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mgotiashvili\Desktop\2021-2024\სამუშაო\"/>
    </mc:Choice>
  </mc:AlternateContent>
  <bookViews>
    <workbookView xWindow="0" yWindow="0" windowWidth="19200" windowHeight="6465" tabRatio="776"/>
  </bookViews>
  <sheets>
    <sheet name="2021-2024" sheetId="14" r:id="rId1"/>
    <sheet name="2020" sheetId="15" r:id="rId2"/>
  </sheets>
  <externalReferences>
    <externalReference r:id="rId3"/>
  </externalReferences>
  <definedNames>
    <definedName name="_xlnm._FilterDatabase" localSheetId="1" hidden="1">'2020'!$A$4:$AS$2516</definedName>
    <definedName name="_xlnm._FilterDatabase" localSheetId="0" hidden="1">'2021-2024'!$B$9:$O$367</definedName>
    <definedName name="_xlnm.Print_Area" localSheetId="0">'2021-2024'!$B$2:$S$367</definedName>
    <definedName name="_xlnm.Print_Titles" localSheetId="0">'2021-2024'!$6:$8</definedName>
    <definedName name="workingdays">[1]C_2012!$E$69</definedName>
  </definedNames>
  <calcPr calcId="162913"/>
</workbook>
</file>

<file path=xl/calcChain.xml><?xml version="1.0" encoding="utf-8"?>
<calcChain xmlns="http://schemas.openxmlformats.org/spreadsheetml/2006/main">
  <c r="T336" i="14" l="1"/>
  <c r="Q45" i="14" l="1"/>
  <c r="Q42" i="14"/>
  <c r="Q41" i="14"/>
  <c r="AS2538" i="15"/>
  <c r="AN2538" i="15"/>
  <c r="AE2538" i="15"/>
  <c r="Z2538" i="15"/>
  <c r="U2538" i="15" s="1"/>
  <c r="Y2538" i="15"/>
  <c r="X2538" i="15"/>
  <c r="AR2538" i="15" s="1"/>
  <c r="W2538" i="15"/>
  <c r="AQ2538" i="15" s="1"/>
  <c r="V2538" i="15"/>
  <c r="AK2538" i="15" s="1"/>
  <c r="P2538" i="15"/>
  <c r="K2538" i="15"/>
  <c r="AO2538" i="15" s="1"/>
  <c r="F2538" i="15"/>
  <c r="AJ2538" i="15" s="1"/>
  <c r="AS2537" i="15"/>
  <c r="AN2537" i="15"/>
  <c r="AE2537" i="15"/>
  <c r="Z2537" i="15"/>
  <c r="U2537" i="15" s="1"/>
  <c r="Y2537" i="15"/>
  <c r="X2537" i="15"/>
  <c r="AR2537" i="15" s="1"/>
  <c r="W2537" i="15"/>
  <c r="AQ2537" i="15" s="1"/>
  <c r="V2537" i="15"/>
  <c r="AK2537" i="15" s="1"/>
  <c r="P2537" i="15"/>
  <c r="K2537" i="15"/>
  <c r="AO2537" i="15" s="1"/>
  <c r="F2537" i="15"/>
  <c r="AJ2537" i="15" s="1"/>
  <c r="AS2536" i="15"/>
  <c r="AN2536" i="15"/>
  <c r="AE2536" i="15"/>
  <c r="Z2536" i="15"/>
  <c r="U2536" i="15" s="1"/>
  <c r="Y2536" i="15"/>
  <c r="X2536" i="15"/>
  <c r="AR2536" i="15" s="1"/>
  <c r="W2536" i="15"/>
  <c r="AQ2536" i="15" s="1"/>
  <c r="V2536" i="15"/>
  <c r="AK2536" i="15" s="1"/>
  <c r="P2536" i="15"/>
  <c r="K2536" i="15"/>
  <c r="F2536" i="15"/>
  <c r="AS2535" i="15"/>
  <c r="AN2535" i="15"/>
  <c r="AL2535" i="15"/>
  <c r="AE2535" i="15"/>
  <c r="Z2535" i="15"/>
  <c r="U2535" i="15" s="1"/>
  <c r="Y2535" i="15"/>
  <c r="X2535" i="15"/>
  <c r="AR2535" i="15" s="1"/>
  <c r="W2535" i="15"/>
  <c r="AQ2535" i="15" s="1"/>
  <c r="V2535" i="15"/>
  <c r="AK2535" i="15" s="1"/>
  <c r="P2535" i="15"/>
  <c r="K2535" i="15"/>
  <c r="F2535" i="15"/>
  <c r="AS2534" i="15"/>
  <c r="AN2534" i="15"/>
  <c r="AL2534" i="15"/>
  <c r="AE2534" i="15"/>
  <c r="Z2534" i="15"/>
  <c r="U2534" i="15" s="1"/>
  <c r="Y2534" i="15"/>
  <c r="X2534" i="15"/>
  <c r="AR2534" i="15" s="1"/>
  <c r="W2534" i="15"/>
  <c r="AQ2534" i="15" s="1"/>
  <c r="V2534" i="15"/>
  <c r="AK2534" i="15" s="1"/>
  <c r="P2534" i="15"/>
  <c r="K2534" i="15"/>
  <c r="F2534" i="15"/>
  <c r="AI2533" i="15"/>
  <c r="AH2533" i="15"/>
  <c r="AG2533" i="15"/>
  <c r="AF2533" i="15"/>
  <c r="AE2533" i="15" s="1"/>
  <c r="AD2533" i="15"/>
  <c r="Y2533" i="15" s="1"/>
  <c r="AC2533" i="15"/>
  <c r="AB2533" i="15"/>
  <c r="W2533" i="15" s="1"/>
  <c r="AQ2533" i="15" s="1"/>
  <c r="AA2533" i="15"/>
  <c r="X2533" i="15"/>
  <c r="AM2533" i="15" s="1"/>
  <c r="V2533" i="15"/>
  <c r="T2533" i="15"/>
  <c r="S2533" i="15"/>
  <c r="R2533" i="15"/>
  <c r="P2533" i="15" s="1"/>
  <c r="Q2533" i="15"/>
  <c r="O2533" i="15"/>
  <c r="AS2533" i="15" s="1"/>
  <c r="N2533" i="15"/>
  <c r="AR2533" i="15" s="1"/>
  <c r="M2533" i="15"/>
  <c r="L2533" i="15"/>
  <c r="K2533" i="15" s="1"/>
  <c r="J2533" i="15"/>
  <c r="I2533" i="15"/>
  <c r="H2533" i="15"/>
  <c r="AL2533" i="15" s="1"/>
  <c r="G2533" i="15"/>
  <c r="AK2533" i="15" s="1"/>
  <c r="F2533" i="15"/>
  <c r="AS2532" i="15"/>
  <c r="AN2532" i="15"/>
  <c r="AL2532" i="15"/>
  <c r="AE2532" i="15"/>
  <c r="Z2532" i="15"/>
  <c r="U2532" i="15" s="1"/>
  <c r="Y2532" i="15"/>
  <c r="X2532" i="15"/>
  <c r="AR2532" i="15" s="1"/>
  <c r="W2532" i="15"/>
  <c r="AQ2532" i="15" s="1"/>
  <c r="V2532" i="15"/>
  <c r="AK2532" i="15" s="1"/>
  <c r="P2532" i="15"/>
  <c r="K2532" i="15"/>
  <c r="F2532" i="15"/>
  <c r="AI2531" i="15"/>
  <c r="AH2531" i="15"/>
  <c r="AG2531" i="15"/>
  <c r="AF2531" i="15"/>
  <c r="AE2531" i="15" s="1"/>
  <c r="AD2531" i="15"/>
  <c r="Y2531" i="15" s="1"/>
  <c r="AC2531" i="15"/>
  <c r="AB2531" i="15"/>
  <c r="W2531" i="15" s="1"/>
  <c r="AQ2531" i="15" s="1"/>
  <c r="AA2531" i="15"/>
  <c r="Z2531" i="15"/>
  <c r="U2531" i="15" s="1"/>
  <c r="X2531" i="15"/>
  <c r="AM2531" i="15" s="1"/>
  <c r="V2531" i="15"/>
  <c r="T2531" i="15"/>
  <c r="S2531" i="15"/>
  <c r="R2531" i="15"/>
  <c r="P2531" i="15" s="1"/>
  <c r="Q2531" i="15"/>
  <c r="O2531" i="15"/>
  <c r="AS2531" i="15" s="1"/>
  <c r="N2531" i="15"/>
  <c r="AR2531" i="15" s="1"/>
  <c r="M2531" i="15"/>
  <c r="L2531" i="15"/>
  <c r="K2531" i="15" s="1"/>
  <c r="J2531" i="15"/>
  <c r="I2531" i="15"/>
  <c r="H2531" i="15"/>
  <c r="AL2531" i="15" s="1"/>
  <c r="G2531" i="15"/>
  <c r="AK2531" i="15" s="1"/>
  <c r="F2531" i="15"/>
  <c r="AS2530" i="15"/>
  <c r="AN2530" i="15"/>
  <c r="AL2530" i="15"/>
  <c r="AE2530" i="15"/>
  <c r="Z2530" i="15"/>
  <c r="U2530" i="15" s="1"/>
  <c r="Y2530" i="15"/>
  <c r="X2530" i="15"/>
  <c r="AR2530" i="15" s="1"/>
  <c r="W2530" i="15"/>
  <c r="AQ2530" i="15" s="1"/>
  <c r="V2530" i="15"/>
  <c r="AK2530" i="15" s="1"/>
  <c r="P2530" i="15"/>
  <c r="K2530" i="15"/>
  <c r="F2530" i="15"/>
  <c r="AS2529" i="15"/>
  <c r="AN2529" i="15"/>
  <c r="AL2529" i="15"/>
  <c r="AE2529" i="15"/>
  <c r="Z2529" i="15"/>
  <c r="U2529" i="15" s="1"/>
  <c r="Y2529" i="15"/>
  <c r="X2529" i="15"/>
  <c r="AR2529" i="15" s="1"/>
  <c r="W2529" i="15"/>
  <c r="AQ2529" i="15" s="1"/>
  <c r="V2529" i="15"/>
  <c r="AK2529" i="15" s="1"/>
  <c r="P2529" i="15"/>
  <c r="K2529" i="15"/>
  <c r="F2529" i="15"/>
  <c r="AS2528" i="15"/>
  <c r="AN2528" i="15"/>
  <c r="AL2528" i="15"/>
  <c r="AE2528" i="15"/>
  <c r="Z2528" i="15"/>
  <c r="U2528" i="15" s="1"/>
  <c r="Y2528" i="15"/>
  <c r="X2528" i="15"/>
  <c r="AR2528" i="15" s="1"/>
  <c r="W2528" i="15"/>
  <c r="AQ2528" i="15" s="1"/>
  <c r="V2528" i="15"/>
  <c r="AK2528" i="15" s="1"/>
  <c r="P2528" i="15"/>
  <c r="K2528" i="15"/>
  <c r="F2528" i="15"/>
  <c r="AS2527" i="15"/>
  <c r="AN2527" i="15"/>
  <c r="AL2527" i="15"/>
  <c r="AE2527" i="15"/>
  <c r="Z2527" i="15"/>
  <c r="U2527" i="15" s="1"/>
  <c r="Y2527" i="15"/>
  <c r="X2527" i="15"/>
  <c r="AR2527" i="15" s="1"/>
  <c r="W2527" i="15"/>
  <c r="AQ2527" i="15" s="1"/>
  <c r="V2527" i="15"/>
  <c r="AK2527" i="15" s="1"/>
  <c r="P2527" i="15"/>
  <c r="K2527" i="15"/>
  <c r="F2527" i="15"/>
  <c r="AS2526" i="15"/>
  <c r="AN2526" i="15"/>
  <c r="AL2526" i="15"/>
  <c r="AE2526" i="15"/>
  <c r="Z2526" i="15"/>
  <c r="U2526" i="15" s="1"/>
  <c r="Y2526" i="15"/>
  <c r="X2526" i="15"/>
  <c r="AR2526" i="15" s="1"/>
  <c r="W2526" i="15"/>
  <c r="AQ2526" i="15" s="1"/>
  <c r="V2526" i="15"/>
  <c r="AK2526" i="15" s="1"/>
  <c r="P2526" i="15"/>
  <c r="K2526" i="15"/>
  <c r="F2526" i="15"/>
  <c r="AS2525" i="15"/>
  <c r="AN2525" i="15"/>
  <c r="AL2525" i="15"/>
  <c r="AE2525" i="15"/>
  <c r="Z2525" i="15"/>
  <c r="U2525" i="15" s="1"/>
  <c r="Y2525" i="15"/>
  <c r="X2525" i="15"/>
  <c r="AR2525" i="15" s="1"/>
  <c r="W2525" i="15"/>
  <c r="AQ2525" i="15" s="1"/>
  <c r="V2525" i="15"/>
  <c r="AK2525" i="15" s="1"/>
  <c r="P2525" i="15"/>
  <c r="K2525" i="15"/>
  <c r="F2525" i="15"/>
  <c r="AI2524" i="15"/>
  <c r="AH2524" i="15"/>
  <c r="X2524" i="15" s="1"/>
  <c r="AM2524" i="15" s="1"/>
  <c r="AG2524" i="15"/>
  <c r="AF2524" i="15"/>
  <c r="AE2524" i="15" s="1"/>
  <c r="AD2524" i="15"/>
  <c r="Y2524" i="15" s="1"/>
  <c r="AC2524" i="15"/>
  <c r="AB2524" i="15"/>
  <c r="W2524" i="15" s="1"/>
  <c r="AQ2524" i="15" s="1"/>
  <c r="AA2524" i="15"/>
  <c r="Z2524" i="15"/>
  <c r="U2524" i="15" s="1"/>
  <c r="V2524" i="15"/>
  <c r="T2524" i="15"/>
  <c r="S2524" i="15"/>
  <c r="R2524" i="15"/>
  <c r="P2524" i="15" s="1"/>
  <c r="Q2524" i="15"/>
  <c r="O2524" i="15"/>
  <c r="AS2524" i="15" s="1"/>
  <c r="N2524" i="15"/>
  <c r="M2524" i="15"/>
  <c r="L2524" i="15"/>
  <c r="K2524" i="15" s="1"/>
  <c r="AO2524" i="15" s="1"/>
  <c r="J2524" i="15"/>
  <c r="I2524" i="15"/>
  <c r="H2524" i="15"/>
  <c r="AL2524" i="15" s="1"/>
  <c r="G2524" i="15"/>
  <c r="AK2524" i="15" s="1"/>
  <c r="F2524" i="15"/>
  <c r="AI2523" i="15"/>
  <c r="AH2523" i="15"/>
  <c r="X2523" i="15" s="1"/>
  <c r="AM2523" i="15" s="1"/>
  <c r="AG2523" i="15"/>
  <c r="AF2523" i="15"/>
  <c r="AE2523" i="15" s="1"/>
  <c r="AD2523" i="15"/>
  <c r="Y2523" i="15" s="1"/>
  <c r="AC2523" i="15"/>
  <c r="AB2523" i="15"/>
  <c r="W2523" i="15" s="1"/>
  <c r="AQ2523" i="15" s="1"/>
  <c r="AA2523" i="15"/>
  <c r="Z2523" i="15"/>
  <c r="V2523" i="15"/>
  <c r="T2523" i="15"/>
  <c r="S2523" i="15"/>
  <c r="R2523" i="15"/>
  <c r="P2523" i="15" s="1"/>
  <c r="Q2523" i="15"/>
  <c r="O2523" i="15"/>
  <c r="AS2523" i="15" s="1"/>
  <c r="N2523" i="15"/>
  <c r="M2523" i="15"/>
  <c r="L2523" i="15"/>
  <c r="K2523" i="15" s="1"/>
  <c r="J2523" i="15"/>
  <c r="AN2523" i="15" s="1"/>
  <c r="I2523" i="15"/>
  <c r="H2523" i="15"/>
  <c r="G2523" i="15"/>
  <c r="AK2523" i="15" s="1"/>
  <c r="F2523" i="15"/>
  <c r="AS2516" i="15"/>
  <c r="AN2516" i="15"/>
  <c r="AE2516" i="15"/>
  <c r="Z2516" i="15"/>
  <c r="U2516" i="15" s="1"/>
  <c r="Y2516" i="15"/>
  <c r="X2516" i="15"/>
  <c r="W2516" i="15"/>
  <c r="AQ2516" i="15" s="1"/>
  <c r="V2516" i="15"/>
  <c r="P2516" i="15"/>
  <c r="K2516" i="15"/>
  <c r="F2516" i="15"/>
  <c r="AS2515" i="15"/>
  <c r="AE2515" i="15"/>
  <c r="U2515" i="15" s="1"/>
  <c r="Z2515" i="15"/>
  <c r="Y2515" i="15"/>
  <c r="AN2515" i="15" s="1"/>
  <c r="X2515" i="15"/>
  <c r="AR2515" i="15" s="1"/>
  <c r="W2515" i="15"/>
  <c r="AL2515" i="15" s="1"/>
  <c r="V2515" i="15"/>
  <c r="P2515" i="15"/>
  <c r="K2515" i="15"/>
  <c r="F2515" i="15"/>
  <c r="AS2514" i="15"/>
  <c r="AE2514" i="15"/>
  <c r="Z2514" i="15"/>
  <c r="Y2514" i="15"/>
  <c r="AN2514" i="15" s="1"/>
  <c r="X2514" i="15"/>
  <c r="W2514" i="15"/>
  <c r="V2514" i="15"/>
  <c r="AK2514" i="15" s="1"/>
  <c r="P2514" i="15"/>
  <c r="K2514" i="15"/>
  <c r="F2514" i="15"/>
  <c r="AS2513" i="15"/>
  <c r="AK2513" i="15"/>
  <c r="AE2513" i="15"/>
  <c r="U2513" i="15" s="1"/>
  <c r="Z2513" i="15"/>
  <c r="Y2513" i="15"/>
  <c r="AN2513" i="15" s="1"/>
  <c r="X2513" i="15"/>
  <c r="AR2513" i="15" s="1"/>
  <c r="W2513" i="15"/>
  <c r="AL2513" i="15" s="1"/>
  <c r="V2513" i="15"/>
  <c r="AP2513" i="15" s="1"/>
  <c r="P2513" i="15"/>
  <c r="K2513" i="15"/>
  <c r="AO2513" i="15" s="1"/>
  <c r="F2513" i="15"/>
  <c r="AJ2513" i="15" s="1"/>
  <c r="AS2512" i="15"/>
  <c r="AN2512" i="15"/>
  <c r="AE2512" i="15"/>
  <c r="Z2512" i="15"/>
  <c r="U2512" i="15" s="1"/>
  <c r="Y2512" i="15"/>
  <c r="X2512" i="15"/>
  <c r="AM2512" i="15" s="1"/>
  <c r="W2512" i="15"/>
  <c r="AQ2512" i="15" s="1"/>
  <c r="V2512" i="15"/>
  <c r="P2512" i="15"/>
  <c r="K2512" i="15"/>
  <c r="F2512" i="15"/>
  <c r="AI2511" i="15"/>
  <c r="AH2511" i="15"/>
  <c r="AG2511" i="15"/>
  <c r="AG2509" i="15" s="1"/>
  <c r="AF2511" i="15"/>
  <c r="AD2511" i="15"/>
  <c r="AD2509" i="15" s="1"/>
  <c r="AC2511" i="15"/>
  <c r="AB2511" i="15"/>
  <c r="AB2509" i="15" s="1"/>
  <c r="AB2502" i="15" s="1"/>
  <c r="AA2511" i="15"/>
  <c r="W2511" i="15"/>
  <c r="AQ2511" i="15" s="1"/>
  <c r="T2511" i="15"/>
  <c r="T2509" i="15" s="1"/>
  <c r="S2511" i="15"/>
  <c r="R2511" i="15"/>
  <c r="Q2511" i="15"/>
  <c r="O2511" i="15"/>
  <c r="N2511" i="15"/>
  <c r="M2511" i="15"/>
  <c r="L2511" i="15"/>
  <c r="J2511" i="15"/>
  <c r="I2511" i="15"/>
  <c r="H2511" i="15"/>
  <c r="H2509" i="15" s="1"/>
  <c r="G2511" i="15"/>
  <c r="AS2510" i="15"/>
  <c r="AL2510" i="15"/>
  <c r="AK2510" i="15"/>
  <c r="AE2510" i="15"/>
  <c r="Z2510" i="15"/>
  <c r="Y2510" i="15"/>
  <c r="AN2510" i="15" s="1"/>
  <c r="X2510" i="15"/>
  <c r="W2510" i="15"/>
  <c r="AQ2510" i="15" s="1"/>
  <c r="V2510" i="15"/>
  <c r="AP2510" i="15" s="1"/>
  <c r="U2510" i="15"/>
  <c r="P2510" i="15"/>
  <c r="K2510" i="15"/>
  <c r="F2510" i="15"/>
  <c r="AI2509" i="15"/>
  <c r="AI2502" i="15" s="1"/>
  <c r="AI2501" i="15" s="1"/>
  <c r="AH2509" i="15"/>
  <c r="AH2502" i="15" s="1"/>
  <c r="AH2501" i="15" s="1"/>
  <c r="AA2509" i="15"/>
  <c r="W2509" i="15"/>
  <c r="S2509" i="15"/>
  <c r="S2502" i="15" s="1"/>
  <c r="R2509" i="15"/>
  <c r="O2509" i="15"/>
  <c r="O2502" i="15" s="1"/>
  <c r="O2501" i="15" s="1"/>
  <c r="N2509" i="15"/>
  <c r="M2509" i="15"/>
  <c r="J2509" i="15"/>
  <c r="J2502" i="15" s="1"/>
  <c r="J2501" i="15" s="1"/>
  <c r="I2509" i="15"/>
  <c r="G2509" i="15"/>
  <c r="AS2508" i="15"/>
  <c r="AE2508" i="15"/>
  <c r="Z2508" i="15"/>
  <c r="Y2508" i="15"/>
  <c r="AN2508" i="15" s="1"/>
  <c r="X2508" i="15"/>
  <c r="AR2508" i="15" s="1"/>
  <c r="W2508" i="15"/>
  <c r="AL2508" i="15" s="1"/>
  <c r="V2508" i="15"/>
  <c r="AP2508" i="15" s="1"/>
  <c r="P2508" i="15"/>
  <c r="K2508" i="15"/>
  <c r="F2508" i="15"/>
  <c r="AS2507" i="15"/>
  <c r="AK2507" i="15"/>
  <c r="AE2507" i="15"/>
  <c r="Z2507" i="15"/>
  <c r="Y2507" i="15"/>
  <c r="AN2507" i="15" s="1"/>
  <c r="X2507" i="15"/>
  <c r="AM2507" i="15" s="1"/>
  <c r="W2507" i="15"/>
  <c r="AQ2507" i="15" s="1"/>
  <c r="V2507" i="15"/>
  <c r="AP2507" i="15" s="1"/>
  <c r="U2507" i="15"/>
  <c r="AO2507" i="15" s="1"/>
  <c r="P2507" i="15"/>
  <c r="K2507" i="15"/>
  <c r="F2507" i="15"/>
  <c r="AS2506" i="15"/>
  <c r="AK2506" i="15"/>
  <c r="AE2506" i="15"/>
  <c r="Z2506" i="15"/>
  <c r="U2506" i="15" s="1"/>
  <c r="Y2506" i="15"/>
  <c r="AN2506" i="15" s="1"/>
  <c r="X2506" i="15"/>
  <c r="AR2506" i="15" s="1"/>
  <c r="W2506" i="15"/>
  <c r="V2506" i="15"/>
  <c r="AP2506" i="15" s="1"/>
  <c r="P2506" i="15"/>
  <c r="K2506" i="15"/>
  <c r="F2506" i="15"/>
  <c r="AS2505" i="15"/>
  <c r="AE2505" i="15"/>
  <c r="Z2505" i="15"/>
  <c r="Y2505" i="15"/>
  <c r="AN2505" i="15" s="1"/>
  <c r="X2505" i="15"/>
  <c r="AR2505" i="15" s="1"/>
  <c r="W2505" i="15"/>
  <c r="V2505" i="15"/>
  <c r="AK2505" i="15" s="1"/>
  <c r="P2505" i="15"/>
  <c r="K2505" i="15"/>
  <c r="F2505" i="15"/>
  <c r="AS2504" i="15"/>
  <c r="AE2504" i="15"/>
  <c r="Z2504" i="15"/>
  <c r="U2504" i="15" s="1"/>
  <c r="AJ2504" i="15" s="1"/>
  <c r="Y2504" i="15"/>
  <c r="AN2504" i="15" s="1"/>
  <c r="X2504" i="15"/>
  <c r="AM2504" i="15" s="1"/>
  <c r="W2504" i="15"/>
  <c r="V2504" i="15"/>
  <c r="AP2504" i="15" s="1"/>
  <c r="P2504" i="15"/>
  <c r="K2504" i="15"/>
  <c r="F2504" i="15"/>
  <c r="AS2503" i="15"/>
  <c r="AE2503" i="15"/>
  <c r="Z2503" i="15"/>
  <c r="Y2503" i="15"/>
  <c r="AN2503" i="15" s="1"/>
  <c r="X2503" i="15"/>
  <c r="AM2503" i="15" s="1"/>
  <c r="W2503" i="15"/>
  <c r="AQ2503" i="15" s="1"/>
  <c r="V2503" i="15"/>
  <c r="U2503" i="15"/>
  <c r="P2503" i="15"/>
  <c r="K2503" i="15"/>
  <c r="F2503" i="15"/>
  <c r="AG2502" i="15"/>
  <c r="AG2501" i="15" s="1"/>
  <c r="AA2502" i="15"/>
  <c r="T2502" i="15"/>
  <c r="T2501" i="15" s="1"/>
  <c r="R2502" i="15"/>
  <c r="R2501" i="15" s="1"/>
  <c r="N2502" i="15"/>
  <c r="N2501" i="15" s="1"/>
  <c r="M2502" i="15"/>
  <c r="M2501" i="15" s="1"/>
  <c r="I2502" i="15"/>
  <c r="I2501" i="15" s="1"/>
  <c r="AA2501" i="15"/>
  <c r="S2501" i="15"/>
  <c r="AS2500" i="15"/>
  <c r="AE2500" i="15"/>
  <c r="Z2500" i="15"/>
  <c r="Y2500" i="15"/>
  <c r="AN2500" i="15" s="1"/>
  <c r="X2500" i="15"/>
  <c r="W2500" i="15"/>
  <c r="V2500" i="15"/>
  <c r="P2500" i="15"/>
  <c r="K2500" i="15"/>
  <c r="F2500" i="15"/>
  <c r="AS2499" i="15"/>
  <c r="AE2499" i="15"/>
  <c r="Z2499" i="15"/>
  <c r="Y2499" i="15"/>
  <c r="AN2499" i="15" s="1"/>
  <c r="X2499" i="15"/>
  <c r="W2499" i="15"/>
  <c r="V2499" i="15"/>
  <c r="P2499" i="15"/>
  <c r="K2499" i="15"/>
  <c r="F2499" i="15"/>
  <c r="AS2498" i="15"/>
  <c r="AN2498" i="15"/>
  <c r="AJ2498" i="15"/>
  <c r="B2498" i="15" s="1"/>
  <c r="AE2498" i="15"/>
  <c r="Z2498" i="15"/>
  <c r="U2498" i="15" s="1"/>
  <c r="Y2498" i="15"/>
  <c r="X2498" i="15"/>
  <c r="W2498" i="15"/>
  <c r="V2498" i="15"/>
  <c r="AP2498" i="15" s="1"/>
  <c r="P2498" i="15"/>
  <c r="K2498" i="15"/>
  <c r="AO2498" i="15" s="1"/>
  <c r="F2498" i="15"/>
  <c r="AS2497" i="15"/>
  <c r="AQ2497" i="15"/>
  <c r="AM2497" i="15"/>
  <c r="AE2497" i="15"/>
  <c r="Z2497" i="15"/>
  <c r="Y2497" i="15"/>
  <c r="AN2497" i="15" s="1"/>
  <c r="X2497" i="15"/>
  <c r="AR2497" i="15" s="1"/>
  <c r="W2497" i="15"/>
  <c r="AL2497" i="15" s="1"/>
  <c r="V2497" i="15"/>
  <c r="U2497" i="15"/>
  <c r="P2497" i="15"/>
  <c r="K2497" i="15"/>
  <c r="F2497" i="15"/>
  <c r="AS2496" i="15"/>
  <c r="AL2496" i="15"/>
  <c r="AE2496" i="15"/>
  <c r="Z2496" i="15"/>
  <c r="U2496" i="15" s="1"/>
  <c r="Y2496" i="15"/>
  <c r="AN2496" i="15" s="1"/>
  <c r="X2496" i="15"/>
  <c r="W2496" i="15"/>
  <c r="AQ2496" i="15" s="1"/>
  <c r="V2496" i="15"/>
  <c r="P2496" i="15"/>
  <c r="K2496" i="15"/>
  <c r="F2496" i="15"/>
  <c r="AR2495" i="15"/>
  <c r="AI2495" i="15"/>
  <c r="AH2495" i="15"/>
  <c r="AG2495" i="15"/>
  <c r="AF2495" i="15"/>
  <c r="AF2493" i="15" s="1"/>
  <c r="AF2486" i="15" s="1"/>
  <c r="AF2485" i="15" s="1"/>
  <c r="AD2495" i="15"/>
  <c r="AC2495" i="15"/>
  <c r="AC2493" i="15" s="1"/>
  <c r="AB2495" i="15"/>
  <c r="AB2493" i="15" s="1"/>
  <c r="AB2486" i="15" s="1"/>
  <c r="AB2485" i="15" s="1"/>
  <c r="AA2495" i="15"/>
  <c r="Y2495" i="15"/>
  <c r="X2495" i="15"/>
  <c r="T2495" i="15"/>
  <c r="T2493" i="15" s="1"/>
  <c r="T2486" i="15" s="1"/>
  <c r="T2485" i="15" s="1"/>
  <c r="S2495" i="15"/>
  <c r="R2495" i="15"/>
  <c r="Q2495" i="15"/>
  <c r="Q2493" i="15" s="1"/>
  <c r="Q2486" i="15" s="1"/>
  <c r="P2495" i="15"/>
  <c r="O2495" i="15"/>
  <c r="N2495" i="15"/>
  <c r="M2495" i="15"/>
  <c r="M2493" i="15" s="1"/>
  <c r="L2495" i="15"/>
  <c r="J2495" i="15"/>
  <c r="AN2495" i="15" s="1"/>
  <c r="I2495" i="15"/>
  <c r="I2493" i="15" s="1"/>
  <c r="H2495" i="15"/>
  <c r="G2495" i="15"/>
  <c r="G2493" i="15" s="1"/>
  <c r="AS2494" i="15"/>
  <c r="AE2494" i="15"/>
  <c r="Z2494" i="15"/>
  <c r="Y2494" i="15"/>
  <c r="AN2494" i="15" s="1"/>
  <c r="X2494" i="15"/>
  <c r="W2494" i="15"/>
  <c r="V2494" i="15"/>
  <c r="P2494" i="15"/>
  <c r="K2494" i="15"/>
  <c r="F2494" i="15"/>
  <c r="AI2493" i="15"/>
  <c r="AI2486" i="15" s="1"/>
  <c r="AH2493" i="15"/>
  <c r="AH2486" i="15" s="1"/>
  <c r="AD2493" i="15"/>
  <c r="S2493" i="15"/>
  <c r="S2486" i="15" s="1"/>
  <c r="S2485" i="15" s="1"/>
  <c r="R2493" i="15"/>
  <c r="O2493" i="15"/>
  <c r="N2493" i="15"/>
  <c r="J2493" i="15"/>
  <c r="AS2492" i="15"/>
  <c r="AM2492" i="15"/>
  <c r="AE2492" i="15"/>
  <c r="Z2492" i="15"/>
  <c r="Y2492" i="15"/>
  <c r="AN2492" i="15" s="1"/>
  <c r="X2492" i="15"/>
  <c r="AR2492" i="15" s="1"/>
  <c r="W2492" i="15"/>
  <c r="V2492" i="15"/>
  <c r="P2492" i="15"/>
  <c r="K2492" i="15"/>
  <c r="F2492" i="15"/>
  <c r="AS2491" i="15"/>
  <c r="AK2491" i="15"/>
  <c r="AE2491" i="15"/>
  <c r="Z2491" i="15"/>
  <c r="Y2491" i="15"/>
  <c r="AN2491" i="15" s="1"/>
  <c r="X2491" i="15"/>
  <c r="AM2491" i="15" s="1"/>
  <c r="W2491" i="15"/>
  <c r="AQ2491" i="15" s="1"/>
  <c r="V2491" i="15"/>
  <c r="AP2491" i="15" s="1"/>
  <c r="U2491" i="15"/>
  <c r="AJ2491" i="15" s="1"/>
  <c r="P2491" i="15"/>
  <c r="K2491" i="15"/>
  <c r="F2491" i="15"/>
  <c r="AS2490" i="15"/>
  <c r="AP2490" i="15"/>
  <c r="AL2490" i="15"/>
  <c r="AK2490" i="15"/>
  <c r="AE2490" i="15"/>
  <c r="Z2490" i="15"/>
  <c r="Y2490" i="15"/>
  <c r="AN2490" i="15" s="1"/>
  <c r="X2490" i="15"/>
  <c r="W2490" i="15"/>
  <c r="AQ2490" i="15" s="1"/>
  <c r="V2490" i="15"/>
  <c r="U2490" i="15"/>
  <c r="P2490" i="15"/>
  <c r="K2490" i="15"/>
  <c r="AO2490" i="15" s="1"/>
  <c r="F2490" i="15"/>
  <c r="AS2489" i="15"/>
  <c r="AQ2489" i="15"/>
  <c r="AL2489" i="15"/>
  <c r="AE2489" i="15"/>
  <c r="Z2489" i="15"/>
  <c r="Y2489" i="15"/>
  <c r="AN2489" i="15" s="1"/>
  <c r="X2489" i="15"/>
  <c r="W2489" i="15"/>
  <c r="V2489" i="15"/>
  <c r="AK2489" i="15" s="1"/>
  <c r="P2489" i="15"/>
  <c r="K2489" i="15"/>
  <c r="F2489" i="15"/>
  <c r="AS2488" i="15"/>
  <c r="AK2488" i="15"/>
  <c r="AE2488" i="15"/>
  <c r="Z2488" i="15"/>
  <c r="Y2488" i="15"/>
  <c r="AN2488" i="15" s="1"/>
  <c r="X2488" i="15"/>
  <c r="AM2488" i="15" s="1"/>
  <c r="W2488" i="15"/>
  <c r="AL2488" i="15" s="1"/>
  <c r="V2488" i="15"/>
  <c r="AP2488" i="15" s="1"/>
  <c r="P2488" i="15"/>
  <c r="K2488" i="15"/>
  <c r="F2488" i="15"/>
  <c r="AS2487" i="15"/>
  <c r="AL2487" i="15"/>
  <c r="AE2487" i="15"/>
  <c r="Z2487" i="15"/>
  <c r="Y2487" i="15"/>
  <c r="AN2487" i="15" s="1"/>
  <c r="X2487" i="15"/>
  <c r="W2487" i="15"/>
  <c r="AQ2487" i="15" s="1"/>
  <c r="V2487" i="15"/>
  <c r="P2487" i="15"/>
  <c r="K2487" i="15"/>
  <c r="F2487" i="15"/>
  <c r="R2486" i="15"/>
  <c r="R2485" i="15" s="1"/>
  <c r="M2486" i="15"/>
  <c r="J2486" i="15"/>
  <c r="I2486" i="15"/>
  <c r="AI2485" i="15"/>
  <c r="AH2485" i="15"/>
  <c r="AS2484" i="15"/>
  <c r="AQ2484" i="15"/>
  <c r="AN2484" i="15"/>
  <c r="AE2484" i="15"/>
  <c r="U2484" i="15" s="1"/>
  <c r="Z2484" i="15"/>
  <c r="Y2484" i="15"/>
  <c r="X2484" i="15"/>
  <c r="AM2484" i="15" s="1"/>
  <c r="W2484" i="15"/>
  <c r="AL2484" i="15" s="1"/>
  <c r="V2484" i="15"/>
  <c r="AP2484" i="15" s="1"/>
  <c r="P2484" i="15"/>
  <c r="K2484" i="15"/>
  <c r="F2484" i="15"/>
  <c r="AS2483" i="15"/>
  <c r="AE2483" i="15"/>
  <c r="Z2483" i="15"/>
  <c r="Y2483" i="15"/>
  <c r="AN2483" i="15" s="1"/>
  <c r="X2483" i="15"/>
  <c r="W2483" i="15"/>
  <c r="V2483" i="15"/>
  <c r="P2483" i="15"/>
  <c r="K2483" i="15"/>
  <c r="F2483" i="15"/>
  <c r="AS2482" i="15"/>
  <c r="AK2482" i="15"/>
  <c r="AE2482" i="15"/>
  <c r="Z2482" i="15"/>
  <c r="Y2482" i="15"/>
  <c r="AN2482" i="15" s="1"/>
  <c r="X2482" i="15"/>
  <c r="W2482" i="15"/>
  <c r="AL2482" i="15" s="1"/>
  <c r="V2482" i="15"/>
  <c r="AP2482" i="15" s="1"/>
  <c r="P2482" i="15"/>
  <c r="K2482" i="15"/>
  <c r="F2482" i="15"/>
  <c r="AS2481" i="15"/>
  <c r="AP2481" i="15"/>
  <c r="AK2481" i="15"/>
  <c r="AE2481" i="15"/>
  <c r="Z2481" i="15"/>
  <c r="Y2481" i="15"/>
  <c r="AN2481" i="15" s="1"/>
  <c r="X2481" i="15"/>
  <c r="W2481" i="15"/>
  <c r="V2481" i="15"/>
  <c r="P2481" i="15"/>
  <c r="K2481" i="15"/>
  <c r="F2481" i="15"/>
  <c r="AS2480" i="15"/>
  <c r="AM2480" i="15"/>
  <c r="AE2480" i="15"/>
  <c r="Z2480" i="15"/>
  <c r="Y2480" i="15"/>
  <c r="AN2480" i="15" s="1"/>
  <c r="X2480" i="15"/>
  <c r="AR2480" i="15" s="1"/>
  <c r="W2480" i="15"/>
  <c r="AL2480" i="15" s="1"/>
  <c r="V2480" i="15"/>
  <c r="P2480" i="15"/>
  <c r="K2480" i="15"/>
  <c r="F2480" i="15"/>
  <c r="AI2479" i="15"/>
  <c r="AI2477" i="15" s="1"/>
  <c r="AI2470" i="15" s="1"/>
  <c r="AI2469" i="15" s="1"/>
  <c r="AH2479" i="15"/>
  <c r="AG2479" i="15"/>
  <c r="AF2479" i="15"/>
  <c r="AD2479" i="15"/>
  <c r="AS2479" i="15" s="1"/>
  <c r="AC2479" i="15"/>
  <c r="X2479" i="15" s="1"/>
  <c r="AB2479" i="15"/>
  <c r="AA2479" i="15"/>
  <c r="V2479" i="15" s="1"/>
  <c r="Y2479" i="15"/>
  <c r="T2479" i="15"/>
  <c r="S2479" i="15"/>
  <c r="R2479" i="15"/>
  <c r="Q2479" i="15"/>
  <c r="O2479" i="15"/>
  <c r="N2479" i="15"/>
  <c r="M2479" i="15"/>
  <c r="L2479" i="15"/>
  <c r="J2479" i="15"/>
  <c r="I2479" i="15"/>
  <c r="H2479" i="15"/>
  <c r="G2479" i="15"/>
  <c r="AS2478" i="15"/>
  <c r="AR2478" i="15"/>
  <c r="AN2478" i="15"/>
  <c r="AE2478" i="15"/>
  <c r="U2478" i="15" s="1"/>
  <c r="Z2478" i="15"/>
  <c r="Y2478" i="15"/>
  <c r="X2478" i="15"/>
  <c r="AM2478" i="15" s="1"/>
  <c r="W2478" i="15"/>
  <c r="AL2478" i="15" s="1"/>
  <c r="V2478" i="15"/>
  <c r="P2478" i="15"/>
  <c r="K2478" i="15"/>
  <c r="F2478" i="15"/>
  <c r="AH2477" i="15"/>
  <c r="AH2470" i="15" s="1"/>
  <c r="AF2477" i="15"/>
  <c r="AF2470" i="15" s="1"/>
  <c r="AF2469" i="15" s="1"/>
  <c r="AD2477" i="15"/>
  <c r="AC2477" i="15"/>
  <c r="AB2477" i="15"/>
  <c r="AA2477" i="15"/>
  <c r="V2477" i="15" s="1"/>
  <c r="Y2477" i="15"/>
  <c r="T2477" i="15"/>
  <c r="S2477" i="15"/>
  <c r="S2470" i="15" s="1"/>
  <c r="S2469" i="15" s="1"/>
  <c r="R2477" i="15"/>
  <c r="R2470" i="15" s="1"/>
  <c r="R2469" i="15" s="1"/>
  <c r="O2477" i="15"/>
  <c r="M2477" i="15"/>
  <c r="L2477" i="15"/>
  <c r="J2477" i="15"/>
  <c r="H2477" i="15"/>
  <c r="H2470" i="15" s="1"/>
  <c r="G2477" i="15"/>
  <c r="G2470" i="15" s="1"/>
  <c r="AS2476" i="15"/>
  <c r="AM2476" i="15"/>
  <c r="AE2476" i="15"/>
  <c r="Z2476" i="15"/>
  <c r="Y2476" i="15"/>
  <c r="AN2476" i="15" s="1"/>
  <c r="X2476" i="15"/>
  <c r="AR2476" i="15" s="1"/>
  <c r="W2476" i="15"/>
  <c r="AL2476" i="15" s="1"/>
  <c r="V2476" i="15"/>
  <c r="P2476" i="15"/>
  <c r="K2476" i="15"/>
  <c r="F2476" i="15"/>
  <c r="AS2475" i="15"/>
  <c r="AM2475" i="15"/>
  <c r="AE2475" i="15"/>
  <c r="Z2475" i="15"/>
  <c r="U2475" i="15" s="1"/>
  <c r="Y2475" i="15"/>
  <c r="AN2475" i="15" s="1"/>
  <c r="X2475" i="15"/>
  <c r="AR2475" i="15" s="1"/>
  <c r="W2475" i="15"/>
  <c r="AQ2475" i="15" s="1"/>
  <c r="V2475" i="15"/>
  <c r="P2475" i="15"/>
  <c r="K2475" i="15"/>
  <c r="F2475" i="15"/>
  <c r="AS2474" i="15"/>
  <c r="AE2474" i="15"/>
  <c r="Z2474" i="15"/>
  <c r="Y2474" i="15"/>
  <c r="AN2474" i="15" s="1"/>
  <c r="X2474" i="15"/>
  <c r="W2474" i="15"/>
  <c r="V2474" i="15"/>
  <c r="P2474" i="15"/>
  <c r="K2474" i="15"/>
  <c r="F2474" i="15"/>
  <c r="AS2473" i="15"/>
  <c r="AP2473" i="15"/>
  <c r="AL2473" i="15"/>
  <c r="AK2473" i="15"/>
  <c r="AE2473" i="15"/>
  <c r="Z2473" i="15"/>
  <c r="Y2473" i="15"/>
  <c r="AN2473" i="15" s="1"/>
  <c r="X2473" i="15"/>
  <c r="W2473" i="15"/>
  <c r="AQ2473" i="15" s="1"/>
  <c r="V2473" i="15"/>
  <c r="U2473" i="15"/>
  <c r="P2473" i="15"/>
  <c r="K2473" i="15"/>
  <c r="AO2473" i="15" s="1"/>
  <c r="F2473" i="15"/>
  <c r="AS2472" i="15"/>
  <c r="AK2472" i="15"/>
  <c r="AE2472" i="15"/>
  <c r="U2472" i="15" s="1"/>
  <c r="Z2472" i="15"/>
  <c r="Y2472" i="15"/>
  <c r="AN2472" i="15" s="1"/>
  <c r="X2472" i="15"/>
  <c r="W2472" i="15"/>
  <c r="AL2472" i="15" s="1"/>
  <c r="V2472" i="15"/>
  <c r="AP2472" i="15" s="1"/>
  <c r="P2472" i="15"/>
  <c r="K2472" i="15"/>
  <c r="F2472" i="15"/>
  <c r="AS2471" i="15"/>
  <c r="AE2471" i="15"/>
  <c r="Z2471" i="15"/>
  <c r="Y2471" i="15"/>
  <c r="AN2471" i="15" s="1"/>
  <c r="X2471" i="15"/>
  <c r="W2471" i="15"/>
  <c r="V2471" i="15"/>
  <c r="P2471" i="15"/>
  <c r="K2471" i="15"/>
  <c r="F2471" i="15"/>
  <c r="AB2470" i="15"/>
  <c r="AB2469" i="15" s="1"/>
  <c r="T2470" i="15"/>
  <c r="T2469" i="15" s="1"/>
  <c r="O2470" i="15"/>
  <c r="L2470" i="15"/>
  <c r="AH2469" i="15"/>
  <c r="AS2468" i="15"/>
  <c r="AR2468" i="15"/>
  <c r="AN2468" i="15"/>
  <c r="AE2468" i="15"/>
  <c r="Z2468" i="15"/>
  <c r="Y2468" i="15"/>
  <c r="X2468" i="15"/>
  <c r="AM2468" i="15" s="1"/>
  <c r="W2468" i="15"/>
  <c r="AL2468" i="15" s="1"/>
  <c r="V2468" i="15"/>
  <c r="P2468" i="15"/>
  <c r="K2468" i="15"/>
  <c r="F2468" i="15"/>
  <c r="AS2467" i="15"/>
  <c r="AK2467" i="15"/>
  <c r="AE2467" i="15"/>
  <c r="U2467" i="15" s="1"/>
  <c r="Z2467" i="15"/>
  <c r="Y2467" i="15"/>
  <c r="AN2467" i="15" s="1"/>
  <c r="X2467" i="15"/>
  <c r="W2467" i="15"/>
  <c r="V2467" i="15"/>
  <c r="AP2467" i="15" s="1"/>
  <c r="P2467" i="15"/>
  <c r="K2467" i="15"/>
  <c r="F2467" i="15"/>
  <c r="AS2466" i="15"/>
  <c r="AL2466" i="15"/>
  <c r="AE2466" i="15"/>
  <c r="Z2466" i="15"/>
  <c r="U2466" i="15" s="1"/>
  <c r="Y2466" i="15"/>
  <c r="AN2466" i="15" s="1"/>
  <c r="X2466" i="15"/>
  <c r="W2466" i="15"/>
  <c r="AQ2466" i="15" s="1"/>
  <c r="V2466" i="15"/>
  <c r="P2466" i="15"/>
  <c r="K2466" i="15"/>
  <c r="F2466" i="15"/>
  <c r="AS2465" i="15"/>
  <c r="AQ2465" i="15"/>
  <c r="AP2465" i="15"/>
  <c r="AE2465" i="15"/>
  <c r="Z2465" i="15"/>
  <c r="Y2465" i="15"/>
  <c r="AN2465" i="15" s="1"/>
  <c r="X2465" i="15"/>
  <c r="W2465" i="15"/>
  <c r="AL2465" i="15" s="1"/>
  <c r="V2465" i="15"/>
  <c r="AK2465" i="15" s="1"/>
  <c r="P2465" i="15"/>
  <c r="K2465" i="15"/>
  <c r="F2465" i="15"/>
  <c r="AS2464" i="15"/>
  <c r="AK2464" i="15"/>
  <c r="AE2464" i="15"/>
  <c r="U2464" i="15" s="1"/>
  <c r="Z2464" i="15"/>
  <c r="Y2464" i="15"/>
  <c r="AN2464" i="15" s="1"/>
  <c r="X2464" i="15"/>
  <c r="W2464" i="15"/>
  <c r="AL2464" i="15" s="1"/>
  <c r="V2464" i="15"/>
  <c r="AP2464" i="15" s="1"/>
  <c r="P2464" i="15"/>
  <c r="K2464" i="15"/>
  <c r="F2464" i="15"/>
  <c r="AI2463" i="15"/>
  <c r="AI2461" i="15" s="1"/>
  <c r="AI2454" i="15" s="1"/>
  <c r="AI2453" i="15" s="1"/>
  <c r="AH2463" i="15"/>
  <c r="AH2461" i="15" s="1"/>
  <c r="AG2463" i="15"/>
  <c r="AG2461" i="15" s="1"/>
  <c r="AF2463" i="15"/>
  <c r="AD2463" i="15"/>
  <c r="AD2461" i="15" s="1"/>
  <c r="AC2463" i="15"/>
  <c r="AB2463" i="15"/>
  <c r="AA2463" i="15"/>
  <c r="Y2463" i="15"/>
  <c r="AN2463" i="15" s="1"/>
  <c r="X2463" i="15"/>
  <c r="AR2463" i="15" s="1"/>
  <c r="T2463" i="15"/>
  <c r="T2461" i="15" s="1"/>
  <c r="T2454" i="15" s="1"/>
  <c r="S2463" i="15"/>
  <c r="R2463" i="15"/>
  <c r="R2431" i="15" s="1"/>
  <c r="Q2463" i="15"/>
  <c r="Q2461" i="15" s="1"/>
  <c r="Q2454" i="15" s="1"/>
  <c r="O2463" i="15"/>
  <c r="N2463" i="15"/>
  <c r="M2463" i="15"/>
  <c r="L2463" i="15"/>
  <c r="J2463" i="15"/>
  <c r="J2461" i="15" s="1"/>
  <c r="I2463" i="15"/>
  <c r="H2463" i="15"/>
  <c r="G2463" i="15"/>
  <c r="AS2462" i="15"/>
  <c r="AE2462" i="15"/>
  <c r="Z2462" i="15"/>
  <c r="Y2462" i="15"/>
  <c r="AN2462" i="15" s="1"/>
  <c r="X2462" i="15"/>
  <c r="W2462" i="15"/>
  <c r="V2462" i="15"/>
  <c r="P2462" i="15"/>
  <c r="K2462" i="15"/>
  <c r="F2462" i="15"/>
  <c r="AA2461" i="15"/>
  <c r="AA2454" i="15" s="1"/>
  <c r="S2461" i="15"/>
  <c r="R2461" i="15"/>
  <c r="O2461" i="15"/>
  <c r="N2461" i="15"/>
  <c r="G2461" i="15"/>
  <c r="G2454" i="15" s="1"/>
  <c r="G2453" i="15" s="1"/>
  <c r="AS2460" i="15"/>
  <c r="AN2460" i="15"/>
  <c r="AE2460" i="15"/>
  <c r="U2460" i="15" s="1"/>
  <c r="Z2460" i="15"/>
  <c r="Y2460" i="15"/>
  <c r="X2460" i="15"/>
  <c r="W2460" i="15"/>
  <c r="AL2460" i="15" s="1"/>
  <c r="V2460" i="15"/>
  <c r="AP2460" i="15" s="1"/>
  <c r="P2460" i="15"/>
  <c r="K2460" i="15"/>
  <c r="F2460" i="15"/>
  <c r="AJ2460" i="15" s="1"/>
  <c r="AS2459" i="15"/>
  <c r="AN2459" i="15"/>
  <c r="AE2459" i="15"/>
  <c r="Z2459" i="15"/>
  <c r="U2459" i="15" s="1"/>
  <c r="Y2459" i="15"/>
  <c r="X2459" i="15"/>
  <c r="W2459" i="15"/>
  <c r="V2459" i="15"/>
  <c r="P2459" i="15"/>
  <c r="K2459" i="15"/>
  <c r="F2459" i="15"/>
  <c r="AS2458" i="15"/>
  <c r="AM2458" i="15"/>
  <c r="AL2458" i="15"/>
  <c r="AE2458" i="15"/>
  <c r="Z2458" i="15"/>
  <c r="U2458" i="15" s="1"/>
  <c r="AO2458" i="15" s="1"/>
  <c r="Y2458" i="15"/>
  <c r="AN2458" i="15" s="1"/>
  <c r="X2458" i="15"/>
  <c r="AR2458" i="15" s="1"/>
  <c r="W2458" i="15"/>
  <c r="AQ2458" i="15" s="1"/>
  <c r="V2458" i="15"/>
  <c r="P2458" i="15"/>
  <c r="K2458" i="15"/>
  <c r="F2458" i="15"/>
  <c r="AS2457" i="15"/>
  <c r="AL2457" i="15"/>
  <c r="AE2457" i="15"/>
  <c r="Z2457" i="15"/>
  <c r="Y2457" i="15"/>
  <c r="AN2457" i="15" s="1"/>
  <c r="X2457" i="15"/>
  <c r="W2457" i="15"/>
  <c r="AQ2457" i="15" s="1"/>
  <c r="V2457" i="15"/>
  <c r="P2457" i="15"/>
  <c r="K2457" i="15"/>
  <c r="F2457" i="15"/>
  <c r="AS2456" i="15"/>
  <c r="AR2456" i="15"/>
  <c r="AQ2456" i="15"/>
  <c r="AK2456" i="15"/>
  <c r="AE2456" i="15"/>
  <c r="Z2456" i="15"/>
  <c r="Y2456" i="15"/>
  <c r="AN2456" i="15" s="1"/>
  <c r="X2456" i="15"/>
  <c r="AM2456" i="15" s="1"/>
  <c r="W2456" i="15"/>
  <c r="AL2456" i="15" s="1"/>
  <c r="V2456" i="15"/>
  <c r="AP2456" i="15" s="1"/>
  <c r="P2456" i="15"/>
  <c r="K2456" i="15"/>
  <c r="F2456" i="15"/>
  <c r="AS2455" i="15"/>
  <c r="AR2455" i="15"/>
  <c r="AL2455" i="15"/>
  <c r="AE2455" i="15"/>
  <c r="Z2455" i="15"/>
  <c r="Y2455" i="15"/>
  <c r="AN2455" i="15" s="1"/>
  <c r="X2455" i="15"/>
  <c r="AM2455" i="15" s="1"/>
  <c r="W2455" i="15"/>
  <c r="AQ2455" i="15" s="1"/>
  <c r="V2455" i="15"/>
  <c r="U2455" i="15"/>
  <c r="P2455" i="15"/>
  <c r="K2455" i="15"/>
  <c r="F2455" i="15"/>
  <c r="AH2454" i="15"/>
  <c r="AH2453" i="15" s="1"/>
  <c r="AG2454" i="15"/>
  <c r="AG2453" i="15" s="1"/>
  <c r="S2454" i="15"/>
  <c r="S2453" i="15" s="1"/>
  <c r="J2454" i="15"/>
  <c r="J2453" i="15" s="1"/>
  <c r="AA2453" i="15"/>
  <c r="T2453" i="15"/>
  <c r="AS2452" i="15"/>
  <c r="AE2452" i="15"/>
  <c r="Z2452" i="15"/>
  <c r="Y2452" i="15"/>
  <c r="AN2452" i="15" s="1"/>
  <c r="X2452" i="15"/>
  <c r="AR2452" i="15" s="1"/>
  <c r="W2452" i="15"/>
  <c r="AL2452" i="15" s="1"/>
  <c r="V2452" i="15"/>
  <c r="P2452" i="15"/>
  <c r="K2452" i="15"/>
  <c r="F2452" i="15"/>
  <c r="AS2451" i="15"/>
  <c r="AM2451" i="15"/>
  <c r="AE2451" i="15"/>
  <c r="Z2451" i="15"/>
  <c r="Y2451" i="15"/>
  <c r="AN2451" i="15" s="1"/>
  <c r="X2451" i="15"/>
  <c r="AR2451" i="15" s="1"/>
  <c r="W2451" i="15"/>
  <c r="AL2451" i="15" s="1"/>
  <c r="V2451" i="15"/>
  <c r="AP2451" i="15" s="1"/>
  <c r="P2451" i="15"/>
  <c r="K2451" i="15"/>
  <c r="F2451" i="15"/>
  <c r="AS2450" i="15"/>
  <c r="AO2450" i="15"/>
  <c r="AE2450" i="15"/>
  <c r="U2450" i="15" s="1"/>
  <c r="AJ2450" i="15" s="1"/>
  <c r="Z2450" i="15"/>
  <c r="Y2450" i="15"/>
  <c r="AN2450" i="15" s="1"/>
  <c r="X2450" i="15"/>
  <c r="AM2450" i="15" s="1"/>
  <c r="W2450" i="15"/>
  <c r="AQ2450" i="15" s="1"/>
  <c r="V2450" i="15"/>
  <c r="AP2450" i="15" s="1"/>
  <c r="P2450" i="15"/>
  <c r="K2450" i="15"/>
  <c r="F2450" i="15"/>
  <c r="AS2449" i="15"/>
  <c r="AP2449" i="15"/>
  <c r="AL2449" i="15"/>
  <c r="AE2449" i="15"/>
  <c r="Z2449" i="15"/>
  <c r="U2449" i="15" s="1"/>
  <c r="AO2449" i="15" s="1"/>
  <c r="Y2449" i="15"/>
  <c r="AN2449" i="15" s="1"/>
  <c r="X2449" i="15"/>
  <c r="AR2449" i="15" s="1"/>
  <c r="W2449" i="15"/>
  <c r="AQ2449" i="15" s="1"/>
  <c r="V2449" i="15"/>
  <c r="AK2449" i="15" s="1"/>
  <c r="P2449" i="15"/>
  <c r="K2449" i="15"/>
  <c r="F2449" i="15"/>
  <c r="AS2448" i="15"/>
  <c r="AE2448" i="15"/>
  <c r="Z2448" i="15"/>
  <c r="Y2448" i="15"/>
  <c r="AN2448" i="15" s="1"/>
  <c r="X2448" i="15"/>
  <c r="AR2448" i="15" s="1"/>
  <c r="W2448" i="15"/>
  <c r="V2448" i="15"/>
  <c r="AK2448" i="15" s="1"/>
  <c r="P2448" i="15"/>
  <c r="K2448" i="15"/>
  <c r="F2448" i="15"/>
  <c r="AI2447" i="15"/>
  <c r="AH2447" i="15"/>
  <c r="AH2445" i="15" s="1"/>
  <c r="AG2447" i="15"/>
  <c r="AG2431" i="15" s="1"/>
  <c r="AF2447" i="15"/>
  <c r="AF2445" i="15" s="1"/>
  <c r="AD2447" i="15"/>
  <c r="AC2447" i="15"/>
  <c r="AB2447" i="15"/>
  <c r="AA2447" i="15"/>
  <c r="T2447" i="15"/>
  <c r="S2447" i="15"/>
  <c r="R2447" i="15"/>
  <c r="Q2447" i="15"/>
  <c r="P2447" i="15"/>
  <c r="O2447" i="15"/>
  <c r="N2447" i="15"/>
  <c r="M2447" i="15"/>
  <c r="M2445" i="15" s="1"/>
  <c r="L2447" i="15"/>
  <c r="J2447" i="15"/>
  <c r="I2447" i="15"/>
  <c r="H2447" i="15"/>
  <c r="H2431" i="15" s="1"/>
  <c r="G2447" i="15"/>
  <c r="AS2446" i="15"/>
  <c r="AE2446" i="15"/>
  <c r="U2446" i="15" s="1"/>
  <c r="AO2446" i="15" s="1"/>
  <c r="Z2446" i="15"/>
  <c r="Y2446" i="15"/>
  <c r="AN2446" i="15" s="1"/>
  <c r="X2446" i="15"/>
  <c r="W2446" i="15"/>
  <c r="AQ2446" i="15" s="1"/>
  <c r="V2446" i="15"/>
  <c r="AP2446" i="15" s="1"/>
  <c r="P2446" i="15"/>
  <c r="K2446" i="15"/>
  <c r="F2446" i="15"/>
  <c r="AG2445" i="15"/>
  <c r="AD2445" i="15"/>
  <c r="R2445" i="15"/>
  <c r="R2438" i="15" s="1"/>
  <c r="Q2445" i="15"/>
  <c r="Q2438" i="15" s="1"/>
  <c r="N2445" i="15"/>
  <c r="J2445" i="15"/>
  <c r="I2445" i="15"/>
  <c r="AS2444" i="15"/>
  <c r="AE2444" i="15"/>
  <c r="Z2444" i="15"/>
  <c r="Y2444" i="15"/>
  <c r="AN2444" i="15" s="1"/>
  <c r="X2444" i="15"/>
  <c r="AR2444" i="15" s="1"/>
  <c r="W2444" i="15"/>
  <c r="V2444" i="15"/>
  <c r="AK2444" i="15" s="1"/>
  <c r="P2444" i="15"/>
  <c r="K2444" i="15"/>
  <c r="F2444" i="15"/>
  <c r="AS2443" i="15"/>
  <c r="AE2443" i="15"/>
  <c r="U2443" i="15" s="1"/>
  <c r="Z2443" i="15"/>
  <c r="Y2443" i="15"/>
  <c r="AN2443" i="15" s="1"/>
  <c r="X2443" i="15"/>
  <c r="W2443" i="15"/>
  <c r="AL2443" i="15" s="1"/>
  <c r="V2443" i="15"/>
  <c r="AP2443" i="15" s="1"/>
  <c r="P2443" i="15"/>
  <c r="K2443" i="15"/>
  <c r="F2443" i="15"/>
  <c r="AJ2443" i="15" s="1"/>
  <c r="AS2442" i="15"/>
  <c r="AN2442" i="15"/>
  <c r="AE2442" i="15"/>
  <c r="Z2442" i="15"/>
  <c r="Y2442" i="15"/>
  <c r="X2442" i="15"/>
  <c r="AM2442" i="15" s="1"/>
  <c r="W2442" i="15"/>
  <c r="AQ2442" i="15" s="1"/>
  <c r="V2442" i="15"/>
  <c r="U2442" i="15"/>
  <c r="P2442" i="15"/>
  <c r="K2442" i="15"/>
  <c r="F2442" i="15"/>
  <c r="AS2441" i="15"/>
  <c r="AK2441" i="15"/>
  <c r="AE2441" i="15"/>
  <c r="Z2441" i="15"/>
  <c r="Y2441" i="15"/>
  <c r="AN2441" i="15" s="1"/>
  <c r="X2441" i="15"/>
  <c r="AR2441" i="15" s="1"/>
  <c r="W2441" i="15"/>
  <c r="V2441" i="15"/>
  <c r="AP2441" i="15" s="1"/>
  <c r="P2441" i="15"/>
  <c r="K2441" i="15"/>
  <c r="F2441" i="15"/>
  <c r="AS2440" i="15"/>
  <c r="AM2440" i="15"/>
  <c r="AL2440" i="15"/>
  <c r="AE2440" i="15"/>
  <c r="Z2440" i="15"/>
  <c r="Y2440" i="15"/>
  <c r="AN2440" i="15" s="1"/>
  <c r="X2440" i="15"/>
  <c r="AR2440" i="15" s="1"/>
  <c r="W2440" i="15"/>
  <c r="AQ2440" i="15" s="1"/>
  <c r="V2440" i="15"/>
  <c r="AK2440" i="15" s="1"/>
  <c r="P2440" i="15"/>
  <c r="K2440" i="15"/>
  <c r="F2440" i="15"/>
  <c r="AS2439" i="15"/>
  <c r="AE2439" i="15"/>
  <c r="U2439" i="15" s="1"/>
  <c r="Z2439" i="15"/>
  <c r="Y2439" i="15"/>
  <c r="AN2439" i="15" s="1"/>
  <c r="X2439" i="15"/>
  <c r="AR2439" i="15" s="1"/>
  <c r="W2439" i="15"/>
  <c r="V2439" i="15"/>
  <c r="AP2439" i="15" s="1"/>
  <c r="P2439" i="15"/>
  <c r="K2439" i="15"/>
  <c r="F2439" i="15"/>
  <c r="AF2438" i="15"/>
  <c r="M2438" i="15"/>
  <c r="I2438" i="15"/>
  <c r="I2437" i="15" s="1"/>
  <c r="R2437" i="15"/>
  <c r="AI2436" i="15"/>
  <c r="AH2436" i="15"/>
  <c r="AG2436" i="15"/>
  <c r="AF2436" i="15"/>
  <c r="AD2436" i="15"/>
  <c r="Y2436" i="15" s="1"/>
  <c r="AC2436" i="15"/>
  <c r="AB2436" i="15"/>
  <c r="W2436" i="15" s="1"/>
  <c r="AA2436" i="15"/>
  <c r="T2436" i="15"/>
  <c r="S2436" i="15"/>
  <c r="R2436" i="15"/>
  <c r="Q2436" i="15"/>
  <c r="O2436" i="15"/>
  <c r="N2436" i="15"/>
  <c r="M2436" i="15"/>
  <c r="L2436" i="15"/>
  <c r="J2436" i="15"/>
  <c r="I2436" i="15"/>
  <c r="H2436" i="15"/>
  <c r="G2436" i="15"/>
  <c r="F2436" i="15"/>
  <c r="AI2435" i="15"/>
  <c r="AH2435" i="15"/>
  <c r="AG2435" i="15"/>
  <c r="AG2323" i="15" s="1"/>
  <c r="AF2435" i="15"/>
  <c r="AD2435" i="15"/>
  <c r="AC2435" i="15"/>
  <c r="AB2435" i="15"/>
  <c r="AA2435" i="15"/>
  <c r="Y2435" i="15"/>
  <c r="X2435" i="15"/>
  <c r="AR2435" i="15" s="1"/>
  <c r="T2435" i="15"/>
  <c r="T2323" i="15" s="1"/>
  <c r="S2435" i="15"/>
  <c r="R2435" i="15"/>
  <c r="Q2435" i="15"/>
  <c r="P2435" i="15" s="1"/>
  <c r="O2435" i="15"/>
  <c r="N2435" i="15"/>
  <c r="M2435" i="15"/>
  <c r="L2435" i="15"/>
  <c r="J2435" i="15"/>
  <c r="I2435" i="15"/>
  <c r="H2435" i="15"/>
  <c r="G2435" i="15"/>
  <c r="G2323" i="15" s="1"/>
  <c r="AI2434" i="15"/>
  <c r="AH2434" i="15"/>
  <c r="AG2434" i="15"/>
  <c r="AF2434" i="15"/>
  <c r="AD2434" i="15"/>
  <c r="AC2434" i="15"/>
  <c r="AB2434" i="15"/>
  <c r="AA2434" i="15"/>
  <c r="V2434" i="15"/>
  <c r="T2434" i="15"/>
  <c r="S2434" i="15"/>
  <c r="R2434" i="15"/>
  <c r="Q2434" i="15"/>
  <c r="O2434" i="15"/>
  <c r="N2434" i="15"/>
  <c r="M2434" i="15"/>
  <c r="L2434" i="15"/>
  <c r="J2434" i="15"/>
  <c r="I2434" i="15"/>
  <c r="H2434" i="15"/>
  <c r="G2434" i="15"/>
  <c r="AI2433" i="15"/>
  <c r="AH2433" i="15"/>
  <c r="AG2433" i="15"/>
  <c r="AF2433" i="15"/>
  <c r="AD2433" i="15"/>
  <c r="AC2433" i="15"/>
  <c r="AB2433" i="15"/>
  <c r="AA2433" i="15"/>
  <c r="Y2433" i="15"/>
  <c r="AN2433" i="15" s="1"/>
  <c r="X2433" i="15"/>
  <c r="T2433" i="15"/>
  <c r="S2433" i="15"/>
  <c r="R2433" i="15"/>
  <c r="P2433" i="15" s="1"/>
  <c r="Q2433" i="15"/>
  <c r="O2433" i="15"/>
  <c r="N2433" i="15"/>
  <c r="N2321" i="15" s="1"/>
  <c r="M2433" i="15"/>
  <c r="L2433" i="15"/>
  <c r="J2433" i="15"/>
  <c r="I2433" i="15"/>
  <c r="AM2433" i="15" s="1"/>
  <c r="H2433" i="15"/>
  <c r="G2433" i="15"/>
  <c r="AI2432" i="15"/>
  <c r="AH2432" i="15"/>
  <c r="AG2432" i="15"/>
  <c r="AF2432" i="15"/>
  <c r="AD2432" i="15"/>
  <c r="Y2432" i="15" s="1"/>
  <c r="AC2432" i="15"/>
  <c r="AB2432" i="15"/>
  <c r="W2432" i="15" s="1"/>
  <c r="AA2432" i="15"/>
  <c r="V2432" i="15" s="1"/>
  <c r="AP2432" i="15" s="1"/>
  <c r="Z2432" i="15"/>
  <c r="T2432" i="15"/>
  <c r="S2432" i="15"/>
  <c r="R2432" i="15"/>
  <c r="Q2432" i="15"/>
  <c r="O2432" i="15"/>
  <c r="N2432" i="15"/>
  <c r="N2320" i="15" s="1"/>
  <c r="M2432" i="15"/>
  <c r="L2432" i="15"/>
  <c r="J2432" i="15"/>
  <c r="I2432" i="15"/>
  <c r="H2432" i="15"/>
  <c r="G2432" i="15"/>
  <c r="F2432" i="15"/>
  <c r="AH2431" i="15"/>
  <c r="AF2431" i="15"/>
  <c r="AD2431" i="15"/>
  <c r="AB2431" i="15"/>
  <c r="Q2431" i="15"/>
  <c r="N2431" i="15"/>
  <c r="J2431" i="15"/>
  <c r="I2431" i="15"/>
  <c r="AI2430" i="15"/>
  <c r="AH2430" i="15"/>
  <c r="X2430" i="15" s="1"/>
  <c r="AM2430" i="15" s="1"/>
  <c r="AG2430" i="15"/>
  <c r="AF2430" i="15"/>
  <c r="AE2430" i="15"/>
  <c r="AD2430" i="15"/>
  <c r="AC2430" i="15"/>
  <c r="AB2430" i="15"/>
  <c r="AA2430" i="15"/>
  <c r="AA2318" i="15" s="1"/>
  <c r="W2430" i="15"/>
  <c r="T2430" i="15"/>
  <c r="S2430" i="15"/>
  <c r="R2430" i="15"/>
  <c r="Q2430" i="15"/>
  <c r="O2430" i="15"/>
  <c r="N2430" i="15"/>
  <c r="M2430" i="15"/>
  <c r="AQ2430" i="15" s="1"/>
  <c r="L2430" i="15"/>
  <c r="J2430" i="15"/>
  <c r="I2430" i="15"/>
  <c r="H2430" i="15"/>
  <c r="G2430" i="15"/>
  <c r="AD2429" i="15"/>
  <c r="Q2429" i="15"/>
  <c r="J2429" i="15"/>
  <c r="AI2428" i="15"/>
  <c r="AH2428" i="15"/>
  <c r="AH2316" i="15" s="1"/>
  <c r="AG2428" i="15"/>
  <c r="AF2428" i="15"/>
  <c r="AD2428" i="15"/>
  <c r="AC2428" i="15"/>
  <c r="AC2316" i="15" s="1"/>
  <c r="X2316" i="15" s="1"/>
  <c r="AB2428" i="15"/>
  <c r="AA2428" i="15"/>
  <c r="Y2428" i="15"/>
  <c r="AN2428" i="15" s="1"/>
  <c r="X2428" i="15"/>
  <c r="AR2428" i="15" s="1"/>
  <c r="T2428" i="15"/>
  <c r="T2316" i="15" s="1"/>
  <c r="S2428" i="15"/>
  <c r="R2428" i="15"/>
  <c r="Q2428" i="15"/>
  <c r="P2428" i="15" s="1"/>
  <c r="O2428" i="15"/>
  <c r="AS2428" i="15" s="1"/>
  <c r="N2428" i="15"/>
  <c r="M2428" i="15"/>
  <c r="M2316" i="15" s="1"/>
  <c r="L2428" i="15"/>
  <c r="L2316" i="15" s="1"/>
  <c r="J2428" i="15"/>
  <c r="I2428" i="15"/>
  <c r="H2428" i="15"/>
  <c r="G2428" i="15"/>
  <c r="G2316" i="15" s="1"/>
  <c r="AI2427" i="15"/>
  <c r="AH2427" i="15"/>
  <c r="AG2427" i="15"/>
  <c r="AF2427" i="15"/>
  <c r="AD2427" i="15"/>
  <c r="Y2427" i="15" s="1"/>
  <c r="AC2427" i="15"/>
  <c r="Z2427" i="15" s="1"/>
  <c r="AB2427" i="15"/>
  <c r="AA2427" i="15"/>
  <c r="V2427" i="15" s="1"/>
  <c r="AP2427" i="15" s="1"/>
  <c r="W2427" i="15"/>
  <c r="AQ2427" i="15" s="1"/>
  <c r="T2427" i="15"/>
  <c r="S2427" i="15"/>
  <c r="R2427" i="15"/>
  <c r="Q2427" i="15"/>
  <c r="O2427" i="15"/>
  <c r="N2427" i="15"/>
  <c r="M2427" i="15"/>
  <c r="L2427" i="15"/>
  <c r="J2427" i="15"/>
  <c r="I2427" i="15"/>
  <c r="H2427" i="15"/>
  <c r="G2427" i="15"/>
  <c r="AR2426" i="15"/>
  <c r="AI2426" i="15"/>
  <c r="AH2426" i="15"/>
  <c r="AG2426" i="15"/>
  <c r="AF2426" i="15"/>
  <c r="AD2426" i="15"/>
  <c r="AC2426" i="15"/>
  <c r="AB2426" i="15"/>
  <c r="AA2426" i="15"/>
  <c r="Y2426" i="15"/>
  <c r="X2426" i="15"/>
  <c r="T2426" i="15"/>
  <c r="S2426" i="15"/>
  <c r="R2426" i="15"/>
  <c r="Q2426" i="15"/>
  <c r="O2426" i="15"/>
  <c r="AS2426" i="15" s="1"/>
  <c r="N2426" i="15"/>
  <c r="M2426" i="15"/>
  <c r="L2426" i="15"/>
  <c r="J2426" i="15"/>
  <c r="I2426" i="15"/>
  <c r="H2426" i="15"/>
  <c r="G2426" i="15"/>
  <c r="AI2425" i="15"/>
  <c r="AH2425" i="15"/>
  <c r="X2425" i="15" s="1"/>
  <c r="AG2425" i="15"/>
  <c r="AF2425" i="15"/>
  <c r="AE2425" i="15"/>
  <c r="AD2425" i="15"/>
  <c r="AC2425" i="15"/>
  <c r="AB2425" i="15"/>
  <c r="W2425" i="15" s="1"/>
  <c r="AL2425" i="15" s="1"/>
  <c r="AA2425" i="15"/>
  <c r="T2425" i="15"/>
  <c r="S2425" i="15"/>
  <c r="R2425" i="15"/>
  <c r="Q2425" i="15"/>
  <c r="O2425" i="15"/>
  <c r="N2425" i="15"/>
  <c r="AR2425" i="15" s="1"/>
  <c r="M2425" i="15"/>
  <c r="L2425" i="15"/>
  <c r="J2425" i="15"/>
  <c r="I2425" i="15"/>
  <c r="H2425" i="15"/>
  <c r="G2425" i="15"/>
  <c r="AS2424" i="15"/>
  <c r="AI2424" i="15"/>
  <c r="AH2424" i="15"/>
  <c r="AG2424" i="15"/>
  <c r="AG2312" i="15" s="1"/>
  <c r="AF2424" i="15"/>
  <c r="AD2424" i="15"/>
  <c r="AC2424" i="15"/>
  <c r="AB2424" i="15"/>
  <c r="AA2424" i="15"/>
  <c r="Y2424" i="15"/>
  <c r="X2424" i="15"/>
  <c r="AR2424" i="15" s="1"/>
  <c r="T2424" i="15"/>
  <c r="T2312" i="15" s="1"/>
  <c r="S2424" i="15"/>
  <c r="R2424" i="15"/>
  <c r="Q2424" i="15"/>
  <c r="P2424" i="15"/>
  <c r="O2424" i="15"/>
  <c r="N2424" i="15"/>
  <c r="M2424" i="15"/>
  <c r="L2424" i="15"/>
  <c r="L2312" i="15" s="1"/>
  <c r="J2424" i="15"/>
  <c r="AN2424" i="15" s="1"/>
  <c r="I2424" i="15"/>
  <c r="H2424" i="15"/>
  <c r="G2424" i="15"/>
  <c r="G2312" i="15" s="1"/>
  <c r="AI2423" i="15"/>
  <c r="AH2423" i="15"/>
  <c r="AG2423" i="15"/>
  <c r="AF2423" i="15"/>
  <c r="AD2423" i="15"/>
  <c r="Y2423" i="15" s="1"/>
  <c r="AC2423" i="15"/>
  <c r="AB2423" i="15"/>
  <c r="AA2423" i="15"/>
  <c r="V2423" i="15"/>
  <c r="T2423" i="15"/>
  <c r="S2423" i="15"/>
  <c r="R2423" i="15"/>
  <c r="P2423" i="15" s="1"/>
  <c r="Q2423" i="15"/>
  <c r="O2423" i="15"/>
  <c r="N2423" i="15"/>
  <c r="M2423" i="15"/>
  <c r="L2423" i="15"/>
  <c r="J2423" i="15"/>
  <c r="I2423" i="15"/>
  <c r="H2423" i="15"/>
  <c r="G2423" i="15"/>
  <c r="AS2420" i="15"/>
  <c r="AE2420" i="15"/>
  <c r="Z2420" i="15"/>
  <c r="Y2420" i="15"/>
  <c r="AN2420" i="15" s="1"/>
  <c r="X2420" i="15"/>
  <c r="AM2420" i="15" s="1"/>
  <c r="W2420" i="15"/>
  <c r="AQ2420" i="15" s="1"/>
  <c r="V2420" i="15"/>
  <c r="P2420" i="15"/>
  <c r="K2420" i="15"/>
  <c r="F2420" i="15"/>
  <c r="AS2419" i="15"/>
  <c r="AK2419" i="15"/>
  <c r="AE2419" i="15"/>
  <c r="U2419" i="15" s="1"/>
  <c r="Z2419" i="15"/>
  <c r="Y2419" i="15"/>
  <c r="AN2419" i="15" s="1"/>
  <c r="X2419" i="15"/>
  <c r="AR2419" i="15" s="1"/>
  <c r="W2419" i="15"/>
  <c r="V2419" i="15"/>
  <c r="AP2419" i="15" s="1"/>
  <c r="P2419" i="15"/>
  <c r="K2419" i="15"/>
  <c r="F2419" i="15"/>
  <c r="AS2418" i="15"/>
  <c r="AL2418" i="15"/>
  <c r="AE2418" i="15"/>
  <c r="Z2418" i="15"/>
  <c r="U2418" i="15" s="1"/>
  <c r="Y2418" i="15"/>
  <c r="AN2418" i="15" s="1"/>
  <c r="X2418" i="15"/>
  <c r="AR2418" i="15" s="1"/>
  <c r="W2418" i="15"/>
  <c r="AQ2418" i="15" s="1"/>
  <c r="V2418" i="15"/>
  <c r="AK2418" i="15" s="1"/>
  <c r="P2418" i="15"/>
  <c r="K2418" i="15"/>
  <c r="AO2418" i="15" s="1"/>
  <c r="F2418" i="15"/>
  <c r="AS2417" i="15"/>
  <c r="AE2417" i="15"/>
  <c r="Z2417" i="15"/>
  <c r="Y2417" i="15"/>
  <c r="AN2417" i="15" s="1"/>
  <c r="X2417" i="15"/>
  <c r="W2417" i="15"/>
  <c r="AL2417" i="15" s="1"/>
  <c r="V2417" i="15"/>
  <c r="AP2417" i="15" s="1"/>
  <c r="P2417" i="15"/>
  <c r="K2417" i="15"/>
  <c r="F2417" i="15"/>
  <c r="AS2416" i="15"/>
  <c r="AN2416" i="15"/>
  <c r="AE2416" i="15"/>
  <c r="Z2416" i="15"/>
  <c r="U2416" i="15" s="1"/>
  <c r="Y2416" i="15"/>
  <c r="X2416" i="15"/>
  <c r="AM2416" i="15" s="1"/>
  <c r="W2416" i="15"/>
  <c r="AQ2416" i="15" s="1"/>
  <c r="V2416" i="15"/>
  <c r="P2416" i="15"/>
  <c r="K2416" i="15"/>
  <c r="AO2416" i="15" s="1"/>
  <c r="F2416" i="15"/>
  <c r="AI2415" i="15"/>
  <c r="AI2367" i="15" s="1"/>
  <c r="AH2415" i="15"/>
  <c r="AG2415" i="15"/>
  <c r="AF2415" i="15"/>
  <c r="AD2415" i="15"/>
  <c r="AC2415" i="15"/>
  <c r="AB2415" i="15"/>
  <c r="AB2413" i="15" s="1"/>
  <c r="AA2415" i="15"/>
  <c r="Z2415" i="15"/>
  <c r="V2415" i="15"/>
  <c r="T2415" i="15"/>
  <c r="S2415" i="15"/>
  <c r="R2415" i="15"/>
  <c r="R2413" i="15" s="1"/>
  <c r="R2406" i="15" s="1"/>
  <c r="R2405" i="15" s="1"/>
  <c r="Q2415" i="15"/>
  <c r="O2415" i="15"/>
  <c r="O2413" i="15" s="1"/>
  <c r="O2406" i="15" s="1"/>
  <c r="N2415" i="15"/>
  <c r="M2415" i="15"/>
  <c r="L2415" i="15"/>
  <c r="AP2415" i="15" s="1"/>
  <c r="J2415" i="15"/>
  <c r="I2415" i="15"/>
  <c r="H2415" i="15"/>
  <c r="G2415" i="15"/>
  <c r="AS2414" i="15"/>
  <c r="AE2414" i="15"/>
  <c r="Z2414" i="15"/>
  <c r="U2414" i="15" s="1"/>
  <c r="Y2414" i="15"/>
  <c r="AN2414" i="15" s="1"/>
  <c r="X2414" i="15"/>
  <c r="AR2414" i="15" s="1"/>
  <c r="W2414" i="15"/>
  <c r="AL2414" i="15" s="1"/>
  <c r="V2414" i="15"/>
  <c r="AK2414" i="15" s="1"/>
  <c r="P2414" i="15"/>
  <c r="K2414" i="15"/>
  <c r="F2414" i="15"/>
  <c r="AI2413" i="15"/>
  <c r="AF2413" i="15"/>
  <c r="AF2406" i="15" s="1"/>
  <c r="AA2413" i="15"/>
  <c r="T2413" i="15"/>
  <c r="S2413" i="15"/>
  <c r="S2406" i="15" s="1"/>
  <c r="L2413" i="15"/>
  <c r="AS2412" i="15"/>
  <c r="AR2412" i="15"/>
  <c r="AK2412" i="15"/>
  <c r="AE2412" i="15"/>
  <c r="Z2412" i="15"/>
  <c r="Y2412" i="15"/>
  <c r="AN2412" i="15" s="1"/>
  <c r="X2412" i="15"/>
  <c r="AM2412" i="15" s="1"/>
  <c r="W2412" i="15"/>
  <c r="AQ2412" i="15" s="1"/>
  <c r="V2412" i="15"/>
  <c r="AP2412" i="15" s="1"/>
  <c r="U2412" i="15"/>
  <c r="AO2412" i="15" s="1"/>
  <c r="P2412" i="15"/>
  <c r="K2412" i="15"/>
  <c r="F2412" i="15"/>
  <c r="AS2411" i="15"/>
  <c r="AL2411" i="15"/>
  <c r="AE2411" i="15"/>
  <c r="Z2411" i="15"/>
  <c r="Y2411" i="15"/>
  <c r="AN2411" i="15" s="1"/>
  <c r="X2411" i="15"/>
  <c r="AR2411" i="15" s="1"/>
  <c r="W2411" i="15"/>
  <c r="AQ2411" i="15" s="1"/>
  <c r="V2411" i="15"/>
  <c r="U2411" i="15"/>
  <c r="AO2411" i="15" s="1"/>
  <c r="P2411" i="15"/>
  <c r="K2411" i="15"/>
  <c r="F2411" i="15"/>
  <c r="AS2410" i="15"/>
  <c r="AM2410" i="15"/>
  <c r="AE2410" i="15"/>
  <c r="Z2410" i="15"/>
  <c r="Y2410" i="15"/>
  <c r="AN2410" i="15" s="1"/>
  <c r="X2410" i="15"/>
  <c r="AR2410" i="15" s="1"/>
  <c r="W2410" i="15"/>
  <c r="V2410" i="15"/>
  <c r="AK2410" i="15" s="1"/>
  <c r="P2410" i="15"/>
  <c r="K2410" i="15"/>
  <c r="F2410" i="15"/>
  <c r="AS2409" i="15"/>
  <c r="AE2409" i="15"/>
  <c r="U2409" i="15" s="1"/>
  <c r="Z2409" i="15"/>
  <c r="Y2409" i="15"/>
  <c r="AN2409" i="15" s="1"/>
  <c r="X2409" i="15"/>
  <c r="W2409" i="15"/>
  <c r="AL2409" i="15" s="1"/>
  <c r="V2409" i="15"/>
  <c r="AP2409" i="15" s="1"/>
  <c r="P2409" i="15"/>
  <c r="K2409" i="15"/>
  <c r="F2409" i="15"/>
  <c r="AJ2409" i="15" s="1"/>
  <c r="AS2408" i="15"/>
  <c r="AK2408" i="15"/>
  <c r="AE2408" i="15"/>
  <c r="Z2408" i="15"/>
  <c r="Y2408" i="15"/>
  <c r="AN2408" i="15" s="1"/>
  <c r="X2408" i="15"/>
  <c r="AM2408" i="15" s="1"/>
  <c r="W2408" i="15"/>
  <c r="AQ2408" i="15" s="1"/>
  <c r="V2408" i="15"/>
  <c r="AP2408" i="15" s="1"/>
  <c r="U2408" i="15"/>
  <c r="AJ2408" i="15" s="1"/>
  <c r="P2408" i="15"/>
  <c r="K2408" i="15"/>
  <c r="AO2408" i="15" s="1"/>
  <c r="F2408" i="15"/>
  <c r="AS2407" i="15"/>
  <c r="AL2407" i="15"/>
  <c r="AE2407" i="15"/>
  <c r="Z2407" i="15"/>
  <c r="U2407" i="15" s="1"/>
  <c r="AO2407" i="15" s="1"/>
  <c r="Y2407" i="15"/>
  <c r="AN2407" i="15" s="1"/>
  <c r="X2407" i="15"/>
  <c r="AR2407" i="15" s="1"/>
  <c r="W2407" i="15"/>
  <c r="AQ2407" i="15" s="1"/>
  <c r="V2407" i="15"/>
  <c r="AK2407" i="15" s="1"/>
  <c r="P2407" i="15"/>
  <c r="K2407" i="15"/>
  <c r="F2407" i="15"/>
  <c r="AF2405" i="15"/>
  <c r="S2405" i="15"/>
  <c r="AS2404" i="15"/>
  <c r="AK2404" i="15"/>
  <c r="AE2404" i="15"/>
  <c r="Z2404" i="15"/>
  <c r="U2404" i="15" s="1"/>
  <c r="AO2404" i="15" s="1"/>
  <c r="Y2404" i="15"/>
  <c r="AN2404" i="15" s="1"/>
  <c r="X2404" i="15"/>
  <c r="AM2404" i="15" s="1"/>
  <c r="W2404" i="15"/>
  <c r="AQ2404" i="15" s="1"/>
  <c r="V2404" i="15"/>
  <c r="AP2404" i="15" s="1"/>
  <c r="P2404" i="15"/>
  <c r="K2404" i="15"/>
  <c r="F2404" i="15"/>
  <c r="AS2403" i="15"/>
  <c r="AK2403" i="15"/>
  <c r="AE2403" i="15"/>
  <c r="Z2403" i="15"/>
  <c r="Y2403" i="15"/>
  <c r="AN2403" i="15" s="1"/>
  <c r="X2403" i="15"/>
  <c r="AR2403" i="15" s="1"/>
  <c r="W2403" i="15"/>
  <c r="V2403" i="15"/>
  <c r="AP2403" i="15" s="1"/>
  <c r="P2403" i="15"/>
  <c r="K2403" i="15"/>
  <c r="F2403" i="15"/>
  <c r="AS2402" i="15"/>
  <c r="AQ2402" i="15"/>
  <c r="AE2402" i="15"/>
  <c r="Z2402" i="15"/>
  <c r="Y2402" i="15"/>
  <c r="AN2402" i="15" s="1"/>
  <c r="X2402" i="15"/>
  <c r="AR2402" i="15" s="1"/>
  <c r="W2402" i="15"/>
  <c r="AL2402" i="15" s="1"/>
  <c r="V2402" i="15"/>
  <c r="AK2402" i="15" s="1"/>
  <c r="P2402" i="15"/>
  <c r="K2402" i="15"/>
  <c r="F2402" i="15"/>
  <c r="AS2401" i="15"/>
  <c r="AN2401" i="15"/>
  <c r="AE2401" i="15"/>
  <c r="U2401" i="15" s="1"/>
  <c r="Z2401" i="15"/>
  <c r="Y2401" i="15"/>
  <c r="X2401" i="15"/>
  <c r="AM2401" i="15" s="1"/>
  <c r="W2401" i="15"/>
  <c r="AL2401" i="15" s="1"/>
  <c r="V2401" i="15"/>
  <c r="AP2401" i="15" s="1"/>
  <c r="P2401" i="15"/>
  <c r="K2401" i="15"/>
  <c r="F2401" i="15"/>
  <c r="AS2400" i="15"/>
  <c r="AE2400" i="15"/>
  <c r="Z2400" i="15"/>
  <c r="Y2400" i="15"/>
  <c r="AN2400" i="15" s="1"/>
  <c r="X2400" i="15"/>
  <c r="AM2400" i="15" s="1"/>
  <c r="W2400" i="15"/>
  <c r="AQ2400" i="15" s="1"/>
  <c r="V2400" i="15"/>
  <c r="P2400" i="15"/>
  <c r="K2400" i="15"/>
  <c r="F2400" i="15"/>
  <c r="AI2399" i="15"/>
  <c r="AH2399" i="15"/>
  <c r="AH2397" i="15" s="1"/>
  <c r="AH2390" i="15" s="1"/>
  <c r="AG2399" i="15"/>
  <c r="AF2399" i="15"/>
  <c r="AD2399" i="15"/>
  <c r="AD2397" i="15" s="1"/>
  <c r="AC2399" i="15"/>
  <c r="AB2399" i="15"/>
  <c r="AB2397" i="15" s="1"/>
  <c r="AB2390" i="15" s="1"/>
  <c r="AB2389" i="15" s="1"/>
  <c r="AA2399" i="15"/>
  <c r="Y2399" i="15"/>
  <c r="T2399" i="15"/>
  <c r="S2399" i="15"/>
  <c r="S2397" i="15" s="1"/>
  <c r="S2390" i="15" s="1"/>
  <c r="S2389" i="15" s="1"/>
  <c r="R2399" i="15"/>
  <c r="R2397" i="15" s="1"/>
  <c r="R2390" i="15" s="1"/>
  <c r="R2389" i="15" s="1"/>
  <c r="Q2399" i="15"/>
  <c r="O2399" i="15"/>
  <c r="O2397" i="15" s="1"/>
  <c r="O2390" i="15" s="1"/>
  <c r="O2389" i="15" s="1"/>
  <c r="N2399" i="15"/>
  <c r="M2399" i="15"/>
  <c r="L2399" i="15"/>
  <c r="J2399" i="15"/>
  <c r="I2399" i="15"/>
  <c r="H2399" i="15"/>
  <c r="G2399" i="15"/>
  <c r="AS2398" i="15"/>
  <c r="AM2398" i="15"/>
  <c r="AL2398" i="15"/>
  <c r="AE2398" i="15"/>
  <c r="Z2398" i="15"/>
  <c r="U2398" i="15" s="1"/>
  <c r="Y2398" i="15"/>
  <c r="AN2398" i="15" s="1"/>
  <c r="X2398" i="15"/>
  <c r="AR2398" i="15" s="1"/>
  <c r="W2398" i="15"/>
  <c r="AQ2398" i="15" s="1"/>
  <c r="V2398" i="15"/>
  <c r="AK2398" i="15" s="1"/>
  <c r="P2398" i="15"/>
  <c r="K2398" i="15"/>
  <c r="F2398" i="15"/>
  <c r="AI2397" i="15"/>
  <c r="AI2390" i="15" s="1"/>
  <c r="AI2389" i="15" s="1"/>
  <c r="AF2397" i="15"/>
  <c r="L2397" i="15"/>
  <c r="H2397" i="15"/>
  <c r="G2397" i="15"/>
  <c r="G2390" i="15" s="1"/>
  <c r="AS2396" i="15"/>
  <c r="AK2396" i="15"/>
  <c r="AE2396" i="15"/>
  <c r="Z2396" i="15"/>
  <c r="Y2396" i="15"/>
  <c r="AN2396" i="15" s="1"/>
  <c r="X2396" i="15"/>
  <c r="AM2396" i="15" s="1"/>
  <c r="W2396" i="15"/>
  <c r="AQ2396" i="15" s="1"/>
  <c r="V2396" i="15"/>
  <c r="AP2396" i="15" s="1"/>
  <c r="U2396" i="15"/>
  <c r="AO2396" i="15" s="1"/>
  <c r="P2396" i="15"/>
  <c r="K2396" i="15"/>
  <c r="F2396" i="15"/>
  <c r="AS2395" i="15"/>
  <c r="AK2395" i="15"/>
  <c r="AE2395" i="15"/>
  <c r="Z2395" i="15"/>
  <c r="Y2395" i="15"/>
  <c r="AN2395" i="15" s="1"/>
  <c r="X2395" i="15"/>
  <c r="AR2395" i="15" s="1"/>
  <c r="W2395" i="15"/>
  <c r="V2395" i="15"/>
  <c r="AP2395" i="15" s="1"/>
  <c r="P2395" i="15"/>
  <c r="K2395" i="15"/>
  <c r="F2395" i="15"/>
  <c r="AS2394" i="15"/>
  <c r="AQ2394" i="15"/>
  <c r="AE2394" i="15"/>
  <c r="Z2394" i="15"/>
  <c r="Y2394" i="15"/>
  <c r="AN2394" i="15" s="1"/>
  <c r="X2394" i="15"/>
  <c r="AR2394" i="15" s="1"/>
  <c r="W2394" i="15"/>
  <c r="AL2394" i="15" s="1"/>
  <c r="V2394" i="15"/>
  <c r="AK2394" i="15" s="1"/>
  <c r="P2394" i="15"/>
  <c r="K2394" i="15"/>
  <c r="F2394" i="15"/>
  <c r="AS2393" i="15"/>
  <c r="AN2393" i="15"/>
  <c r="AE2393" i="15"/>
  <c r="U2393" i="15" s="1"/>
  <c r="Z2393" i="15"/>
  <c r="Y2393" i="15"/>
  <c r="X2393" i="15"/>
  <c r="AM2393" i="15" s="1"/>
  <c r="W2393" i="15"/>
  <c r="AL2393" i="15" s="1"/>
  <c r="V2393" i="15"/>
  <c r="AP2393" i="15" s="1"/>
  <c r="P2393" i="15"/>
  <c r="K2393" i="15"/>
  <c r="F2393" i="15"/>
  <c r="AS2392" i="15"/>
  <c r="AE2392" i="15"/>
  <c r="Z2392" i="15"/>
  <c r="U2392" i="15" s="1"/>
  <c r="Y2392" i="15"/>
  <c r="AN2392" i="15" s="1"/>
  <c r="X2392" i="15"/>
  <c r="AM2392" i="15" s="1"/>
  <c r="W2392" i="15"/>
  <c r="AQ2392" i="15" s="1"/>
  <c r="V2392" i="15"/>
  <c r="P2392" i="15"/>
  <c r="K2392" i="15"/>
  <c r="F2392" i="15"/>
  <c r="AS2391" i="15"/>
  <c r="AE2391" i="15"/>
  <c r="Z2391" i="15"/>
  <c r="Y2391" i="15"/>
  <c r="AN2391" i="15" s="1"/>
  <c r="X2391" i="15"/>
  <c r="AR2391" i="15" s="1"/>
  <c r="W2391" i="15"/>
  <c r="V2391" i="15"/>
  <c r="P2391" i="15"/>
  <c r="K2391" i="15"/>
  <c r="F2391" i="15"/>
  <c r="AD2390" i="15"/>
  <c r="AS2388" i="15"/>
  <c r="AN2388" i="15"/>
  <c r="AE2388" i="15"/>
  <c r="Z2388" i="15"/>
  <c r="Y2388" i="15"/>
  <c r="X2388" i="15"/>
  <c r="AM2388" i="15" s="1"/>
  <c r="W2388" i="15"/>
  <c r="AQ2388" i="15" s="1"/>
  <c r="V2388" i="15"/>
  <c r="U2388" i="15"/>
  <c r="P2388" i="15"/>
  <c r="K2388" i="15"/>
  <c r="AO2388" i="15" s="1"/>
  <c r="F2388" i="15"/>
  <c r="AS2387" i="15"/>
  <c r="AE2387" i="15"/>
  <c r="Z2387" i="15"/>
  <c r="U2387" i="15" s="1"/>
  <c r="AO2387" i="15" s="1"/>
  <c r="Y2387" i="15"/>
  <c r="AN2387" i="15" s="1"/>
  <c r="X2387" i="15"/>
  <c r="AR2387" i="15" s="1"/>
  <c r="W2387" i="15"/>
  <c r="V2387" i="15"/>
  <c r="P2387" i="15"/>
  <c r="K2387" i="15"/>
  <c r="F2387" i="15"/>
  <c r="AS2386" i="15"/>
  <c r="AE2386" i="15"/>
  <c r="Z2386" i="15"/>
  <c r="Y2386" i="15"/>
  <c r="AN2386" i="15" s="1"/>
  <c r="X2386" i="15"/>
  <c r="AR2386" i="15" s="1"/>
  <c r="W2386" i="15"/>
  <c r="V2386" i="15"/>
  <c r="AK2386" i="15" s="1"/>
  <c r="P2386" i="15"/>
  <c r="K2386" i="15"/>
  <c r="F2386" i="15"/>
  <c r="AS2385" i="15"/>
  <c r="AE2385" i="15"/>
  <c r="Z2385" i="15"/>
  <c r="U2385" i="15" s="1"/>
  <c r="AJ2385" i="15" s="1"/>
  <c r="Y2385" i="15"/>
  <c r="AN2385" i="15" s="1"/>
  <c r="X2385" i="15"/>
  <c r="AR2385" i="15" s="1"/>
  <c r="W2385" i="15"/>
  <c r="AL2385" i="15" s="1"/>
  <c r="V2385" i="15"/>
  <c r="AP2385" i="15" s="1"/>
  <c r="P2385" i="15"/>
  <c r="K2385" i="15"/>
  <c r="F2385" i="15"/>
  <c r="AS2384" i="15"/>
  <c r="AE2384" i="15"/>
  <c r="Z2384" i="15"/>
  <c r="U2384" i="15" s="1"/>
  <c r="AO2384" i="15" s="1"/>
  <c r="Y2384" i="15"/>
  <c r="AN2384" i="15" s="1"/>
  <c r="X2384" i="15"/>
  <c r="W2384" i="15"/>
  <c r="AQ2384" i="15" s="1"/>
  <c r="V2384" i="15"/>
  <c r="P2384" i="15"/>
  <c r="K2384" i="15"/>
  <c r="F2384" i="15"/>
  <c r="AS2383" i="15"/>
  <c r="AI2383" i="15"/>
  <c r="AH2383" i="15"/>
  <c r="AH2381" i="15" s="1"/>
  <c r="AG2383" i="15"/>
  <c r="AF2383" i="15"/>
  <c r="AD2383" i="15"/>
  <c r="AD2381" i="15" s="1"/>
  <c r="AC2383" i="15"/>
  <c r="AB2383" i="15"/>
  <c r="AA2383" i="15"/>
  <c r="V2383" i="15" s="1"/>
  <c r="Y2383" i="15"/>
  <c r="T2383" i="15"/>
  <c r="S2383" i="15"/>
  <c r="R2383" i="15"/>
  <c r="Q2383" i="15"/>
  <c r="O2383" i="15"/>
  <c r="N2383" i="15"/>
  <c r="M2383" i="15"/>
  <c r="L2383" i="15"/>
  <c r="J2383" i="15"/>
  <c r="I2383" i="15"/>
  <c r="H2383" i="15"/>
  <c r="G2383" i="15"/>
  <c r="AS2382" i="15"/>
  <c r="AQ2382" i="15"/>
  <c r="AM2382" i="15"/>
  <c r="AE2382" i="15"/>
  <c r="Z2382" i="15"/>
  <c r="Y2382" i="15"/>
  <c r="AN2382" i="15" s="1"/>
  <c r="X2382" i="15"/>
  <c r="AR2382" i="15" s="1"/>
  <c r="W2382" i="15"/>
  <c r="AL2382" i="15" s="1"/>
  <c r="V2382" i="15"/>
  <c r="AK2382" i="15" s="1"/>
  <c r="P2382" i="15"/>
  <c r="K2382" i="15"/>
  <c r="F2382" i="15"/>
  <c r="AI2381" i="15"/>
  <c r="AA2381" i="15"/>
  <c r="AA2374" i="15" s="1"/>
  <c r="AA2373" i="15" s="1"/>
  <c r="T2381" i="15"/>
  <c r="T2374" i="15" s="1"/>
  <c r="T2373" i="15" s="1"/>
  <c r="L2381" i="15"/>
  <c r="H2381" i="15"/>
  <c r="G2381" i="15"/>
  <c r="AS2380" i="15"/>
  <c r="AK2380" i="15"/>
  <c r="AE2380" i="15"/>
  <c r="U2380" i="15" s="1"/>
  <c r="Z2380" i="15"/>
  <c r="Y2380" i="15"/>
  <c r="AN2380" i="15" s="1"/>
  <c r="X2380" i="15"/>
  <c r="AM2380" i="15" s="1"/>
  <c r="W2380" i="15"/>
  <c r="AQ2380" i="15" s="1"/>
  <c r="V2380" i="15"/>
  <c r="AP2380" i="15" s="1"/>
  <c r="P2380" i="15"/>
  <c r="K2380" i="15"/>
  <c r="AO2380" i="15" s="1"/>
  <c r="F2380" i="15"/>
  <c r="AS2379" i="15"/>
  <c r="AL2379" i="15"/>
  <c r="AE2379" i="15"/>
  <c r="Z2379" i="15"/>
  <c r="Y2379" i="15"/>
  <c r="AN2379" i="15" s="1"/>
  <c r="X2379" i="15"/>
  <c r="AR2379" i="15" s="1"/>
  <c r="W2379" i="15"/>
  <c r="AQ2379" i="15" s="1"/>
  <c r="V2379" i="15"/>
  <c r="AK2379" i="15" s="1"/>
  <c r="P2379" i="15"/>
  <c r="K2379" i="15"/>
  <c r="F2379" i="15"/>
  <c r="AS2378" i="15"/>
  <c r="AE2378" i="15"/>
  <c r="Z2378" i="15"/>
  <c r="Y2378" i="15"/>
  <c r="AN2378" i="15" s="1"/>
  <c r="X2378" i="15"/>
  <c r="AR2378" i="15" s="1"/>
  <c r="W2378" i="15"/>
  <c r="V2378" i="15"/>
  <c r="P2378" i="15"/>
  <c r="K2378" i="15"/>
  <c r="F2378" i="15"/>
  <c r="AS2377" i="15"/>
  <c r="AE2377" i="15"/>
  <c r="Z2377" i="15"/>
  <c r="Y2377" i="15"/>
  <c r="AN2377" i="15" s="1"/>
  <c r="X2377" i="15"/>
  <c r="AR2377" i="15" s="1"/>
  <c r="W2377" i="15"/>
  <c r="AL2377" i="15" s="1"/>
  <c r="V2377" i="15"/>
  <c r="AP2377" i="15" s="1"/>
  <c r="P2377" i="15"/>
  <c r="K2377" i="15"/>
  <c r="F2377" i="15"/>
  <c r="AS2376" i="15"/>
  <c r="AJ2376" i="15"/>
  <c r="AE2376" i="15"/>
  <c r="Z2376" i="15"/>
  <c r="U2376" i="15" s="1"/>
  <c r="Y2376" i="15"/>
  <c r="AN2376" i="15" s="1"/>
  <c r="X2376" i="15"/>
  <c r="AM2376" i="15" s="1"/>
  <c r="W2376" i="15"/>
  <c r="AQ2376" i="15" s="1"/>
  <c r="V2376" i="15"/>
  <c r="P2376" i="15"/>
  <c r="K2376" i="15"/>
  <c r="F2376" i="15"/>
  <c r="AS2375" i="15"/>
  <c r="AL2375" i="15"/>
  <c r="AK2375" i="15"/>
  <c r="AE2375" i="15"/>
  <c r="Z2375" i="15"/>
  <c r="Y2375" i="15"/>
  <c r="AN2375" i="15" s="1"/>
  <c r="X2375" i="15"/>
  <c r="AR2375" i="15" s="1"/>
  <c r="W2375" i="15"/>
  <c r="AQ2375" i="15" s="1"/>
  <c r="V2375" i="15"/>
  <c r="AP2375" i="15" s="1"/>
  <c r="U2375" i="15"/>
  <c r="AO2375" i="15" s="1"/>
  <c r="P2375" i="15"/>
  <c r="K2375" i="15"/>
  <c r="F2375" i="15"/>
  <c r="AI2374" i="15"/>
  <c r="AH2374" i="15"/>
  <c r="AH2373" i="15" s="1"/>
  <c r="AD2374" i="15"/>
  <c r="L2374" i="15"/>
  <c r="L2373" i="15" s="1"/>
  <c r="AN2372" i="15"/>
  <c r="AI2372" i="15"/>
  <c r="AH2372" i="15"/>
  <c r="AG2372" i="15"/>
  <c r="AF2372" i="15"/>
  <c r="AD2372" i="15"/>
  <c r="AC2372" i="15"/>
  <c r="AC2324" i="15" s="1"/>
  <c r="AB2372" i="15"/>
  <c r="AA2372" i="15"/>
  <c r="AA2324" i="15" s="1"/>
  <c r="Y2372" i="15"/>
  <c r="X2372" i="15"/>
  <c r="T2372" i="15"/>
  <c r="S2372" i="15"/>
  <c r="S2324" i="15" s="1"/>
  <c r="R2372" i="15"/>
  <c r="Q2372" i="15"/>
  <c r="O2372" i="15"/>
  <c r="AS2372" i="15" s="1"/>
  <c r="N2372" i="15"/>
  <c r="M2372" i="15"/>
  <c r="L2372" i="15"/>
  <c r="J2372" i="15"/>
  <c r="I2372" i="15"/>
  <c r="H2372" i="15"/>
  <c r="G2372" i="15"/>
  <c r="AI2371" i="15"/>
  <c r="AH2371" i="15"/>
  <c r="AG2371" i="15"/>
  <c r="AF2371" i="15"/>
  <c r="AD2371" i="15"/>
  <c r="AD2323" i="15" s="1"/>
  <c r="AC2371" i="15"/>
  <c r="AC2323" i="15" s="1"/>
  <c r="AB2371" i="15"/>
  <c r="AA2371" i="15"/>
  <c r="W2371" i="15"/>
  <c r="V2371" i="15"/>
  <c r="T2371" i="15"/>
  <c r="S2371" i="15"/>
  <c r="R2371" i="15"/>
  <c r="Q2371" i="15"/>
  <c r="Q2323" i="15" s="1"/>
  <c r="O2371" i="15"/>
  <c r="N2371" i="15"/>
  <c r="M2371" i="15"/>
  <c r="M2323" i="15" s="1"/>
  <c r="L2371" i="15"/>
  <c r="K2371" i="15" s="1"/>
  <c r="J2371" i="15"/>
  <c r="I2371" i="15"/>
  <c r="H2371" i="15"/>
  <c r="G2371" i="15"/>
  <c r="AI2370" i="15"/>
  <c r="AH2370" i="15"/>
  <c r="AG2370" i="15"/>
  <c r="AF2370" i="15"/>
  <c r="AD2370" i="15"/>
  <c r="AD2322" i="15" s="1"/>
  <c r="AC2370" i="15"/>
  <c r="AC2322" i="15" s="1"/>
  <c r="AB2370" i="15"/>
  <c r="AA2370" i="15"/>
  <c r="Y2370" i="15"/>
  <c r="AN2370" i="15" s="1"/>
  <c r="X2370" i="15"/>
  <c r="T2370" i="15"/>
  <c r="S2370" i="15"/>
  <c r="S2322" i="15" s="1"/>
  <c r="R2370" i="15"/>
  <c r="Q2370" i="15"/>
  <c r="O2370" i="15"/>
  <c r="N2370" i="15"/>
  <c r="AR2370" i="15" s="1"/>
  <c r="M2370" i="15"/>
  <c r="L2370" i="15"/>
  <c r="J2370" i="15"/>
  <c r="I2370" i="15"/>
  <c r="H2370" i="15"/>
  <c r="G2370" i="15"/>
  <c r="AI2369" i="15"/>
  <c r="AI2321" i="15" s="1"/>
  <c r="AH2369" i="15"/>
  <c r="AH2321" i="15" s="1"/>
  <c r="AG2369" i="15"/>
  <c r="AF2369" i="15"/>
  <c r="AD2369" i="15"/>
  <c r="AC2369" i="15"/>
  <c r="AB2369" i="15"/>
  <c r="AA2369" i="15"/>
  <c r="V2369" i="15" s="1"/>
  <c r="Z2369" i="15"/>
  <c r="W2369" i="15"/>
  <c r="T2369" i="15"/>
  <c r="S2369" i="15"/>
  <c r="R2369" i="15"/>
  <c r="R2321" i="15" s="1"/>
  <c r="Q2369" i="15"/>
  <c r="O2369" i="15"/>
  <c r="N2369" i="15"/>
  <c r="M2369" i="15"/>
  <c r="L2369" i="15"/>
  <c r="J2369" i="15"/>
  <c r="I2369" i="15"/>
  <c r="H2369" i="15"/>
  <c r="H2321" i="15" s="1"/>
  <c r="G2369" i="15"/>
  <c r="AI2368" i="15"/>
  <c r="AI2320" i="15" s="1"/>
  <c r="AH2368" i="15"/>
  <c r="AG2368" i="15"/>
  <c r="AF2368" i="15"/>
  <c r="AD2368" i="15"/>
  <c r="AC2368" i="15"/>
  <c r="AC2320" i="15" s="1"/>
  <c r="AB2368" i="15"/>
  <c r="AB2320" i="15" s="1"/>
  <c r="AA2368" i="15"/>
  <c r="Y2368" i="15"/>
  <c r="X2368" i="15"/>
  <c r="T2368" i="15"/>
  <c r="S2368" i="15"/>
  <c r="R2368" i="15"/>
  <c r="Q2368" i="15"/>
  <c r="O2368" i="15"/>
  <c r="AS2368" i="15" s="1"/>
  <c r="N2368" i="15"/>
  <c r="M2368" i="15"/>
  <c r="L2368" i="15"/>
  <c r="J2368" i="15"/>
  <c r="I2368" i="15"/>
  <c r="H2368" i="15"/>
  <c r="H2320" i="15" s="1"/>
  <c r="G2368" i="15"/>
  <c r="AA2367" i="15"/>
  <c r="L2367" i="15"/>
  <c r="G2367" i="15"/>
  <c r="AI2366" i="15"/>
  <c r="AH2366" i="15"/>
  <c r="AH2318" i="15" s="1"/>
  <c r="X2318" i="15" s="1"/>
  <c r="AG2366" i="15"/>
  <c r="AF2366" i="15"/>
  <c r="AD2366" i="15"/>
  <c r="AD2318" i="15" s="1"/>
  <c r="AC2366" i="15"/>
  <c r="AC2318" i="15" s="1"/>
  <c r="AB2366" i="15"/>
  <c r="AA2366" i="15"/>
  <c r="Y2366" i="15"/>
  <c r="AN2366" i="15" s="1"/>
  <c r="X2366" i="15"/>
  <c r="T2366" i="15"/>
  <c r="S2366" i="15"/>
  <c r="R2366" i="15"/>
  <c r="R2318" i="15" s="1"/>
  <c r="Q2366" i="15"/>
  <c r="O2366" i="15"/>
  <c r="N2366" i="15"/>
  <c r="AR2366" i="15" s="1"/>
  <c r="M2366" i="15"/>
  <c r="M2318" i="15" s="1"/>
  <c r="L2366" i="15"/>
  <c r="J2366" i="15"/>
  <c r="I2366" i="15"/>
  <c r="H2366" i="15"/>
  <c r="H2318" i="15" s="1"/>
  <c r="G2366" i="15"/>
  <c r="AI2364" i="15"/>
  <c r="AH2364" i="15"/>
  <c r="AG2364" i="15"/>
  <c r="AF2364" i="15"/>
  <c r="AD2364" i="15"/>
  <c r="AD2316" i="15" s="1"/>
  <c r="AC2364" i="15"/>
  <c r="AB2364" i="15"/>
  <c r="AA2364" i="15"/>
  <c r="Y2364" i="15"/>
  <c r="X2364" i="15"/>
  <c r="T2364" i="15"/>
  <c r="S2364" i="15"/>
  <c r="S2316" i="15" s="1"/>
  <c r="R2364" i="15"/>
  <c r="Q2364" i="15"/>
  <c r="O2364" i="15"/>
  <c r="AS2364" i="15" s="1"/>
  <c r="N2364" i="15"/>
  <c r="N2316" i="15" s="1"/>
  <c r="M2364" i="15"/>
  <c r="L2364" i="15"/>
  <c r="J2364" i="15"/>
  <c r="J2316" i="15" s="1"/>
  <c r="I2364" i="15"/>
  <c r="AM2364" i="15" s="1"/>
  <c r="H2364" i="15"/>
  <c r="G2364" i="15"/>
  <c r="AI2363" i="15"/>
  <c r="AH2363" i="15"/>
  <c r="AG2363" i="15"/>
  <c r="AF2363" i="15"/>
  <c r="AF2315" i="15" s="1"/>
  <c r="AD2363" i="15"/>
  <c r="AC2363" i="15"/>
  <c r="AB2363" i="15"/>
  <c r="AA2363" i="15"/>
  <c r="W2363" i="15"/>
  <c r="T2363" i="15"/>
  <c r="S2363" i="15"/>
  <c r="S2315" i="15" s="1"/>
  <c r="R2363" i="15"/>
  <c r="Q2363" i="15"/>
  <c r="O2363" i="15"/>
  <c r="N2363" i="15"/>
  <c r="N2315" i="15" s="1"/>
  <c r="M2363" i="15"/>
  <c r="M2315" i="15" s="1"/>
  <c r="L2363" i="15"/>
  <c r="J2363" i="15"/>
  <c r="I2363" i="15"/>
  <c r="H2363" i="15"/>
  <c r="H2315" i="15" s="1"/>
  <c r="G2363" i="15"/>
  <c r="G2315" i="15" s="1"/>
  <c r="AI2362" i="15"/>
  <c r="AH2362" i="15"/>
  <c r="AG2362" i="15"/>
  <c r="AF2362" i="15"/>
  <c r="AF2314" i="15" s="1"/>
  <c r="AD2362" i="15"/>
  <c r="AD2314" i="15" s="1"/>
  <c r="AC2362" i="15"/>
  <c r="AB2362" i="15"/>
  <c r="AA2362" i="15"/>
  <c r="Y2362" i="15"/>
  <c r="AN2362" i="15" s="1"/>
  <c r="X2362" i="15"/>
  <c r="T2362" i="15"/>
  <c r="S2362" i="15"/>
  <c r="R2362" i="15"/>
  <c r="R2314" i="15" s="1"/>
  <c r="Q2362" i="15"/>
  <c r="O2362" i="15"/>
  <c r="N2362" i="15"/>
  <c r="M2362" i="15"/>
  <c r="L2362" i="15"/>
  <c r="J2362" i="15"/>
  <c r="I2362" i="15"/>
  <c r="H2362" i="15"/>
  <c r="H2314" i="15" s="1"/>
  <c r="G2362" i="15"/>
  <c r="AI2361" i="15"/>
  <c r="AH2361" i="15"/>
  <c r="AG2361" i="15"/>
  <c r="AG2313" i="15" s="1"/>
  <c r="AF2361" i="15"/>
  <c r="AD2361" i="15"/>
  <c r="AC2361" i="15"/>
  <c r="AB2361" i="15"/>
  <c r="AB2313" i="15" s="1"/>
  <c r="AA2361" i="15"/>
  <c r="W2361" i="15"/>
  <c r="AQ2361" i="15" s="1"/>
  <c r="T2361" i="15"/>
  <c r="S2361" i="15"/>
  <c r="S2313" i="15" s="1"/>
  <c r="R2361" i="15"/>
  <c r="Q2361" i="15"/>
  <c r="Q2313" i="15" s="1"/>
  <c r="O2361" i="15"/>
  <c r="N2361" i="15"/>
  <c r="M2361" i="15"/>
  <c r="L2361" i="15"/>
  <c r="K2361" i="15" s="1"/>
  <c r="J2361" i="15"/>
  <c r="J2313" i="15" s="1"/>
  <c r="I2361" i="15"/>
  <c r="H2361" i="15"/>
  <c r="H2313" i="15" s="1"/>
  <c r="G2361" i="15"/>
  <c r="AS2360" i="15"/>
  <c r="AI2360" i="15"/>
  <c r="AH2360" i="15"/>
  <c r="AH2312" i="15" s="1"/>
  <c r="AG2360" i="15"/>
  <c r="AF2360" i="15"/>
  <c r="AD2360" i="15"/>
  <c r="AC2360" i="15"/>
  <c r="AC2312" i="15" s="1"/>
  <c r="AB2360" i="15"/>
  <c r="AA2360" i="15"/>
  <c r="Y2360" i="15"/>
  <c r="AN2360" i="15" s="1"/>
  <c r="X2360" i="15"/>
  <c r="T2360" i="15"/>
  <c r="S2360" i="15"/>
  <c r="R2360" i="15"/>
  <c r="Q2360" i="15"/>
  <c r="O2360" i="15"/>
  <c r="N2360" i="15"/>
  <c r="AR2360" i="15" s="1"/>
  <c r="M2360" i="15"/>
  <c r="L2360" i="15"/>
  <c r="J2360" i="15"/>
  <c r="I2360" i="15"/>
  <c r="AM2360" i="15" s="1"/>
  <c r="H2360" i="15"/>
  <c r="G2360" i="15"/>
  <c r="AI2359" i="15"/>
  <c r="AI2311" i="15" s="1"/>
  <c r="AH2359" i="15"/>
  <c r="AH2311" i="15" s="1"/>
  <c r="AG2359" i="15"/>
  <c r="AG2311" i="15" s="1"/>
  <c r="AF2359" i="15"/>
  <c r="AD2359" i="15"/>
  <c r="Y2359" i="15" s="1"/>
  <c r="AC2359" i="15"/>
  <c r="AC2311" i="15" s="1"/>
  <c r="X2311" i="15" s="1"/>
  <c r="AB2359" i="15"/>
  <c r="AA2359" i="15"/>
  <c r="V2359" i="15" s="1"/>
  <c r="W2359" i="15"/>
  <c r="T2359" i="15"/>
  <c r="T2311" i="15" s="1"/>
  <c r="S2359" i="15"/>
  <c r="S2311" i="15" s="1"/>
  <c r="R2359" i="15"/>
  <c r="Q2359" i="15"/>
  <c r="O2359" i="15"/>
  <c r="N2359" i="15"/>
  <c r="M2359" i="15"/>
  <c r="M2311" i="15" s="1"/>
  <c r="L2359" i="15"/>
  <c r="J2359" i="15"/>
  <c r="AN2359" i="15" s="1"/>
  <c r="I2359" i="15"/>
  <c r="H2359" i="15"/>
  <c r="H2311" i="15" s="1"/>
  <c r="G2359" i="15"/>
  <c r="AS2356" i="15"/>
  <c r="AL2356" i="15"/>
  <c r="AK2356" i="15"/>
  <c r="AE2356" i="15"/>
  <c r="Z2356" i="15"/>
  <c r="Y2356" i="15"/>
  <c r="AN2356" i="15" s="1"/>
  <c r="X2356" i="15"/>
  <c r="AM2356" i="15" s="1"/>
  <c r="W2356" i="15"/>
  <c r="AQ2356" i="15" s="1"/>
  <c r="V2356" i="15"/>
  <c r="AP2356" i="15" s="1"/>
  <c r="U2356" i="15"/>
  <c r="AO2356" i="15" s="1"/>
  <c r="P2356" i="15"/>
  <c r="K2356" i="15"/>
  <c r="F2356" i="15"/>
  <c r="AS2355" i="15"/>
  <c r="AE2355" i="15"/>
  <c r="Z2355" i="15"/>
  <c r="Y2355" i="15"/>
  <c r="AN2355" i="15" s="1"/>
  <c r="X2355" i="15"/>
  <c r="AR2355" i="15" s="1"/>
  <c r="W2355" i="15"/>
  <c r="V2355" i="15"/>
  <c r="AK2355" i="15" s="1"/>
  <c r="P2355" i="15"/>
  <c r="K2355" i="15"/>
  <c r="F2355" i="15"/>
  <c r="AS2354" i="15"/>
  <c r="AL2354" i="15"/>
  <c r="AE2354" i="15"/>
  <c r="Z2354" i="15"/>
  <c r="Y2354" i="15"/>
  <c r="AN2354" i="15" s="1"/>
  <c r="X2354" i="15"/>
  <c r="AM2354" i="15" s="1"/>
  <c r="W2354" i="15"/>
  <c r="AQ2354" i="15" s="1"/>
  <c r="V2354" i="15"/>
  <c r="U2354" i="15"/>
  <c r="P2354" i="15"/>
  <c r="K2354" i="15"/>
  <c r="F2354" i="15"/>
  <c r="AS2353" i="15"/>
  <c r="AE2353" i="15"/>
  <c r="Z2353" i="15"/>
  <c r="Y2353" i="15"/>
  <c r="AN2353" i="15" s="1"/>
  <c r="X2353" i="15"/>
  <c r="AR2353" i="15" s="1"/>
  <c r="W2353" i="15"/>
  <c r="V2353" i="15"/>
  <c r="AK2353" i="15" s="1"/>
  <c r="P2353" i="15"/>
  <c r="K2353" i="15"/>
  <c r="F2353" i="15"/>
  <c r="AS2352" i="15"/>
  <c r="AN2352" i="15"/>
  <c r="AK2352" i="15"/>
  <c r="AE2352" i="15"/>
  <c r="Z2352" i="15"/>
  <c r="Y2352" i="15"/>
  <c r="X2352" i="15"/>
  <c r="AM2352" i="15" s="1"/>
  <c r="W2352" i="15"/>
  <c r="AQ2352" i="15" s="1"/>
  <c r="V2352" i="15"/>
  <c r="AP2352" i="15" s="1"/>
  <c r="U2352" i="15"/>
  <c r="P2352" i="15"/>
  <c r="K2352" i="15"/>
  <c r="F2352" i="15"/>
  <c r="AQ2351" i="15"/>
  <c r="AI2351" i="15"/>
  <c r="AI2349" i="15" s="1"/>
  <c r="AH2351" i="15"/>
  <c r="AG2351" i="15"/>
  <c r="AF2351" i="15"/>
  <c r="AD2351" i="15"/>
  <c r="Y2351" i="15" s="1"/>
  <c r="AC2351" i="15"/>
  <c r="AC2349" i="15" s="1"/>
  <c r="AB2351" i="15"/>
  <c r="AA2351" i="15"/>
  <c r="Z2351" i="15"/>
  <c r="W2351" i="15"/>
  <c r="T2351" i="15"/>
  <c r="T2349" i="15" s="1"/>
  <c r="T2342" i="15" s="1"/>
  <c r="T2341" i="15" s="1"/>
  <c r="S2351" i="15"/>
  <c r="R2351" i="15"/>
  <c r="Q2351" i="15"/>
  <c r="Q2349" i="15" s="1"/>
  <c r="O2351" i="15"/>
  <c r="N2351" i="15"/>
  <c r="M2351" i="15"/>
  <c r="L2351" i="15"/>
  <c r="J2351" i="15"/>
  <c r="I2351" i="15"/>
  <c r="I2349" i="15" s="1"/>
  <c r="I2342" i="15" s="1"/>
  <c r="H2351" i="15"/>
  <c r="AL2351" i="15" s="1"/>
  <c r="G2351" i="15"/>
  <c r="AS2350" i="15"/>
  <c r="AO2350" i="15"/>
  <c r="AE2350" i="15"/>
  <c r="Z2350" i="15"/>
  <c r="Y2350" i="15"/>
  <c r="AN2350" i="15" s="1"/>
  <c r="X2350" i="15"/>
  <c r="AM2350" i="15" s="1"/>
  <c r="W2350" i="15"/>
  <c r="AQ2350" i="15" s="1"/>
  <c r="V2350" i="15"/>
  <c r="U2350" i="15"/>
  <c r="P2350" i="15"/>
  <c r="K2350" i="15"/>
  <c r="F2350" i="15"/>
  <c r="AQ2349" i="15"/>
  <c r="AG2349" i="15"/>
  <c r="AG2342" i="15" s="1"/>
  <c r="AG2341" i="15" s="1"/>
  <c r="AF2349" i="15"/>
  <c r="AF2342" i="15" s="1"/>
  <c r="AB2349" i="15"/>
  <c r="W2349" i="15" s="1"/>
  <c r="AA2349" i="15"/>
  <c r="S2349" i="15"/>
  <c r="R2349" i="15"/>
  <c r="N2349" i="15"/>
  <c r="M2349" i="15"/>
  <c r="M2342" i="15" s="1"/>
  <c r="L2349" i="15"/>
  <c r="J2349" i="15"/>
  <c r="H2349" i="15"/>
  <c r="AL2349" i="15" s="1"/>
  <c r="AS2348" i="15"/>
  <c r="AK2348" i="15"/>
  <c r="AJ2348" i="15"/>
  <c r="AE2348" i="15"/>
  <c r="U2348" i="15" s="1"/>
  <c r="Z2348" i="15"/>
  <c r="Y2348" i="15"/>
  <c r="AN2348" i="15" s="1"/>
  <c r="X2348" i="15"/>
  <c r="AM2348" i="15" s="1"/>
  <c r="W2348" i="15"/>
  <c r="AQ2348" i="15" s="1"/>
  <c r="V2348" i="15"/>
  <c r="AP2348" i="15" s="1"/>
  <c r="P2348" i="15"/>
  <c r="K2348" i="15"/>
  <c r="AO2348" i="15" s="1"/>
  <c r="B2348" i="15" s="1"/>
  <c r="F2348" i="15"/>
  <c r="AS2347" i="15"/>
  <c r="AE2347" i="15"/>
  <c r="Z2347" i="15"/>
  <c r="Y2347" i="15"/>
  <c r="AN2347" i="15" s="1"/>
  <c r="X2347" i="15"/>
  <c r="AR2347" i="15" s="1"/>
  <c r="W2347" i="15"/>
  <c r="AQ2347" i="15" s="1"/>
  <c r="V2347" i="15"/>
  <c r="AK2347" i="15" s="1"/>
  <c r="P2347" i="15"/>
  <c r="K2347" i="15"/>
  <c r="F2347" i="15"/>
  <c r="AS2346" i="15"/>
  <c r="AK2346" i="15"/>
  <c r="AE2346" i="15"/>
  <c r="U2346" i="15" s="1"/>
  <c r="Z2346" i="15"/>
  <c r="Y2346" i="15"/>
  <c r="AN2346" i="15" s="1"/>
  <c r="X2346" i="15"/>
  <c r="AM2346" i="15" s="1"/>
  <c r="W2346" i="15"/>
  <c r="AQ2346" i="15" s="1"/>
  <c r="V2346" i="15"/>
  <c r="AP2346" i="15" s="1"/>
  <c r="P2346" i="15"/>
  <c r="K2346" i="15"/>
  <c r="AO2346" i="15" s="1"/>
  <c r="F2346" i="15"/>
  <c r="AS2345" i="15"/>
  <c r="AE2345" i="15"/>
  <c r="Z2345" i="15"/>
  <c r="Y2345" i="15"/>
  <c r="AN2345" i="15" s="1"/>
  <c r="X2345" i="15"/>
  <c r="AR2345" i="15" s="1"/>
  <c r="W2345" i="15"/>
  <c r="AQ2345" i="15" s="1"/>
  <c r="V2345" i="15"/>
  <c r="AK2345" i="15" s="1"/>
  <c r="P2345" i="15"/>
  <c r="K2345" i="15"/>
  <c r="F2345" i="15"/>
  <c r="AS2344" i="15"/>
  <c r="AK2344" i="15"/>
  <c r="AE2344" i="15"/>
  <c r="U2344" i="15" s="1"/>
  <c r="AJ2344" i="15" s="1"/>
  <c r="Z2344" i="15"/>
  <c r="Y2344" i="15"/>
  <c r="AN2344" i="15" s="1"/>
  <c r="X2344" i="15"/>
  <c r="AM2344" i="15" s="1"/>
  <c r="W2344" i="15"/>
  <c r="AQ2344" i="15" s="1"/>
  <c r="V2344" i="15"/>
  <c r="AP2344" i="15" s="1"/>
  <c r="P2344" i="15"/>
  <c r="K2344" i="15"/>
  <c r="F2344" i="15"/>
  <c r="AS2343" i="15"/>
  <c r="AE2343" i="15"/>
  <c r="Z2343" i="15"/>
  <c r="Y2343" i="15"/>
  <c r="AN2343" i="15" s="1"/>
  <c r="X2343" i="15"/>
  <c r="AR2343" i="15" s="1"/>
  <c r="W2343" i="15"/>
  <c r="AQ2343" i="15" s="1"/>
  <c r="V2343" i="15"/>
  <c r="AK2343" i="15" s="1"/>
  <c r="P2343" i="15"/>
  <c r="K2343" i="15"/>
  <c r="F2343" i="15"/>
  <c r="AC2342" i="15"/>
  <c r="AC2341" i="15" s="1"/>
  <c r="AB2342" i="15"/>
  <c r="Q2342" i="15"/>
  <c r="Q2341" i="15" s="1"/>
  <c r="L2342" i="15"/>
  <c r="H2342" i="15"/>
  <c r="AS2340" i="15"/>
  <c r="AR2340" i="15"/>
  <c r="AE2340" i="15"/>
  <c r="Z2340" i="15"/>
  <c r="Y2340" i="15"/>
  <c r="AN2340" i="15" s="1"/>
  <c r="X2340" i="15"/>
  <c r="AM2340" i="15" s="1"/>
  <c r="W2340" i="15"/>
  <c r="AQ2340" i="15" s="1"/>
  <c r="V2340" i="15"/>
  <c r="U2340" i="15"/>
  <c r="AO2340" i="15" s="1"/>
  <c r="P2340" i="15"/>
  <c r="K2340" i="15"/>
  <c r="F2340" i="15"/>
  <c r="AS2339" i="15"/>
  <c r="AE2339" i="15"/>
  <c r="Z2339" i="15"/>
  <c r="U2339" i="15" s="1"/>
  <c r="Y2339" i="15"/>
  <c r="AN2339" i="15" s="1"/>
  <c r="X2339" i="15"/>
  <c r="AR2339" i="15" s="1"/>
  <c r="W2339" i="15"/>
  <c r="AL2339" i="15" s="1"/>
  <c r="V2339" i="15"/>
  <c r="P2339" i="15"/>
  <c r="K2339" i="15"/>
  <c r="F2339" i="15"/>
  <c r="AS2338" i="15"/>
  <c r="AK2338" i="15"/>
  <c r="AE2338" i="15"/>
  <c r="Z2338" i="15"/>
  <c r="U2338" i="15" s="1"/>
  <c r="Y2338" i="15"/>
  <c r="AN2338" i="15" s="1"/>
  <c r="X2338" i="15"/>
  <c r="W2338" i="15"/>
  <c r="AQ2338" i="15" s="1"/>
  <c r="V2338" i="15"/>
  <c r="AP2338" i="15" s="1"/>
  <c r="P2338" i="15"/>
  <c r="K2338" i="15"/>
  <c r="F2338" i="15"/>
  <c r="AS2337" i="15"/>
  <c r="AP2337" i="15"/>
  <c r="AE2337" i="15"/>
  <c r="Z2337" i="15"/>
  <c r="Y2337" i="15"/>
  <c r="AN2337" i="15" s="1"/>
  <c r="X2337" i="15"/>
  <c r="AR2337" i="15" s="1"/>
  <c r="W2337" i="15"/>
  <c r="AL2337" i="15" s="1"/>
  <c r="V2337" i="15"/>
  <c r="AK2337" i="15" s="1"/>
  <c r="P2337" i="15"/>
  <c r="K2337" i="15"/>
  <c r="F2337" i="15"/>
  <c r="AS2336" i="15"/>
  <c r="AK2336" i="15"/>
  <c r="AE2336" i="15"/>
  <c r="U2336" i="15" s="1"/>
  <c r="Z2336" i="15"/>
  <c r="Y2336" i="15"/>
  <c r="AN2336" i="15" s="1"/>
  <c r="X2336" i="15"/>
  <c r="AM2336" i="15" s="1"/>
  <c r="W2336" i="15"/>
  <c r="V2336" i="15"/>
  <c r="AP2336" i="15" s="1"/>
  <c r="P2336" i="15"/>
  <c r="K2336" i="15"/>
  <c r="F2336" i="15"/>
  <c r="AI2335" i="15"/>
  <c r="AH2335" i="15"/>
  <c r="AH2333" i="15" s="1"/>
  <c r="AH2326" i="15" s="1"/>
  <c r="AG2335" i="15"/>
  <c r="AF2335" i="15"/>
  <c r="AD2335" i="15"/>
  <c r="AS2335" i="15" s="1"/>
  <c r="AC2335" i="15"/>
  <c r="X2335" i="15" s="1"/>
  <c r="AB2335" i="15"/>
  <c r="AA2335" i="15"/>
  <c r="AA2333" i="15" s="1"/>
  <c r="Y2335" i="15"/>
  <c r="V2335" i="15"/>
  <c r="T2335" i="15"/>
  <c r="S2335" i="15"/>
  <c r="S2333" i="15" s="1"/>
  <c r="S2326" i="15" s="1"/>
  <c r="S2325" i="15" s="1"/>
  <c r="R2335" i="15"/>
  <c r="R2333" i="15" s="1"/>
  <c r="R2326" i="15" s="1"/>
  <c r="R2325" i="15" s="1"/>
  <c r="Q2335" i="15"/>
  <c r="O2335" i="15"/>
  <c r="N2335" i="15"/>
  <c r="M2335" i="15"/>
  <c r="L2335" i="15"/>
  <c r="J2335" i="15"/>
  <c r="I2335" i="15"/>
  <c r="H2335" i="15"/>
  <c r="G2335" i="15"/>
  <c r="AK2335" i="15" s="1"/>
  <c r="AS2334" i="15"/>
  <c r="AK2334" i="15"/>
  <c r="AE2334" i="15"/>
  <c r="U2334" i="15" s="1"/>
  <c r="Z2334" i="15"/>
  <c r="Y2334" i="15"/>
  <c r="AN2334" i="15" s="1"/>
  <c r="X2334" i="15"/>
  <c r="AM2334" i="15" s="1"/>
  <c r="W2334" i="15"/>
  <c r="AL2334" i="15" s="1"/>
  <c r="V2334" i="15"/>
  <c r="AP2334" i="15" s="1"/>
  <c r="P2334" i="15"/>
  <c r="K2334" i="15"/>
  <c r="F2334" i="15"/>
  <c r="AI2333" i="15"/>
  <c r="AI2326" i="15" s="1"/>
  <c r="AI2325" i="15" s="1"/>
  <c r="AG2333" i="15"/>
  <c r="AD2333" i="15"/>
  <c r="AD2326" i="15" s="1"/>
  <c r="AC2333" i="15"/>
  <c r="AB2333" i="15"/>
  <c r="T2333" i="15"/>
  <c r="Q2333" i="15"/>
  <c r="O2333" i="15"/>
  <c r="M2333" i="15"/>
  <c r="J2333" i="15"/>
  <c r="H2333" i="15"/>
  <c r="H2326" i="15" s="1"/>
  <c r="G2333" i="15"/>
  <c r="AS2332" i="15"/>
  <c r="AK2332" i="15"/>
  <c r="AE2332" i="15"/>
  <c r="U2332" i="15" s="1"/>
  <c r="Z2332" i="15"/>
  <c r="Y2332" i="15"/>
  <c r="AN2332" i="15" s="1"/>
  <c r="X2332" i="15"/>
  <c r="AM2332" i="15" s="1"/>
  <c r="W2332" i="15"/>
  <c r="AL2332" i="15" s="1"/>
  <c r="V2332" i="15"/>
  <c r="AP2332" i="15" s="1"/>
  <c r="P2332" i="15"/>
  <c r="K2332" i="15"/>
  <c r="F2332" i="15"/>
  <c r="AS2331" i="15"/>
  <c r="AM2331" i="15"/>
  <c r="AK2331" i="15"/>
  <c r="AE2331" i="15"/>
  <c r="Z2331" i="15"/>
  <c r="U2331" i="15" s="1"/>
  <c r="Y2331" i="15"/>
  <c r="AN2331" i="15" s="1"/>
  <c r="X2331" i="15"/>
  <c r="AR2331" i="15" s="1"/>
  <c r="W2331" i="15"/>
  <c r="V2331" i="15"/>
  <c r="AP2331" i="15" s="1"/>
  <c r="P2331" i="15"/>
  <c r="K2331" i="15"/>
  <c r="AO2331" i="15" s="1"/>
  <c r="F2331" i="15"/>
  <c r="AS2330" i="15"/>
  <c r="AR2330" i="15"/>
  <c r="AM2330" i="15"/>
  <c r="AE2330" i="15"/>
  <c r="Z2330" i="15"/>
  <c r="Y2330" i="15"/>
  <c r="AN2330" i="15" s="1"/>
  <c r="X2330" i="15"/>
  <c r="W2330" i="15"/>
  <c r="AL2330" i="15" s="1"/>
  <c r="V2330" i="15"/>
  <c r="P2330" i="15"/>
  <c r="K2330" i="15"/>
  <c r="F2330" i="15"/>
  <c r="AS2329" i="15"/>
  <c r="AL2329" i="15"/>
  <c r="AE2329" i="15"/>
  <c r="Z2329" i="15"/>
  <c r="Y2329" i="15"/>
  <c r="AN2329" i="15" s="1"/>
  <c r="X2329" i="15"/>
  <c r="AR2329" i="15" s="1"/>
  <c r="W2329" i="15"/>
  <c r="AQ2329" i="15" s="1"/>
  <c r="V2329" i="15"/>
  <c r="U2329" i="15"/>
  <c r="AO2329" i="15" s="1"/>
  <c r="P2329" i="15"/>
  <c r="K2329" i="15"/>
  <c r="F2329" i="15"/>
  <c r="AS2328" i="15"/>
  <c r="AE2328" i="15"/>
  <c r="Z2328" i="15"/>
  <c r="Y2328" i="15"/>
  <c r="AN2328" i="15" s="1"/>
  <c r="X2328" i="15"/>
  <c r="AR2328" i="15" s="1"/>
  <c r="W2328" i="15"/>
  <c r="AL2328" i="15" s="1"/>
  <c r="V2328" i="15"/>
  <c r="AP2328" i="15" s="1"/>
  <c r="P2328" i="15"/>
  <c r="K2328" i="15"/>
  <c r="F2328" i="15"/>
  <c r="AS2327" i="15"/>
  <c r="AK2327" i="15"/>
  <c r="AE2327" i="15"/>
  <c r="Z2327" i="15"/>
  <c r="Y2327" i="15"/>
  <c r="AN2327" i="15" s="1"/>
  <c r="X2327" i="15"/>
  <c r="AR2327" i="15" s="1"/>
  <c r="W2327" i="15"/>
  <c r="V2327" i="15"/>
  <c r="AP2327" i="15" s="1"/>
  <c r="P2327" i="15"/>
  <c r="K2327" i="15"/>
  <c r="F2327" i="15"/>
  <c r="AB2326" i="15"/>
  <c r="AB2325" i="15" s="1"/>
  <c r="AA2326" i="15"/>
  <c r="T2326" i="15"/>
  <c r="T2325" i="15" s="1"/>
  <c r="O2326" i="15"/>
  <c r="AD2325" i="15"/>
  <c r="AI2324" i="15"/>
  <c r="AH2324" i="15"/>
  <c r="AG2324" i="15"/>
  <c r="AF2324" i="15"/>
  <c r="AE2324" i="15" s="1"/>
  <c r="AD2324" i="15"/>
  <c r="AB2324" i="15"/>
  <c r="W2324" i="15" s="1"/>
  <c r="X2324" i="15"/>
  <c r="T2324" i="15"/>
  <c r="R2324" i="15"/>
  <c r="O2324" i="15"/>
  <c r="AS2324" i="15" s="1"/>
  <c r="M2324" i="15"/>
  <c r="L2324" i="15"/>
  <c r="H2324" i="15"/>
  <c r="G2324" i="15"/>
  <c r="AI2323" i="15"/>
  <c r="AH2323" i="15"/>
  <c r="AF2323" i="15"/>
  <c r="AA2323" i="15"/>
  <c r="Y2323" i="15"/>
  <c r="V2323" i="15"/>
  <c r="S2323" i="15"/>
  <c r="N2323" i="15"/>
  <c r="L2323" i="15"/>
  <c r="I2323" i="15"/>
  <c r="AI2322" i="15"/>
  <c r="Y2322" i="15" s="1"/>
  <c r="AN2322" i="15" s="1"/>
  <c r="AH2322" i="15"/>
  <c r="AF2322" i="15"/>
  <c r="AB2322" i="15"/>
  <c r="AA2322" i="15"/>
  <c r="T2322" i="15"/>
  <c r="R2322" i="15"/>
  <c r="O2322" i="15"/>
  <c r="N2322" i="15"/>
  <c r="L2322" i="15"/>
  <c r="J2322" i="15"/>
  <c r="H2322" i="15"/>
  <c r="G2322" i="15"/>
  <c r="AG2321" i="15"/>
  <c r="W2321" i="15" s="1"/>
  <c r="AC2321" i="15"/>
  <c r="AB2321" i="15"/>
  <c r="Q2321" i="15"/>
  <c r="J2321" i="15"/>
  <c r="I2321" i="15"/>
  <c r="AG2320" i="15"/>
  <c r="AF2320" i="15"/>
  <c r="AD2320" i="15"/>
  <c r="AA2320" i="15"/>
  <c r="S2320" i="15"/>
  <c r="Q2320" i="15"/>
  <c r="M2320" i="15"/>
  <c r="L2320" i="15"/>
  <c r="G2320" i="15"/>
  <c r="AM2318" i="15"/>
  <c r="AI2318" i="15"/>
  <c r="Y2318" i="15" s="1"/>
  <c r="AG2318" i="15"/>
  <c r="AF2318" i="15"/>
  <c r="AE2318" i="15"/>
  <c r="AB2318" i="15"/>
  <c r="W2318" i="15" s="1"/>
  <c r="AQ2318" i="15" s="1"/>
  <c r="T2318" i="15"/>
  <c r="S2318" i="15"/>
  <c r="O2318" i="15"/>
  <c r="AS2318" i="15" s="1"/>
  <c r="L2318" i="15"/>
  <c r="I2318" i="15"/>
  <c r="G2318" i="15"/>
  <c r="AI2316" i="15"/>
  <c r="Y2316" i="15" s="1"/>
  <c r="AN2316" i="15" s="1"/>
  <c r="AG2316" i="15"/>
  <c r="AF2316" i="15"/>
  <c r="AB2316" i="15"/>
  <c r="W2316" i="15" s="1"/>
  <c r="AQ2316" i="15" s="1"/>
  <c r="AA2316" i="15"/>
  <c r="R2316" i="15"/>
  <c r="Q2316" i="15"/>
  <c r="P2316" i="15" s="1"/>
  <c r="O2316" i="15"/>
  <c r="I2316" i="15"/>
  <c r="AI2315" i="15"/>
  <c r="AH2315" i="15"/>
  <c r="AG2315" i="15"/>
  <c r="AC2315" i="15"/>
  <c r="AB2315" i="15"/>
  <c r="T2315" i="15"/>
  <c r="Q2315" i="15"/>
  <c r="O2315" i="15"/>
  <c r="L2315" i="15"/>
  <c r="J2315" i="15"/>
  <c r="AI2314" i="15"/>
  <c r="Y2314" i="15" s="1"/>
  <c r="AH2314" i="15"/>
  <c r="AB2314" i="15"/>
  <c r="AA2314" i="15"/>
  <c r="T2314" i="15"/>
  <c r="S2314" i="15"/>
  <c r="O2314" i="15"/>
  <c r="N2314" i="15"/>
  <c r="L2314" i="15"/>
  <c r="G2314" i="15"/>
  <c r="AH2313" i="15"/>
  <c r="AF2313" i="15"/>
  <c r="AD2313" i="15"/>
  <c r="AC2313" i="15"/>
  <c r="X2313" i="15" s="1"/>
  <c r="T2313" i="15"/>
  <c r="R2313" i="15"/>
  <c r="N2313" i="15"/>
  <c r="AR2313" i="15" s="1"/>
  <c r="L2313" i="15"/>
  <c r="I2313" i="15"/>
  <c r="AM2313" i="15" s="1"/>
  <c r="AI2312" i="15"/>
  <c r="AF2312" i="15"/>
  <c r="AE2312" i="15" s="1"/>
  <c r="AD2312" i="15"/>
  <c r="AB2312" i="15"/>
  <c r="W2312" i="15" s="1"/>
  <c r="AA2312" i="15"/>
  <c r="X2312" i="15"/>
  <c r="S2312" i="15"/>
  <c r="R2312" i="15"/>
  <c r="Q2312" i="15"/>
  <c r="O2312" i="15"/>
  <c r="AS2312" i="15" s="1"/>
  <c r="N2312" i="15"/>
  <c r="AR2312" i="15" s="1"/>
  <c r="M2312" i="15"/>
  <c r="J2312" i="15"/>
  <c r="I2312" i="15"/>
  <c r="H2312" i="15"/>
  <c r="AF2311" i="15"/>
  <c r="V2311" i="15" s="1"/>
  <c r="AD2311" i="15"/>
  <c r="AA2311" i="15"/>
  <c r="Q2311" i="15"/>
  <c r="O2311" i="15"/>
  <c r="N2311" i="15"/>
  <c r="J2311" i="15"/>
  <c r="I2311" i="15"/>
  <c r="AS2308" i="15"/>
  <c r="AN2308" i="15"/>
  <c r="AE2308" i="15"/>
  <c r="Z2308" i="15"/>
  <c r="U2308" i="15" s="1"/>
  <c r="AJ2308" i="15" s="1"/>
  <c r="Y2308" i="15"/>
  <c r="X2308" i="15"/>
  <c r="W2308" i="15"/>
  <c r="AL2308" i="15" s="1"/>
  <c r="V2308" i="15"/>
  <c r="AP2308" i="15" s="1"/>
  <c r="P2308" i="15"/>
  <c r="K2308" i="15"/>
  <c r="F2308" i="15"/>
  <c r="AS2307" i="15"/>
  <c r="AE2307" i="15"/>
  <c r="Z2307" i="15"/>
  <c r="U2307" i="15" s="1"/>
  <c r="AJ2307" i="15" s="1"/>
  <c r="Y2307" i="15"/>
  <c r="AN2307" i="15" s="1"/>
  <c r="X2307" i="15"/>
  <c r="AM2307" i="15" s="1"/>
  <c r="W2307" i="15"/>
  <c r="AQ2307" i="15" s="1"/>
  <c r="V2307" i="15"/>
  <c r="P2307" i="15"/>
  <c r="K2307" i="15"/>
  <c r="F2307" i="15"/>
  <c r="AS2306" i="15"/>
  <c r="AL2306" i="15"/>
  <c r="AE2306" i="15"/>
  <c r="Z2306" i="15"/>
  <c r="U2306" i="15" s="1"/>
  <c r="AO2306" i="15" s="1"/>
  <c r="Y2306" i="15"/>
  <c r="AN2306" i="15" s="1"/>
  <c r="X2306" i="15"/>
  <c r="AR2306" i="15" s="1"/>
  <c r="W2306" i="15"/>
  <c r="AQ2306" i="15" s="1"/>
  <c r="V2306" i="15"/>
  <c r="P2306" i="15"/>
  <c r="K2306" i="15"/>
  <c r="F2306" i="15"/>
  <c r="AS2305" i="15"/>
  <c r="AE2305" i="15"/>
  <c r="Z2305" i="15"/>
  <c r="Y2305" i="15"/>
  <c r="AN2305" i="15" s="1"/>
  <c r="X2305" i="15"/>
  <c r="AR2305" i="15" s="1"/>
  <c r="W2305" i="15"/>
  <c r="AL2305" i="15" s="1"/>
  <c r="V2305" i="15"/>
  <c r="AK2305" i="15" s="1"/>
  <c r="P2305" i="15"/>
  <c r="K2305" i="15"/>
  <c r="F2305" i="15"/>
  <c r="AS2304" i="15"/>
  <c r="AE2304" i="15"/>
  <c r="Z2304" i="15"/>
  <c r="Y2304" i="15"/>
  <c r="AN2304" i="15" s="1"/>
  <c r="X2304" i="15"/>
  <c r="AM2304" i="15" s="1"/>
  <c r="W2304" i="15"/>
  <c r="AL2304" i="15" s="1"/>
  <c r="V2304" i="15"/>
  <c r="AP2304" i="15" s="1"/>
  <c r="P2304" i="15"/>
  <c r="K2304" i="15"/>
  <c r="F2304" i="15"/>
  <c r="AS2303" i="15"/>
  <c r="AI2303" i="15"/>
  <c r="AH2303" i="15"/>
  <c r="AH2301" i="15" s="1"/>
  <c r="AH2294" i="15" s="1"/>
  <c r="AG2303" i="15"/>
  <c r="AG2301" i="15" s="1"/>
  <c r="AG2294" i="15" s="1"/>
  <c r="AG2293" i="15" s="1"/>
  <c r="AF2303" i="15"/>
  <c r="AD2303" i="15"/>
  <c r="AD2301" i="15" s="1"/>
  <c r="AC2303" i="15"/>
  <c r="AC2301" i="15" s="1"/>
  <c r="AB2303" i="15"/>
  <c r="AA2303" i="15"/>
  <c r="Y2303" i="15"/>
  <c r="AN2303" i="15" s="1"/>
  <c r="X2303" i="15"/>
  <c r="AR2303" i="15" s="1"/>
  <c r="T2303" i="15"/>
  <c r="T2301" i="15" s="1"/>
  <c r="T2294" i="15" s="1"/>
  <c r="T2293" i="15" s="1"/>
  <c r="S2303" i="15"/>
  <c r="R2303" i="15"/>
  <c r="Q2303" i="15"/>
  <c r="O2303" i="15"/>
  <c r="N2303" i="15"/>
  <c r="M2303" i="15"/>
  <c r="L2303" i="15"/>
  <c r="J2303" i="15"/>
  <c r="I2303" i="15"/>
  <c r="H2303" i="15"/>
  <c r="G2303" i="15"/>
  <c r="G2301" i="15" s="1"/>
  <c r="AS2302" i="15"/>
  <c r="AL2302" i="15"/>
  <c r="AK2302" i="15"/>
  <c r="AE2302" i="15"/>
  <c r="Z2302" i="15"/>
  <c r="U2302" i="15" s="1"/>
  <c r="AO2302" i="15" s="1"/>
  <c r="Y2302" i="15"/>
  <c r="AN2302" i="15" s="1"/>
  <c r="X2302" i="15"/>
  <c r="AR2302" i="15" s="1"/>
  <c r="W2302" i="15"/>
  <c r="AQ2302" i="15" s="1"/>
  <c r="V2302" i="15"/>
  <c r="AP2302" i="15" s="1"/>
  <c r="P2302" i="15"/>
  <c r="K2302" i="15"/>
  <c r="F2302" i="15"/>
  <c r="AI2301" i="15"/>
  <c r="AI2294" i="15" s="1"/>
  <c r="AA2301" i="15"/>
  <c r="AA2294" i="15" s="1"/>
  <c r="AA2293" i="15" s="1"/>
  <c r="S2301" i="15"/>
  <c r="S2294" i="15" s="1"/>
  <c r="S2293" i="15" s="1"/>
  <c r="R2301" i="15"/>
  <c r="O2301" i="15"/>
  <c r="N2301" i="15"/>
  <c r="N2294" i="15" s="1"/>
  <c r="J2301" i="15"/>
  <c r="AS2300" i="15"/>
  <c r="AR2300" i="15"/>
  <c r="AN2300" i="15"/>
  <c r="AE2300" i="15"/>
  <c r="Z2300" i="15"/>
  <c r="Y2300" i="15"/>
  <c r="X2300" i="15"/>
  <c r="AM2300" i="15" s="1"/>
  <c r="W2300" i="15"/>
  <c r="AL2300" i="15" s="1"/>
  <c r="V2300" i="15"/>
  <c r="AP2300" i="15" s="1"/>
  <c r="P2300" i="15"/>
  <c r="K2300" i="15"/>
  <c r="F2300" i="15"/>
  <c r="AS2299" i="15"/>
  <c r="AK2299" i="15"/>
  <c r="AE2299" i="15"/>
  <c r="Z2299" i="15"/>
  <c r="Y2299" i="15"/>
  <c r="AN2299" i="15" s="1"/>
  <c r="X2299" i="15"/>
  <c r="AM2299" i="15" s="1"/>
  <c r="W2299" i="15"/>
  <c r="AQ2299" i="15" s="1"/>
  <c r="V2299" i="15"/>
  <c r="AP2299" i="15" s="1"/>
  <c r="U2299" i="15"/>
  <c r="AJ2299" i="15" s="1"/>
  <c r="P2299" i="15"/>
  <c r="K2299" i="15"/>
  <c r="F2299" i="15"/>
  <c r="AS2298" i="15"/>
  <c r="AE2298" i="15"/>
  <c r="Z2298" i="15"/>
  <c r="Y2298" i="15"/>
  <c r="AN2298" i="15" s="1"/>
  <c r="X2298" i="15"/>
  <c r="AR2298" i="15" s="1"/>
  <c r="W2298" i="15"/>
  <c r="V2298" i="15"/>
  <c r="P2298" i="15"/>
  <c r="K2298" i="15"/>
  <c r="F2298" i="15"/>
  <c r="AS2297" i="15"/>
  <c r="AE2297" i="15"/>
  <c r="Z2297" i="15"/>
  <c r="Y2297" i="15"/>
  <c r="AN2297" i="15" s="1"/>
  <c r="X2297" i="15"/>
  <c r="AR2297" i="15" s="1"/>
  <c r="W2297" i="15"/>
  <c r="AL2297" i="15" s="1"/>
  <c r="V2297" i="15"/>
  <c r="AK2297" i="15" s="1"/>
  <c r="P2297" i="15"/>
  <c r="K2297" i="15"/>
  <c r="F2297" i="15"/>
  <c r="AS2296" i="15"/>
  <c r="AE2296" i="15"/>
  <c r="Z2296" i="15"/>
  <c r="Y2296" i="15"/>
  <c r="AN2296" i="15" s="1"/>
  <c r="X2296" i="15"/>
  <c r="AM2296" i="15" s="1"/>
  <c r="W2296" i="15"/>
  <c r="AL2296" i="15" s="1"/>
  <c r="V2296" i="15"/>
  <c r="AP2296" i="15" s="1"/>
  <c r="P2296" i="15"/>
  <c r="K2296" i="15"/>
  <c r="F2296" i="15"/>
  <c r="AS2295" i="15"/>
  <c r="AK2295" i="15"/>
  <c r="AE2295" i="15"/>
  <c r="Z2295" i="15"/>
  <c r="U2295" i="15" s="1"/>
  <c r="Y2295" i="15"/>
  <c r="AN2295" i="15" s="1"/>
  <c r="X2295" i="15"/>
  <c r="AM2295" i="15" s="1"/>
  <c r="W2295" i="15"/>
  <c r="AQ2295" i="15" s="1"/>
  <c r="V2295" i="15"/>
  <c r="AP2295" i="15" s="1"/>
  <c r="P2295" i="15"/>
  <c r="K2295" i="15"/>
  <c r="F2295" i="15"/>
  <c r="AD2294" i="15"/>
  <c r="R2294" i="15"/>
  <c r="R2293" i="15" s="1"/>
  <c r="J2294" i="15"/>
  <c r="AI2293" i="15"/>
  <c r="AS2292" i="15"/>
  <c r="AM2292" i="15"/>
  <c r="AE2292" i="15"/>
  <c r="Z2292" i="15"/>
  <c r="Y2292" i="15"/>
  <c r="AN2292" i="15" s="1"/>
  <c r="X2292" i="15"/>
  <c r="AR2292" i="15" s="1"/>
  <c r="W2292" i="15"/>
  <c r="AL2292" i="15" s="1"/>
  <c r="V2292" i="15"/>
  <c r="AP2292" i="15" s="1"/>
  <c r="P2292" i="15"/>
  <c r="K2292" i="15"/>
  <c r="F2292" i="15"/>
  <c r="AS2291" i="15"/>
  <c r="AN2291" i="15"/>
  <c r="AE2291" i="15"/>
  <c r="Z2291" i="15"/>
  <c r="Y2291" i="15"/>
  <c r="X2291" i="15"/>
  <c r="AM2291" i="15" s="1"/>
  <c r="W2291" i="15"/>
  <c r="AQ2291" i="15" s="1"/>
  <c r="V2291" i="15"/>
  <c r="P2291" i="15"/>
  <c r="K2291" i="15"/>
  <c r="F2291" i="15"/>
  <c r="AS2290" i="15"/>
  <c r="AK2290" i="15"/>
  <c r="AE2290" i="15"/>
  <c r="Z2290" i="15"/>
  <c r="Y2290" i="15"/>
  <c r="AN2290" i="15" s="1"/>
  <c r="X2290" i="15"/>
  <c r="AR2290" i="15" s="1"/>
  <c r="W2290" i="15"/>
  <c r="V2290" i="15"/>
  <c r="AP2290" i="15" s="1"/>
  <c r="P2290" i="15"/>
  <c r="K2290" i="15"/>
  <c r="F2290" i="15"/>
  <c r="AS2289" i="15"/>
  <c r="AE2289" i="15"/>
  <c r="Z2289" i="15"/>
  <c r="U2289" i="15" s="1"/>
  <c r="Y2289" i="15"/>
  <c r="AN2289" i="15" s="1"/>
  <c r="X2289" i="15"/>
  <c r="AR2289" i="15" s="1"/>
  <c r="W2289" i="15"/>
  <c r="AQ2289" i="15" s="1"/>
  <c r="V2289" i="15"/>
  <c r="AK2289" i="15" s="1"/>
  <c r="P2289" i="15"/>
  <c r="K2289" i="15"/>
  <c r="F2289" i="15"/>
  <c r="AS2288" i="15"/>
  <c r="AE2288" i="15"/>
  <c r="Z2288" i="15"/>
  <c r="Y2288" i="15"/>
  <c r="AN2288" i="15" s="1"/>
  <c r="X2288" i="15"/>
  <c r="AR2288" i="15" s="1"/>
  <c r="W2288" i="15"/>
  <c r="AL2288" i="15" s="1"/>
  <c r="V2288" i="15"/>
  <c r="AP2288" i="15" s="1"/>
  <c r="P2288" i="15"/>
  <c r="K2288" i="15"/>
  <c r="F2288" i="15"/>
  <c r="AI2287" i="15"/>
  <c r="AH2287" i="15"/>
  <c r="AG2287" i="15"/>
  <c r="AG2285" i="15" s="1"/>
  <c r="AG2278" i="15" s="1"/>
  <c r="AG2277" i="15" s="1"/>
  <c r="AF2287" i="15"/>
  <c r="AD2287" i="15"/>
  <c r="AC2287" i="15"/>
  <c r="AC2285" i="15" s="1"/>
  <c r="AC2278" i="15" s="1"/>
  <c r="AB2287" i="15"/>
  <c r="AA2287" i="15"/>
  <c r="Y2287" i="15"/>
  <c r="X2287" i="15"/>
  <c r="AR2287" i="15" s="1"/>
  <c r="T2287" i="15"/>
  <c r="T2285" i="15" s="1"/>
  <c r="T2278" i="15" s="1"/>
  <c r="T2277" i="15" s="1"/>
  <c r="S2287" i="15"/>
  <c r="R2287" i="15"/>
  <c r="R2239" i="15" s="1"/>
  <c r="Q2287" i="15"/>
  <c r="O2287" i="15"/>
  <c r="N2287" i="15"/>
  <c r="M2287" i="15"/>
  <c r="M2239" i="15" s="1"/>
  <c r="L2287" i="15"/>
  <c r="J2287" i="15"/>
  <c r="I2287" i="15"/>
  <c r="H2287" i="15"/>
  <c r="G2287" i="15"/>
  <c r="G2285" i="15" s="1"/>
  <c r="AS2286" i="15"/>
  <c r="AE2286" i="15"/>
  <c r="Z2286" i="15"/>
  <c r="U2286" i="15" s="1"/>
  <c r="AO2286" i="15" s="1"/>
  <c r="Y2286" i="15"/>
  <c r="AN2286" i="15" s="1"/>
  <c r="X2286" i="15"/>
  <c r="AR2286" i="15" s="1"/>
  <c r="W2286" i="15"/>
  <c r="V2286" i="15"/>
  <c r="AK2286" i="15" s="1"/>
  <c r="P2286" i="15"/>
  <c r="K2286" i="15"/>
  <c r="F2286" i="15"/>
  <c r="AI2285" i="15"/>
  <c r="AI2278" i="15" s="1"/>
  <c r="AI2277" i="15" s="1"/>
  <c r="AH2285" i="15"/>
  <c r="AH2278" i="15" s="1"/>
  <c r="AA2285" i="15"/>
  <c r="S2285" i="15"/>
  <c r="S2278" i="15" s="1"/>
  <c r="S2277" i="15" s="1"/>
  <c r="R2285" i="15"/>
  <c r="R2278" i="15" s="1"/>
  <c r="R2277" i="15" s="1"/>
  <c r="N2285" i="15"/>
  <c r="N2278" i="15" s="1"/>
  <c r="N2277" i="15" s="1"/>
  <c r="J2285" i="15"/>
  <c r="AS2284" i="15"/>
  <c r="AN2284" i="15"/>
  <c r="AE2284" i="15"/>
  <c r="Z2284" i="15"/>
  <c r="Y2284" i="15"/>
  <c r="X2284" i="15"/>
  <c r="AR2284" i="15" s="1"/>
  <c r="W2284" i="15"/>
  <c r="AL2284" i="15" s="1"/>
  <c r="V2284" i="15"/>
  <c r="AP2284" i="15" s="1"/>
  <c r="P2284" i="15"/>
  <c r="K2284" i="15"/>
  <c r="F2284" i="15"/>
  <c r="AS2283" i="15"/>
  <c r="AO2283" i="15"/>
  <c r="AE2283" i="15"/>
  <c r="Z2283" i="15"/>
  <c r="Y2283" i="15"/>
  <c r="AN2283" i="15" s="1"/>
  <c r="X2283" i="15"/>
  <c r="AM2283" i="15" s="1"/>
  <c r="W2283" i="15"/>
  <c r="AQ2283" i="15" s="1"/>
  <c r="V2283" i="15"/>
  <c r="U2283" i="15"/>
  <c r="P2283" i="15"/>
  <c r="K2283" i="15"/>
  <c r="F2283" i="15"/>
  <c r="AS2282" i="15"/>
  <c r="AK2282" i="15"/>
  <c r="AE2282" i="15"/>
  <c r="Z2282" i="15"/>
  <c r="Y2282" i="15"/>
  <c r="AN2282" i="15" s="1"/>
  <c r="X2282" i="15"/>
  <c r="AR2282" i="15" s="1"/>
  <c r="W2282" i="15"/>
  <c r="V2282" i="15"/>
  <c r="AP2282" i="15" s="1"/>
  <c r="P2282" i="15"/>
  <c r="K2282" i="15"/>
  <c r="F2282" i="15"/>
  <c r="AS2281" i="15"/>
  <c r="AE2281" i="15"/>
  <c r="Z2281" i="15"/>
  <c r="Y2281" i="15"/>
  <c r="AN2281" i="15" s="1"/>
  <c r="X2281" i="15"/>
  <c r="AR2281" i="15" s="1"/>
  <c r="W2281" i="15"/>
  <c r="AL2281" i="15" s="1"/>
  <c r="V2281" i="15"/>
  <c r="AK2281" i="15" s="1"/>
  <c r="P2281" i="15"/>
  <c r="K2281" i="15"/>
  <c r="F2281" i="15"/>
  <c r="AS2280" i="15"/>
  <c r="AE2280" i="15"/>
  <c r="Z2280" i="15"/>
  <c r="Y2280" i="15"/>
  <c r="AN2280" i="15" s="1"/>
  <c r="X2280" i="15"/>
  <c r="AR2280" i="15" s="1"/>
  <c r="W2280" i="15"/>
  <c r="AL2280" i="15" s="1"/>
  <c r="V2280" i="15"/>
  <c r="AP2280" i="15" s="1"/>
  <c r="P2280" i="15"/>
  <c r="K2280" i="15"/>
  <c r="F2280" i="15"/>
  <c r="AS2279" i="15"/>
  <c r="AE2279" i="15"/>
  <c r="Z2279" i="15"/>
  <c r="Y2279" i="15"/>
  <c r="AN2279" i="15" s="1"/>
  <c r="X2279" i="15"/>
  <c r="AM2279" i="15" s="1"/>
  <c r="W2279" i="15"/>
  <c r="AQ2279" i="15" s="1"/>
  <c r="V2279" i="15"/>
  <c r="P2279" i="15"/>
  <c r="K2279" i="15"/>
  <c r="F2279" i="15"/>
  <c r="AH2277" i="15"/>
  <c r="AS2276" i="15"/>
  <c r="AE2276" i="15"/>
  <c r="Z2276" i="15"/>
  <c r="Y2276" i="15"/>
  <c r="AN2276" i="15" s="1"/>
  <c r="X2276" i="15"/>
  <c r="AM2276" i="15" s="1"/>
  <c r="W2276" i="15"/>
  <c r="AL2276" i="15" s="1"/>
  <c r="V2276" i="15"/>
  <c r="AP2276" i="15" s="1"/>
  <c r="P2276" i="15"/>
  <c r="K2276" i="15"/>
  <c r="F2276" i="15"/>
  <c r="AS2275" i="15"/>
  <c r="AK2275" i="15"/>
  <c r="AE2275" i="15"/>
  <c r="Z2275" i="15"/>
  <c r="U2275" i="15" s="1"/>
  <c r="Y2275" i="15"/>
  <c r="AN2275" i="15" s="1"/>
  <c r="X2275" i="15"/>
  <c r="AM2275" i="15" s="1"/>
  <c r="W2275" i="15"/>
  <c r="AQ2275" i="15" s="1"/>
  <c r="V2275" i="15"/>
  <c r="AP2275" i="15" s="1"/>
  <c r="P2275" i="15"/>
  <c r="K2275" i="15"/>
  <c r="F2275" i="15"/>
  <c r="AS2274" i="15"/>
  <c r="AL2274" i="15"/>
  <c r="AE2274" i="15"/>
  <c r="Z2274" i="15"/>
  <c r="Y2274" i="15"/>
  <c r="AN2274" i="15" s="1"/>
  <c r="X2274" i="15"/>
  <c r="W2274" i="15"/>
  <c r="AQ2274" i="15" s="1"/>
  <c r="V2274" i="15"/>
  <c r="AK2274" i="15" s="1"/>
  <c r="P2274" i="15"/>
  <c r="K2274" i="15"/>
  <c r="F2274" i="15"/>
  <c r="AS2273" i="15"/>
  <c r="AQ2273" i="15"/>
  <c r="AM2273" i="15"/>
  <c r="AL2273" i="15"/>
  <c r="AE2273" i="15"/>
  <c r="Z2273" i="15"/>
  <c r="U2273" i="15" s="1"/>
  <c r="Y2273" i="15"/>
  <c r="AN2273" i="15" s="1"/>
  <c r="X2273" i="15"/>
  <c r="AR2273" i="15" s="1"/>
  <c r="W2273" i="15"/>
  <c r="V2273" i="15"/>
  <c r="P2273" i="15"/>
  <c r="K2273" i="15"/>
  <c r="F2273" i="15"/>
  <c r="AS2272" i="15"/>
  <c r="AQ2272" i="15"/>
  <c r="AE2272" i="15"/>
  <c r="Z2272" i="15"/>
  <c r="Y2272" i="15"/>
  <c r="AN2272" i="15" s="1"/>
  <c r="X2272" i="15"/>
  <c r="W2272" i="15"/>
  <c r="AL2272" i="15" s="1"/>
  <c r="V2272" i="15"/>
  <c r="P2272" i="15"/>
  <c r="K2272" i="15"/>
  <c r="F2272" i="15"/>
  <c r="AQ2271" i="15"/>
  <c r="AI2271" i="15"/>
  <c r="AH2271" i="15"/>
  <c r="AG2271" i="15"/>
  <c r="AF2271" i="15"/>
  <c r="AD2271" i="15"/>
  <c r="AC2271" i="15"/>
  <c r="AC2269" i="15" s="1"/>
  <c r="AB2271" i="15"/>
  <c r="AB2269" i="15" s="1"/>
  <c r="AA2271" i="15"/>
  <c r="Y2271" i="15"/>
  <c r="X2271" i="15"/>
  <c r="W2271" i="15"/>
  <c r="T2271" i="15"/>
  <c r="T2269" i="15" s="1"/>
  <c r="T2262" i="15" s="1"/>
  <c r="S2271" i="15"/>
  <c r="R2271" i="15"/>
  <c r="Q2271" i="15"/>
  <c r="Q2269" i="15" s="1"/>
  <c r="P2271" i="15"/>
  <c r="O2271" i="15"/>
  <c r="AS2271" i="15" s="1"/>
  <c r="N2271" i="15"/>
  <c r="M2271" i="15"/>
  <c r="L2271" i="15"/>
  <c r="J2271" i="15"/>
  <c r="I2271" i="15"/>
  <c r="H2271" i="15"/>
  <c r="G2271" i="15"/>
  <c r="G2269" i="15" s="1"/>
  <c r="AS2270" i="15"/>
  <c r="AL2270" i="15"/>
  <c r="AE2270" i="15"/>
  <c r="Z2270" i="15"/>
  <c r="Y2270" i="15"/>
  <c r="AN2270" i="15" s="1"/>
  <c r="X2270" i="15"/>
  <c r="W2270" i="15"/>
  <c r="AQ2270" i="15" s="1"/>
  <c r="V2270" i="15"/>
  <c r="AP2270" i="15" s="1"/>
  <c r="P2270" i="15"/>
  <c r="K2270" i="15"/>
  <c r="F2270" i="15"/>
  <c r="AI2269" i="15"/>
  <c r="AI2262" i="15" s="1"/>
  <c r="AH2269" i="15"/>
  <c r="AH2262" i="15" s="1"/>
  <c r="AG2269" i="15"/>
  <c r="AD2269" i="15"/>
  <c r="AD2262" i="15" s="1"/>
  <c r="AA2269" i="15"/>
  <c r="Y2269" i="15"/>
  <c r="S2269" i="15"/>
  <c r="S2262" i="15" s="1"/>
  <c r="R2269" i="15"/>
  <c r="O2269" i="15"/>
  <c r="O2262" i="15" s="1"/>
  <c r="N2269" i="15"/>
  <c r="M2269" i="15"/>
  <c r="J2269" i="15"/>
  <c r="AS2268" i="15"/>
  <c r="AP2268" i="15"/>
  <c r="AE2268" i="15"/>
  <c r="Z2268" i="15"/>
  <c r="Y2268" i="15"/>
  <c r="AN2268" i="15" s="1"/>
  <c r="X2268" i="15"/>
  <c r="AR2268" i="15" s="1"/>
  <c r="W2268" i="15"/>
  <c r="AQ2268" i="15" s="1"/>
  <c r="V2268" i="15"/>
  <c r="AK2268" i="15" s="1"/>
  <c r="P2268" i="15"/>
  <c r="K2268" i="15"/>
  <c r="F2268" i="15"/>
  <c r="AS2267" i="15"/>
  <c r="AQ2267" i="15"/>
  <c r="AE2267" i="15"/>
  <c r="Z2267" i="15"/>
  <c r="U2267" i="15" s="1"/>
  <c r="AO2267" i="15" s="1"/>
  <c r="Y2267" i="15"/>
  <c r="AN2267" i="15" s="1"/>
  <c r="X2267" i="15"/>
  <c r="AR2267" i="15" s="1"/>
  <c r="W2267" i="15"/>
  <c r="AL2267" i="15" s="1"/>
  <c r="V2267" i="15"/>
  <c r="P2267" i="15"/>
  <c r="K2267" i="15"/>
  <c r="F2267" i="15"/>
  <c r="AS2266" i="15"/>
  <c r="AE2266" i="15"/>
  <c r="Z2266" i="15"/>
  <c r="U2266" i="15" s="1"/>
  <c r="Y2266" i="15"/>
  <c r="AN2266" i="15" s="1"/>
  <c r="X2266" i="15"/>
  <c r="AM2266" i="15" s="1"/>
  <c r="W2266" i="15"/>
  <c r="V2266" i="15"/>
  <c r="AP2266" i="15" s="1"/>
  <c r="P2266" i="15"/>
  <c r="K2266" i="15"/>
  <c r="F2266" i="15"/>
  <c r="AS2265" i="15"/>
  <c r="AQ2265" i="15"/>
  <c r="AL2265" i="15"/>
  <c r="AE2265" i="15"/>
  <c r="Z2265" i="15"/>
  <c r="U2265" i="15" s="1"/>
  <c r="Y2265" i="15"/>
  <c r="AN2265" i="15" s="1"/>
  <c r="X2265" i="15"/>
  <c r="W2265" i="15"/>
  <c r="V2265" i="15"/>
  <c r="AP2265" i="15" s="1"/>
  <c r="P2265" i="15"/>
  <c r="K2265" i="15"/>
  <c r="F2265" i="15"/>
  <c r="AS2264" i="15"/>
  <c r="AP2264" i="15"/>
  <c r="AL2264" i="15"/>
  <c r="AE2264" i="15"/>
  <c r="Z2264" i="15"/>
  <c r="Y2264" i="15"/>
  <c r="AN2264" i="15" s="1"/>
  <c r="X2264" i="15"/>
  <c r="AR2264" i="15" s="1"/>
  <c r="W2264" i="15"/>
  <c r="AQ2264" i="15" s="1"/>
  <c r="V2264" i="15"/>
  <c r="AK2264" i="15" s="1"/>
  <c r="P2264" i="15"/>
  <c r="K2264" i="15"/>
  <c r="F2264" i="15"/>
  <c r="AS2263" i="15"/>
  <c r="AR2263" i="15"/>
  <c r="AE2263" i="15"/>
  <c r="Z2263" i="15"/>
  <c r="U2263" i="15" s="1"/>
  <c r="AO2263" i="15" s="1"/>
  <c r="Y2263" i="15"/>
  <c r="AN2263" i="15" s="1"/>
  <c r="X2263" i="15"/>
  <c r="AM2263" i="15" s="1"/>
  <c r="W2263" i="15"/>
  <c r="V2263" i="15"/>
  <c r="P2263" i="15"/>
  <c r="K2263" i="15"/>
  <c r="F2263" i="15"/>
  <c r="AG2262" i="15"/>
  <c r="AG2261" i="15" s="1"/>
  <c r="AC2262" i="15"/>
  <c r="Y2262" i="15"/>
  <c r="Q2262" i="15"/>
  <c r="Q2261" i="15" s="1"/>
  <c r="M2262" i="15"/>
  <c r="AI2261" i="15"/>
  <c r="AH2261" i="15"/>
  <c r="AD2261" i="15"/>
  <c r="S2261" i="15"/>
  <c r="M2261" i="15"/>
  <c r="AS2260" i="15"/>
  <c r="AE2260" i="15"/>
  <c r="Z2260" i="15"/>
  <c r="Y2260" i="15"/>
  <c r="AN2260" i="15" s="1"/>
  <c r="X2260" i="15"/>
  <c r="AR2260" i="15" s="1"/>
  <c r="W2260" i="15"/>
  <c r="AQ2260" i="15" s="1"/>
  <c r="V2260" i="15"/>
  <c r="AK2260" i="15" s="1"/>
  <c r="P2260" i="15"/>
  <c r="K2260" i="15"/>
  <c r="F2260" i="15"/>
  <c r="AS2259" i="15"/>
  <c r="AK2259" i="15"/>
  <c r="AE2259" i="15"/>
  <c r="U2259" i="15" s="1"/>
  <c r="Z2259" i="15"/>
  <c r="Y2259" i="15"/>
  <c r="AN2259" i="15" s="1"/>
  <c r="X2259" i="15"/>
  <c r="AR2259" i="15" s="1"/>
  <c r="W2259" i="15"/>
  <c r="AL2259" i="15" s="1"/>
  <c r="V2259" i="15"/>
  <c r="AP2259" i="15" s="1"/>
  <c r="P2259" i="15"/>
  <c r="K2259" i="15"/>
  <c r="F2259" i="15"/>
  <c r="AS2258" i="15"/>
  <c r="AN2258" i="15"/>
  <c r="AK2258" i="15"/>
  <c r="AE2258" i="15"/>
  <c r="Z2258" i="15"/>
  <c r="U2258" i="15" s="1"/>
  <c r="Y2258" i="15"/>
  <c r="X2258" i="15"/>
  <c r="W2258" i="15"/>
  <c r="V2258" i="15"/>
  <c r="AP2258" i="15" s="1"/>
  <c r="P2258" i="15"/>
  <c r="K2258" i="15"/>
  <c r="F2258" i="15"/>
  <c r="AS2257" i="15"/>
  <c r="AQ2257" i="15"/>
  <c r="AE2257" i="15"/>
  <c r="Z2257" i="15"/>
  <c r="U2257" i="15" s="1"/>
  <c r="Y2257" i="15"/>
  <c r="AN2257" i="15" s="1"/>
  <c r="X2257" i="15"/>
  <c r="W2257" i="15"/>
  <c r="AL2257" i="15" s="1"/>
  <c r="V2257" i="15"/>
  <c r="P2257" i="15"/>
  <c r="K2257" i="15"/>
  <c r="F2257" i="15"/>
  <c r="AS2256" i="15"/>
  <c r="AJ2256" i="15"/>
  <c r="AE2256" i="15"/>
  <c r="Z2256" i="15"/>
  <c r="U2256" i="15" s="1"/>
  <c r="Y2256" i="15"/>
  <c r="AN2256" i="15" s="1"/>
  <c r="X2256" i="15"/>
  <c r="AR2256" i="15" s="1"/>
  <c r="W2256" i="15"/>
  <c r="AQ2256" i="15" s="1"/>
  <c r="V2256" i="15"/>
  <c r="AK2256" i="15" s="1"/>
  <c r="P2256" i="15"/>
  <c r="K2256" i="15"/>
  <c r="AO2256" i="15" s="1"/>
  <c r="F2256" i="15"/>
  <c r="AI2255" i="15"/>
  <c r="AH2255" i="15"/>
  <c r="AG2255" i="15"/>
  <c r="AF2255" i="15"/>
  <c r="AF2253" i="15" s="1"/>
  <c r="AD2255" i="15"/>
  <c r="AC2255" i="15"/>
  <c r="AB2255" i="15"/>
  <c r="AB2253" i="15" s="1"/>
  <c r="AA2255" i="15"/>
  <c r="T2255" i="15"/>
  <c r="S2255" i="15"/>
  <c r="R2255" i="15"/>
  <c r="Q2255" i="15"/>
  <c r="O2255" i="15"/>
  <c r="O2239" i="15" s="1"/>
  <c r="N2255" i="15"/>
  <c r="M2255" i="15"/>
  <c r="M2253" i="15" s="1"/>
  <c r="L2255" i="15"/>
  <c r="K2255" i="15"/>
  <c r="J2255" i="15"/>
  <c r="I2255" i="15"/>
  <c r="H2255" i="15"/>
  <c r="G2255" i="15"/>
  <c r="AS2254" i="15"/>
  <c r="AK2254" i="15"/>
  <c r="AE2254" i="15"/>
  <c r="U2254" i="15" s="1"/>
  <c r="AO2254" i="15" s="1"/>
  <c r="Z2254" i="15"/>
  <c r="Y2254" i="15"/>
  <c r="AN2254" i="15" s="1"/>
  <c r="X2254" i="15"/>
  <c r="AM2254" i="15" s="1"/>
  <c r="W2254" i="15"/>
  <c r="V2254" i="15"/>
  <c r="AP2254" i="15" s="1"/>
  <c r="P2254" i="15"/>
  <c r="K2254" i="15"/>
  <c r="F2254" i="15"/>
  <c r="AI2253" i="15"/>
  <c r="AD2253" i="15"/>
  <c r="AA2253" i="15"/>
  <c r="AA2246" i="15" s="1"/>
  <c r="AA2245" i="15" s="1"/>
  <c r="Y2253" i="15"/>
  <c r="V2253" i="15"/>
  <c r="R2253" i="15"/>
  <c r="Q2253" i="15"/>
  <c r="Q2246" i="15" s="1"/>
  <c r="Q2245" i="15" s="1"/>
  <c r="I2253" i="15"/>
  <c r="AS2252" i="15"/>
  <c r="AR2252" i="15"/>
  <c r="AN2252" i="15"/>
  <c r="AE2252" i="15"/>
  <c r="Z2252" i="15"/>
  <c r="Y2252" i="15"/>
  <c r="X2252" i="15"/>
  <c r="AM2252" i="15" s="1"/>
  <c r="W2252" i="15"/>
  <c r="AQ2252" i="15" s="1"/>
  <c r="V2252" i="15"/>
  <c r="AK2252" i="15" s="1"/>
  <c r="P2252" i="15"/>
  <c r="K2252" i="15"/>
  <c r="F2252" i="15"/>
  <c r="AS2251" i="15"/>
  <c r="AE2251" i="15"/>
  <c r="U2251" i="15" s="1"/>
  <c r="Z2251" i="15"/>
  <c r="Y2251" i="15"/>
  <c r="AN2251" i="15" s="1"/>
  <c r="X2251" i="15"/>
  <c r="AR2251" i="15" s="1"/>
  <c r="W2251" i="15"/>
  <c r="AL2251" i="15" s="1"/>
  <c r="V2251" i="15"/>
  <c r="P2251" i="15"/>
  <c r="K2251" i="15"/>
  <c r="F2251" i="15"/>
  <c r="AS2250" i="15"/>
  <c r="AL2250" i="15"/>
  <c r="AK2250" i="15"/>
  <c r="AE2250" i="15"/>
  <c r="Z2250" i="15"/>
  <c r="Y2250" i="15"/>
  <c r="AN2250" i="15" s="1"/>
  <c r="X2250" i="15"/>
  <c r="W2250" i="15"/>
  <c r="AQ2250" i="15" s="1"/>
  <c r="V2250" i="15"/>
  <c r="AP2250" i="15" s="1"/>
  <c r="U2250" i="15"/>
  <c r="AO2250" i="15" s="1"/>
  <c r="P2250" i="15"/>
  <c r="K2250" i="15"/>
  <c r="F2250" i="15"/>
  <c r="AS2249" i="15"/>
  <c r="AQ2249" i="15"/>
  <c r="AL2249" i="15"/>
  <c r="AK2249" i="15"/>
  <c r="AE2249" i="15"/>
  <c r="Z2249" i="15"/>
  <c r="U2249" i="15" s="1"/>
  <c r="Y2249" i="15"/>
  <c r="AN2249" i="15" s="1"/>
  <c r="X2249" i="15"/>
  <c r="W2249" i="15"/>
  <c r="V2249" i="15"/>
  <c r="AP2249" i="15" s="1"/>
  <c r="P2249" i="15"/>
  <c r="K2249" i="15"/>
  <c r="F2249" i="15"/>
  <c r="AS2248" i="15"/>
  <c r="AP2248" i="15"/>
  <c r="AE2248" i="15"/>
  <c r="Z2248" i="15"/>
  <c r="Y2248" i="15"/>
  <c r="AN2248" i="15" s="1"/>
  <c r="X2248" i="15"/>
  <c r="AR2248" i="15" s="1"/>
  <c r="W2248" i="15"/>
  <c r="AQ2248" i="15" s="1"/>
  <c r="V2248" i="15"/>
  <c r="AK2248" i="15" s="1"/>
  <c r="P2248" i="15"/>
  <c r="K2248" i="15"/>
  <c r="F2248" i="15"/>
  <c r="AS2247" i="15"/>
  <c r="AE2247" i="15"/>
  <c r="Z2247" i="15"/>
  <c r="Y2247" i="15"/>
  <c r="AN2247" i="15" s="1"/>
  <c r="X2247" i="15"/>
  <c r="AR2247" i="15" s="1"/>
  <c r="W2247" i="15"/>
  <c r="V2247" i="15"/>
  <c r="P2247" i="15"/>
  <c r="K2247" i="15"/>
  <c r="F2247" i="15"/>
  <c r="AF2246" i="15"/>
  <c r="V2246" i="15" s="1"/>
  <c r="AB2246" i="15"/>
  <c r="R2246" i="15"/>
  <c r="I2246" i="15"/>
  <c r="R2245" i="15"/>
  <c r="AI2244" i="15"/>
  <c r="AH2244" i="15"/>
  <c r="AG2244" i="15"/>
  <c r="AF2244" i="15"/>
  <c r="AE2244" i="15"/>
  <c r="AD2244" i="15"/>
  <c r="AC2244" i="15"/>
  <c r="X2244" i="15" s="1"/>
  <c r="AM2244" i="15" s="1"/>
  <c r="AB2244" i="15"/>
  <c r="AA2244" i="15"/>
  <c r="W2244" i="15"/>
  <c r="AQ2244" i="15" s="1"/>
  <c r="T2244" i="15"/>
  <c r="S2244" i="15"/>
  <c r="R2244" i="15"/>
  <c r="Q2244" i="15"/>
  <c r="O2244" i="15"/>
  <c r="N2244" i="15"/>
  <c r="M2244" i="15"/>
  <c r="L2244" i="15"/>
  <c r="K2244" i="15"/>
  <c r="J2244" i="15"/>
  <c r="I2244" i="15"/>
  <c r="H2244" i="15"/>
  <c r="AL2244" i="15" s="1"/>
  <c r="G2244" i="15"/>
  <c r="AI2243" i="15"/>
  <c r="AH2243" i="15"/>
  <c r="AG2243" i="15"/>
  <c r="AF2243" i="15"/>
  <c r="AD2243" i="15"/>
  <c r="AC2243" i="15"/>
  <c r="X2243" i="15" s="1"/>
  <c r="AB2243" i="15"/>
  <c r="W2243" i="15" s="1"/>
  <c r="AA2243" i="15"/>
  <c r="Y2243" i="15"/>
  <c r="V2243" i="15"/>
  <c r="AK2243" i="15" s="1"/>
  <c r="T2243" i="15"/>
  <c r="S2243" i="15"/>
  <c r="R2243" i="15"/>
  <c r="Q2243" i="15"/>
  <c r="P2243" i="15" s="1"/>
  <c r="O2243" i="15"/>
  <c r="N2243" i="15"/>
  <c r="M2243" i="15"/>
  <c r="L2243" i="15"/>
  <c r="J2243" i="15"/>
  <c r="AN2243" i="15" s="1"/>
  <c r="I2243" i="15"/>
  <c r="H2243" i="15"/>
  <c r="AL2243" i="15" s="1"/>
  <c r="G2243" i="15"/>
  <c r="AI2242" i="15"/>
  <c r="AH2242" i="15"/>
  <c r="AG2242" i="15"/>
  <c r="AF2242" i="15"/>
  <c r="AD2242" i="15"/>
  <c r="Y2242" i="15" s="1"/>
  <c r="AC2242" i="15"/>
  <c r="AB2242" i="15"/>
  <c r="AA2242" i="15"/>
  <c r="W2242" i="15"/>
  <c r="AQ2242" i="15" s="1"/>
  <c r="T2242" i="15"/>
  <c r="S2242" i="15"/>
  <c r="R2242" i="15"/>
  <c r="Q2242" i="15"/>
  <c r="P2242" i="15" s="1"/>
  <c r="O2242" i="15"/>
  <c r="N2242" i="15"/>
  <c r="M2242" i="15"/>
  <c r="L2242" i="15"/>
  <c r="J2242" i="15"/>
  <c r="I2242" i="15"/>
  <c r="H2242" i="15"/>
  <c r="G2242" i="15"/>
  <c r="AP2241" i="15"/>
  <c r="AI2241" i="15"/>
  <c r="AH2241" i="15"/>
  <c r="AG2241" i="15"/>
  <c r="AF2241" i="15"/>
  <c r="AD2241" i="15"/>
  <c r="Y2241" i="15" s="1"/>
  <c r="AC2241" i="15"/>
  <c r="Z2241" i="15" s="1"/>
  <c r="AB2241" i="15"/>
  <c r="W2241" i="15" s="1"/>
  <c r="AA2241" i="15"/>
  <c r="V2241" i="15" s="1"/>
  <c r="AK2241" i="15" s="1"/>
  <c r="T2241" i="15"/>
  <c r="S2241" i="15"/>
  <c r="R2241" i="15"/>
  <c r="Q2241" i="15"/>
  <c r="O2241" i="15"/>
  <c r="N2241" i="15"/>
  <c r="M2241" i="15"/>
  <c r="AQ2241" i="15" s="1"/>
  <c r="L2241" i="15"/>
  <c r="J2241" i="15"/>
  <c r="I2241" i="15"/>
  <c r="H2241" i="15"/>
  <c r="G2241" i="15"/>
  <c r="AI2240" i="15"/>
  <c r="AH2240" i="15"/>
  <c r="AG2240" i="15"/>
  <c r="AF2240" i="15"/>
  <c r="AE2240" i="15"/>
  <c r="AD2240" i="15"/>
  <c r="AC2240" i="15"/>
  <c r="X2240" i="15" s="1"/>
  <c r="AR2240" i="15" s="1"/>
  <c r="AB2240" i="15"/>
  <c r="AA2240" i="15"/>
  <c r="W2240" i="15"/>
  <c r="T2240" i="15"/>
  <c r="S2240" i="15"/>
  <c r="R2240" i="15"/>
  <c r="Q2240" i="15"/>
  <c r="O2240" i="15"/>
  <c r="N2240" i="15"/>
  <c r="M2240" i="15"/>
  <c r="AQ2240" i="15" s="1"/>
  <c r="L2240" i="15"/>
  <c r="J2240" i="15"/>
  <c r="I2240" i="15"/>
  <c r="H2240" i="15"/>
  <c r="AL2240" i="15" s="1"/>
  <c r="G2240" i="15"/>
  <c r="AB2239" i="15"/>
  <c r="I2239" i="15"/>
  <c r="AI2238" i="15"/>
  <c r="AH2238" i="15"/>
  <c r="AG2238" i="15"/>
  <c r="AF2238" i="15"/>
  <c r="AD2238" i="15"/>
  <c r="AC2238" i="15"/>
  <c r="X2238" i="15" s="1"/>
  <c r="AB2238" i="15"/>
  <c r="AA2238" i="15"/>
  <c r="Y2238" i="15"/>
  <c r="AN2238" i="15" s="1"/>
  <c r="T2238" i="15"/>
  <c r="S2238" i="15"/>
  <c r="R2238" i="15"/>
  <c r="Q2238" i="15"/>
  <c r="P2238" i="15" s="1"/>
  <c r="O2238" i="15"/>
  <c r="N2238" i="15"/>
  <c r="M2238" i="15"/>
  <c r="L2238" i="15"/>
  <c r="J2238" i="15"/>
  <c r="I2238" i="15"/>
  <c r="AM2238" i="15" s="1"/>
  <c r="H2238" i="15"/>
  <c r="G2238" i="15"/>
  <c r="AI2236" i="15"/>
  <c r="AH2236" i="15"/>
  <c r="AG2236" i="15"/>
  <c r="AF2236" i="15"/>
  <c r="AD2236" i="15"/>
  <c r="AS2236" i="15" s="1"/>
  <c r="AC2236" i="15"/>
  <c r="X2236" i="15" s="1"/>
  <c r="AR2236" i="15" s="1"/>
  <c r="AB2236" i="15"/>
  <c r="AA2236" i="15"/>
  <c r="Y2236" i="15"/>
  <c r="AN2236" i="15" s="1"/>
  <c r="T2236" i="15"/>
  <c r="S2236" i="15"/>
  <c r="R2236" i="15"/>
  <c r="Q2236" i="15"/>
  <c r="P2236" i="15" s="1"/>
  <c r="O2236" i="15"/>
  <c r="N2236" i="15"/>
  <c r="M2236" i="15"/>
  <c r="L2236" i="15"/>
  <c r="J2236" i="15"/>
  <c r="I2236" i="15"/>
  <c r="H2236" i="15"/>
  <c r="G2236" i="15"/>
  <c r="F2236" i="15" s="1"/>
  <c r="AI2235" i="15"/>
  <c r="AH2235" i="15"/>
  <c r="AG2235" i="15"/>
  <c r="AF2235" i="15"/>
  <c r="AD2235" i="15"/>
  <c r="AC2235" i="15"/>
  <c r="X2235" i="15" s="1"/>
  <c r="AM2235" i="15" s="1"/>
  <c r="AB2235" i="15"/>
  <c r="W2235" i="15" s="1"/>
  <c r="AL2235" i="15" s="1"/>
  <c r="AA2235" i="15"/>
  <c r="T2235" i="15"/>
  <c r="S2235" i="15"/>
  <c r="R2235" i="15"/>
  <c r="Q2235" i="15"/>
  <c r="O2235" i="15"/>
  <c r="N2235" i="15"/>
  <c r="AR2235" i="15" s="1"/>
  <c r="M2235" i="15"/>
  <c r="L2235" i="15"/>
  <c r="K2235" i="15"/>
  <c r="J2235" i="15"/>
  <c r="I2235" i="15"/>
  <c r="H2235" i="15"/>
  <c r="G2235" i="15"/>
  <c r="AS2234" i="15"/>
  <c r="AI2234" i="15"/>
  <c r="AH2234" i="15"/>
  <c r="AG2234" i="15"/>
  <c r="AF2234" i="15"/>
  <c r="AD2234" i="15"/>
  <c r="AC2234" i="15"/>
  <c r="X2234" i="15" s="1"/>
  <c r="AB2234" i="15"/>
  <c r="AA2234" i="15"/>
  <c r="Y2234" i="15"/>
  <c r="T2234" i="15"/>
  <c r="S2234" i="15"/>
  <c r="R2234" i="15"/>
  <c r="Q2234" i="15"/>
  <c r="O2234" i="15"/>
  <c r="N2234" i="15"/>
  <c r="M2234" i="15"/>
  <c r="L2234" i="15"/>
  <c r="J2234" i="15"/>
  <c r="I2234" i="15"/>
  <c r="H2234" i="15"/>
  <c r="G2234" i="15"/>
  <c r="AI2233" i="15"/>
  <c r="AH2233" i="15"/>
  <c r="AE2233" i="15" s="1"/>
  <c r="AG2233" i="15"/>
  <c r="AF2233" i="15"/>
  <c r="AD2233" i="15"/>
  <c r="AC2233" i="15"/>
  <c r="AB2233" i="15"/>
  <c r="AA2233" i="15"/>
  <c r="W2233" i="15"/>
  <c r="AL2233" i="15" s="1"/>
  <c r="T2233" i="15"/>
  <c r="S2233" i="15"/>
  <c r="R2233" i="15"/>
  <c r="Q2233" i="15"/>
  <c r="O2233" i="15"/>
  <c r="N2233" i="15"/>
  <c r="M2233" i="15"/>
  <c r="L2233" i="15"/>
  <c r="K2233" i="15" s="1"/>
  <c r="J2233" i="15"/>
  <c r="I2233" i="15"/>
  <c r="H2233" i="15"/>
  <c r="G2233" i="15"/>
  <c r="AI2232" i="15"/>
  <c r="AH2232" i="15"/>
  <c r="AG2232" i="15"/>
  <c r="AF2232" i="15"/>
  <c r="AD2232" i="15"/>
  <c r="AC2232" i="15"/>
  <c r="X2232" i="15" s="1"/>
  <c r="AR2232" i="15" s="1"/>
  <c r="AB2232" i="15"/>
  <c r="AA2232" i="15"/>
  <c r="Y2232" i="15"/>
  <c r="T2232" i="15"/>
  <c r="S2232" i="15"/>
  <c r="R2232" i="15"/>
  <c r="Q2232" i="15"/>
  <c r="O2232" i="15"/>
  <c r="AS2232" i="15" s="1"/>
  <c r="N2232" i="15"/>
  <c r="M2232" i="15"/>
  <c r="L2232" i="15"/>
  <c r="J2232" i="15"/>
  <c r="I2232" i="15"/>
  <c r="H2232" i="15"/>
  <c r="G2232" i="15"/>
  <c r="AI2231" i="15"/>
  <c r="AH2231" i="15"/>
  <c r="AG2231" i="15"/>
  <c r="AF2231" i="15"/>
  <c r="AE2231" i="15" s="1"/>
  <c r="AD2231" i="15"/>
  <c r="AC2231" i="15"/>
  <c r="X2231" i="15" s="1"/>
  <c r="AB2231" i="15"/>
  <c r="W2231" i="15" s="1"/>
  <c r="AL2231" i="15" s="1"/>
  <c r="AA2231" i="15"/>
  <c r="Y2231" i="15"/>
  <c r="T2231" i="15"/>
  <c r="S2231" i="15"/>
  <c r="R2231" i="15"/>
  <c r="Q2231" i="15"/>
  <c r="O2231" i="15"/>
  <c r="N2231" i="15"/>
  <c r="M2231" i="15"/>
  <c r="L2231" i="15"/>
  <c r="J2231" i="15"/>
  <c r="I2231" i="15"/>
  <c r="AM2231" i="15" s="1"/>
  <c r="H2231" i="15"/>
  <c r="G2231" i="15"/>
  <c r="AS2228" i="15"/>
  <c r="AM2228" i="15"/>
  <c r="AE2228" i="15"/>
  <c r="Z2228" i="15"/>
  <c r="Y2228" i="15"/>
  <c r="AN2228" i="15" s="1"/>
  <c r="X2228" i="15"/>
  <c r="AR2228" i="15" s="1"/>
  <c r="W2228" i="15"/>
  <c r="AL2228" i="15" s="1"/>
  <c r="V2228" i="15"/>
  <c r="U2228" i="15"/>
  <c r="AJ2228" i="15" s="1"/>
  <c r="P2228" i="15"/>
  <c r="K2228" i="15"/>
  <c r="F2228" i="15"/>
  <c r="AS2227" i="15"/>
  <c r="AM2227" i="15"/>
  <c r="AK2227" i="15"/>
  <c r="AE2227" i="15"/>
  <c r="Z2227" i="15"/>
  <c r="Y2227" i="15"/>
  <c r="AN2227" i="15" s="1"/>
  <c r="X2227" i="15"/>
  <c r="AR2227" i="15" s="1"/>
  <c r="W2227" i="15"/>
  <c r="AL2227" i="15" s="1"/>
  <c r="V2227" i="15"/>
  <c r="AP2227" i="15" s="1"/>
  <c r="U2227" i="15"/>
  <c r="P2227" i="15"/>
  <c r="K2227" i="15"/>
  <c r="F2227" i="15"/>
  <c r="AS2226" i="15"/>
  <c r="AM2226" i="15"/>
  <c r="AE2226" i="15"/>
  <c r="Z2226" i="15"/>
  <c r="U2226" i="15" s="1"/>
  <c r="AJ2226" i="15" s="1"/>
  <c r="Y2226" i="15"/>
  <c r="AN2226" i="15" s="1"/>
  <c r="X2226" i="15"/>
  <c r="AR2226" i="15" s="1"/>
  <c r="W2226" i="15"/>
  <c r="AL2226" i="15" s="1"/>
  <c r="V2226" i="15"/>
  <c r="P2226" i="15"/>
  <c r="K2226" i="15"/>
  <c r="F2226" i="15"/>
  <c r="AS2225" i="15"/>
  <c r="AK2225" i="15"/>
  <c r="AE2225" i="15"/>
  <c r="U2225" i="15" s="1"/>
  <c r="Z2225" i="15"/>
  <c r="Y2225" i="15"/>
  <c r="AN2225" i="15" s="1"/>
  <c r="X2225" i="15"/>
  <c r="W2225" i="15"/>
  <c r="AL2225" i="15" s="1"/>
  <c r="V2225" i="15"/>
  <c r="AP2225" i="15" s="1"/>
  <c r="P2225" i="15"/>
  <c r="K2225" i="15"/>
  <c r="AO2225" i="15" s="1"/>
  <c r="F2225" i="15"/>
  <c r="AS2224" i="15"/>
  <c r="AM2224" i="15"/>
  <c r="AE2224" i="15"/>
  <c r="Z2224" i="15"/>
  <c r="Y2224" i="15"/>
  <c r="AN2224" i="15" s="1"/>
  <c r="X2224" i="15"/>
  <c r="AR2224" i="15" s="1"/>
  <c r="W2224" i="15"/>
  <c r="AL2224" i="15" s="1"/>
  <c r="V2224" i="15"/>
  <c r="U2224" i="15"/>
  <c r="AJ2224" i="15" s="1"/>
  <c r="P2224" i="15"/>
  <c r="K2224" i="15"/>
  <c r="F2224" i="15"/>
  <c r="AS2223" i="15"/>
  <c r="AI2223" i="15"/>
  <c r="AH2223" i="15"/>
  <c r="AH2221" i="15" s="1"/>
  <c r="AG2223" i="15"/>
  <c r="AF2223" i="15"/>
  <c r="AF2221" i="15" s="1"/>
  <c r="AE2221" i="15" s="1"/>
  <c r="AD2223" i="15"/>
  <c r="AC2223" i="15"/>
  <c r="X2223" i="15" s="1"/>
  <c r="AB2223" i="15"/>
  <c r="W2223" i="15" s="1"/>
  <c r="AL2223" i="15" s="1"/>
  <c r="AA2223" i="15"/>
  <c r="AA2221" i="15" s="1"/>
  <c r="Y2223" i="15"/>
  <c r="T2223" i="15"/>
  <c r="S2223" i="15"/>
  <c r="S2221" i="15" s="1"/>
  <c r="R2223" i="15"/>
  <c r="Q2223" i="15"/>
  <c r="O2223" i="15"/>
  <c r="N2223" i="15"/>
  <c r="M2223" i="15"/>
  <c r="L2223" i="15"/>
  <c r="J2223" i="15"/>
  <c r="I2223" i="15"/>
  <c r="AM2223" i="15" s="1"/>
  <c r="H2223" i="15"/>
  <c r="G2223" i="15"/>
  <c r="AS2222" i="15"/>
  <c r="AM2222" i="15"/>
  <c r="AE2222" i="15"/>
  <c r="U2222" i="15" s="1"/>
  <c r="Z2222" i="15"/>
  <c r="Y2222" i="15"/>
  <c r="AN2222" i="15" s="1"/>
  <c r="X2222" i="15"/>
  <c r="AR2222" i="15" s="1"/>
  <c r="W2222" i="15"/>
  <c r="AL2222" i="15" s="1"/>
  <c r="V2222" i="15"/>
  <c r="P2222" i="15"/>
  <c r="K2222" i="15"/>
  <c r="F2222" i="15"/>
  <c r="AI2221" i="15"/>
  <c r="AG2221" i="15"/>
  <c r="AG2214" i="15" s="1"/>
  <c r="AD2221" i="15"/>
  <c r="AC2221" i="15"/>
  <c r="X2221" i="15" s="1"/>
  <c r="AB2221" i="15"/>
  <c r="T2221" i="15"/>
  <c r="R2221" i="15"/>
  <c r="R2214" i="15" s="1"/>
  <c r="R2213" i="15" s="1"/>
  <c r="O2221" i="15"/>
  <c r="M2221" i="15"/>
  <c r="M2214" i="15" s="1"/>
  <c r="L2221" i="15"/>
  <c r="I2221" i="15"/>
  <c r="AM2221" i="15" s="1"/>
  <c r="H2221" i="15"/>
  <c r="H2214" i="15" s="1"/>
  <c r="G2221" i="15"/>
  <c r="AS2220" i="15"/>
  <c r="AM2220" i="15"/>
  <c r="AK2220" i="15"/>
  <c r="AE2220" i="15"/>
  <c r="U2220" i="15" s="1"/>
  <c r="Z2220" i="15"/>
  <c r="Y2220" i="15"/>
  <c r="AN2220" i="15" s="1"/>
  <c r="X2220" i="15"/>
  <c r="AR2220" i="15" s="1"/>
  <c r="W2220" i="15"/>
  <c r="AL2220" i="15" s="1"/>
  <c r="V2220" i="15"/>
  <c r="AP2220" i="15" s="1"/>
  <c r="P2220" i="15"/>
  <c r="K2220" i="15"/>
  <c r="F2220" i="15"/>
  <c r="AS2219" i="15"/>
  <c r="AM2219" i="15"/>
  <c r="AK2219" i="15"/>
  <c r="AE2219" i="15"/>
  <c r="U2219" i="15" s="1"/>
  <c r="AO2219" i="15" s="1"/>
  <c r="Z2219" i="15"/>
  <c r="Y2219" i="15"/>
  <c r="AN2219" i="15" s="1"/>
  <c r="X2219" i="15"/>
  <c r="AR2219" i="15" s="1"/>
  <c r="W2219" i="15"/>
  <c r="AL2219" i="15" s="1"/>
  <c r="V2219" i="15"/>
  <c r="AP2219" i="15" s="1"/>
  <c r="P2219" i="15"/>
  <c r="K2219" i="15"/>
  <c r="F2219" i="15"/>
  <c r="AJ2219" i="15" s="1"/>
  <c r="AS2218" i="15"/>
  <c r="AE2218" i="15"/>
  <c r="Z2218" i="15"/>
  <c r="Y2218" i="15"/>
  <c r="AN2218" i="15" s="1"/>
  <c r="X2218" i="15"/>
  <c r="AR2218" i="15" s="1"/>
  <c r="W2218" i="15"/>
  <c r="AL2218" i="15" s="1"/>
  <c r="V2218" i="15"/>
  <c r="P2218" i="15"/>
  <c r="K2218" i="15"/>
  <c r="F2218" i="15"/>
  <c r="AS2217" i="15"/>
  <c r="AM2217" i="15"/>
  <c r="AE2217" i="15"/>
  <c r="U2217" i="15" s="1"/>
  <c r="AO2217" i="15" s="1"/>
  <c r="Z2217" i="15"/>
  <c r="Y2217" i="15"/>
  <c r="AN2217" i="15" s="1"/>
  <c r="X2217" i="15"/>
  <c r="AR2217" i="15" s="1"/>
  <c r="W2217" i="15"/>
  <c r="AL2217" i="15" s="1"/>
  <c r="V2217" i="15"/>
  <c r="P2217" i="15"/>
  <c r="K2217" i="15"/>
  <c r="F2217" i="15"/>
  <c r="AJ2217" i="15" s="1"/>
  <c r="AS2216" i="15"/>
  <c r="AM2216" i="15"/>
  <c r="AE2216" i="15"/>
  <c r="Z2216" i="15"/>
  <c r="Y2216" i="15"/>
  <c r="AN2216" i="15" s="1"/>
  <c r="X2216" i="15"/>
  <c r="AR2216" i="15" s="1"/>
  <c r="W2216" i="15"/>
  <c r="AL2216" i="15" s="1"/>
  <c r="V2216" i="15"/>
  <c r="P2216" i="15"/>
  <c r="K2216" i="15"/>
  <c r="F2216" i="15"/>
  <c r="AS2215" i="15"/>
  <c r="AM2215" i="15"/>
  <c r="AE2215" i="15"/>
  <c r="Z2215" i="15"/>
  <c r="Y2215" i="15"/>
  <c r="AN2215" i="15" s="1"/>
  <c r="X2215" i="15"/>
  <c r="AR2215" i="15" s="1"/>
  <c r="W2215" i="15"/>
  <c r="AL2215" i="15" s="1"/>
  <c r="V2215" i="15"/>
  <c r="P2215" i="15"/>
  <c r="K2215" i="15"/>
  <c r="F2215" i="15"/>
  <c r="AH2214" i="15"/>
  <c r="AF2214" i="15"/>
  <c r="AF2213" i="15" s="1"/>
  <c r="AD2214" i="15"/>
  <c r="T2214" i="15"/>
  <c r="T2213" i="15" s="1"/>
  <c r="S2214" i="15"/>
  <c r="S2213" i="15" s="1"/>
  <c r="L2214" i="15"/>
  <c r="AH2213" i="15"/>
  <c r="AG2213" i="15"/>
  <c r="AD2213" i="15"/>
  <c r="AS2212" i="15"/>
  <c r="AQ2212" i="15"/>
  <c r="AM2212" i="15"/>
  <c r="AK2212" i="15"/>
  <c r="AE2212" i="15"/>
  <c r="Z2212" i="15"/>
  <c r="Y2212" i="15"/>
  <c r="AN2212" i="15" s="1"/>
  <c r="X2212" i="15"/>
  <c r="AR2212" i="15" s="1"/>
  <c r="W2212" i="15"/>
  <c r="AL2212" i="15" s="1"/>
  <c r="V2212" i="15"/>
  <c r="AP2212" i="15" s="1"/>
  <c r="P2212" i="15"/>
  <c r="K2212" i="15"/>
  <c r="F2212" i="15"/>
  <c r="AS2211" i="15"/>
  <c r="AQ2211" i="15"/>
  <c r="AM2211" i="15"/>
  <c r="AE2211" i="15"/>
  <c r="Z2211" i="15"/>
  <c r="Y2211" i="15"/>
  <c r="AN2211" i="15" s="1"/>
  <c r="X2211" i="15"/>
  <c r="AR2211" i="15" s="1"/>
  <c r="W2211" i="15"/>
  <c r="AL2211" i="15" s="1"/>
  <c r="V2211" i="15"/>
  <c r="P2211" i="15"/>
  <c r="K2211" i="15"/>
  <c r="F2211" i="15"/>
  <c r="AS2210" i="15"/>
  <c r="AM2210" i="15"/>
  <c r="AE2210" i="15"/>
  <c r="U2210" i="15" s="1"/>
  <c r="Z2210" i="15"/>
  <c r="Y2210" i="15"/>
  <c r="AN2210" i="15" s="1"/>
  <c r="X2210" i="15"/>
  <c r="AR2210" i="15" s="1"/>
  <c r="W2210" i="15"/>
  <c r="AL2210" i="15" s="1"/>
  <c r="V2210" i="15"/>
  <c r="P2210" i="15"/>
  <c r="K2210" i="15"/>
  <c r="F2210" i="15"/>
  <c r="AS2209" i="15"/>
  <c r="AK2209" i="15"/>
  <c r="AE2209" i="15"/>
  <c r="U2209" i="15" s="1"/>
  <c r="Z2209" i="15"/>
  <c r="Y2209" i="15"/>
  <c r="AN2209" i="15" s="1"/>
  <c r="X2209" i="15"/>
  <c r="W2209" i="15"/>
  <c r="V2209" i="15"/>
  <c r="AP2209" i="15" s="1"/>
  <c r="P2209" i="15"/>
  <c r="K2209" i="15"/>
  <c r="F2209" i="15"/>
  <c r="AS2208" i="15"/>
  <c r="AK2208" i="15"/>
  <c r="AE2208" i="15"/>
  <c r="U2208" i="15" s="1"/>
  <c r="Z2208" i="15"/>
  <c r="Y2208" i="15"/>
  <c r="AN2208" i="15" s="1"/>
  <c r="X2208" i="15"/>
  <c r="W2208" i="15"/>
  <c r="V2208" i="15"/>
  <c r="AP2208" i="15" s="1"/>
  <c r="P2208" i="15"/>
  <c r="K2208" i="15"/>
  <c r="F2208" i="15"/>
  <c r="AI2207" i="15"/>
  <c r="AH2207" i="15"/>
  <c r="AG2207" i="15"/>
  <c r="AF2207" i="15"/>
  <c r="AD2207" i="15"/>
  <c r="AC2207" i="15"/>
  <c r="X2207" i="15" s="1"/>
  <c r="AB2207" i="15"/>
  <c r="AA2207" i="15"/>
  <c r="T2207" i="15"/>
  <c r="T2205" i="15" s="1"/>
  <c r="T2198" i="15" s="1"/>
  <c r="T2197" i="15" s="1"/>
  <c r="S2207" i="15"/>
  <c r="R2207" i="15"/>
  <c r="Q2207" i="15"/>
  <c r="O2207" i="15"/>
  <c r="O2159" i="15" s="1"/>
  <c r="N2207" i="15"/>
  <c r="M2207" i="15"/>
  <c r="L2207" i="15"/>
  <c r="K2207" i="15"/>
  <c r="J2207" i="15"/>
  <c r="I2207" i="15"/>
  <c r="H2207" i="15"/>
  <c r="H2205" i="15" s="1"/>
  <c r="G2207" i="15"/>
  <c r="AS2206" i="15"/>
  <c r="AK2206" i="15"/>
  <c r="AE2206" i="15"/>
  <c r="Z2206" i="15"/>
  <c r="Y2206" i="15"/>
  <c r="AN2206" i="15" s="1"/>
  <c r="X2206" i="15"/>
  <c r="W2206" i="15"/>
  <c r="AL2206" i="15" s="1"/>
  <c r="V2206" i="15"/>
  <c r="AP2206" i="15" s="1"/>
  <c r="P2206" i="15"/>
  <c r="K2206" i="15"/>
  <c r="F2206" i="15"/>
  <c r="AH2205" i="15"/>
  <c r="AF2205" i="15"/>
  <c r="AD2205" i="15"/>
  <c r="AB2205" i="15"/>
  <c r="S2205" i="15"/>
  <c r="S2198" i="15" s="1"/>
  <c r="S2197" i="15" s="1"/>
  <c r="R2205" i="15"/>
  <c r="R2198" i="15" s="1"/>
  <c r="N2205" i="15"/>
  <c r="N2198" i="15" s="1"/>
  <c r="N2197" i="15" s="1"/>
  <c r="L2205" i="15"/>
  <c r="L2198" i="15" s="1"/>
  <c r="J2205" i="15"/>
  <c r="AS2204" i="15"/>
  <c r="AR2204" i="15"/>
  <c r="AE2204" i="15"/>
  <c r="Z2204" i="15"/>
  <c r="Y2204" i="15"/>
  <c r="AN2204" i="15" s="1"/>
  <c r="X2204" i="15"/>
  <c r="AM2204" i="15" s="1"/>
  <c r="W2204" i="15"/>
  <c r="V2204" i="15"/>
  <c r="P2204" i="15"/>
  <c r="K2204" i="15"/>
  <c r="F2204" i="15"/>
  <c r="AS2203" i="15"/>
  <c r="AK2203" i="15"/>
  <c r="AE2203" i="15"/>
  <c r="Z2203" i="15"/>
  <c r="U2203" i="15" s="1"/>
  <c r="Y2203" i="15"/>
  <c r="AN2203" i="15" s="1"/>
  <c r="X2203" i="15"/>
  <c r="W2203" i="15"/>
  <c r="AL2203" i="15" s="1"/>
  <c r="V2203" i="15"/>
  <c r="AP2203" i="15" s="1"/>
  <c r="P2203" i="15"/>
  <c r="K2203" i="15"/>
  <c r="AO2203" i="15" s="1"/>
  <c r="F2203" i="15"/>
  <c r="AS2202" i="15"/>
  <c r="AK2202" i="15"/>
  <c r="AE2202" i="15"/>
  <c r="U2202" i="15" s="1"/>
  <c r="Z2202" i="15"/>
  <c r="Y2202" i="15"/>
  <c r="AN2202" i="15" s="1"/>
  <c r="X2202" i="15"/>
  <c r="AR2202" i="15" s="1"/>
  <c r="W2202" i="15"/>
  <c r="V2202" i="15"/>
  <c r="AP2202" i="15" s="1"/>
  <c r="P2202" i="15"/>
  <c r="K2202" i="15"/>
  <c r="F2202" i="15"/>
  <c r="AS2201" i="15"/>
  <c r="AE2201" i="15"/>
  <c r="Z2201" i="15"/>
  <c r="U2201" i="15" s="1"/>
  <c r="Y2201" i="15"/>
  <c r="AN2201" i="15" s="1"/>
  <c r="X2201" i="15"/>
  <c r="AR2201" i="15" s="1"/>
  <c r="W2201" i="15"/>
  <c r="AQ2201" i="15" s="1"/>
  <c r="V2201" i="15"/>
  <c r="P2201" i="15"/>
  <c r="K2201" i="15"/>
  <c r="F2201" i="15"/>
  <c r="AS2200" i="15"/>
  <c r="AR2200" i="15"/>
  <c r="AK2200" i="15"/>
  <c r="AE2200" i="15"/>
  <c r="U2200" i="15" s="1"/>
  <c r="AJ2200" i="15" s="1"/>
  <c r="Z2200" i="15"/>
  <c r="Y2200" i="15"/>
  <c r="AN2200" i="15" s="1"/>
  <c r="X2200" i="15"/>
  <c r="AM2200" i="15" s="1"/>
  <c r="W2200" i="15"/>
  <c r="V2200" i="15"/>
  <c r="AP2200" i="15" s="1"/>
  <c r="P2200" i="15"/>
  <c r="K2200" i="15"/>
  <c r="F2200" i="15"/>
  <c r="AS2199" i="15"/>
  <c r="AQ2199" i="15"/>
  <c r="AL2199" i="15"/>
  <c r="AE2199" i="15"/>
  <c r="Z2199" i="15"/>
  <c r="U2199" i="15" s="1"/>
  <c r="Y2199" i="15"/>
  <c r="AN2199" i="15" s="1"/>
  <c r="X2199" i="15"/>
  <c r="W2199" i="15"/>
  <c r="V2199" i="15"/>
  <c r="AP2199" i="15" s="1"/>
  <c r="P2199" i="15"/>
  <c r="K2199" i="15"/>
  <c r="F2199" i="15"/>
  <c r="AH2198" i="15"/>
  <c r="AF2198" i="15"/>
  <c r="AF2197" i="15" s="1"/>
  <c r="AD2198" i="15"/>
  <c r="AD2197" i="15" s="1"/>
  <c r="AB2198" i="15"/>
  <c r="AB2197" i="15" s="1"/>
  <c r="J2198" i="15"/>
  <c r="J2197" i="15" s="1"/>
  <c r="H2198" i="15"/>
  <c r="AH2197" i="15"/>
  <c r="R2197" i="15"/>
  <c r="H2197" i="15"/>
  <c r="AS2196" i="15"/>
  <c r="AE2196" i="15"/>
  <c r="Z2196" i="15"/>
  <c r="U2196" i="15" s="1"/>
  <c r="Y2196" i="15"/>
  <c r="AN2196" i="15" s="1"/>
  <c r="X2196" i="15"/>
  <c r="AM2196" i="15" s="1"/>
  <c r="W2196" i="15"/>
  <c r="AQ2196" i="15" s="1"/>
  <c r="V2196" i="15"/>
  <c r="P2196" i="15"/>
  <c r="K2196" i="15"/>
  <c r="F2196" i="15"/>
  <c r="AS2195" i="15"/>
  <c r="AE2195" i="15"/>
  <c r="Z2195" i="15"/>
  <c r="Y2195" i="15"/>
  <c r="AN2195" i="15" s="1"/>
  <c r="X2195" i="15"/>
  <c r="AM2195" i="15" s="1"/>
  <c r="W2195" i="15"/>
  <c r="AQ2195" i="15" s="1"/>
  <c r="V2195" i="15"/>
  <c r="AK2195" i="15" s="1"/>
  <c r="P2195" i="15"/>
  <c r="K2195" i="15"/>
  <c r="F2195" i="15"/>
  <c r="AS2194" i="15"/>
  <c r="AL2194" i="15"/>
  <c r="AE2194" i="15"/>
  <c r="Z2194" i="15"/>
  <c r="U2194" i="15" s="1"/>
  <c r="Y2194" i="15"/>
  <c r="AN2194" i="15" s="1"/>
  <c r="X2194" i="15"/>
  <c r="AM2194" i="15" s="1"/>
  <c r="W2194" i="15"/>
  <c r="AQ2194" i="15" s="1"/>
  <c r="V2194" i="15"/>
  <c r="P2194" i="15"/>
  <c r="K2194" i="15"/>
  <c r="F2194" i="15"/>
  <c r="AS2193" i="15"/>
  <c r="AN2193" i="15"/>
  <c r="AE2193" i="15"/>
  <c r="Z2193" i="15"/>
  <c r="Y2193" i="15"/>
  <c r="X2193" i="15"/>
  <c r="AM2193" i="15" s="1"/>
  <c r="W2193" i="15"/>
  <c r="V2193" i="15"/>
  <c r="P2193" i="15"/>
  <c r="K2193" i="15"/>
  <c r="F2193" i="15"/>
  <c r="AS2192" i="15"/>
  <c r="AE2192" i="15"/>
  <c r="Z2192" i="15"/>
  <c r="Y2192" i="15"/>
  <c r="AN2192" i="15" s="1"/>
  <c r="X2192" i="15"/>
  <c r="AM2192" i="15" s="1"/>
  <c r="W2192" i="15"/>
  <c r="V2192" i="15"/>
  <c r="P2192" i="15"/>
  <c r="K2192" i="15"/>
  <c r="F2192" i="15"/>
  <c r="AN2191" i="15"/>
  <c r="AI2191" i="15"/>
  <c r="AH2191" i="15"/>
  <c r="AH2189" i="15" s="1"/>
  <c r="AG2191" i="15"/>
  <c r="AG2189" i="15" s="1"/>
  <c r="AG2182" i="15" s="1"/>
  <c r="AG2181" i="15" s="1"/>
  <c r="AF2191" i="15"/>
  <c r="AD2191" i="15"/>
  <c r="Y2191" i="15" s="1"/>
  <c r="AC2191" i="15"/>
  <c r="AB2191" i="15"/>
  <c r="AA2191" i="15"/>
  <c r="T2191" i="15"/>
  <c r="T2189" i="15" s="1"/>
  <c r="S2191" i="15"/>
  <c r="S2189" i="15" s="1"/>
  <c r="R2191" i="15"/>
  <c r="R2189" i="15" s="1"/>
  <c r="Q2191" i="15"/>
  <c r="O2191" i="15"/>
  <c r="AS2191" i="15" s="1"/>
  <c r="N2191" i="15"/>
  <c r="N2189" i="15" s="1"/>
  <c r="M2191" i="15"/>
  <c r="L2191" i="15"/>
  <c r="J2191" i="15"/>
  <c r="I2191" i="15"/>
  <c r="H2191" i="15"/>
  <c r="G2191" i="15"/>
  <c r="G2189" i="15" s="1"/>
  <c r="AS2190" i="15"/>
  <c r="AL2190" i="15"/>
  <c r="AE2190" i="15"/>
  <c r="Z2190" i="15"/>
  <c r="U2190" i="15" s="1"/>
  <c r="AJ2190" i="15" s="1"/>
  <c r="Y2190" i="15"/>
  <c r="AN2190" i="15" s="1"/>
  <c r="X2190" i="15"/>
  <c r="AM2190" i="15" s="1"/>
  <c r="W2190" i="15"/>
  <c r="AQ2190" i="15" s="1"/>
  <c r="V2190" i="15"/>
  <c r="AK2190" i="15" s="1"/>
  <c r="P2190" i="15"/>
  <c r="K2190" i="15"/>
  <c r="F2190" i="15"/>
  <c r="AI2189" i="15"/>
  <c r="AD2189" i="15"/>
  <c r="Y2189" i="15" s="1"/>
  <c r="AC2189" i="15"/>
  <c r="AC2182" i="15" s="1"/>
  <c r="AC2181" i="15" s="1"/>
  <c r="Q2189" i="15"/>
  <c r="O2189" i="15"/>
  <c r="M2189" i="15"/>
  <c r="J2189" i="15"/>
  <c r="I2189" i="15"/>
  <c r="I2182" i="15" s="1"/>
  <c r="H2189" i="15"/>
  <c r="AS2188" i="15"/>
  <c r="AP2188" i="15"/>
  <c r="AN2188" i="15"/>
  <c r="AE2188" i="15"/>
  <c r="Z2188" i="15"/>
  <c r="Y2188" i="15"/>
  <c r="X2188" i="15"/>
  <c r="AM2188" i="15" s="1"/>
  <c r="W2188" i="15"/>
  <c r="V2188" i="15"/>
  <c r="AK2188" i="15" s="1"/>
  <c r="P2188" i="15"/>
  <c r="K2188" i="15"/>
  <c r="F2188" i="15"/>
  <c r="AS2187" i="15"/>
  <c r="AM2187" i="15"/>
  <c r="AE2187" i="15"/>
  <c r="Z2187" i="15"/>
  <c r="Y2187" i="15"/>
  <c r="AN2187" i="15" s="1"/>
  <c r="X2187" i="15"/>
  <c r="AR2187" i="15" s="1"/>
  <c r="W2187" i="15"/>
  <c r="AL2187" i="15" s="1"/>
  <c r="V2187" i="15"/>
  <c r="P2187" i="15"/>
  <c r="K2187" i="15"/>
  <c r="F2187" i="15"/>
  <c r="AS2186" i="15"/>
  <c r="AE2186" i="15"/>
  <c r="U2186" i="15" s="1"/>
  <c r="Z2186" i="15"/>
  <c r="Y2186" i="15"/>
  <c r="AN2186" i="15" s="1"/>
  <c r="X2186" i="15"/>
  <c r="W2186" i="15"/>
  <c r="AQ2186" i="15" s="1"/>
  <c r="V2186" i="15"/>
  <c r="P2186" i="15"/>
  <c r="K2186" i="15"/>
  <c r="F2186" i="15"/>
  <c r="AS2185" i="15"/>
  <c r="AE2185" i="15"/>
  <c r="Z2185" i="15"/>
  <c r="U2185" i="15" s="1"/>
  <c r="AO2185" i="15" s="1"/>
  <c r="Y2185" i="15"/>
  <c r="AN2185" i="15" s="1"/>
  <c r="X2185" i="15"/>
  <c r="W2185" i="15"/>
  <c r="AL2185" i="15" s="1"/>
  <c r="V2185" i="15"/>
  <c r="P2185" i="15"/>
  <c r="K2185" i="15"/>
  <c r="F2185" i="15"/>
  <c r="AS2184" i="15"/>
  <c r="AM2184" i="15"/>
  <c r="AK2184" i="15"/>
  <c r="AE2184" i="15"/>
  <c r="U2184" i="15" s="1"/>
  <c r="Z2184" i="15"/>
  <c r="Y2184" i="15"/>
  <c r="AN2184" i="15" s="1"/>
  <c r="X2184" i="15"/>
  <c r="AR2184" i="15" s="1"/>
  <c r="W2184" i="15"/>
  <c r="AQ2184" i="15" s="1"/>
  <c r="V2184" i="15"/>
  <c r="AP2184" i="15" s="1"/>
  <c r="P2184" i="15"/>
  <c r="K2184" i="15"/>
  <c r="F2184" i="15"/>
  <c r="AS2183" i="15"/>
  <c r="AM2183" i="15"/>
  <c r="AK2183" i="15"/>
  <c r="AE2183" i="15"/>
  <c r="Z2183" i="15"/>
  <c r="Y2183" i="15"/>
  <c r="AN2183" i="15" s="1"/>
  <c r="X2183" i="15"/>
  <c r="AR2183" i="15" s="1"/>
  <c r="W2183" i="15"/>
  <c r="AL2183" i="15" s="1"/>
  <c r="V2183" i="15"/>
  <c r="AP2183" i="15" s="1"/>
  <c r="U2183" i="15"/>
  <c r="AO2183" i="15" s="1"/>
  <c r="P2183" i="15"/>
  <c r="K2183" i="15"/>
  <c r="F2183" i="15"/>
  <c r="AI2182" i="15"/>
  <c r="AI2181" i="15" s="1"/>
  <c r="S2182" i="15"/>
  <c r="S2181" i="15" s="1"/>
  <c r="Q2182" i="15"/>
  <c r="Q2181" i="15" s="1"/>
  <c r="M2182" i="15"/>
  <c r="G2182" i="15"/>
  <c r="M2181" i="15"/>
  <c r="I2181" i="15"/>
  <c r="AS2180" i="15"/>
  <c r="AK2180" i="15"/>
  <c r="AE2180" i="15"/>
  <c r="U2180" i="15" s="1"/>
  <c r="Z2180" i="15"/>
  <c r="Y2180" i="15"/>
  <c r="AN2180" i="15" s="1"/>
  <c r="X2180" i="15"/>
  <c r="W2180" i="15"/>
  <c r="AQ2180" i="15" s="1"/>
  <c r="V2180" i="15"/>
  <c r="AP2180" i="15" s="1"/>
  <c r="P2180" i="15"/>
  <c r="K2180" i="15"/>
  <c r="F2180" i="15"/>
  <c r="AS2179" i="15"/>
  <c r="AK2179" i="15"/>
  <c r="AE2179" i="15"/>
  <c r="U2179" i="15" s="1"/>
  <c r="Z2179" i="15"/>
  <c r="Y2179" i="15"/>
  <c r="AN2179" i="15" s="1"/>
  <c r="X2179" i="15"/>
  <c r="W2179" i="15"/>
  <c r="AL2179" i="15" s="1"/>
  <c r="V2179" i="15"/>
  <c r="AP2179" i="15" s="1"/>
  <c r="P2179" i="15"/>
  <c r="K2179" i="15"/>
  <c r="F2179" i="15"/>
  <c r="AS2178" i="15"/>
  <c r="AM2178" i="15"/>
  <c r="AK2178" i="15"/>
  <c r="AE2178" i="15"/>
  <c r="Z2178" i="15"/>
  <c r="Y2178" i="15"/>
  <c r="AN2178" i="15" s="1"/>
  <c r="X2178" i="15"/>
  <c r="AR2178" i="15" s="1"/>
  <c r="W2178" i="15"/>
  <c r="AQ2178" i="15" s="1"/>
  <c r="V2178" i="15"/>
  <c r="AP2178" i="15" s="1"/>
  <c r="P2178" i="15"/>
  <c r="K2178" i="15"/>
  <c r="F2178" i="15"/>
  <c r="AS2177" i="15"/>
  <c r="AM2177" i="15"/>
  <c r="AK2177" i="15"/>
  <c r="AE2177" i="15"/>
  <c r="Z2177" i="15"/>
  <c r="Y2177" i="15"/>
  <c r="AN2177" i="15" s="1"/>
  <c r="X2177" i="15"/>
  <c r="AR2177" i="15" s="1"/>
  <c r="W2177" i="15"/>
  <c r="AL2177" i="15" s="1"/>
  <c r="V2177" i="15"/>
  <c r="AP2177" i="15" s="1"/>
  <c r="U2177" i="15"/>
  <c r="AO2177" i="15" s="1"/>
  <c r="P2177" i="15"/>
  <c r="K2177" i="15"/>
  <c r="F2177" i="15"/>
  <c r="AS2176" i="15"/>
  <c r="AM2176" i="15"/>
  <c r="AE2176" i="15"/>
  <c r="Z2176" i="15"/>
  <c r="Y2176" i="15"/>
  <c r="AN2176" i="15" s="1"/>
  <c r="X2176" i="15"/>
  <c r="AR2176" i="15" s="1"/>
  <c r="W2176" i="15"/>
  <c r="AQ2176" i="15" s="1"/>
  <c r="V2176" i="15"/>
  <c r="P2176" i="15"/>
  <c r="K2176" i="15"/>
  <c r="F2176" i="15"/>
  <c r="AI2175" i="15"/>
  <c r="AI2159" i="15" s="1"/>
  <c r="AH2175" i="15"/>
  <c r="AG2175" i="15"/>
  <c r="AF2175" i="15"/>
  <c r="AF2173" i="15" s="1"/>
  <c r="AD2175" i="15"/>
  <c r="AC2175" i="15"/>
  <c r="X2175" i="15" s="1"/>
  <c r="AB2175" i="15"/>
  <c r="AA2175" i="15"/>
  <c r="Y2175" i="15"/>
  <c r="T2175" i="15"/>
  <c r="S2175" i="15"/>
  <c r="R2175" i="15"/>
  <c r="R2173" i="15" s="1"/>
  <c r="R2166" i="15" s="1"/>
  <c r="Q2175" i="15"/>
  <c r="O2175" i="15"/>
  <c r="N2175" i="15"/>
  <c r="AR2175" i="15" s="1"/>
  <c r="M2175" i="15"/>
  <c r="M2173" i="15" s="1"/>
  <c r="M2166" i="15" s="1"/>
  <c r="M2165" i="15" s="1"/>
  <c r="L2175" i="15"/>
  <c r="J2175" i="15"/>
  <c r="I2175" i="15"/>
  <c r="AM2175" i="15" s="1"/>
  <c r="H2175" i="15"/>
  <c r="G2175" i="15"/>
  <c r="AS2174" i="15"/>
  <c r="AK2174" i="15"/>
  <c r="AE2174" i="15"/>
  <c r="U2174" i="15" s="1"/>
  <c r="Z2174" i="15"/>
  <c r="Y2174" i="15"/>
  <c r="AN2174" i="15" s="1"/>
  <c r="X2174" i="15"/>
  <c r="AR2174" i="15" s="1"/>
  <c r="W2174" i="15"/>
  <c r="AQ2174" i="15" s="1"/>
  <c r="V2174" i="15"/>
  <c r="AP2174" i="15" s="1"/>
  <c r="P2174" i="15"/>
  <c r="K2174" i="15"/>
  <c r="F2174" i="15"/>
  <c r="AI2173" i="15"/>
  <c r="AI2166" i="15" s="1"/>
  <c r="AI2165" i="15" s="1"/>
  <c r="AH2173" i="15"/>
  <c r="AH2166" i="15" s="1"/>
  <c r="AG2173" i="15"/>
  <c r="AC2173" i="15"/>
  <c r="AB2173" i="15"/>
  <c r="T2173" i="15"/>
  <c r="T2166" i="15" s="1"/>
  <c r="T2165" i="15" s="1"/>
  <c r="S2173" i="15"/>
  <c r="S2157" i="15" s="1"/>
  <c r="O2173" i="15"/>
  <c r="N2173" i="15"/>
  <c r="J2173" i="15"/>
  <c r="I2173" i="15"/>
  <c r="AS2172" i="15"/>
  <c r="AM2172" i="15"/>
  <c r="AE2172" i="15"/>
  <c r="Z2172" i="15"/>
  <c r="Y2172" i="15"/>
  <c r="AN2172" i="15" s="1"/>
  <c r="X2172" i="15"/>
  <c r="AR2172" i="15" s="1"/>
  <c r="W2172" i="15"/>
  <c r="AQ2172" i="15" s="1"/>
  <c r="V2172" i="15"/>
  <c r="P2172" i="15"/>
  <c r="K2172" i="15"/>
  <c r="F2172" i="15"/>
  <c r="AS2171" i="15"/>
  <c r="AM2171" i="15"/>
  <c r="AE2171" i="15"/>
  <c r="Z2171" i="15"/>
  <c r="Y2171" i="15"/>
  <c r="AN2171" i="15" s="1"/>
  <c r="X2171" i="15"/>
  <c r="AR2171" i="15" s="1"/>
  <c r="W2171" i="15"/>
  <c r="AL2171" i="15" s="1"/>
  <c r="V2171" i="15"/>
  <c r="U2171" i="15"/>
  <c r="AO2171" i="15" s="1"/>
  <c r="P2171" i="15"/>
  <c r="K2171" i="15"/>
  <c r="F2171" i="15"/>
  <c r="AS2170" i="15"/>
  <c r="AK2170" i="15"/>
  <c r="AE2170" i="15"/>
  <c r="Z2170" i="15"/>
  <c r="Y2170" i="15"/>
  <c r="AN2170" i="15" s="1"/>
  <c r="X2170" i="15"/>
  <c r="W2170" i="15"/>
  <c r="AQ2170" i="15" s="1"/>
  <c r="V2170" i="15"/>
  <c r="AP2170" i="15" s="1"/>
  <c r="P2170" i="15"/>
  <c r="K2170" i="15"/>
  <c r="F2170" i="15"/>
  <c r="AS2169" i="15"/>
  <c r="AK2169" i="15"/>
  <c r="AE2169" i="15"/>
  <c r="Z2169" i="15"/>
  <c r="Y2169" i="15"/>
  <c r="AN2169" i="15" s="1"/>
  <c r="X2169" i="15"/>
  <c r="W2169" i="15"/>
  <c r="AL2169" i="15" s="1"/>
  <c r="V2169" i="15"/>
  <c r="AP2169" i="15" s="1"/>
  <c r="P2169" i="15"/>
  <c r="K2169" i="15"/>
  <c r="F2169" i="15"/>
  <c r="AS2168" i="15"/>
  <c r="AK2168" i="15"/>
  <c r="AE2168" i="15"/>
  <c r="U2168" i="15" s="1"/>
  <c r="Z2168" i="15"/>
  <c r="Y2168" i="15"/>
  <c r="AN2168" i="15" s="1"/>
  <c r="X2168" i="15"/>
  <c r="W2168" i="15"/>
  <c r="AQ2168" i="15" s="1"/>
  <c r="V2168" i="15"/>
  <c r="AP2168" i="15" s="1"/>
  <c r="P2168" i="15"/>
  <c r="K2168" i="15"/>
  <c r="F2168" i="15"/>
  <c r="AS2167" i="15"/>
  <c r="AK2167" i="15"/>
  <c r="AE2167" i="15"/>
  <c r="U2167" i="15" s="1"/>
  <c r="AO2167" i="15" s="1"/>
  <c r="Z2167" i="15"/>
  <c r="Y2167" i="15"/>
  <c r="AN2167" i="15" s="1"/>
  <c r="X2167" i="15"/>
  <c r="W2167" i="15"/>
  <c r="AL2167" i="15" s="1"/>
  <c r="V2167" i="15"/>
  <c r="AP2167" i="15" s="1"/>
  <c r="P2167" i="15"/>
  <c r="K2167" i="15"/>
  <c r="F2167" i="15"/>
  <c r="AG2166" i="15"/>
  <c r="AF2166" i="15"/>
  <c r="AF2165" i="15" s="1"/>
  <c r="AB2166" i="15"/>
  <c r="AB2165" i="15" s="1"/>
  <c r="W2166" i="15"/>
  <c r="AQ2166" i="15" s="1"/>
  <c r="S2166" i="15"/>
  <c r="O2166" i="15"/>
  <c r="I2166" i="15"/>
  <c r="AG2165" i="15"/>
  <c r="O2165" i="15"/>
  <c r="I2165" i="15"/>
  <c r="AI2164" i="15"/>
  <c r="Y2164" i="15" s="1"/>
  <c r="AH2164" i="15"/>
  <c r="AG2164" i="15"/>
  <c r="AE2164" i="15" s="1"/>
  <c r="AF2164" i="15"/>
  <c r="AD2164" i="15"/>
  <c r="AC2164" i="15"/>
  <c r="X2164" i="15" s="1"/>
  <c r="AB2164" i="15"/>
  <c r="AA2164" i="15"/>
  <c r="T2164" i="15"/>
  <c r="S2164" i="15"/>
  <c r="R2164" i="15"/>
  <c r="Q2164" i="15"/>
  <c r="O2164" i="15"/>
  <c r="AS2164" i="15" s="1"/>
  <c r="N2164" i="15"/>
  <c r="M2164" i="15"/>
  <c r="L2164" i="15"/>
  <c r="K2164" i="15"/>
  <c r="J2164" i="15"/>
  <c r="I2164" i="15"/>
  <c r="H2164" i="15"/>
  <c r="G2164" i="15"/>
  <c r="F2164" i="15" s="1"/>
  <c r="AI2163" i="15"/>
  <c r="AH2163" i="15"/>
  <c r="AG2163" i="15"/>
  <c r="AF2163" i="15"/>
  <c r="AD2163" i="15"/>
  <c r="AC2163" i="15"/>
  <c r="X2163" i="15" s="1"/>
  <c r="AB2163" i="15"/>
  <c r="AA2163" i="15"/>
  <c r="Z2163" i="15" s="1"/>
  <c r="Y2163" i="15"/>
  <c r="T2163" i="15"/>
  <c r="S2163" i="15"/>
  <c r="R2163" i="15"/>
  <c r="Q2163" i="15"/>
  <c r="O2163" i="15"/>
  <c r="N2163" i="15"/>
  <c r="M2163" i="15"/>
  <c r="L2163" i="15"/>
  <c r="J2163" i="15"/>
  <c r="I2163" i="15"/>
  <c r="H2163" i="15"/>
  <c r="G2163" i="15"/>
  <c r="AI2162" i="15"/>
  <c r="Y2162" i="15" s="1"/>
  <c r="AH2162" i="15"/>
  <c r="AG2162" i="15"/>
  <c r="AF2162" i="15"/>
  <c r="AD2162" i="15"/>
  <c r="AC2162" i="15"/>
  <c r="X2162" i="15" s="1"/>
  <c r="AB2162" i="15"/>
  <c r="W2162" i="15" s="1"/>
  <c r="AA2162" i="15"/>
  <c r="T2162" i="15"/>
  <c r="S2162" i="15"/>
  <c r="R2162" i="15"/>
  <c r="Q2162" i="15"/>
  <c r="O2162" i="15"/>
  <c r="AS2162" i="15" s="1"/>
  <c r="N2162" i="15"/>
  <c r="M2162" i="15"/>
  <c r="L2162" i="15"/>
  <c r="J2162" i="15"/>
  <c r="I2162" i="15"/>
  <c r="AM2162" i="15" s="1"/>
  <c r="H2162" i="15"/>
  <c r="G2162" i="15"/>
  <c r="AI2161" i="15"/>
  <c r="AH2161" i="15"/>
  <c r="AG2161" i="15"/>
  <c r="AF2161" i="15"/>
  <c r="AD2161" i="15"/>
  <c r="AC2161" i="15"/>
  <c r="X2161" i="15" s="1"/>
  <c r="AB2161" i="15"/>
  <c r="AA2161" i="15"/>
  <c r="Y2161" i="15"/>
  <c r="W2161" i="15"/>
  <c r="AL2161" i="15" s="1"/>
  <c r="T2161" i="15"/>
  <c r="S2161" i="15"/>
  <c r="R2161" i="15"/>
  <c r="Q2161" i="15"/>
  <c r="P2161" i="15" s="1"/>
  <c r="O2161" i="15"/>
  <c r="N2161" i="15"/>
  <c r="M2161" i="15"/>
  <c r="L2161" i="15"/>
  <c r="J2161" i="15"/>
  <c r="I2161" i="15"/>
  <c r="H2161" i="15"/>
  <c r="G2161" i="15"/>
  <c r="F2161" i="15" s="1"/>
  <c r="AI2160" i="15"/>
  <c r="AH2160" i="15"/>
  <c r="AG2160" i="15"/>
  <c r="AF2160" i="15"/>
  <c r="AD2160" i="15"/>
  <c r="AC2160" i="15"/>
  <c r="X2160" i="15" s="1"/>
  <c r="AB2160" i="15"/>
  <c r="W2160" i="15" s="1"/>
  <c r="AA2160" i="15"/>
  <c r="Z2160" i="15" s="1"/>
  <c r="Y2160" i="15"/>
  <c r="T2160" i="15"/>
  <c r="S2160" i="15"/>
  <c r="R2160" i="15"/>
  <c r="Q2160" i="15"/>
  <c r="O2160" i="15"/>
  <c r="AS2160" i="15" s="1"/>
  <c r="N2160" i="15"/>
  <c r="M2160" i="15"/>
  <c r="L2160" i="15"/>
  <c r="J2160" i="15"/>
  <c r="I2160" i="15"/>
  <c r="AM2160" i="15" s="1"/>
  <c r="H2160" i="15"/>
  <c r="G2160" i="15"/>
  <c r="AH2159" i="15"/>
  <c r="AB2159" i="15"/>
  <c r="T2159" i="15"/>
  <c r="S2159" i="15"/>
  <c r="R2159" i="15"/>
  <c r="N2159" i="15"/>
  <c r="M2159" i="15"/>
  <c r="J2159" i="15"/>
  <c r="I2159" i="15"/>
  <c r="G2159" i="15"/>
  <c r="AI2158" i="15"/>
  <c r="AH2158" i="15"/>
  <c r="AG2158" i="15"/>
  <c r="AF2158" i="15"/>
  <c r="AD2158" i="15"/>
  <c r="AC2158" i="15"/>
  <c r="X2158" i="15" s="1"/>
  <c r="AB2158" i="15"/>
  <c r="AA2158" i="15"/>
  <c r="Z2158" i="15" s="1"/>
  <c r="Y2158" i="15"/>
  <c r="AN2158" i="15" s="1"/>
  <c r="W2158" i="15"/>
  <c r="T2158" i="15"/>
  <c r="S2158" i="15"/>
  <c r="R2158" i="15"/>
  <c r="Q2158" i="15"/>
  <c r="O2158" i="15"/>
  <c r="N2158" i="15"/>
  <c r="M2158" i="15"/>
  <c r="L2158" i="15"/>
  <c r="J2158" i="15"/>
  <c r="I2158" i="15"/>
  <c r="H2158" i="15"/>
  <c r="G2158" i="15"/>
  <c r="AI2156" i="15"/>
  <c r="AH2156" i="15"/>
  <c r="AG2156" i="15"/>
  <c r="AE2156" i="15" s="1"/>
  <c r="AF2156" i="15"/>
  <c r="AD2156" i="15"/>
  <c r="AC2156" i="15"/>
  <c r="X2156" i="15" s="1"/>
  <c r="AB2156" i="15"/>
  <c r="AA2156" i="15"/>
  <c r="Y2156" i="15"/>
  <c r="T2156" i="15"/>
  <c r="S2156" i="15"/>
  <c r="R2156" i="15"/>
  <c r="Q2156" i="15"/>
  <c r="O2156" i="15"/>
  <c r="AS2156" i="15" s="1"/>
  <c r="N2156" i="15"/>
  <c r="M2156" i="15"/>
  <c r="L2156" i="15"/>
  <c r="J2156" i="15"/>
  <c r="I2156" i="15"/>
  <c r="AM2156" i="15" s="1"/>
  <c r="H2156" i="15"/>
  <c r="G2156" i="15"/>
  <c r="AI2155" i="15"/>
  <c r="AH2155" i="15"/>
  <c r="AG2155" i="15"/>
  <c r="AF2155" i="15"/>
  <c r="AD2155" i="15"/>
  <c r="AC2155" i="15"/>
  <c r="X2155" i="15" s="1"/>
  <c r="AB2155" i="15"/>
  <c r="AA2155" i="15"/>
  <c r="W2155" i="15"/>
  <c r="T2155" i="15"/>
  <c r="S2155" i="15"/>
  <c r="R2155" i="15"/>
  <c r="Q2155" i="15"/>
  <c r="P2155" i="15" s="1"/>
  <c r="O2155" i="15"/>
  <c r="N2155" i="15"/>
  <c r="M2155" i="15"/>
  <c r="L2155" i="15"/>
  <c r="K2155" i="15" s="1"/>
  <c r="J2155" i="15"/>
  <c r="I2155" i="15"/>
  <c r="H2155" i="15"/>
  <c r="G2155" i="15"/>
  <c r="AI2154" i="15"/>
  <c r="AH2154" i="15"/>
  <c r="AG2154" i="15"/>
  <c r="AE2154" i="15" s="1"/>
  <c r="AF2154" i="15"/>
  <c r="AD2154" i="15"/>
  <c r="AC2154" i="15"/>
  <c r="X2154" i="15" s="1"/>
  <c r="AB2154" i="15"/>
  <c r="AA2154" i="15"/>
  <c r="Y2154" i="15"/>
  <c r="T2154" i="15"/>
  <c r="S2154" i="15"/>
  <c r="R2154" i="15"/>
  <c r="Q2154" i="15"/>
  <c r="O2154" i="15"/>
  <c r="AS2154" i="15" s="1"/>
  <c r="N2154" i="15"/>
  <c r="M2154" i="15"/>
  <c r="L2154" i="15"/>
  <c r="J2154" i="15"/>
  <c r="I2154" i="15"/>
  <c r="AM2154" i="15" s="1"/>
  <c r="H2154" i="15"/>
  <c r="G2154" i="15"/>
  <c r="AI2153" i="15"/>
  <c r="AH2153" i="15"/>
  <c r="AG2153" i="15"/>
  <c r="AF2153" i="15"/>
  <c r="AD2153" i="15"/>
  <c r="AC2153" i="15"/>
  <c r="X2153" i="15" s="1"/>
  <c r="AB2153" i="15"/>
  <c r="AA2153" i="15"/>
  <c r="W2153" i="15"/>
  <c r="T2153" i="15"/>
  <c r="S2153" i="15"/>
  <c r="R2153" i="15"/>
  <c r="Q2153" i="15"/>
  <c r="O2153" i="15"/>
  <c r="AS2153" i="15" s="1"/>
  <c r="N2153" i="15"/>
  <c r="M2153" i="15"/>
  <c r="L2153" i="15"/>
  <c r="K2153" i="15"/>
  <c r="J2153" i="15"/>
  <c r="I2153" i="15"/>
  <c r="H2153" i="15"/>
  <c r="G2153" i="15"/>
  <c r="F2153" i="15" s="1"/>
  <c r="AI2152" i="15"/>
  <c r="AH2152" i="15"/>
  <c r="AG2152" i="15"/>
  <c r="AF2152" i="15"/>
  <c r="AD2152" i="15"/>
  <c r="AC2152" i="15"/>
  <c r="X2152" i="15" s="1"/>
  <c r="AB2152" i="15"/>
  <c r="AA2152" i="15"/>
  <c r="Z2152" i="15" s="1"/>
  <c r="Y2152" i="15"/>
  <c r="T2152" i="15"/>
  <c r="S2152" i="15"/>
  <c r="R2152" i="15"/>
  <c r="Q2152" i="15"/>
  <c r="O2152" i="15"/>
  <c r="AS2152" i="15" s="1"/>
  <c r="N2152" i="15"/>
  <c r="M2152" i="15"/>
  <c r="L2152" i="15"/>
  <c r="J2152" i="15"/>
  <c r="I2152" i="15"/>
  <c r="AM2152" i="15" s="1"/>
  <c r="H2152" i="15"/>
  <c r="G2152" i="15"/>
  <c r="AI2151" i="15"/>
  <c r="AH2151" i="15"/>
  <c r="AG2151" i="15"/>
  <c r="AF2151" i="15"/>
  <c r="AD2151" i="15"/>
  <c r="AC2151" i="15"/>
  <c r="X2151" i="15" s="1"/>
  <c r="AM2151" i="15" s="1"/>
  <c r="AB2151" i="15"/>
  <c r="AA2151" i="15"/>
  <c r="T2151" i="15"/>
  <c r="S2151" i="15"/>
  <c r="R2151" i="15"/>
  <c r="Q2151" i="15"/>
  <c r="O2151" i="15"/>
  <c r="AS2151" i="15" s="1"/>
  <c r="N2151" i="15"/>
  <c r="M2151" i="15"/>
  <c r="L2151" i="15"/>
  <c r="K2151" i="15"/>
  <c r="J2151" i="15"/>
  <c r="I2151" i="15"/>
  <c r="H2151" i="15"/>
  <c r="G2151" i="15"/>
  <c r="F2151" i="15" s="1"/>
  <c r="AS2148" i="15"/>
  <c r="AK2148" i="15"/>
  <c r="AE2148" i="15"/>
  <c r="Z2148" i="15"/>
  <c r="Y2148" i="15"/>
  <c r="AN2148" i="15" s="1"/>
  <c r="X2148" i="15"/>
  <c r="W2148" i="15"/>
  <c r="AQ2148" i="15" s="1"/>
  <c r="V2148" i="15"/>
  <c r="AP2148" i="15" s="1"/>
  <c r="U2148" i="15"/>
  <c r="AJ2148" i="15" s="1"/>
  <c r="P2148" i="15"/>
  <c r="K2148" i="15"/>
  <c r="F2148" i="15"/>
  <c r="AS2147" i="15"/>
  <c r="AM2147" i="15"/>
  <c r="AE2147" i="15"/>
  <c r="U2147" i="15" s="1"/>
  <c r="Z2147" i="15"/>
  <c r="Y2147" i="15"/>
  <c r="AN2147" i="15" s="1"/>
  <c r="X2147" i="15"/>
  <c r="AR2147" i="15" s="1"/>
  <c r="W2147" i="15"/>
  <c r="AL2147" i="15" s="1"/>
  <c r="V2147" i="15"/>
  <c r="P2147" i="15"/>
  <c r="K2147" i="15"/>
  <c r="F2147" i="15"/>
  <c r="AJ2147" i="15" s="1"/>
  <c r="AS2146" i="15"/>
  <c r="AM2146" i="15"/>
  <c r="AE2146" i="15"/>
  <c r="Z2146" i="15"/>
  <c r="Y2146" i="15"/>
  <c r="AN2146" i="15" s="1"/>
  <c r="X2146" i="15"/>
  <c r="AR2146" i="15" s="1"/>
  <c r="W2146" i="15"/>
  <c r="AQ2146" i="15" s="1"/>
  <c r="V2146" i="15"/>
  <c r="P2146" i="15"/>
  <c r="K2146" i="15"/>
  <c r="F2146" i="15"/>
  <c r="AS2145" i="15"/>
  <c r="AE2145" i="15"/>
  <c r="Z2145" i="15"/>
  <c r="Y2145" i="15"/>
  <c r="AN2145" i="15" s="1"/>
  <c r="X2145" i="15"/>
  <c r="W2145" i="15"/>
  <c r="AL2145" i="15" s="1"/>
  <c r="V2145" i="15"/>
  <c r="P2145" i="15"/>
  <c r="K2145" i="15"/>
  <c r="F2145" i="15"/>
  <c r="AS2144" i="15"/>
  <c r="AE2144" i="15"/>
  <c r="Z2144" i="15"/>
  <c r="U2144" i="15" s="1"/>
  <c r="AJ2144" i="15" s="1"/>
  <c r="Y2144" i="15"/>
  <c r="AN2144" i="15" s="1"/>
  <c r="X2144" i="15"/>
  <c r="W2144" i="15"/>
  <c r="AQ2144" i="15" s="1"/>
  <c r="V2144" i="15"/>
  <c r="P2144" i="15"/>
  <c r="K2144" i="15"/>
  <c r="F2144" i="15"/>
  <c r="AI2143" i="15"/>
  <c r="AH2143" i="15"/>
  <c r="AH2141" i="15" s="1"/>
  <c r="AH2134" i="15" s="1"/>
  <c r="AH2133" i="15" s="1"/>
  <c r="AG2143" i="15"/>
  <c r="AF2143" i="15"/>
  <c r="AD2143" i="15"/>
  <c r="AC2143" i="15"/>
  <c r="AB2143" i="15"/>
  <c r="AA2143" i="15"/>
  <c r="W2143" i="15"/>
  <c r="T2143" i="15"/>
  <c r="T2141" i="15" s="1"/>
  <c r="T2134" i="15" s="1"/>
  <c r="T2133" i="15" s="1"/>
  <c r="S2143" i="15"/>
  <c r="R2143" i="15"/>
  <c r="Q2143" i="15"/>
  <c r="O2143" i="15"/>
  <c r="N2143" i="15"/>
  <c r="M2143" i="15"/>
  <c r="L2143" i="15"/>
  <c r="K2143" i="15"/>
  <c r="J2143" i="15"/>
  <c r="I2143" i="15"/>
  <c r="H2143" i="15"/>
  <c r="G2143" i="15"/>
  <c r="AS2142" i="15"/>
  <c r="AE2142" i="15"/>
  <c r="Z2142" i="15"/>
  <c r="Y2142" i="15"/>
  <c r="AN2142" i="15" s="1"/>
  <c r="X2142" i="15"/>
  <c r="W2142" i="15"/>
  <c r="AQ2142" i="15" s="1"/>
  <c r="V2142" i="15"/>
  <c r="P2142" i="15"/>
  <c r="K2142" i="15"/>
  <c r="F2142" i="15"/>
  <c r="AI2141" i="15"/>
  <c r="AG2141" i="15"/>
  <c r="AG2134" i="15" s="1"/>
  <c r="AG2133" i="15" s="1"/>
  <c r="AF2141" i="15"/>
  <c r="AD2141" i="15"/>
  <c r="AD2134" i="15" s="1"/>
  <c r="AB2141" i="15"/>
  <c r="AA2141" i="15"/>
  <c r="W2141" i="15"/>
  <c r="AL2141" i="15" s="1"/>
  <c r="S2141" i="15"/>
  <c r="S2134" i="15" s="1"/>
  <c r="S2133" i="15" s="1"/>
  <c r="R2141" i="15"/>
  <c r="Q2141" i="15"/>
  <c r="Q2134" i="15" s="1"/>
  <c r="N2141" i="15"/>
  <c r="N2134" i="15" s="1"/>
  <c r="M2141" i="15"/>
  <c r="M2134" i="15" s="1"/>
  <c r="L2141" i="15"/>
  <c r="J2141" i="15"/>
  <c r="I2141" i="15"/>
  <c r="I2134" i="15" s="1"/>
  <c r="H2141" i="15"/>
  <c r="H2134" i="15" s="1"/>
  <c r="H2133" i="15" s="1"/>
  <c r="AS2140" i="15"/>
  <c r="AK2140" i="15"/>
  <c r="AE2140" i="15"/>
  <c r="Z2140" i="15"/>
  <c r="Y2140" i="15"/>
  <c r="AN2140" i="15" s="1"/>
  <c r="X2140" i="15"/>
  <c r="W2140" i="15"/>
  <c r="AQ2140" i="15" s="1"/>
  <c r="V2140" i="15"/>
  <c r="AP2140" i="15" s="1"/>
  <c r="P2140" i="15"/>
  <c r="K2140" i="15"/>
  <c r="F2140" i="15"/>
  <c r="AS2139" i="15"/>
  <c r="AE2139" i="15"/>
  <c r="AB2139" i="15"/>
  <c r="Z2139" i="15"/>
  <c r="Y2139" i="15"/>
  <c r="AN2139" i="15" s="1"/>
  <c r="X2139" i="15"/>
  <c r="AR2139" i="15" s="1"/>
  <c r="W2139" i="15"/>
  <c r="V2139" i="15"/>
  <c r="AP2139" i="15" s="1"/>
  <c r="P2139" i="15"/>
  <c r="K2139" i="15"/>
  <c r="F2139" i="15"/>
  <c r="AS2138" i="15"/>
  <c r="AL2138" i="15"/>
  <c r="AE2138" i="15"/>
  <c r="Z2138" i="15"/>
  <c r="Y2138" i="15"/>
  <c r="AN2138" i="15" s="1"/>
  <c r="X2138" i="15"/>
  <c r="AR2138" i="15" s="1"/>
  <c r="W2138" i="15"/>
  <c r="AQ2138" i="15" s="1"/>
  <c r="V2138" i="15"/>
  <c r="AK2138" i="15" s="1"/>
  <c r="P2138" i="15"/>
  <c r="K2138" i="15"/>
  <c r="F2138" i="15"/>
  <c r="AS2137" i="15"/>
  <c r="AL2137" i="15"/>
  <c r="AE2137" i="15"/>
  <c r="Z2137" i="15"/>
  <c r="Y2137" i="15"/>
  <c r="AN2137" i="15" s="1"/>
  <c r="X2137" i="15"/>
  <c r="AM2137" i="15" s="1"/>
  <c r="W2137" i="15"/>
  <c r="AQ2137" i="15" s="1"/>
  <c r="V2137" i="15"/>
  <c r="AP2137" i="15" s="1"/>
  <c r="P2137" i="15"/>
  <c r="K2137" i="15"/>
  <c r="F2137" i="15"/>
  <c r="AS2136" i="15"/>
  <c r="AE2136" i="15"/>
  <c r="Z2136" i="15"/>
  <c r="Y2136" i="15"/>
  <c r="AN2136" i="15" s="1"/>
  <c r="X2136" i="15"/>
  <c r="AR2136" i="15" s="1"/>
  <c r="W2136" i="15"/>
  <c r="V2136" i="15"/>
  <c r="AK2136" i="15" s="1"/>
  <c r="P2136" i="15"/>
  <c r="K2136" i="15"/>
  <c r="F2136" i="15"/>
  <c r="AS2135" i="15"/>
  <c r="AE2135" i="15"/>
  <c r="Z2135" i="15"/>
  <c r="Y2135" i="15"/>
  <c r="AN2135" i="15" s="1"/>
  <c r="X2135" i="15"/>
  <c r="AM2135" i="15" s="1"/>
  <c r="W2135" i="15"/>
  <c r="V2135" i="15"/>
  <c r="AP2135" i="15" s="1"/>
  <c r="P2135" i="15"/>
  <c r="K2135" i="15"/>
  <c r="F2135" i="15"/>
  <c r="AB2134" i="15"/>
  <c r="R2134" i="15"/>
  <c r="R2133" i="15" s="1"/>
  <c r="AS2132" i="15"/>
  <c r="AE2132" i="15"/>
  <c r="Z2132" i="15"/>
  <c r="U2132" i="15" s="1"/>
  <c r="Y2132" i="15"/>
  <c r="AN2132" i="15" s="1"/>
  <c r="X2132" i="15"/>
  <c r="AR2132" i="15" s="1"/>
  <c r="W2132" i="15"/>
  <c r="AQ2132" i="15" s="1"/>
  <c r="V2132" i="15"/>
  <c r="AK2132" i="15" s="1"/>
  <c r="P2132" i="15"/>
  <c r="K2132" i="15"/>
  <c r="F2132" i="15"/>
  <c r="AS2131" i="15"/>
  <c r="AL2131" i="15"/>
  <c r="AE2131" i="15"/>
  <c r="Z2131" i="15"/>
  <c r="U2131" i="15" s="1"/>
  <c r="Y2131" i="15"/>
  <c r="AN2131" i="15" s="1"/>
  <c r="X2131" i="15"/>
  <c r="AM2131" i="15" s="1"/>
  <c r="W2131" i="15"/>
  <c r="AQ2131" i="15" s="1"/>
  <c r="V2131" i="15"/>
  <c r="AP2131" i="15" s="1"/>
  <c r="P2131" i="15"/>
  <c r="K2131" i="15"/>
  <c r="F2131" i="15"/>
  <c r="AS2130" i="15"/>
  <c r="AL2130" i="15"/>
  <c r="AE2130" i="15"/>
  <c r="Z2130" i="15"/>
  <c r="Y2130" i="15"/>
  <c r="AN2130" i="15" s="1"/>
  <c r="X2130" i="15"/>
  <c r="AR2130" i="15" s="1"/>
  <c r="W2130" i="15"/>
  <c r="AQ2130" i="15" s="1"/>
  <c r="V2130" i="15"/>
  <c r="AK2130" i="15" s="1"/>
  <c r="P2130" i="15"/>
  <c r="K2130" i="15"/>
  <c r="F2130" i="15"/>
  <c r="AS2129" i="15"/>
  <c r="AE2129" i="15"/>
  <c r="Z2129" i="15"/>
  <c r="U2129" i="15" s="1"/>
  <c r="Y2129" i="15"/>
  <c r="AN2129" i="15" s="1"/>
  <c r="X2129" i="15"/>
  <c r="AM2129" i="15" s="1"/>
  <c r="W2129" i="15"/>
  <c r="V2129" i="15"/>
  <c r="AP2129" i="15" s="1"/>
  <c r="P2129" i="15"/>
  <c r="K2129" i="15"/>
  <c r="F2129" i="15"/>
  <c r="AS2128" i="15"/>
  <c r="AE2128" i="15"/>
  <c r="Z2128" i="15"/>
  <c r="U2128" i="15" s="1"/>
  <c r="Y2128" i="15"/>
  <c r="AN2128" i="15" s="1"/>
  <c r="X2128" i="15"/>
  <c r="AR2128" i="15" s="1"/>
  <c r="W2128" i="15"/>
  <c r="AQ2128" i="15" s="1"/>
  <c r="V2128" i="15"/>
  <c r="AK2128" i="15" s="1"/>
  <c r="P2128" i="15"/>
  <c r="K2128" i="15"/>
  <c r="F2128" i="15"/>
  <c r="AI2127" i="15"/>
  <c r="AH2127" i="15"/>
  <c r="AG2127" i="15"/>
  <c r="AF2127" i="15"/>
  <c r="AD2127" i="15"/>
  <c r="Y2127" i="15" s="1"/>
  <c r="AN2127" i="15" s="1"/>
  <c r="AC2127" i="15"/>
  <c r="AB2127" i="15"/>
  <c r="W2127" i="15" s="1"/>
  <c r="AA2127" i="15"/>
  <c r="AA2125" i="15" s="1"/>
  <c r="AA2118" i="15" s="1"/>
  <c r="X2127" i="15"/>
  <c r="AM2127" i="15" s="1"/>
  <c r="T2127" i="15"/>
  <c r="S2127" i="15"/>
  <c r="R2127" i="15"/>
  <c r="R2125" i="15" s="1"/>
  <c r="Q2127" i="15"/>
  <c r="O2127" i="15"/>
  <c r="N2127" i="15"/>
  <c r="N2125" i="15" s="1"/>
  <c r="N2118" i="15" s="1"/>
  <c r="M2127" i="15"/>
  <c r="L2127" i="15"/>
  <c r="J2127" i="15"/>
  <c r="J2125" i="15" s="1"/>
  <c r="I2127" i="15"/>
  <c r="I2125" i="15" s="1"/>
  <c r="H2127" i="15"/>
  <c r="AL2127" i="15" s="1"/>
  <c r="G2127" i="15"/>
  <c r="AS2126" i="15"/>
  <c r="AL2126" i="15"/>
  <c r="AE2126" i="15"/>
  <c r="Z2126" i="15"/>
  <c r="U2126" i="15" s="1"/>
  <c r="Y2126" i="15"/>
  <c r="AN2126" i="15" s="1"/>
  <c r="X2126" i="15"/>
  <c r="AR2126" i="15" s="1"/>
  <c r="W2126" i="15"/>
  <c r="AQ2126" i="15" s="1"/>
  <c r="V2126" i="15"/>
  <c r="AK2126" i="15" s="1"/>
  <c r="P2126" i="15"/>
  <c r="K2126" i="15"/>
  <c r="F2126" i="15"/>
  <c r="AI2125" i="15"/>
  <c r="AI2118" i="15" s="1"/>
  <c r="AI2117" i="15" s="1"/>
  <c r="AH2125" i="15"/>
  <c r="AG2125" i="15"/>
  <c r="AG2118" i="15" s="1"/>
  <c r="AG2117" i="15" s="1"/>
  <c r="AD2125" i="15"/>
  <c r="AC2125" i="15"/>
  <c r="AB2125" i="15"/>
  <c r="T2125" i="15"/>
  <c r="T2118" i="15" s="1"/>
  <c r="T2117" i="15" s="1"/>
  <c r="S2125" i="15"/>
  <c r="S2118" i="15" s="1"/>
  <c r="S2117" i="15" s="1"/>
  <c r="O2125" i="15"/>
  <c r="M2125" i="15"/>
  <c r="M2118" i="15" s="1"/>
  <c r="L2125" i="15"/>
  <c r="H2125" i="15"/>
  <c r="G2125" i="15"/>
  <c r="G2118" i="15" s="1"/>
  <c r="G2117" i="15" s="1"/>
  <c r="AS2124" i="15"/>
  <c r="AE2124" i="15"/>
  <c r="Z2124" i="15"/>
  <c r="Y2124" i="15"/>
  <c r="AN2124" i="15" s="1"/>
  <c r="X2124" i="15"/>
  <c r="AR2124" i="15" s="1"/>
  <c r="W2124" i="15"/>
  <c r="V2124" i="15"/>
  <c r="AK2124" i="15" s="1"/>
  <c r="P2124" i="15"/>
  <c r="K2124" i="15"/>
  <c r="F2124" i="15"/>
  <c r="AS2123" i="15"/>
  <c r="AE2123" i="15"/>
  <c r="Z2123" i="15"/>
  <c r="U2123" i="15" s="1"/>
  <c r="Y2123" i="15"/>
  <c r="AN2123" i="15" s="1"/>
  <c r="X2123" i="15"/>
  <c r="AM2123" i="15" s="1"/>
  <c r="W2123" i="15"/>
  <c r="AQ2123" i="15" s="1"/>
  <c r="V2123" i="15"/>
  <c r="AP2123" i="15" s="1"/>
  <c r="P2123" i="15"/>
  <c r="K2123" i="15"/>
  <c r="F2123" i="15"/>
  <c r="AS2122" i="15"/>
  <c r="AL2122" i="15"/>
  <c r="AE2122" i="15"/>
  <c r="Z2122" i="15"/>
  <c r="U2122" i="15" s="1"/>
  <c r="Y2122" i="15"/>
  <c r="AN2122" i="15" s="1"/>
  <c r="X2122" i="15"/>
  <c r="AR2122" i="15" s="1"/>
  <c r="W2122" i="15"/>
  <c r="AQ2122" i="15" s="1"/>
  <c r="V2122" i="15"/>
  <c r="AK2122" i="15" s="1"/>
  <c r="P2122" i="15"/>
  <c r="K2122" i="15"/>
  <c r="F2122" i="15"/>
  <c r="AS2121" i="15"/>
  <c r="AE2121" i="15"/>
  <c r="Z2121" i="15"/>
  <c r="Y2121" i="15"/>
  <c r="AN2121" i="15" s="1"/>
  <c r="X2121" i="15"/>
  <c r="AM2121" i="15" s="1"/>
  <c r="W2121" i="15"/>
  <c r="V2121" i="15"/>
  <c r="AP2121" i="15" s="1"/>
  <c r="P2121" i="15"/>
  <c r="K2121" i="15"/>
  <c r="F2121" i="15"/>
  <c r="AS2120" i="15"/>
  <c r="AE2120" i="15"/>
  <c r="Z2120" i="15"/>
  <c r="Y2120" i="15"/>
  <c r="AN2120" i="15" s="1"/>
  <c r="X2120" i="15"/>
  <c r="AR2120" i="15" s="1"/>
  <c r="W2120" i="15"/>
  <c r="V2120" i="15"/>
  <c r="AK2120" i="15" s="1"/>
  <c r="P2120" i="15"/>
  <c r="K2120" i="15"/>
  <c r="F2120" i="15"/>
  <c r="AS2119" i="15"/>
  <c r="AE2119" i="15"/>
  <c r="Z2119" i="15"/>
  <c r="U2119" i="15" s="1"/>
  <c r="Y2119" i="15"/>
  <c r="AN2119" i="15" s="1"/>
  <c r="X2119" i="15"/>
  <c r="AM2119" i="15" s="1"/>
  <c r="W2119" i="15"/>
  <c r="AQ2119" i="15" s="1"/>
  <c r="V2119" i="15"/>
  <c r="AP2119" i="15" s="1"/>
  <c r="P2119" i="15"/>
  <c r="K2119" i="15"/>
  <c r="F2119" i="15"/>
  <c r="AH2118" i="15"/>
  <c r="R2118" i="15"/>
  <c r="J2118" i="15"/>
  <c r="I2118" i="15"/>
  <c r="AS2116" i="15"/>
  <c r="AL2116" i="15"/>
  <c r="AE2116" i="15"/>
  <c r="Z2116" i="15"/>
  <c r="U2116" i="15" s="1"/>
  <c r="Y2116" i="15"/>
  <c r="AN2116" i="15" s="1"/>
  <c r="X2116" i="15"/>
  <c r="AR2116" i="15" s="1"/>
  <c r="W2116" i="15"/>
  <c r="AQ2116" i="15" s="1"/>
  <c r="V2116" i="15"/>
  <c r="AK2116" i="15" s="1"/>
  <c r="P2116" i="15"/>
  <c r="K2116" i="15"/>
  <c r="F2116" i="15"/>
  <c r="AS2115" i="15"/>
  <c r="AL2115" i="15"/>
  <c r="AE2115" i="15"/>
  <c r="Z2115" i="15"/>
  <c r="U2115" i="15" s="1"/>
  <c r="Y2115" i="15"/>
  <c r="AN2115" i="15" s="1"/>
  <c r="X2115" i="15"/>
  <c r="AM2115" i="15" s="1"/>
  <c r="W2115" i="15"/>
  <c r="AQ2115" i="15" s="1"/>
  <c r="V2115" i="15"/>
  <c r="AP2115" i="15" s="1"/>
  <c r="P2115" i="15"/>
  <c r="K2115" i="15"/>
  <c r="F2115" i="15"/>
  <c r="AS2114" i="15"/>
  <c r="AL2114" i="15"/>
  <c r="AE2114" i="15"/>
  <c r="Z2114" i="15"/>
  <c r="U2114" i="15" s="1"/>
  <c r="Y2114" i="15"/>
  <c r="AN2114" i="15" s="1"/>
  <c r="X2114" i="15"/>
  <c r="AR2114" i="15" s="1"/>
  <c r="W2114" i="15"/>
  <c r="AQ2114" i="15" s="1"/>
  <c r="V2114" i="15"/>
  <c r="AK2114" i="15" s="1"/>
  <c r="P2114" i="15"/>
  <c r="K2114" i="15"/>
  <c r="F2114" i="15"/>
  <c r="AS2113" i="15"/>
  <c r="AL2113" i="15"/>
  <c r="AE2113" i="15"/>
  <c r="Z2113" i="15"/>
  <c r="U2113" i="15" s="1"/>
  <c r="Y2113" i="15"/>
  <c r="AN2113" i="15" s="1"/>
  <c r="X2113" i="15"/>
  <c r="AM2113" i="15" s="1"/>
  <c r="W2113" i="15"/>
  <c r="AQ2113" i="15" s="1"/>
  <c r="V2113" i="15"/>
  <c r="AP2113" i="15" s="1"/>
  <c r="P2113" i="15"/>
  <c r="K2113" i="15"/>
  <c r="F2113" i="15"/>
  <c r="AS2112" i="15"/>
  <c r="AL2112" i="15"/>
  <c r="AE2112" i="15"/>
  <c r="Z2112" i="15"/>
  <c r="U2112" i="15" s="1"/>
  <c r="Y2112" i="15"/>
  <c r="AN2112" i="15" s="1"/>
  <c r="X2112" i="15"/>
  <c r="AR2112" i="15" s="1"/>
  <c r="W2112" i="15"/>
  <c r="AQ2112" i="15" s="1"/>
  <c r="V2112" i="15"/>
  <c r="AK2112" i="15" s="1"/>
  <c r="P2112" i="15"/>
  <c r="K2112" i="15"/>
  <c r="F2112" i="15"/>
  <c r="AI2111" i="15"/>
  <c r="AI2109" i="15" s="1"/>
  <c r="AI2102" i="15" s="1"/>
  <c r="AI2101" i="15" s="1"/>
  <c r="AH2111" i="15"/>
  <c r="AG2111" i="15"/>
  <c r="AF2111" i="15"/>
  <c r="AD2111" i="15"/>
  <c r="AC2111" i="15"/>
  <c r="AB2111" i="15"/>
  <c r="W2111" i="15" s="1"/>
  <c r="AA2111" i="15"/>
  <c r="X2111" i="15"/>
  <c r="AM2111" i="15" s="1"/>
  <c r="T2111" i="15"/>
  <c r="S2111" i="15"/>
  <c r="S2109" i="15" s="1"/>
  <c r="S2102" i="15" s="1"/>
  <c r="S2101" i="15" s="1"/>
  <c r="R2111" i="15"/>
  <c r="Q2111" i="15"/>
  <c r="O2111" i="15"/>
  <c r="N2111" i="15"/>
  <c r="M2111" i="15"/>
  <c r="M2109" i="15" s="1"/>
  <c r="L2111" i="15"/>
  <c r="J2111" i="15"/>
  <c r="I2111" i="15"/>
  <c r="H2111" i="15"/>
  <c r="H2109" i="15" s="1"/>
  <c r="G2111" i="15"/>
  <c r="AS2110" i="15"/>
  <c r="AL2110" i="15"/>
  <c r="AE2110" i="15"/>
  <c r="Z2110" i="15"/>
  <c r="Y2110" i="15"/>
  <c r="AN2110" i="15" s="1"/>
  <c r="X2110" i="15"/>
  <c r="AR2110" i="15" s="1"/>
  <c r="W2110" i="15"/>
  <c r="AQ2110" i="15" s="1"/>
  <c r="V2110" i="15"/>
  <c r="AK2110" i="15" s="1"/>
  <c r="P2110" i="15"/>
  <c r="K2110" i="15"/>
  <c r="F2110" i="15"/>
  <c r="AH2109" i="15"/>
  <c r="AH2102" i="15" s="1"/>
  <c r="AG2109" i="15"/>
  <c r="AF2109" i="15"/>
  <c r="AC2109" i="15"/>
  <c r="AB2109" i="15"/>
  <c r="AA2109" i="15"/>
  <c r="AA2102" i="15" s="1"/>
  <c r="AA2101" i="15" s="1"/>
  <c r="T2109" i="15"/>
  <c r="T2102" i="15" s="1"/>
  <c r="T2101" i="15" s="1"/>
  <c r="R2109" i="15"/>
  <c r="R2102" i="15" s="1"/>
  <c r="O2109" i="15"/>
  <c r="N2109" i="15"/>
  <c r="L2109" i="15"/>
  <c r="J2109" i="15"/>
  <c r="J2102" i="15" s="1"/>
  <c r="I2109" i="15"/>
  <c r="I2102" i="15" s="1"/>
  <c r="G2109" i="15"/>
  <c r="AS2108" i="15"/>
  <c r="AN2108" i="15"/>
  <c r="AE2108" i="15"/>
  <c r="Z2108" i="15"/>
  <c r="Y2108" i="15"/>
  <c r="X2108" i="15"/>
  <c r="AR2108" i="15" s="1"/>
  <c r="W2108" i="15"/>
  <c r="V2108" i="15"/>
  <c r="AK2108" i="15" s="1"/>
  <c r="P2108" i="15"/>
  <c r="K2108" i="15"/>
  <c r="F2108" i="15"/>
  <c r="AS2107" i="15"/>
  <c r="AL2107" i="15"/>
  <c r="AE2107" i="15"/>
  <c r="Z2107" i="15"/>
  <c r="Y2107" i="15"/>
  <c r="AN2107" i="15" s="1"/>
  <c r="X2107" i="15"/>
  <c r="W2107" i="15"/>
  <c r="AQ2107" i="15" s="1"/>
  <c r="V2107" i="15"/>
  <c r="AP2107" i="15" s="1"/>
  <c r="P2107" i="15"/>
  <c r="K2107" i="15"/>
  <c r="F2107" i="15"/>
  <c r="AS2106" i="15"/>
  <c r="AL2106" i="15"/>
  <c r="AE2106" i="15"/>
  <c r="Z2106" i="15"/>
  <c r="Y2106" i="15"/>
  <c r="AN2106" i="15" s="1"/>
  <c r="X2106" i="15"/>
  <c r="AR2106" i="15" s="1"/>
  <c r="W2106" i="15"/>
  <c r="AQ2106" i="15" s="1"/>
  <c r="V2106" i="15"/>
  <c r="AK2106" i="15" s="1"/>
  <c r="P2106" i="15"/>
  <c r="K2106" i="15"/>
  <c r="F2106" i="15"/>
  <c r="AS2105" i="15"/>
  <c r="AR2105" i="15"/>
  <c r="AE2105" i="15"/>
  <c r="Z2105" i="15"/>
  <c r="U2105" i="15" s="1"/>
  <c r="Y2105" i="15"/>
  <c r="AN2105" i="15" s="1"/>
  <c r="X2105" i="15"/>
  <c r="AM2105" i="15" s="1"/>
  <c r="W2105" i="15"/>
  <c r="AQ2105" i="15" s="1"/>
  <c r="V2105" i="15"/>
  <c r="AP2105" i="15" s="1"/>
  <c r="P2105" i="15"/>
  <c r="K2105" i="15"/>
  <c r="F2105" i="15"/>
  <c r="AS2104" i="15"/>
  <c r="AE2104" i="15"/>
  <c r="Z2104" i="15"/>
  <c r="U2104" i="15" s="1"/>
  <c r="Y2104" i="15"/>
  <c r="AN2104" i="15" s="1"/>
  <c r="X2104" i="15"/>
  <c r="AR2104" i="15" s="1"/>
  <c r="W2104" i="15"/>
  <c r="V2104" i="15"/>
  <c r="AK2104" i="15" s="1"/>
  <c r="P2104" i="15"/>
  <c r="K2104" i="15"/>
  <c r="F2104" i="15"/>
  <c r="AS2103" i="15"/>
  <c r="AR2103" i="15"/>
  <c r="AL2103" i="15"/>
  <c r="AE2103" i="15"/>
  <c r="Z2103" i="15"/>
  <c r="Y2103" i="15"/>
  <c r="AN2103" i="15" s="1"/>
  <c r="X2103" i="15"/>
  <c r="AM2103" i="15" s="1"/>
  <c r="W2103" i="15"/>
  <c r="AQ2103" i="15" s="1"/>
  <c r="V2103" i="15"/>
  <c r="AP2103" i="15" s="1"/>
  <c r="P2103" i="15"/>
  <c r="K2103" i="15"/>
  <c r="F2103" i="15"/>
  <c r="AG2102" i="15"/>
  <c r="AG2101" i="15" s="1"/>
  <c r="AC2102" i="15"/>
  <c r="AC2101" i="15" s="1"/>
  <c r="N2102" i="15"/>
  <c r="M2102" i="15"/>
  <c r="AS2100" i="15"/>
  <c r="AL2100" i="15"/>
  <c r="AE2100" i="15"/>
  <c r="Z2100" i="15"/>
  <c r="U2100" i="15" s="1"/>
  <c r="AJ2100" i="15" s="1"/>
  <c r="Y2100" i="15"/>
  <c r="AN2100" i="15" s="1"/>
  <c r="X2100" i="15"/>
  <c r="AM2100" i="15" s="1"/>
  <c r="W2100" i="15"/>
  <c r="AQ2100" i="15" s="1"/>
  <c r="V2100" i="15"/>
  <c r="AK2100" i="15" s="1"/>
  <c r="P2100" i="15"/>
  <c r="K2100" i="15"/>
  <c r="F2100" i="15"/>
  <c r="AS2099" i="15"/>
  <c r="AL2099" i="15"/>
  <c r="AE2099" i="15"/>
  <c r="Z2099" i="15"/>
  <c r="Y2099" i="15"/>
  <c r="AN2099" i="15" s="1"/>
  <c r="X2099" i="15"/>
  <c r="AM2099" i="15" s="1"/>
  <c r="W2099" i="15"/>
  <c r="AQ2099" i="15" s="1"/>
  <c r="V2099" i="15"/>
  <c r="AK2099" i="15" s="1"/>
  <c r="P2099" i="15"/>
  <c r="K2099" i="15"/>
  <c r="F2099" i="15"/>
  <c r="AS2098" i="15"/>
  <c r="AE2098" i="15"/>
  <c r="Z2098" i="15"/>
  <c r="Y2098" i="15"/>
  <c r="AN2098" i="15" s="1"/>
  <c r="X2098" i="15"/>
  <c r="AM2098" i="15" s="1"/>
  <c r="W2098" i="15"/>
  <c r="V2098" i="15"/>
  <c r="AK2098" i="15" s="1"/>
  <c r="P2098" i="15"/>
  <c r="K2098" i="15"/>
  <c r="F2098" i="15"/>
  <c r="AS2097" i="15"/>
  <c r="AE2097" i="15"/>
  <c r="Z2097" i="15"/>
  <c r="U2097" i="15" s="1"/>
  <c r="AJ2097" i="15" s="1"/>
  <c r="Y2097" i="15"/>
  <c r="AN2097" i="15" s="1"/>
  <c r="X2097" i="15"/>
  <c r="AM2097" i="15" s="1"/>
  <c r="W2097" i="15"/>
  <c r="AQ2097" i="15" s="1"/>
  <c r="V2097" i="15"/>
  <c r="AK2097" i="15" s="1"/>
  <c r="P2097" i="15"/>
  <c r="K2097" i="15"/>
  <c r="F2097" i="15"/>
  <c r="AS2096" i="15"/>
  <c r="AL2096" i="15"/>
  <c r="AE2096" i="15"/>
  <c r="Z2096" i="15"/>
  <c r="U2096" i="15" s="1"/>
  <c r="AJ2096" i="15" s="1"/>
  <c r="Y2096" i="15"/>
  <c r="AN2096" i="15" s="1"/>
  <c r="X2096" i="15"/>
  <c r="AM2096" i="15" s="1"/>
  <c r="W2096" i="15"/>
  <c r="AQ2096" i="15" s="1"/>
  <c r="V2096" i="15"/>
  <c r="AK2096" i="15" s="1"/>
  <c r="P2096" i="15"/>
  <c r="K2096" i="15"/>
  <c r="F2096" i="15"/>
  <c r="AI2095" i="15"/>
  <c r="AH2095" i="15"/>
  <c r="AG2095" i="15"/>
  <c r="AG2093" i="15" s="1"/>
  <c r="AG2086" i="15" s="1"/>
  <c r="AF2095" i="15"/>
  <c r="AD2095" i="15"/>
  <c r="Y2095" i="15" s="1"/>
  <c r="AC2095" i="15"/>
  <c r="AB2095" i="15"/>
  <c r="W2095" i="15" s="1"/>
  <c r="AQ2095" i="15" s="1"/>
  <c r="AA2095" i="15"/>
  <c r="X2095" i="15"/>
  <c r="T2095" i="15"/>
  <c r="T2093" i="15" s="1"/>
  <c r="T2086" i="15" s="1"/>
  <c r="T2085" i="15" s="1"/>
  <c r="S2095" i="15"/>
  <c r="S2093" i="15" s="1"/>
  <c r="S2086" i="15" s="1"/>
  <c r="S2085" i="15" s="1"/>
  <c r="R2095" i="15"/>
  <c r="Q2095" i="15"/>
  <c r="O2095" i="15"/>
  <c r="N2095" i="15"/>
  <c r="M2095" i="15"/>
  <c r="L2095" i="15"/>
  <c r="J2095" i="15"/>
  <c r="AN2095" i="15" s="1"/>
  <c r="I2095" i="15"/>
  <c r="I2093" i="15" s="1"/>
  <c r="I2086" i="15" s="1"/>
  <c r="I2085" i="15" s="1"/>
  <c r="H2095" i="15"/>
  <c r="H2093" i="15" s="1"/>
  <c r="G2095" i="15"/>
  <c r="AS2094" i="15"/>
  <c r="AP2094" i="15"/>
  <c r="AE2094" i="15"/>
  <c r="Z2094" i="15"/>
  <c r="U2094" i="15" s="1"/>
  <c r="Y2094" i="15"/>
  <c r="AN2094" i="15" s="1"/>
  <c r="X2094" i="15"/>
  <c r="AM2094" i="15" s="1"/>
  <c r="W2094" i="15"/>
  <c r="V2094" i="15"/>
  <c r="AK2094" i="15" s="1"/>
  <c r="P2094" i="15"/>
  <c r="K2094" i="15"/>
  <c r="F2094" i="15"/>
  <c r="AI2093" i="15"/>
  <c r="AI2086" i="15" s="1"/>
  <c r="AI2085" i="15" s="1"/>
  <c r="AH2093" i="15"/>
  <c r="AF2093" i="15"/>
  <c r="AC2093" i="15"/>
  <c r="Q2093" i="15"/>
  <c r="M2093" i="15"/>
  <c r="L2093" i="15"/>
  <c r="G2093" i="15"/>
  <c r="AS2092" i="15"/>
  <c r="AN2092" i="15"/>
  <c r="AE2092" i="15"/>
  <c r="Z2092" i="15"/>
  <c r="U2092" i="15" s="1"/>
  <c r="Y2092" i="15"/>
  <c r="X2092" i="15"/>
  <c r="AM2092" i="15" s="1"/>
  <c r="W2092" i="15"/>
  <c r="AQ2092" i="15" s="1"/>
  <c r="V2092" i="15"/>
  <c r="AK2092" i="15" s="1"/>
  <c r="P2092" i="15"/>
  <c r="K2092" i="15"/>
  <c r="F2092" i="15"/>
  <c r="AS2091" i="15"/>
  <c r="AN2091" i="15"/>
  <c r="AE2091" i="15"/>
  <c r="Z2091" i="15"/>
  <c r="U2091" i="15" s="1"/>
  <c r="Y2091" i="15"/>
  <c r="X2091" i="15"/>
  <c r="AM2091" i="15" s="1"/>
  <c r="W2091" i="15"/>
  <c r="V2091" i="15"/>
  <c r="AK2091" i="15" s="1"/>
  <c r="P2091" i="15"/>
  <c r="K2091" i="15"/>
  <c r="F2091" i="15"/>
  <c r="AJ2091" i="15" s="1"/>
  <c r="AS2090" i="15"/>
  <c r="AL2090" i="15"/>
  <c r="AE2090" i="15"/>
  <c r="Z2090" i="15"/>
  <c r="Y2090" i="15"/>
  <c r="AN2090" i="15" s="1"/>
  <c r="X2090" i="15"/>
  <c r="AM2090" i="15" s="1"/>
  <c r="W2090" i="15"/>
  <c r="AQ2090" i="15" s="1"/>
  <c r="V2090" i="15"/>
  <c r="AK2090" i="15" s="1"/>
  <c r="P2090" i="15"/>
  <c r="K2090" i="15"/>
  <c r="F2090" i="15"/>
  <c r="AS2089" i="15"/>
  <c r="AN2089" i="15"/>
  <c r="AL2089" i="15"/>
  <c r="AE2089" i="15"/>
  <c r="Z2089" i="15"/>
  <c r="U2089" i="15" s="1"/>
  <c r="AJ2089" i="15" s="1"/>
  <c r="Y2089" i="15"/>
  <c r="X2089" i="15"/>
  <c r="AM2089" i="15" s="1"/>
  <c r="W2089" i="15"/>
  <c r="AQ2089" i="15" s="1"/>
  <c r="V2089" i="15"/>
  <c r="AK2089" i="15" s="1"/>
  <c r="P2089" i="15"/>
  <c r="K2089" i="15"/>
  <c r="F2089" i="15"/>
  <c r="AS2088" i="15"/>
  <c r="AN2088" i="15"/>
  <c r="AG2088" i="15"/>
  <c r="AF2088" i="15"/>
  <c r="AE2088" i="15" s="1"/>
  <c r="Z2088" i="15"/>
  <c r="Y2088" i="15"/>
  <c r="X2088" i="15"/>
  <c r="W2088" i="15"/>
  <c r="P2088" i="15"/>
  <c r="K2088" i="15"/>
  <c r="F2088" i="15"/>
  <c r="AS2087" i="15"/>
  <c r="AE2087" i="15"/>
  <c r="Z2087" i="15"/>
  <c r="Y2087" i="15"/>
  <c r="AN2087" i="15" s="1"/>
  <c r="X2087" i="15"/>
  <c r="AM2087" i="15" s="1"/>
  <c r="W2087" i="15"/>
  <c r="V2087" i="15"/>
  <c r="P2087" i="15"/>
  <c r="K2087" i="15"/>
  <c r="F2087" i="15"/>
  <c r="AH2086" i="15"/>
  <c r="M2086" i="15"/>
  <c r="M2085" i="15" s="1"/>
  <c r="L2086" i="15"/>
  <c r="G2086" i="15"/>
  <c r="AH2085" i="15"/>
  <c r="AG2085" i="15"/>
  <c r="AS2084" i="15"/>
  <c r="AL2084" i="15"/>
  <c r="AE2084" i="15"/>
  <c r="Z2084" i="15"/>
  <c r="U2084" i="15" s="1"/>
  <c r="AJ2084" i="15" s="1"/>
  <c r="Y2084" i="15"/>
  <c r="AN2084" i="15" s="1"/>
  <c r="X2084" i="15"/>
  <c r="AM2084" i="15" s="1"/>
  <c r="W2084" i="15"/>
  <c r="AQ2084" i="15" s="1"/>
  <c r="V2084" i="15"/>
  <c r="AK2084" i="15" s="1"/>
  <c r="P2084" i="15"/>
  <c r="K2084" i="15"/>
  <c r="F2084" i="15"/>
  <c r="AS2083" i="15"/>
  <c r="AL2083" i="15"/>
  <c r="AE2083" i="15"/>
  <c r="Z2083" i="15"/>
  <c r="U2083" i="15" s="1"/>
  <c r="AJ2083" i="15" s="1"/>
  <c r="Y2083" i="15"/>
  <c r="AN2083" i="15" s="1"/>
  <c r="X2083" i="15"/>
  <c r="AM2083" i="15" s="1"/>
  <c r="W2083" i="15"/>
  <c r="AQ2083" i="15" s="1"/>
  <c r="V2083" i="15"/>
  <c r="AK2083" i="15" s="1"/>
  <c r="P2083" i="15"/>
  <c r="K2083" i="15"/>
  <c r="F2083" i="15"/>
  <c r="AS2082" i="15"/>
  <c r="AL2082" i="15"/>
  <c r="AE2082" i="15"/>
  <c r="Z2082" i="15"/>
  <c r="U2082" i="15" s="1"/>
  <c r="AJ2082" i="15" s="1"/>
  <c r="Y2082" i="15"/>
  <c r="AN2082" i="15" s="1"/>
  <c r="X2082" i="15"/>
  <c r="AM2082" i="15" s="1"/>
  <c r="W2082" i="15"/>
  <c r="AQ2082" i="15" s="1"/>
  <c r="V2082" i="15"/>
  <c r="AK2082" i="15" s="1"/>
  <c r="P2082" i="15"/>
  <c r="K2082" i="15"/>
  <c r="F2082" i="15"/>
  <c r="AS2081" i="15"/>
  <c r="AL2081" i="15"/>
  <c r="AE2081" i="15"/>
  <c r="Z2081" i="15"/>
  <c r="U2081" i="15" s="1"/>
  <c r="AJ2081" i="15" s="1"/>
  <c r="Y2081" i="15"/>
  <c r="AN2081" i="15" s="1"/>
  <c r="X2081" i="15"/>
  <c r="AM2081" i="15" s="1"/>
  <c r="W2081" i="15"/>
  <c r="AQ2081" i="15" s="1"/>
  <c r="V2081" i="15"/>
  <c r="AK2081" i="15" s="1"/>
  <c r="P2081" i="15"/>
  <c r="K2081" i="15"/>
  <c r="F2081" i="15"/>
  <c r="AS2080" i="15"/>
  <c r="AL2080" i="15"/>
  <c r="AE2080" i="15"/>
  <c r="Z2080" i="15"/>
  <c r="U2080" i="15" s="1"/>
  <c r="AJ2080" i="15" s="1"/>
  <c r="Y2080" i="15"/>
  <c r="AN2080" i="15" s="1"/>
  <c r="X2080" i="15"/>
  <c r="AM2080" i="15" s="1"/>
  <c r="W2080" i="15"/>
  <c r="AQ2080" i="15" s="1"/>
  <c r="V2080" i="15"/>
  <c r="AK2080" i="15" s="1"/>
  <c r="P2080" i="15"/>
  <c r="K2080" i="15"/>
  <c r="F2080" i="15"/>
  <c r="AI2079" i="15"/>
  <c r="AH2079" i="15"/>
  <c r="AG2079" i="15"/>
  <c r="AF2079" i="15"/>
  <c r="AD2079" i="15"/>
  <c r="Y2079" i="15" s="1"/>
  <c r="AC2079" i="15"/>
  <c r="AB2079" i="15"/>
  <c r="W2079" i="15" s="1"/>
  <c r="AQ2079" i="15" s="1"/>
  <c r="AA2079" i="15"/>
  <c r="V2079" i="15"/>
  <c r="T2079" i="15"/>
  <c r="S2079" i="15"/>
  <c r="R2079" i="15"/>
  <c r="Q2079" i="15"/>
  <c r="O2079" i="15"/>
  <c r="N2079" i="15"/>
  <c r="M2079" i="15"/>
  <c r="L2079" i="15"/>
  <c r="L2077" i="15" s="1"/>
  <c r="J2079" i="15"/>
  <c r="I2079" i="15"/>
  <c r="H2079" i="15"/>
  <c r="H2077" i="15" s="1"/>
  <c r="G2079" i="15"/>
  <c r="AS2078" i="15"/>
  <c r="AL2078" i="15"/>
  <c r="AE2078" i="15"/>
  <c r="Z2078" i="15"/>
  <c r="Y2078" i="15"/>
  <c r="AN2078" i="15" s="1"/>
  <c r="X2078" i="15"/>
  <c r="AM2078" i="15" s="1"/>
  <c r="W2078" i="15"/>
  <c r="AQ2078" i="15" s="1"/>
  <c r="V2078" i="15"/>
  <c r="AK2078" i="15" s="1"/>
  <c r="P2078" i="15"/>
  <c r="K2078" i="15"/>
  <c r="F2078" i="15"/>
  <c r="AI2077" i="15"/>
  <c r="AH2077" i="15"/>
  <c r="AH2070" i="15" s="1"/>
  <c r="AH2069" i="15" s="1"/>
  <c r="AG2077" i="15"/>
  <c r="AG2070" i="15" s="1"/>
  <c r="AG2069" i="15" s="1"/>
  <c r="AF2077" i="15"/>
  <c r="AA2077" i="15"/>
  <c r="AA2070" i="15" s="1"/>
  <c r="S2077" i="15"/>
  <c r="R2077" i="15"/>
  <c r="R2070" i="15" s="1"/>
  <c r="R2069" i="15" s="1"/>
  <c r="Q2077" i="15"/>
  <c r="N2077" i="15"/>
  <c r="M2077" i="15"/>
  <c r="M2070" i="15" s="1"/>
  <c r="M2069" i="15" s="1"/>
  <c r="I2077" i="15"/>
  <c r="G2077" i="15"/>
  <c r="AS2076" i="15"/>
  <c r="AE2076" i="15"/>
  <c r="Z2076" i="15"/>
  <c r="Y2076" i="15"/>
  <c r="AN2076" i="15" s="1"/>
  <c r="X2076" i="15"/>
  <c r="AM2076" i="15" s="1"/>
  <c r="W2076" i="15"/>
  <c r="V2076" i="15"/>
  <c r="AK2076" i="15" s="1"/>
  <c r="P2076" i="15"/>
  <c r="K2076" i="15"/>
  <c r="F2076" i="15"/>
  <c r="AS2075" i="15"/>
  <c r="AL2075" i="15"/>
  <c r="AJ2075" i="15"/>
  <c r="AE2075" i="15"/>
  <c r="Z2075" i="15"/>
  <c r="U2075" i="15" s="1"/>
  <c r="Y2075" i="15"/>
  <c r="AN2075" i="15" s="1"/>
  <c r="X2075" i="15"/>
  <c r="AM2075" i="15" s="1"/>
  <c r="W2075" i="15"/>
  <c r="AQ2075" i="15" s="1"/>
  <c r="V2075" i="15"/>
  <c r="AK2075" i="15" s="1"/>
  <c r="P2075" i="15"/>
  <c r="K2075" i="15"/>
  <c r="AO2075" i="15" s="1"/>
  <c r="F2075" i="15"/>
  <c r="AS2074" i="15"/>
  <c r="AL2074" i="15"/>
  <c r="AE2074" i="15"/>
  <c r="Z2074" i="15"/>
  <c r="U2074" i="15" s="1"/>
  <c r="Y2074" i="15"/>
  <c r="AN2074" i="15" s="1"/>
  <c r="X2074" i="15"/>
  <c r="AM2074" i="15" s="1"/>
  <c r="W2074" i="15"/>
  <c r="AQ2074" i="15" s="1"/>
  <c r="V2074" i="15"/>
  <c r="AK2074" i="15" s="1"/>
  <c r="P2074" i="15"/>
  <c r="K2074" i="15"/>
  <c r="F2074" i="15"/>
  <c r="AJ2074" i="15" s="1"/>
  <c r="AS2073" i="15"/>
  <c r="AN2073" i="15"/>
  <c r="AE2073" i="15"/>
  <c r="Z2073" i="15"/>
  <c r="Y2073" i="15"/>
  <c r="X2073" i="15"/>
  <c r="AM2073" i="15" s="1"/>
  <c r="W2073" i="15"/>
  <c r="V2073" i="15"/>
  <c r="AK2073" i="15" s="1"/>
  <c r="P2073" i="15"/>
  <c r="K2073" i="15"/>
  <c r="F2073" i="15"/>
  <c r="AS2072" i="15"/>
  <c r="AP2072" i="15"/>
  <c r="AF2072" i="15"/>
  <c r="AE2072" i="15"/>
  <c r="U2072" i="15" s="1"/>
  <c r="AJ2072" i="15" s="1"/>
  <c r="Z2072" i="15"/>
  <c r="Y2072" i="15"/>
  <c r="AN2072" i="15" s="1"/>
  <c r="X2072" i="15"/>
  <c r="W2072" i="15"/>
  <c r="AQ2072" i="15" s="1"/>
  <c r="V2072" i="15"/>
  <c r="AK2072" i="15" s="1"/>
  <c r="P2072" i="15"/>
  <c r="K2072" i="15"/>
  <c r="F2072" i="15"/>
  <c r="AS2071" i="15"/>
  <c r="AK2071" i="15"/>
  <c r="AE2071" i="15"/>
  <c r="Z2071" i="15"/>
  <c r="Y2071" i="15"/>
  <c r="AN2071" i="15" s="1"/>
  <c r="X2071" i="15"/>
  <c r="W2071" i="15"/>
  <c r="AL2071" i="15" s="1"/>
  <c r="V2071" i="15"/>
  <c r="AP2071" i="15" s="1"/>
  <c r="U2071" i="15"/>
  <c r="AJ2071" i="15" s="1"/>
  <c r="P2071" i="15"/>
  <c r="K2071" i="15"/>
  <c r="F2071" i="15"/>
  <c r="AI2070" i="15"/>
  <c r="AI2069" i="15" s="1"/>
  <c r="S2070" i="15"/>
  <c r="S2069" i="15" s="1"/>
  <c r="Q2070" i="15"/>
  <c r="I2070" i="15"/>
  <c r="I2069" i="15" s="1"/>
  <c r="G2070" i="15"/>
  <c r="Q2069" i="15"/>
  <c r="AS2068" i="15"/>
  <c r="AM2068" i="15"/>
  <c r="AK2068" i="15"/>
  <c r="AE2068" i="15"/>
  <c r="Z2068" i="15"/>
  <c r="Y2068" i="15"/>
  <c r="AN2068" i="15" s="1"/>
  <c r="X2068" i="15"/>
  <c r="AR2068" i="15" s="1"/>
  <c r="W2068" i="15"/>
  <c r="AL2068" i="15" s="1"/>
  <c r="V2068" i="15"/>
  <c r="AP2068" i="15" s="1"/>
  <c r="P2068" i="15"/>
  <c r="K2068" i="15"/>
  <c r="F2068" i="15"/>
  <c r="AS2067" i="15"/>
  <c r="AM2067" i="15"/>
  <c r="AK2067" i="15"/>
  <c r="AE2067" i="15"/>
  <c r="Z2067" i="15"/>
  <c r="Y2067" i="15"/>
  <c r="AN2067" i="15" s="1"/>
  <c r="X2067" i="15"/>
  <c r="AR2067" i="15" s="1"/>
  <c r="W2067" i="15"/>
  <c r="AL2067" i="15" s="1"/>
  <c r="V2067" i="15"/>
  <c r="AP2067" i="15" s="1"/>
  <c r="P2067" i="15"/>
  <c r="K2067" i="15"/>
  <c r="F2067" i="15"/>
  <c r="AS2066" i="15"/>
  <c r="AM2066" i="15"/>
  <c r="AK2066" i="15"/>
  <c r="AE2066" i="15"/>
  <c r="Z2066" i="15"/>
  <c r="Y2066" i="15"/>
  <c r="AN2066" i="15" s="1"/>
  <c r="X2066" i="15"/>
  <c r="AR2066" i="15" s="1"/>
  <c r="W2066" i="15"/>
  <c r="AL2066" i="15" s="1"/>
  <c r="V2066" i="15"/>
  <c r="AP2066" i="15" s="1"/>
  <c r="P2066" i="15"/>
  <c r="K2066" i="15"/>
  <c r="F2066" i="15"/>
  <c r="AS2065" i="15"/>
  <c r="AM2065" i="15"/>
  <c r="AK2065" i="15"/>
  <c r="AE2065" i="15"/>
  <c r="Z2065" i="15"/>
  <c r="Y2065" i="15"/>
  <c r="AN2065" i="15" s="1"/>
  <c r="X2065" i="15"/>
  <c r="AR2065" i="15" s="1"/>
  <c r="W2065" i="15"/>
  <c r="AL2065" i="15" s="1"/>
  <c r="V2065" i="15"/>
  <c r="AP2065" i="15" s="1"/>
  <c r="P2065" i="15"/>
  <c r="K2065" i="15"/>
  <c r="F2065" i="15"/>
  <c r="AS2064" i="15"/>
  <c r="AM2064" i="15"/>
  <c r="AK2064" i="15"/>
  <c r="AE2064" i="15"/>
  <c r="Z2064" i="15"/>
  <c r="Y2064" i="15"/>
  <c r="AN2064" i="15" s="1"/>
  <c r="X2064" i="15"/>
  <c r="AR2064" i="15" s="1"/>
  <c r="W2064" i="15"/>
  <c r="AL2064" i="15" s="1"/>
  <c r="V2064" i="15"/>
  <c r="AP2064" i="15" s="1"/>
  <c r="P2064" i="15"/>
  <c r="K2064" i="15"/>
  <c r="F2064" i="15"/>
  <c r="AI2063" i="15"/>
  <c r="AI2047" i="15" s="1"/>
  <c r="AH2063" i="15"/>
  <c r="AG2063" i="15"/>
  <c r="AF2063" i="15"/>
  <c r="AD2063" i="15"/>
  <c r="AD2061" i="15" s="1"/>
  <c r="AD2054" i="15" s="1"/>
  <c r="AC2063" i="15"/>
  <c r="AB2063" i="15"/>
  <c r="AB2061" i="15" s="1"/>
  <c r="AB2054" i="15" s="1"/>
  <c r="AA2063" i="15"/>
  <c r="W2063" i="15"/>
  <c r="T2063" i="15"/>
  <c r="S2063" i="15"/>
  <c r="R2063" i="15"/>
  <c r="R2047" i="15" s="1"/>
  <c r="Q2063" i="15"/>
  <c r="O2063" i="15"/>
  <c r="N2063" i="15"/>
  <c r="M2063" i="15"/>
  <c r="L2063" i="15"/>
  <c r="J2063" i="15"/>
  <c r="I2063" i="15"/>
  <c r="H2063" i="15"/>
  <c r="H2061" i="15" s="1"/>
  <c r="G2063" i="15"/>
  <c r="AS2062" i="15"/>
  <c r="AM2062" i="15"/>
  <c r="AK2062" i="15"/>
  <c r="AE2062" i="15"/>
  <c r="Z2062" i="15"/>
  <c r="Y2062" i="15"/>
  <c r="AN2062" i="15" s="1"/>
  <c r="X2062" i="15"/>
  <c r="AR2062" i="15" s="1"/>
  <c r="W2062" i="15"/>
  <c r="AL2062" i="15" s="1"/>
  <c r="V2062" i="15"/>
  <c r="AP2062" i="15" s="1"/>
  <c r="P2062" i="15"/>
  <c r="K2062" i="15"/>
  <c r="F2062" i="15"/>
  <c r="AF2061" i="15"/>
  <c r="T2061" i="15"/>
  <c r="S2061" i="15"/>
  <c r="R2061" i="15"/>
  <c r="O2061" i="15"/>
  <c r="O2054" i="15" s="1"/>
  <c r="N2061" i="15"/>
  <c r="N2054" i="15" s="1"/>
  <c r="N2053" i="15" s="1"/>
  <c r="M2061" i="15"/>
  <c r="M2054" i="15" s="1"/>
  <c r="J2061" i="15"/>
  <c r="J2054" i="15" s="1"/>
  <c r="J2053" i="15" s="1"/>
  <c r="I2061" i="15"/>
  <c r="I2054" i="15" s="1"/>
  <c r="I2053" i="15" s="1"/>
  <c r="G2061" i="15"/>
  <c r="AS2060" i="15"/>
  <c r="AQ2060" i="15"/>
  <c r="AE2060" i="15"/>
  <c r="Z2060" i="15"/>
  <c r="Y2060" i="15"/>
  <c r="AN2060" i="15" s="1"/>
  <c r="X2060" i="15"/>
  <c r="AR2060" i="15" s="1"/>
  <c r="W2060" i="15"/>
  <c r="AL2060" i="15" s="1"/>
  <c r="V2060" i="15"/>
  <c r="AP2060" i="15" s="1"/>
  <c r="P2060" i="15"/>
  <c r="K2060" i="15"/>
  <c r="F2060" i="15"/>
  <c r="AS2059" i="15"/>
  <c r="AK2059" i="15"/>
  <c r="AE2059" i="15"/>
  <c r="Z2059" i="15"/>
  <c r="Y2059" i="15"/>
  <c r="AN2059" i="15" s="1"/>
  <c r="X2059" i="15"/>
  <c r="AR2059" i="15" s="1"/>
  <c r="W2059" i="15"/>
  <c r="AL2059" i="15" s="1"/>
  <c r="V2059" i="15"/>
  <c r="AP2059" i="15" s="1"/>
  <c r="U2059" i="15"/>
  <c r="AO2059" i="15" s="1"/>
  <c r="P2059" i="15"/>
  <c r="K2059" i="15"/>
  <c r="F2059" i="15"/>
  <c r="AS2058" i="15"/>
  <c r="AM2058" i="15"/>
  <c r="AK2058" i="15"/>
  <c r="AE2058" i="15"/>
  <c r="Z2058" i="15"/>
  <c r="Y2058" i="15"/>
  <c r="AN2058" i="15" s="1"/>
  <c r="X2058" i="15"/>
  <c r="AR2058" i="15" s="1"/>
  <c r="W2058" i="15"/>
  <c r="AQ2058" i="15" s="1"/>
  <c r="V2058" i="15"/>
  <c r="AP2058" i="15" s="1"/>
  <c r="P2058" i="15"/>
  <c r="K2058" i="15"/>
  <c r="F2058" i="15"/>
  <c r="AS2057" i="15"/>
  <c r="AR2057" i="15"/>
  <c r="AN2057" i="15"/>
  <c r="AE2057" i="15"/>
  <c r="Z2057" i="15"/>
  <c r="Y2057" i="15"/>
  <c r="X2057" i="15"/>
  <c r="AM2057" i="15" s="1"/>
  <c r="W2057" i="15"/>
  <c r="AL2057" i="15" s="1"/>
  <c r="V2057" i="15"/>
  <c r="P2057" i="15"/>
  <c r="K2057" i="15"/>
  <c r="F2057" i="15"/>
  <c r="AS2056" i="15"/>
  <c r="AF2056" i="15"/>
  <c r="AE2056" i="15" s="1"/>
  <c r="Z2056" i="15"/>
  <c r="Y2056" i="15"/>
  <c r="AN2056" i="15" s="1"/>
  <c r="X2056" i="15"/>
  <c r="AR2056" i="15" s="1"/>
  <c r="W2056" i="15"/>
  <c r="V2056" i="15"/>
  <c r="AP2056" i="15" s="1"/>
  <c r="P2056" i="15"/>
  <c r="K2056" i="15"/>
  <c r="F2056" i="15"/>
  <c r="AS2055" i="15"/>
  <c r="AE2055" i="15"/>
  <c r="Z2055" i="15"/>
  <c r="U2055" i="15" s="1"/>
  <c r="Y2055" i="15"/>
  <c r="AN2055" i="15" s="1"/>
  <c r="X2055" i="15"/>
  <c r="AM2055" i="15" s="1"/>
  <c r="W2055" i="15"/>
  <c r="AQ2055" i="15" s="1"/>
  <c r="V2055" i="15"/>
  <c r="AP2055" i="15" s="1"/>
  <c r="P2055" i="15"/>
  <c r="K2055" i="15"/>
  <c r="F2055" i="15"/>
  <c r="T2054" i="15"/>
  <c r="S2054" i="15"/>
  <c r="S2053" i="15" s="1"/>
  <c r="H2054" i="15"/>
  <c r="AB2053" i="15"/>
  <c r="T2053" i="15"/>
  <c r="H2053" i="15"/>
  <c r="AI2052" i="15"/>
  <c r="AH2052" i="15"/>
  <c r="AG2052" i="15"/>
  <c r="AG1844" i="15" s="1"/>
  <c r="AF2052" i="15"/>
  <c r="AD2052" i="15"/>
  <c r="Y2052" i="15" s="1"/>
  <c r="AC2052" i="15"/>
  <c r="AB2052" i="15"/>
  <c r="AA2052" i="15"/>
  <c r="T2052" i="15"/>
  <c r="S2052" i="15"/>
  <c r="R2052" i="15"/>
  <c r="Q2052" i="15"/>
  <c r="O2052" i="15"/>
  <c r="O1844" i="15" s="1"/>
  <c r="O1444" i="15" s="1"/>
  <c r="N2052" i="15"/>
  <c r="M2052" i="15"/>
  <c r="L2052" i="15"/>
  <c r="J2052" i="15"/>
  <c r="I2052" i="15"/>
  <c r="H2052" i="15"/>
  <c r="G2052" i="15"/>
  <c r="AP2051" i="15"/>
  <c r="AI2051" i="15"/>
  <c r="AH2051" i="15"/>
  <c r="AG2051" i="15"/>
  <c r="AF2051" i="15"/>
  <c r="AD2051" i="15"/>
  <c r="AS2051" i="15" s="1"/>
  <c r="AC2051" i="15"/>
  <c r="AB2051" i="15"/>
  <c r="AA2051" i="15"/>
  <c r="X2051" i="15"/>
  <c r="V2051" i="15"/>
  <c r="T2051" i="15"/>
  <c r="S2051" i="15"/>
  <c r="R2051" i="15"/>
  <c r="Q2051" i="15"/>
  <c r="O2051" i="15"/>
  <c r="N2051" i="15"/>
  <c r="M2051" i="15"/>
  <c r="L2051" i="15"/>
  <c r="J2051" i="15"/>
  <c r="I2051" i="15"/>
  <c r="H2051" i="15"/>
  <c r="G2051" i="15"/>
  <c r="AK2051" i="15" s="1"/>
  <c r="AI2050" i="15"/>
  <c r="AH2050" i="15"/>
  <c r="AG2050" i="15"/>
  <c r="AF2050" i="15"/>
  <c r="AD2050" i="15"/>
  <c r="AD1842" i="15" s="1"/>
  <c r="AC2050" i="15"/>
  <c r="AB2050" i="15"/>
  <c r="W2050" i="15" s="1"/>
  <c r="AA2050" i="15"/>
  <c r="X2050" i="15"/>
  <c r="AM2050" i="15" s="1"/>
  <c r="T2050" i="15"/>
  <c r="S2050" i="15"/>
  <c r="R2050" i="15"/>
  <c r="Q2050" i="15"/>
  <c r="O2050" i="15"/>
  <c r="N2050" i="15"/>
  <c r="M2050" i="15"/>
  <c r="L2050" i="15"/>
  <c r="K2050" i="15"/>
  <c r="J2050" i="15"/>
  <c r="I2050" i="15"/>
  <c r="H2050" i="15"/>
  <c r="AL2050" i="15" s="1"/>
  <c r="G2050" i="15"/>
  <c r="AI2049" i="15"/>
  <c r="AH2049" i="15"/>
  <c r="AG2049" i="15"/>
  <c r="AF2049" i="15"/>
  <c r="AD2049" i="15"/>
  <c r="AC2049" i="15"/>
  <c r="X2049" i="15" s="1"/>
  <c r="AB2049" i="15"/>
  <c r="W2049" i="15" s="1"/>
  <c r="AL2049" i="15" s="1"/>
  <c r="AA2049" i="15"/>
  <c r="V2049" i="15" s="1"/>
  <c r="AK2049" i="15" s="1"/>
  <c r="Y2049" i="15"/>
  <c r="T2049" i="15"/>
  <c r="S2049" i="15"/>
  <c r="S1841" i="15" s="1"/>
  <c r="R2049" i="15"/>
  <c r="Q2049" i="15"/>
  <c r="O2049" i="15"/>
  <c r="N2049" i="15"/>
  <c r="M2049" i="15"/>
  <c r="L2049" i="15"/>
  <c r="J2049" i="15"/>
  <c r="AN2049" i="15" s="1"/>
  <c r="I2049" i="15"/>
  <c r="I1841" i="15" s="1"/>
  <c r="H2049" i="15"/>
  <c r="G2049" i="15"/>
  <c r="AI2048" i="15"/>
  <c r="AH2048" i="15"/>
  <c r="AG2048" i="15"/>
  <c r="AF2048" i="15"/>
  <c r="AD2048" i="15"/>
  <c r="Y2048" i="15" s="1"/>
  <c r="AC2048" i="15"/>
  <c r="AC1840" i="15" s="1"/>
  <c r="AB2048" i="15"/>
  <c r="AA2048" i="15"/>
  <c r="W2048" i="15"/>
  <c r="AQ2048" i="15" s="1"/>
  <c r="T2048" i="15"/>
  <c r="S2048" i="15"/>
  <c r="R2048" i="15"/>
  <c r="Q2048" i="15"/>
  <c r="Q1840" i="15" s="1"/>
  <c r="O2048" i="15"/>
  <c r="N2048" i="15"/>
  <c r="M2048" i="15"/>
  <c r="L2048" i="15"/>
  <c r="J2048" i="15"/>
  <c r="AN2048" i="15" s="1"/>
  <c r="I2048" i="15"/>
  <c r="H2048" i="15"/>
  <c r="G2048" i="15"/>
  <c r="F2048" i="15"/>
  <c r="AF2047" i="15"/>
  <c r="H2047" i="15"/>
  <c r="AI2046" i="15"/>
  <c r="AH2046" i="15"/>
  <c r="AG2046" i="15"/>
  <c r="AF2046" i="15"/>
  <c r="AE2046" i="15" s="1"/>
  <c r="AD2046" i="15"/>
  <c r="Y2046" i="15" s="1"/>
  <c r="AC2046" i="15"/>
  <c r="AB2046" i="15"/>
  <c r="AA2046" i="15"/>
  <c r="T2046" i="15"/>
  <c r="S2046" i="15"/>
  <c r="R2046" i="15"/>
  <c r="Q2046" i="15"/>
  <c r="O2046" i="15"/>
  <c r="N2046" i="15"/>
  <c r="M2046" i="15"/>
  <c r="L2046" i="15"/>
  <c r="J2046" i="15"/>
  <c r="AN2046" i="15" s="1"/>
  <c r="I2046" i="15"/>
  <c r="H2046" i="15"/>
  <c r="G2046" i="15"/>
  <c r="AI2044" i="15"/>
  <c r="AH2044" i="15"/>
  <c r="AG2044" i="15"/>
  <c r="AF2044" i="15"/>
  <c r="AD2044" i="15"/>
  <c r="Y2044" i="15" s="1"/>
  <c r="AC2044" i="15"/>
  <c r="AB2044" i="15"/>
  <c r="W2044" i="15" s="1"/>
  <c r="AA2044" i="15"/>
  <c r="T2044" i="15"/>
  <c r="S2044" i="15"/>
  <c r="R2044" i="15"/>
  <c r="Q2044" i="15"/>
  <c r="O2044" i="15"/>
  <c r="AS2044" i="15" s="1"/>
  <c r="N2044" i="15"/>
  <c r="M2044" i="15"/>
  <c r="L2044" i="15"/>
  <c r="J2044" i="15"/>
  <c r="AN2044" i="15" s="1"/>
  <c r="I2044" i="15"/>
  <c r="H2044" i="15"/>
  <c r="G2044" i="15"/>
  <c r="F2044" i="15"/>
  <c r="AI2043" i="15"/>
  <c r="AH2043" i="15"/>
  <c r="AG2043" i="15"/>
  <c r="AF2043" i="15"/>
  <c r="AE2043" i="15" s="1"/>
  <c r="AD2043" i="15"/>
  <c r="AS2043" i="15" s="1"/>
  <c r="AC2043" i="15"/>
  <c r="AB2043" i="15"/>
  <c r="W2043" i="15" s="1"/>
  <c r="AA2043" i="15"/>
  <c r="X2043" i="15"/>
  <c r="T2043" i="15"/>
  <c r="S2043" i="15"/>
  <c r="R2043" i="15"/>
  <c r="Q2043" i="15"/>
  <c r="O2043" i="15"/>
  <c r="N2043" i="15"/>
  <c r="M2043" i="15"/>
  <c r="AQ2043" i="15" s="1"/>
  <c r="L2043" i="15"/>
  <c r="J2043" i="15"/>
  <c r="I2043" i="15"/>
  <c r="AM2043" i="15" s="1"/>
  <c r="H2043" i="15"/>
  <c r="G2043" i="15"/>
  <c r="AI2042" i="15"/>
  <c r="AH2042" i="15"/>
  <c r="AG2042" i="15"/>
  <c r="AF2042" i="15"/>
  <c r="AD2042" i="15"/>
  <c r="Y2042" i="15" s="1"/>
  <c r="AC2042" i="15"/>
  <c r="AB2042" i="15"/>
  <c r="AA2042" i="15"/>
  <c r="V2042" i="15"/>
  <c r="T2042" i="15"/>
  <c r="S2042" i="15"/>
  <c r="R2042" i="15"/>
  <c r="Q2042" i="15"/>
  <c r="O2042" i="15"/>
  <c r="N2042" i="15"/>
  <c r="M2042" i="15"/>
  <c r="L2042" i="15"/>
  <c r="J2042" i="15"/>
  <c r="I2042" i="15"/>
  <c r="H2042" i="15"/>
  <c r="G2042" i="15"/>
  <c r="AK2042" i="15" s="1"/>
  <c r="F2042" i="15"/>
  <c r="AI2041" i="15"/>
  <c r="AH2041" i="15"/>
  <c r="AG2041" i="15"/>
  <c r="AF2041" i="15"/>
  <c r="AE2041" i="15" s="1"/>
  <c r="AD2041" i="15"/>
  <c r="AC2041" i="15"/>
  <c r="X2041" i="15" s="1"/>
  <c r="AB2041" i="15"/>
  <c r="W2041" i="15" s="1"/>
  <c r="AA2041" i="15"/>
  <c r="T2041" i="15"/>
  <c r="S2041" i="15"/>
  <c r="R2041" i="15"/>
  <c r="Q2041" i="15"/>
  <c r="O2041" i="15"/>
  <c r="N2041" i="15"/>
  <c r="M2041" i="15"/>
  <c r="L2041" i="15"/>
  <c r="J2041" i="15"/>
  <c r="I2041" i="15"/>
  <c r="AM2041" i="15" s="1"/>
  <c r="H2041" i="15"/>
  <c r="G2041" i="15"/>
  <c r="AI2040" i="15"/>
  <c r="AH2040" i="15"/>
  <c r="AG2040" i="15"/>
  <c r="AF2040" i="15"/>
  <c r="AD2040" i="15"/>
  <c r="Y2040" i="15" s="1"/>
  <c r="AC2040" i="15"/>
  <c r="AB2040" i="15"/>
  <c r="W2040" i="15" s="1"/>
  <c r="AA2040" i="15"/>
  <c r="Z2040" i="15"/>
  <c r="V2040" i="15"/>
  <c r="T2040" i="15"/>
  <c r="S2040" i="15"/>
  <c r="R2040" i="15"/>
  <c r="P2040" i="15" s="1"/>
  <c r="Q2040" i="15"/>
  <c r="O2040" i="15"/>
  <c r="N2040" i="15"/>
  <c r="M2040" i="15"/>
  <c r="L2040" i="15"/>
  <c r="J2040" i="15"/>
  <c r="I2040" i="15"/>
  <c r="H2040" i="15"/>
  <c r="G2040" i="15"/>
  <c r="AI2039" i="15"/>
  <c r="AH2039" i="15"/>
  <c r="AG2039" i="15"/>
  <c r="AF2039" i="15"/>
  <c r="AD2039" i="15"/>
  <c r="AC2039" i="15"/>
  <c r="X2039" i="15" s="1"/>
  <c r="AR2039" i="15" s="1"/>
  <c r="AB2039" i="15"/>
  <c r="W2039" i="15" s="1"/>
  <c r="AA2039" i="15"/>
  <c r="T2039" i="15"/>
  <c r="S2039" i="15"/>
  <c r="R2039" i="15"/>
  <c r="Q2039" i="15"/>
  <c r="O2039" i="15"/>
  <c r="O1831" i="15" s="1"/>
  <c r="AS1831" i="15" s="1"/>
  <c r="N2039" i="15"/>
  <c r="M2039" i="15"/>
  <c r="L2039" i="15"/>
  <c r="J2039" i="15"/>
  <c r="I2039" i="15"/>
  <c r="H2039" i="15"/>
  <c r="G2039" i="15"/>
  <c r="AS2036" i="15"/>
  <c r="AL2036" i="15"/>
  <c r="AE2036" i="15"/>
  <c r="Z2036" i="15"/>
  <c r="Y2036" i="15"/>
  <c r="AN2036" i="15" s="1"/>
  <c r="X2036" i="15"/>
  <c r="AM2036" i="15" s="1"/>
  <c r="W2036" i="15"/>
  <c r="AQ2036" i="15" s="1"/>
  <c r="V2036" i="15"/>
  <c r="AK2036" i="15" s="1"/>
  <c r="P2036" i="15"/>
  <c r="K2036" i="15"/>
  <c r="F2036" i="15"/>
  <c r="AS2035" i="15"/>
  <c r="AE2035" i="15"/>
  <c r="Z2035" i="15"/>
  <c r="Y2035" i="15"/>
  <c r="AN2035" i="15" s="1"/>
  <c r="X2035" i="15"/>
  <c r="AM2035" i="15" s="1"/>
  <c r="W2035" i="15"/>
  <c r="V2035" i="15"/>
  <c r="AK2035" i="15" s="1"/>
  <c r="P2035" i="15"/>
  <c r="K2035" i="15"/>
  <c r="F2035" i="15"/>
  <c r="AS2034" i="15"/>
  <c r="AL2034" i="15"/>
  <c r="AE2034" i="15"/>
  <c r="Z2034" i="15"/>
  <c r="Y2034" i="15"/>
  <c r="AN2034" i="15" s="1"/>
  <c r="X2034" i="15"/>
  <c r="AM2034" i="15" s="1"/>
  <c r="W2034" i="15"/>
  <c r="AQ2034" i="15" s="1"/>
  <c r="V2034" i="15"/>
  <c r="AK2034" i="15" s="1"/>
  <c r="P2034" i="15"/>
  <c r="K2034" i="15"/>
  <c r="F2034" i="15"/>
  <c r="AS2033" i="15"/>
  <c r="AL2033" i="15"/>
  <c r="AE2033" i="15"/>
  <c r="Z2033" i="15"/>
  <c r="Y2033" i="15"/>
  <c r="AN2033" i="15" s="1"/>
  <c r="X2033" i="15"/>
  <c r="AM2033" i="15" s="1"/>
  <c r="W2033" i="15"/>
  <c r="AQ2033" i="15" s="1"/>
  <c r="V2033" i="15"/>
  <c r="AK2033" i="15" s="1"/>
  <c r="P2033" i="15"/>
  <c r="K2033" i="15"/>
  <c r="F2033" i="15"/>
  <c r="AS2032" i="15"/>
  <c r="AE2032" i="15"/>
  <c r="Z2032" i="15"/>
  <c r="Y2032" i="15"/>
  <c r="AN2032" i="15" s="1"/>
  <c r="X2032" i="15"/>
  <c r="AM2032" i="15" s="1"/>
  <c r="W2032" i="15"/>
  <c r="V2032" i="15"/>
  <c r="AK2032" i="15" s="1"/>
  <c r="P2032" i="15"/>
  <c r="K2032" i="15"/>
  <c r="F2032" i="15"/>
  <c r="AI2031" i="15"/>
  <c r="AH2031" i="15"/>
  <c r="AG2031" i="15"/>
  <c r="AG2029" i="15" s="1"/>
  <c r="AG2022" i="15" s="1"/>
  <c r="AG2021" i="15" s="1"/>
  <c r="AF2031" i="15"/>
  <c r="AF2029" i="15" s="1"/>
  <c r="AD2031" i="15"/>
  <c r="AD2029" i="15" s="1"/>
  <c r="AC2031" i="15"/>
  <c r="AB2031" i="15"/>
  <c r="W2031" i="15" s="1"/>
  <c r="AA2031" i="15"/>
  <c r="X2031" i="15"/>
  <c r="T2031" i="15"/>
  <c r="S2031" i="15"/>
  <c r="S2029" i="15" s="1"/>
  <c r="R2031" i="15"/>
  <c r="Q2031" i="15"/>
  <c r="O2031" i="15"/>
  <c r="N2031" i="15"/>
  <c r="M2031" i="15"/>
  <c r="L2031" i="15"/>
  <c r="J2031" i="15"/>
  <c r="I2031" i="15"/>
  <c r="H2031" i="15"/>
  <c r="G2031" i="15"/>
  <c r="AS2030" i="15"/>
  <c r="AP2030" i="15"/>
  <c r="AE2030" i="15"/>
  <c r="Z2030" i="15"/>
  <c r="Y2030" i="15"/>
  <c r="AN2030" i="15" s="1"/>
  <c r="X2030" i="15"/>
  <c r="AM2030" i="15" s="1"/>
  <c r="W2030" i="15"/>
  <c r="V2030" i="15"/>
  <c r="AK2030" i="15" s="1"/>
  <c r="P2030" i="15"/>
  <c r="K2030" i="15"/>
  <c r="F2030" i="15"/>
  <c r="AI2029" i="15"/>
  <c r="AI2022" i="15" s="1"/>
  <c r="AI2021" i="15" s="1"/>
  <c r="AH2029" i="15"/>
  <c r="AH2022" i="15" s="1"/>
  <c r="AH2021" i="15" s="1"/>
  <c r="AC2029" i="15"/>
  <c r="T2029" i="15"/>
  <c r="T2022" i="15" s="1"/>
  <c r="T2021" i="15" s="1"/>
  <c r="R2029" i="15"/>
  <c r="R2022" i="15" s="1"/>
  <c r="Q2029" i="15"/>
  <c r="Q2022" i="15" s="1"/>
  <c r="Q2021" i="15" s="1"/>
  <c r="O2029" i="15"/>
  <c r="O2022" i="15" s="1"/>
  <c r="M2029" i="15"/>
  <c r="L2029" i="15"/>
  <c r="G2029" i="15"/>
  <c r="AS2028" i="15"/>
  <c r="AL2028" i="15"/>
  <c r="AE2028" i="15"/>
  <c r="Z2028" i="15"/>
  <c r="U2028" i="15" s="1"/>
  <c r="Y2028" i="15"/>
  <c r="AN2028" i="15" s="1"/>
  <c r="X2028" i="15"/>
  <c r="AM2028" i="15" s="1"/>
  <c r="W2028" i="15"/>
  <c r="AQ2028" i="15" s="1"/>
  <c r="V2028" i="15"/>
  <c r="AK2028" i="15" s="1"/>
  <c r="P2028" i="15"/>
  <c r="K2028" i="15"/>
  <c r="AO2028" i="15" s="1"/>
  <c r="F2028" i="15"/>
  <c r="AS2027" i="15"/>
  <c r="AL2027" i="15"/>
  <c r="AE2027" i="15"/>
  <c r="Z2027" i="15"/>
  <c r="U2027" i="15" s="1"/>
  <c r="Y2027" i="15"/>
  <c r="AN2027" i="15" s="1"/>
  <c r="X2027" i="15"/>
  <c r="AM2027" i="15" s="1"/>
  <c r="W2027" i="15"/>
  <c r="AQ2027" i="15" s="1"/>
  <c r="V2027" i="15"/>
  <c r="AK2027" i="15" s="1"/>
  <c r="P2027" i="15"/>
  <c r="K2027" i="15"/>
  <c r="F2027" i="15"/>
  <c r="AS2026" i="15"/>
  <c r="AL2026" i="15"/>
  <c r="AE2026" i="15"/>
  <c r="Z2026" i="15"/>
  <c r="U2026" i="15" s="1"/>
  <c r="Y2026" i="15"/>
  <c r="AN2026" i="15" s="1"/>
  <c r="X2026" i="15"/>
  <c r="AM2026" i="15" s="1"/>
  <c r="W2026" i="15"/>
  <c r="AQ2026" i="15" s="1"/>
  <c r="V2026" i="15"/>
  <c r="AK2026" i="15" s="1"/>
  <c r="P2026" i="15"/>
  <c r="K2026" i="15"/>
  <c r="F2026" i="15"/>
  <c r="AS2025" i="15"/>
  <c r="AL2025" i="15"/>
  <c r="AE2025" i="15"/>
  <c r="Z2025" i="15"/>
  <c r="U2025" i="15" s="1"/>
  <c r="AJ2025" i="15" s="1"/>
  <c r="Y2025" i="15"/>
  <c r="AN2025" i="15" s="1"/>
  <c r="X2025" i="15"/>
  <c r="AM2025" i="15" s="1"/>
  <c r="W2025" i="15"/>
  <c r="AQ2025" i="15" s="1"/>
  <c r="V2025" i="15"/>
  <c r="AK2025" i="15" s="1"/>
  <c r="P2025" i="15"/>
  <c r="K2025" i="15"/>
  <c r="F2025" i="15"/>
  <c r="AS2024" i="15"/>
  <c r="AL2024" i="15"/>
  <c r="AE2024" i="15"/>
  <c r="Z2024" i="15"/>
  <c r="U2024" i="15" s="1"/>
  <c r="AJ2024" i="15" s="1"/>
  <c r="Y2024" i="15"/>
  <c r="AN2024" i="15" s="1"/>
  <c r="X2024" i="15"/>
  <c r="AM2024" i="15" s="1"/>
  <c r="W2024" i="15"/>
  <c r="AQ2024" i="15" s="1"/>
  <c r="V2024" i="15"/>
  <c r="AK2024" i="15" s="1"/>
  <c r="P2024" i="15"/>
  <c r="K2024" i="15"/>
  <c r="F2024" i="15"/>
  <c r="AS2023" i="15"/>
  <c r="AL2023" i="15"/>
  <c r="AE2023" i="15"/>
  <c r="Z2023" i="15"/>
  <c r="U2023" i="15" s="1"/>
  <c r="AJ2023" i="15" s="1"/>
  <c r="Y2023" i="15"/>
  <c r="AN2023" i="15" s="1"/>
  <c r="X2023" i="15"/>
  <c r="AM2023" i="15" s="1"/>
  <c r="W2023" i="15"/>
  <c r="AQ2023" i="15" s="1"/>
  <c r="V2023" i="15"/>
  <c r="AK2023" i="15" s="1"/>
  <c r="P2023" i="15"/>
  <c r="K2023" i="15"/>
  <c r="F2023" i="15"/>
  <c r="G2022" i="15"/>
  <c r="AS2020" i="15"/>
  <c r="AP2020" i="15"/>
  <c r="AE2020" i="15"/>
  <c r="Z2020" i="15"/>
  <c r="U2020" i="15" s="1"/>
  <c r="Y2020" i="15"/>
  <c r="AN2020" i="15" s="1"/>
  <c r="X2020" i="15"/>
  <c r="AM2020" i="15" s="1"/>
  <c r="W2020" i="15"/>
  <c r="AQ2020" i="15" s="1"/>
  <c r="V2020" i="15"/>
  <c r="AK2020" i="15" s="1"/>
  <c r="P2020" i="15"/>
  <c r="K2020" i="15"/>
  <c r="F2020" i="15"/>
  <c r="AS2019" i="15"/>
  <c r="AP2019" i="15"/>
  <c r="AE2019" i="15"/>
  <c r="Z2019" i="15"/>
  <c r="Y2019" i="15"/>
  <c r="AN2019" i="15" s="1"/>
  <c r="X2019" i="15"/>
  <c r="AM2019" i="15" s="1"/>
  <c r="W2019" i="15"/>
  <c r="V2019" i="15"/>
  <c r="AK2019" i="15" s="1"/>
  <c r="P2019" i="15"/>
  <c r="K2019" i="15"/>
  <c r="F2019" i="15"/>
  <c r="AS2018" i="15"/>
  <c r="AE2018" i="15"/>
  <c r="Z2018" i="15"/>
  <c r="Y2018" i="15"/>
  <c r="AN2018" i="15" s="1"/>
  <c r="X2018" i="15"/>
  <c r="AM2018" i="15" s="1"/>
  <c r="W2018" i="15"/>
  <c r="AQ2018" i="15" s="1"/>
  <c r="V2018" i="15"/>
  <c r="AK2018" i="15" s="1"/>
  <c r="P2018" i="15"/>
  <c r="K2018" i="15"/>
  <c r="F2018" i="15"/>
  <c r="AS2017" i="15"/>
  <c r="AL2017" i="15"/>
  <c r="AE2017" i="15"/>
  <c r="Z2017" i="15"/>
  <c r="U2017" i="15" s="1"/>
  <c r="Y2017" i="15"/>
  <c r="AN2017" i="15" s="1"/>
  <c r="X2017" i="15"/>
  <c r="AM2017" i="15" s="1"/>
  <c r="W2017" i="15"/>
  <c r="AQ2017" i="15" s="1"/>
  <c r="V2017" i="15"/>
  <c r="AK2017" i="15" s="1"/>
  <c r="P2017" i="15"/>
  <c r="K2017" i="15"/>
  <c r="F2017" i="15"/>
  <c r="AJ2017" i="15" s="1"/>
  <c r="AS2016" i="15"/>
  <c r="AN2016" i="15"/>
  <c r="AE2016" i="15"/>
  <c r="Z2016" i="15"/>
  <c r="U2016" i="15" s="1"/>
  <c r="Y2016" i="15"/>
  <c r="X2016" i="15"/>
  <c r="AM2016" i="15" s="1"/>
  <c r="W2016" i="15"/>
  <c r="AQ2016" i="15" s="1"/>
  <c r="V2016" i="15"/>
  <c r="AK2016" i="15" s="1"/>
  <c r="P2016" i="15"/>
  <c r="K2016" i="15"/>
  <c r="F2016" i="15"/>
  <c r="AI2015" i="15"/>
  <c r="AI2013" i="15" s="1"/>
  <c r="AH2015" i="15"/>
  <c r="AH2013" i="15" s="1"/>
  <c r="AG2015" i="15"/>
  <c r="AF2015" i="15"/>
  <c r="AD2015" i="15"/>
  <c r="AD2013" i="15" s="1"/>
  <c r="AD2006" i="15" s="1"/>
  <c r="AC2015" i="15"/>
  <c r="AB2015" i="15"/>
  <c r="W2015" i="15" s="1"/>
  <c r="AA2015" i="15"/>
  <c r="Z2015" i="15"/>
  <c r="X2015" i="15"/>
  <c r="T2015" i="15"/>
  <c r="T2013" i="15" s="1"/>
  <c r="T2006" i="15" s="1"/>
  <c r="T2005" i="15" s="1"/>
  <c r="S2015" i="15"/>
  <c r="R2015" i="15"/>
  <c r="R2013" i="15" s="1"/>
  <c r="Q2015" i="15"/>
  <c r="O2015" i="15"/>
  <c r="N2015" i="15"/>
  <c r="AR2015" i="15" s="1"/>
  <c r="M2015" i="15"/>
  <c r="L2015" i="15"/>
  <c r="J2015" i="15"/>
  <c r="I2015" i="15"/>
  <c r="H2015" i="15"/>
  <c r="G2015" i="15"/>
  <c r="AS2014" i="15"/>
  <c r="AN2014" i="15"/>
  <c r="AE2014" i="15"/>
  <c r="Z2014" i="15"/>
  <c r="Y2014" i="15"/>
  <c r="X2014" i="15"/>
  <c r="AM2014" i="15" s="1"/>
  <c r="W2014" i="15"/>
  <c r="V2014" i="15"/>
  <c r="AK2014" i="15" s="1"/>
  <c r="P2014" i="15"/>
  <c r="K2014" i="15"/>
  <c r="F2014" i="15"/>
  <c r="AG2013" i="15"/>
  <c r="AG2006" i="15" s="1"/>
  <c r="AG2005" i="15" s="1"/>
  <c r="AC2013" i="15"/>
  <c r="AC2006" i="15" s="1"/>
  <c r="AC2005" i="15" s="1"/>
  <c r="AB2013" i="15"/>
  <c r="W2013" i="15" s="1"/>
  <c r="AA2013" i="15"/>
  <c r="S2013" i="15"/>
  <c r="Q2013" i="15"/>
  <c r="Q2006" i="15" s="1"/>
  <c r="Q2005" i="15" s="1"/>
  <c r="O2013" i="15"/>
  <c r="J2013" i="15"/>
  <c r="H2013" i="15"/>
  <c r="H2006" i="15" s="1"/>
  <c r="H2005" i="15" s="1"/>
  <c r="G2013" i="15"/>
  <c r="AS2012" i="15"/>
  <c r="AL2012" i="15"/>
  <c r="AE2012" i="15"/>
  <c r="Z2012" i="15"/>
  <c r="U2012" i="15" s="1"/>
  <c r="Y2012" i="15"/>
  <c r="AN2012" i="15" s="1"/>
  <c r="X2012" i="15"/>
  <c r="AM2012" i="15" s="1"/>
  <c r="W2012" i="15"/>
  <c r="AQ2012" i="15" s="1"/>
  <c r="V2012" i="15"/>
  <c r="AK2012" i="15" s="1"/>
  <c r="P2012" i="15"/>
  <c r="K2012" i="15"/>
  <c r="F2012" i="15"/>
  <c r="AS2011" i="15"/>
  <c r="AP2011" i="15"/>
  <c r="AE2011" i="15"/>
  <c r="Z2011" i="15"/>
  <c r="Y2011" i="15"/>
  <c r="AN2011" i="15" s="1"/>
  <c r="X2011" i="15"/>
  <c r="AM2011" i="15" s="1"/>
  <c r="W2011" i="15"/>
  <c r="V2011" i="15"/>
  <c r="AK2011" i="15" s="1"/>
  <c r="P2011" i="15"/>
  <c r="K2011" i="15"/>
  <c r="F2011" i="15"/>
  <c r="AS2010" i="15"/>
  <c r="AE2010" i="15"/>
  <c r="Z2010" i="15"/>
  <c r="Y2010" i="15"/>
  <c r="AN2010" i="15" s="1"/>
  <c r="X2010" i="15"/>
  <c r="AM2010" i="15" s="1"/>
  <c r="W2010" i="15"/>
  <c r="V2010" i="15"/>
  <c r="AK2010" i="15" s="1"/>
  <c r="P2010" i="15"/>
  <c r="K2010" i="15"/>
  <c r="F2010" i="15"/>
  <c r="AS2009" i="15"/>
  <c r="AL2009" i="15"/>
  <c r="AE2009" i="15"/>
  <c r="Z2009" i="15"/>
  <c r="Y2009" i="15"/>
  <c r="AN2009" i="15" s="1"/>
  <c r="X2009" i="15"/>
  <c r="AM2009" i="15" s="1"/>
  <c r="W2009" i="15"/>
  <c r="AQ2009" i="15" s="1"/>
  <c r="V2009" i="15"/>
  <c r="AK2009" i="15" s="1"/>
  <c r="P2009" i="15"/>
  <c r="K2009" i="15"/>
  <c r="F2009" i="15"/>
  <c r="AS2008" i="15"/>
  <c r="AN2008" i="15"/>
  <c r="AE2008" i="15"/>
  <c r="Z2008" i="15"/>
  <c r="U2008" i="15" s="1"/>
  <c r="Y2008" i="15"/>
  <c r="X2008" i="15"/>
  <c r="AM2008" i="15" s="1"/>
  <c r="W2008" i="15"/>
  <c r="AQ2008" i="15" s="1"/>
  <c r="V2008" i="15"/>
  <c r="AK2008" i="15" s="1"/>
  <c r="P2008" i="15"/>
  <c r="K2008" i="15"/>
  <c r="F2008" i="15"/>
  <c r="AS2007" i="15"/>
  <c r="AE2007" i="15"/>
  <c r="Z2007" i="15"/>
  <c r="U2007" i="15" s="1"/>
  <c r="Y2007" i="15"/>
  <c r="AN2007" i="15" s="1"/>
  <c r="X2007" i="15"/>
  <c r="AM2007" i="15" s="1"/>
  <c r="W2007" i="15"/>
  <c r="V2007" i="15"/>
  <c r="P2007" i="15"/>
  <c r="K2007" i="15"/>
  <c r="F2007" i="15"/>
  <c r="AI2006" i="15"/>
  <c r="AI2005" i="15" s="1"/>
  <c r="AA2006" i="15"/>
  <c r="AA2005" i="15" s="1"/>
  <c r="S2006" i="15"/>
  <c r="S2005" i="15" s="1"/>
  <c r="O2006" i="15"/>
  <c r="G2006" i="15"/>
  <c r="AS2004" i="15"/>
  <c r="AE2004" i="15"/>
  <c r="Z2004" i="15"/>
  <c r="U2004" i="15" s="1"/>
  <c r="AJ2004" i="15" s="1"/>
  <c r="Y2004" i="15"/>
  <c r="AN2004" i="15" s="1"/>
  <c r="X2004" i="15"/>
  <c r="AM2004" i="15" s="1"/>
  <c r="W2004" i="15"/>
  <c r="V2004" i="15"/>
  <c r="AK2004" i="15" s="1"/>
  <c r="P2004" i="15"/>
  <c r="K2004" i="15"/>
  <c r="F2004" i="15"/>
  <c r="AS2003" i="15"/>
  <c r="AE2003" i="15"/>
  <c r="Z2003" i="15"/>
  <c r="Y2003" i="15"/>
  <c r="AN2003" i="15" s="1"/>
  <c r="X2003" i="15"/>
  <c r="AM2003" i="15" s="1"/>
  <c r="W2003" i="15"/>
  <c r="V2003" i="15"/>
  <c r="AK2003" i="15" s="1"/>
  <c r="P2003" i="15"/>
  <c r="K2003" i="15"/>
  <c r="F2003" i="15"/>
  <c r="AS2002" i="15"/>
  <c r="AE2002" i="15"/>
  <c r="Z2002" i="15"/>
  <c r="U2002" i="15" s="1"/>
  <c r="AJ2002" i="15" s="1"/>
  <c r="Y2002" i="15"/>
  <c r="AN2002" i="15" s="1"/>
  <c r="X2002" i="15"/>
  <c r="AM2002" i="15" s="1"/>
  <c r="W2002" i="15"/>
  <c r="V2002" i="15"/>
  <c r="AK2002" i="15" s="1"/>
  <c r="P2002" i="15"/>
  <c r="K2002" i="15"/>
  <c r="F2002" i="15"/>
  <c r="AS2001" i="15"/>
  <c r="AE2001" i="15"/>
  <c r="Z2001" i="15"/>
  <c r="Y2001" i="15"/>
  <c r="AN2001" i="15" s="1"/>
  <c r="X2001" i="15"/>
  <c r="AM2001" i="15" s="1"/>
  <c r="W2001" i="15"/>
  <c r="V2001" i="15"/>
  <c r="AK2001" i="15" s="1"/>
  <c r="P2001" i="15"/>
  <c r="K2001" i="15"/>
  <c r="F2001" i="15"/>
  <c r="AS2000" i="15"/>
  <c r="AE2000" i="15"/>
  <c r="Z2000" i="15"/>
  <c r="U2000" i="15" s="1"/>
  <c r="AJ2000" i="15" s="1"/>
  <c r="Y2000" i="15"/>
  <c r="AN2000" i="15" s="1"/>
  <c r="X2000" i="15"/>
  <c r="AM2000" i="15" s="1"/>
  <c r="W2000" i="15"/>
  <c r="V2000" i="15"/>
  <c r="AK2000" i="15" s="1"/>
  <c r="P2000" i="15"/>
  <c r="K2000" i="15"/>
  <c r="F2000" i="15"/>
  <c r="AR1999" i="15"/>
  <c r="AI1999" i="15"/>
  <c r="AH1999" i="15"/>
  <c r="AG1999" i="15"/>
  <c r="AF1999" i="15"/>
  <c r="AD1999" i="15"/>
  <c r="AC1999" i="15"/>
  <c r="AB1999" i="15"/>
  <c r="W1999" i="15" s="1"/>
  <c r="AA1999" i="15"/>
  <c r="X1999" i="15"/>
  <c r="T1999" i="15"/>
  <c r="S1999" i="15"/>
  <c r="R1999" i="15"/>
  <c r="Q1999" i="15"/>
  <c r="O1999" i="15"/>
  <c r="O1997" i="15" s="1"/>
  <c r="N1999" i="15"/>
  <c r="M1999" i="15"/>
  <c r="L1999" i="15"/>
  <c r="J1999" i="15"/>
  <c r="J1997" i="15" s="1"/>
  <c r="I1999" i="15"/>
  <c r="AM1999" i="15" s="1"/>
  <c r="H1999" i="15"/>
  <c r="G1999" i="15"/>
  <c r="G1997" i="15" s="1"/>
  <c r="G1990" i="15" s="1"/>
  <c r="AS1998" i="15"/>
  <c r="AL1998" i="15"/>
  <c r="AE1998" i="15"/>
  <c r="Z1998" i="15"/>
  <c r="Y1998" i="15"/>
  <c r="AN1998" i="15" s="1"/>
  <c r="X1998" i="15"/>
  <c r="AM1998" i="15" s="1"/>
  <c r="W1998" i="15"/>
  <c r="AQ1998" i="15" s="1"/>
  <c r="V1998" i="15"/>
  <c r="AK1998" i="15" s="1"/>
  <c r="P1998" i="15"/>
  <c r="K1998" i="15"/>
  <c r="F1998" i="15"/>
  <c r="AI1997" i="15"/>
  <c r="AH1997" i="15"/>
  <c r="AH1990" i="15" s="1"/>
  <c r="AH1989" i="15" s="1"/>
  <c r="AG1997" i="15"/>
  <c r="AG1990" i="15" s="1"/>
  <c r="AG1989" i="15" s="1"/>
  <c r="AC1997" i="15"/>
  <c r="AC1990" i="15" s="1"/>
  <c r="AC1989" i="15" s="1"/>
  <c r="X1989" i="15" s="1"/>
  <c r="X1997" i="15"/>
  <c r="T1997" i="15"/>
  <c r="T1990" i="15" s="1"/>
  <c r="T1989" i="15" s="1"/>
  <c r="R1997" i="15"/>
  <c r="R1990" i="15" s="1"/>
  <c r="Q1997" i="15"/>
  <c r="Q1990" i="15" s="1"/>
  <c r="Q1989" i="15" s="1"/>
  <c r="N1997" i="15"/>
  <c r="M1997" i="15"/>
  <c r="L1997" i="15"/>
  <c r="I1997" i="15"/>
  <c r="AS1996" i="15"/>
  <c r="AN1996" i="15"/>
  <c r="AE1996" i="15"/>
  <c r="Z1996" i="15"/>
  <c r="U1996" i="15" s="1"/>
  <c r="Y1996" i="15"/>
  <c r="X1996" i="15"/>
  <c r="AM1996" i="15" s="1"/>
  <c r="W1996" i="15"/>
  <c r="V1996" i="15"/>
  <c r="AK1996" i="15" s="1"/>
  <c r="P1996" i="15"/>
  <c r="K1996" i="15"/>
  <c r="F1996" i="15"/>
  <c r="AS1995" i="15"/>
  <c r="AE1995" i="15"/>
  <c r="Z1995" i="15"/>
  <c r="Y1995" i="15"/>
  <c r="AN1995" i="15" s="1"/>
  <c r="X1995" i="15"/>
  <c r="AM1995" i="15" s="1"/>
  <c r="W1995" i="15"/>
  <c r="V1995" i="15"/>
  <c r="AK1995" i="15" s="1"/>
  <c r="P1995" i="15"/>
  <c r="K1995" i="15"/>
  <c r="F1995" i="15"/>
  <c r="AS1994" i="15"/>
  <c r="AE1994" i="15"/>
  <c r="Z1994" i="15"/>
  <c r="U1994" i="15" s="1"/>
  <c r="AJ1994" i="15" s="1"/>
  <c r="Y1994" i="15"/>
  <c r="AN1994" i="15" s="1"/>
  <c r="X1994" i="15"/>
  <c r="AM1994" i="15" s="1"/>
  <c r="W1994" i="15"/>
  <c r="V1994" i="15"/>
  <c r="AK1994" i="15" s="1"/>
  <c r="P1994" i="15"/>
  <c r="K1994" i="15"/>
  <c r="F1994" i="15"/>
  <c r="AS1993" i="15"/>
  <c r="AE1993" i="15"/>
  <c r="Z1993" i="15"/>
  <c r="Y1993" i="15"/>
  <c r="AN1993" i="15" s="1"/>
  <c r="X1993" i="15"/>
  <c r="AM1993" i="15" s="1"/>
  <c r="W1993" i="15"/>
  <c r="V1993" i="15"/>
  <c r="AK1993" i="15" s="1"/>
  <c r="P1993" i="15"/>
  <c r="K1993" i="15"/>
  <c r="F1993" i="15"/>
  <c r="AS1992" i="15"/>
  <c r="AE1992" i="15"/>
  <c r="Z1992" i="15"/>
  <c r="U1992" i="15" s="1"/>
  <c r="AJ1992" i="15" s="1"/>
  <c r="Y1992" i="15"/>
  <c r="AN1992" i="15" s="1"/>
  <c r="X1992" i="15"/>
  <c r="AM1992" i="15" s="1"/>
  <c r="W1992" i="15"/>
  <c r="V1992" i="15"/>
  <c r="AK1992" i="15" s="1"/>
  <c r="P1992" i="15"/>
  <c r="K1992" i="15"/>
  <c r="F1992" i="15"/>
  <c r="AS1991" i="15"/>
  <c r="AE1991" i="15"/>
  <c r="Z1991" i="15"/>
  <c r="Y1991" i="15"/>
  <c r="AN1991" i="15" s="1"/>
  <c r="X1991" i="15"/>
  <c r="AM1991" i="15" s="1"/>
  <c r="W1991" i="15"/>
  <c r="V1991" i="15"/>
  <c r="AK1991" i="15" s="1"/>
  <c r="P1991" i="15"/>
  <c r="K1991" i="15"/>
  <c r="F1991" i="15"/>
  <c r="AI1990" i="15"/>
  <c r="AI1989" i="15" s="1"/>
  <c r="O1990" i="15"/>
  <c r="N1990" i="15"/>
  <c r="N1989" i="15"/>
  <c r="AS1988" i="15"/>
  <c r="AE1988" i="15"/>
  <c r="Z1988" i="15"/>
  <c r="Y1988" i="15"/>
  <c r="AN1988" i="15" s="1"/>
  <c r="X1988" i="15"/>
  <c r="AM1988" i="15" s="1"/>
  <c r="W1988" i="15"/>
  <c r="V1988" i="15"/>
  <c r="AK1988" i="15" s="1"/>
  <c r="P1988" i="15"/>
  <c r="K1988" i="15"/>
  <c r="F1988" i="15"/>
  <c r="AS1987" i="15"/>
  <c r="AK1987" i="15"/>
  <c r="AE1987" i="15"/>
  <c r="Z1987" i="15"/>
  <c r="U1987" i="15" s="1"/>
  <c r="AJ1987" i="15" s="1"/>
  <c r="Y1987" i="15"/>
  <c r="AN1987" i="15" s="1"/>
  <c r="X1987" i="15"/>
  <c r="W1987" i="15"/>
  <c r="AL1987" i="15" s="1"/>
  <c r="V1987" i="15"/>
  <c r="AP1987" i="15" s="1"/>
  <c r="P1987" i="15"/>
  <c r="K1987" i="15"/>
  <c r="F1987" i="15"/>
  <c r="AS1986" i="15"/>
  <c r="AL1986" i="15"/>
  <c r="AE1986" i="15"/>
  <c r="Z1986" i="15"/>
  <c r="Y1986" i="15"/>
  <c r="AN1986" i="15" s="1"/>
  <c r="X1986" i="15"/>
  <c r="AM1986" i="15" s="1"/>
  <c r="W1986" i="15"/>
  <c r="AQ1986" i="15" s="1"/>
  <c r="V1986" i="15"/>
  <c r="AK1986" i="15" s="1"/>
  <c r="P1986" i="15"/>
  <c r="K1986" i="15"/>
  <c r="F1986" i="15"/>
  <c r="AS1985" i="15"/>
  <c r="AM1985" i="15"/>
  <c r="AK1985" i="15"/>
  <c r="AE1985" i="15"/>
  <c r="U1985" i="15" s="1"/>
  <c r="Z1985" i="15"/>
  <c r="Y1985" i="15"/>
  <c r="AN1985" i="15" s="1"/>
  <c r="X1985" i="15"/>
  <c r="AR1985" i="15" s="1"/>
  <c r="W1985" i="15"/>
  <c r="AL1985" i="15" s="1"/>
  <c r="V1985" i="15"/>
  <c r="AP1985" i="15" s="1"/>
  <c r="P1985" i="15"/>
  <c r="K1985" i="15"/>
  <c r="F1985" i="15"/>
  <c r="AS1984" i="15"/>
  <c r="AE1984" i="15"/>
  <c r="Z1984" i="15"/>
  <c r="U1984" i="15" s="1"/>
  <c r="Y1984" i="15"/>
  <c r="AN1984" i="15" s="1"/>
  <c r="X1984" i="15"/>
  <c r="AM1984" i="15" s="1"/>
  <c r="W1984" i="15"/>
  <c r="AQ1984" i="15" s="1"/>
  <c r="V1984" i="15"/>
  <c r="P1984" i="15"/>
  <c r="K1984" i="15"/>
  <c r="F1984" i="15"/>
  <c r="AI1983" i="15"/>
  <c r="AH1983" i="15"/>
  <c r="AG1983" i="15"/>
  <c r="AF1983" i="15"/>
  <c r="AF1981" i="15" s="1"/>
  <c r="AE1983" i="15"/>
  <c r="AD1983" i="15"/>
  <c r="AD1981" i="15" s="1"/>
  <c r="AD1974" i="15" s="1"/>
  <c r="AC1983" i="15"/>
  <c r="AB1983" i="15"/>
  <c r="AB1981" i="15" s="1"/>
  <c r="AA1983" i="15"/>
  <c r="AA1981" i="15" s="1"/>
  <c r="W1983" i="15"/>
  <c r="T1983" i="15"/>
  <c r="T1981" i="15" s="1"/>
  <c r="S1983" i="15"/>
  <c r="R1983" i="15"/>
  <c r="R1981" i="15" s="1"/>
  <c r="Q1983" i="15"/>
  <c r="Q1981" i="15" s="1"/>
  <c r="O1983" i="15"/>
  <c r="N1983" i="15"/>
  <c r="M1983" i="15"/>
  <c r="L1983" i="15"/>
  <c r="J1983" i="15"/>
  <c r="I1983" i="15"/>
  <c r="H1983" i="15"/>
  <c r="G1983" i="15"/>
  <c r="G1981" i="15" s="1"/>
  <c r="AS1982" i="15"/>
  <c r="AP1982" i="15"/>
  <c r="AE1982" i="15"/>
  <c r="Z1982" i="15"/>
  <c r="U1982" i="15" s="1"/>
  <c r="AO1982" i="15" s="1"/>
  <c r="Y1982" i="15"/>
  <c r="AN1982" i="15" s="1"/>
  <c r="X1982" i="15"/>
  <c r="AM1982" i="15" s="1"/>
  <c r="W1982" i="15"/>
  <c r="AQ1982" i="15" s="1"/>
  <c r="V1982" i="15"/>
  <c r="AK1982" i="15" s="1"/>
  <c r="P1982" i="15"/>
  <c r="K1982" i="15"/>
  <c r="F1982" i="15"/>
  <c r="AH1981" i="15"/>
  <c r="AH1974" i="15" s="1"/>
  <c r="AH1973" i="15" s="1"/>
  <c r="AG1981" i="15"/>
  <c r="AG1974" i="15" s="1"/>
  <c r="S1981" i="15"/>
  <c r="N1981" i="15"/>
  <c r="N1974" i="15" s="1"/>
  <c r="N1973" i="15" s="1"/>
  <c r="J1981" i="15"/>
  <c r="J1974" i="15" s="1"/>
  <c r="J1973" i="15" s="1"/>
  <c r="AS1980" i="15"/>
  <c r="AL1980" i="15"/>
  <c r="AE1980" i="15"/>
  <c r="Z1980" i="15"/>
  <c r="U1980" i="15" s="1"/>
  <c r="Y1980" i="15"/>
  <c r="AN1980" i="15" s="1"/>
  <c r="X1980" i="15"/>
  <c r="AM1980" i="15" s="1"/>
  <c r="W1980" i="15"/>
  <c r="AQ1980" i="15" s="1"/>
  <c r="V1980" i="15"/>
  <c r="AK1980" i="15" s="1"/>
  <c r="P1980" i="15"/>
  <c r="K1980" i="15"/>
  <c r="F1980" i="15"/>
  <c r="AJ1980" i="15" s="1"/>
  <c r="AS1979" i="15"/>
  <c r="AE1979" i="15"/>
  <c r="Z1979" i="15"/>
  <c r="Y1979" i="15"/>
  <c r="AN1979" i="15" s="1"/>
  <c r="X1979" i="15"/>
  <c r="AR1979" i="15" s="1"/>
  <c r="W1979" i="15"/>
  <c r="AL1979" i="15" s="1"/>
  <c r="V1979" i="15"/>
  <c r="P1979" i="15"/>
  <c r="K1979" i="15"/>
  <c r="F1979" i="15"/>
  <c r="AS1978" i="15"/>
  <c r="AL1978" i="15"/>
  <c r="AE1978" i="15"/>
  <c r="Z1978" i="15"/>
  <c r="U1978" i="15" s="1"/>
  <c r="Y1978" i="15"/>
  <c r="AN1978" i="15" s="1"/>
  <c r="X1978" i="15"/>
  <c r="AM1978" i="15" s="1"/>
  <c r="W1978" i="15"/>
  <c r="AQ1978" i="15" s="1"/>
  <c r="V1978" i="15"/>
  <c r="AK1978" i="15" s="1"/>
  <c r="P1978" i="15"/>
  <c r="K1978" i="15"/>
  <c r="F1978" i="15"/>
  <c r="AJ1978" i="15" s="1"/>
  <c r="AS1977" i="15"/>
  <c r="AM1977" i="15"/>
  <c r="AK1977" i="15"/>
  <c r="AE1977" i="15"/>
  <c r="Z1977" i="15"/>
  <c r="Y1977" i="15"/>
  <c r="AN1977" i="15" s="1"/>
  <c r="X1977" i="15"/>
  <c r="AR1977" i="15" s="1"/>
  <c r="W1977" i="15"/>
  <c r="AL1977" i="15" s="1"/>
  <c r="V1977" i="15"/>
  <c r="AP1977" i="15" s="1"/>
  <c r="U1977" i="15"/>
  <c r="P1977" i="15"/>
  <c r="K1977" i="15"/>
  <c r="F1977" i="15"/>
  <c r="AS1976" i="15"/>
  <c r="AE1976" i="15"/>
  <c r="Z1976" i="15"/>
  <c r="U1976" i="15" s="1"/>
  <c r="AJ1976" i="15" s="1"/>
  <c r="Y1976" i="15"/>
  <c r="AN1976" i="15" s="1"/>
  <c r="X1976" i="15"/>
  <c r="AM1976" i="15" s="1"/>
  <c r="W1976" i="15"/>
  <c r="AQ1976" i="15" s="1"/>
  <c r="V1976" i="15"/>
  <c r="AK1976" i="15" s="1"/>
  <c r="P1976" i="15"/>
  <c r="K1976" i="15"/>
  <c r="F1976" i="15"/>
  <c r="AS1975" i="15"/>
  <c r="AM1975" i="15"/>
  <c r="AE1975" i="15"/>
  <c r="Z1975" i="15"/>
  <c r="Y1975" i="15"/>
  <c r="AN1975" i="15" s="1"/>
  <c r="X1975" i="15"/>
  <c r="AR1975" i="15" s="1"/>
  <c r="W1975" i="15"/>
  <c r="AL1975" i="15" s="1"/>
  <c r="V1975" i="15"/>
  <c r="P1975" i="15"/>
  <c r="K1975" i="15"/>
  <c r="F1975" i="15"/>
  <c r="AF1974" i="15"/>
  <c r="AB1974" i="15"/>
  <c r="T1974" i="15"/>
  <c r="T1973" i="15" s="1"/>
  <c r="R1974" i="15"/>
  <c r="R1973" i="15" s="1"/>
  <c r="AG1973" i="15"/>
  <c r="AS1972" i="15"/>
  <c r="AE1972" i="15"/>
  <c r="Z1972" i="15"/>
  <c r="Y1972" i="15"/>
  <c r="AN1972" i="15" s="1"/>
  <c r="X1972" i="15"/>
  <c r="AM1972" i="15" s="1"/>
  <c r="W1972" i="15"/>
  <c r="AQ1972" i="15" s="1"/>
  <c r="V1972" i="15"/>
  <c r="AK1972" i="15" s="1"/>
  <c r="P1972" i="15"/>
  <c r="K1972" i="15"/>
  <c r="F1972" i="15"/>
  <c r="AS1971" i="15"/>
  <c r="AE1971" i="15"/>
  <c r="Z1971" i="15"/>
  <c r="Y1971" i="15"/>
  <c r="AN1971" i="15" s="1"/>
  <c r="X1971" i="15"/>
  <c r="AM1971" i="15" s="1"/>
  <c r="W1971" i="15"/>
  <c r="V1971" i="15"/>
  <c r="AK1971" i="15" s="1"/>
  <c r="P1971" i="15"/>
  <c r="K1971" i="15"/>
  <c r="F1971" i="15"/>
  <c r="AS1970" i="15"/>
  <c r="AL1970" i="15"/>
  <c r="AE1970" i="15"/>
  <c r="Z1970" i="15"/>
  <c r="Y1970" i="15"/>
  <c r="AN1970" i="15" s="1"/>
  <c r="X1970" i="15"/>
  <c r="AM1970" i="15" s="1"/>
  <c r="W1970" i="15"/>
  <c r="AQ1970" i="15" s="1"/>
  <c r="V1970" i="15"/>
  <c r="AK1970" i="15" s="1"/>
  <c r="P1970" i="15"/>
  <c r="K1970" i="15"/>
  <c r="F1970" i="15"/>
  <c r="AS1969" i="15"/>
  <c r="AL1969" i="15"/>
  <c r="AE1969" i="15"/>
  <c r="Z1969" i="15"/>
  <c r="Y1969" i="15"/>
  <c r="AN1969" i="15" s="1"/>
  <c r="X1969" i="15"/>
  <c r="AM1969" i="15" s="1"/>
  <c r="W1969" i="15"/>
  <c r="AQ1969" i="15" s="1"/>
  <c r="V1969" i="15"/>
  <c r="AK1969" i="15" s="1"/>
  <c r="P1969" i="15"/>
  <c r="K1969" i="15"/>
  <c r="F1969" i="15"/>
  <c r="AS1968" i="15"/>
  <c r="AQ1968" i="15"/>
  <c r="AN1968" i="15"/>
  <c r="AE1968" i="15"/>
  <c r="Z1968" i="15"/>
  <c r="Y1968" i="15"/>
  <c r="X1968" i="15"/>
  <c r="AM1968" i="15" s="1"/>
  <c r="W1968" i="15"/>
  <c r="AL1968" i="15" s="1"/>
  <c r="V1968" i="15"/>
  <c r="AK1968" i="15" s="1"/>
  <c r="P1968" i="15"/>
  <c r="K1968" i="15"/>
  <c r="F1968" i="15"/>
  <c r="AI1967" i="15"/>
  <c r="AH1967" i="15"/>
  <c r="AH1965" i="15" s="1"/>
  <c r="AG1967" i="15"/>
  <c r="AG1965" i="15" s="1"/>
  <c r="AG1958" i="15" s="1"/>
  <c r="AG1957" i="15" s="1"/>
  <c r="AF1967" i="15"/>
  <c r="AD1967" i="15"/>
  <c r="AC1967" i="15"/>
  <c r="AB1967" i="15"/>
  <c r="W1967" i="15" s="1"/>
  <c r="AL1967" i="15" s="1"/>
  <c r="AA1967" i="15"/>
  <c r="Y1967" i="15"/>
  <c r="T1967" i="15"/>
  <c r="T1965" i="15" s="1"/>
  <c r="S1967" i="15"/>
  <c r="S1965" i="15" s="1"/>
  <c r="R1967" i="15"/>
  <c r="Q1967" i="15"/>
  <c r="O1967" i="15"/>
  <c r="O1965" i="15" s="1"/>
  <c r="O1958" i="15" s="1"/>
  <c r="N1967" i="15"/>
  <c r="M1967" i="15"/>
  <c r="L1967" i="15"/>
  <c r="J1967" i="15"/>
  <c r="I1967" i="15"/>
  <c r="I1965" i="15" s="1"/>
  <c r="H1967" i="15"/>
  <c r="G1967" i="15"/>
  <c r="AS1966" i="15"/>
  <c r="AE1966" i="15"/>
  <c r="Z1966" i="15"/>
  <c r="Y1966" i="15"/>
  <c r="AN1966" i="15" s="1"/>
  <c r="X1966" i="15"/>
  <c r="AR1966" i="15" s="1"/>
  <c r="W1966" i="15"/>
  <c r="V1966" i="15"/>
  <c r="AK1966" i="15" s="1"/>
  <c r="P1966" i="15"/>
  <c r="K1966" i="15"/>
  <c r="F1966" i="15"/>
  <c r="AI1965" i="15"/>
  <c r="AD1965" i="15"/>
  <c r="Q1965" i="15"/>
  <c r="Q1958" i="15" s="1"/>
  <c r="Q1957" i="15" s="1"/>
  <c r="M1965" i="15"/>
  <c r="H1965" i="15"/>
  <c r="G1965" i="15"/>
  <c r="G1958" i="15" s="1"/>
  <c r="AS1964" i="15"/>
  <c r="AJ1964" i="15"/>
  <c r="AE1964" i="15"/>
  <c r="Z1964" i="15"/>
  <c r="U1964" i="15" s="1"/>
  <c r="Y1964" i="15"/>
  <c r="AN1964" i="15" s="1"/>
  <c r="X1964" i="15"/>
  <c r="AR1964" i="15" s="1"/>
  <c r="W1964" i="15"/>
  <c r="AQ1964" i="15" s="1"/>
  <c r="V1964" i="15"/>
  <c r="AK1964" i="15" s="1"/>
  <c r="P1964" i="15"/>
  <c r="K1964" i="15"/>
  <c r="F1964" i="15"/>
  <c r="AS1963" i="15"/>
  <c r="AR1963" i="15"/>
  <c r="AL1963" i="15"/>
  <c r="AE1963" i="15"/>
  <c r="Z1963" i="15"/>
  <c r="U1963" i="15" s="1"/>
  <c r="Y1963" i="15"/>
  <c r="AN1963" i="15" s="1"/>
  <c r="X1963" i="15"/>
  <c r="AM1963" i="15" s="1"/>
  <c r="W1963" i="15"/>
  <c r="AQ1963" i="15" s="1"/>
  <c r="V1963" i="15"/>
  <c r="AP1963" i="15" s="1"/>
  <c r="P1963" i="15"/>
  <c r="K1963" i="15"/>
  <c r="F1963" i="15"/>
  <c r="AJ1963" i="15" s="1"/>
  <c r="AS1962" i="15"/>
  <c r="AL1962" i="15"/>
  <c r="AE1962" i="15"/>
  <c r="Z1962" i="15"/>
  <c r="Y1962" i="15"/>
  <c r="AN1962" i="15" s="1"/>
  <c r="X1962" i="15"/>
  <c r="W1962" i="15"/>
  <c r="AQ1962" i="15" s="1"/>
  <c r="V1962" i="15"/>
  <c r="AK1962" i="15" s="1"/>
  <c r="P1962" i="15"/>
  <c r="K1962" i="15"/>
  <c r="F1962" i="15"/>
  <c r="AS1961" i="15"/>
  <c r="AE1961" i="15"/>
  <c r="Z1961" i="15"/>
  <c r="Y1961" i="15"/>
  <c r="AN1961" i="15" s="1"/>
  <c r="X1961" i="15"/>
  <c r="AM1961" i="15" s="1"/>
  <c r="W1961" i="15"/>
  <c r="V1961" i="15"/>
  <c r="AP1961" i="15" s="1"/>
  <c r="P1961" i="15"/>
  <c r="K1961" i="15"/>
  <c r="F1961" i="15"/>
  <c r="AS1960" i="15"/>
  <c r="AJ1960" i="15"/>
  <c r="AE1960" i="15"/>
  <c r="Z1960" i="15"/>
  <c r="U1960" i="15" s="1"/>
  <c r="Y1960" i="15"/>
  <c r="AN1960" i="15" s="1"/>
  <c r="X1960" i="15"/>
  <c r="AR1960" i="15" s="1"/>
  <c r="W1960" i="15"/>
  <c r="AQ1960" i="15" s="1"/>
  <c r="V1960" i="15"/>
  <c r="AK1960" i="15" s="1"/>
  <c r="P1960" i="15"/>
  <c r="K1960" i="15"/>
  <c r="F1960" i="15"/>
  <c r="AS1959" i="15"/>
  <c r="AL1959" i="15"/>
  <c r="AE1959" i="15"/>
  <c r="Z1959" i="15"/>
  <c r="Y1959" i="15"/>
  <c r="AN1959" i="15" s="1"/>
  <c r="X1959" i="15"/>
  <c r="AM1959" i="15" s="1"/>
  <c r="W1959" i="15"/>
  <c r="AQ1959" i="15" s="1"/>
  <c r="V1959" i="15"/>
  <c r="AP1959" i="15" s="1"/>
  <c r="P1959" i="15"/>
  <c r="K1959" i="15"/>
  <c r="F1959" i="15"/>
  <c r="AI1958" i="15"/>
  <c r="AI1957" i="15" s="1"/>
  <c r="S1958" i="15"/>
  <c r="S1957" i="15" s="1"/>
  <c r="AI1956" i="15"/>
  <c r="AH1956" i="15"/>
  <c r="AG1956" i="15"/>
  <c r="AF1956" i="15"/>
  <c r="AE1956" i="15" s="1"/>
  <c r="AD1956" i="15"/>
  <c r="Y1956" i="15" s="1"/>
  <c r="AC1956" i="15"/>
  <c r="AB1956" i="15"/>
  <c r="W1956" i="15" s="1"/>
  <c r="AA1956" i="15"/>
  <c r="Z1956" i="15" s="1"/>
  <c r="T1956" i="15"/>
  <c r="T1844" i="15" s="1"/>
  <c r="S1956" i="15"/>
  <c r="R1956" i="15"/>
  <c r="Q1956" i="15"/>
  <c r="P1956" i="15"/>
  <c r="O1956" i="15"/>
  <c r="N1956" i="15"/>
  <c r="M1956" i="15"/>
  <c r="L1956" i="15"/>
  <c r="L1844" i="15" s="1"/>
  <c r="J1956" i="15"/>
  <c r="AN1956" i="15" s="1"/>
  <c r="I1956" i="15"/>
  <c r="H1956" i="15"/>
  <c r="G1956" i="15"/>
  <c r="G1844" i="15" s="1"/>
  <c r="AI1955" i="15"/>
  <c r="AI1843" i="15" s="1"/>
  <c r="AH1955" i="15"/>
  <c r="AG1955" i="15"/>
  <c r="AF1955" i="15"/>
  <c r="AD1955" i="15"/>
  <c r="AC1955" i="15"/>
  <c r="AB1955" i="15"/>
  <c r="W1955" i="15" s="1"/>
  <c r="AA1955" i="15"/>
  <c r="Z1955" i="15"/>
  <c r="X1955" i="15"/>
  <c r="V1955" i="15"/>
  <c r="T1955" i="15"/>
  <c r="S1955" i="15"/>
  <c r="S1843" i="15" s="1"/>
  <c r="R1955" i="15"/>
  <c r="R1843" i="15" s="1"/>
  <c r="Q1955" i="15"/>
  <c r="O1955" i="15"/>
  <c r="N1955" i="15"/>
  <c r="M1955" i="15"/>
  <c r="L1955" i="15"/>
  <c r="AP1955" i="15" s="1"/>
  <c r="J1955" i="15"/>
  <c r="I1955" i="15"/>
  <c r="I1843" i="15" s="1"/>
  <c r="H1955" i="15"/>
  <c r="G1955" i="15"/>
  <c r="AK1955" i="15" s="1"/>
  <c r="AI1954" i="15"/>
  <c r="AI1842" i="15" s="1"/>
  <c r="AH1954" i="15"/>
  <c r="AG1954" i="15"/>
  <c r="AF1954" i="15"/>
  <c r="AF1842" i="15" s="1"/>
  <c r="AE1954" i="15"/>
  <c r="AD1954" i="15"/>
  <c r="AC1954" i="15"/>
  <c r="AB1954" i="15"/>
  <c r="W1954" i="15" s="1"/>
  <c r="AL1954" i="15" s="1"/>
  <c r="AA1954" i="15"/>
  <c r="X1954" i="15"/>
  <c r="AM1954" i="15" s="1"/>
  <c r="T1954" i="15"/>
  <c r="T1842" i="15" s="1"/>
  <c r="S1954" i="15"/>
  <c r="R1954" i="15"/>
  <c r="Q1954" i="15"/>
  <c r="Q1842" i="15" s="1"/>
  <c r="O1954" i="15"/>
  <c r="O1842" i="15" s="1"/>
  <c r="N1954" i="15"/>
  <c r="AR1954" i="15" s="1"/>
  <c r="M1954" i="15"/>
  <c r="L1954" i="15"/>
  <c r="K1954" i="15"/>
  <c r="J1954" i="15"/>
  <c r="I1954" i="15"/>
  <c r="H1954" i="15"/>
  <c r="H1842" i="15" s="1"/>
  <c r="G1954" i="15"/>
  <c r="AI1953" i="15"/>
  <c r="AH1953" i="15"/>
  <c r="AG1953" i="15"/>
  <c r="AF1953" i="15"/>
  <c r="AD1953" i="15"/>
  <c r="AC1953" i="15"/>
  <c r="X1953" i="15" s="1"/>
  <c r="AB1953" i="15"/>
  <c r="AA1953" i="15"/>
  <c r="Y1953" i="15"/>
  <c r="V1953" i="15"/>
  <c r="T1953" i="15"/>
  <c r="T1841" i="15" s="1"/>
  <c r="S1953" i="15"/>
  <c r="R1953" i="15"/>
  <c r="Q1953" i="15"/>
  <c r="O1953" i="15"/>
  <c r="O1841" i="15" s="1"/>
  <c r="N1953" i="15"/>
  <c r="M1953" i="15"/>
  <c r="L1953" i="15"/>
  <c r="J1953" i="15"/>
  <c r="I1953" i="15"/>
  <c r="H1953" i="15"/>
  <c r="G1953" i="15"/>
  <c r="AI1952" i="15"/>
  <c r="AI1840" i="15" s="1"/>
  <c r="AH1952" i="15"/>
  <c r="AG1952" i="15"/>
  <c r="AF1952" i="15"/>
  <c r="AD1952" i="15"/>
  <c r="AC1952" i="15"/>
  <c r="AB1952" i="15"/>
  <c r="AA1952" i="15"/>
  <c r="AA1840" i="15" s="1"/>
  <c r="Z1952" i="15"/>
  <c r="W1952" i="15"/>
  <c r="T1952" i="15"/>
  <c r="S1952" i="15"/>
  <c r="R1952" i="15"/>
  <c r="R1840" i="15" s="1"/>
  <c r="Q1952" i="15"/>
  <c r="P1952" i="15" s="1"/>
  <c r="O1952" i="15"/>
  <c r="N1952" i="15"/>
  <c r="N1840" i="15" s="1"/>
  <c r="M1952" i="15"/>
  <c r="L1952" i="15"/>
  <c r="J1952" i="15"/>
  <c r="I1952" i="15"/>
  <c r="I1840" i="15" s="1"/>
  <c r="H1952" i="15"/>
  <c r="AL1952" i="15" s="1"/>
  <c r="G1952" i="15"/>
  <c r="AH1951" i="15"/>
  <c r="AG1951" i="15"/>
  <c r="AF1951" i="15"/>
  <c r="AD1951" i="15"/>
  <c r="AC1951" i="15"/>
  <c r="AB1951" i="15"/>
  <c r="W1951" i="15" s="1"/>
  <c r="X1951" i="15"/>
  <c r="R1951" i="15"/>
  <c r="Q1951" i="15"/>
  <c r="H1951" i="15"/>
  <c r="AL1951" i="15" s="1"/>
  <c r="AI1950" i="15"/>
  <c r="AH1950" i="15"/>
  <c r="AG1950" i="15"/>
  <c r="AG1838" i="15" s="1"/>
  <c r="AF1950" i="15"/>
  <c r="AE1950" i="15" s="1"/>
  <c r="AD1950" i="15"/>
  <c r="Y1950" i="15" s="1"/>
  <c r="AC1950" i="15"/>
  <c r="AB1950" i="15"/>
  <c r="AA1950" i="15"/>
  <c r="T1950" i="15"/>
  <c r="T1838" i="15" s="1"/>
  <c r="S1950" i="15"/>
  <c r="S1838" i="15" s="1"/>
  <c r="R1950" i="15"/>
  <c r="Q1950" i="15"/>
  <c r="P1950" i="15"/>
  <c r="O1950" i="15"/>
  <c r="O1838" i="15" s="1"/>
  <c r="N1950" i="15"/>
  <c r="M1950" i="15"/>
  <c r="L1950" i="15"/>
  <c r="J1950" i="15"/>
  <c r="I1950" i="15"/>
  <c r="H1950" i="15"/>
  <c r="G1950" i="15"/>
  <c r="G1838" i="15" s="1"/>
  <c r="AG1949" i="15"/>
  <c r="AI1948" i="15"/>
  <c r="AI1836" i="15" s="1"/>
  <c r="AH1948" i="15"/>
  <c r="AG1948" i="15"/>
  <c r="AF1948" i="15"/>
  <c r="AD1948" i="15"/>
  <c r="AC1948" i="15"/>
  <c r="AB1948" i="15"/>
  <c r="AA1948" i="15"/>
  <c r="W1948" i="15"/>
  <c r="AQ1948" i="15" s="1"/>
  <c r="T1948" i="15"/>
  <c r="S1948" i="15"/>
  <c r="R1948" i="15"/>
  <c r="R1836" i="15" s="1"/>
  <c r="Q1948" i="15"/>
  <c r="O1948" i="15"/>
  <c r="N1948" i="15"/>
  <c r="M1948" i="15"/>
  <c r="M1836" i="15" s="1"/>
  <c r="L1948" i="15"/>
  <c r="J1948" i="15"/>
  <c r="I1948" i="15"/>
  <c r="I1836" i="15" s="1"/>
  <c r="H1948" i="15"/>
  <c r="G1948" i="15"/>
  <c r="AI1947" i="15"/>
  <c r="AH1947" i="15"/>
  <c r="AG1947" i="15"/>
  <c r="AF1947" i="15"/>
  <c r="AF1835" i="15" s="1"/>
  <c r="AE1835" i="15" s="1"/>
  <c r="AD1947" i="15"/>
  <c r="AC1947" i="15"/>
  <c r="AB1947" i="15"/>
  <c r="W1947" i="15" s="1"/>
  <c r="AA1947" i="15"/>
  <c r="X1947" i="15"/>
  <c r="T1947" i="15"/>
  <c r="T1835" i="15" s="1"/>
  <c r="S1947" i="15"/>
  <c r="R1947" i="15"/>
  <c r="Q1947" i="15"/>
  <c r="O1947" i="15"/>
  <c r="O1835" i="15" s="1"/>
  <c r="AS1835" i="15" s="1"/>
  <c r="N1947" i="15"/>
  <c r="N1835" i="15" s="1"/>
  <c r="M1947" i="15"/>
  <c r="AQ1947" i="15" s="1"/>
  <c r="L1947" i="15"/>
  <c r="J1947" i="15"/>
  <c r="J1835" i="15" s="1"/>
  <c r="I1947" i="15"/>
  <c r="I1835" i="15" s="1"/>
  <c r="H1947" i="15"/>
  <c r="AL1947" i="15" s="1"/>
  <c r="G1947" i="15"/>
  <c r="AI1946" i="15"/>
  <c r="AH1946" i="15"/>
  <c r="AG1946" i="15"/>
  <c r="AG1834" i="15" s="1"/>
  <c r="AF1946" i="15"/>
  <c r="AD1946" i="15"/>
  <c r="AC1946" i="15"/>
  <c r="X1946" i="15" s="1"/>
  <c r="AR1946" i="15" s="1"/>
  <c r="AB1946" i="15"/>
  <c r="AA1946" i="15"/>
  <c r="T1946" i="15"/>
  <c r="S1946" i="15"/>
  <c r="R1946" i="15"/>
  <c r="R1834" i="15" s="1"/>
  <c r="Q1946" i="15"/>
  <c r="O1946" i="15"/>
  <c r="N1946" i="15"/>
  <c r="M1946" i="15"/>
  <c r="L1946" i="15"/>
  <c r="J1946" i="15"/>
  <c r="I1946" i="15"/>
  <c r="I1834" i="15" s="1"/>
  <c r="H1946" i="15"/>
  <c r="G1946" i="15"/>
  <c r="AI1945" i="15"/>
  <c r="AI1833" i="15" s="1"/>
  <c r="AH1945" i="15"/>
  <c r="AH1833" i="15" s="1"/>
  <c r="AG1945" i="15"/>
  <c r="AF1945" i="15"/>
  <c r="AD1945" i="15"/>
  <c r="AC1945" i="15"/>
  <c r="AB1945" i="15"/>
  <c r="W1945" i="15" s="1"/>
  <c r="AA1945" i="15"/>
  <c r="Y1945" i="15"/>
  <c r="AN1945" i="15" s="1"/>
  <c r="V1945" i="15"/>
  <c r="T1945" i="15"/>
  <c r="S1945" i="15"/>
  <c r="R1945" i="15"/>
  <c r="Q1945" i="15"/>
  <c r="Q1833" i="15" s="1"/>
  <c r="O1945" i="15"/>
  <c r="N1945" i="15"/>
  <c r="M1945" i="15"/>
  <c r="L1945" i="15"/>
  <c r="J1945" i="15"/>
  <c r="I1945" i="15"/>
  <c r="H1945" i="15"/>
  <c r="G1945" i="15"/>
  <c r="G1833" i="15" s="1"/>
  <c r="AI1944" i="15"/>
  <c r="AH1944" i="15"/>
  <c r="AG1944" i="15"/>
  <c r="AG1832" i="15" s="1"/>
  <c r="AF1944" i="15"/>
  <c r="AD1944" i="15"/>
  <c r="Y1944" i="15" s="1"/>
  <c r="AC1944" i="15"/>
  <c r="AB1944" i="15"/>
  <c r="AA1944" i="15"/>
  <c r="X1944" i="15"/>
  <c r="T1944" i="15"/>
  <c r="T1832" i="15" s="1"/>
  <c r="S1944" i="15"/>
  <c r="R1944" i="15"/>
  <c r="Q1944" i="15"/>
  <c r="P1944" i="15"/>
  <c r="O1944" i="15"/>
  <c r="N1944" i="15"/>
  <c r="AR1944" i="15" s="1"/>
  <c r="M1944" i="15"/>
  <c r="L1944" i="15"/>
  <c r="J1944" i="15"/>
  <c r="AN1944" i="15" s="1"/>
  <c r="I1944" i="15"/>
  <c r="AM1944" i="15" s="1"/>
  <c r="H1944" i="15"/>
  <c r="G1944" i="15"/>
  <c r="AI1943" i="15"/>
  <c r="AH1943" i="15"/>
  <c r="AG1943" i="15"/>
  <c r="AF1943" i="15"/>
  <c r="AD1943" i="15"/>
  <c r="Y1943" i="15" s="1"/>
  <c r="AC1943" i="15"/>
  <c r="AB1943" i="15"/>
  <c r="W1943" i="15" s="1"/>
  <c r="AA1943" i="15"/>
  <c r="Z1943" i="15" s="1"/>
  <c r="X1943" i="15"/>
  <c r="V1943" i="15"/>
  <c r="T1943" i="15"/>
  <c r="S1943" i="15"/>
  <c r="R1943" i="15"/>
  <c r="R1831" i="15" s="1"/>
  <c r="Q1943" i="15"/>
  <c r="O1943" i="15"/>
  <c r="AS1943" i="15" s="1"/>
  <c r="N1943" i="15"/>
  <c r="M1943" i="15"/>
  <c r="L1943" i="15"/>
  <c r="J1943" i="15"/>
  <c r="AN1943" i="15" s="1"/>
  <c r="I1943" i="15"/>
  <c r="H1943" i="15"/>
  <c r="G1943" i="15"/>
  <c r="AG1942" i="15"/>
  <c r="AS1940" i="15"/>
  <c r="AL1940" i="15"/>
  <c r="AE1940" i="15"/>
  <c r="Z1940" i="15"/>
  <c r="Y1940" i="15"/>
  <c r="AN1940" i="15" s="1"/>
  <c r="X1940" i="15"/>
  <c r="AM1940" i="15" s="1"/>
  <c r="W1940" i="15"/>
  <c r="AQ1940" i="15" s="1"/>
  <c r="V1940" i="15"/>
  <c r="AK1940" i="15" s="1"/>
  <c r="P1940" i="15"/>
  <c r="K1940" i="15"/>
  <c r="F1940" i="15"/>
  <c r="AS1939" i="15"/>
  <c r="AL1939" i="15"/>
  <c r="AE1939" i="15"/>
  <c r="Z1939" i="15"/>
  <c r="U1939" i="15" s="1"/>
  <c r="Y1939" i="15"/>
  <c r="AN1939" i="15" s="1"/>
  <c r="X1939" i="15"/>
  <c r="AM1939" i="15" s="1"/>
  <c r="W1939" i="15"/>
  <c r="AQ1939" i="15" s="1"/>
  <c r="V1939" i="15"/>
  <c r="AK1939" i="15" s="1"/>
  <c r="P1939" i="15"/>
  <c r="K1939" i="15"/>
  <c r="F1939" i="15"/>
  <c r="AS1938" i="15"/>
  <c r="AE1938" i="15"/>
  <c r="Z1938" i="15"/>
  <c r="U1938" i="15" s="1"/>
  <c r="Y1938" i="15"/>
  <c r="AN1938" i="15" s="1"/>
  <c r="X1938" i="15"/>
  <c r="AM1938" i="15" s="1"/>
  <c r="W1938" i="15"/>
  <c r="V1938" i="15"/>
  <c r="P1938" i="15"/>
  <c r="K1938" i="15"/>
  <c r="F1938" i="15"/>
  <c r="AS1937" i="15"/>
  <c r="AE1937" i="15"/>
  <c r="Z1937" i="15"/>
  <c r="Y1937" i="15"/>
  <c r="AN1937" i="15" s="1"/>
  <c r="X1937" i="15"/>
  <c r="AM1937" i="15" s="1"/>
  <c r="W1937" i="15"/>
  <c r="AQ1937" i="15" s="1"/>
  <c r="V1937" i="15"/>
  <c r="AK1937" i="15" s="1"/>
  <c r="P1937" i="15"/>
  <c r="K1937" i="15"/>
  <c r="F1937" i="15"/>
  <c r="AS1936" i="15"/>
  <c r="AL1936" i="15"/>
  <c r="AE1936" i="15"/>
  <c r="Z1936" i="15"/>
  <c r="U1936" i="15" s="1"/>
  <c r="Y1936" i="15"/>
  <c r="AN1936" i="15" s="1"/>
  <c r="X1936" i="15"/>
  <c r="AM1936" i="15" s="1"/>
  <c r="W1936" i="15"/>
  <c r="AQ1936" i="15" s="1"/>
  <c r="V1936" i="15"/>
  <c r="AK1936" i="15" s="1"/>
  <c r="P1936" i="15"/>
  <c r="K1936" i="15"/>
  <c r="F1936" i="15"/>
  <c r="AJ1936" i="15" s="1"/>
  <c r="AI1935" i="15"/>
  <c r="AI1933" i="15" s="1"/>
  <c r="AI1926" i="15" s="1"/>
  <c r="AI1925" i="15" s="1"/>
  <c r="AH1935" i="15"/>
  <c r="AH1933" i="15" s="1"/>
  <c r="AG1935" i="15"/>
  <c r="AF1935" i="15"/>
  <c r="AD1935" i="15"/>
  <c r="AC1935" i="15"/>
  <c r="AC1933" i="15" s="1"/>
  <c r="AC1926" i="15" s="1"/>
  <c r="AC1925" i="15" s="1"/>
  <c r="AB1935" i="15"/>
  <c r="W1935" i="15" s="1"/>
  <c r="AA1935" i="15"/>
  <c r="V1935" i="15"/>
  <c r="T1935" i="15"/>
  <c r="S1935" i="15"/>
  <c r="R1935" i="15"/>
  <c r="Q1935" i="15"/>
  <c r="O1935" i="15"/>
  <c r="N1935" i="15"/>
  <c r="N1933" i="15" s="1"/>
  <c r="M1935" i="15"/>
  <c r="L1935" i="15"/>
  <c r="L1933" i="15" s="1"/>
  <c r="J1935" i="15"/>
  <c r="I1935" i="15"/>
  <c r="H1935" i="15"/>
  <c r="G1935" i="15"/>
  <c r="G1933" i="15" s="1"/>
  <c r="G1926" i="15" s="1"/>
  <c r="G1925" i="15" s="1"/>
  <c r="AS1934" i="15"/>
  <c r="AE1934" i="15"/>
  <c r="Z1934" i="15"/>
  <c r="Y1934" i="15"/>
  <c r="AN1934" i="15" s="1"/>
  <c r="X1934" i="15"/>
  <c r="AM1934" i="15" s="1"/>
  <c r="W1934" i="15"/>
  <c r="V1934" i="15"/>
  <c r="AK1934" i="15" s="1"/>
  <c r="P1934" i="15"/>
  <c r="K1934" i="15"/>
  <c r="F1934" i="15"/>
  <c r="AG1933" i="15"/>
  <c r="AF1933" i="15"/>
  <c r="AB1933" i="15"/>
  <c r="W1933" i="15" s="1"/>
  <c r="AA1933" i="15"/>
  <c r="V1933" i="15" s="1"/>
  <c r="T1933" i="15"/>
  <c r="S1933" i="15"/>
  <c r="Q1933" i="15"/>
  <c r="Q1926" i="15" s="1"/>
  <c r="Q1925" i="15" s="1"/>
  <c r="O1933" i="15"/>
  <c r="J1933" i="15"/>
  <c r="I1933" i="15"/>
  <c r="AS1932" i="15"/>
  <c r="AP1932" i="15"/>
  <c r="AE1932" i="15"/>
  <c r="Z1932" i="15"/>
  <c r="Y1932" i="15"/>
  <c r="AN1932" i="15" s="1"/>
  <c r="X1932" i="15"/>
  <c r="AM1932" i="15" s="1"/>
  <c r="W1932" i="15"/>
  <c r="V1932" i="15"/>
  <c r="AK1932" i="15" s="1"/>
  <c r="P1932" i="15"/>
  <c r="K1932" i="15"/>
  <c r="F1932" i="15"/>
  <c r="AS1931" i="15"/>
  <c r="AL1931" i="15"/>
  <c r="AE1931" i="15"/>
  <c r="Z1931" i="15"/>
  <c r="U1931" i="15" s="1"/>
  <c r="Y1931" i="15"/>
  <c r="AN1931" i="15" s="1"/>
  <c r="X1931" i="15"/>
  <c r="AM1931" i="15" s="1"/>
  <c r="W1931" i="15"/>
  <c r="AQ1931" i="15" s="1"/>
  <c r="V1931" i="15"/>
  <c r="AK1931" i="15" s="1"/>
  <c r="P1931" i="15"/>
  <c r="K1931" i="15"/>
  <c r="AO1931" i="15" s="1"/>
  <c r="F1931" i="15"/>
  <c r="AS1930" i="15"/>
  <c r="AN1930" i="15"/>
  <c r="AE1930" i="15"/>
  <c r="Z1930" i="15"/>
  <c r="U1930" i="15" s="1"/>
  <c r="Y1930" i="15"/>
  <c r="X1930" i="15"/>
  <c r="AM1930" i="15" s="1"/>
  <c r="W1930" i="15"/>
  <c r="AQ1930" i="15" s="1"/>
  <c r="V1930" i="15"/>
  <c r="P1930" i="15"/>
  <c r="K1930" i="15"/>
  <c r="F1930" i="15"/>
  <c r="AS1929" i="15"/>
  <c r="AE1929" i="15"/>
  <c r="Z1929" i="15"/>
  <c r="U1929" i="15" s="1"/>
  <c r="Y1929" i="15"/>
  <c r="AN1929" i="15" s="1"/>
  <c r="X1929" i="15"/>
  <c r="AM1929" i="15" s="1"/>
  <c r="W1929" i="15"/>
  <c r="V1929" i="15"/>
  <c r="P1929" i="15"/>
  <c r="K1929" i="15"/>
  <c r="F1929" i="15"/>
  <c r="AS1928" i="15"/>
  <c r="AL1928" i="15"/>
  <c r="AE1928" i="15"/>
  <c r="Z1928" i="15"/>
  <c r="Y1928" i="15"/>
  <c r="AN1928" i="15" s="1"/>
  <c r="X1928" i="15"/>
  <c r="AM1928" i="15" s="1"/>
  <c r="W1928" i="15"/>
  <c r="AQ1928" i="15" s="1"/>
  <c r="V1928" i="15"/>
  <c r="AK1928" i="15" s="1"/>
  <c r="P1928" i="15"/>
  <c r="K1928" i="15"/>
  <c r="F1928" i="15"/>
  <c r="AS1927" i="15"/>
  <c r="AL1927" i="15"/>
  <c r="AE1927" i="15"/>
  <c r="Z1927" i="15"/>
  <c r="U1927" i="15" s="1"/>
  <c r="Y1927" i="15"/>
  <c r="AN1927" i="15" s="1"/>
  <c r="X1927" i="15"/>
  <c r="AM1927" i="15" s="1"/>
  <c r="W1927" i="15"/>
  <c r="AQ1927" i="15" s="1"/>
  <c r="V1927" i="15"/>
  <c r="AK1927" i="15" s="1"/>
  <c r="P1927" i="15"/>
  <c r="K1927" i="15"/>
  <c r="AO1927" i="15" s="1"/>
  <c r="F1927" i="15"/>
  <c r="AJ1927" i="15" s="1"/>
  <c r="AG1926" i="15"/>
  <c r="AG1925" i="15" s="1"/>
  <c r="AF1926" i="15"/>
  <c r="AA1926" i="15"/>
  <c r="T1926" i="15"/>
  <c r="S1926" i="15"/>
  <c r="O1926" i="15"/>
  <c r="J1926" i="15"/>
  <c r="I1926" i="15"/>
  <c r="AF1925" i="15"/>
  <c r="T1925" i="15"/>
  <c r="S1925" i="15"/>
  <c r="O1925" i="15"/>
  <c r="AS1924" i="15"/>
  <c r="AL1924" i="15"/>
  <c r="AE1924" i="15"/>
  <c r="Z1924" i="15"/>
  <c r="U1924" i="15" s="1"/>
  <c r="Y1924" i="15"/>
  <c r="AN1924" i="15" s="1"/>
  <c r="X1924" i="15"/>
  <c r="AM1924" i="15" s="1"/>
  <c r="W1924" i="15"/>
  <c r="AQ1924" i="15" s="1"/>
  <c r="V1924" i="15"/>
  <c r="AP1924" i="15" s="1"/>
  <c r="P1924" i="15"/>
  <c r="K1924" i="15"/>
  <c r="F1924" i="15"/>
  <c r="AS1923" i="15"/>
  <c r="AL1923" i="15"/>
  <c r="AE1923" i="15"/>
  <c r="Z1923" i="15"/>
  <c r="U1923" i="15" s="1"/>
  <c r="Y1923" i="15"/>
  <c r="AN1923" i="15" s="1"/>
  <c r="X1923" i="15"/>
  <c r="AR1923" i="15" s="1"/>
  <c r="W1923" i="15"/>
  <c r="AQ1923" i="15" s="1"/>
  <c r="V1923" i="15"/>
  <c r="AK1923" i="15" s="1"/>
  <c r="P1923" i="15"/>
  <c r="K1923" i="15"/>
  <c r="AO1923" i="15" s="1"/>
  <c r="F1923" i="15"/>
  <c r="AS1922" i="15"/>
  <c r="AL1922" i="15"/>
  <c r="AE1922" i="15"/>
  <c r="Z1922" i="15"/>
  <c r="U1922" i="15" s="1"/>
  <c r="Y1922" i="15"/>
  <c r="AN1922" i="15" s="1"/>
  <c r="X1922" i="15"/>
  <c r="AM1922" i="15" s="1"/>
  <c r="W1922" i="15"/>
  <c r="AQ1922" i="15" s="1"/>
  <c r="V1922" i="15"/>
  <c r="AP1922" i="15" s="1"/>
  <c r="P1922" i="15"/>
  <c r="K1922" i="15"/>
  <c r="F1922" i="15"/>
  <c r="AS1921" i="15"/>
  <c r="AL1921" i="15"/>
  <c r="AE1921" i="15"/>
  <c r="Z1921" i="15"/>
  <c r="U1921" i="15" s="1"/>
  <c r="Y1921" i="15"/>
  <c r="AN1921" i="15" s="1"/>
  <c r="X1921" i="15"/>
  <c r="AR1921" i="15" s="1"/>
  <c r="W1921" i="15"/>
  <c r="AQ1921" i="15" s="1"/>
  <c r="V1921" i="15"/>
  <c r="AK1921" i="15" s="1"/>
  <c r="P1921" i="15"/>
  <c r="K1921" i="15"/>
  <c r="AO1921" i="15" s="1"/>
  <c r="F1921" i="15"/>
  <c r="AS1920" i="15"/>
  <c r="AL1920" i="15"/>
  <c r="AE1920" i="15"/>
  <c r="Z1920" i="15"/>
  <c r="U1920" i="15" s="1"/>
  <c r="Y1920" i="15"/>
  <c r="AN1920" i="15" s="1"/>
  <c r="X1920" i="15"/>
  <c r="AM1920" i="15" s="1"/>
  <c r="W1920" i="15"/>
  <c r="AQ1920" i="15" s="1"/>
  <c r="V1920" i="15"/>
  <c r="AP1920" i="15" s="1"/>
  <c r="P1920" i="15"/>
  <c r="K1920" i="15"/>
  <c r="F1920" i="15"/>
  <c r="AI1919" i="15"/>
  <c r="AH1919" i="15"/>
  <c r="AH1917" i="15" s="1"/>
  <c r="AH1910" i="15" s="1"/>
  <c r="AG1919" i="15"/>
  <c r="AG1917" i="15" s="1"/>
  <c r="AF1919" i="15"/>
  <c r="AD1919" i="15"/>
  <c r="Y1919" i="15" s="1"/>
  <c r="AC1919" i="15"/>
  <c r="AB1919" i="15"/>
  <c r="AA1919" i="15"/>
  <c r="T1919" i="15"/>
  <c r="T1917" i="15" s="1"/>
  <c r="S1919" i="15"/>
  <c r="R1919" i="15"/>
  <c r="Q1919" i="15"/>
  <c r="O1919" i="15"/>
  <c r="N1919" i="15"/>
  <c r="M1919" i="15"/>
  <c r="L1919" i="15"/>
  <c r="J1919" i="15"/>
  <c r="J1917" i="15" s="1"/>
  <c r="J1910" i="15" s="1"/>
  <c r="I1919" i="15"/>
  <c r="H1919" i="15"/>
  <c r="G1919" i="15"/>
  <c r="G1917" i="15" s="1"/>
  <c r="AS1918" i="15"/>
  <c r="AE1918" i="15"/>
  <c r="Z1918" i="15"/>
  <c r="Y1918" i="15"/>
  <c r="AN1918" i="15" s="1"/>
  <c r="X1918" i="15"/>
  <c r="AM1918" i="15" s="1"/>
  <c r="W1918" i="15"/>
  <c r="V1918" i="15"/>
  <c r="AP1918" i="15" s="1"/>
  <c r="P1918" i="15"/>
  <c r="K1918" i="15"/>
  <c r="F1918" i="15"/>
  <c r="AI1917" i="15"/>
  <c r="AI1910" i="15" s="1"/>
  <c r="AI1909" i="15" s="1"/>
  <c r="AF1917" i="15"/>
  <c r="AD1917" i="15"/>
  <c r="AA1917" i="15"/>
  <c r="AA1910" i="15" s="1"/>
  <c r="R1917" i="15"/>
  <c r="R1910" i="15" s="1"/>
  <c r="Q1917" i="15"/>
  <c r="N1917" i="15"/>
  <c r="M1917" i="15"/>
  <c r="I1917" i="15"/>
  <c r="H1917" i="15"/>
  <c r="AS1916" i="15"/>
  <c r="AL1916" i="15"/>
  <c r="AE1916" i="15"/>
  <c r="Z1916" i="15"/>
  <c r="Y1916" i="15"/>
  <c r="AN1916" i="15" s="1"/>
  <c r="X1916" i="15"/>
  <c r="AM1916" i="15" s="1"/>
  <c r="W1916" i="15"/>
  <c r="AQ1916" i="15" s="1"/>
  <c r="V1916" i="15"/>
  <c r="AP1916" i="15" s="1"/>
  <c r="P1916" i="15"/>
  <c r="K1916" i="15"/>
  <c r="F1916" i="15"/>
  <c r="AS1915" i="15"/>
  <c r="AL1915" i="15"/>
  <c r="AE1915" i="15"/>
  <c r="Z1915" i="15"/>
  <c r="U1915" i="15" s="1"/>
  <c r="Y1915" i="15"/>
  <c r="AN1915" i="15" s="1"/>
  <c r="X1915" i="15"/>
  <c r="AR1915" i="15" s="1"/>
  <c r="W1915" i="15"/>
  <c r="AQ1915" i="15" s="1"/>
  <c r="V1915" i="15"/>
  <c r="AK1915" i="15" s="1"/>
  <c r="P1915" i="15"/>
  <c r="K1915" i="15"/>
  <c r="AO1915" i="15" s="1"/>
  <c r="F1915" i="15"/>
  <c r="AS1914" i="15"/>
  <c r="AL1914" i="15"/>
  <c r="AE1914" i="15"/>
  <c r="Z1914" i="15"/>
  <c r="U1914" i="15" s="1"/>
  <c r="Y1914" i="15"/>
  <c r="AN1914" i="15" s="1"/>
  <c r="X1914" i="15"/>
  <c r="AM1914" i="15" s="1"/>
  <c r="W1914" i="15"/>
  <c r="AQ1914" i="15" s="1"/>
  <c r="V1914" i="15"/>
  <c r="AP1914" i="15" s="1"/>
  <c r="P1914" i="15"/>
  <c r="K1914" i="15"/>
  <c r="F1914" i="15"/>
  <c r="AS1913" i="15"/>
  <c r="AL1913" i="15"/>
  <c r="AE1913" i="15"/>
  <c r="Z1913" i="15"/>
  <c r="U1913" i="15" s="1"/>
  <c r="Y1913" i="15"/>
  <c r="AN1913" i="15" s="1"/>
  <c r="X1913" i="15"/>
  <c r="AR1913" i="15" s="1"/>
  <c r="W1913" i="15"/>
  <c r="AQ1913" i="15" s="1"/>
  <c r="V1913" i="15"/>
  <c r="AK1913" i="15" s="1"/>
  <c r="P1913" i="15"/>
  <c r="K1913" i="15"/>
  <c r="AO1913" i="15" s="1"/>
  <c r="F1913" i="15"/>
  <c r="AS1912" i="15"/>
  <c r="AL1912" i="15"/>
  <c r="AE1912" i="15"/>
  <c r="Z1912" i="15"/>
  <c r="U1912" i="15" s="1"/>
  <c r="Y1912" i="15"/>
  <c r="AN1912" i="15" s="1"/>
  <c r="X1912" i="15"/>
  <c r="AM1912" i="15" s="1"/>
  <c r="W1912" i="15"/>
  <c r="AQ1912" i="15" s="1"/>
  <c r="V1912" i="15"/>
  <c r="AP1912" i="15" s="1"/>
  <c r="P1912" i="15"/>
  <c r="K1912" i="15"/>
  <c r="F1912" i="15"/>
  <c r="AS1911" i="15"/>
  <c r="AL1911" i="15"/>
  <c r="AE1911" i="15"/>
  <c r="Z1911" i="15"/>
  <c r="U1911" i="15" s="1"/>
  <c r="Y1911" i="15"/>
  <c r="AN1911" i="15" s="1"/>
  <c r="X1911" i="15"/>
  <c r="AR1911" i="15" s="1"/>
  <c r="W1911" i="15"/>
  <c r="AQ1911" i="15" s="1"/>
  <c r="V1911" i="15"/>
  <c r="AK1911" i="15" s="1"/>
  <c r="P1911" i="15"/>
  <c r="K1911" i="15"/>
  <c r="AO1911" i="15" s="1"/>
  <c r="F1911" i="15"/>
  <c r="AG1910" i="15"/>
  <c r="AG1909" i="15" s="1"/>
  <c r="AF1910" i="15"/>
  <c r="T1910" i="15"/>
  <c r="N1910" i="15"/>
  <c r="M1910" i="15"/>
  <c r="I1910" i="15"/>
  <c r="H1910" i="15"/>
  <c r="H1909" i="15" s="1"/>
  <c r="T1909" i="15"/>
  <c r="AS1908" i="15"/>
  <c r="AL1908" i="15"/>
  <c r="AE1908" i="15"/>
  <c r="Z1908" i="15"/>
  <c r="U1908" i="15" s="1"/>
  <c r="Y1908" i="15"/>
  <c r="AN1908" i="15" s="1"/>
  <c r="X1908" i="15"/>
  <c r="AM1908" i="15" s="1"/>
  <c r="W1908" i="15"/>
  <c r="AQ1908" i="15" s="1"/>
  <c r="V1908" i="15"/>
  <c r="AP1908" i="15" s="1"/>
  <c r="P1908" i="15"/>
  <c r="K1908" i="15"/>
  <c r="F1908" i="15"/>
  <c r="AS1907" i="15"/>
  <c r="AL1907" i="15"/>
  <c r="AE1907" i="15"/>
  <c r="Z1907" i="15"/>
  <c r="U1907" i="15" s="1"/>
  <c r="Y1907" i="15"/>
  <c r="AN1907" i="15" s="1"/>
  <c r="X1907" i="15"/>
  <c r="AR1907" i="15" s="1"/>
  <c r="W1907" i="15"/>
  <c r="AQ1907" i="15" s="1"/>
  <c r="V1907" i="15"/>
  <c r="AK1907" i="15" s="1"/>
  <c r="P1907" i="15"/>
  <c r="K1907" i="15"/>
  <c r="AO1907" i="15" s="1"/>
  <c r="F1907" i="15"/>
  <c r="AS1906" i="15"/>
  <c r="AL1906" i="15"/>
  <c r="AE1906" i="15"/>
  <c r="Z1906" i="15"/>
  <c r="U1906" i="15" s="1"/>
  <c r="Y1906" i="15"/>
  <c r="AN1906" i="15" s="1"/>
  <c r="X1906" i="15"/>
  <c r="AM1906" i="15" s="1"/>
  <c r="W1906" i="15"/>
  <c r="AQ1906" i="15" s="1"/>
  <c r="V1906" i="15"/>
  <c r="AP1906" i="15" s="1"/>
  <c r="P1906" i="15"/>
  <c r="K1906" i="15"/>
  <c r="F1906" i="15"/>
  <c r="AS1905" i="15"/>
  <c r="AL1905" i="15"/>
  <c r="AE1905" i="15"/>
  <c r="Z1905" i="15"/>
  <c r="U1905" i="15" s="1"/>
  <c r="Y1905" i="15"/>
  <c r="AN1905" i="15" s="1"/>
  <c r="X1905" i="15"/>
  <c r="AR1905" i="15" s="1"/>
  <c r="W1905" i="15"/>
  <c r="AQ1905" i="15" s="1"/>
  <c r="V1905" i="15"/>
  <c r="AK1905" i="15" s="1"/>
  <c r="P1905" i="15"/>
  <c r="K1905" i="15"/>
  <c r="AO1905" i="15" s="1"/>
  <c r="F1905" i="15"/>
  <c r="AS1904" i="15"/>
  <c r="AL1904" i="15"/>
  <c r="AE1904" i="15"/>
  <c r="Z1904" i="15"/>
  <c r="U1904" i="15" s="1"/>
  <c r="Y1904" i="15"/>
  <c r="AN1904" i="15" s="1"/>
  <c r="X1904" i="15"/>
  <c r="AM1904" i="15" s="1"/>
  <c r="W1904" i="15"/>
  <c r="AQ1904" i="15" s="1"/>
  <c r="V1904" i="15"/>
  <c r="AP1904" i="15" s="1"/>
  <c r="P1904" i="15"/>
  <c r="K1904" i="15"/>
  <c r="F1904" i="15"/>
  <c r="AI1903" i="15"/>
  <c r="AH1903" i="15"/>
  <c r="AH1901" i="15" s="1"/>
  <c r="AH1894" i="15" s="1"/>
  <c r="AG1903" i="15"/>
  <c r="AG1901" i="15" s="1"/>
  <c r="AF1903" i="15"/>
  <c r="AD1903" i="15"/>
  <c r="Y1903" i="15" s="1"/>
  <c r="AC1903" i="15"/>
  <c r="AB1903" i="15"/>
  <c r="AA1903" i="15"/>
  <c r="T1903" i="15"/>
  <c r="T1901" i="15" s="1"/>
  <c r="S1903" i="15"/>
  <c r="R1903" i="15"/>
  <c r="Q1903" i="15"/>
  <c r="O1903" i="15"/>
  <c r="N1903" i="15"/>
  <c r="M1903" i="15"/>
  <c r="L1903" i="15"/>
  <c r="J1903" i="15"/>
  <c r="J1901" i="15" s="1"/>
  <c r="J1894" i="15" s="1"/>
  <c r="I1903" i="15"/>
  <c r="H1903" i="15"/>
  <c r="G1903" i="15"/>
  <c r="G1901" i="15" s="1"/>
  <c r="AS1902" i="15"/>
  <c r="AE1902" i="15"/>
  <c r="Z1902" i="15"/>
  <c r="Y1902" i="15"/>
  <c r="AN1902" i="15" s="1"/>
  <c r="X1902" i="15"/>
  <c r="AM1902" i="15" s="1"/>
  <c r="W1902" i="15"/>
  <c r="V1902" i="15"/>
  <c r="AP1902" i="15" s="1"/>
  <c r="P1902" i="15"/>
  <c r="K1902" i="15"/>
  <c r="F1902" i="15"/>
  <c r="AI1901" i="15"/>
  <c r="AI1894" i="15" s="1"/>
  <c r="AI1893" i="15" s="1"/>
  <c r="AF1901" i="15"/>
  <c r="AD1901" i="15"/>
  <c r="AA1901" i="15"/>
  <c r="AA1894" i="15" s="1"/>
  <c r="R1901" i="15"/>
  <c r="R1894" i="15" s="1"/>
  <c r="Q1901" i="15"/>
  <c r="N1901" i="15"/>
  <c r="N1894" i="15" s="1"/>
  <c r="M1901" i="15"/>
  <c r="I1901" i="15"/>
  <c r="H1901" i="15"/>
  <c r="AS1900" i="15"/>
  <c r="AL1900" i="15"/>
  <c r="AE1900" i="15"/>
  <c r="Z1900" i="15"/>
  <c r="U1900" i="15" s="1"/>
  <c r="Y1900" i="15"/>
  <c r="AN1900" i="15" s="1"/>
  <c r="X1900" i="15"/>
  <c r="AM1900" i="15" s="1"/>
  <c r="W1900" i="15"/>
  <c r="AQ1900" i="15" s="1"/>
  <c r="V1900" i="15"/>
  <c r="AP1900" i="15" s="1"/>
  <c r="P1900" i="15"/>
  <c r="K1900" i="15"/>
  <c r="F1900" i="15"/>
  <c r="AS1899" i="15"/>
  <c r="AL1899" i="15"/>
  <c r="AE1899" i="15"/>
  <c r="Z1899" i="15"/>
  <c r="U1899" i="15" s="1"/>
  <c r="Y1899" i="15"/>
  <c r="AN1899" i="15" s="1"/>
  <c r="X1899" i="15"/>
  <c r="AR1899" i="15" s="1"/>
  <c r="W1899" i="15"/>
  <c r="AQ1899" i="15" s="1"/>
  <c r="V1899" i="15"/>
  <c r="AK1899" i="15" s="1"/>
  <c r="P1899" i="15"/>
  <c r="K1899" i="15"/>
  <c r="AO1899" i="15" s="1"/>
  <c r="F1899" i="15"/>
  <c r="AS1898" i="15"/>
  <c r="AL1898" i="15"/>
  <c r="AE1898" i="15"/>
  <c r="Z1898" i="15"/>
  <c r="U1898" i="15" s="1"/>
  <c r="Y1898" i="15"/>
  <c r="AN1898" i="15" s="1"/>
  <c r="X1898" i="15"/>
  <c r="AM1898" i="15" s="1"/>
  <c r="W1898" i="15"/>
  <c r="AQ1898" i="15" s="1"/>
  <c r="V1898" i="15"/>
  <c r="AP1898" i="15" s="1"/>
  <c r="P1898" i="15"/>
  <c r="K1898" i="15"/>
  <c r="F1898" i="15"/>
  <c r="AS1897" i="15"/>
  <c r="AL1897" i="15"/>
  <c r="AE1897" i="15"/>
  <c r="Z1897" i="15"/>
  <c r="U1897" i="15" s="1"/>
  <c r="Y1897" i="15"/>
  <c r="AN1897" i="15" s="1"/>
  <c r="X1897" i="15"/>
  <c r="AR1897" i="15" s="1"/>
  <c r="W1897" i="15"/>
  <c r="AQ1897" i="15" s="1"/>
  <c r="V1897" i="15"/>
  <c r="AK1897" i="15" s="1"/>
  <c r="P1897" i="15"/>
  <c r="K1897" i="15"/>
  <c r="AO1897" i="15" s="1"/>
  <c r="F1897" i="15"/>
  <c r="AS1896" i="15"/>
  <c r="AL1896" i="15"/>
  <c r="AE1896" i="15"/>
  <c r="Z1896" i="15"/>
  <c r="U1896" i="15" s="1"/>
  <c r="Y1896" i="15"/>
  <c r="AN1896" i="15" s="1"/>
  <c r="X1896" i="15"/>
  <c r="AM1896" i="15" s="1"/>
  <c r="W1896" i="15"/>
  <c r="AQ1896" i="15" s="1"/>
  <c r="V1896" i="15"/>
  <c r="AP1896" i="15" s="1"/>
  <c r="P1896" i="15"/>
  <c r="K1896" i="15"/>
  <c r="F1896" i="15"/>
  <c r="AS1895" i="15"/>
  <c r="AL1895" i="15"/>
  <c r="AE1895" i="15"/>
  <c r="Z1895" i="15"/>
  <c r="U1895" i="15" s="1"/>
  <c r="Y1895" i="15"/>
  <c r="AN1895" i="15" s="1"/>
  <c r="X1895" i="15"/>
  <c r="AR1895" i="15" s="1"/>
  <c r="W1895" i="15"/>
  <c r="AQ1895" i="15" s="1"/>
  <c r="V1895" i="15"/>
  <c r="AK1895" i="15" s="1"/>
  <c r="P1895" i="15"/>
  <c r="K1895" i="15"/>
  <c r="AO1895" i="15" s="1"/>
  <c r="F1895" i="15"/>
  <c r="AG1894" i="15"/>
  <c r="AG1893" i="15" s="1"/>
  <c r="AF1894" i="15"/>
  <c r="T1894" i="15"/>
  <c r="T1893" i="15" s="1"/>
  <c r="M1894" i="15"/>
  <c r="I1894" i="15"/>
  <c r="H1894" i="15"/>
  <c r="H1893" i="15" s="1"/>
  <c r="AS1892" i="15"/>
  <c r="AL1892" i="15"/>
  <c r="AE1892" i="15"/>
  <c r="Z1892" i="15"/>
  <c r="U1892" i="15" s="1"/>
  <c r="Y1892" i="15"/>
  <c r="AN1892" i="15" s="1"/>
  <c r="X1892" i="15"/>
  <c r="AM1892" i="15" s="1"/>
  <c r="W1892" i="15"/>
  <c r="AQ1892" i="15" s="1"/>
  <c r="V1892" i="15"/>
  <c r="AP1892" i="15" s="1"/>
  <c r="P1892" i="15"/>
  <c r="K1892" i="15"/>
  <c r="F1892" i="15"/>
  <c r="AS1891" i="15"/>
  <c r="AL1891" i="15"/>
  <c r="AE1891" i="15"/>
  <c r="Z1891" i="15"/>
  <c r="U1891" i="15" s="1"/>
  <c r="Y1891" i="15"/>
  <c r="AN1891" i="15" s="1"/>
  <c r="X1891" i="15"/>
  <c r="AR1891" i="15" s="1"/>
  <c r="W1891" i="15"/>
  <c r="AQ1891" i="15" s="1"/>
  <c r="V1891" i="15"/>
  <c r="AK1891" i="15" s="1"/>
  <c r="P1891" i="15"/>
  <c r="K1891" i="15"/>
  <c r="AO1891" i="15" s="1"/>
  <c r="F1891" i="15"/>
  <c r="AS1890" i="15"/>
  <c r="AL1890" i="15"/>
  <c r="AE1890" i="15"/>
  <c r="Z1890" i="15"/>
  <c r="U1890" i="15" s="1"/>
  <c r="Y1890" i="15"/>
  <c r="AN1890" i="15" s="1"/>
  <c r="X1890" i="15"/>
  <c r="AM1890" i="15" s="1"/>
  <c r="W1890" i="15"/>
  <c r="AQ1890" i="15" s="1"/>
  <c r="V1890" i="15"/>
  <c r="AP1890" i="15" s="1"/>
  <c r="P1890" i="15"/>
  <c r="K1890" i="15"/>
  <c r="F1890" i="15"/>
  <c r="AJ1890" i="15" s="1"/>
  <c r="AS1889" i="15"/>
  <c r="AL1889" i="15"/>
  <c r="AE1889" i="15"/>
  <c r="Z1889" i="15"/>
  <c r="U1889" i="15" s="1"/>
  <c r="Y1889" i="15"/>
  <c r="AN1889" i="15" s="1"/>
  <c r="X1889" i="15"/>
  <c r="AR1889" i="15" s="1"/>
  <c r="W1889" i="15"/>
  <c r="AQ1889" i="15" s="1"/>
  <c r="V1889" i="15"/>
  <c r="AK1889" i="15" s="1"/>
  <c r="P1889" i="15"/>
  <c r="K1889" i="15"/>
  <c r="AO1889" i="15" s="1"/>
  <c r="F1889" i="15"/>
  <c r="AS1888" i="15"/>
  <c r="AL1888" i="15"/>
  <c r="AE1888" i="15"/>
  <c r="Z1888" i="15"/>
  <c r="U1888" i="15" s="1"/>
  <c r="Y1888" i="15"/>
  <c r="AN1888" i="15" s="1"/>
  <c r="X1888" i="15"/>
  <c r="AM1888" i="15" s="1"/>
  <c r="W1888" i="15"/>
  <c r="AQ1888" i="15" s="1"/>
  <c r="V1888" i="15"/>
  <c r="AP1888" i="15" s="1"/>
  <c r="P1888" i="15"/>
  <c r="K1888" i="15"/>
  <c r="F1888" i="15"/>
  <c r="AJ1888" i="15" s="1"/>
  <c r="AI1887" i="15"/>
  <c r="AH1887" i="15"/>
  <c r="AH1885" i="15" s="1"/>
  <c r="AH1878" i="15" s="1"/>
  <c r="AG1887" i="15"/>
  <c r="AG1885" i="15" s="1"/>
  <c r="AF1887" i="15"/>
  <c r="AD1887" i="15"/>
  <c r="Y1887" i="15" s="1"/>
  <c r="AC1887" i="15"/>
  <c r="AB1887" i="15"/>
  <c r="AA1887" i="15"/>
  <c r="T1887" i="15"/>
  <c r="T1885" i="15" s="1"/>
  <c r="S1887" i="15"/>
  <c r="R1887" i="15"/>
  <c r="Q1887" i="15"/>
  <c r="O1887" i="15"/>
  <c r="N1887" i="15"/>
  <c r="M1887" i="15"/>
  <c r="L1887" i="15"/>
  <c r="J1887" i="15"/>
  <c r="J1885" i="15" s="1"/>
  <c r="J1878" i="15" s="1"/>
  <c r="J1877" i="15" s="1"/>
  <c r="I1887" i="15"/>
  <c r="H1887" i="15"/>
  <c r="G1887" i="15"/>
  <c r="G1885" i="15" s="1"/>
  <c r="AS1886" i="15"/>
  <c r="AE1886" i="15"/>
  <c r="Z1886" i="15"/>
  <c r="Y1886" i="15"/>
  <c r="AN1886" i="15" s="1"/>
  <c r="X1886" i="15"/>
  <c r="AM1886" i="15" s="1"/>
  <c r="W1886" i="15"/>
  <c r="V1886" i="15"/>
  <c r="AP1886" i="15" s="1"/>
  <c r="P1886" i="15"/>
  <c r="K1886" i="15"/>
  <c r="F1886" i="15"/>
  <c r="AI1885" i="15"/>
  <c r="AI1878" i="15" s="1"/>
  <c r="AI1877" i="15" s="1"/>
  <c r="AF1885" i="15"/>
  <c r="AD1885" i="15"/>
  <c r="AA1885" i="15"/>
  <c r="AA1878" i="15" s="1"/>
  <c r="R1885" i="15"/>
  <c r="R1878" i="15" s="1"/>
  <c r="Q1885" i="15"/>
  <c r="N1885" i="15"/>
  <c r="M1885" i="15"/>
  <c r="I1885" i="15"/>
  <c r="H1885" i="15"/>
  <c r="AS1884" i="15"/>
  <c r="AL1884" i="15"/>
  <c r="AE1884" i="15"/>
  <c r="Z1884" i="15"/>
  <c r="U1884" i="15" s="1"/>
  <c r="Y1884" i="15"/>
  <c r="AN1884" i="15" s="1"/>
  <c r="X1884" i="15"/>
  <c r="AM1884" i="15" s="1"/>
  <c r="W1884" i="15"/>
  <c r="AQ1884" i="15" s="1"/>
  <c r="V1884" i="15"/>
  <c r="AP1884" i="15" s="1"/>
  <c r="P1884" i="15"/>
  <c r="K1884" i="15"/>
  <c r="F1884" i="15"/>
  <c r="AS1883" i="15"/>
  <c r="AL1883" i="15"/>
  <c r="AE1883" i="15"/>
  <c r="Z1883" i="15"/>
  <c r="U1883" i="15" s="1"/>
  <c r="Y1883" i="15"/>
  <c r="AN1883" i="15" s="1"/>
  <c r="X1883" i="15"/>
  <c r="AR1883" i="15" s="1"/>
  <c r="W1883" i="15"/>
  <c r="AQ1883" i="15" s="1"/>
  <c r="V1883" i="15"/>
  <c r="AK1883" i="15" s="1"/>
  <c r="P1883" i="15"/>
  <c r="K1883" i="15"/>
  <c r="AO1883" i="15" s="1"/>
  <c r="F1883" i="15"/>
  <c r="AS1882" i="15"/>
  <c r="AL1882" i="15"/>
  <c r="AE1882" i="15"/>
  <c r="Z1882" i="15"/>
  <c r="U1882" i="15" s="1"/>
  <c r="Y1882" i="15"/>
  <c r="AN1882" i="15" s="1"/>
  <c r="X1882" i="15"/>
  <c r="AM1882" i="15" s="1"/>
  <c r="W1882" i="15"/>
  <c r="AQ1882" i="15" s="1"/>
  <c r="V1882" i="15"/>
  <c r="AP1882" i="15" s="1"/>
  <c r="P1882" i="15"/>
  <c r="K1882" i="15"/>
  <c r="F1882" i="15"/>
  <c r="AS1881" i="15"/>
  <c r="AL1881" i="15"/>
  <c r="AE1881" i="15"/>
  <c r="Z1881" i="15"/>
  <c r="U1881" i="15" s="1"/>
  <c r="Y1881" i="15"/>
  <c r="AN1881" i="15" s="1"/>
  <c r="X1881" i="15"/>
  <c r="AR1881" i="15" s="1"/>
  <c r="W1881" i="15"/>
  <c r="AQ1881" i="15" s="1"/>
  <c r="V1881" i="15"/>
  <c r="AK1881" i="15" s="1"/>
  <c r="P1881" i="15"/>
  <c r="K1881" i="15"/>
  <c r="AO1881" i="15" s="1"/>
  <c r="F1881" i="15"/>
  <c r="AS1880" i="15"/>
  <c r="AL1880" i="15"/>
  <c r="AE1880" i="15"/>
  <c r="Z1880" i="15"/>
  <c r="U1880" i="15" s="1"/>
  <c r="Y1880" i="15"/>
  <c r="AN1880" i="15" s="1"/>
  <c r="X1880" i="15"/>
  <c r="AM1880" i="15" s="1"/>
  <c r="W1880" i="15"/>
  <c r="AQ1880" i="15" s="1"/>
  <c r="V1880" i="15"/>
  <c r="AP1880" i="15" s="1"/>
  <c r="P1880" i="15"/>
  <c r="K1880" i="15"/>
  <c r="F1880" i="15"/>
  <c r="AJ1880" i="15" s="1"/>
  <c r="AS1879" i="15"/>
  <c r="AL1879" i="15"/>
  <c r="AE1879" i="15"/>
  <c r="Z1879" i="15"/>
  <c r="U1879" i="15" s="1"/>
  <c r="Y1879" i="15"/>
  <c r="AN1879" i="15" s="1"/>
  <c r="X1879" i="15"/>
  <c r="AR1879" i="15" s="1"/>
  <c r="W1879" i="15"/>
  <c r="AQ1879" i="15" s="1"/>
  <c r="V1879" i="15"/>
  <c r="AK1879" i="15" s="1"/>
  <c r="P1879" i="15"/>
  <c r="K1879" i="15"/>
  <c r="AO1879" i="15" s="1"/>
  <c r="F1879" i="15"/>
  <c r="AG1878" i="15"/>
  <c r="AG1877" i="15" s="1"/>
  <c r="AF1878" i="15"/>
  <c r="T1878" i="15"/>
  <c r="T1877" i="15" s="1"/>
  <c r="N1878" i="15"/>
  <c r="M1878" i="15"/>
  <c r="I1878" i="15"/>
  <c r="H1878" i="15"/>
  <c r="H1877" i="15" s="1"/>
  <c r="AS1876" i="15"/>
  <c r="AE1876" i="15"/>
  <c r="Z1876" i="15"/>
  <c r="U1876" i="15" s="1"/>
  <c r="Y1876" i="15"/>
  <c r="AN1876" i="15" s="1"/>
  <c r="X1876" i="15"/>
  <c r="AM1876" i="15" s="1"/>
  <c r="W1876" i="15"/>
  <c r="AQ1876" i="15" s="1"/>
  <c r="V1876" i="15"/>
  <c r="AP1876" i="15" s="1"/>
  <c r="P1876" i="15"/>
  <c r="K1876" i="15"/>
  <c r="F1876" i="15"/>
  <c r="AS1875" i="15"/>
  <c r="AE1875" i="15"/>
  <c r="Z1875" i="15"/>
  <c r="U1875" i="15" s="1"/>
  <c r="Y1875" i="15"/>
  <c r="AN1875" i="15" s="1"/>
  <c r="X1875" i="15"/>
  <c r="AR1875" i="15" s="1"/>
  <c r="W1875" i="15"/>
  <c r="AQ1875" i="15" s="1"/>
  <c r="V1875" i="15"/>
  <c r="AK1875" i="15" s="1"/>
  <c r="P1875" i="15"/>
  <c r="K1875" i="15"/>
  <c r="F1875" i="15"/>
  <c r="AS1874" i="15"/>
  <c r="AL1874" i="15"/>
  <c r="AE1874" i="15"/>
  <c r="Z1874" i="15"/>
  <c r="U1874" i="15" s="1"/>
  <c r="Y1874" i="15"/>
  <c r="AN1874" i="15" s="1"/>
  <c r="X1874" i="15"/>
  <c r="AM1874" i="15" s="1"/>
  <c r="W1874" i="15"/>
  <c r="AQ1874" i="15" s="1"/>
  <c r="V1874" i="15"/>
  <c r="AP1874" i="15" s="1"/>
  <c r="P1874" i="15"/>
  <c r="K1874" i="15"/>
  <c r="F1874" i="15"/>
  <c r="AS1873" i="15"/>
  <c r="AN1873" i="15"/>
  <c r="AE1873" i="15"/>
  <c r="Z1873" i="15"/>
  <c r="U1873" i="15" s="1"/>
  <c r="Y1873" i="15"/>
  <c r="X1873" i="15"/>
  <c r="AR1873" i="15" s="1"/>
  <c r="W1873" i="15"/>
  <c r="AQ1873" i="15" s="1"/>
  <c r="V1873" i="15"/>
  <c r="AK1873" i="15" s="1"/>
  <c r="P1873" i="15"/>
  <c r="K1873" i="15"/>
  <c r="F1873" i="15"/>
  <c r="AS1872" i="15"/>
  <c r="AN1872" i="15"/>
  <c r="AE1872" i="15"/>
  <c r="Z1872" i="15"/>
  <c r="U1872" i="15" s="1"/>
  <c r="Y1872" i="15"/>
  <c r="X1872" i="15"/>
  <c r="AM1872" i="15" s="1"/>
  <c r="W1872" i="15"/>
  <c r="AQ1872" i="15" s="1"/>
  <c r="V1872" i="15"/>
  <c r="AP1872" i="15" s="1"/>
  <c r="P1872" i="15"/>
  <c r="K1872" i="15"/>
  <c r="F1872" i="15"/>
  <c r="AI1871" i="15"/>
  <c r="AH1871" i="15"/>
  <c r="AG1871" i="15"/>
  <c r="AF1871" i="15"/>
  <c r="AD1871" i="15"/>
  <c r="AC1871" i="15"/>
  <c r="AC1869" i="15" s="1"/>
  <c r="AB1871" i="15"/>
  <c r="W1871" i="15" s="1"/>
  <c r="AA1871" i="15"/>
  <c r="X1871" i="15"/>
  <c r="AM1871" i="15" s="1"/>
  <c r="T1871" i="15"/>
  <c r="T1869" i="15" s="1"/>
  <c r="T1862" i="15" s="1"/>
  <c r="S1871" i="15"/>
  <c r="R1871" i="15"/>
  <c r="Q1871" i="15"/>
  <c r="O1871" i="15"/>
  <c r="N1871" i="15"/>
  <c r="M1871" i="15"/>
  <c r="L1871" i="15"/>
  <c r="J1871" i="15"/>
  <c r="I1871" i="15"/>
  <c r="H1871" i="15"/>
  <c r="G1871" i="15"/>
  <c r="G1869" i="15" s="1"/>
  <c r="AS1870" i="15"/>
  <c r="AE1870" i="15"/>
  <c r="Z1870" i="15"/>
  <c r="Y1870" i="15"/>
  <c r="AN1870" i="15" s="1"/>
  <c r="X1870" i="15"/>
  <c r="AM1870" i="15" s="1"/>
  <c r="W1870" i="15"/>
  <c r="V1870" i="15"/>
  <c r="AP1870" i="15" s="1"/>
  <c r="P1870" i="15"/>
  <c r="K1870" i="15"/>
  <c r="F1870" i="15"/>
  <c r="AG1869" i="15"/>
  <c r="AF1869" i="15"/>
  <c r="AB1869" i="15"/>
  <c r="W1869" i="15" s="1"/>
  <c r="AA1869" i="15"/>
  <c r="AA1862" i="15" s="1"/>
  <c r="S1869" i="15"/>
  <c r="S1862" i="15" s="1"/>
  <c r="R1869" i="15"/>
  <c r="O1869" i="15"/>
  <c r="N1869" i="15"/>
  <c r="J1869" i="15"/>
  <c r="I1869" i="15"/>
  <c r="I1862" i="15" s="1"/>
  <c r="AS1868" i="15"/>
  <c r="AN1868" i="15"/>
  <c r="AE1868" i="15"/>
  <c r="Z1868" i="15"/>
  <c r="U1868" i="15" s="1"/>
  <c r="Y1868" i="15"/>
  <c r="X1868" i="15"/>
  <c r="AM1868" i="15" s="1"/>
  <c r="W1868" i="15"/>
  <c r="AQ1868" i="15" s="1"/>
  <c r="V1868" i="15"/>
  <c r="AP1868" i="15" s="1"/>
  <c r="P1868" i="15"/>
  <c r="K1868" i="15"/>
  <c r="F1868" i="15"/>
  <c r="AS1867" i="15"/>
  <c r="AN1867" i="15"/>
  <c r="AE1867" i="15"/>
  <c r="Z1867" i="15"/>
  <c r="U1867" i="15" s="1"/>
  <c r="Y1867" i="15"/>
  <c r="X1867" i="15"/>
  <c r="AR1867" i="15" s="1"/>
  <c r="W1867" i="15"/>
  <c r="AQ1867" i="15" s="1"/>
  <c r="V1867" i="15"/>
  <c r="AK1867" i="15" s="1"/>
  <c r="P1867" i="15"/>
  <c r="K1867" i="15"/>
  <c r="F1867" i="15"/>
  <c r="AS1866" i="15"/>
  <c r="AE1866" i="15"/>
  <c r="Z1866" i="15"/>
  <c r="U1866" i="15" s="1"/>
  <c r="Y1866" i="15"/>
  <c r="AN1866" i="15" s="1"/>
  <c r="X1866" i="15"/>
  <c r="AM1866" i="15" s="1"/>
  <c r="W1866" i="15"/>
  <c r="AQ1866" i="15" s="1"/>
  <c r="V1866" i="15"/>
  <c r="AP1866" i="15" s="1"/>
  <c r="P1866" i="15"/>
  <c r="K1866" i="15"/>
  <c r="F1866" i="15"/>
  <c r="AS1865" i="15"/>
  <c r="AE1865" i="15"/>
  <c r="Z1865" i="15"/>
  <c r="U1865" i="15" s="1"/>
  <c r="Y1865" i="15"/>
  <c r="AN1865" i="15" s="1"/>
  <c r="X1865" i="15"/>
  <c r="AR1865" i="15" s="1"/>
  <c r="W1865" i="15"/>
  <c r="AQ1865" i="15" s="1"/>
  <c r="V1865" i="15"/>
  <c r="AK1865" i="15" s="1"/>
  <c r="P1865" i="15"/>
  <c r="K1865" i="15"/>
  <c r="F1865" i="15"/>
  <c r="AS1864" i="15"/>
  <c r="AE1864" i="15"/>
  <c r="Z1864" i="15"/>
  <c r="U1864" i="15" s="1"/>
  <c r="Y1864" i="15"/>
  <c r="AN1864" i="15" s="1"/>
  <c r="X1864" i="15"/>
  <c r="AM1864" i="15" s="1"/>
  <c r="W1864" i="15"/>
  <c r="AQ1864" i="15" s="1"/>
  <c r="V1864" i="15"/>
  <c r="AP1864" i="15" s="1"/>
  <c r="P1864" i="15"/>
  <c r="K1864" i="15"/>
  <c r="F1864" i="15"/>
  <c r="AS1863" i="15"/>
  <c r="AN1863" i="15"/>
  <c r="AE1863" i="15"/>
  <c r="Z1863" i="15"/>
  <c r="U1863" i="15" s="1"/>
  <c r="Y1863" i="15"/>
  <c r="X1863" i="15"/>
  <c r="AR1863" i="15" s="1"/>
  <c r="W1863" i="15"/>
  <c r="AQ1863" i="15" s="1"/>
  <c r="V1863" i="15"/>
  <c r="AK1863" i="15" s="1"/>
  <c r="P1863" i="15"/>
  <c r="K1863" i="15"/>
  <c r="F1863" i="15"/>
  <c r="AG1862" i="15"/>
  <c r="AG1861" i="15" s="1"/>
  <c r="AC1862" i="15"/>
  <c r="AB1862" i="15"/>
  <c r="R1862" i="15"/>
  <c r="J1862" i="15"/>
  <c r="T1861" i="15"/>
  <c r="R1861" i="15"/>
  <c r="AS1860" i="15"/>
  <c r="AL1860" i="15"/>
  <c r="AE1860" i="15"/>
  <c r="Z1860" i="15"/>
  <c r="Y1860" i="15"/>
  <c r="AN1860" i="15" s="1"/>
  <c r="X1860" i="15"/>
  <c r="AM1860" i="15" s="1"/>
  <c r="W1860" i="15"/>
  <c r="AQ1860" i="15" s="1"/>
  <c r="V1860" i="15"/>
  <c r="AP1860" i="15" s="1"/>
  <c r="P1860" i="15"/>
  <c r="K1860" i="15"/>
  <c r="F1860" i="15"/>
  <c r="AS1859" i="15"/>
  <c r="AE1859" i="15"/>
  <c r="Z1859" i="15"/>
  <c r="Y1859" i="15"/>
  <c r="AN1859" i="15" s="1"/>
  <c r="X1859" i="15"/>
  <c r="AR1859" i="15" s="1"/>
  <c r="W1859" i="15"/>
  <c r="V1859" i="15"/>
  <c r="AK1859" i="15" s="1"/>
  <c r="P1859" i="15"/>
  <c r="K1859" i="15"/>
  <c r="F1859" i="15"/>
  <c r="AS1858" i="15"/>
  <c r="AE1858" i="15"/>
  <c r="Z1858" i="15"/>
  <c r="Y1858" i="15"/>
  <c r="AN1858" i="15" s="1"/>
  <c r="X1858" i="15"/>
  <c r="AM1858" i="15" s="1"/>
  <c r="W1858" i="15"/>
  <c r="V1858" i="15"/>
  <c r="AP1858" i="15" s="1"/>
  <c r="P1858" i="15"/>
  <c r="K1858" i="15"/>
  <c r="F1858" i="15"/>
  <c r="AS1857" i="15"/>
  <c r="AE1857" i="15"/>
  <c r="Z1857" i="15"/>
  <c r="Y1857" i="15"/>
  <c r="AN1857" i="15" s="1"/>
  <c r="X1857" i="15"/>
  <c r="AR1857" i="15" s="1"/>
  <c r="W1857" i="15"/>
  <c r="AQ1857" i="15" s="1"/>
  <c r="V1857" i="15"/>
  <c r="AK1857" i="15" s="1"/>
  <c r="P1857" i="15"/>
  <c r="K1857" i="15"/>
  <c r="F1857" i="15"/>
  <c r="AS1856" i="15"/>
  <c r="AL1856" i="15"/>
  <c r="AE1856" i="15"/>
  <c r="Z1856" i="15"/>
  <c r="Y1856" i="15"/>
  <c r="AN1856" i="15" s="1"/>
  <c r="X1856" i="15"/>
  <c r="AM1856" i="15" s="1"/>
  <c r="W1856" i="15"/>
  <c r="AQ1856" i="15" s="1"/>
  <c r="V1856" i="15"/>
  <c r="AP1856" i="15" s="1"/>
  <c r="P1856" i="15"/>
  <c r="K1856" i="15"/>
  <c r="F1856" i="15"/>
  <c r="AI1855" i="15"/>
  <c r="AH1855" i="15"/>
  <c r="AG1855" i="15"/>
  <c r="AF1855" i="15"/>
  <c r="AD1855" i="15"/>
  <c r="Y1855" i="15" s="1"/>
  <c r="AC1855" i="15"/>
  <c r="AB1855" i="15"/>
  <c r="AA1855" i="15"/>
  <c r="T1855" i="15"/>
  <c r="T1853" i="15" s="1"/>
  <c r="T1846" i="15" s="1"/>
  <c r="T1845" i="15" s="1"/>
  <c r="S1855" i="15"/>
  <c r="R1855" i="15"/>
  <c r="Q1855" i="15"/>
  <c r="O1855" i="15"/>
  <c r="N1855" i="15"/>
  <c r="M1855" i="15"/>
  <c r="L1855" i="15"/>
  <c r="J1855" i="15"/>
  <c r="I1855" i="15"/>
  <c r="H1855" i="15"/>
  <c r="G1855" i="15"/>
  <c r="AS1854" i="15"/>
  <c r="AE1854" i="15"/>
  <c r="Z1854" i="15"/>
  <c r="Y1854" i="15"/>
  <c r="AN1854" i="15" s="1"/>
  <c r="X1854" i="15"/>
  <c r="AM1854" i="15" s="1"/>
  <c r="W1854" i="15"/>
  <c r="V1854" i="15"/>
  <c r="AP1854" i="15" s="1"/>
  <c r="P1854" i="15"/>
  <c r="K1854" i="15"/>
  <c r="F1854" i="15"/>
  <c r="AI1853" i="15"/>
  <c r="AI1846" i="15" s="1"/>
  <c r="AH1853" i="15"/>
  <c r="AF1853" i="15"/>
  <c r="AD1853" i="15"/>
  <c r="AC1853" i="15"/>
  <c r="AA1853" i="15"/>
  <c r="S1853" i="15"/>
  <c r="S1846" i="15" s="1"/>
  <c r="R1853" i="15"/>
  <c r="Q1853" i="15"/>
  <c r="N1853" i="15"/>
  <c r="M1853" i="15"/>
  <c r="M1846" i="15" s="1"/>
  <c r="L1853" i="15"/>
  <c r="H1853" i="15"/>
  <c r="G1853" i="15"/>
  <c r="AS1852" i="15"/>
  <c r="AE1852" i="15"/>
  <c r="Z1852" i="15"/>
  <c r="U1852" i="15" s="1"/>
  <c r="Y1852" i="15"/>
  <c r="AN1852" i="15" s="1"/>
  <c r="X1852" i="15"/>
  <c r="AM1852" i="15" s="1"/>
  <c r="W1852" i="15"/>
  <c r="AQ1852" i="15" s="1"/>
  <c r="V1852" i="15"/>
  <c r="AP1852" i="15" s="1"/>
  <c r="P1852" i="15"/>
  <c r="K1852" i="15"/>
  <c r="F1852" i="15"/>
  <c r="AS1851" i="15"/>
  <c r="AE1851" i="15"/>
  <c r="Z1851" i="15"/>
  <c r="U1851" i="15" s="1"/>
  <c r="Y1851" i="15"/>
  <c r="AN1851" i="15" s="1"/>
  <c r="X1851" i="15"/>
  <c r="AR1851" i="15" s="1"/>
  <c r="W1851" i="15"/>
  <c r="AQ1851" i="15" s="1"/>
  <c r="V1851" i="15"/>
  <c r="AK1851" i="15" s="1"/>
  <c r="P1851" i="15"/>
  <c r="K1851" i="15"/>
  <c r="F1851" i="15"/>
  <c r="AS1850" i="15"/>
  <c r="AE1850" i="15"/>
  <c r="Z1850" i="15"/>
  <c r="U1850" i="15" s="1"/>
  <c r="Y1850" i="15"/>
  <c r="AN1850" i="15" s="1"/>
  <c r="X1850" i="15"/>
  <c r="AM1850" i="15" s="1"/>
  <c r="W1850" i="15"/>
  <c r="AQ1850" i="15" s="1"/>
  <c r="V1850" i="15"/>
  <c r="AP1850" i="15" s="1"/>
  <c r="P1850" i="15"/>
  <c r="K1850" i="15"/>
  <c r="F1850" i="15"/>
  <c r="AS1849" i="15"/>
  <c r="AN1849" i="15"/>
  <c r="AE1849" i="15"/>
  <c r="Z1849" i="15"/>
  <c r="U1849" i="15" s="1"/>
  <c r="Y1849" i="15"/>
  <c r="X1849" i="15"/>
  <c r="AR1849" i="15" s="1"/>
  <c r="W1849" i="15"/>
  <c r="AQ1849" i="15" s="1"/>
  <c r="V1849" i="15"/>
  <c r="AK1849" i="15" s="1"/>
  <c r="P1849" i="15"/>
  <c r="K1849" i="15"/>
  <c r="F1849" i="15"/>
  <c r="AS1848" i="15"/>
  <c r="AE1848" i="15"/>
  <c r="Z1848" i="15"/>
  <c r="U1848" i="15" s="1"/>
  <c r="Y1848" i="15"/>
  <c r="AN1848" i="15" s="1"/>
  <c r="X1848" i="15"/>
  <c r="AM1848" i="15" s="1"/>
  <c r="W1848" i="15"/>
  <c r="AQ1848" i="15" s="1"/>
  <c r="V1848" i="15"/>
  <c r="AP1848" i="15" s="1"/>
  <c r="P1848" i="15"/>
  <c r="K1848" i="15"/>
  <c r="F1848" i="15"/>
  <c r="AS1847" i="15"/>
  <c r="AE1847" i="15"/>
  <c r="Z1847" i="15"/>
  <c r="U1847" i="15" s="1"/>
  <c r="Y1847" i="15"/>
  <c r="AN1847" i="15" s="1"/>
  <c r="X1847" i="15"/>
  <c r="AR1847" i="15" s="1"/>
  <c r="W1847" i="15"/>
  <c r="AQ1847" i="15" s="1"/>
  <c r="V1847" i="15"/>
  <c r="AK1847" i="15" s="1"/>
  <c r="P1847" i="15"/>
  <c r="K1847" i="15"/>
  <c r="F1847" i="15"/>
  <c r="AH1846" i="15"/>
  <c r="AC1846" i="15"/>
  <c r="R1846" i="15"/>
  <c r="R1845" i="15" s="1"/>
  <c r="Q1846" i="15"/>
  <c r="Q1845" i="15" s="1"/>
  <c r="L1846" i="15"/>
  <c r="AH1845" i="15"/>
  <c r="AI1844" i="15"/>
  <c r="AH1844" i="15"/>
  <c r="AF1844" i="15"/>
  <c r="AE1844" i="15" s="1"/>
  <c r="AD1844" i="15"/>
  <c r="AC1844" i="15"/>
  <c r="AA1844" i="15"/>
  <c r="X1844" i="15"/>
  <c r="AR1844" i="15" s="1"/>
  <c r="R1844" i="15"/>
  <c r="Q1844" i="15"/>
  <c r="N1844" i="15"/>
  <c r="M1844" i="15"/>
  <c r="I1844" i="15"/>
  <c r="H1844" i="15"/>
  <c r="AH1843" i="15"/>
  <c r="X1843" i="15" s="1"/>
  <c r="AM1843" i="15" s="1"/>
  <c r="AG1843" i="15"/>
  <c r="AG1443" i="15" s="1"/>
  <c r="AF1843" i="15"/>
  <c r="AC1843" i="15"/>
  <c r="AB1843" i="15"/>
  <c r="AA1843" i="15"/>
  <c r="V1843" i="15"/>
  <c r="T1843" i="15"/>
  <c r="Q1843" i="15"/>
  <c r="O1843" i="15"/>
  <c r="L1843" i="15"/>
  <c r="J1843" i="15"/>
  <c r="G1843" i="15"/>
  <c r="AK1843" i="15" s="1"/>
  <c r="AG1842" i="15"/>
  <c r="AC1842" i="15"/>
  <c r="AB1842" i="15"/>
  <c r="W1842" i="15" s="1"/>
  <c r="S1842" i="15"/>
  <c r="R1842" i="15"/>
  <c r="N1842" i="15"/>
  <c r="M1842" i="15"/>
  <c r="J1842" i="15"/>
  <c r="I1842" i="15"/>
  <c r="AI1841" i="15"/>
  <c r="AH1841" i="15"/>
  <c r="AF1841" i="15"/>
  <c r="AD1841" i="15"/>
  <c r="Y1841" i="15" s="1"/>
  <c r="AC1841" i="15"/>
  <c r="AA1841" i="15"/>
  <c r="V1841" i="15"/>
  <c r="R1841" i="15"/>
  <c r="Q1841" i="15"/>
  <c r="M1841" i="15"/>
  <c r="L1841" i="15"/>
  <c r="H1841" i="15"/>
  <c r="G1841" i="15"/>
  <c r="AG1840" i="15"/>
  <c r="AB1840" i="15"/>
  <c r="T1840" i="15"/>
  <c r="S1840" i="15"/>
  <c r="M1840" i="15"/>
  <c r="L1840" i="15"/>
  <c r="H1840" i="15"/>
  <c r="G1840" i="15"/>
  <c r="AI1838" i="15"/>
  <c r="AH1838" i="15"/>
  <c r="AF1838" i="15"/>
  <c r="AE1838" i="15" s="1"/>
  <c r="AD1838" i="15"/>
  <c r="AS1838" i="15" s="1"/>
  <c r="AC1838" i="15"/>
  <c r="X1838" i="15"/>
  <c r="AR1838" i="15" s="1"/>
  <c r="R1838" i="15"/>
  <c r="Q1838" i="15"/>
  <c r="N1838" i="15"/>
  <c r="M1838" i="15"/>
  <c r="I1838" i="15"/>
  <c r="H1838" i="15"/>
  <c r="AG1836" i="15"/>
  <c r="AB1836" i="15"/>
  <c r="T1836" i="15"/>
  <c r="S1836" i="15"/>
  <c r="O1836" i="15"/>
  <c r="L1836" i="15"/>
  <c r="J1836" i="15"/>
  <c r="G1836" i="15"/>
  <c r="AI1835" i="15"/>
  <c r="AH1835" i="15"/>
  <c r="AG1835" i="15"/>
  <c r="AD1835" i="15"/>
  <c r="Y1835" i="15" s="1"/>
  <c r="AC1835" i="15"/>
  <c r="AB1835" i="15"/>
  <c r="W1835" i="15" s="1"/>
  <c r="S1835" i="15"/>
  <c r="R1835" i="15"/>
  <c r="P1835" i="15" s="1"/>
  <c r="Q1835" i="15"/>
  <c r="M1835" i="15"/>
  <c r="L1835" i="15"/>
  <c r="H1835" i="15"/>
  <c r="G1835" i="15"/>
  <c r="F1835" i="15" s="1"/>
  <c r="AI1834" i="15"/>
  <c r="AH1834" i="15"/>
  <c r="AD1834" i="15"/>
  <c r="AC1834" i="15"/>
  <c r="AA1834" i="15"/>
  <c r="T1834" i="15"/>
  <c r="S1834" i="15"/>
  <c r="Q1834" i="15"/>
  <c r="P1834" i="15" s="1"/>
  <c r="N1834" i="15"/>
  <c r="M1834" i="15"/>
  <c r="L1834" i="15"/>
  <c r="H1834" i="15"/>
  <c r="G1834" i="15"/>
  <c r="AG1833" i="15"/>
  <c r="AG1433" i="15" s="1"/>
  <c r="AF1833" i="15"/>
  <c r="AB1833" i="15"/>
  <c r="AA1833" i="15"/>
  <c r="T1833" i="15"/>
  <c r="S1833" i="15"/>
  <c r="O1833" i="15"/>
  <c r="N1833" i="15"/>
  <c r="J1833" i="15"/>
  <c r="I1833" i="15"/>
  <c r="AI1832" i="15"/>
  <c r="AH1832" i="15"/>
  <c r="AD1832" i="15"/>
  <c r="AS1832" i="15" s="1"/>
  <c r="AC1832" i="15"/>
  <c r="AA1832" i="15"/>
  <c r="X1832" i="15"/>
  <c r="AR1832" i="15" s="1"/>
  <c r="S1832" i="15"/>
  <c r="R1832" i="15"/>
  <c r="Q1832" i="15"/>
  <c r="P1832" i="15" s="1"/>
  <c r="O1832" i="15"/>
  <c r="N1832" i="15"/>
  <c r="M1832" i="15"/>
  <c r="J1832" i="15"/>
  <c r="I1832" i="15"/>
  <c r="AM1832" i="15" s="1"/>
  <c r="H1832" i="15"/>
  <c r="AI1831" i="15"/>
  <c r="AH1831" i="15"/>
  <c r="AG1831" i="15"/>
  <c r="AF1831" i="15"/>
  <c r="AD1831" i="15"/>
  <c r="Y1831" i="15" s="1"/>
  <c r="AC1831" i="15"/>
  <c r="AC1431" i="15" s="1"/>
  <c r="X1431" i="15" s="1"/>
  <c r="AB1831" i="15"/>
  <c r="W1831" i="15" s="1"/>
  <c r="AA1831" i="15"/>
  <c r="V1831" i="15"/>
  <c r="T1831" i="15"/>
  <c r="T1431" i="15" s="1"/>
  <c r="Q1831" i="15"/>
  <c r="L1831" i="15"/>
  <c r="J1831" i="15"/>
  <c r="AN1831" i="15" s="1"/>
  <c r="G1831" i="15"/>
  <c r="AS1828" i="15"/>
  <c r="AE1828" i="15"/>
  <c r="Z1828" i="15"/>
  <c r="Y1828" i="15"/>
  <c r="AN1828" i="15" s="1"/>
  <c r="X1828" i="15"/>
  <c r="AM1828" i="15" s="1"/>
  <c r="W1828" i="15"/>
  <c r="V1828" i="15"/>
  <c r="AP1828" i="15" s="1"/>
  <c r="P1828" i="15"/>
  <c r="K1828" i="15"/>
  <c r="F1828" i="15"/>
  <c r="AS1827" i="15"/>
  <c r="AE1827" i="15"/>
  <c r="Z1827" i="15"/>
  <c r="Y1827" i="15"/>
  <c r="AN1827" i="15" s="1"/>
  <c r="X1827" i="15"/>
  <c r="AR1827" i="15" s="1"/>
  <c r="W1827" i="15"/>
  <c r="V1827" i="15"/>
  <c r="AK1827" i="15" s="1"/>
  <c r="P1827" i="15"/>
  <c r="K1827" i="15"/>
  <c r="F1827" i="15"/>
  <c r="AS1826" i="15"/>
  <c r="AE1826" i="15"/>
  <c r="Z1826" i="15"/>
  <c r="Y1826" i="15"/>
  <c r="AN1826" i="15" s="1"/>
  <c r="X1826" i="15"/>
  <c r="AM1826" i="15" s="1"/>
  <c r="W1826" i="15"/>
  <c r="AQ1826" i="15" s="1"/>
  <c r="V1826" i="15"/>
  <c r="AP1826" i="15" s="1"/>
  <c r="P1826" i="15"/>
  <c r="K1826" i="15"/>
  <c r="F1826" i="15"/>
  <c r="AS1825" i="15"/>
  <c r="AL1825" i="15"/>
  <c r="AE1825" i="15"/>
  <c r="Z1825" i="15"/>
  <c r="Y1825" i="15"/>
  <c r="AN1825" i="15" s="1"/>
  <c r="X1825" i="15"/>
  <c r="AR1825" i="15" s="1"/>
  <c r="W1825" i="15"/>
  <c r="AQ1825" i="15" s="1"/>
  <c r="V1825" i="15"/>
  <c r="AK1825" i="15" s="1"/>
  <c r="P1825" i="15"/>
  <c r="K1825" i="15"/>
  <c r="F1825" i="15"/>
  <c r="AS1824" i="15"/>
  <c r="AL1824" i="15"/>
  <c r="AE1824" i="15"/>
  <c r="Z1824" i="15"/>
  <c r="Y1824" i="15"/>
  <c r="AN1824" i="15" s="1"/>
  <c r="X1824" i="15"/>
  <c r="AM1824" i="15" s="1"/>
  <c r="W1824" i="15"/>
  <c r="AQ1824" i="15" s="1"/>
  <c r="V1824" i="15"/>
  <c r="AP1824" i="15" s="1"/>
  <c r="P1824" i="15"/>
  <c r="K1824" i="15"/>
  <c r="F1824" i="15"/>
  <c r="AI1823" i="15"/>
  <c r="AH1823" i="15"/>
  <c r="AG1823" i="15"/>
  <c r="AG1821" i="15" s="1"/>
  <c r="AG1814" i="15" s="1"/>
  <c r="AG1813" i="15" s="1"/>
  <c r="AF1823" i="15"/>
  <c r="AD1823" i="15"/>
  <c r="Y1823" i="15" s="1"/>
  <c r="AC1823" i="15"/>
  <c r="AB1823" i="15"/>
  <c r="AA1823" i="15"/>
  <c r="T1823" i="15"/>
  <c r="T1821" i="15" s="1"/>
  <c r="S1823" i="15"/>
  <c r="R1823" i="15"/>
  <c r="Q1823" i="15"/>
  <c r="O1823" i="15"/>
  <c r="N1823" i="15"/>
  <c r="M1823" i="15"/>
  <c r="L1823" i="15"/>
  <c r="J1823" i="15"/>
  <c r="I1823" i="15"/>
  <c r="H1823" i="15"/>
  <c r="G1823" i="15"/>
  <c r="F1823" i="15"/>
  <c r="AS1822" i="15"/>
  <c r="AE1822" i="15"/>
  <c r="Z1822" i="15"/>
  <c r="Y1822" i="15"/>
  <c r="AN1822" i="15" s="1"/>
  <c r="X1822" i="15"/>
  <c r="AM1822" i="15" s="1"/>
  <c r="W1822" i="15"/>
  <c r="V1822" i="15"/>
  <c r="AP1822" i="15" s="1"/>
  <c r="P1822" i="15"/>
  <c r="K1822" i="15"/>
  <c r="F1822" i="15"/>
  <c r="AI1821" i="15"/>
  <c r="AI1814" i="15" s="1"/>
  <c r="AI1813" i="15" s="1"/>
  <c r="AH1821" i="15"/>
  <c r="AD1821" i="15"/>
  <c r="Y1821" i="15" s="1"/>
  <c r="AC1821" i="15"/>
  <c r="S1821" i="15"/>
  <c r="S1814" i="15" s="1"/>
  <c r="S1813" i="15" s="1"/>
  <c r="R1821" i="15"/>
  <c r="Q1821" i="15"/>
  <c r="N1821" i="15"/>
  <c r="M1821" i="15"/>
  <c r="M1814" i="15" s="1"/>
  <c r="L1821" i="15"/>
  <c r="I1821" i="15"/>
  <c r="H1821" i="15"/>
  <c r="G1821" i="15"/>
  <c r="AS1820" i="15"/>
  <c r="AE1820" i="15"/>
  <c r="Z1820" i="15"/>
  <c r="U1820" i="15" s="1"/>
  <c r="Y1820" i="15"/>
  <c r="AN1820" i="15" s="1"/>
  <c r="X1820" i="15"/>
  <c r="AM1820" i="15" s="1"/>
  <c r="W1820" i="15"/>
  <c r="AQ1820" i="15" s="1"/>
  <c r="V1820" i="15"/>
  <c r="AP1820" i="15" s="1"/>
  <c r="P1820" i="15"/>
  <c r="K1820" i="15"/>
  <c r="F1820" i="15"/>
  <c r="AS1819" i="15"/>
  <c r="AE1819" i="15"/>
  <c r="Z1819" i="15"/>
  <c r="U1819" i="15" s="1"/>
  <c r="Y1819" i="15"/>
  <c r="AN1819" i="15" s="1"/>
  <c r="X1819" i="15"/>
  <c r="AR1819" i="15" s="1"/>
  <c r="W1819" i="15"/>
  <c r="AQ1819" i="15" s="1"/>
  <c r="V1819" i="15"/>
  <c r="AK1819" i="15" s="1"/>
  <c r="P1819" i="15"/>
  <c r="K1819" i="15"/>
  <c r="F1819" i="15"/>
  <c r="AS1818" i="15"/>
  <c r="AN1818" i="15"/>
  <c r="AE1818" i="15"/>
  <c r="Z1818" i="15"/>
  <c r="U1818" i="15" s="1"/>
  <c r="Y1818" i="15"/>
  <c r="X1818" i="15"/>
  <c r="AM1818" i="15" s="1"/>
  <c r="W1818" i="15"/>
  <c r="AQ1818" i="15" s="1"/>
  <c r="V1818" i="15"/>
  <c r="AP1818" i="15" s="1"/>
  <c r="P1818" i="15"/>
  <c r="K1818" i="15"/>
  <c r="F1818" i="15"/>
  <c r="AS1817" i="15"/>
  <c r="AE1817" i="15"/>
  <c r="Z1817" i="15"/>
  <c r="U1817" i="15" s="1"/>
  <c r="Y1817" i="15"/>
  <c r="AN1817" i="15" s="1"/>
  <c r="X1817" i="15"/>
  <c r="AR1817" i="15" s="1"/>
  <c r="W1817" i="15"/>
  <c r="AQ1817" i="15" s="1"/>
  <c r="V1817" i="15"/>
  <c r="AK1817" i="15" s="1"/>
  <c r="P1817" i="15"/>
  <c r="K1817" i="15"/>
  <c r="F1817" i="15"/>
  <c r="AS1816" i="15"/>
  <c r="AE1816" i="15"/>
  <c r="Z1816" i="15"/>
  <c r="U1816" i="15" s="1"/>
  <c r="Y1816" i="15"/>
  <c r="AN1816" i="15" s="1"/>
  <c r="X1816" i="15"/>
  <c r="AM1816" i="15" s="1"/>
  <c r="W1816" i="15"/>
  <c r="AQ1816" i="15" s="1"/>
  <c r="V1816" i="15"/>
  <c r="AP1816" i="15" s="1"/>
  <c r="P1816" i="15"/>
  <c r="K1816" i="15"/>
  <c r="F1816" i="15"/>
  <c r="AS1815" i="15"/>
  <c r="AN1815" i="15"/>
  <c r="AE1815" i="15"/>
  <c r="Z1815" i="15"/>
  <c r="U1815" i="15" s="1"/>
  <c r="Y1815" i="15"/>
  <c r="X1815" i="15"/>
  <c r="AR1815" i="15" s="1"/>
  <c r="W1815" i="15"/>
  <c r="AQ1815" i="15" s="1"/>
  <c r="V1815" i="15"/>
  <c r="AK1815" i="15" s="1"/>
  <c r="P1815" i="15"/>
  <c r="K1815" i="15"/>
  <c r="F1815" i="15"/>
  <c r="AC1814" i="15"/>
  <c r="AC1813" i="15" s="1"/>
  <c r="T1814" i="15"/>
  <c r="T1813" i="15" s="1"/>
  <c r="Q1814" i="15"/>
  <c r="Q1813" i="15" s="1"/>
  <c r="L1814" i="15"/>
  <c r="I1814" i="15"/>
  <c r="H1814" i="15"/>
  <c r="AS1812" i="15"/>
  <c r="AL1812" i="15"/>
  <c r="AE1812" i="15"/>
  <c r="Z1812" i="15"/>
  <c r="Y1812" i="15"/>
  <c r="AN1812" i="15" s="1"/>
  <c r="X1812" i="15"/>
  <c r="AM1812" i="15" s="1"/>
  <c r="W1812" i="15"/>
  <c r="AQ1812" i="15" s="1"/>
  <c r="V1812" i="15"/>
  <c r="AP1812" i="15" s="1"/>
  <c r="P1812" i="15"/>
  <c r="K1812" i="15"/>
  <c r="F1812" i="15"/>
  <c r="AS1811" i="15"/>
  <c r="AK1811" i="15"/>
  <c r="AE1811" i="15"/>
  <c r="U1811" i="15" s="1"/>
  <c r="AO1811" i="15" s="1"/>
  <c r="Z1811" i="15"/>
  <c r="Y1811" i="15"/>
  <c r="AN1811" i="15" s="1"/>
  <c r="X1811" i="15"/>
  <c r="W1811" i="15"/>
  <c r="AQ1811" i="15" s="1"/>
  <c r="V1811" i="15"/>
  <c r="AP1811" i="15" s="1"/>
  <c r="P1811" i="15"/>
  <c r="K1811" i="15"/>
  <c r="F1811" i="15"/>
  <c r="AS1810" i="15"/>
  <c r="AL1810" i="15"/>
  <c r="AE1810" i="15"/>
  <c r="Z1810" i="15"/>
  <c r="U1810" i="15" s="1"/>
  <c r="Y1810" i="15"/>
  <c r="AN1810" i="15" s="1"/>
  <c r="X1810" i="15"/>
  <c r="AR1810" i="15" s="1"/>
  <c r="W1810" i="15"/>
  <c r="AQ1810" i="15" s="1"/>
  <c r="V1810" i="15"/>
  <c r="AK1810" i="15" s="1"/>
  <c r="P1810" i="15"/>
  <c r="K1810" i="15"/>
  <c r="AO1810" i="15" s="1"/>
  <c r="F1810" i="15"/>
  <c r="AS1809" i="15"/>
  <c r="AK1809" i="15"/>
  <c r="AE1809" i="15"/>
  <c r="U1809" i="15" s="1"/>
  <c r="Z1809" i="15"/>
  <c r="Y1809" i="15"/>
  <c r="AN1809" i="15" s="1"/>
  <c r="X1809" i="15"/>
  <c r="AR1809" i="15" s="1"/>
  <c r="W1809" i="15"/>
  <c r="AL1809" i="15" s="1"/>
  <c r="V1809" i="15"/>
  <c r="AP1809" i="15" s="1"/>
  <c r="P1809" i="15"/>
  <c r="K1809" i="15"/>
  <c r="AO1809" i="15" s="1"/>
  <c r="F1809" i="15"/>
  <c r="AS1808" i="15"/>
  <c r="AL1808" i="15"/>
  <c r="AE1808" i="15"/>
  <c r="Z1808" i="15"/>
  <c r="U1808" i="15" s="1"/>
  <c r="Y1808" i="15"/>
  <c r="AN1808" i="15" s="1"/>
  <c r="X1808" i="15"/>
  <c r="AM1808" i="15" s="1"/>
  <c r="W1808" i="15"/>
  <c r="AQ1808" i="15" s="1"/>
  <c r="V1808" i="15"/>
  <c r="AP1808" i="15" s="1"/>
  <c r="P1808" i="15"/>
  <c r="K1808" i="15"/>
  <c r="F1808" i="15"/>
  <c r="AI1807" i="15"/>
  <c r="AI1805" i="15" s="1"/>
  <c r="AI1798" i="15" s="1"/>
  <c r="AI1797" i="15" s="1"/>
  <c r="AH1807" i="15"/>
  <c r="AH1805" i="15" s="1"/>
  <c r="AH1798" i="15" s="1"/>
  <c r="AH1797" i="15" s="1"/>
  <c r="AG1807" i="15"/>
  <c r="AF1807" i="15"/>
  <c r="AD1807" i="15"/>
  <c r="AD1805" i="15" s="1"/>
  <c r="AC1807" i="15"/>
  <c r="X1807" i="15" s="1"/>
  <c r="AB1807" i="15"/>
  <c r="AA1807" i="15"/>
  <c r="Y1807" i="15"/>
  <c r="T1807" i="15"/>
  <c r="S1807" i="15"/>
  <c r="R1807" i="15"/>
  <c r="R1805" i="15" s="1"/>
  <c r="R1798" i="15" s="1"/>
  <c r="R1797" i="15" s="1"/>
  <c r="Q1807" i="15"/>
  <c r="P1807" i="15" s="1"/>
  <c r="O1807" i="15"/>
  <c r="N1807" i="15"/>
  <c r="M1807" i="15"/>
  <c r="L1807" i="15"/>
  <c r="L1805" i="15" s="1"/>
  <c r="L1798" i="15" s="1"/>
  <c r="J1807" i="15"/>
  <c r="I1807" i="15"/>
  <c r="H1807" i="15"/>
  <c r="G1807" i="15"/>
  <c r="AS1806" i="15"/>
  <c r="AE1806" i="15"/>
  <c r="Z1806" i="15"/>
  <c r="U1806" i="15" s="1"/>
  <c r="Y1806" i="15"/>
  <c r="AN1806" i="15" s="1"/>
  <c r="X1806" i="15"/>
  <c r="AR1806" i="15" s="1"/>
  <c r="W1806" i="15"/>
  <c r="V1806" i="15"/>
  <c r="AK1806" i="15" s="1"/>
  <c r="P1806" i="15"/>
  <c r="K1806" i="15"/>
  <c r="F1806" i="15"/>
  <c r="AF1805" i="15"/>
  <c r="AB1805" i="15"/>
  <c r="AA1805" i="15"/>
  <c r="T1805" i="15"/>
  <c r="T1798" i="15" s="1"/>
  <c r="T1797" i="15" s="1"/>
  <c r="S1805" i="15"/>
  <c r="S1798" i="15" s="1"/>
  <c r="S1797" i="15" s="1"/>
  <c r="H1805" i="15"/>
  <c r="AS1804" i="15"/>
  <c r="AL1804" i="15"/>
  <c r="AE1804" i="15"/>
  <c r="Z1804" i="15"/>
  <c r="U1804" i="15" s="1"/>
  <c r="Y1804" i="15"/>
  <c r="AN1804" i="15" s="1"/>
  <c r="X1804" i="15"/>
  <c r="AM1804" i="15" s="1"/>
  <c r="W1804" i="15"/>
  <c r="AQ1804" i="15" s="1"/>
  <c r="V1804" i="15"/>
  <c r="AP1804" i="15" s="1"/>
  <c r="P1804" i="15"/>
  <c r="K1804" i="15"/>
  <c r="F1804" i="15"/>
  <c r="AS1803" i="15"/>
  <c r="AM1803" i="15"/>
  <c r="AK1803" i="15"/>
  <c r="AE1803" i="15"/>
  <c r="Z1803" i="15"/>
  <c r="Y1803" i="15"/>
  <c r="AN1803" i="15" s="1"/>
  <c r="X1803" i="15"/>
  <c r="AR1803" i="15" s="1"/>
  <c r="W1803" i="15"/>
  <c r="AQ1803" i="15" s="1"/>
  <c r="V1803" i="15"/>
  <c r="AP1803" i="15" s="1"/>
  <c r="U1803" i="15"/>
  <c r="AO1803" i="15" s="1"/>
  <c r="P1803" i="15"/>
  <c r="K1803" i="15"/>
  <c r="F1803" i="15"/>
  <c r="AS1802" i="15"/>
  <c r="AE1802" i="15"/>
  <c r="Z1802" i="15"/>
  <c r="U1802" i="15" s="1"/>
  <c r="Y1802" i="15"/>
  <c r="AN1802" i="15" s="1"/>
  <c r="X1802" i="15"/>
  <c r="AR1802" i="15" s="1"/>
  <c r="W1802" i="15"/>
  <c r="AQ1802" i="15" s="1"/>
  <c r="V1802" i="15"/>
  <c r="AK1802" i="15" s="1"/>
  <c r="P1802" i="15"/>
  <c r="K1802" i="15"/>
  <c r="F1802" i="15"/>
  <c r="AS1801" i="15"/>
  <c r="AM1801" i="15"/>
  <c r="AE1801" i="15"/>
  <c r="Z1801" i="15"/>
  <c r="Y1801" i="15"/>
  <c r="AN1801" i="15" s="1"/>
  <c r="X1801" i="15"/>
  <c r="AR1801" i="15" s="1"/>
  <c r="W1801" i="15"/>
  <c r="AL1801" i="15" s="1"/>
  <c r="V1801" i="15"/>
  <c r="P1801" i="15"/>
  <c r="K1801" i="15"/>
  <c r="F1801" i="15"/>
  <c r="AS1800" i="15"/>
  <c r="AN1800" i="15"/>
  <c r="AE1800" i="15"/>
  <c r="Z1800" i="15"/>
  <c r="U1800" i="15" s="1"/>
  <c r="Y1800" i="15"/>
  <c r="X1800" i="15"/>
  <c r="AM1800" i="15" s="1"/>
  <c r="W1800" i="15"/>
  <c r="AQ1800" i="15" s="1"/>
  <c r="V1800" i="15"/>
  <c r="AP1800" i="15" s="1"/>
  <c r="P1800" i="15"/>
  <c r="K1800" i="15"/>
  <c r="F1800" i="15"/>
  <c r="AS1799" i="15"/>
  <c r="AM1799" i="15"/>
  <c r="AE1799" i="15"/>
  <c r="Z1799" i="15"/>
  <c r="U1799" i="15" s="1"/>
  <c r="AO1799" i="15" s="1"/>
  <c r="Y1799" i="15"/>
  <c r="AN1799" i="15" s="1"/>
  <c r="X1799" i="15"/>
  <c r="AR1799" i="15" s="1"/>
  <c r="W1799" i="15"/>
  <c r="AQ1799" i="15" s="1"/>
  <c r="V1799" i="15"/>
  <c r="P1799" i="15"/>
  <c r="K1799" i="15"/>
  <c r="F1799" i="15"/>
  <c r="AJ1799" i="15" s="1"/>
  <c r="B1799" i="15" s="1"/>
  <c r="AF1798" i="15"/>
  <c r="AB1798" i="15"/>
  <c r="H1798" i="15"/>
  <c r="H1797" i="15" s="1"/>
  <c r="AS1796" i="15"/>
  <c r="AE1796" i="15"/>
  <c r="Z1796" i="15"/>
  <c r="Y1796" i="15"/>
  <c r="AN1796" i="15" s="1"/>
  <c r="X1796" i="15"/>
  <c r="AM1796" i="15" s="1"/>
  <c r="W1796" i="15"/>
  <c r="V1796" i="15"/>
  <c r="AP1796" i="15" s="1"/>
  <c r="P1796" i="15"/>
  <c r="K1796" i="15"/>
  <c r="F1796" i="15"/>
  <c r="AS1795" i="15"/>
  <c r="AK1795" i="15"/>
  <c r="AE1795" i="15"/>
  <c r="Z1795" i="15"/>
  <c r="U1795" i="15" s="1"/>
  <c r="AO1795" i="15" s="1"/>
  <c r="Y1795" i="15"/>
  <c r="AN1795" i="15" s="1"/>
  <c r="X1795" i="15"/>
  <c r="W1795" i="15"/>
  <c r="AQ1795" i="15" s="1"/>
  <c r="V1795" i="15"/>
  <c r="AP1795" i="15" s="1"/>
  <c r="P1795" i="15"/>
  <c r="K1795" i="15"/>
  <c r="F1795" i="15"/>
  <c r="AS1794" i="15"/>
  <c r="AL1794" i="15"/>
  <c r="AE1794" i="15"/>
  <c r="Z1794" i="15"/>
  <c r="U1794" i="15" s="1"/>
  <c r="Y1794" i="15"/>
  <c r="AN1794" i="15" s="1"/>
  <c r="X1794" i="15"/>
  <c r="AR1794" i="15" s="1"/>
  <c r="W1794" i="15"/>
  <c r="AQ1794" i="15" s="1"/>
  <c r="V1794" i="15"/>
  <c r="AK1794" i="15" s="1"/>
  <c r="P1794" i="15"/>
  <c r="K1794" i="15"/>
  <c r="AO1794" i="15" s="1"/>
  <c r="F1794" i="15"/>
  <c r="AS1793" i="15"/>
  <c r="AM1793" i="15"/>
  <c r="AK1793" i="15"/>
  <c r="AE1793" i="15"/>
  <c r="U1793" i="15" s="1"/>
  <c r="Z1793" i="15"/>
  <c r="Y1793" i="15"/>
  <c r="AN1793" i="15" s="1"/>
  <c r="X1793" i="15"/>
  <c r="AR1793" i="15" s="1"/>
  <c r="W1793" i="15"/>
  <c r="AL1793" i="15" s="1"/>
  <c r="V1793" i="15"/>
  <c r="AP1793" i="15" s="1"/>
  <c r="P1793" i="15"/>
  <c r="K1793" i="15"/>
  <c r="AO1793" i="15" s="1"/>
  <c r="F1793" i="15"/>
  <c r="AS1792" i="15"/>
  <c r="AL1792" i="15"/>
  <c r="AE1792" i="15"/>
  <c r="Z1792" i="15"/>
  <c r="Y1792" i="15"/>
  <c r="AN1792" i="15" s="1"/>
  <c r="X1792" i="15"/>
  <c r="AM1792" i="15" s="1"/>
  <c r="W1792" i="15"/>
  <c r="AQ1792" i="15" s="1"/>
  <c r="V1792" i="15"/>
  <c r="AP1792" i="15" s="1"/>
  <c r="P1792" i="15"/>
  <c r="K1792" i="15"/>
  <c r="F1792" i="15"/>
  <c r="AI1791" i="15"/>
  <c r="AH1791" i="15"/>
  <c r="AG1791" i="15"/>
  <c r="AG1775" i="15" s="1"/>
  <c r="AF1791" i="15"/>
  <c r="AD1791" i="15"/>
  <c r="AC1791" i="15"/>
  <c r="X1791" i="15" s="1"/>
  <c r="AB1791" i="15"/>
  <c r="AA1791" i="15"/>
  <c r="Y1791" i="15"/>
  <c r="T1791" i="15"/>
  <c r="S1791" i="15"/>
  <c r="S1775" i="15" s="1"/>
  <c r="R1791" i="15"/>
  <c r="R1789" i="15" s="1"/>
  <c r="R1782" i="15" s="1"/>
  <c r="R1781" i="15" s="1"/>
  <c r="Q1791" i="15"/>
  <c r="O1791" i="15"/>
  <c r="N1791" i="15"/>
  <c r="M1791" i="15"/>
  <c r="M1775" i="15" s="1"/>
  <c r="L1791" i="15"/>
  <c r="J1791" i="15"/>
  <c r="I1791" i="15"/>
  <c r="I1775" i="15" s="1"/>
  <c r="H1791" i="15"/>
  <c r="G1791" i="15"/>
  <c r="AS1790" i="15"/>
  <c r="AE1790" i="15"/>
  <c r="Z1790" i="15"/>
  <c r="Y1790" i="15"/>
  <c r="AN1790" i="15" s="1"/>
  <c r="X1790" i="15"/>
  <c r="AR1790" i="15" s="1"/>
  <c r="W1790" i="15"/>
  <c r="V1790" i="15"/>
  <c r="AK1790" i="15" s="1"/>
  <c r="P1790" i="15"/>
  <c r="K1790" i="15"/>
  <c r="F1790" i="15"/>
  <c r="AF1789" i="15"/>
  <c r="AB1789" i="15"/>
  <c r="AA1789" i="15"/>
  <c r="S1789" i="15"/>
  <c r="S1782" i="15" s="1"/>
  <c r="S1766" i="15" s="1"/>
  <c r="H1789" i="15"/>
  <c r="AS1788" i="15"/>
  <c r="AL1788" i="15"/>
  <c r="AE1788" i="15"/>
  <c r="Z1788" i="15"/>
  <c r="U1788" i="15" s="1"/>
  <c r="Y1788" i="15"/>
  <c r="AN1788" i="15" s="1"/>
  <c r="X1788" i="15"/>
  <c r="AM1788" i="15" s="1"/>
  <c r="W1788" i="15"/>
  <c r="AQ1788" i="15" s="1"/>
  <c r="V1788" i="15"/>
  <c r="AP1788" i="15" s="1"/>
  <c r="P1788" i="15"/>
  <c r="K1788" i="15"/>
  <c r="F1788" i="15"/>
  <c r="AS1787" i="15"/>
  <c r="AM1787" i="15"/>
  <c r="AK1787" i="15"/>
  <c r="AE1787" i="15"/>
  <c r="Z1787" i="15"/>
  <c r="Y1787" i="15"/>
  <c r="AN1787" i="15" s="1"/>
  <c r="X1787" i="15"/>
  <c r="AR1787" i="15" s="1"/>
  <c r="W1787" i="15"/>
  <c r="AQ1787" i="15" s="1"/>
  <c r="V1787" i="15"/>
  <c r="AP1787" i="15" s="1"/>
  <c r="U1787" i="15"/>
  <c r="AO1787" i="15" s="1"/>
  <c r="P1787" i="15"/>
  <c r="K1787" i="15"/>
  <c r="F1787" i="15"/>
  <c r="AS1786" i="15"/>
  <c r="AE1786" i="15"/>
  <c r="Z1786" i="15"/>
  <c r="U1786" i="15" s="1"/>
  <c r="Y1786" i="15"/>
  <c r="AN1786" i="15" s="1"/>
  <c r="X1786" i="15"/>
  <c r="AR1786" i="15" s="1"/>
  <c r="W1786" i="15"/>
  <c r="AQ1786" i="15" s="1"/>
  <c r="V1786" i="15"/>
  <c r="AK1786" i="15" s="1"/>
  <c r="P1786" i="15"/>
  <c r="K1786" i="15"/>
  <c r="F1786" i="15"/>
  <c r="AS1785" i="15"/>
  <c r="AM1785" i="15"/>
  <c r="AE1785" i="15"/>
  <c r="Z1785" i="15"/>
  <c r="Y1785" i="15"/>
  <c r="AN1785" i="15" s="1"/>
  <c r="X1785" i="15"/>
  <c r="AR1785" i="15" s="1"/>
  <c r="W1785" i="15"/>
  <c r="AL1785" i="15" s="1"/>
  <c r="V1785" i="15"/>
  <c r="P1785" i="15"/>
  <c r="K1785" i="15"/>
  <c r="F1785" i="15"/>
  <c r="AS1784" i="15"/>
  <c r="AE1784" i="15"/>
  <c r="Z1784" i="15"/>
  <c r="U1784" i="15" s="1"/>
  <c r="Y1784" i="15"/>
  <c r="AN1784" i="15" s="1"/>
  <c r="X1784" i="15"/>
  <c r="AM1784" i="15" s="1"/>
  <c r="W1784" i="15"/>
  <c r="AQ1784" i="15" s="1"/>
  <c r="V1784" i="15"/>
  <c r="AP1784" i="15" s="1"/>
  <c r="P1784" i="15"/>
  <c r="K1784" i="15"/>
  <c r="F1784" i="15"/>
  <c r="AS1783" i="15"/>
  <c r="AM1783" i="15"/>
  <c r="AE1783" i="15"/>
  <c r="Z1783" i="15"/>
  <c r="U1783" i="15" s="1"/>
  <c r="AO1783" i="15" s="1"/>
  <c r="Y1783" i="15"/>
  <c r="AN1783" i="15" s="1"/>
  <c r="X1783" i="15"/>
  <c r="AR1783" i="15" s="1"/>
  <c r="W1783" i="15"/>
  <c r="AQ1783" i="15" s="1"/>
  <c r="V1783" i="15"/>
  <c r="P1783" i="15"/>
  <c r="K1783" i="15"/>
  <c r="F1783" i="15"/>
  <c r="AF1782" i="15"/>
  <c r="AF1766" i="15" s="1"/>
  <c r="AB1782" i="15"/>
  <c r="H1782" i="15"/>
  <c r="S1781" i="15"/>
  <c r="S1765" i="15" s="1"/>
  <c r="AI1780" i="15"/>
  <c r="AH1780" i="15"/>
  <c r="AG1780" i="15"/>
  <c r="AF1780" i="15"/>
  <c r="AD1780" i="15"/>
  <c r="AS1780" i="15" s="1"/>
  <c r="AC1780" i="15"/>
  <c r="AB1780" i="15"/>
  <c r="AA1780" i="15"/>
  <c r="X1780" i="15"/>
  <c r="AR1780" i="15" s="1"/>
  <c r="T1780" i="15"/>
  <c r="S1780" i="15"/>
  <c r="R1780" i="15"/>
  <c r="Q1780" i="15"/>
  <c r="P1780" i="15" s="1"/>
  <c r="O1780" i="15"/>
  <c r="N1780" i="15"/>
  <c r="M1780" i="15"/>
  <c r="L1780" i="15"/>
  <c r="J1780" i="15"/>
  <c r="I1780" i="15"/>
  <c r="H1780" i="15"/>
  <c r="G1780" i="15"/>
  <c r="AI1779" i="15"/>
  <c r="AH1779" i="15"/>
  <c r="AG1779" i="15"/>
  <c r="AF1779" i="15"/>
  <c r="AD1779" i="15"/>
  <c r="Y1779" i="15" s="1"/>
  <c r="AC1779" i="15"/>
  <c r="AB1779" i="15"/>
  <c r="W1779" i="15" s="1"/>
  <c r="AQ1779" i="15" s="1"/>
  <c r="AA1779" i="15"/>
  <c r="V1779" i="15"/>
  <c r="T1779" i="15"/>
  <c r="S1779" i="15"/>
  <c r="R1779" i="15"/>
  <c r="Q1779" i="15"/>
  <c r="O1779" i="15"/>
  <c r="O1475" i="15" s="1"/>
  <c r="N1779" i="15"/>
  <c r="M1779" i="15"/>
  <c r="L1779" i="15"/>
  <c r="J1779" i="15"/>
  <c r="J1475" i="15" s="1"/>
  <c r="J1443" i="15" s="1"/>
  <c r="I1779" i="15"/>
  <c r="H1779" i="15"/>
  <c r="AL1779" i="15" s="1"/>
  <c r="G1779" i="15"/>
  <c r="AK1779" i="15" s="1"/>
  <c r="F1779" i="15"/>
  <c r="AI1778" i="15"/>
  <c r="AH1778" i="15"/>
  <c r="AG1778" i="15"/>
  <c r="AF1778" i="15"/>
  <c r="AD1778" i="15"/>
  <c r="AC1778" i="15"/>
  <c r="X1778" i="15" s="1"/>
  <c r="AB1778" i="15"/>
  <c r="AA1778" i="15"/>
  <c r="T1778" i="15"/>
  <c r="S1778" i="15"/>
  <c r="P1778" i="15" s="1"/>
  <c r="R1778" i="15"/>
  <c r="Q1778" i="15"/>
  <c r="O1778" i="15"/>
  <c r="N1778" i="15"/>
  <c r="AR1778" i="15" s="1"/>
  <c r="M1778" i="15"/>
  <c r="L1778" i="15"/>
  <c r="J1778" i="15"/>
  <c r="I1778" i="15"/>
  <c r="H1778" i="15"/>
  <c r="G1778" i="15"/>
  <c r="AI1777" i="15"/>
  <c r="AH1777" i="15"/>
  <c r="AG1777" i="15"/>
  <c r="AF1777" i="15"/>
  <c r="AD1777" i="15"/>
  <c r="Y1777" i="15" s="1"/>
  <c r="AC1777" i="15"/>
  <c r="AB1777" i="15"/>
  <c r="W1777" i="15" s="1"/>
  <c r="AA1777" i="15"/>
  <c r="V1777" i="15" s="1"/>
  <c r="AP1777" i="15" s="1"/>
  <c r="Z1777" i="15"/>
  <c r="T1777" i="15"/>
  <c r="S1777" i="15"/>
  <c r="R1777" i="15"/>
  <c r="Q1777" i="15"/>
  <c r="O1777" i="15"/>
  <c r="N1777" i="15"/>
  <c r="M1777" i="15"/>
  <c r="L1777" i="15"/>
  <c r="J1777" i="15"/>
  <c r="I1777" i="15"/>
  <c r="H1777" i="15"/>
  <c r="G1777" i="15"/>
  <c r="AI1776" i="15"/>
  <c r="AH1776" i="15"/>
  <c r="AG1776" i="15"/>
  <c r="AF1776" i="15"/>
  <c r="AD1776" i="15"/>
  <c r="AS1776" i="15" s="1"/>
  <c r="AC1776" i="15"/>
  <c r="AB1776" i="15"/>
  <c r="AA1776" i="15"/>
  <c r="X1776" i="15"/>
  <c r="AR1776" i="15" s="1"/>
  <c r="T1776" i="15"/>
  <c r="S1776" i="15"/>
  <c r="R1776" i="15"/>
  <c r="Q1776" i="15"/>
  <c r="O1776" i="15"/>
  <c r="N1776" i="15"/>
  <c r="M1776" i="15"/>
  <c r="L1776" i="15"/>
  <c r="J1776" i="15"/>
  <c r="I1776" i="15"/>
  <c r="H1776" i="15"/>
  <c r="G1776" i="15"/>
  <c r="AF1775" i="15"/>
  <c r="AB1775" i="15"/>
  <c r="W1775" i="15" s="1"/>
  <c r="AL1775" i="15" s="1"/>
  <c r="R1775" i="15"/>
  <c r="N1775" i="15"/>
  <c r="H1775" i="15"/>
  <c r="AR1774" i="15"/>
  <c r="AI1774" i="15"/>
  <c r="AH1774" i="15"/>
  <c r="AG1774" i="15"/>
  <c r="AF1774" i="15"/>
  <c r="AD1774" i="15"/>
  <c r="AS1774" i="15" s="1"/>
  <c r="AC1774" i="15"/>
  <c r="AB1774" i="15"/>
  <c r="AA1774" i="15"/>
  <c r="X1774" i="15"/>
  <c r="T1774" i="15"/>
  <c r="S1774" i="15"/>
  <c r="R1774" i="15"/>
  <c r="Q1774" i="15"/>
  <c r="O1774" i="15"/>
  <c r="N1774" i="15"/>
  <c r="M1774" i="15"/>
  <c r="L1774" i="15"/>
  <c r="J1774" i="15"/>
  <c r="I1774" i="15"/>
  <c r="AM1774" i="15" s="1"/>
  <c r="H1774" i="15"/>
  <c r="G1774" i="15"/>
  <c r="AF1773" i="15"/>
  <c r="AB1773" i="15"/>
  <c r="R1773" i="15"/>
  <c r="H1773" i="15"/>
  <c r="AI1772" i="15"/>
  <c r="AH1772" i="15"/>
  <c r="AG1772" i="15"/>
  <c r="AF1772" i="15"/>
  <c r="AD1772" i="15"/>
  <c r="AC1772" i="15"/>
  <c r="AB1772" i="15"/>
  <c r="W1772" i="15" s="1"/>
  <c r="AA1772" i="15"/>
  <c r="V1772" i="15" s="1"/>
  <c r="AK1772" i="15" s="1"/>
  <c r="X1772" i="15"/>
  <c r="T1772" i="15"/>
  <c r="T1468" i="15" s="1"/>
  <c r="T1436" i="15" s="1"/>
  <c r="S1772" i="15"/>
  <c r="R1772" i="15"/>
  <c r="Q1772" i="15"/>
  <c r="O1772" i="15"/>
  <c r="O1468" i="15" s="1"/>
  <c r="O1436" i="15" s="1"/>
  <c r="N1772" i="15"/>
  <c r="AR1772" i="15" s="1"/>
  <c r="M1772" i="15"/>
  <c r="L1772" i="15"/>
  <c r="J1772" i="15"/>
  <c r="I1772" i="15"/>
  <c r="AM1772" i="15" s="1"/>
  <c r="H1772" i="15"/>
  <c r="G1772" i="15"/>
  <c r="AR1771" i="15"/>
  <c r="AI1771" i="15"/>
  <c r="AH1771" i="15"/>
  <c r="AG1771" i="15"/>
  <c r="AF1771" i="15"/>
  <c r="AD1771" i="15"/>
  <c r="Y1771" i="15" s="1"/>
  <c r="AC1771" i="15"/>
  <c r="AB1771" i="15"/>
  <c r="W1771" i="15" s="1"/>
  <c r="AA1771" i="15"/>
  <c r="X1771" i="15"/>
  <c r="T1771" i="15"/>
  <c r="S1771" i="15"/>
  <c r="S1467" i="15" s="1"/>
  <c r="S1435" i="15" s="1"/>
  <c r="R1771" i="15"/>
  <c r="P1771" i="15" s="1"/>
  <c r="Q1771" i="15"/>
  <c r="O1771" i="15"/>
  <c r="N1771" i="15"/>
  <c r="M1771" i="15"/>
  <c r="L1771" i="15"/>
  <c r="J1771" i="15"/>
  <c r="I1771" i="15"/>
  <c r="H1771" i="15"/>
  <c r="G1771" i="15"/>
  <c r="AI1770" i="15"/>
  <c r="AH1770" i="15"/>
  <c r="AG1770" i="15"/>
  <c r="AF1770" i="15"/>
  <c r="AD1770" i="15"/>
  <c r="AC1770" i="15"/>
  <c r="AB1770" i="15"/>
  <c r="W1770" i="15" s="1"/>
  <c r="AA1770" i="15"/>
  <c r="Z1770" i="15"/>
  <c r="X1770" i="15"/>
  <c r="T1770" i="15"/>
  <c r="S1770" i="15"/>
  <c r="R1770" i="15"/>
  <c r="P1770" i="15" s="1"/>
  <c r="Q1770" i="15"/>
  <c r="O1770" i="15"/>
  <c r="N1770" i="15"/>
  <c r="AR1770" i="15" s="1"/>
  <c r="M1770" i="15"/>
  <c r="AQ1770" i="15" s="1"/>
  <c r="L1770" i="15"/>
  <c r="J1770" i="15"/>
  <c r="I1770" i="15"/>
  <c r="AM1770" i="15" s="1"/>
  <c r="H1770" i="15"/>
  <c r="G1770" i="15"/>
  <c r="AI1769" i="15"/>
  <c r="AH1769" i="15"/>
  <c r="AG1769" i="15"/>
  <c r="AF1769" i="15"/>
  <c r="AD1769" i="15"/>
  <c r="Y1769" i="15" s="1"/>
  <c r="AC1769" i="15"/>
  <c r="AB1769" i="15"/>
  <c r="W1769" i="15" s="1"/>
  <c r="AQ1769" i="15" s="1"/>
  <c r="AA1769" i="15"/>
  <c r="Z1769" i="15" s="1"/>
  <c r="X1769" i="15"/>
  <c r="V1769" i="15"/>
  <c r="T1769" i="15"/>
  <c r="S1769" i="15"/>
  <c r="R1769" i="15"/>
  <c r="Q1769" i="15"/>
  <c r="Q1465" i="15" s="1"/>
  <c r="O1769" i="15"/>
  <c r="AS1769" i="15" s="1"/>
  <c r="N1769" i="15"/>
  <c r="AR1769" i="15" s="1"/>
  <c r="M1769" i="15"/>
  <c r="L1769" i="15"/>
  <c r="J1769" i="15"/>
  <c r="AN1769" i="15" s="1"/>
  <c r="I1769" i="15"/>
  <c r="H1769" i="15"/>
  <c r="G1769" i="15"/>
  <c r="AI1768" i="15"/>
  <c r="AH1768" i="15"/>
  <c r="AG1768" i="15"/>
  <c r="AF1768" i="15"/>
  <c r="AD1768" i="15"/>
  <c r="AC1768" i="15"/>
  <c r="AB1768" i="15"/>
  <c r="W1768" i="15" s="1"/>
  <c r="AA1768" i="15"/>
  <c r="V1768" i="15" s="1"/>
  <c r="AK1768" i="15" s="1"/>
  <c r="X1768" i="15"/>
  <c r="T1768" i="15"/>
  <c r="S1768" i="15"/>
  <c r="S1464" i="15" s="1"/>
  <c r="S1432" i="15" s="1"/>
  <c r="R1768" i="15"/>
  <c r="Q1768" i="15"/>
  <c r="O1768" i="15"/>
  <c r="N1768" i="15"/>
  <c r="M1768" i="15"/>
  <c r="L1768" i="15"/>
  <c r="J1768" i="15"/>
  <c r="I1768" i="15"/>
  <c r="H1768" i="15"/>
  <c r="G1768" i="15"/>
  <c r="AI1767" i="15"/>
  <c r="AI1463" i="15" s="1"/>
  <c r="AH1767" i="15"/>
  <c r="AG1767" i="15"/>
  <c r="AF1767" i="15"/>
  <c r="AD1767" i="15"/>
  <c r="AC1767" i="15"/>
  <c r="AB1767" i="15"/>
  <c r="W1767" i="15" s="1"/>
  <c r="AA1767" i="15"/>
  <c r="V1767" i="15" s="1"/>
  <c r="X1767" i="15"/>
  <c r="AM1767" i="15" s="1"/>
  <c r="T1767" i="15"/>
  <c r="S1767" i="15"/>
  <c r="R1767" i="15"/>
  <c r="P1767" i="15" s="1"/>
  <c r="Q1767" i="15"/>
  <c r="O1767" i="15"/>
  <c r="N1767" i="15"/>
  <c r="M1767" i="15"/>
  <c r="L1767" i="15"/>
  <c r="J1767" i="15"/>
  <c r="I1767" i="15"/>
  <c r="H1767" i="15"/>
  <c r="G1767" i="15"/>
  <c r="AB1766" i="15"/>
  <c r="R1766" i="15"/>
  <c r="R1765" i="15"/>
  <c r="AS1764" i="15"/>
  <c r="AL1764" i="15"/>
  <c r="AE1764" i="15"/>
  <c r="Z1764" i="15"/>
  <c r="Y1764" i="15"/>
  <c r="AN1764" i="15" s="1"/>
  <c r="X1764" i="15"/>
  <c r="AM1764" i="15" s="1"/>
  <c r="W1764" i="15"/>
  <c r="AQ1764" i="15" s="1"/>
  <c r="V1764" i="15"/>
  <c r="AK1764" i="15" s="1"/>
  <c r="P1764" i="15"/>
  <c r="K1764" i="15"/>
  <c r="F1764" i="15"/>
  <c r="AS1763" i="15"/>
  <c r="AL1763" i="15"/>
  <c r="AE1763" i="15"/>
  <c r="Z1763" i="15"/>
  <c r="U1763" i="15" s="1"/>
  <c r="Y1763" i="15"/>
  <c r="AN1763" i="15" s="1"/>
  <c r="X1763" i="15"/>
  <c r="AM1763" i="15" s="1"/>
  <c r="W1763" i="15"/>
  <c r="AQ1763" i="15" s="1"/>
  <c r="V1763" i="15"/>
  <c r="AK1763" i="15" s="1"/>
  <c r="P1763" i="15"/>
  <c r="K1763" i="15"/>
  <c r="F1763" i="15"/>
  <c r="AS1762" i="15"/>
  <c r="AP1762" i="15"/>
  <c r="AN1762" i="15"/>
  <c r="AE1762" i="15"/>
  <c r="Z1762" i="15"/>
  <c r="U1762" i="15" s="1"/>
  <c r="Y1762" i="15"/>
  <c r="X1762" i="15"/>
  <c r="AM1762" i="15" s="1"/>
  <c r="W1762" i="15"/>
  <c r="AQ1762" i="15" s="1"/>
  <c r="V1762" i="15"/>
  <c r="AK1762" i="15" s="1"/>
  <c r="P1762" i="15"/>
  <c r="K1762" i="15"/>
  <c r="F1762" i="15"/>
  <c r="AS1761" i="15"/>
  <c r="AP1761" i="15"/>
  <c r="AE1761" i="15"/>
  <c r="Z1761" i="15"/>
  <c r="Y1761" i="15"/>
  <c r="AN1761" i="15" s="1"/>
  <c r="X1761" i="15"/>
  <c r="AM1761" i="15" s="1"/>
  <c r="W1761" i="15"/>
  <c r="V1761" i="15"/>
  <c r="AK1761" i="15" s="1"/>
  <c r="P1761" i="15"/>
  <c r="K1761" i="15"/>
  <c r="F1761" i="15"/>
  <c r="AS1760" i="15"/>
  <c r="AE1760" i="15"/>
  <c r="Z1760" i="15"/>
  <c r="Y1760" i="15"/>
  <c r="AN1760" i="15" s="1"/>
  <c r="X1760" i="15"/>
  <c r="AM1760" i="15" s="1"/>
  <c r="W1760" i="15"/>
  <c r="V1760" i="15"/>
  <c r="AK1760" i="15" s="1"/>
  <c r="P1760" i="15"/>
  <c r="K1760" i="15"/>
  <c r="F1760" i="15"/>
  <c r="AI1759" i="15"/>
  <c r="AH1759" i="15"/>
  <c r="AH1757" i="15" s="1"/>
  <c r="AG1759" i="15"/>
  <c r="AG1757" i="15" s="1"/>
  <c r="AF1759" i="15"/>
  <c r="AD1759" i="15"/>
  <c r="Y1759" i="15" s="1"/>
  <c r="AC1759" i="15"/>
  <c r="X1759" i="15" s="1"/>
  <c r="AM1759" i="15" s="1"/>
  <c r="AB1759" i="15"/>
  <c r="AA1759" i="15"/>
  <c r="V1759" i="15"/>
  <c r="T1759" i="15"/>
  <c r="S1759" i="15"/>
  <c r="R1759" i="15"/>
  <c r="Q1759" i="15"/>
  <c r="Q1757" i="15" s="1"/>
  <c r="Q1750" i="15" s="1"/>
  <c r="Q1749" i="15" s="1"/>
  <c r="O1759" i="15"/>
  <c r="AS1759" i="15" s="1"/>
  <c r="N1759" i="15"/>
  <c r="M1759" i="15"/>
  <c r="L1759" i="15"/>
  <c r="J1759" i="15"/>
  <c r="I1759" i="15"/>
  <c r="H1759" i="15"/>
  <c r="G1759" i="15"/>
  <c r="G1757" i="15" s="1"/>
  <c r="AS1758" i="15"/>
  <c r="AE1758" i="15"/>
  <c r="Z1758" i="15"/>
  <c r="U1758" i="15" s="1"/>
  <c r="Y1758" i="15"/>
  <c r="AN1758" i="15" s="1"/>
  <c r="X1758" i="15"/>
  <c r="AM1758" i="15" s="1"/>
  <c r="W1758" i="15"/>
  <c r="V1758" i="15"/>
  <c r="AK1758" i="15" s="1"/>
  <c r="P1758" i="15"/>
  <c r="K1758" i="15"/>
  <c r="F1758" i="15"/>
  <c r="AI1757" i="15"/>
  <c r="AI1750" i="15" s="1"/>
  <c r="AI1749" i="15" s="1"/>
  <c r="AF1757" i="15"/>
  <c r="AF1750" i="15" s="1"/>
  <c r="AD1757" i="15"/>
  <c r="AC1757" i="15"/>
  <c r="AC1750" i="15" s="1"/>
  <c r="AC1749" i="15" s="1"/>
  <c r="AA1757" i="15"/>
  <c r="AA1750" i="15" s="1"/>
  <c r="AA1749" i="15" s="1"/>
  <c r="V1757" i="15"/>
  <c r="T1757" i="15"/>
  <c r="T1750" i="15" s="1"/>
  <c r="T1749" i="15" s="1"/>
  <c r="S1757" i="15"/>
  <c r="S1750" i="15" s="1"/>
  <c r="S1749" i="15" s="1"/>
  <c r="O1757" i="15"/>
  <c r="AS1757" i="15" s="1"/>
  <c r="M1757" i="15"/>
  <c r="I1757" i="15"/>
  <c r="I1750" i="15" s="1"/>
  <c r="H1757" i="15"/>
  <c r="AS1756" i="15"/>
  <c r="AP1756" i="15"/>
  <c r="AN1756" i="15"/>
  <c r="AE1756" i="15"/>
  <c r="Z1756" i="15"/>
  <c r="U1756" i="15" s="1"/>
  <c r="Y1756" i="15"/>
  <c r="X1756" i="15"/>
  <c r="AM1756" i="15" s="1"/>
  <c r="W1756" i="15"/>
  <c r="V1756" i="15"/>
  <c r="AK1756" i="15" s="1"/>
  <c r="P1756" i="15"/>
  <c r="K1756" i="15"/>
  <c r="F1756" i="15"/>
  <c r="AS1755" i="15"/>
  <c r="AL1755" i="15"/>
  <c r="AJ1755" i="15"/>
  <c r="AE1755" i="15"/>
  <c r="Z1755" i="15"/>
  <c r="U1755" i="15" s="1"/>
  <c r="Y1755" i="15"/>
  <c r="AN1755" i="15" s="1"/>
  <c r="X1755" i="15"/>
  <c r="AM1755" i="15" s="1"/>
  <c r="W1755" i="15"/>
  <c r="AQ1755" i="15" s="1"/>
  <c r="V1755" i="15"/>
  <c r="AK1755" i="15" s="1"/>
  <c r="P1755" i="15"/>
  <c r="K1755" i="15"/>
  <c r="AO1755" i="15" s="1"/>
  <c r="F1755" i="15"/>
  <c r="AS1754" i="15"/>
  <c r="AP1754" i="15"/>
  <c r="AN1754" i="15"/>
  <c r="AE1754" i="15"/>
  <c r="Z1754" i="15"/>
  <c r="U1754" i="15" s="1"/>
  <c r="Y1754" i="15"/>
  <c r="X1754" i="15"/>
  <c r="AM1754" i="15" s="1"/>
  <c r="W1754" i="15"/>
  <c r="V1754" i="15"/>
  <c r="AK1754" i="15" s="1"/>
  <c r="P1754" i="15"/>
  <c r="K1754" i="15"/>
  <c r="F1754" i="15"/>
  <c r="AS1753" i="15"/>
  <c r="AE1753" i="15"/>
  <c r="Z1753" i="15"/>
  <c r="Y1753" i="15"/>
  <c r="AN1753" i="15" s="1"/>
  <c r="X1753" i="15"/>
  <c r="AM1753" i="15" s="1"/>
  <c r="W1753" i="15"/>
  <c r="V1753" i="15"/>
  <c r="AK1753" i="15" s="1"/>
  <c r="P1753" i="15"/>
  <c r="K1753" i="15"/>
  <c r="F1753" i="15"/>
  <c r="AS1752" i="15"/>
  <c r="AL1752" i="15"/>
  <c r="AE1752" i="15"/>
  <c r="Z1752" i="15"/>
  <c r="Y1752" i="15"/>
  <c r="AN1752" i="15" s="1"/>
  <c r="X1752" i="15"/>
  <c r="AM1752" i="15" s="1"/>
  <c r="W1752" i="15"/>
  <c r="AQ1752" i="15" s="1"/>
  <c r="V1752" i="15"/>
  <c r="AK1752" i="15" s="1"/>
  <c r="P1752" i="15"/>
  <c r="K1752" i="15"/>
  <c r="F1752" i="15"/>
  <c r="AS1751" i="15"/>
  <c r="AL1751" i="15"/>
  <c r="AE1751" i="15"/>
  <c r="Z1751" i="15"/>
  <c r="U1751" i="15" s="1"/>
  <c r="Y1751" i="15"/>
  <c r="AN1751" i="15" s="1"/>
  <c r="X1751" i="15"/>
  <c r="AM1751" i="15" s="1"/>
  <c r="W1751" i="15"/>
  <c r="AQ1751" i="15" s="1"/>
  <c r="V1751" i="15"/>
  <c r="AK1751" i="15" s="1"/>
  <c r="P1751" i="15"/>
  <c r="K1751" i="15"/>
  <c r="F1751" i="15"/>
  <c r="AJ1751" i="15" s="1"/>
  <c r="AG1750" i="15"/>
  <c r="AG1749" i="15" s="1"/>
  <c r="AD1750" i="15"/>
  <c r="Y1750" i="15" s="1"/>
  <c r="M1750" i="15"/>
  <c r="AS1748" i="15"/>
  <c r="AP1748" i="15"/>
  <c r="AE1748" i="15"/>
  <c r="Z1748" i="15"/>
  <c r="Y1748" i="15"/>
  <c r="AN1748" i="15" s="1"/>
  <c r="X1748" i="15"/>
  <c r="AM1748" i="15" s="1"/>
  <c r="W1748" i="15"/>
  <c r="V1748" i="15"/>
  <c r="AK1748" i="15" s="1"/>
  <c r="P1748" i="15"/>
  <c r="K1748" i="15"/>
  <c r="F1748" i="15"/>
  <c r="AS1747" i="15"/>
  <c r="AL1747" i="15"/>
  <c r="AE1747" i="15"/>
  <c r="Z1747" i="15"/>
  <c r="U1747" i="15" s="1"/>
  <c r="Y1747" i="15"/>
  <c r="AN1747" i="15" s="1"/>
  <c r="X1747" i="15"/>
  <c r="AM1747" i="15" s="1"/>
  <c r="W1747" i="15"/>
  <c r="AQ1747" i="15" s="1"/>
  <c r="V1747" i="15"/>
  <c r="P1747" i="15"/>
  <c r="K1747" i="15"/>
  <c r="F1747" i="15"/>
  <c r="AS1746" i="15"/>
  <c r="AP1746" i="15"/>
  <c r="AE1746" i="15"/>
  <c r="Z1746" i="15"/>
  <c r="Y1746" i="15"/>
  <c r="AN1746" i="15" s="1"/>
  <c r="X1746" i="15"/>
  <c r="AM1746" i="15" s="1"/>
  <c r="W1746" i="15"/>
  <c r="V1746" i="15"/>
  <c r="AK1746" i="15" s="1"/>
  <c r="P1746" i="15"/>
  <c r="K1746" i="15"/>
  <c r="F1746" i="15"/>
  <c r="AS1745" i="15"/>
  <c r="AL1745" i="15"/>
  <c r="AE1745" i="15"/>
  <c r="Z1745" i="15"/>
  <c r="U1745" i="15" s="1"/>
  <c r="Y1745" i="15"/>
  <c r="AN1745" i="15" s="1"/>
  <c r="X1745" i="15"/>
  <c r="AM1745" i="15" s="1"/>
  <c r="W1745" i="15"/>
  <c r="AQ1745" i="15" s="1"/>
  <c r="V1745" i="15"/>
  <c r="P1745" i="15"/>
  <c r="K1745" i="15"/>
  <c r="F1745" i="15"/>
  <c r="AS1744" i="15"/>
  <c r="AP1744" i="15"/>
  <c r="AE1744" i="15"/>
  <c r="Z1744" i="15"/>
  <c r="Y1744" i="15"/>
  <c r="AN1744" i="15" s="1"/>
  <c r="X1744" i="15"/>
  <c r="AM1744" i="15" s="1"/>
  <c r="W1744" i="15"/>
  <c r="V1744" i="15"/>
  <c r="AK1744" i="15" s="1"/>
  <c r="P1744" i="15"/>
  <c r="K1744" i="15"/>
  <c r="F1744" i="15"/>
  <c r="AI1743" i="15"/>
  <c r="AH1743" i="15"/>
  <c r="AH1741" i="15" s="1"/>
  <c r="AH1734" i="15" s="1"/>
  <c r="AG1743" i="15"/>
  <c r="AG1741" i="15" s="1"/>
  <c r="AF1743" i="15"/>
  <c r="AD1743" i="15"/>
  <c r="Y1743" i="15" s="1"/>
  <c r="AC1743" i="15"/>
  <c r="AB1743" i="15"/>
  <c r="AA1743" i="15"/>
  <c r="V1743" i="15"/>
  <c r="T1743" i="15"/>
  <c r="S1743" i="15"/>
  <c r="R1743" i="15"/>
  <c r="Q1743" i="15"/>
  <c r="Q1741" i="15" s="1"/>
  <c r="Q1734" i="15" s="1"/>
  <c r="Q1733" i="15" s="1"/>
  <c r="O1743" i="15"/>
  <c r="AS1743" i="15" s="1"/>
  <c r="N1743" i="15"/>
  <c r="M1743" i="15"/>
  <c r="M1741" i="15" s="1"/>
  <c r="M1734" i="15" s="1"/>
  <c r="L1743" i="15"/>
  <c r="J1743" i="15"/>
  <c r="AN1743" i="15" s="1"/>
  <c r="I1743" i="15"/>
  <c r="H1743" i="15"/>
  <c r="G1743" i="15"/>
  <c r="AS1742" i="15"/>
  <c r="AN1742" i="15"/>
  <c r="AE1742" i="15"/>
  <c r="Z1742" i="15"/>
  <c r="U1742" i="15" s="1"/>
  <c r="Y1742" i="15"/>
  <c r="X1742" i="15"/>
  <c r="AM1742" i="15" s="1"/>
  <c r="W1742" i="15"/>
  <c r="AQ1742" i="15" s="1"/>
  <c r="V1742" i="15"/>
  <c r="P1742" i="15"/>
  <c r="K1742" i="15"/>
  <c r="F1742" i="15"/>
  <c r="AI1741" i="15"/>
  <c r="AI1734" i="15" s="1"/>
  <c r="AI1733" i="15" s="1"/>
  <c r="AF1741" i="15"/>
  <c r="AB1741" i="15"/>
  <c r="W1741" i="15" s="1"/>
  <c r="AQ1741" i="15" s="1"/>
  <c r="AA1741" i="15"/>
  <c r="AA1734" i="15" s="1"/>
  <c r="AA1733" i="15" s="1"/>
  <c r="V1741" i="15"/>
  <c r="T1741" i="15"/>
  <c r="T1734" i="15" s="1"/>
  <c r="T1733" i="15" s="1"/>
  <c r="S1741" i="15"/>
  <c r="S1734" i="15" s="1"/>
  <c r="S1733" i="15" s="1"/>
  <c r="O1741" i="15"/>
  <c r="N1741" i="15"/>
  <c r="I1741" i="15"/>
  <c r="AS1740" i="15"/>
  <c r="AL1740" i="15"/>
  <c r="AE1740" i="15"/>
  <c r="Z1740" i="15"/>
  <c r="U1740" i="15" s="1"/>
  <c r="Y1740" i="15"/>
  <c r="AN1740" i="15" s="1"/>
  <c r="X1740" i="15"/>
  <c r="AM1740" i="15" s="1"/>
  <c r="W1740" i="15"/>
  <c r="AQ1740" i="15" s="1"/>
  <c r="V1740" i="15"/>
  <c r="AK1740" i="15" s="1"/>
  <c r="P1740" i="15"/>
  <c r="K1740" i="15"/>
  <c r="F1740" i="15"/>
  <c r="AS1739" i="15"/>
  <c r="AL1739" i="15"/>
  <c r="AE1739" i="15"/>
  <c r="Z1739" i="15"/>
  <c r="U1739" i="15" s="1"/>
  <c r="Y1739" i="15"/>
  <c r="AN1739" i="15" s="1"/>
  <c r="X1739" i="15"/>
  <c r="AM1739" i="15" s="1"/>
  <c r="W1739" i="15"/>
  <c r="AQ1739" i="15" s="1"/>
  <c r="V1739" i="15"/>
  <c r="AK1739" i="15" s="1"/>
  <c r="P1739" i="15"/>
  <c r="K1739" i="15"/>
  <c r="F1739" i="15"/>
  <c r="AS1738" i="15"/>
  <c r="AL1738" i="15"/>
  <c r="AE1738" i="15"/>
  <c r="Z1738" i="15"/>
  <c r="U1738" i="15" s="1"/>
  <c r="Y1738" i="15"/>
  <c r="AN1738" i="15" s="1"/>
  <c r="X1738" i="15"/>
  <c r="AM1738" i="15" s="1"/>
  <c r="W1738" i="15"/>
  <c r="AQ1738" i="15" s="1"/>
  <c r="V1738" i="15"/>
  <c r="AK1738" i="15" s="1"/>
  <c r="P1738" i="15"/>
  <c r="K1738" i="15"/>
  <c r="F1738" i="15"/>
  <c r="AS1737" i="15"/>
  <c r="AL1737" i="15"/>
  <c r="AE1737" i="15"/>
  <c r="Z1737" i="15"/>
  <c r="U1737" i="15" s="1"/>
  <c r="Y1737" i="15"/>
  <c r="AN1737" i="15" s="1"/>
  <c r="X1737" i="15"/>
  <c r="AM1737" i="15" s="1"/>
  <c r="W1737" i="15"/>
  <c r="AQ1737" i="15" s="1"/>
  <c r="V1737" i="15"/>
  <c r="AK1737" i="15" s="1"/>
  <c r="P1737" i="15"/>
  <c r="K1737" i="15"/>
  <c r="F1737" i="15"/>
  <c r="AS1736" i="15"/>
  <c r="AN1736" i="15"/>
  <c r="AE1736" i="15"/>
  <c r="Z1736" i="15"/>
  <c r="U1736" i="15" s="1"/>
  <c r="Y1736" i="15"/>
  <c r="X1736" i="15"/>
  <c r="AM1736" i="15" s="1"/>
  <c r="W1736" i="15"/>
  <c r="AQ1736" i="15" s="1"/>
  <c r="V1736" i="15"/>
  <c r="AK1736" i="15" s="1"/>
  <c r="P1736" i="15"/>
  <c r="K1736" i="15"/>
  <c r="F1736" i="15"/>
  <c r="AS1735" i="15"/>
  <c r="AN1735" i="15"/>
  <c r="AE1735" i="15"/>
  <c r="Z1735" i="15"/>
  <c r="U1735" i="15" s="1"/>
  <c r="Y1735" i="15"/>
  <c r="X1735" i="15"/>
  <c r="AM1735" i="15" s="1"/>
  <c r="W1735" i="15"/>
  <c r="AQ1735" i="15" s="1"/>
  <c r="V1735" i="15"/>
  <c r="AK1735" i="15" s="1"/>
  <c r="P1735" i="15"/>
  <c r="K1735" i="15"/>
  <c r="F1735" i="15"/>
  <c r="AG1734" i="15"/>
  <c r="AG1733" i="15" s="1"/>
  <c r="AF1734" i="15"/>
  <c r="I1734" i="15"/>
  <c r="AS1732" i="15"/>
  <c r="AN1732" i="15"/>
  <c r="AE1732" i="15"/>
  <c r="Z1732" i="15"/>
  <c r="Y1732" i="15"/>
  <c r="X1732" i="15"/>
  <c r="AM1732" i="15" s="1"/>
  <c r="W1732" i="15"/>
  <c r="V1732" i="15"/>
  <c r="AK1732" i="15" s="1"/>
  <c r="P1732" i="15"/>
  <c r="K1732" i="15"/>
  <c r="F1732" i="15"/>
  <c r="AS1731" i="15"/>
  <c r="AE1731" i="15"/>
  <c r="Z1731" i="15"/>
  <c r="Y1731" i="15"/>
  <c r="AN1731" i="15" s="1"/>
  <c r="X1731" i="15"/>
  <c r="AR1731" i="15" s="1"/>
  <c r="W1731" i="15"/>
  <c r="AL1731" i="15" s="1"/>
  <c r="V1731" i="15"/>
  <c r="P1731" i="15"/>
  <c r="K1731" i="15"/>
  <c r="F1731" i="15"/>
  <c r="AS1730" i="15"/>
  <c r="AL1730" i="15"/>
  <c r="AJ1730" i="15"/>
  <c r="AE1730" i="15"/>
  <c r="Z1730" i="15"/>
  <c r="U1730" i="15" s="1"/>
  <c r="Y1730" i="15"/>
  <c r="AN1730" i="15" s="1"/>
  <c r="X1730" i="15"/>
  <c r="AM1730" i="15" s="1"/>
  <c r="W1730" i="15"/>
  <c r="AQ1730" i="15" s="1"/>
  <c r="V1730" i="15"/>
  <c r="AK1730" i="15" s="1"/>
  <c r="P1730" i="15"/>
  <c r="K1730" i="15"/>
  <c r="AO1730" i="15" s="1"/>
  <c r="F1730" i="15"/>
  <c r="AS1729" i="15"/>
  <c r="AM1729" i="15"/>
  <c r="AE1729" i="15"/>
  <c r="Z1729" i="15"/>
  <c r="Y1729" i="15"/>
  <c r="AN1729" i="15" s="1"/>
  <c r="X1729" i="15"/>
  <c r="AR1729" i="15" s="1"/>
  <c r="W1729" i="15"/>
  <c r="AL1729" i="15" s="1"/>
  <c r="V1729" i="15"/>
  <c r="U1729" i="15"/>
  <c r="AJ1729" i="15" s="1"/>
  <c r="P1729" i="15"/>
  <c r="K1729" i="15"/>
  <c r="F1729" i="15"/>
  <c r="AS1728" i="15"/>
  <c r="AE1728" i="15"/>
  <c r="Z1728" i="15"/>
  <c r="Y1728" i="15"/>
  <c r="AN1728" i="15" s="1"/>
  <c r="X1728" i="15"/>
  <c r="AM1728" i="15" s="1"/>
  <c r="W1728" i="15"/>
  <c r="AQ1728" i="15" s="1"/>
  <c r="V1728" i="15"/>
  <c r="AK1728" i="15" s="1"/>
  <c r="P1728" i="15"/>
  <c r="K1728" i="15"/>
  <c r="F1728" i="15"/>
  <c r="AI1727" i="15"/>
  <c r="AH1727" i="15"/>
  <c r="AH1725" i="15" s="1"/>
  <c r="AH1718" i="15" s="1"/>
  <c r="AH1717" i="15" s="1"/>
  <c r="AG1727" i="15"/>
  <c r="AG1725" i="15" s="1"/>
  <c r="AF1727" i="15"/>
  <c r="AD1727" i="15"/>
  <c r="AD1725" i="15" s="1"/>
  <c r="AC1727" i="15"/>
  <c r="AB1727" i="15"/>
  <c r="AA1727" i="15"/>
  <c r="Y1727" i="15"/>
  <c r="W1727" i="15"/>
  <c r="AL1727" i="15" s="1"/>
  <c r="T1727" i="15"/>
  <c r="S1727" i="15"/>
  <c r="R1727" i="15"/>
  <c r="R1725" i="15" s="1"/>
  <c r="Q1727" i="15"/>
  <c r="O1727" i="15"/>
  <c r="N1727" i="15"/>
  <c r="M1727" i="15"/>
  <c r="L1727" i="15"/>
  <c r="L1725" i="15" s="1"/>
  <c r="J1727" i="15"/>
  <c r="I1727" i="15"/>
  <c r="I1725" i="15" s="1"/>
  <c r="H1727" i="15"/>
  <c r="G1727" i="15"/>
  <c r="AS1726" i="15"/>
  <c r="AE1726" i="15"/>
  <c r="Z1726" i="15"/>
  <c r="Y1726" i="15"/>
  <c r="AN1726" i="15" s="1"/>
  <c r="X1726" i="15"/>
  <c r="AM1726" i="15" s="1"/>
  <c r="W1726" i="15"/>
  <c r="V1726" i="15"/>
  <c r="AK1726" i="15" s="1"/>
  <c r="P1726" i="15"/>
  <c r="K1726" i="15"/>
  <c r="F1726" i="15"/>
  <c r="AI1725" i="15"/>
  <c r="AI1718" i="15" s="1"/>
  <c r="AI1717" i="15" s="1"/>
  <c r="AF1725" i="15"/>
  <c r="AB1725" i="15"/>
  <c r="AB1718" i="15" s="1"/>
  <c r="AA1725" i="15"/>
  <c r="S1725" i="15"/>
  <c r="S1718" i="15" s="1"/>
  <c r="S1717" i="15" s="1"/>
  <c r="H1725" i="15"/>
  <c r="H1718" i="15" s="1"/>
  <c r="H1717" i="15" s="1"/>
  <c r="G1725" i="15"/>
  <c r="AS1724" i="15"/>
  <c r="AE1724" i="15"/>
  <c r="Z1724" i="15"/>
  <c r="Y1724" i="15"/>
  <c r="AN1724" i="15" s="1"/>
  <c r="X1724" i="15"/>
  <c r="AM1724" i="15" s="1"/>
  <c r="W1724" i="15"/>
  <c r="V1724" i="15"/>
  <c r="AK1724" i="15" s="1"/>
  <c r="P1724" i="15"/>
  <c r="K1724" i="15"/>
  <c r="F1724" i="15"/>
  <c r="AS1723" i="15"/>
  <c r="AK1723" i="15"/>
  <c r="AE1723" i="15"/>
  <c r="U1723" i="15" s="1"/>
  <c r="Z1723" i="15"/>
  <c r="Y1723" i="15"/>
  <c r="AN1723" i="15" s="1"/>
  <c r="X1723" i="15"/>
  <c r="W1723" i="15"/>
  <c r="AL1723" i="15" s="1"/>
  <c r="V1723" i="15"/>
  <c r="AP1723" i="15" s="1"/>
  <c r="P1723" i="15"/>
  <c r="K1723" i="15"/>
  <c r="AO1723" i="15" s="1"/>
  <c r="F1723" i="15"/>
  <c r="AS1722" i="15"/>
  <c r="AL1722" i="15"/>
  <c r="AJ1722" i="15"/>
  <c r="AE1722" i="15"/>
  <c r="Z1722" i="15"/>
  <c r="U1722" i="15" s="1"/>
  <c r="Y1722" i="15"/>
  <c r="AN1722" i="15" s="1"/>
  <c r="X1722" i="15"/>
  <c r="AM1722" i="15" s="1"/>
  <c r="W1722" i="15"/>
  <c r="AQ1722" i="15" s="1"/>
  <c r="V1722" i="15"/>
  <c r="AK1722" i="15" s="1"/>
  <c r="P1722" i="15"/>
  <c r="K1722" i="15"/>
  <c r="AO1722" i="15" s="1"/>
  <c r="F1722" i="15"/>
  <c r="AS1721" i="15"/>
  <c r="AM1721" i="15"/>
  <c r="AK1721" i="15"/>
  <c r="AE1721" i="15"/>
  <c r="Z1721" i="15"/>
  <c r="Y1721" i="15"/>
  <c r="AN1721" i="15" s="1"/>
  <c r="X1721" i="15"/>
  <c r="AR1721" i="15" s="1"/>
  <c r="W1721" i="15"/>
  <c r="AL1721" i="15" s="1"/>
  <c r="V1721" i="15"/>
  <c r="AP1721" i="15" s="1"/>
  <c r="P1721" i="15"/>
  <c r="K1721" i="15"/>
  <c r="F1721" i="15"/>
  <c r="AS1720" i="15"/>
  <c r="AP1720" i="15"/>
  <c r="AN1720" i="15"/>
  <c r="AE1720" i="15"/>
  <c r="Z1720" i="15"/>
  <c r="U1720" i="15" s="1"/>
  <c r="AO1720" i="15" s="1"/>
  <c r="Y1720" i="15"/>
  <c r="X1720" i="15"/>
  <c r="AM1720" i="15" s="1"/>
  <c r="W1720" i="15"/>
  <c r="V1720" i="15"/>
  <c r="AK1720" i="15" s="1"/>
  <c r="P1720" i="15"/>
  <c r="K1720" i="15"/>
  <c r="F1720" i="15"/>
  <c r="AS1719" i="15"/>
  <c r="AK1719" i="15"/>
  <c r="AE1719" i="15"/>
  <c r="U1719" i="15" s="1"/>
  <c r="Z1719" i="15"/>
  <c r="Y1719" i="15"/>
  <c r="AN1719" i="15" s="1"/>
  <c r="X1719" i="15"/>
  <c r="W1719" i="15"/>
  <c r="AL1719" i="15" s="1"/>
  <c r="V1719" i="15"/>
  <c r="AP1719" i="15" s="1"/>
  <c r="P1719" i="15"/>
  <c r="K1719" i="15"/>
  <c r="AO1719" i="15" s="1"/>
  <c r="F1719" i="15"/>
  <c r="AF1718" i="15"/>
  <c r="AD1718" i="15"/>
  <c r="L1718" i="15"/>
  <c r="AS1716" i="15"/>
  <c r="AP1716" i="15"/>
  <c r="AE1716" i="15"/>
  <c r="Z1716" i="15"/>
  <c r="Y1716" i="15"/>
  <c r="AN1716" i="15" s="1"/>
  <c r="X1716" i="15"/>
  <c r="AM1716" i="15" s="1"/>
  <c r="W1716" i="15"/>
  <c r="V1716" i="15"/>
  <c r="AK1716" i="15" s="1"/>
  <c r="P1716" i="15"/>
  <c r="K1716" i="15"/>
  <c r="F1716" i="15"/>
  <c r="AS1715" i="15"/>
  <c r="AM1715" i="15"/>
  <c r="AK1715" i="15"/>
  <c r="AE1715" i="15"/>
  <c r="Z1715" i="15"/>
  <c r="Y1715" i="15"/>
  <c r="AN1715" i="15" s="1"/>
  <c r="X1715" i="15"/>
  <c r="AR1715" i="15" s="1"/>
  <c r="W1715" i="15"/>
  <c r="AL1715" i="15" s="1"/>
  <c r="V1715" i="15"/>
  <c r="AP1715" i="15" s="1"/>
  <c r="U1715" i="15"/>
  <c r="P1715" i="15"/>
  <c r="K1715" i="15"/>
  <c r="F1715" i="15"/>
  <c r="AS1714" i="15"/>
  <c r="AP1714" i="15"/>
  <c r="AE1714" i="15"/>
  <c r="Z1714" i="15"/>
  <c r="Y1714" i="15"/>
  <c r="AN1714" i="15" s="1"/>
  <c r="X1714" i="15"/>
  <c r="AM1714" i="15" s="1"/>
  <c r="W1714" i="15"/>
  <c r="V1714" i="15"/>
  <c r="AK1714" i="15" s="1"/>
  <c r="P1714" i="15"/>
  <c r="K1714" i="15"/>
  <c r="F1714" i="15"/>
  <c r="AS1713" i="15"/>
  <c r="AE1713" i="15"/>
  <c r="Z1713" i="15"/>
  <c r="Y1713" i="15"/>
  <c r="AN1713" i="15" s="1"/>
  <c r="X1713" i="15"/>
  <c r="AR1713" i="15" s="1"/>
  <c r="W1713" i="15"/>
  <c r="AL1713" i="15" s="1"/>
  <c r="V1713" i="15"/>
  <c r="P1713" i="15"/>
  <c r="K1713" i="15"/>
  <c r="F1713" i="15"/>
  <c r="AS1712" i="15"/>
  <c r="AL1712" i="15"/>
  <c r="AE1712" i="15"/>
  <c r="Z1712" i="15"/>
  <c r="Y1712" i="15"/>
  <c r="AN1712" i="15" s="1"/>
  <c r="X1712" i="15"/>
  <c r="AM1712" i="15" s="1"/>
  <c r="W1712" i="15"/>
  <c r="AQ1712" i="15" s="1"/>
  <c r="V1712" i="15"/>
  <c r="AK1712" i="15" s="1"/>
  <c r="P1712" i="15"/>
  <c r="K1712" i="15"/>
  <c r="F1712" i="15"/>
  <c r="AI1711" i="15"/>
  <c r="AI1695" i="15" s="1"/>
  <c r="AH1711" i="15"/>
  <c r="AG1711" i="15"/>
  <c r="AF1711" i="15"/>
  <c r="AE1711" i="15"/>
  <c r="AD1711" i="15"/>
  <c r="AC1711" i="15"/>
  <c r="AB1711" i="15"/>
  <c r="AA1711" i="15"/>
  <c r="AA1709" i="15" s="1"/>
  <c r="W1711" i="15"/>
  <c r="T1711" i="15"/>
  <c r="S1711" i="15"/>
  <c r="S1695" i="15" s="1"/>
  <c r="R1711" i="15"/>
  <c r="Q1711" i="15"/>
  <c r="O1711" i="15"/>
  <c r="N1711" i="15"/>
  <c r="M1711" i="15"/>
  <c r="L1711" i="15"/>
  <c r="J1711" i="15"/>
  <c r="I1711" i="15"/>
  <c r="I1709" i="15" s="1"/>
  <c r="H1711" i="15"/>
  <c r="G1711" i="15"/>
  <c r="G1709" i="15" s="1"/>
  <c r="AS1710" i="15"/>
  <c r="AP1710" i="15"/>
  <c r="AN1710" i="15"/>
  <c r="AE1710" i="15"/>
  <c r="Z1710" i="15"/>
  <c r="Y1710" i="15"/>
  <c r="X1710" i="15"/>
  <c r="AM1710" i="15" s="1"/>
  <c r="W1710" i="15"/>
  <c r="V1710" i="15"/>
  <c r="AK1710" i="15" s="1"/>
  <c r="P1710" i="15"/>
  <c r="K1710" i="15"/>
  <c r="F1710" i="15"/>
  <c r="AG1709" i="15"/>
  <c r="AF1709" i="15"/>
  <c r="AC1709" i="15"/>
  <c r="AB1709" i="15"/>
  <c r="T1709" i="15"/>
  <c r="S1709" i="15"/>
  <c r="O1709" i="15"/>
  <c r="AS1708" i="15"/>
  <c r="AE1708" i="15"/>
  <c r="Z1708" i="15"/>
  <c r="Y1708" i="15"/>
  <c r="AN1708" i="15" s="1"/>
  <c r="X1708" i="15"/>
  <c r="AM1708" i="15" s="1"/>
  <c r="W1708" i="15"/>
  <c r="V1708" i="15"/>
  <c r="AK1708" i="15" s="1"/>
  <c r="P1708" i="15"/>
  <c r="K1708" i="15"/>
  <c r="F1708" i="15"/>
  <c r="AS1707" i="15"/>
  <c r="AK1707" i="15"/>
  <c r="AE1707" i="15"/>
  <c r="U1707" i="15" s="1"/>
  <c r="Z1707" i="15"/>
  <c r="Y1707" i="15"/>
  <c r="AN1707" i="15" s="1"/>
  <c r="X1707" i="15"/>
  <c r="W1707" i="15"/>
  <c r="AL1707" i="15" s="1"/>
  <c r="V1707" i="15"/>
  <c r="AP1707" i="15" s="1"/>
  <c r="P1707" i="15"/>
  <c r="K1707" i="15"/>
  <c r="F1707" i="15"/>
  <c r="AS1706" i="15"/>
  <c r="AL1706" i="15"/>
  <c r="AE1706" i="15"/>
  <c r="Z1706" i="15"/>
  <c r="U1706" i="15" s="1"/>
  <c r="Y1706" i="15"/>
  <c r="AN1706" i="15" s="1"/>
  <c r="X1706" i="15"/>
  <c r="AM1706" i="15" s="1"/>
  <c r="W1706" i="15"/>
  <c r="AQ1706" i="15" s="1"/>
  <c r="V1706" i="15"/>
  <c r="P1706" i="15"/>
  <c r="K1706" i="15"/>
  <c r="F1706" i="15"/>
  <c r="AJ1706" i="15" s="1"/>
  <c r="AS1705" i="15"/>
  <c r="AE1705" i="15"/>
  <c r="Z1705" i="15"/>
  <c r="U1705" i="15" s="1"/>
  <c r="AJ1705" i="15" s="1"/>
  <c r="Y1705" i="15"/>
  <c r="AN1705" i="15" s="1"/>
  <c r="X1705" i="15"/>
  <c r="AR1705" i="15" s="1"/>
  <c r="W1705" i="15"/>
  <c r="AL1705" i="15" s="1"/>
  <c r="V1705" i="15"/>
  <c r="P1705" i="15"/>
  <c r="K1705" i="15"/>
  <c r="F1705" i="15"/>
  <c r="AS1704" i="15"/>
  <c r="AL1704" i="15"/>
  <c r="AE1704" i="15"/>
  <c r="Z1704" i="15"/>
  <c r="U1704" i="15" s="1"/>
  <c r="Y1704" i="15"/>
  <c r="AN1704" i="15" s="1"/>
  <c r="X1704" i="15"/>
  <c r="AM1704" i="15" s="1"/>
  <c r="W1704" i="15"/>
  <c r="AQ1704" i="15" s="1"/>
  <c r="V1704" i="15"/>
  <c r="AK1704" i="15" s="1"/>
  <c r="P1704" i="15"/>
  <c r="K1704" i="15"/>
  <c r="F1704" i="15"/>
  <c r="AS1703" i="15"/>
  <c r="AK1703" i="15"/>
  <c r="AE1703" i="15"/>
  <c r="Z1703" i="15"/>
  <c r="Y1703" i="15"/>
  <c r="AN1703" i="15" s="1"/>
  <c r="X1703" i="15"/>
  <c r="AR1703" i="15" s="1"/>
  <c r="W1703" i="15"/>
  <c r="AL1703" i="15" s="1"/>
  <c r="V1703" i="15"/>
  <c r="AP1703" i="15" s="1"/>
  <c r="U1703" i="15"/>
  <c r="P1703" i="15"/>
  <c r="K1703" i="15"/>
  <c r="F1703" i="15"/>
  <c r="AF1702" i="15"/>
  <c r="T1702" i="15"/>
  <c r="T1701" i="15" s="1"/>
  <c r="AI1700" i="15"/>
  <c r="AH1700" i="15"/>
  <c r="AG1700" i="15"/>
  <c r="AF1700" i="15"/>
  <c r="AD1700" i="15"/>
  <c r="AC1700" i="15"/>
  <c r="AB1700" i="15"/>
  <c r="W1700" i="15" s="1"/>
  <c r="AA1700" i="15"/>
  <c r="X1700" i="15"/>
  <c r="V1700" i="15"/>
  <c r="T1700" i="15"/>
  <c r="S1700" i="15"/>
  <c r="R1700" i="15"/>
  <c r="P1700" i="15" s="1"/>
  <c r="Q1700" i="15"/>
  <c r="O1700" i="15"/>
  <c r="N1700" i="15"/>
  <c r="M1700" i="15"/>
  <c r="AQ1700" i="15" s="1"/>
  <c r="L1700" i="15"/>
  <c r="AP1700" i="15" s="1"/>
  <c r="J1700" i="15"/>
  <c r="I1700" i="15"/>
  <c r="H1700" i="15"/>
  <c r="F1700" i="15" s="1"/>
  <c r="G1700" i="15"/>
  <c r="AI1699" i="15"/>
  <c r="AH1699" i="15"/>
  <c r="AG1699" i="15"/>
  <c r="AF1699" i="15"/>
  <c r="AD1699" i="15"/>
  <c r="Y1699" i="15" s="1"/>
  <c r="AC1699" i="15"/>
  <c r="X1699" i="15" s="1"/>
  <c r="AM1699" i="15" s="1"/>
  <c r="AB1699" i="15"/>
  <c r="AA1699" i="15"/>
  <c r="V1699" i="15"/>
  <c r="T1699" i="15"/>
  <c r="S1699" i="15"/>
  <c r="R1699" i="15"/>
  <c r="Q1699" i="15"/>
  <c r="P1699" i="15" s="1"/>
  <c r="O1699" i="15"/>
  <c r="AS1699" i="15" s="1"/>
  <c r="N1699" i="15"/>
  <c r="M1699" i="15"/>
  <c r="M1475" i="15" s="1"/>
  <c r="L1699" i="15"/>
  <c r="J1699" i="15"/>
  <c r="AN1699" i="15" s="1"/>
  <c r="I1699" i="15"/>
  <c r="H1699" i="15"/>
  <c r="F1699" i="15" s="1"/>
  <c r="G1699" i="15"/>
  <c r="AI1698" i="15"/>
  <c r="AH1698" i="15"/>
  <c r="AG1698" i="15"/>
  <c r="AF1698" i="15"/>
  <c r="AD1698" i="15"/>
  <c r="AC1698" i="15"/>
  <c r="X1698" i="15" s="1"/>
  <c r="AB1698" i="15"/>
  <c r="W1698" i="15" s="1"/>
  <c r="AA1698" i="15"/>
  <c r="T1698" i="15"/>
  <c r="S1698" i="15"/>
  <c r="R1698" i="15"/>
  <c r="Q1698" i="15"/>
  <c r="P1698" i="15"/>
  <c r="O1698" i="15"/>
  <c r="N1698" i="15"/>
  <c r="AR1698" i="15" s="1"/>
  <c r="M1698" i="15"/>
  <c r="L1698" i="15"/>
  <c r="J1698" i="15"/>
  <c r="I1698" i="15"/>
  <c r="H1698" i="15"/>
  <c r="G1698" i="15"/>
  <c r="F1698" i="15" s="1"/>
  <c r="AI1697" i="15"/>
  <c r="AH1697" i="15"/>
  <c r="AH1473" i="15" s="1"/>
  <c r="AH1441" i="15" s="1"/>
  <c r="AG1697" i="15"/>
  <c r="AF1697" i="15"/>
  <c r="AD1697" i="15"/>
  <c r="Y1697" i="15" s="1"/>
  <c r="AC1697" i="15"/>
  <c r="AC1473" i="15" s="1"/>
  <c r="X1473" i="15" s="1"/>
  <c r="AM1473" i="15" s="1"/>
  <c r="AB1697" i="15"/>
  <c r="W1697" i="15" s="1"/>
  <c r="AA1697" i="15"/>
  <c r="X1697" i="15"/>
  <c r="AM1697" i="15" s="1"/>
  <c r="V1697" i="15"/>
  <c r="T1697" i="15"/>
  <c r="S1697" i="15"/>
  <c r="S1473" i="15" s="1"/>
  <c r="R1697" i="15"/>
  <c r="P1697" i="15" s="1"/>
  <c r="Q1697" i="15"/>
  <c r="O1697" i="15"/>
  <c r="N1697" i="15"/>
  <c r="M1697" i="15"/>
  <c r="L1697" i="15"/>
  <c r="AP1697" i="15" s="1"/>
  <c r="J1697" i="15"/>
  <c r="I1697" i="15"/>
  <c r="I1473" i="15" s="1"/>
  <c r="H1697" i="15"/>
  <c r="AL1697" i="15" s="1"/>
  <c r="G1697" i="15"/>
  <c r="AK1697" i="15" s="1"/>
  <c r="AI1696" i="15"/>
  <c r="AH1696" i="15"/>
  <c r="AG1696" i="15"/>
  <c r="AF1696" i="15"/>
  <c r="AD1696" i="15"/>
  <c r="AC1696" i="15"/>
  <c r="X1696" i="15" s="1"/>
  <c r="AB1696" i="15"/>
  <c r="W1696" i="15" s="1"/>
  <c r="AA1696" i="15"/>
  <c r="V1696" i="15"/>
  <c r="T1696" i="15"/>
  <c r="S1696" i="15"/>
  <c r="R1696" i="15"/>
  <c r="Q1696" i="15"/>
  <c r="O1696" i="15"/>
  <c r="N1696" i="15"/>
  <c r="M1696" i="15"/>
  <c r="AQ1696" i="15" s="1"/>
  <c r="L1696" i="15"/>
  <c r="AP1696" i="15" s="1"/>
  <c r="J1696" i="15"/>
  <c r="I1696" i="15"/>
  <c r="H1696" i="15"/>
  <c r="G1696" i="15"/>
  <c r="AF1695" i="15"/>
  <c r="AB1695" i="15"/>
  <c r="N1695" i="15"/>
  <c r="L1695" i="15"/>
  <c r="AI1694" i="15"/>
  <c r="AH1694" i="15"/>
  <c r="AG1694" i="15"/>
  <c r="AF1694" i="15"/>
  <c r="AD1694" i="15"/>
  <c r="AC1694" i="15"/>
  <c r="X1694" i="15" s="1"/>
  <c r="AB1694" i="15"/>
  <c r="W1694" i="15" s="1"/>
  <c r="AA1694" i="15"/>
  <c r="V1694" i="15"/>
  <c r="T1694" i="15"/>
  <c r="S1694" i="15"/>
  <c r="R1694" i="15"/>
  <c r="Q1694" i="15"/>
  <c r="O1694" i="15"/>
  <c r="N1694" i="15"/>
  <c r="M1694" i="15"/>
  <c r="AQ1694" i="15" s="1"/>
  <c r="L1694" i="15"/>
  <c r="AP1694" i="15" s="1"/>
  <c r="J1694" i="15"/>
  <c r="I1694" i="15"/>
  <c r="H1694" i="15"/>
  <c r="G1694" i="15"/>
  <c r="AF1693" i="15"/>
  <c r="AI1692" i="15"/>
  <c r="AH1692" i="15"/>
  <c r="AG1692" i="15"/>
  <c r="AF1692" i="15"/>
  <c r="AD1692" i="15"/>
  <c r="AC1692" i="15"/>
  <c r="AB1692" i="15"/>
  <c r="W1692" i="15" s="1"/>
  <c r="AA1692" i="15"/>
  <c r="V1692" i="15" s="1"/>
  <c r="AK1692" i="15" s="1"/>
  <c r="X1692" i="15"/>
  <c r="T1692" i="15"/>
  <c r="S1692" i="15"/>
  <c r="R1692" i="15"/>
  <c r="P1692" i="15" s="1"/>
  <c r="Q1692" i="15"/>
  <c r="O1692" i="15"/>
  <c r="N1692" i="15"/>
  <c r="M1692" i="15"/>
  <c r="AQ1692" i="15" s="1"/>
  <c r="L1692" i="15"/>
  <c r="J1692" i="15"/>
  <c r="I1692" i="15"/>
  <c r="H1692" i="15"/>
  <c r="F1692" i="15" s="1"/>
  <c r="G1692" i="15"/>
  <c r="AI1691" i="15"/>
  <c r="AI1467" i="15" s="1"/>
  <c r="AI1435" i="15" s="1"/>
  <c r="AH1691" i="15"/>
  <c r="AG1691" i="15"/>
  <c r="AF1691" i="15"/>
  <c r="AD1691" i="15"/>
  <c r="AC1691" i="15"/>
  <c r="AB1691" i="15"/>
  <c r="AA1691" i="15"/>
  <c r="X1691" i="15"/>
  <c r="AM1691" i="15" s="1"/>
  <c r="V1691" i="15"/>
  <c r="T1691" i="15"/>
  <c r="S1691" i="15"/>
  <c r="R1691" i="15"/>
  <c r="R1467" i="15" s="1"/>
  <c r="R1435" i="15" s="1"/>
  <c r="Q1691" i="15"/>
  <c r="O1691" i="15"/>
  <c r="N1691" i="15"/>
  <c r="M1691" i="15"/>
  <c r="M1467" i="15" s="1"/>
  <c r="M1435" i="15" s="1"/>
  <c r="L1691" i="15"/>
  <c r="J1691" i="15"/>
  <c r="I1691" i="15"/>
  <c r="I1467" i="15" s="1"/>
  <c r="H1691" i="15"/>
  <c r="G1691" i="15"/>
  <c r="AI1690" i="15"/>
  <c r="AH1690" i="15"/>
  <c r="AG1690" i="15"/>
  <c r="AF1690" i="15"/>
  <c r="AD1690" i="15"/>
  <c r="AC1690" i="15"/>
  <c r="Z1690" i="15" s="1"/>
  <c r="AB1690" i="15"/>
  <c r="W1690" i="15" s="1"/>
  <c r="AA1690" i="15"/>
  <c r="T1690" i="15"/>
  <c r="S1690" i="15"/>
  <c r="R1690" i="15"/>
  <c r="Q1690" i="15"/>
  <c r="P1690" i="15" s="1"/>
  <c r="O1690" i="15"/>
  <c r="N1690" i="15"/>
  <c r="M1690" i="15"/>
  <c r="AQ1690" i="15" s="1"/>
  <c r="L1690" i="15"/>
  <c r="J1690" i="15"/>
  <c r="I1690" i="15"/>
  <c r="H1690" i="15"/>
  <c r="F1690" i="15" s="1"/>
  <c r="G1690" i="15"/>
  <c r="AI1689" i="15"/>
  <c r="AH1689" i="15"/>
  <c r="AG1689" i="15"/>
  <c r="AF1689" i="15"/>
  <c r="AD1689" i="15"/>
  <c r="Y1689" i="15" s="1"/>
  <c r="AC1689" i="15"/>
  <c r="AB1689" i="15"/>
  <c r="W1689" i="15" s="1"/>
  <c r="AA1689" i="15"/>
  <c r="X1689" i="15"/>
  <c r="T1689" i="15"/>
  <c r="T1465" i="15" s="1"/>
  <c r="T1433" i="15" s="1"/>
  <c r="S1689" i="15"/>
  <c r="R1689" i="15"/>
  <c r="Q1689" i="15"/>
  <c r="O1689" i="15"/>
  <c r="O1465" i="15" s="1"/>
  <c r="N1689" i="15"/>
  <c r="AR1689" i="15" s="1"/>
  <c r="M1689" i="15"/>
  <c r="L1689" i="15"/>
  <c r="J1689" i="15"/>
  <c r="J1465" i="15" s="1"/>
  <c r="J1433" i="15" s="1"/>
  <c r="I1689" i="15"/>
  <c r="H1689" i="15"/>
  <c r="AL1689" i="15" s="1"/>
  <c r="G1689" i="15"/>
  <c r="F1689" i="15"/>
  <c r="AI1688" i="15"/>
  <c r="AI1464" i="15" s="1"/>
  <c r="AH1688" i="15"/>
  <c r="AG1688" i="15"/>
  <c r="AF1688" i="15"/>
  <c r="AF1464" i="15" s="1"/>
  <c r="AD1688" i="15"/>
  <c r="AC1688" i="15"/>
  <c r="AB1688" i="15"/>
  <c r="W1688" i="15" s="1"/>
  <c r="AA1688" i="15"/>
  <c r="X1688" i="15"/>
  <c r="T1688" i="15"/>
  <c r="S1688" i="15"/>
  <c r="R1688" i="15"/>
  <c r="P1688" i="15" s="1"/>
  <c r="Q1688" i="15"/>
  <c r="O1688" i="15"/>
  <c r="N1688" i="15"/>
  <c r="M1688" i="15"/>
  <c r="AQ1688" i="15" s="1"/>
  <c r="L1688" i="15"/>
  <c r="J1688" i="15"/>
  <c r="I1688" i="15"/>
  <c r="H1688" i="15"/>
  <c r="F1688" i="15" s="1"/>
  <c r="G1688" i="15"/>
  <c r="AI1687" i="15"/>
  <c r="AH1687" i="15"/>
  <c r="AG1687" i="15"/>
  <c r="AF1687" i="15"/>
  <c r="AD1687" i="15"/>
  <c r="Y1687" i="15" s="1"/>
  <c r="AC1687" i="15"/>
  <c r="X1687" i="15" s="1"/>
  <c r="AB1687" i="15"/>
  <c r="AA1687" i="15"/>
  <c r="V1687" i="15"/>
  <c r="T1687" i="15"/>
  <c r="S1687" i="15"/>
  <c r="R1687" i="15"/>
  <c r="Q1687" i="15"/>
  <c r="P1687" i="15" s="1"/>
  <c r="O1687" i="15"/>
  <c r="N1687" i="15"/>
  <c r="M1687" i="15"/>
  <c r="L1687" i="15"/>
  <c r="J1687" i="15"/>
  <c r="I1687" i="15"/>
  <c r="H1687" i="15"/>
  <c r="G1687" i="15"/>
  <c r="AS1684" i="15"/>
  <c r="AE1684" i="15"/>
  <c r="Z1684" i="15"/>
  <c r="Y1684" i="15"/>
  <c r="AN1684" i="15" s="1"/>
  <c r="X1684" i="15"/>
  <c r="AM1684" i="15" s="1"/>
  <c r="W1684" i="15"/>
  <c r="V1684" i="15"/>
  <c r="AK1684" i="15" s="1"/>
  <c r="P1684" i="15"/>
  <c r="K1684" i="15"/>
  <c r="F1684" i="15"/>
  <c r="AS1683" i="15"/>
  <c r="AK1683" i="15"/>
  <c r="AE1683" i="15"/>
  <c r="Z1683" i="15"/>
  <c r="U1683" i="15" s="1"/>
  <c r="Y1683" i="15"/>
  <c r="AN1683" i="15" s="1"/>
  <c r="X1683" i="15"/>
  <c r="W1683" i="15"/>
  <c r="AL1683" i="15" s="1"/>
  <c r="V1683" i="15"/>
  <c r="AP1683" i="15" s="1"/>
  <c r="P1683" i="15"/>
  <c r="K1683" i="15"/>
  <c r="F1683" i="15"/>
  <c r="AS1682" i="15"/>
  <c r="AL1682" i="15"/>
  <c r="AE1682" i="15"/>
  <c r="Z1682" i="15"/>
  <c r="U1682" i="15" s="1"/>
  <c r="Y1682" i="15"/>
  <c r="AN1682" i="15" s="1"/>
  <c r="X1682" i="15"/>
  <c r="AM1682" i="15" s="1"/>
  <c r="W1682" i="15"/>
  <c r="AQ1682" i="15" s="1"/>
  <c r="V1682" i="15"/>
  <c r="P1682" i="15"/>
  <c r="K1682" i="15"/>
  <c r="F1682" i="15"/>
  <c r="AS1681" i="15"/>
  <c r="AK1681" i="15"/>
  <c r="AE1681" i="15"/>
  <c r="Z1681" i="15"/>
  <c r="Y1681" i="15"/>
  <c r="AN1681" i="15" s="1"/>
  <c r="X1681" i="15"/>
  <c r="AR1681" i="15" s="1"/>
  <c r="W1681" i="15"/>
  <c r="AL1681" i="15" s="1"/>
  <c r="V1681" i="15"/>
  <c r="AP1681" i="15" s="1"/>
  <c r="P1681" i="15"/>
  <c r="K1681" i="15"/>
  <c r="F1681" i="15"/>
  <c r="AS1680" i="15"/>
  <c r="AN1680" i="15"/>
  <c r="AE1680" i="15"/>
  <c r="Z1680" i="15"/>
  <c r="U1680" i="15" s="1"/>
  <c r="AO1680" i="15" s="1"/>
  <c r="Y1680" i="15"/>
  <c r="X1680" i="15"/>
  <c r="AM1680" i="15" s="1"/>
  <c r="W1680" i="15"/>
  <c r="V1680" i="15"/>
  <c r="P1680" i="15"/>
  <c r="K1680" i="15"/>
  <c r="F1680" i="15"/>
  <c r="AI1679" i="15"/>
  <c r="AH1679" i="15"/>
  <c r="AH1677" i="15" s="1"/>
  <c r="AG1679" i="15"/>
  <c r="AF1679" i="15"/>
  <c r="AE1679" i="15"/>
  <c r="AD1679" i="15"/>
  <c r="AD1677" i="15" s="1"/>
  <c r="AD1670" i="15" s="1"/>
  <c r="AC1679" i="15"/>
  <c r="AB1679" i="15"/>
  <c r="AB1677" i="15" s="1"/>
  <c r="AB1670" i="15" s="1"/>
  <c r="AB1669" i="15" s="1"/>
  <c r="AA1679" i="15"/>
  <c r="V1679" i="15" s="1"/>
  <c r="T1679" i="15"/>
  <c r="S1679" i="15"/>
  <c r="R1679" i="15"/>
  <c r="R1677" i="15" s="1"/>
  <c r="R1670" i="15" s="1"/>
  <c r="R1669" i="15" s="1"/>
  <c r="Q1679" i="15"/>
  <c r="Q1677" i="15" s="1"/>
  <c r="Q1670" i="15" s="1"/>
  <c r="Q1669" i="15" s="1"/>
  <c r="O1679" i="15"/>
  <c r="N1679" i="15"/>
  <c r="M1679" i="15"/>
  <c r="L1679" i="15"/>
  <c r="L1677" i="15" s="1"/>
  <c r="L1670" i="15" s="1"/>
  <c r="L1669" i="15" s="1"/>
  <c r="J1679" i="15"/>
  <c r="I1679" i="15"/>
  <c r="H1679" i="15"/>
  <c r="H1677" i="15" s="1"/>
  <c r="H1670" i="15" s="1"/>
  <c r="H1669" i="15" s="1"/>
  <c r="G1679" i="15"/>
  <c r="AS1678" i="15"/>
  <c r="AN1678" i="15"/>
  <c r="AE1678" i="15"/>
  <c r="Z1678" i="15"/>
  <c r="Y1678" i="15"/>
  <c r="X1678" i="15"/>
  <c r="W1678" i="15"/>
  <c r="AQ1678" i="15" s="1"/>
  <c r="V1678" i="15"/>
  <c r="AK1678" i="15" s="1"/>
  <c r="P1678" i="15"/>
  <c r="K1678" i="15"/>
  <c r="F1678" i="15"/>
  <c r="AC1677" i="15"/>
  <c r="AC1670" i="15" s="1"/>
  <c r="T1677" i="15"/>
  <c r="S1677" i="15"/>
  <c r="O1677" i="15"/>
  <c r="AS1676" i="15"/>
  <c r="AL1676" i="15"/>
  <c r="AE1676" i="15"/>
  <c r="Z1676" i="15"/>
  <c r="U1676" i="15" s="1"/>
  <c r="Y1676" i="15"/>
  <c r="AN1676" i="15" s="1"/>
  <c r="X1676" i="15"/>
  <c r="W1676" i="15"/>
  <c r="AQ1676" i="15" s="1"/>
  <c r="V1676" i="15"/>
  <c r="AP1676" i="15" s="1"/>
  <c r="P1676" i="15"/>
  <c r="K1676" i="15"/>
  <c r="F1676" i="15"/>
  <c r="AS1675" i="15"/>
  <c r="AQ1675" i="15"/>
  <c r="AE1675" i="15"/>
  <c r="Z1675" i="15"/>
  <c r="Y1675" i="15"/>
  <c r="AN1675" i="15" s="1"/>
  <c r="X1675" i="15"/>
  <c r="AR1675" i="15" s="1"/>
  <c r="W1675" i="15"/>
  <c r="AL1675" i="15" s="1"/>
  <c r="V1675" i="15"/>
  <c r="P1675" i="15"/>
  <c r="K1675" i="15"/>
  <c r="F1675" i="15"/>
  <c r="AS1674" i="15"/>
  <c r="AL1674" i="15"/>
  <c r="AE1674" i="15"/>
  <c r="Z1674" i="15"/>
  <c r="Y1674" i="15"/>
  <c r="AN1674" i="15" s="1"/>
  <c r="X1674" i="15"/>
  <c r="AR1674" i="15" s="1"/>
  <c r="W1674" i="15"/>
  <c r="AQ1674" i="15" s="1"/>
  <c r="V1674" i="15"/>
  <c r="AK1674" i="15" s="1"/>
  <c r="P1674" i="15"/>
  <c r="K1674" i="15"/>
  <c r="F1674" i="15"/>
  <c r="AS1673" i="15"/>
  <c r="AR1673" i="15"/>
  <c r="AQ1673" i="15"/>
  <c r="AE1673" i="15"/>
  <c r="Z1673" i="15"/>
  <c r="U1673" i="15" s="1"/>
  <c r="Y1673" i="15"/>
  <c r="AN1673" i="15" s="1"/>
  <c r="X1673" i="15"/>
  <c r="AM1673" i="15" s="1"/>
  <c r="W1673" i="15"/>
  <c r="AL1673" i="15" s="1"/>
  <c r="V1673" i="15"/>
  <c r="P1673" i="15"/>
  <c r="K1673" i="15"/>
  <c r="F1673" i="15"/>
  <c r="AS1672" i="15"/>
  <c r="AL1672" i="15"/>
  <c r="AK1672" i="15"/>
  <c r="AE1672" i="15"/>
  <c r="Z1672" i="15"/>
  <c r="Y1672" i="15"/>
  <c r="AN1672" i="15" s="1"/>
  <c r="X1672" i="15"/>
  <c r="AM1672" i="15" s="1"/>
  <c r="W1672" i="15"/>
  <c r="AQ1672" i="15" s="1"/>
  <c r="V1672" i="15"/>
  <c r="AP1672" i="15" s="1"/>
  <c r="U1672" i="15"/>
  <c r="P1672" i="15"/>
  <c r="K1672" i="15"/>
  <c r="F1672" i="15"/>
  <c r="AS1671" i="15"/>
  <c r="AE1671" i="15"/>
  <c r="Z1671" i="15"/>
  <c r="Y1671" i="15"/>
  <c r="AN1671" i="15" s="1"/>
  <c r="X1671" i="15"/>
  <c r="AR1671" i="15" s="1"/>
  <c r="W1671" i="15"/>
  <c r="V1671" i="15"/>
  <c r="AP1671" i="15" s="1"/>
  <c r="P1671" i="15"/>
  <c r="K1671" i="15"/>
  <c r="F1671" i="15"/>
  <c r="T1670" i="15"/>
  <c r="T1669" i="15" s="1"/>
  <c r="S1670" i="15"/>
  <c r="O1670" i="15"/>
  <c r="AC1669" i="15"/>
  <c r="S1669" i="15"/>
  <c r="O1669" i="15"/>
  <c r="AS1668" i="15"/>
  <c r="AE1668" i="15"/>
  <c r="Z1668" i="15"/>
  <c r="Y1668" i="15"/>
  <c r="AN1668" i="15" s="1"/>
  <c r="X1668" i="15"/>
  <c r="W1668" i="15"/>
  <c r="V1668" i="15"/>
  <c r="AP1668" i="15" s="1"/>
  <c r="P1668" i="15"/>
  <c r="K1668" i="15"/>
  <c r="F1668" i="15"/>
  <c r="AS1667" i="15"/>
  <c r="AM1667" i="15"/>
  <c r="AE1667" i="15"/>
  <c r="Z1667" i="15"/>
  <c r="U1667" i="15" s="1"/>
  <c r="Y1667" i="15"/>
  <c r="AN1667" i="15" s="1"/>
  <c r="X1667" i="15"/>
  <c r="AR1667" i="15" s="1"/>
  <c r="W1667" i="15"/>
  <c r="V1667" i="15"/>
  <c r="P1667" i="15"/>
  <c r="K1667" i="15"/>
  <c r="F1667" i="15"/>
  <c r="AS1666" i="15"/>
  <c r="AN1666" i="15"/>
  <c r="AE1666" i="15"/>
  <c r="Z1666" i="15"/>
  <c r="Y1666" i="15"/>
  <c r="X1666" i="15"/>
  <c r="W1666" i="15"/>
  <c r="AQ1666" i="15" s="1"/>
  <c r="V1666" i="15"/>
  <c r="AK1666" i="15" s="1"/>
  <c r="P1666" i="15"/>
  <c r="K1666" i="15"/>
  <c r="F1666" i="15"/>
  <c r="AS1665" i="15"/>
  <c r="AK1665" i="15"/>
  <c r="AE1665" i="15"/>
  <c r="U1665" i="15" s="1"/>
  <c r="Z1665" i="15"/>
  <c r="Y1665" i="15"/>
  <c r="AN1665" i="15" s="1"/>
  <c r="X1665" i="15"/>
  <c r="AR1665" i="15" s="1"/>
  <c r="W1665" i="15"/>
  <c r="V1665" i="15"/>
  <c r="AP1665" i="15" s="1"/>
  <c r="P1665" i="15"/>
  <c r="K1665" i="15"/>
  <c r="F1665" i="15"/>
  <c r="AS1664" i="15"/>
  <c r="AL1664" i="15"/>
  <c r="AE1664" i="15"/>
  <c r="Z1664" i="15"/>
  <c r="Y1664" i="15"/>
  <c r="AN1664" i="15" s="1"/>
  <c r="X1664" i="15"/>
  <c r="W1664" i="15"/>
  <c r="AQ1664" i="15" s="1"/>
  <c r="V1664" i="15"/>
  <c r="AP1664" i="15" s="1"/>
  <c r="P1664" i="15"/>
  <c r="K1664" i="15"/>
  <c r="F1664" i="15"/>
  <c r="AI1663" i="15"/>
  <c r="AH1663" i="15"/>
  <c r="AH1661" i="15" s="1"/>
  <c r="AG1663" i="15"/>
  <c r="AF1663" i="15"/>
  <c r="AF1661" i="15" s="1"/>
  <c r="AD1663" i="15"/>
  <c r="AD1631" i="15" s="1"/>
  <c r="AC1663" i="15"/>
  <c r="AB1663" i="15"/>
  <c r="AA1663" i="15"/>
  <c r="V1663" i="15" s="1"/>
  <c r="AP1663" i="15" s="1"/>
  <c r="Z1663" i="15"/>
  <c r="T1663" i="15"/>
  <c r="S1663" i="15"/>
  <c r="S1661" i="15" s="1"/>
  <c r="R1663" i="15"/>
  <c r="R1661" i="15" s="1"/>
  <c r="R1654" i="15" s="1"/>
  <c r="R1653" i="15" s="1"/>
  <c r="Q1663" i="15"/>
  <c r="O1663" i="15"/>
  <c r="AS1663" i="15" s="1"/>
  <c r="N1663" i="15"/>
  <c r="M1663" i="15"/>
  <c r="K1663" i="15" s="1"/>
  <c r="L1663" i="15"/>
  <c r="J1663" i="15"/>
  <c r="J1631" i="15" s="1"/>
  <c r="I1663" i="15"/>
  <c r="I1661" i="15" s="1"/>
  <c r="H1663" i="15"/>
  <c r="G1663" i="15"/>
  <c r="AS1662" i="15"/>
  <c r="AR1662" i="15"/>
  <c r="AE1662" i="15"/>
  <c r="Z1662" i="15"/>
  <c r="Y1662" i="15"/>
  <c r="AN1662" i="15" s="1"/>
  <c r="X1662" i="15"/>
  <c r="AM1662" i="15" s="1"/>
  <c r="W1662" i="15"/>
  <c r="V1662" i="15"/>
  <c r="AK1662" i="15" s="1"/>
  <c r="P1662" i="15"/>
  <c r="K1662" i="15"/>
  <c r="F1662" i="15"/>
  <c r="AI1661" i="15"/>
  <c r="AI1654" i="15" s="1"/>
  <c r="AI1653" i="15" s="1"/>
  <c r="AC1661" i="15"/>
  <c r="AC1654" i="15" s="1"/>
  <c r="AB1661" i="15"/>
  <c r="AA1661" i="15"/>
  <c r="AA1654" i="15" s="1"/>
  <c r="T1661" i="15"/>
  <c r="O1661" i="15"/>
  <c r="O1654" i="15" s="1"/>
  <c r="L1661" i="15"/>
  <c r="H1661" i="15"/>
  <c r="H1654" i="15" s="1"/>
  <c r="H1653" i="15" s="1"/>
  <c r="AS1660" i="15"/>
  <c r="AE1660" i="15"/>
  <c r="Z1660" i="15"/>
  <c r="Y1660" i="15"/>
  <c r="AN1660" i="15" s="1"/>
  <c r="X1660" i="15"/>
  <c r="W1660" i="15"/>
  <c r="AQ1660" i="15" s="1"/>
  <c r="V1660" i="15"/>
  <c r="AP1660" i="15" s="1"/>
  <c r="P1660" i="15"/>
  <c r="K1660" i="15"/>
  <c r="F1660" i="15"/>
  <c r="AS1659" i="15"/>
  <c r="AM1659" i="15"/>
  <c r="AE1659" i="15"/>
  <c r="Z1659" i="15"/>
  <c r="U1659" i="15" s="1"/>
  <c r="Y1659" i="15"/>
  <c r="AN1659" i="15" s="1"/>
  <c r="X1659" i="15"/>
  <c r="AR1659" i="15" s="1"/>
  <c r="W1659" i="15"/>
  <c r="V1659" i="15"/>
  <c r="P1659" i="15"/>
  <c r="K1659" i="15"/>
  <c r="F1659" i="15"/>
  <c r="AS1658" i="15"/>
  <c r="AN1658" i="15"/>
  <c r="AE1658" i="15"/>
  <c r="Z1658" i="15"/>
  <c r="Y1658" i="15"/>
  <c r="X1658" i="15"/>
  <c r="W1658" i="15"/>
  <c r="AQ1658" i="15" s="1"/>
  <c r="V1658" i="15"/>
  <c r="AK1658" i="15" s="1"/>
  <c r="P1658" i="15"/>
  <c r="K1658" i="15"/>
  <c r="F1658" i="15"/>
  <c r="AS1657" i="15"/>
  <c r="AK1657" i="15"/>
  <c r="AE1657" i="15"/>
  <c r="U1657" i="15" s="1"/>
  <c r="Z1657" i="15"/>
  <c r="Y1657" i="15"/>
  <c r="AN1657" i="15" s="1"/>
  <c r="X1657" i="15"/>
  <c r="AR1657" i="15" s="1"/>
  <c r="W1657" i="15"/>
  <c r="V1657" i="15"/>
  <c r="AP1657" i="15" s="1"/>
  <c r="P1657" i="15"/>
  <c r="K1657" i="15"/>
  <c r="F1657" i="15"/>
  <c r="AS1656" i="15"/>
  <c r="AN1656" i="15"/>
  <c r="AE1656" i="15"/>
  <c r="Z1656" i="15"/>
  <c r="Y1656" i="15"/>
  <c r="X1656" i="15"/>
  <c r="W1656" i="15"/>
  <c r="V1656" i="15"/>
  <c r="AP1656" i="15" s="1"/>
  <c r="P1656" i="15"/>
  <c r="K1656" i="15"/>
  <c r="F1656" i="15"/>
  <c r="AS1655" i="15"/>
  <c r="AE1655" i="15"/>
  <c r="Z1655" i="15"/>
  <c r="Y1655" i="15"/>
  <c r="AN1655" i="15" s="1"/>
  <c r="X1655" i="15"/>
  <c r="W1655" i="15"/>
  <c r="V1655" i="15"/>
  <c r="P1655" i="15"/>
  <c r="K1655" i="15"/>
  <c r="F1655" i="15"/>
  <c r="AF1654" i="15"/>
  <c r="AF1653" i="15" s="1"/>
  <c r="AB1654" i="15"/>
  <c r="T1654" i="15"/>
  <c r="T1653" i="15" s="1"/>
  <c r="S1654" i="15"/>
  <c r="S1653" i="15" s="1"/>
  <c r="L1654" i="15"/>
  <c r="AC1653" i="15"/>
  <c r="AB1653" i="15"/>
  <c r="AS1652" i="15"/>
  <c r="AR1652" i="15"/>
  <c r="AL1652" i="15"/>
  <c r="AE1652" i="15"/>
  <c r="Z1652" i="15"/>
  <c r="U1652" i="15" s="1"/>
  <c r="Y1652" i="15"/>
  <c r="AN1652" i="15" s="1"/>
  <c r="X1652" i="15"/>
  <c r="AM1652" i="15" s="1"/>
  <c r="W1652" i="15"/>
  <c r="AQ1652" i="15" s="1"/>
  <c r="V1652" i="15"/>
  <c r="P1652" i="15"/>
  <c r="K1652" i="15"/>
  <c r="F1652" i="15"/>
  <c r="AS1651" i="15"/>
  <c r="AP1651" i="15"/>
  <c r="AM1651" i="15"/>
  <c r="AE1651" i="15"/>
  <c r="Z1651" i="15"/>
  <c r="U1651" i="15" s="1"/>
  <c r="Y1651" i="15"/>
  <c r="AN1651" i="15" s="1"/>
  <c r="X1651" i="15"/>
  <c r="AR1651" i="15" s="1"/>
  <c r="W1651" i="15"/>
  <c r="AQ1651" i="15" s="1"/>
  <c r="V1651" i="15"/>
  <c r="AK1651" i="15" s="1"/>
  <c r="P1651" i="15"/>
  <c r="K1651" i="15"/>
  <c r="F1651" i="15"/>
  <c r="AS1650" i="15"/>
  <c r="AR1650" i="15"/>
  <c r="AE1650" i="15"/>
  <c r="Z1650" i="15"/>
  <c r="Y1650" i="15"/>
  <c r="AN1650" i="15" s="1"/>
  <c r="X1650" i="15"/>
  <c r="AM1650" i="15" s="1"/>
  <c r="W1650" i="15"/>
  <c r="V1650" i="15"/>
  <c r="AK1650" i="15" s="1"/>
  <c r="P1650" i="15"/>
  <c r="K1650" i="15"/>
  <c r="F1650" i="15"/>
  <c r="AS1649" i="15"/>
  <c r="AE1649" i="15"/>
  <c r="Z1649" i="15"/>
  <c r="Y1649" i="15"/>
  <c r="AN1649" i="15" s="1"/>
  <c r="X1649" i="15"/>
  <c r="W1649" i="15"/>
  <c r="AL1649" i="15" s="1"/>
  <c r="V1649" i="15"/>
  <c r="P1649" i="15"/>
  <c r="K1649" i="15"/>
  <c r="F1649" i="15"/>
  <c r="AS1648" i="15"/>
  <c r="AL1648" i="15"/>
  <c r="AE1648" i="15"/>
  <c r="Z1648" i="15"/>
  <c r="Y1648" i="15"/>
  <c r="AN1648" i="15" s="1"/>
  <c r="X1648" i="15"/>
  <c r="W1648" i="15"/>
  <c r="AQ1648" i="15" s="1"/>
  <c r="V1648" i="15"/>
  <c r="AP1648" i="15" s="1"/>
  <c r="P1648" i="15"/>
  <c r="K1648" i="15"/>
  <c r="F1648" i="15"/>
  <c r="AI1647" i="15"/>
  <c r="AH1647" i="15"/>
  <c r="AH1631" i="15" s="1"/>
  <c r="AG1647" i="15"/>
  <c r="AF1647" i="15"/>
  <c r="AD1647" i="15"/>
  <c r="AC1647" i="15"/>
  <c r="AB1647" i="15"/>
  <c r="AA1647" i="15"/>
  <c r="Y1647" i="15"/>
  <c r="V1647" i="15"/>
  <c r="T1647" i="15"/>
  <c r="S1647" i="15"/>
  <c r="R1647" i="15"/>
  <c r="Q1647" i="15"/>
  <c r="Q1645" i="15" s="1"/>
  <c r="Q1638" i="15" s="1"/>
  <c r="O1647" i="15"/>
  <c r="O1645" i="15" s="1"/>
  <c r="N1647" i="15"/>
  <c r="M1647" i="15"/>
  <c r="L1647" i="15"/>
  <c r="J1647" i="15"/>
  <c r="I1647" i="15"/>
  <c r="H1647" i="15"/>
  <c r="H1645" i="15" s="1"/>
  <c r="G1647" i="15"/>
  <c r="G1645" i="15" s="1"/>
  <c r="AS1646" i="15"/>
  <c r="AQ1646" i="15"/>
  <c r="AM1646" i="15"/>
  <c r="AL1646" i="15"/>
  <c r="AE1646" i="15"/>
  <c r="Z1646" i="15"/>
  <c r="U1646" i="15" s="1"/>
  <c r="Y1646" i="15"/>
  <c r="AN1646" i="15" s="1"/>
  <c r="X1646" i="15"/>
  <c r="AR1646" i="15" s="1"/>
  <c r="W1646" i="15"/>
  <c r="V1646" i="15"/>
  <c r="P1646" i="15"/>
  <c r="K1646" i="15"/>
  <c r="F1646" i="15"/>
  <c r="AI1645" i="15"/>
  <c r="AF1645" i="15"/>
  <c r="AD1645" i="15"/>
  <c r="AA1645" i="15"/>
  <c r="S1645" i="15"/>
  <c r="R1645" i="15"/>
  <c r="N1645" i="15"/>
  <c r="M1645" i="15"/>
  <c r="M1638" i="15" s="1"/>
  <c r="M1637" i="15" s="1"/>
  <c r="J1645" i="15"/>
  <c r="I1645" i="15"/>
  <c r="I1638" i="15" s="1"/>
  <c r="I1637" i="15" s="1"/>
  <c r="AS1644" i="15"/>
  <c r="AN1644" i="15"/>
  <c r="AE1644" i="15"/>
  <c r="Z1644" i="15"/>
  <c r="U1644" i="15" s="1"/>
  <c r="Y1644" i="15"/>
  <c r="X1644" i="15"/>
  <c r="W1644" i="15"/>
  <c r="AQ1644" i="15" s="1"/>
  <c r="V1644" i="15"/>
  <c r="AP1644" i="15" s="1"/>
  <c r="P1644" i="15"/>
  <c r="K1644" i="15"/>
  <c r="F1644" i="15"/>
  <c r="AS1643" i="15"/>
  <c r="AK1643" i="15"/>
  <c r="AE1643" i="15"/>
  <c r="U1643" i="15" s="1"/>
  <c r="AJ1643" i="15" s="1"/>
  <c r="Z1643" i="15"/>
  <c r="Y1643" i="15"/>
  <c r="AN1643" i="15" s="1"/>
  <c r="X1643" i="15"/>
  <c r="AR1643" i="15" s="1"/>
  <c r="W1643" i="15"/>
  <c r="AQ1643" i="15" s="1"/>
  <c r="V1643" i="15"/>
  <c r="AP1643" i="15" s="1"/>
  <c r="P1643" i="15"/>
  <c r="K1643" i="15"/>
  <c r="F1643" i="15"/>
  <c r="AS1642" i="15"/>
  <c r="AP1642" i="15"/>
  <c r="AL1642" i="15"/>
  <c r="AE1642" i="15"/>
  <c r="Z1642" i="15"/>
  <c r="U1642" i="15" s="1"/>
  <c r="Y1642" i="15"/>
  <c r="AN1642" i="15" s="1"/>
  <c r="X1642" i="15"/>
  <c r="AR1642" i="15" s="1"/>
  <c r="W1642" i="15"/>
  <c r="AQ1642" i="15" s="1"/>
  <c r="V1642" i="15"/>
  <c r="AK1642" i="15" s="1"/>
  <c r="P1642" i="15"/>
  <c r="K1642" i="15"/>
  <c r="F1642" i="15"/>
  <c r="AS1641" i="15"/>
  <c r="AQ1641" i="15"/>
  <c r="AE1641" i="15"/>
  <c r="Z1641" i="15"/>
  <c r="Y1641" i="15"/>
  <c r="AN1641" i="15" s="1"/>
  <c r="X1641" i="15"/>
  <c r="AR1641" i="15" s="1"/>
  <c r="W1641" i="15"/>
  <c r="AL1641" i="15" s="1"/>
  <c r="V1641" i="15"/>
  <c r="AP1641" i="15" s="1"/>
  <c r="P1641" i="15"/>
  <c r="K1641" i="15"/>
  <c r="F1641" i="15"/>
  <c r="AS1640" i="15"/>
  <c r="AN1640" i="15"/>
  <c r="AE1640" i="15"/>
  <c r="Z1640" i="15"/>
  <c r="U1640" i="15" s="1"/>
  <c r="Y1640" i="15"/>
  <c r="X1640" i="15"/>
  <c r="AM1640" i="15" s="1"/>
  <c r="W1640" i="15"/>
  <c r="AQ1640" i="15" s="1"/>
  <c r="V1640" i="15"/>
  <c r="AP1640" i="15" s="1"/>
  <c r="P1640" i="15"/>
  <c r="K1640" i="15"/>
  <c r="F1640" i="15"/>
  <c r="AS1639" i="15"/>
  <c r="AK1639" i="15"/>
  <c r="AE1639" i="15"/>
  <c r="U1639" i="15" s="1"/>
  <c r="AJ1639" i="15" s="1"/>
  <c r="Z1639" i="15"/>
  <c r="Y1639" i="15"/>
  <c r="AN1639" i="15" s="1"/>
  <c r="X1639" i="15"/>
  <c r="AR1639" i="15" s="1"/>
  <c r="W1639" i="15"/>
  <c r="AQ1639" i="15" s="1"/>
  <c r="V1639" i="15"/>
  <c r="AP1639" i="15" s="1"/>
  <c r="P1639" i="15"/>
  <c r="K1639" i="15"/>
  <c r="F1639" i="15"/>
  <c r="AF1638" i="15"/>
  <c r="AD1638" i="15"/>
  <c r="R1638" i="15"/>
  <c r="N1638" i="15"/>
  <c r="J1638" i="15"/>
  <c r="AI1636" i="15"/>
  <c r="AH1636" i="15"/>
  <c r="AH1476" i="15" s="1"/>
  <c r="AG1636" i="15"/>
  <c r="AF1636" i="15"/>
  <c r="AD1636" i="15"/>
  <c r="Y1636" i="15" s="1"/>
  <c r="AN1636" i="15" s="1"/>
  <c r="AC1636" i="15"/>
  <c r="AB1636" i="15"/>
  <c r="W1636" i="15" s="1"/>
  <c r="AA1636" i="15"/>
  <c r="T1636" i="15"/>
  <c r="T1476" i="15" s="1"/>
  <c r="T1444" i="15" s="1"/>
  <c r="S1636" i="15"/>
  <c r="R1636" i="15"/>
  <c r="Q1636" i="15"/>
  <c r="P1636" i="15"/>
  <c r="O1636" i="15"/>
  <c r="N1636" i="15"/>
  <c r="M1636" i="15"/>
  <c r="L1636" i="15"/>
  <c r="L1476" i="15" s="1"/>
  <c r="J1636" i="15"/>
  <c r="I1636" i="15"/>
  <c r="H1636" i="15"/>
  <c r="AL1636" i="15" s="1"/>
  <c r="G1636" i="15"/>
  <c r="G1476" i="15" s="1"/>
  <c r="AI1635" i="15"/>
  <c r="AH1635" i="15"/>
  <c r="AG1635" i="15"/>
  <c r="AF1635" i="15"/>
  <c r="AD1635" i="15"/>
  <c r="AC1635" i="15"/>
  <c r="X1635" i="15" s="1"/>
  <c r="AB1635" i="15"/>
  <c r="W1635" i="15" s="1"/>
  <c r="AL1635" i="15" s="1"/>
  <c r="AA1635" i="15"/>
  <c r="Z1635" i="15" s="1"/>
  <c r="V1635" i="15"/>
  <c r="T1635" i="15"/>
  <c r="S1635" i="15"/>
  <c r="R1635" i="15"/>
  <c r="Q1635" i="15"/>
  <c r="O1635" i="15"/>
  <c r="N1635" i="15"/>
  <c r="M1635" i="15"/>
  <c r="L1635" i="15"/>
  <c r="AP1635" i="15" s="1"/>
  <c r="J1635" i="15"/>
  <c r="I1635" i="15"/>
  <c r="H1635" i="15"/>
  <c r="G1635" i="15"/>
  <c r="F1635" i="15" s="1"/>
  <c r="AI1634" i="15"/>
  <c r="AH1634" i="15"/>
  <c r="AG1634" i="15"/>
  <c r="AF1634" i="15"/>
  <c r="AD1634" i="15"/>
  <c r="Y1634" i="15" s="1"/>
  <c r="AC1634" i="15"/>
  <c r="AB1634" i="15"/>
  <c r="AA1634" i="15"/>
  <c r="X1634" i="15"/>
  <c r="T1634" i="15"/>
  <c r="S1634" i="15"/>
  <c r="R1634" i="15"/>
  <c r="Q1634" i="15"/>
  <c r="O1634" i="15"/>
  <c r="AS1634" i="15" s="1"/>
  <c r="N1634" i="15"/>
  <c r="M1634" i="15"/>
  <c r="L1634" i="15"/>
  <c r="J1634" i="15"/>
  <c r="J1474" i="15" s="1"/>
  <c r="J1442" i="15" s="1"/>
  <c r="I1634" i="15"/>
  <c r="H1634" i="15"/>
  <c r="G1634" i="15"/>
  <c r="AI1633" i="15"/>
  <c r="AH1633" i="15"/>
  <c r="AG1633" i="15"/>
  <c r="AF1633" i="15"/>
  <c r="AD1633" i="15"/>
  <c r="AD1473" i="15" s="1"/>
  <c r="AC1633" i="15"/>
  <c r="X1633" i="15" s="1"/>
  <c r="AB1633" i="15"/>
  <c r="W1633" i="15" s="1"/>
  <c r="AA1633" i="15"/>
  <c r="V1633" i="15" s="1"/>
  <c r="AK1633" i="15" s="1"/>
  <c r="T1633" i="15"/>
  <c r="S1633" i="15"/>
  <c r="R1633" i="15"/>
  <c r="R1473" i="15" s="1"/>
  <c r="R1441" i="15" s="1"/>
  <c r="Q1633" i="15"/>
  <c r="O1633" i="15"/>
  <c r="N1633" i="15"/>
  <c r="AR1633" i="15" s="1"/>
  <c r="M1633" i="15"/>
  <c r="L1633" i="15"/>
  <c r="J1633" i="15"/>
  <c r="I1633" i="15"/>
  <c r="AM1633" i="15" s="1"/>
  <c r="H1633" i="15"/>
  <c r="H1473" i="15" s="1"/>
  <c r="H1441" i="15" s="1"/>
  <c r="G1633" i="15"/>
  <c r="AI1632" i="15"/>
  <c r="AH1632" i="15"/>
  <c r="AG1632" i="15"/>
  <c r="AF1632" i="15"/>
  <c r="AE1632" i="15" s="1"/>
  <c r="AD1632" i="15"/>
  <c r="Y1632" i="15" s="1"/>
  <c r="AC1632" i="15"/>
  <c r="AB1632" i="15"/>
  <c r="W1632" i="15" s="1"/>
  <c r="AQ1632" i="15" s="1"/>
  <c r="AA1632" i="15"/>
  <c r="X1632" i="15"/>
  <c r="T1632" i="15"/>
  <c r="S1632" i="15"/>
  <c r="R1632" i="15"/>
  <c r="Q1632" i="15"/>
  <c r="P1632" i="15" s="1"/>
  <c r="O1632" i="15"/>
  <c r="AS1632" i="15" s="1"/>
  <c r="N1632" i="15"/>
  <c r="AR1632" i="15" s="1"/>
  <c r="M1632" i="15"/>
  <c r="L1632" i="15"/>
  <c r="J1632" i="15"/>
  <c r="AN1632" i="15" s="1"/>
  <c r="I1632" i="15"/>
  <c r="H1632" i="15"/>
  <c r="G1632" i="15"/>
  <c r="N1631" i="15"/>
  <c r="H1631" i="15"/>
  <c r="AI1630" i="15"/>
  <c r="AH1630" i="15"/>
  <c r="AG1630" i="15"/>
  <c r="AF1630" i="15"/>
  <c r="AD1630" i="15"/>
  <c r="Y1630" i="15" s="1"/>
  <c r="AN1630" i="15" s="1"/>
  <c r="AC1630" i="15"/>
  <c r="AB1630" i="15"/>
  <c r="W1630" i="15" s="1"/>
  <c r="AA1630" i="15"/>
  <c r="X1630" i="15"/>
  <c r="T1630" i="15"/>
  <c r="S1630" i="15"/>
  <c r="R1630" i="15"/>
  <c r="R1470" i="15" s="1"/>
  <c r="R1438" i="15" s="1"/>
  <c r="Q1630" i="15"/>
  <c r="O1630" i="15"/>
  <c r="N1630" i="15"/>
  <c r="M1630" i="15"/>
  <c r="M1470" i="15" s="1"/>
  <c r="L1630" i="15"/>
  <c r="J1630" i="15"/>
  <c r="I1630" i="15"/>
  <c r="I1470" i="15" s="1"/>
  <c r="H1630" i="15"/>
  <c r="AL1630" i="15" s="1"/>
  <c r="G1630" i="15"/>
  <c r="AN1628" i="15"/>
  <c r="AI1628" i="15"/>
  <c r="AH1628" i="15"/>
  <c r="AG1628" i="15"/>
  <c r="AF1628" i="15"/>
  <c r="AE1628" i="15" s="1"/>
  <c r="AD1628" i="15"/>
  <c r="Y1628" i="15" s="1"/>
  <c r="AC1628" i="15"/>
  <c r="AB1628" i="15"/>
  <c r="W1628" i="15" s="1"/>
  <c r="AA1628" i="15"/>
  <c r="X1628" i="15"/>
  <c r="T1628" i="15"/>
  <c r="S1628" i="15"/>
  <c r="R1628" i="15"/>
  <c r="Q1628" i="15"/>
  <c r="O1628" i="15"/>
  <c r="N1628" i="15"/>
  <c r="AR1628" i="15" s="1"/>
  <c r="M1628" i="15"/>
  <c r="L1628" i="15"/>
  <c r="J1628" i="15"/>
  <c r="I1628" i="15"/>
  <c r="H1628" i="15"/>
  <c r="H1468" i="15" s="1"/>
  <c r="G1628" i="15"/>
  <c r="AI1627" i="15"/>
  <c r="AH1627" i="15"/>
  <c r="AG1627" i="15"/>
  <c r="AG1467" i="15" s="1"/>
  <c r="AG1435" i="15" s="1"/>
  <c r="AF1627" i="15"/>
  <c r="AD1627" i="15"/>
  <c r="AC1627" i="15"/>
  <c r="X1627" i="15" s="1"/>
  <c r="AB1627" i="15"/>
  <c r="AA1627" i="15"/>
  <c r="V1627" i="15"/>
  <c r="T1627" i="15"/>
  <c r="S1627" i="15"/>
  <c r="R1627" i="15"/>
  <c r="Q1627" i="15"/>
  <c r="O1627" i="15"/>
  <c r="O1467" i="15" s="1"/>
  <c r="N1627" i="15"/>
  <c r="M1627" i="15"/>
  <c r="L1627" i="15"/>
  <c r="J1627" i="15"/>
  <c r="J1467" i="15" s="1"/>
  <c r="J1435" i="15" s="1"/>
  <c r="I1627" i="15"/>
  <c r="H1627" i="15"/>
  <c r="G1627" i="15"/>
  <c r="F1627" i="15"/>
  <c r="AI1626" i="15"/>
  <c r="AH1626" i="15"/>
  <c r="AG1626" i="15"/>
  <c r="AF1626" i="15"/>
  <c r="AD1626" i="15"/>
  <c r="Y1626" i="15" s="1"/>
  <c r="AC1626" i="15"/>
  <c r="X1626" i="15" s="1"/>
  <c r="AM1626" i="15" s="1"/>
  <c r="AB1626" i="15"/>
  <c r="W1626" i="15" s="1"/>
  <c r="AQ1626" i="15" s="1"/>
  <c r="AA1626" i="15"/>
  <c r="T1626" i="15"/>
  <c r="S1626" i="15"/>
  <c r="R1626" i="15"/>
  <c r="Q1626" i="15"/>
  <c r="P1626" i="15"/>
  <c r="O1626" i="15"/>
  <c r="AS1626" i="15" s="1"/>
  <c r="N1626" i="15"/>
  <c r="M1626" i="15"/>
  <c r="L1626" i="15"/>
  <c r="L1466" i="15" s="1"/>
  <c r="J1626" i="15"/>
  <c r="AN1626" i="15" s="1"/>
  <c r="I1626" i="15"/>
  <c r="H1626" i="15"/>
  <c r="G1626" i="15"/>
  <c r="G1466" i="15" s="1"/>
  <c r="AI1625" i="15"/>
  <c r="AH1625" i="15"/>
  <c r="AG1625" i="15"/>
  <c r="AF1625" i="15"/>
  <c r="AF1465" i="15" s="1"/>
  <c r="AD1625" i="15"/>
  <c r="AC1625" i="15"/>
  <c r="X1625" i="15" s="1"/>
  <c r="AB1625" i="15"/>
  <c r="W1625" i="15" s="1"/>
  <c r="AA1625" i="15"/>
  <c r="T1625" i="15"/>
  <c r="S1625" i="15"/>
  <c r="S1465" i="15" s="1"/>
  <c r="S1433" i="15" s="1"/>
  <c r="R1625" i="15"/>
  <c r="Q1625" i="15"/>
  <c r="O1625" i="15"/>
  <c r="N1625" i="15"/>
  <c r="M1625" i="15"/>
  <c r="L1625" i="15"/>
  <c r="J1625" i="15"/>
  <c r="I1625" i="15"/>
  <c r="H1625" i="15"/>
  <c r="G1625" i="15"/>
  <c r="AI1624" i="15"/>
  <c r="AH1624" i="15"/>
  <c r="AG1624" i="15"/>
  <c r="AF1624" i="15"/>
  <c r="AD1624" i="15"/>
  <c r="Y1624" i="15" s="1"/>
  <c r="AN1624" i="15" s="1"/>
  <c r="AC1624" i="15"/>
  <c r="X1624" i="15" s="1"/>
  <c r="AM1624" i="15" s="1"/>
  <c r="AB1624" i="15"/>
  <c r="W1624" i="15" s="1"/>
  <c r="AA1624" i="15"/>
  <c r="T1624" i="15"/>
  <c r="T1464" i="15" s="1"/>
  <c r="T1432" i="15" s="1"/>
  <c r="S1624" i="15"/>
  <c r="R1624" i="15"/>
  <c r="Q1624" i="15"/>
  <c r="P1624" i="15"/>
  <c r="O1624" i="15"/>
  <c r="N1624" i="15"/>
  <c r="M1624" i="15"/>
  <c r="L1624" i="15"/>
  <c r="L1464" i="15" s="1"/>
  <c r="J1624" i="15"/>
  <c r="I1624" i="15"/>
  <c r="H1624" i="15"/>
  <c r="AL1624" i="15" s="1"/>
  <c r="G1624" i="15"/>
  <c r="G1464" i="15" s="1"/>
  <c r="AI1623" i="15"/>
  <c r="AH1623" i="15"/>
  <c r="AG1623" i="15"/>
  <c r="AF1623" i="15"/>
  <c r="AD1623" i="15"/>
  <c r="AC1623" i="15"/>
  <c r="X1623" i="15" s="1"/>
  <c r="AB1623" i="15"/>
  <c r="W1623" i="15" s="1"/>
  <c r="AL1623" i="15" s="1"/>
  <c r="AA1623" i="15"/>
  <c r="Z1623" i="15" s="1"/>
  <c r="V1623" i="15"/>
  <c r="T1623" i="15"/>
  <c r="S1623" i="15"/>
  <c r="R1623" i="15"/>
  <c r="Q1623" i="15"/>
  <c r="Q1463" i="15" s="1"/>
  <c r="O1623" i="15"/>
  <c r="N1623" i="15"/>
  <c r="M1623" i="15"/>
  <c r="L1623" i="15"/>
  <c r="J1623" i="15"/>
  <c r="I1623" i="15"/>
  <c r="H1623" i="15"/>
  <c r="G1623" i="15"/>
  <c r="AS1620" i="15"/>
  <c r="AE1620" i="15"/>
  <c r="Z1620" i="15"/>
  <c r="Y1620" i="15"/>
  <c r="AN1620" i="15" s="1"/>
  <c r="X1620" i="15"/>
  <c r="AM1620" i="15" s="1"/>
  <c r="W1620" i="15"/>
  <c r="AQ1620" i="15" s="1"/>
  <c r="V1620" i="15"/>
  <c r="AP1620" i="15" s="1"/>
  <c r="P1620" i="15"/>
  <c r="K1620" i="15"/>
  <c r="F1620" i="15"/>
  <c r="AS1619" i="15"/>
  <c r="AE1619" i="15"/>
  <c r="Z1619" i="15"/>
  <c r="Y1619" i="15"/>
  <c r="AN1619" i="15" s="1"/>
  <c r="X1619" i="15"/>
  <c r="AR1619" i="15" s="1"/>
  <c r="W1619" i="15"/>
  <c r="AQ1619" i="15" s="1"/>
  <c r="V1619" i="15"/>
  <c r="P1619" i="15"/>
  <c r="K1619" i="15"/>
  <c r="F1619" i="15"/>
  <c r="AS1618" i="15"/>
  <c r="AE1618" i="15"/>
  <c r="Z1618" i="15"/>
  <c r="U1618" i="15" s="1"/>
  <c r="AO1618" i="15" s="1"/>
  <c r="Y1618" i="15"/>
  <c r="AN1618" i="15" s="1"/>
  <c r="X1618" i="15"/>
  <c r="AR1618" i="15" s="1"/>
  <c r="W1618" i="15"/>
  <c r="V1618" i="15"/>
  <c r="AK1618" i="15" s="1"/>
  <c r="P1618" i="15"/>
  <c r="K1618" i="15"/>
  <c r="F1618" i="15"/>
  <c r="AS1617" i="15"/>
  <c r="AE1617" i="15"/>
  <c r="Z1617" i="15"/>
  <c r="Y1617" i="15"/>
  <c r="AN1617" i="15" s="1"/>
  <c r="X1617" i="15"/>
  <c r="AR1617" i="15" s="1"/>
  <c r="W1617" i="15"/>
  <c r="AL1617" i="15" s="1"/>
  <c r="V1617" i="15"/>
  <c r="AP1617" i="15" s="1"/>
  <c r="P1617" i="15"/>
  <c r="K1617" i="15"/>
  <c r="F1617" i="15"/>
  <c r="AS1616" i="15"/>
  <c r="AE1616" i="15"/>
  <c r="Z1616" i="15"/>
  <c r="U1616" i="15" s="1"/>
  <c r="Y1616" i="15"/>
  <c r="AN1616" i="15" s="1"/>
  <c r="X1616" i="15"/>
  <c r="AM1616" i="15" s="1"/>
  <c r="W1616" i="15"/>
  <c r="AQ1616" i="15" s="1"/>
  <c r="V1616" i="15"/>
  <c r="AP1616" i="15" s="1"/>
  <c r="P1616" i="15"/>
  <c r="K1616" i="15"/>
  <c r="F1616" i="15"/>
  <c r="AJ1616" i="15" s="1"/>
  <c r="AS1615" i="15"/>
  <c r="AI1615" i="15"/>
  <c r="AH1615" i="15"/>
  <c r="AG1615" i="15"/>
  <c r="AG1613" i="15" s="1"/>
  <c r="AG1606" i="15" s="1"/>
  <c r="AG1605" i="15" s="1"/>
  <c r="AF1615" i="15"/>
  <c r="AD1615" i="15"/>
  <c r="AC1615" i="15"/>
  <c r="AB1615" i="15"/>
  <c r="W1615" i="15" s="1"/>
  <c r="AA1615" i="15"/>
  <c r="Y1615" i="15"/>
  <c r="AN1615" i="15" s="1"/>
  <c r="T1615" i="15"/>
  <c r="T1613" i="15" s="1"/>
  <c r="T1606" i="15" s="1"/>
  <c r="T1605" i="15" s="1"/>
  <c r="S1615" i="15"/>
  <c r="R1615" i="15"/>
  <c r="R1613" i="15" s="1"/>
  <c r="R1606" i="15" s="1"/>
  <c r="R1605" i="15" s="1"/>
  <c r="Q1615" i="15"/>
  <c r="O1615" i="15"/>
  <c r="N1615" i="15"/>
  <c r="M1615" i="15"/>
  <c r="L1615" i="15"/>
  <c r="L1567" i="15" s="1"/>
  <c r="J1615" i="15"/>
  <c r="I1615" i="15"/>
  <c r="H1615" i="15"/>
  <c r="AL1615" i="15" s="1"/>
  <c r="G1615" i="15"/>
  <c r="G1613" i="15" s="1"/>
  <c r="AS1614" i="15"/>
  <c r="AE1614" i="15"/>
  <c r="Z1614" i="15"/>
  <c r="Y1614" i="15"/>
  <c r="AN1614" i="15" s="1"/>
  <c r="X1614" i="15"/>
  <c r="AR1614" i="15" s="1"/>
  <c r="W1614" i="15"/>
  <c r="V1614" i="15"/>
  <c r="AK1614" i="15" s="1"/>
  <c r="P1614" i="15"/>
  <c r="K1614" i="15"/>
  <c r="F1614" i="15"/>
  <c r="AI1613" i="15"/>
  <c r="AI1606" i="15" s="1"/>
  <c r="AI1605" i="15" s="1"/>
  <c r="AH1613" i="15"/>
  <c r="S1613" i="15"/>
  <c r="S1606" i="15" s="1"/>
  <c r="S1605" i="15" s="1"/>
  <c r="O1613" i="15"/>
  <c r="N1613" i="15"/>
  <c r="J1613" i="15"/>
  <c r="AS1612" i="15"/>
  <c r="AR1612" i="15"/>
  <c r="AE1612" i="15"/>
  <c r="Z1612" i="15"/>
  <c r="U1612" i="15" s="1"/>
  <c r="Y1612" i="15"/>
  <c r="AN1612" i="15" s="1"/>
  <c r="X1612" i="15"/>
  <c r="AM1612" i="15" s="1"/>
  <c r="W1612" i="15"/>
  <c r="AQ1612" i="15" s="1"/>
  <c r="V1612" i="15"/>
  <c r="AP1612" i="15" s="1"/>
  <c r="P1612" i="15"/>
  <c r="K1612" i="15"/>
  <c r="F1612" i="15"/>
  <c r="AS1611" i="15"/>
  <c r="AK1611" i="15"/>
  <c r="AE1611" i="15"/>
  <c r="U1611" i="15" s="1"/>
  <c r="AJ1611" i="15" s="1"/>
  <c r="Z1611" i="15"/>
  <c r="Y1611" i="15"/>
  <c r="AN1611" i="15" s="1"/>
  <c r="X1611" i="15"/>
  <c r="AR1611" i="15" s="1"/>
  <c r="W1611" i="15"/>
  <c r="AQ1611" i="15" s="1"/>
  <c r="V1611" i="15"/>
  <c r="AP1611" i="15" s="1"/>
  <c r="P1611" i="15"/>
  <c r="K1611" i="15"/>
  <c r="F1611" i="15"/>
  <c r="AS1610" i="15"/>
  <c r="AE1610" i="15"/>
  <c r="Z1610" i="15"/>
  <c r="Y1610" i="15"/>
  <c r="AN1610" i="15" s="1"/>
  <c r="X1610" i="15"/>
  <c r="AR1610" i="15" s="1"/>
  <c r="W1610" i="15"/>
  <c r="V1610" i="15"/>
  <c r="AK1610" i="15" s="1"/>
  <c r="P1610" i="15"/>
  <c r="K1610" i="15"/>
  <c r="F1610" i="15"/>
  <c r="AS1609" i="15"/>
  <c r="AE1609" i="15"/>
  <c r="Z1609" i="15"/>
  <c r="Y1609" i="15"/>
  <c r="AN1609" i="15" s="1"/>
  <c r="X1609" i="15"/>
  <c r="AR1609" i="15" s="1"/>
  <c r="W1609" i="15"/>
  <c r="AL1609" i="15" s="1"/>
  <c r="V1609" i="15"/>
  <c r="AP1609" i="15" s="1"/>
  <c r="P1609" i="15"/>
  <c r="K1609" i="15"/>
  <c r="F1609" i="15"/>
  <c r="AS1608" i="15"/>
  <c r="AE1608" i="15"/>
  <c r="Z1608" i="15"/>
  <c r="Y1608" i="15"/>
  <c r="AN1608" i="15" s="1"/>
  <c r="X1608" i="15"/>
  <c r="AM1608" i="15" s="1"/>
  <c r="W1608" i="15"/>
  <c r="AQ1608" i="15" s="1"/>
  <c r="V1608" i="15"/>
  <c r="AP1608" i="15" s="1"/>
  <c r="P1608" i="15"/>
  <c r="K1608" i="15"/>
  <c r="F1608" i="15"/>
  <c r="AS1607" i="15"/>
  <c r="AE1607" i="15"/>
  <c r="Z1607" i="15"/>
  <c r="Y1607" i="15"/>
  <c r="AN1607" i="15" s="1"/>
  <c r="X1607" i="15"/>
  <c r="AR1607" i="15" s="1"/>
  <c r="W1607" i="15"/>
  <c r="AQ1607" i="15" s="1"/>
  <c r="V1607" i="15"/>
  <c r="U1607" i="15"/>
  <c r="AJ1607" i="15" s="1"/>
  <c r="P1607" i="15"/>
  <c r="K1607" i="15"/>
  <c r="F1607" i="15"/>
  <c r="AH1606" i="15"/>
  <c r="AH1605" i="15" s="1"/>
  <c r="N1606" i="15"/>
  <c r="J1606" i="15"/>
  <c r="AS1604" i="15"/>
  <c r="AJ1604" i="15"/>
  <c r="AE1604" i="15"/>
  <c r="Z1604" i="15"/>
  <c r="U1604" i="15" s="1"/>
  <c r="Y1604" i="15"/>
  <c r="AN1604" i="15" s="1"/>
  <c r="X1604" i="15"/>
  <c r="AM1604" i="15" s="1"/>
  <c r="W1604" i="15"/>
  <c r="AQ1604" i="15" s="1"/>
  <c r="V1604" i="15"/>
  <c r="AP1604" i="15" s="1"/>
  <c r="P1604" i="15"/>
  <c r="K1604" i="15"/>
  <c r="AO1604" i="15" s="1"/>
  <c r="F1604" i="15"/>
  <c r="AS1603" i="15"/>
  <c r="AK1603" i="15"/>
  <c r="AE1603" i="15"/>
  <c r="U1603" i="15" s="1"/>
  <c r="AJ1603" i="15" s="1"/>
  <c r="Z1603" i="15"/>
  <c r="Y1603" i="15"/>
  <c r="AN1603" i="15" s="1"/>
  <c r="X1603" i="15"/>
  <c r="AR1603" i="15" s="1"/>
  <c r="W1603" i="15"/>
  <c r="AQ1603" i="15" s="1"/>
  <c r="V1603" i="15"/>
  <c r="AP1603" i="15" s="1"/>
  <c r="P1603" i="15"/>
  <c r="K1603" i="15"/>
  <c r="F1603" i="15"/>
  <c r="AS1602" i="15"/>
  <c r="AE1602" i="15"/>
  <c r="Z1602" i="15"/>
  <c r="Y1602" i="15"/>
  <c r="AN1602" i="15" s="1"/>
  <c r="X1602" i="15"/>
  <c r="AR1602" i="15" s="1"/>
  <c r="W1602" i="15"/>
  <c r="V1602" i="15"/>
  <c r="AK1602" i="15" s="1"/>
  <c r="P1602" i="15"/>
  <c r="K1602" i="15"/>
  <c r="F1602" i="15"/>
  <c r="AS1601" i="15"/>
  <c r="AE1601" i="15"/>
  <c r="Z1601" i="15"/>
  <c r="Y1601" i="15"/>
  <c r="AN1601" i="15" s="1"/>
  <c r="X1601" i="15"/>
  <c r="AR1601" i="15" s="1"/>
  <c r="W1601" i="15"/>
  <c r="V1601" i="15"/>
  <c r="AP1601" i="15" s="1"/>
  <c r="P1601" i="15"/>
  <c r="K1601" i="15"/>
  <c r="F1601" i="15"/>
  <c r="AS1600" i="15"/>
  <c r="AN1600" i="15"/>
  <c r="AE1600" i="15"/>
  <c r="Z1600" i="15"/>
  <c r="Y1600" i="15"/>
  <c r="X1600" i="15"/>
  <c r="W1600" i="15"/>
  <c r="AQ1600" i="15" s="1"/>
  <c r="V1600" i="15"/>
  <c r="AP1600" i="15" s="1"/>
  <c r="P1600" i="15"/>
  <c r="K1600" i="15"/>
  <c r="F1600" i="15"/>
  <c r="AI1599" i="15"/>
  <c r="AH1599" i="15"/>
  <c r="AH1567" i="15" s="1"/>
  <c r="AG1599" i="15"/>
  <c r="AG1597" i="15" s="1"/>
  <c r="AG1590" i="15" s="1"/>
  <c r="AG1589" i="15" s="1"/>
  <c r="AF1599" i="15"/>
  <c r="AD1599" i="15"/>
  <c r="AC1599" i="15"/>
  <c r="AC1567" i="15" s="1"/>
  <c r="X1567" i="15" s="1"/>
  <c r="AB1599" i="15"/>
  <c r="W1599" i="15" s="1"/>
  <c r="AA1599" i="15"/>
  <c r="Y1599" i="15"/>
  <c r="T1599" i="15"/>
  <c r="T1597" i="15" s="1"/>
  <c r="T1590" i="15" s="1"/>
  <c r="T1589" i="15" s="1"/>
  <c r="S1599" i="15"/>
  <c r="R1599" i="15"/>
  <c r="Q1599" i="15"/>
  <c r="O1599" i="15"/>
  <c r="N1599" i="15"/>
  <c r="N1597" i="15" s="1"/>
  <c r="N1590" i="15" s="1"/>
  <c r="M1599" i="15"/>
  <c r="L1599" i="15"/>
  <c r="J1599" i="15"/>
  <c r="I1599" i="15"/>
  <c r="H1599" i="15"/>
  <c r="G1599" i="15"/>
  <c r="AS1598" i="15"/>
  <c r="AE1598" i="15"/>
  <c r="Z1598" i="15"/>
  <c r="U1598" i="15" s="1"/>
  <c r="AO1598" i="15" s="1"/>
  <c r="Y1598" i="15"/>
  <c r="AN1598" i="15" s="1"/>
  <c r="X1598" i="15"/>
  <c r="AR1598" i="15" s="1"/>
  <c r="W1598" i="15"/>
  <c r="AQ1598" i="15" s="1"/>
  <c r="V1598" i="15"/>
  <c r="P1598" i="15"/>
  <c r="K1598" i="15"/>
  <c r="F1598" i="15"/>
  <c r="AI1597" i="15"/>
  <c r="AI1590" i="15" s="1"/>
  <c r="AI1589" i="15" s="1"/>
  <c r="AH1597" i="15"/>
  <c r="AD1597" i="15"/>
  <c r="AA1597" i="15"/>
  <c r="S1597" i="15"/>
  <c r="S1590" i="15" s="1"/>
  <c r="S1589" i="15" s="1"/>
  <c r="R1597" i="15"/>
  <c r="G1597" i="15"/>
  <c r="AS1596" i="15"/>
  <c r="AE1596" i="15"/>
  <c r="Z1596" i="15"/>
  <c r="Y1596" i="15"/>
  <c r="AN1596" i="15" s="1"/>
  <c r="X1596" i="15"/>
  <c r="AM1596" i="15" s="1"/>
  <c r="W1596" i="15"/>
  <c r="AQ1596" i="15" s="1"/>
  <c r="V1596" i="15"/>
  <c r="AP1596" i="15" s="1"/>
  <c r="P1596" i="15"/>
  <c r="K1596" i="15"/>
  <c r="F1596" i="15"/>
  <c r="AS1595" i="15"/>
  <c r="AE1595" i="15"/>
  <c r="Z1595" i="15"/>
  <c r="U1595" i="15" s="1"/>
  <c r="AJ1595" i="15" s="1"/>
  <c r="Y1595" i="15"/>
  <c r="AN1595" i="15" s="1"/>
  <c r="X1595" i="15"/>
  <c r="AR1595" i="15" s="1"/>
  <c r="W1595" i="15"/>
  <c r="AQ1595" i="15" s="1"/>
  <c r="V1595" i="15"/>
  <c r="P1595" i="15"/>
  <c r="K1595" i="15"/>
  <c r="F1595" i="15"/>
  <c r="AS1594" i="15"/>
  <c r="AE1594" i="15"/>
  <c r="Z1594" i="15"/>
  <c r="Y1594" i="15"/>
  <c r="AN1594" i="15" s="1"/>
  <c r="X1594" i="15"/>
  <c r="AR1594" i="15" s="1"/>
  <c r="W1594" i="15"/>
  <c r="V1594" i="15"/>
  <c r="AK1594" i="15" s="1"/>
  <c r="P1594" i="15"/>
  <c r="K1594" i="15"/>
  <c r="F1594" i="15"/>
  <c r="AS1593" i="15"/>
  <c r="AE1593" i="15"/>
  <c r="Z1593" i="15"/>
  <c r="Y1593" i="15"/>
  <c r="AN1593" i="15" s="1"/>
  <c r="X1593" i="15"/>
  <c r="AR1593" i="15" s="1"/>
  <c r="W1593" i="15"/>
  <c r="AL1593" i="15" s="1"/>
  <c r="V1593" i="15"/>
  <c r="AP1593" i="15" s="1"/>
  <c r="P1593" i="15"/>
  <c r="K1593" i="15"/>
  <c r="F1593" i="15"/>
  <c r="AS1592" i="15"/>
  <c r="AE1592" i="15"/>
  <c r="Z1592" i="15"/>
  <c r="U1592" i="15" s="1"/>
  <c r="Y1592" i="15"/>
  <c r="AN1592" i="15" s="1"/>
  <c r="X1592" i="15"/>
  <c r="AM1592" i="15" s="1"/>
  <c r="W1592" i="15"/>
  <c r="AQ1592" i="15" s="1"/>
  <c r="V1592" i="15"/>
  <c r="AP1592" i="15" s="1"/>
  <c r="P1592" i="15"/>
  <c r="K1592" i="15"/>
  <c r="F1592" i="15"/>
  <c r="AS1591" i="15"/>
  <c r="AK1591" i="15"/>
  <c r="AE1591" i="15"/>
  <c r="Z1591" i="15"/>
  <c r="Y1591" i="15"/>
  <c r="AN1591" i="15" s="1"/>
  <c r="X1591" i="15"/>
  <c r="AR1591" i="15" s="1"/>
  <c r="W1591" i="15"/>
  <c r="AQ1591" i="15" s="1"/>
  <c r="V1591" i="15"/>
  <c r="AP1591" i="15" s="1"/>
  <c r="U1591" i="15"/>
  <c r="AJ1591" i="15" s="1"/>
  <c r="P1591" i="15"/>
  <c r="K1591" i="15"/>
  <c r="F1591" i="15"/>
  <c r="AH1590" i="15"/>
  <c r="AH1589" i="15" s="1"/>
  <c r="AD1590" i="15"/>
  <c r="AS1588" i="15"/>
  <c r="AQ1588" i="15"/>
  <c r="AE1588" i="15"/>
  <c r="Z1588" i="15"/>
  <c r="Y1588" i="15"/>
  <c r="AN1588" i="15" s="1"/>
  <c r="X1588" i="15"/>
  <c r="AR1588" i="15" s="1"/>
  <c r="W1588" i="15"/>
  <c r="AL1588" i="15" s="1"/>
  <c r="V1588" i="15"/>
  <c r="P1588" i="15"/>
  <c r="K1588" i="15"/>
  <c r="F1588" i="15"/>
  <c r="AS1587" i="15"/>
  <c r="AM1587" i="15"/>
  <c r="AK1587" i="15"/>
  <c r="AE1587" i="15"/>
  <c r="Z1587" i="15"/>
  <c r="Y1587" i="15"/>
  <c r="AN1587" i="15" s="1"/>
  <c r="X1587" i="15"/>
  <c r="AR1587" i="15" s="1"/>
  <c r="W1587" i="15"/>
  <c r="AL1587" i="15" s="1"/>
  <c r="V1587" i="15"/>
  <c r="AP1587" i="15" s="1"/>
  <c r="U1587" i="15"/>
  <c r="AO1587" i="15" s="1"/>
  <c r="P1587" i="15"/>
  <c r="K1587" i="15"/>
  <c r="F1587" i="15"/>
  <c r="AS1586" i="15"/>
  <c r="AE1586" i="15"/>
  <c r="Z1586" i="15"/>
  <c r="U1586" i="15" s="1"/>
  <c r="AO1586" i="15" s="1"/>
  <c r="Y1586" i="15"/>
  <c r="AN1586" i="15" s="1"/>
  <c r="X1586" i="15"/>
  <c r="AM1586" i="15" s="1"/>
  <c r="W1586" i="15"/>
  <c r="V1586" i="15"/>
  <c r="P1586" i="15"/>
  <c r="K1586" i="15"/>
  <c r="F1586" i="15"/>
  <c r="AS1585" i="15"/>
  <c r="AE1585" i="15"/>
  <c r="Z1585" i="15"/>
  <c r="Y1585" i="15"/>
  <c r="AN1585" i="15" s="1"/>
  <c r="X1585" i="15"/>
  <c r="AR1585" i="15" s="1"/>
  <c r="W1585" i="15"/>
  <c r="AQ1585" i="15" s="1"/>
  <c r="V1585" i="15"/>
  <c r="AP1585" i="15" s="1"/>
  <c r="P1585" i="15"/>
  <c r="K1585" i="15"/>
  <c r="F1585" i="15"/>
  <c r="AS1584" i="15"/>
  <c r="AM1584" i="15"/>
  <c r="AE1584" i="15"/>
  <c r="Z1584" i="15"/>
  <c r="U1584" i="15" s="1"/>
  <c r="AJ1584" i="15" s="1"/>
  <c r="Y1584" i="15"/>
  <c r="AN1584" i="15" s="1"/>
  <c r="X1584" i="15"/>
  <c r="AR1584" i="15" s="1"/>
  <c r="W1584" i="15"/>
  <c r="AL1584" i="15" s="1"/>
  <c r="V1584" i="15"/>
  <c r="AK1584" i="15" s="1"/>
  <c r="P1584" i="15"/>
  <c r="K1584" i="15"/>
  <c r="F1584" i="15"/>
  <c r="AI1583" i="15"/>
  <c r="AI1567" i="15" s="1"/>
  <c r="AH1583" i="15"/>
  <c r="AG1583" i="15"/>
  <c r="AF1583" i="15"/>
  <c r="AF1581" i="15" s="1"/>
  <c r="AE1583" i="15"/>
  <c r="AD1583" i="15"/>
  <c r="AC1583" i="15"/>
  <c r="AC1581" i="15" s="1"/>
  <c r="AB1583" i="15"/>
  <c r="AA1583" i="15"/>
  <c r="AA1581" i="15" s="1"/>
  <c r="T1583" i="15"/>
  <c r="T1581" i="15" s="1"/>
  <c r="T1574" i="15" s="1"/>
  <c r="S1583" i="15"/>
  <c r="S1567" i="15" s="1"/>
  <c r="R1583" i="15"/>
  <c r="R1581" i="15" s="1"/>
  <c r="R1574" i="15" s="1"/>
  <c r="Q1583" i="15"/>
  <c r="O1583" i="15"/>
  <c r="N1583" i="15"/>
  <c r="M1583" i="15"/>
  <c r="L1583" i="15"/>
  <c r="J1583" i="15"/>
  <c r="I1583" i="15"/>
  <c r="H1583" i="15"/>
  <c r="G1583" i="15"/>
  <c r="G1581" i="15" s="1"/>
  <c r="AS1582" i="15"/>
  <c r="AR1582" i="15"/>
  <c r="AE1582" i="15"/>
  <c r="Z1582" i="15"/>
  <c r="U1582" i="15" s="1"/>
  <c r="AO1582" i="15" s="1"/>
  <c r="Y1582" i="15"/>
  <c r="AN1582" i="15" s="1"/>
  <c r="X1582" i="15"/>
  <c r="AM1582" i="15" s="1"/>
  <c r="W1582" i="15"/>
  <c r="AQ1582" i="15" s="1"/>
  <c r="V1582" i="15"/>
  <c r="AP1582" i="15" s="1"/>
  <c r="P1582" i="15"/>
  <c r="K1582" i="15"/>
  <c r="F1582" i="15"/>
  <c r="AH1581" i="15"/>
  <c r="AG1581" i="15"/>
  <c r="AD1581" i="15"/>
  <c r="V1581" i="15"/>
  <c r="S1581" i="15"/>
  <c r="Q1581" i="15"/>
  <c r="O1581" i="15"/>
  <c r="J1581" i="15"/>
  <c r="AS1580" i="15"/>
  <c r="AE1580" i="15"/>
  <c r="Z1580" i="15"/>
  <c r="Y1580" i="15"/>
  <c r="AN1580" i="15" s="1"/>
  <c r="X1580" i="15"/>
  <c r="AR1580" i="15" s="1"/>
  <c r="W1580" i="15"/>
  <c r="V1580" i="15"/>
  <c r="P1580" i="15"/>
  <c r="K1580" i="15"/>
  <c r="F1580" i="15"/>
  <c r="AS1579" i="15"/>
  <c r="AQ1579" i="15"/>
  <c r="AK1579" i="15"/>
  <c r="AE1579" i="15"/>
  <c r="Z1579" i="15"/>
  <c r="Y1579" i="15"/>
  <c r="AN1579" i="15" s="1"/>
  <c r="X1579" i="15"/>
  <c r="W1579" i="15"/>
  <c r="AL1579" i="15" s="1"/>
  <c r="V1579" i="15"/>
  <c r="AP1579" i="15" s="1"/>
  <c r="U1579" i="15"/>
  <c r="AO1579" i="15" s="1"/>
  <c r="P1579" i="15"/>
  <c r="K1579" i="15"/>
  <c r="F1579" i="15"/>
  <c r="AS1578" i="15"/>
  <c r="AP1578" i="15"/>
  <c r="AE1578" i="15"/>
  <c r="Z1578" i="15"/>
  <c r="Y1578" i="15"/>
  <c r="AN1578" i="15" s="1"/>
  <c r="X1578" i="15"/>
  <c r="AM1578" i="15" s="1"/>
  <c r="W1578" i="15"/>
  <c r="V1578" i="15"/>
  <c r="AK1578" i="15" s="1"/>
  <c r="P1578" i="15"/>
  <c r="K1578" i="15"/>
  <c r="F1578" i="15"/>
  <c r="AS1577" i="15"/>
  <c r="AE1577" i="15"/>
  <c r="Z1577" i="15"/>
  <c r="U1577" i="15" s="1"/>
  <c r="Y1577" i="15"/>
  <c r="AN1577" i="15" s="1"/>
  <c r="X1577" i="15"/>
  <c r="AR1577" i="15" s="1"/>
  <c r="W1577" i="15"/>
  <c r="AQ1577" i="15" s="1"/>
  <c r="V1577" i="15"/>
  <c r="AP1577" i="15" s="1"/>
  <c r="P1577" i="15"/>
  <c r="K1577" i="15"/>
  <c r="F1577" i="15"/>
  <c r="AS1576" i="15"/>
  <c r="AM1576" i="15"/>
  <c r="AE1576" i="15"/>
  <c r="Z1576" i="15"/>
  <c r="U1576" i="15" s="1"/>
  <c r="AJ1576" i="15" s="1"/>
  <c r="Y1576" i="15"/>
  <c r="AN1576" i="15" s="1"/>
  <c r="X1576" i="15"/>
  <c r="AR1576" i="15" s="1"/>
  <c r="W1576" i="15"/>
  <c r="AL1576" i="15" s="1"/>
  <c r="V1576" i="15"/>
  <c r="AK1576" i="15" s="1"/>
  <c r="P1576" i="15"/>
  <c r="K1576" i="15"/>
  <c r="F1576" i="15"/>
  <c r="AS1575" i="15"/>
  <c r="AR1575" i="15"/>
  <c r="AK1575" i="15"/>
  <c r="AE1575" i="15"/>
  <c r="U1575" i="15" s="1"/>
  <c r="Z1575" i="15"/>
  <c r="Y1575" i="15"/>
  <c r="AN1575" i="15" s="1"/>
  <c r="X1575" i="15"/>
  <c r="AM1575" i="15" s="1"/>
  <c r="W1575" i="15"/>
  <c r="AL1575" i="15" s="1"/>
  <c r="V1575" i="15"/>
  <c r="AP1575" i="15" s="1"/>
  <c r="P1575" i="15"/>
  <c r="K1575" i="15"/>
  <c r="F1575" i="15"/>
  <c r="AF1574" i="15"/>
  <c r="AD1574" i="15"/>
  <c r="Q1574" i="15"/>
  <c r="J1574" i="15"/>
  <c r="R1573" i="15"/>
  <c r="J1573" i="15"/>
  <c r="AI1572" i="15"/>
  <c r="AI1476" i="15" s="1"/>
  <c r="AH1572" i="15"/>
  <c r="AG1572" i="15"/>
  <c r="AF1572" i="15"/>
  <c r="AE1572" i="15"/>
  <c r="AD1572" i="15"/>
  <c r="AC1572" i="15"/>
  <c r="AB1572" i="15"/>
  <c r="AA1572" i="15"/>
  <c r="T1572" i="15"/>
  <c r="S1572" i="15"/>
  <c r="R1572" i="15"/>
  <c r="Q1572" i="15"/>
  <c r="P1572" i="15"/>
  <c r="O1572" i="15"/>
  <c r="N1572" i="15"/>
  <c r="M1572" i="15"/>
  <c r="L1572" i="15"/>
  <c r="K1572" i="15" s="1"/>
  <c r="J1572" i="15"/>
  <c r="I1572" i="15"/>
  <c r="H1572" i="15"/>
  <c r="G1572" i="15"/>
  <c r="F1572" i="15" s="1"/>
  <c r="AI1571" i="15"/>
  <c r="AH1571" i="15"/>
  <c r="AG1571" i="15"/>
  <c r="AF1571" i="15"/>
  <c r="AE1571" i="15" s="1"/>
  <c r="AD1571" i="15"/>
  <c r="AS1571" i="15" s="1"/>
  <c r="AC1571" i="15"/>
  <c r="X1571" i="15" s="1"/>
  <c r="AB1571" i="15"/>
  <c r="W1571" i="15" s="1"/>
  <c r="AA1571" i="15"/>
  <c r="V1571" i="15" s="1"/>
  <c r="AK1571" i="15" s="1"/>
  <c r="T1571" i="15"/>
  <c r="S1571" i="15"/>
  <c r="S1475" i="15" s="1"/>
  <c r="S1443" i="15" s="1"/>
  <c r="R1571" i="15"/>
  <c r="Q1571" i="15"/>
  <c r="O1571" i="15"/>
  <c r="N1571" i="15"/>
  <c r="M1571" i="15"/>
  <c r="AQ1571" i="15" s="1"/>
  <c r="L1571" i="15"/>
  <c r="J1571" i="15"/>
  <c r="I1571" i="15"/>
  <c r="I1475" i="15" s="1"/>
  <c r="H1571" i="15"/>
  <c r="AL1571" i="15" s="1"/>
  <c r="G1571" i="15"/>
  <c r="AI1570" i="15"/>
  <c r="AH1570" i="15"/>
  <c r="AG1570" i="15"/>
  <c r="AF1570" i="15"/>
  <c r="AD1570" i="15"/>
  <c r="AC1570" i="15"/>
  <c r="AC1474" i="15" s="1"/>
  <c r="AB1570" i="15"/>
  <c r="W1570" i="15" s="1"/>
  <c r="AQ1570" i="15" s="1"/>
  <c r="AA1570" i="15"/>
  <c r="T1570" i="15"/>
  <c r="S1570" i="15"/>
  <c r="R1570" i="15"/>
  <c r="Q1570" i="15"/>
  <c r="O1570" i="15"/>
  <c r="N1570" i="15"/>
  <c r="M1570" i="15"/>
  <c r="L1570" i="15"/>
  <c r="J1570" i="15"/>
  <c r="I1570" i="15"/>
  <c r="F1570" i="15" s="1"/>
  <c r="H1570" i="15"/>
  <c r="G1570" i="15"/>
  <c r="AP1569" i="15"/>
  <c r="AI1569" i="15"/>
  <c r="AH1569" i="15"/>
  <c r="AG1569" i="15"/>
  <c r="AG1473" i="15" s="1"/>
  <c r="AF1569" i="15"/>
  <c r="AD1569" i="15"/>
  <c r="AC1569" i="15"/>
  <c r="X1569" i="15" s="1"/>
  <c r="AB1569" i="15"/>
  <c r="AA1569" i="15"/>
  <c r="V1569" i="15"/>
  <c r="T1569" i="15"/>
  <c r="S1569" i="15"/>
  <c r="R1569" i="15"/>
  <c r="Q1569" i="15"/>
  <c r="P1569" i="15" s="1"/>
  <c r="O1569" i="15"/>
  <c r="N1569" i="15"/>
  <c r="M1569" i="15"/>
  <c r="L1569" i="15"/>
  <c r="J1569" i="15"/>
  <c r="I1569" i="15"/>
  <c r="H1569" i="15"/>
  <c r="G1569" i="15"/>
  <c r="AK1569" i="15" s="1"/>
  <c r="AI1568" i="15"/>
  <c r="AI1472" i="15" s="1"/>
  <c r="AI1440" i="15" s="1"/>
  <c r="AH1568" i="15"/>
  <c r="AG1568" i="15"/>
  <c r="AF1568" i="15"/>
  <c r="AD1568" i="15"/>
  <c r="AD1472" i="15" s="1"/>
  <c r="AC1568" i="15"/>
  <c r="AB1568" i="15"/>
  <c r="AA1568" i="15"/>
  <c r="X1568" i="15"/>
  <c r="AM1568" i="15" s="1"/>
  <c r="W1568" i="15"/>
  <c r="T1568" i="15"/>
  <c r="S1568" i="15"/>
  <c r="R1568" i="15"/>
  <c r="Q1568" i="15"/>
  <c r="O1568" i="15"/>
  <c r="N1568" i="15"/>
  <c r="M1568" i="15"/>
  <c r="L1568" i="15"/>
  <c r="J1568" i="15"/>
  <c r="I1568" i="15"/>
  <c r="H1568" i="15"/>
  <c r="G1568" i="15"/>
  <c r="AG1567" i="15"/>
  <c r="R1567" i="15"/>
  <c r="Q1567" i="15"/>
  <c r="AI1566" i="15"/>
  <c r="AH1566" i="15"/>
  <c r="AH1470" i="15" s="1"/>
  <c r="AH1438" i="15" s="1"/>
  <c r="AG1566" i="15"/>
  <c r="AF1566" i="15"/>
  <c r="AD1566" i="15"/>
  <c r="AC1566" i="15"/>
  <c r="AB1566" i="15"/>
  <c r="AA1566" i="15"/>
  <c r="W1566" i="15"/>
  <c r="AQ1566" i="15" s="1"/>
  <c r="T1566" i="15"/>
  <c r="S1566" i="15"/>
  <c r="R1566" i="15"/>
  <c r="Q1566" i="15"/>
  <c r="Q1470" i="15" s="1"/>
  <c r="O1566" i="15"/>
  <c r="AS1566" i="15" s="1"/>
  <c r="N1566" i="15"/>
  <c r="M1566" i="15"/>
  <c r="L1566" i="15"/>
  <c r="L1470" i="15" s="1"/>
  <c r="K1566" i="15"/>
  <c r="J1566" i="15"/>
  <c r="I1566" i="15"/>
  <c r="H1566" i="15"/>
  <c r="G1566" i="15"/>
  <c r="G1470" i="15" s="1"/>
  <c r="AI1564" i="15"/>
  <c r="AH1564" i="15"/>
  <c r="AG1564" i="15"/>
  <c r="AG1468" i="15" s="1"/>
  <c r="AF1564" i="15"/>
  <c r="AD1564" i="15"/>
  <c r="AC1564" i="15"/>
  <c r="AB1564" i="15"/>
  <c r="AA1564" i="15"/>
  <c r="X1564" i="15"/>
  <c r="T1564" i="15"/>
  <c r="S1564" i="15"/>
  <c r="R1564" i="15"/>
  <c r="Q1564" i="15"/>
  <c r="O1564" i="15"/>
  <c r="AS1564" i="15" s="1"/>
  <c r="N1564" i="15"/>
  <c r="M1564" i="15"/>
  <c r="L1564" i="15"/>
  <c r="J1564" i="15"/>
  <c r="J1468" i="15" s="1"/>
  <c r="J1436" i="15" s="1"/>
  <c r="I1564" i="15"/>
  <c r="H1564" i="15"/>
  <c r="G1564" i="15"/>
  <c r="AL1563" i="15"/>
  <c r="AI1563" i="15"/>
  <c r="AH1563" i="15"/>
  <c r="AG1563" i="15"/>
  <c r="AF1563" i="15"/>
  <c r="AD1563" i="15"/>
  <c r="AC1563" i="15"/>
  <c r="X1563" i="15" s="1"/>
  <c r="AR1563" i="15" s="1"/>
  <c r="AB1563" i="15"/>
  <c r="W1563" i="15" s="1"/>
  <c r="AA1563" i="15"/>
  <c r="Y1563" i="15"/>
  <c r="V1563" i="15"/>
  <c r="T1563" i="15"/>
  <c r="S1563" i="15"/>
  <c r="R1563" i="15"/>
  <c r="Q1563" i="15"/>
  <c r="P1563" i="15" s="1"/>
  <c r="O1563" i="15"/>
  <c r="N1563" i="15"/>
  <c r="M1563" i="15"/>
  <c r="L1563" i="15"/>
  <c r="K1563" i="15" s="1"/>
  <c r="J1563" i="15"/>
  <c r="AN1563" i="15" s="1"/>
  <c r="I1563" i="15"/>
  <c r="H1563" i="15"/>
  <c r="G1563" i="15"/>
  <c r="AI1562" i="15"/>
  <c r="AH1562" i="15"/>
  <c r="AG1562" i="15"/>
  <c r="AF1562" i="15"/>
  <c r="AD1562" i="15"/>
  <c r="AC1562" i="15"/>
  <c r="AC1466" i="15" s="1"/>
  <c r="AB1562" i="15"/>
  <c r="AA1562" i="15"/>
  <c r="W1562" i="15"/>
  <c r="T1562" i="15"/>
  <c r="S1562" i="15"/>
  <c r="R1562" i="15"/>
  <c r="Q1562" i="15"/>
  <c r="O1562" i="15"/>
  <c r="N1562" i="15"/>
  <c r="M1562" i="15"/>
  <c r="L1562" i="15"/>
  <c r="J1562" i="15"/>
  <c r="I1562" i="15"/>
  <c r="H1562" i="15"/>
  <c r="G1562" i="15"/>
  <c r="AI1561" i="15"/>
  <c r="AH1561" i="15"/>
  <c r="AG1561" i="15"/>
  <c r="AF1561" i="15"/>
  <c r="AD1561" i="15"/>
  <c r="Y1561" i="15" s="1"/>
  <c r="AN1561" i="15" s="1"/>
  <c r="AC1561" i="15"/>
  <c r="X1561" i="15" s="1"/>
  <c r="AR1561" i="15" s="1"/>
  <c r="AB1561" i="15"/>
  <c r="W1561" i="15" s="1"/>
  <c r="AA1561" i="15"/>
  <c r="Z1561" i="15"/>
  <c r="V1561" i="15"/>
  <c r="T1561" i="15"/>
  <c r="S1561" i="15"/>
  <c r="R1561" i="15"/>
  <c r="Q1561" i="15"/>
  <c r="P1561" i="15" s="1"/>
  <c r="O1561" i="15"/>
  <c r="N1561" i="15"/>
  <c r="M1561" i="15"/>
  <c r="AQ1561" i="15" s="1"/>
  <c r="L1561" i="15"/>
  <c r="AP1561" i="15" s="1"/>
  <c r="J1561" i="15"/>
  <c r="I1561" i="15"/>
  <c r="H1561" i="15"/>
  <c r="AL1561" i="15" s="1"/>
  <c r="G1561" i="15"/>
  <c r="AK1561" i="15" s="1"/>
  <c r="AI1560" i="15"/>
  <c r="AH1560" i="15"/>
  <c r="AG1560" i="15"/>
  <c r="AF1560" i="15"/>
  <c r="AD1560" i="15"/>
  <c r="AD1464" i="15" s="1"/>
  <c r="AC1560" i="15"/>
  <c r="AB1560" i="15"/>
  <c r="AA1560" i="15"/>
  <c r="W1560" i="15"/>
  <c r="V1560" i="15"/>
  <c r="T1560" i="15"/>
  <c r="S1560" i="15"/>
  <c r="R1560" i="15"/>
  <c r="Q1560" i="15"/>
  <c r="P1560" i="15" s="1"/>
  <c r="O1560" i="15"/>
  <c r="N1560" i="15"/>
  <c r="M1560" i="15"/>
  <c r="L1560" i="15"/>
  <c r="J1560" i="15"/>
  <c r="I1560" i="15"/>
  <c r="H1560" i="15"/>
  <c r="G1560" i="15"/>
  <c r="AI1559" i="15"/>
  <c r="AH1559" i="15"/>
  <c r="AG1559" i="15"/>
  <c r="AF1559" i="15"/>
  <c r="AD1559" i="15"/>
  <c r="AC1559" i="15"/>
  <c r="X1559" i="15" s="1"/>
  <c r="AB1559" i="15"/>
  <c r="W1559" i="15" s="1"/>
  <c r="AA1559" i="15"/>
  <c r="V1559" i="15"/>
  <c r="T1559" i="15"/>
  <c r="S1559" i="15"/>
  <c r="R1559" i="15"/>
  <c r="Q1559" i="15"/>
  <c r="O1559" i="15"/>
  <c r="N1559" i="15"/>
  <c r="M1559" i="15"/>
  <c r="L1559" i="15"/>
  <c r="AP1559" i="15" s="1"/>
  <c r="J1559" i="15"/>
  <c r="I1559" i="15"/>
  <c r="H1559" i="15"/>
  <c r="G1559" i="15"/>
  <c r="AS1556" i="15"/>
  <c r="AN1556" i="15"/>
  <c r="AE1556" i="15"/>
  <c r="Z1556" i="15"/>
  <c r="Y1556" i="15"/>
  <c r="X1556" i="15"/>
  <c r="AM1556" i="15" s="1"/>
  <c r="W1556" i="15"/>
  <c r="AQ1556" i="15" s="1"/>
  <c r="V1556" i="15"/>
  <c r="AP1556" i="15" s="1"/>
  <c r="P1556" i="15"/>
  <c r="K1556" i="15"/>
  <c r="F1556" i="15"/>
  <c r="AS1555" i="15"/>
  <c r="AE1555" i="15"/>
  <c r="Z1555" i="15"/>
  <c r="Y1555" i="15"/>
  <c r="AN1555" i="15" s="1"/>
  <c r="X1555" i="15"/>
  <c r="AR1555" i="15" s="1"/>
  <c r="W1555" i="15"/>
  <c r="AQ1555" i="15" s="1"/>
  <c r="V1555" i="15"/>
  <c r="AK1555" i="15" s="1"/>
  <c r="P1555" i="15"/>
  <c r="K1555" i="15"/>
  <c r="F1555" i="15"/>
  <c r="AS1554" i="15"/>
  <c r="AE1554" i="15"/>
  <c r="Z1554" i="15"/>
  <c r="Y1554" i="15"/>
  <c r="AN1554" i="15" s="1"/>
  <c r="X1554" i="15"/>
  <c r="AM1554" i="15" s="1"/>
  <c r="W1554" i="15"/>
  <c r="AQ1554" i="15" s="1"/>
  <c r="V1554" i="15"/>
  <c r="AP1554" i="15" s="1"/>
  <c r="P1554" i="15"/>
  <c r="K1554" i="15"/>
  <c r="F1554" i="15"/>
  <c r="AS1553" i="15"/>
  <c r="AE1553" i="15"/>
  <c r="Z1553" i="15"/>
  <c r="U1553" i="15" s="1"/>
  <c r="Y1553" i="15"/>
  <c r="AN1553" i="15" s="1"/>
  <c r="X1553" i="15"/>
  <c r="AR1553" i="15" s="1"/>
  <c r="W1553" i="15"/>
  <c r="AQ1553" i="15" s="1"/>
  <c r="V1553" i="15"/>
  <c r="AK1553" i="15" s="1"/>
  <c r="P1553" i="15"/>
  <c r="K1553" i="15"/>
  <c r="F1553" i="15"/>
  <c r="AS1552" i="15"/>
  <c r="AN1552" i="15"/>
  <c r="AE1552" i="15"/>
  <c r="Z1552" i="15"/>
  <c r="U1552" i="15" s="1"/>
  <c r="Y1552" i="15"/>
  <c r="X1552" i="15"/>
  <c r="AM1552" i="15" s="1"/>
  <c r="W1552" i="15"/>
  <c r="AQ1552" i="15" s="1"/>
  <c r="V1552" i="15"/>
  <c r="AP1552" i="15" s="1"/>
  <c r="P1552" i="15"/>
  <c r="K1552" i="15"/>
  <c r="AO1552" i="15" s="1"/>
  <c r="F1552" i="15"/>
  <c r="AI1551" i="15"/>
  <c r="AH1551" i="15"/>
  <c r="AH1549" i="15" s="1"/>
  <c r="AH1542" i="15" s="1"/>
  <c r="AH1541" i="15" s="1"/>
  <c r="AG1551" i="15"/>
  <c r="AG1549" i="15" s="1"/>
  <c r="AG1542" i="15" s="1"/>
  <c r="AG1541" i="15" s="1"/>
  <c r="AF1551" i="15"/>
  <c r="AD1551" i="15"/>
  <c r="AC1551" i="15"/>
  <c r="AB1551" i="15"/>
  <c r="AA1551" i="15"/>
  <c r="V1551" i="15"/>
  <c r="T1551" i="15"/>
  <c r="T1549" i="15" s="1"/>
  <c r="T1542" i="15" s="1"/>
  <c r="T1541" i="15" s="1"/>
  <c r="S1551" i="15"/>
  <c r="R1551" i="15"/>
  <c r="Q1551" i="15"/>
  <c r="O1551" i="15"/>
  <c r="O1549" i="15" s="1"/>
  <c r="N1551" i="15"/>
  <c r="M1551" i="15"/>
  <c r="L1551" i="15"/>
  <c r="J1551" i="15"/>
  <c r="J1549" i="15" s="1"/>
  <c r="I1551" i="15"/>
  <c r="H1551" i="15"/>
  <c r="G1551" i="15"/>
  <c r="G1549" i="15" s="1"/>
  <c r="F1551" i="15"/>
  <c r="AS1550" i="15"/>
  <c r="AE1550" i="15"/>
  <c r="Z1550" i="15"/>
  <c r="U1550" i="15" s="1"/>
  <c r="Y1550" i="15"/>
  <c r="AN1550" i="15" s="1"/>
  <c r="X1550" i="15"/>
  <c r="AM1550" i="15" s="1"/>
  <c r="W1550" i="15"/>
  <c r="AQ1550" i="15" s="1"/>
  <c r="V1550" i="15"/>
  <c r="AP1550" i="15" s="1"/>
  <c r="P1550" i="15"/>
  <c r="K1550" i="15"/>
  <c r="F1550" i="15"/>
  <c r="AI1549" i="15"/>
  <c r="AI1542" i="15" s="1"/>
  <c r="AI1541" i="15" s="1"/>
  <c r="AF1549" i="15"/>
  <c r="AD1549" i="15"/>
  <c r="AS1549" i="15" s="1"/>
  <c r="AA1549" i="15"/>
  <c r="S1549" i="15"/>
  <c r="S1542" i="15" s="1"/>
  <c r="S1541" i="15" s="1"/>
  <c r="R1549" i="15"/>
  <c r="R1542" i="15" s="1"/>
  <c r="R1541" i="15" s="1"/>
  <c r="N1549" i="15"/>
  <c r="M1549" i="15"/>
  <c r="I1549" i="15"/>
  <c r="H1549" i="15"/>
  <c r="H1542" i="15" s="1"/>
  <c r="AS1548" i="15"/>
  <c r="AN1548" i="15"/>
  <c r="AE1548" i="15"/>
  <c r="Z1548" i="15"/>
  <c r="U1548" i="15" s="1"/>
  <c r="Y1548" i="15"/>
  <c r="X1548" i="15"/>
  <c r="AM1548" i="15" s="1"/>
  <c r="W1548" i="15"/>
  <c r="AQ1548" i="15" s="1"/>
  <c r="V1548" i="15"/>
  <c r="AP1548" i="15" s="1"/>
  <c r="P1548" i="15"/>
  <c r="K1548" i="15"/>
  <c r="AO1548" i="15" s="1"/>
  <c r="F1548" i="15"/>
  <c r="AS1547" i="15"/>
  <c r="AE1547" i="15"/>
  <c r="Z1547" i="15"/>
  <c r="Y1547" i="15"/>
  <c r="AN1547" i="15" s="1"/>
  <c r="X1547" i="15"/>
  <c r="AR1547" i="15" s="1"/>
  <c r="W1547" i="15"/>
  <c r="AQ1547" i="15" s="1"/>
  <c r="V1547" i="15"/>
  <c r="AK1547" i="15" s="1"/>
  <c r="P1547" i="15"/>
  <c r="K1547" i="15"/>
  <c r="F1547" i="15"/>
  <c r="AS1546" i="15"/>
  <c r="AE1546" i="15"/>
  <c r="Z1546" i="15"/>
  <c r="Y1546" i="15"/>
  <c r="AN1546" i="15" s="1"/>
  <c r="X1546" i="15"/>
  <c r="AM1546" i="15" s="1"/>
  <c r="W1546" i="15"/>
  <c r="AQ1546" i="15" s="1"/>
  <c r="V1546" i="15"/>
  <c r="AP1546" i="15" s="1"/>
  <c r="P1546" i="15"/>
  <c r="K1546" i="15"/>
  <c r="F1546" i="15"/>
  <c r="AS1545" i="15"/>
  <c r="AE1545" i="15"/>
  <c r="Z1545" i="15"/>
  <c r="U1545" i="15" s="1"/>
  <c r="Y1545" i="15"/>
  <c r="AN1545" i="15" s="1"/>
  <c r="X1545" i="15"/>
  <c r="AR1545" i="15" s="1"/>
  <c r="W1545" i="15"/>
  <c r="AQ1545" i="15" s="1"/>
  <c r="V1545" i="15"/>
  <c r="AK1545" i="15" s="1"/>
  <c r="P1545" i="15"/>
  <c r="K1545" i="15"/>
  <c r="F1545" i="15"/>
  <c r="AS1544" i="15"/>
  <c r="AN1544" i="15"/>
  <c r="AE1544" i="15"/>
  <c r="Z1544" i="15"/>
  <c r="U1544" i="15" s="1"/>
  <c r="Y1544" i="15"/>
  <c r="X1544" i="15"/>
  <c r="AM1544" i="15" s="1"/>
  <c r="W1544" i="15"/>
  <c r="AQ1544" i="15" s="1"/>
  <c r="V1544" i="15"/>
  <c r="AP1544" i="15" s="1"/>
  <c r="P1544" i="15"/>
  <c r="K1544" i="15"/>
  <c r="AO1544" i="15" s="1"/>
  <c r="F1544" i="15"/>
  <c r="AS1543" i="15"/>
  <c r="AE1543" i="15"/>
  <c r="Z1543" i="15"/>
  <c r="Y1543" i="15"/>
  <c r="AN1543" i="15" s="1"/>
  <c r="X1543" i="15"/>
  <c r="AR1543" i="15" s="1"/>
  <c r="W1543" i="15"/>
  <c r="AQ1543" i="15" s="1"/>
  <c r="V1543" i="15"/>
  <c r="AK1543" i="15" s="1"/>
  <c r="P1543" i="15"/>
  <c r="K1543" i="15"/>
  <c r="F1543" i="15"/>
  <c r="AA1542" i="15"/>
  <c r="O1542" i="15"/>
  <c r="AS1540" i="15"/>
  <c r="AE1540" i="15"/>
  <c r="Z1540" i="15"/>
  <c r="Y1540" i="15"/>
  <c r="AN1540" i="15" s="1"/>
  <c r="X1540" i="15"/>
  <c r="AM1540" i="15" s="1"/>
  <c r="W1540" i="15"/>
  <c r="AQ1540" i="15" s="1"/>
  <c r="V1540" i="15"/>
  <c r="AP1540" i="15" s="1"/>
  <c r="P1540" i="15"/>
  <c r="K1540" i="15"/>
  <c r="F1540" i="15"/>
  <c r="AS1539" i="15"/>
  <c r="AE1539" i="15"/>
  <c r="Z1539" i="15"/>
  <c r="Y1539" i="15"/>
  <c r="AN1539" i="15" s="1"/>
  <c r="X1539" i="15"/>
  <c r="AR1539" i="15" s="1"/>
  <c r="W1539" i="15"/>
  <c r="AQ1539" i="15" s="1"/>
  <c r="V1539" i="15"/>
  <c r="AK1539" i="15" s="1"/>
  <c r="P1539" i="15"/>
  <c r="K1539" i="15"/>
  <c r="F1539" i="15"/>
  <c r="AS1538" i="15"/>
  <c r="AE1538" i="15"/>
  <c r="Z1538" i="15"/>
  <c r="Y1538" i="15"/>
  <c r="AN1538" i="15" s="1"/>
  <c r="X1538" i="15"/>
  <c r="AM1538" i="15" s="1"/>
  <c r="W1538" i="15"/>
  <c r="AQ1538" i="15" s="1"/>
  <c r="V1538" i="15"/>
  <c r="AP1538" i="15" s="1"/>
  <c r="P1538" i="15"/>
  <c r="K1538" i="15"/>
  <c r="F1538" i="15"/>
  <c r="AS1537" i="15"/>
  <c r="AE1537" i="15"/>
  <c r="Z1537" i="15"/>
  <c r="U1537" i="15" s="1"/>
  <c r="Y1537" i="15"/>
  <c r="AN1537" i="15" s="1"/>
  <c r="X1537" i="15"/>
  <c r="AR1537" i="15" s="1"/>
  <c r="W1537" i="15"/>
  <c r="AQ1537" i="15" s="1"/>
  <c r="V1537" i="15"/>
  <c r="AK1537" i="15" s="1"/>
  <c r="P1537" i="15"/>
  <c r="K1537" i="15"/>
  <c r="F1537" i="15"/>
  <c r="AS1536" i="15"/>
  <c r="AN1536" i="15"/>
  <c r="AE1536" i="15"/>
  <c r="Z1536" i="15"/>
  <c r="U1536" i="15" s="1"/>
  <c r="Y1536" i="15"/>
  <c r="X1536" i="15"/>
  <c r="AM1536" i="15" s="1"/>
  <c r="W1536" i="15"/>
  <c r="AQ1536" i="15" s="1"/>
  <c r="V1536" i="15"/>
  <c r="AP1536" i="15" s="1"/>
  <c r="P1536" i="15"/>
  <c r="K1536" i="15"/>
  <c r="AO1536" i="15" s="1"/>
  <c r="F1536" i="15"/>
  <c r="AI1535" i="15"/>
  <c r="AH1535" i="15"/>
  <c r="AH1533" i="15" s="1"/>
  <c r="AH1526" i="15" s="1"/>
  <c r="AH1525" i="15" s="1"/>
  <c r="AG1535" i="15"/>
  <c r="AG1533" i="15" s="1"/>
  <c r="AG1526" i="15" s="1"/>
  <c r="AF1535" i="15"/>
  <c r="AD1535" i="15"/>
  <c r="AC1535" i="15"/>
  <c r="AB1535" i="15"/>
  <c r="AA1535" i="15"/>
  <c r="V1535" i="15"/>
  <c r="T1535" i="15"/>
  <c r="T1533" i="15" s="1"/>
  <c r="T1526" i="15" s="1"/>
  <c r="T1525" i="15" s="1"/>
  <c r="S1535" i="15"/>
  <c r="R1535" i="15"/>
  <c r="Q1535" i="15"/>
  <c r="O1535" i="15"/>
  <c r="O1533" i="15" s="1"/>
  <c r="N1535" i="15"/>
  <c r="M1535" i="15"/>
  <c r="L1535" i="15"/>
  <c r="J1535" i="15"/>
  <c r="J1533" i="15" s="1"/>
  <c r="I1535" i="15"/>
  <c r="H1535" i="15"/>
  <c r="G1535" i="15"/>
  <c r="G1533" i="15" s="1"/>
  <c r="F1535" i="15"/>
  <c r="AS1534" i="15"/>
  <c r="AE1534" i="15"/>
  <c r="Z1534" i="15"/>
  <c r="U1534" i="15" s="1"/>
  <c r="Y1534" i="15"/>
  <c r="AN1534" i="15" s="1"/>
  <c r="X1534" i="15"/>
  <c r="AM1534" i="15" s="1"/>
  <c r="W1534" i="15"/>
  <c r="AQ1534" i="15" s="1"/>
  <c r="V1534" i="15"/>
  <c r="AP1534" i="15" s="1"/>
  <c r="P1534" i="15"/>
  <c r="K1534" i="15"/>
  <c r="F1534" i="15"/>
  <c r="AI1533" i="15"/>
  <c r="AI1526" i="15" s="1"/>
  <c r="AI1525" i="15" s="1"/>
  <c r="AF1533" i="15"/>
  <c r="AD1533" i="15"/>
  <c r="AS1533" i="15" s="1"/>
  <c r="AA1533" i="15"/>
  <c r="S1533" i="15"/>
  <c r="S1526" i="15" s="1"/>
  <c r="S1525" i="15" s="1"/>
  <c r="R1533" i="15"/>
  <c r="R1526" i="15" s="1"/>
  <c r="R1525" i="15" s="1"/>
  <c r="N1533" i="15"/>
  <c r="M1533" i="15"/>
  <c r="I1533" i="15"/>
  <c r="H1533" i="15"/>
  <c r="H1526" i="15" s="1"/>
  <c r="AS1532" i="15"/>
  <c r="AN1532" i="15"/>
  <c r="AE1532" i="15"/>
  <c r="Z1532" i="15"/>
  <c r="U1532" i="15" s="1"/>
  <c r="Y1532" i="15"/>
  <c r="X1532" i="15"/>
  <c r="AM1532" i="15" s="1"/>
  <c r="W1532" i="15"/>
  <c r="AQ1532" i="15" s="1"/>
  <c r="V1532" i="15"/>
  <c r="AP1532" i="15" s="1"/>
  <c r="P1532" i="15"/>
  <c r="K1532" i="15"/>
  <c r="AO1532" i="15" s="1"/>
  <c r="F1532" i="15"/>
  <c r="AS1531" i="15"/>
  <c r="AE1531" i="15"/>
  <c r="Z1531" i="15"/>
  <c r="Y1531" i="15"/>
  <c r="AN1531" i="15" s="1"/>
  <c r="X1531" i="15"/>
  <c r="AR1531" i="15" s="1"/>
  <c r="W1531" i="15"/>
  <c r="AQ1531" i="15" s="1"/>
  <c r="V1531" i="15"/>
  <c r="AK1531" i="15" s="1"/>
  <c r="P1531" i="15"/>
  <c r="K1531" i="15"/>
  <c r="F1531" i="15"/>
  <c r="AS1530" i="15"/>
  <c r="AE1530" i="15"/>
  <c r="Z1530" i="15"/>
  <c r="Y1530" i="15"/>
  <c r="AN1530" i="15" s="1"/>
  <c r="X1530" i="15"/>
  <c r="AM1530" i="15" s="1"/>
  <c r="W1530" i="15"/>
  <c r="AQ1530" i="15" s="1"/>
  <c r="V1530" i="15"/>
  <c r="AP1530" i="15" s="1"/>
  <c r="P1530" i="15"/>
  <c r="K1530" i="15"/>
  <c r="F1530" i="15"/>
  <c r="AS1529" i="15"/>
  <c r="AE1529" i="15"/>
  <c r="Z1529" i="15"/>
  <c r="U1529" i="15" s="1"/>
  <c r="Y1529" i="15"/>
  <c r="AN1529" i="15" s="1"/>
  <c r="X1529" i="15"/>
  <c r="AR1529" i="15" s="1"/>
  <c r="W1529" i="15"/>
  <c r="AQ1529" i="15" s="1"/>
  <c r="V1529" i="15"/>
  <c r="AK1529" i="15" s="1"/>
  <c r="P1529" i="15"/>
  <c r="K1529" i="15"/>
  <c r="F1529" i="15"/>
  <c r="AS1528" i="15"/>
  <c r="AE1528" i="15"/>
  <c r="Z1528" i="15"/>
  <c r="U1528" i="15" s="1"/>
  <c r="Y1528" i="15"/>
  <c r="AN1528" i="15" s="1"/>
  <c r="X1528" i="15"/>
  <c r="AM1528" i="15" s="1"/>
  <c r="W1528" i="15"/>
  <c r="AQ1528" i="15" s="1"/>
  <c r="V1528" i="15"/>
  <c r="AP1528" i="15" s="1"/>
  <c r="P1528" i="15"/>
  <c r="K1528" i="15"/>
  <c r="AO1528" i="15" s="1"/>
  <c r="F1528" i="15"/>
  <c r="AS1527" i="15"/>
  <c r="AL1527" i="15"/>
  <c r="AE1527" i="15"/>
  <c r="Z1527" i="15"/>
  <c r="Y1527" i="15"/>
  <c r="AN1527" i="15" s="1"/>
  <c r="X1527" i="15"/>
  <c r="AR1527" i="15" s="1"/>
  <c r="W1527" i="15"/>
  <c r="AQ1527" i="15" s="1"/>
  <c r="V1527" i="15"/>
  <c r="AK1527" i="15" s="1"/>
  <c r="P1527" i="15"/>
  <c r="K1527" i="15"/>
  <c r="F1527" i="15"/>
  <c r="AA1526" i="15"/>
  <c r="O1526" i="15"/>
  <c r="AS1524" i="15"/>
  <c r="AE1524" i="15"/>
  <c r="Z1524" i="15"/>
  <c r="U1524" i="15" s="1"/>
  <c r="Y1524" i="15"/>
  <c r="AN1524" i="15" s="1"/>
  <c r="X1524" i="15"/>
  <c r="AM1524" i="15" s="1"/>
  <c r="W1524" i="15"/>
  <c r="AQ1524" i="15" s="1"/>
  <c r="V1524" i="15"/>
  <c r="AP1524" i="15" s="1"/>
  <c r="P1524" i="15"/>
  <c r="K1524" i="15"/>
  <c r="F1524" i="15"/>
  <c r="AS1523" i="15"/>
  <c r="AE1523" i="15"/>
  <c r="Z1523" i="15"/>
  <c r="U1523" i="15" s="1"/>
  <c r="Y1523" i="15"/>
  <c r="AN1523" i="15" s="1"/>
  <c r="X1523" i="15"/>
  <c r="AR1523" i="15" s="1"/>
  <c r="W1523" i="15"/>
  <c r="AQ1523" i="15" s="1"/>
  <c r="V1523" i="15"/>
  <c r="AK1523" i="15" s="1"/>
  <c r="P1523" i="15"/>
  <c r="K1523" i="15"/>
  <c r="F1523" i="15"/>
  <c r="AS1522" i="15"/>
  <c r="AE1522" i="15"/>
  <c r="Z1522" i="15"/>
  <c r="U1522" i="15" s="1"/>
  <c r="Y1522" i="15"/>
  <c r="AN1522" i="15" s="1"/>
  <c r="X1522" i="15"/>
  <c r="AM1522" i="15" s="1"/>
  <c r="W1522" i="15"/>
  <c r="AQ1522" i="15" s="1"/>
  <c r="V1522" i="15"/>
  <c r="AP1522" i="15" s="1"/>
  <c r="P1522" i="15"/>
  <c r="K1522" i="15"/>
  <c r="AO1522" i="15" s="1"/>
  <c r="F1522" i="15"/>
  <c r="AS1521" i="15"/>
  <c r="AE1521" i="15"/>
  <c r="Z1521" i="15"/>
  <c r="Y1521" i="15"/>
  <c r="AN1521" i="15" s="1"/>
  <c r="X1521" i="15"/>
  <c r="AR1521" i="15" s="1"/>
  <c r="W1521" i="15"/>
  <c r="AQ1521" i="15" s="1"/>
  <c r="V1521" i="15"/>
  <c r="AK1521" i="15" s="1"/>
  <c r="P1521" i="15"/>
  <c r="K1521" i="15"/>
  <c r="F1521" i="15"/>
  <c r="AS1520" i="15"/>
  <c r="AE1520" i="15"/>
  <c r="Z1520" i="15"/>
  <c r="Y1520" i="15"/>
  <c r="AN1520" i="15" s="1"/>
  <c r="X1520" i="15"/>
  <c r="AM1520" i="15" s="1"/>
  <c r="W1520" i="15"/>
  <c r="AQ1520" i="15" s="1"/>
  <c r="V1520" i="15"/>
  <c r="AP1520" i="15" s="1"/>
  <c r="P1520" i="15"/>
  <c r="K1520" i="15"/>
  <c r="F1520" i="15"/>
  <c r="AI1519" i="15"/>
  <c r="AI1517" i="15" s="1"/>
  <c r="AH1519" i="15"/>
  <c r="AG1519" i="15"/>
  <c r="AF1519" i="15"/>
  <c r="AD1519" i="15"/>
  <c r="AC1519" i="15"/>
  <c r="X1519" i="15" s="1"/>
  <c r="AB1519" i="15"/>
  <c r="W1519" i="15" s="1"/>
  <c r="AA1519" i="15"/>
  <c r="T1519" i="15"/>
  <c r="S1519" i="15"/>
  <c r="R1519" i="15"/>
  <c r="R1517" i="15" s="1"/>
  <c r="Q1519" i="15"/>
  <c r="O1519" i="15"/>
  <c r="N1519" i="15"/>
  <c r="N1517" i="15" s="1"/>
  <c r="M1519" i="15"/>
  <c r="L1519" i="15"/>
  <c r="J1519" i="15"/>
  <c r="I1519" i="15"/>
  <c r="I1517" i="15" s="1"/>
  <c r="H1519" i="15"/>
  <c r="H1517" i="15" s="1"/>
  <c r="H1510" i="15" s="1"/>
  <c r="G1519" i="15"/>
  <c r="AS1518" i="15"/>
  <c r="AN1518" i="15"/>
  <c r="AE1518" i="15"/>
  <c r="Z1518" i="15"/>
  <c r="Y1518" i="15"/>
  <c r="X1518" i="15"/>
  <c r="AM1518" i="15" s="1"/>
  <c r="W1518" i="15"/>
  <c r="AQ1518" i="15" s="1"/>
  <c r="V1518" i="15"/>
  <c r="AP1518" i="15" s="1"/>
  <c r="P1518" i="15"/>
  <c r="K1518" i="15"/>
  <c r="F1518" i="15"/>
  <c r="AH1517" i="15"/>
  <c r="AG1517" i="15"/>
  <c r="AC1517" i="15"/>
  <c r="AB1517" i="15"/>
  <c r="T1517" i="15"/>
  <c r="T1510" i="15" s="1"/>
  <c r="T1509" i="15" s="1"/>
  <c r="Q1517" i="15"/>
  <c r="O1517" i="15"/>
  <c r="L1517" i="15"/>
  <c r="J1517" i="15"/>
  <c r="G1517" i="15"/>
  <c r="G1510" i="15" s="1"/>
  <c r="G1509" i="15" s="1"/>
  <c r="AS1516" i="15"/>
  <c r="AE1516" i="15"/>
  <c r="Z1516" i="15"/>
  <c r="U1516" i="15" s="1"/>
  <c r="Y1516" i="15"/>
  <c r="AN1516" i="15" s="1"/>
  <c r="X1516" i="15"/>
  <c r="AM1516" i="15" s="1"/>
  <c r="W1516" i="15"/>
  <c r="AQ1516" i="15" s="1"/>
  <c r="V1516" i="15"/>
  <c r="AP1516" i="15" s="1"/>
  <c r="P1516" i="15"/>
  <c r="K1516" i="15"/>
  <c r="F1516" i="15"/>
  <c r="AS1515" i="15"/>
  <c r="AE1515" i="15"/>
  <c r="Z1515" i="15"/>
  <c r="U1515" i="15" s="1"/>
  <c r="Y1515" i="15"/>
  <c r="AN1515" i="15" s="1"/>
  <c r="X1515" i="15"/>
  <c r="AR1515" i="15" s="1"/>
  <c r="W1515" i="15"/>
  <c r="AQ1515" i="15" s="1"/>
  <c r="V1515" i="15"/>
  <c r="AK1515" i="15" s="1"/>
  <c r="P1515" i="15"/>
  <c r="K1515" i="15"/>
  <c r="F1515" i="15"/>
  <c r="AS1514" i="15"/>
  <c r="AE1514" i="15"/>
  <c r="Z1514" i="15"/>
  <c r="U1514" i="15" s="1"/>
  <c r="Y1514" i="15"/>
  <c r="AN1514" i="15" s="1"/>
  <c r="X1514" i="15"/>
  <c r="AM1514" i="15" s="1"/>
  <c r="W1514" i="15"/>
  <c r="AQ1514" i="15" s="1"/>
  <c r="V1514" i="15"/>
  <c r="AP1514" i="15" s="1"/>
  <c r="P1514" i="15"/>
  <c r="K1514" i="15"/>
  <c r="AO1514" i="15" s="1"/>
  <c r="F1514" i="15"/>
  <c r="AS1513" i="15"/>
  <c r="AE1513" i="15"/>
  <c r="Z1513" i="15"/>
  <c r="Y1513" i="15"/>
  <c r="AN1513" i="15" s="1"/>
  <c r="X1513" i="15"/>
  <c r="AR1513" i="15" s="1"/>
  <c r="W1513" i="15"/>
  <c r="AQ1513" i="15" s="1"/>
  <c r="V1513" i="15"/>
  <c r="AK1513" i="15" s="1"/>
  <c r="P1513" i="15"/>
  <c r="K1513" i="15"/>
  <c r="F1513" i="15"/>
  <c r="AS1512" i="15"/>
  <c r="AP1512" i="15"/>
  <c r="AG1512" i="15"/>
  <c r="AE1512" i="15" s="1"/>
  <c r="U1512" i="15" s="1"/>
  <c r="Z1512" i="15"/>
  <c r="Y1512" i="15"/>
  <c r="AN1512" i="15" s="1"/>
  <c r="X1512" i="15"/>
  <c r="V1512" i="15"/>
  <c r="AK1512" i="15" s="1"/>
  <c r="P1512" i="15"/>
  <c r="K1512" i="15"/>
  <c r="F1512" i="15"/>
  <c r="AS1511" i="15"/>
  <c r="AE1511" i="15"/>
  <c r="Z1511" i="15"/>
  <c r="U1511" i="15" s="1"/>
  <c r="Y1511" i="15"/>
  <c r="AN1511" i="15" s="1"/>
  <c r="X1511" i="15"/>
  <c r="AR1511" i="15" s="1"/>
  <c r="W1511" i="15"/>
  <c r="AL1511" i="15" s="1"/>
  <c r="V1511" i="15"/>
  <c r="AP1511" i="15" s="1"/>
  <c r="P1511" i="15"/>
  <c r="K1511" i="15"/>
  <c r="F1511" i="15"/>
  <c r="AI1510" i="15"/>
  <c r="AI1509" i="15" s="1"/>
  <c r="AG1510" i="15"/>
  <c r="AG1509" i="15" s="1"/>
  <c r="Q1510" i="15"/>
  <c r="O1510" i="15"/>
  <c r="O1509" i="15" s="1"/>
  <c r="AS1508" i="15"/>
  <c r="AK1508" i="15"/>
  <c r="AE1508" i="15"/>
  <c r="Z1508" i="15"/>
  <c r="Y1508" i="15"/>
  <c r="AN1508" i="15" s="1"/>
  <c r="X1508" i="15"/>
  <c r="AR1508" i="15" s="1"/>
  <c r="W1508" i="15"/>
  <c r="AQ1508" i="15" s="1"/>
  <c r="V1508" i="15"/>
  <c r="AP1508" i="15" s="1"/>
  <c r="U1508" i="15"/>
  <c r="AJ1508" i="15" s="1"/>
  <c r="P1508" i="15"/>
  <c r="K1508" i="15"/>
  <c r="F1508" i="15"/>
  <c r="AS1507" i="15"/>
  <c r="AE1507" i="15"/>
  <c r="Z1507" i="15"/>
  <c r="U1507" i="15" s="1"/>
  <c r="Y1507" i="15"/>
  <c r="AN1507" i="15" s="1"/>
  <c r="X1507" i="15"/>
  <c r="AR1507" i="15" s="1"/>
  <c r="W1507" i="15"/>
  <c r="AL1507" i="15" s="1"/>
  <c r="V1507" i="15"/>
  <c r="AP1507" i="15" s="1"/>
  <c r="P1507" i="15"/>
  <c r="K1507" i="15"/>
  <c r="AO1507" i="15" s="1"/>
  <c r="F1507" i="15"/>
  <c r="AJ1507" i="15" s="1"/>
  <c r="AS1506" i="15"/>
  <c r="AK1506" i="15"/>
  <c r="AE1506" i="15"/>
  <c r="U1506" i="15" s="1"/>
  <c r="AJ1506" i="15" s="1"/>
  <c r="Z1506" i="15"/>
  <c r="Y1506" i="15"/>
  <c r="AN1506" i="15" s="1"/>
  <c r="X1506" i="15"/>
  <c r="AR1506" i="15" s="1"/>
  <c r="W1506" i="15"/>
  <c r="AQ1506" i="15" s="1"/>
  <c r="V1506" i="15"/>
  <c r="AP1506" i="15" s="1"/>
  <c r="P1506" i="15"/>
  <c r="K1506" i="15"/>
  <c r="F1506" i="15"/>
  <c r="AS1505" i="15"/>
  <c r="AE1505" i="15"/>
  <c r="Z1505" i="15"/>
  <c r="Y1505" i="15"/>
  <c r="AN1505" i="15" s="1"/>
  <c r="X1505" i="15"/>
  <c r="AR1505" i="15" s="1"/>
  <c r="W1505" i="15"/>
  <c r="AL1505" i="15" s="1"/>
  <c r="V1505" i="15"/>
  <c r="AP1505" i="15" s="1"/>
  <c r="P1505" i="15"/>
  <c r="K1505" i="15"/>
  <c r="F1505" i="15"/>
  <c r="AS1504" i="15"/>
  <c r="AE1504" i="15"/>
  <c r="Z1504" i="15"/>
  <c r="U1504" i="15" s="1"/>
  <c r="AJ1504" i="15" s="1"/>
  <c r="Y1504" i="15"/>
  <c r="AN1504" i="15" s="1"/>
  <c r="X1504" i="15"/>
  <c r="AR1504" i="15" s="1"/>
  <c r="W1504" i="15"/>
  <c r="AQ1504" i="15" s="1"/>
  <c r="V1504" i="15"/>
  <c r="P1504" i="15"/>
  <c r="K1504" i="15"/>
  <c r="F1504" i="15"/>
  <c r="AI1503" i="15"/>
  <c r="AH1503" i="15"/>
  <c r="AG1503" i="15"/>
  <c r="AG1501" i="15" s="1"/>
  <c r="AF1503" i="15"/>
  <c r="AD1503" i="15"/>
  <c r="Y1503" i="15" s="1"/>
  <c r="AC1503" i="15"/>
  <c r="AB1503" i="15"/>
  <c r="W1503" i="15" s="1"/>
  <c r="AL1503" i="15" s="1"/>
  <c r="AA1503" i="15"/>
  <c r="T1503" i="15"/>
  <c r="T1501" i="15" s="1"/>
  <c r="T1494" i="15" s="1"/>
  <c r="T1493" i="15" s="1"/>
  <c r="S1503" i="15"/>
  <c r="R1503" i="15"/>
  <c r="Q1503" i="15"/>
  <c r="O1503" i="15"/>
  <c r="N1503" i="15"/>
  <c r="M1503" i="15"/>
  <c r="L1503" i="15"/>
  <c r="K1503" i="15"/>
  <c r="J1503" i="15"/>
  <c r="AN1503" i="15" s="1"/>
  <c r="I1503" i="15"/>
  <c r="H1503" i="15"/>
  <c r="G1503" i="15"/>
  <c r="AS1502" i="15"/>
  <c r="AE1502" i="15"/>
  <c r="Z1502" i="15"/>
  <c r="Y1502" i="15"/>
  <c r="AN1502" i="15" s="1"/>
  <c r="X1502" i="15"/>
  <c r="AR1502" i="15" s="1"/>
  <c r="W1502" i="15"/>
  <c r="AQ1502" i="15" s="1"/>
  <c r="V1502" i="15"/>
  <c r="U1502" i="15"/>
  <c r="AJ1502" i="15" s="1"/>
  <c r="P1502" i="15"/>
  <c r="K1502" i="15"/>
  <c r="F1502" i="15"/>
  <c r="AI1501" i="15"/>
  <c r="AI1494" i="15" s="1"/>
  <c r="AI1493" i="15" s="1"/>
  <c r="AH1501" i="15"/>
  <c r="AD1501" i="15"/>
  <c r="AB1501" i="15"/>
  <c r="W1501" i="15" s="1"/>
  <c r="AL1501" i="15" s="1"/>
  <c r="AA1501" i="15"/>
  <c r="S1501" i="15"/>
  <c r="S1494" i="15" s="1"/>
  <c r="S1493" i="15" s="1"/>
  <c r="R1501" i="15"/>
  <c r="R1494" i="15" s="1"/>
  <c r="R1493" i="15" s="1"/>
  <c r="Q1501" i="15"/>
  <c r="N1501" i="15"/>
  <c r="M1501" i="15"/>
  <c r="M1494" i="15" s="1"/>
  <c r="L1501" i="15"/>
  <c r="J1501" i="15"/>
  <c r="I1501" i="15"/>
  <c r="H1501" i="15"/>
  <c r="AS1500" i="15"/>
  <c r="AK1500" i="15"/>
  <c r="AE1500" i="15"/>
  <c r="Z1500" i="15"/>
  <c r="Y1500" i="15"/>
  <c r="AN1500" i="15" s="1"/>
  <c r="X1500" i="15"/>
  <c r="AR1500" i="15" s="1"/>
  <c r="W1500" i="15"/>
  <c r="AQ1500" i="15" s="1"/>
  <c r="V1500" i="15"/>
  <c r="AP1500" i="15" s="1"/>
  <c r="U1500" i="15"/>
  <c r="AJ1500" i="15" s="1"/>
  <c r="P1500" i="15"/>
  <c r="K1500" i="15"/>
  <c r="F1500" i="15"/>
  <c r="AS1499" i="15"/>
  <c r="AE1499" i="15"/>
  <c r="Z1499" i="15"/>
  <c r="U1499" i="15" s="1"/>
  <c r="Y1499" i="15"/>
  <c r="AN1499" i="15" s="1"/>
  <c r="X1499" i="15"/>
  <c r="AR1499" i="15" s="1"/>
  <c r="W1499" i="15"/>
  <c r="AL1499" i="15" s="1"/>
  <c r="V1499" i="15"/>
  <c r="AP1499" i="15" s="1"/>
  <c r="P1499" i="15"/>
  <c r="K1499" i="15"/>
  <c r="AO1499" i="15" s="1"/>
  <c r="F1499" i="15"/>
  <c r="AJ1499" i="15" s="1"/>
  <c r="AS1498" i="15"/>
  <c r="AK1498" i="15"/>
  <c r="AE1498" i="15"/>
  <c r="U1498" i="15" s="1"/>
  <c r="AJ1498" i="15" s="1"/>
  <c r="Z1498" i="15"/>
  <c r="Y1498" i="15"/>
  <c r="AN1498" i="15" s="1"/>
  <c r="X1498" i="15"/>
  <c r="AR1498" i="15" s="1"/>
  <c r="W1498" i="15"/>
  <c r="AQ1498" i="15" s="1"/>
  <c r="V1498" i="15"/>
  <c r="AP1498" i="15" s="1"/>
  <c r="P1498" i="15"/>
  <c r="K1498" i="15"/>
  <c r="F1498" i="15"/>
  <c r="AS1497" i="15"/>
  <c r="AE1497" i="15"/>
  <c r="Z1497" i="15"/>
  <c r="Y1497" i="15"/>
  <c r="AN1497" i="15" s="1"/>
  <c r="X1497" i="15"/>
  <c r="AR1497" i="15" s="1"/>
  <c r="W1497" i="15"/>
  <c r="AL1497" i="15" s="1"/>
  <c r="V1497" i="15"/>
  <c r="AP1497" i="15" s="1"/>
  <c r="P1497" i="15"/>
  <c r="K1497" i="15"/>
  <c r="F1497" i="15"/>
  <c r="AS1496" i="15"/>
  <c r="AG1496" i="15"/>
  <c r="AE1496" i="15" s="1"/>
  <c r="Z1496" i="15"/>
  <c r="Y1496" i="15"/>
  <c r="AN1496" i="15" s="1"/>
  <c r="X1496" i="15"/>
  <c r="AM1496" i="15" s="1"/>
  <c r="V1496" i="15"/>
  <c r="AP1496" i="15" s="1"/>
  <c r="P1496" i="15"/>
  <c r="K1496" i="15"/>
  <c r="F1496" i="15"/>
  <c r="AS1495" i="15"/>
  <c r="AN1495" i="15"/>
  <c r="AE1495" i="15"/>
  <c r="Z1495" i="15"/>
  <c r="U1495" i="15" s="1"/>
  <c r="Y1495" i="15"/>
  <c r="X1495" i="15"/>
  <c r="AM1495" i="15" s="1"/>
  <c r="W1495" i="15"/>
  <c r="AQ1495" i="15" s="1"/>
  <c r="V1495" i="15"/>
  <c r="AP1495" i="15" s="1"/>
  <c r="P1495" i="15"/>
  <c r="K1495" i="15"/>
  <c r="AO1495" i="15" s="1"/>
  <c r="F1495" i="15"/>
  <c r="AH1494" i="15"/>
  <c r="AH1493" i="15" s="1"/>
  <c r="AG1494" i="15"/>
  <c r="AG1493" i="15" s="1"/>
  <c r="AD1494" i="15"/>
  <c r="AB1494" i="15"/>
  <c r="Q1494" i="15"/>
  <c r="N1494" i="15"/>
  <c r="L1494" i="15"/>
  <c r="I1494" i="15"/>
  <c r="H1494" i="15"/>
  <c r="H1493" i="15" s="1"/>
  <c r="L1493" i="15"/>
  <c r="AS1492" i="15"/>
  <c r="AL1492" i="15"/>
  <c r="AE1492" i="15"/>
  <c r="Z1492" i="15"/>
  <c r="Y1492" i="15"/>
  <c r="AN1492" i="15" s="1"/>
  <c r="X1492" i="15"/>
  <c r="AR1492" i="15" s="1"/>
  <c r="W1492" i="15"/>
  <c r="AQ1492" i="15" s="1"/>
  <c r="V1492" i="15"/>
  <c r="AK1492" i="15" s="1"/>
  <c r="P1492" i="15"/>
  <c r="K1492" i="15"/>
  <c r="F1492" i="15"/>
  <c r="AS1491" i="15"/>
  <c r="AE1491" i="15"/>
  <c r="Z1491" i="15"/>
  <c r="Y1491" i="15"/>
  <c r="AN1491" i="15" s="1"/>
  <c r="X1491" i="15"/>
  <c r="AM1491" i="15" s="1"/>
  <c r="W1491" i="15"/>
  <c r="AQ1491" i="15" s="1"/>
  <c r="V1491" i="15"/>
  <c r="AP1491" i="15" s="1"/>
  <c r="P1491" i="15"/>
  <c r="K1491" i="15"/>
  <c r="F1491" i="15"/>
  <c r="AS1490" i="15"/>
  <c r="AE1490" i="15"/>
  <c r="Z1490" i="15"/>
  <c r="U1490" i="15" s="1"/>
  <c r="Y1490" i="15"/>
  <c r="AN1490" i="15" s="1"/>
  <c r="X1490" i="15"/>
  <c r="AR1490" i="15" s="1"/>
  <c r="W1490" i="15"/>
  <c r="AQ1490" i="15" s="1"/>
  <c r="V1490" i="15"/>
  <c r="AK1490" i="15" s="1"/>
  <c r="P1490" i="15"/>
  <c r="K1490" i="15"/>
  <c r="F1490" i="15"/>
  <c r="AS1489" i="15"/>
  <c r="AN1489" i="15"/>
  <c r="AE1489" i="15"/>
  <c r="Z1489" i="15"/>
  <c r="U1489" i="15" s="1"/>
  <c r="Y1489" i="15"/>
  <c r="X1489" i="15"/>
  <c r="AM1489" i="15" s="1"/>
  <c r="W1489" i="15"/>
  <c r="AQ1489" i="15" s="1"/>
  <c r="V1489" i="15"/>
  <c r="AP1489" i="15" s="1"/>
  <c r="P1489" i="15"/>
  <c r="K1489" i="15"/>
  <c r="AO1489" i="15" s="1"/>
  <c r="F1489" i="15"/>
  <c r="AS1488" i="15"/>
  <c r="AE1488" i="15"/>
  <c r="Z1488" i="15"/>
  <c r="Y1488" i="15"/>
  <c r="AN1488" i="15" s="1"/>
  <c r="X1488" i="15"/>
  <c r="AR1488" i="15" s="1"/>
  <c r="W1488" i="15"/>
  <c r="V1488" i="15"/>
  <c r="AK1488" i="15" s="1"/>
  <c r="P1488" i="15"/>
  <c r="K1488" i="15"/>
  <c r="F1488" i="15"/>
  <c r="AI1487" i="15"/>
  <c r="AH1487" i="15"/>
  <c r="AG1487" i="15"/>
  <c r="AF1487" i="15"/>
  <c r="AD1487" i="15"/>
  <c r="Y1487" i="15" s="1"/>
  <c r="AC1487" i="15"/>
  <c r="AB1487" i="15"/>
  <c r="AA1487" i="15"/>
  <c r="X1487" i="15"/>
  <c r="T1487" i="15"/>
  <c r="S1487" i="15"/>
  <c r="R1487" i="15"/>
  <c r="R1485" i="15" s="1"/>
  <c r="Q1487" i="15"/>
  <c r="P1487" i="15" s="1"/>
  <c r="O1487" i="15"/>
  <c r="AS1487" i="15" s="1"/>
  <c r="N1487" i="15"/>
  <c r="N1485" i="15" s="1"/>
  <c r="M1487" i="15"/>
  <c r="L1487" i="15"/>
  <c r="J1487" i="15"/>
  <c r="I1487" i="15"/>
  <c r="I1485" i="15" s="1"/>
  <c r="H1487" i="15"/>
  <c r="G1487" i="15"/>
  <c r="AS1486" i="15"/>
  <c r="AL1486" i="15"/>
  <c r="AE1486" i="15"/>
  <c r="Z1486" i="15"/>
  <c r="U1486" i="15" s="1"/>
  <c r="Y1486" i="15"/>
  <c r="AN1486" i="15" s="1"/>
  <c r="X1486" i="15"/>
  <c r="AR1486" i="15" s="1"/>
  <c r="W1486" i="15"/>
  <c r="AQ1486" i="15" s="1"/>
  <c r="V1486" i="15"/>
  <c r="AK1486" i="15" s="1"/>
  <c r="P1486" i="15"/>
  <c r="K1486" i="15"/>
  <c r="F1486" i="15"/>
  <c r="AJ1486" i="15" s="1"/>
  <c r="AI1485" i="15"/>
  <c r="AI1478" i="15" s="1"/>
  <c r="AH1485" i="15"/>
  <c r="AH1478" i="15" s="1"/>
  <c r="AH1477" i="15" s="1"/>
  <c r="AG1485" i="15"/>
  <c r="AD1485" i="15"/>
  <c r="Y1485" i="15" s="1"/>
  <c r="AC1485" i="15"/>
  <c r="AB1485" i="15"/>
  <c r="W1485" i="15" s="1"/>
  <c r="AQ1485" i="15" s="1"/>
  <c r="T1485" i="15"/>
  <c r="T1478" i="15" s="1"/>
  <c r="S1485" i="15"/>
  <c r="S1478" i="15" s="1"/>
  <c r="Q1485" i="15"/>
  <c r="O1485" i="15"/>
  <c r="AS1485" i="15" s="1"/>
  <c r="M1485" i="15"/>
  <c r="L1485" i="15"/>
  <c r="K1485" i="15" s="1"/>
  <c r="J1485" i="15"/>
  <c r="J1478" i="15" s="1"/>
  <c r="H1485" i="15"/>
  <c r="G1485" i="15"/>
  <c r="F1485" i="15" s="1"/>
  <c r="AS1484" i="15"/>
  <c r="AE1484" i="15"/>
  <c r="Z1484" i="15"/>
  <c r="U1484" i="15" s="1"/>
  <c r="Y1484" i="15"/>
  <c r="AN1484" i="15" s="1"/>
  <c r="X1484" i="15"/>
  <c r="AR1484" i="15" s="1"/>
  <c r="W1484" i="15"/>
  <c r="AQ1484" i="15" s="1"/>
  <c r="V1484" i="15"/>
  <c r="AK1484" i="15" s="1"/>
  <c r="P1484" i="15"/>
  <c r="K1484" i="15"/>
  <c r="F1484" i="15"/>
  <c r="AS1483" i="15"/>
  <c r="AN1483" i="15"/>
  <c r="AE1483" i="15"/>
  <c r="Z1483" i="15"/>
  <c r="U1483" i="15" s="1"/>
  <c r="Y1483" i="15"/>
  <c r="X1483" i="15"/>
  <c r="AM1483" i="15" s="1"/>
  <c r="W1483" i="15"/>
  <c r="AQ1483" i="15" s="1"/>
  <c r="V1483" i="15"/>
  <c r="AP1483" i="15" s="1"/>
  <c r="P1483" i="15"/>
  <c r="K1483" i="15"/>
  <c r="AO1483" i="15" s="1"/>
  <c r="F1483" i="15"/>
  <c r="AS1482" i="15"/>
  <c r="AE1482" i="15"/>
  <c r="Z1482" i="15"/>
  <c r="Y1482" i="15"/>
  <c r="AN1482" i="15" s="1"/>
  <c r="X1482" i="15"/>
  <c r="AR1482" i="15" s="1"/>
  <c r="W1482" i="15"/>
  <c r="V1482" i="15"/>
  <c r="AK1482" i="15" s="1"/>
  <c r="P1482" i="15"/>
  <c r="K1482" i="15"/>
  <c r="F1482" i="15"/>
  <c r="AS1481" i="15"/>
  <c r="AE1481" i="15"/>
  <c r="Z1481" i="15"/>
  <c r="U1481" i="15" s="1"/>
  <c r="Y1481" i="15"/>
  <c r="AN1481" i="15" s="1"/>
  <c r="X1481" i="15"/>
  <c r="AM1481" i="15" s="1"/>
  <c r="W1481" i="15"/>
  <c r="AQ1481" i="15" s="1"/>
  <c r="V1481" i="15"/>
  <c r="AP1481" i="15" s="1"/>
  <c r="P1481" i="15"/>
  <c r="K1481" i="15"/>
  <c r="F1481" i="15"/>
  <c r="AS1480" i="15"/>
  <c r="AE1480" i="15"/>
  <c r="Z1480" i="15"/>
  <c r="U1480" i="15" s="1"/>
  <c r="Y1480" i="15"/>
  <c r="AN1480" i="15" s="1"/>
  <c r="X1480" i="15"/>
  <c r="AR1480" i="15" s="1"/>
  <c r="W1480" i="15"/>
  <c r="AQ1480" i="15" s="1"/>
  <c r="V1480" i="15"/>
  <c r="AK1480" i="15" s="1"/>
  <c r="P1480" i="15"/>
  <c r="K1480" i="15"/>
  <c r="F1480" i="15"/>
  <c r="AS1479" i="15"/>
  <c r="AE1479" i="15"/>
  <c r="Z1479" i="15"/>
  <c r="U1479" i="15" s="1"/>
  <c r="Y1479" i="15"/>
  <c r="AN1479" i="15" s="1"/>
  <c r="X1479" i="15"/>
  <c r="AM1479" i="15" s="1"/>
  <c r="W1479" i="15"/>
  <c r="AQ1479" i="15" s="1"/>
  <c r="V1479" i="15"/>
  <c r="AP1479" i="15" s="1"/>
  <c r="P1479" i="15"/>
  <c r="K1479" i="15"/>
  <c r="AO1479" i="15" s="1"/>
  <c r="F1479" i="15"/>
  <c r="AG1478" i="15"/>
  <c r="AG1477" i="15" s="1"/>
  <c r="AD1478" i="15"/>
  <c r="Y1478" i="15" s="1"/>
  <c r="Q1478" i="15"/>
  <c r="N1478" i="15"/>
  <c r="M1478" i="15"/>
  <c r="I1478" i="15"/>
  <c r="AG1476" i="15"/>
  <c r="AF1476" i="15"/>
  <c r="AD1476" i="15"/>
  <c r="AS1476" i="15" s="1"/>
  <c r="S1476" i="15"/>
  <c r="R1476" i="15"/>
  <c r="Q1476" i="15"/>
  <c r="O1476" i="15"/>
  <c r="N1476" i="15"/>
  <c r="M1476" i="15"/>
  <c r="J1476" i="15"/>
  <c r="I1476" i="15"/>
  <c r="H1476" i="15"/>
  <c r="AI1475" i="15"/>
  <c r="AI1443" i="15" s="1"/>
  <c r="AH1475" i="15"/>
  <c r="AG1475" i="15"/>
  <c r="AF1475" i="15"/>
  <c r="AD1475" i="15"/>
  <c r="Y1475" i="15" s="1"/>
  <c r="AN1475" i="15" s="1"/>
  <c r="AC1475" i="15"/>
  <c r="AC1443" i="15" s="1"/>
  <c r="AB1475" i="15"/>
  <c r="W1475" i="15" s="1"/>
  <c r="AA1475" i="15"/>
  <c r="X1475" i="15"/>
  <c r="AM1475" i="15" s="1"/>
  <c r="T1475" i="15"/>
  <c r="T1443" i="15" s="1"/>
  <c r="R1475" i="15"/>
  <c r="L1475" i="15"/>
  <c r="H1475" i="15"/>
  <c r="AL1475" i="15" s="1"/>
  <c r="G1475" i="15"/>
  <c r="AI1474" i="15"/>
  <c r="AF1474" i="15"/>
  <c r="AD1474" i="15"/>
  <c r="AA1474" i="15"/>
  <c r="T1474" i="15"/>
  <c r="S1474" i="15"/>
  <c r="S1442" i="15" s="1"/>
  <c r="R1474" i="15"/>
  <c r="Q1474" i="15"/>
  <c r="N1474" i="15"/>
  <c r="M1474" i="15"/>
  <c r="L1474" i="15"/>
  <c r="I1474" i="15"/>
  <c r="H1474" i="15"/>
  <c r="G1474" i="15"/>
  <c r="AI1473" i="15"/>
  <c r="AI1441" i="15" s="1"/>
  <c r="AA1473" i="15"/>
  <c r="T1473" i="15"/>
  <c r="Q1473" i="15"/>
  <c r="Q1441" i="15" s="1"/>
  <c r="O1473" i="15"/>
  <c r="L1473" i="15"/>
  <c r="J1473" i="15"/>
  <c r="G1473" i="15"/>
  <c r="AH1472" i="15"/>
  <c r="AG1472" i="15"/>
  <c r="AF1472" i="15"/>
  <c r="AC1472" i="15"/>
  <c r="AB1472" i="15"/>
  <c r="AA1472" i="15"/>
  <c r="V1472" i="15"/>
  <c r="T1472" i="15"/>
  <c r="S1472" i="15"/>
  <c r="O1472" i="15"/>
  <c r="N1472" i="15"/>
  <c r="L1472" i="15"/>
  <c r="J1472" i="15"/>
  <c r="I1472" i="15"/>
  <c r="G1472" i="15"/>
  <c r="AI1470" i="15"/>
  <c r="AG1470" i="15"/>
  <c r="AG1438" i="15" s="1"/>
  <c r="AD1470" i="15"/>
  <c r="AB1470" i="15"/>
  <c r="AA1470" i="15"/>
  <c r="T1470" i="15"/>
  <c r="S1470" i="15"/>
  <c r="O1470" i="15"/>
  <c r="O1438" i="15" s="1"/>
  <c r="N1470" i="15"/>
  <c r="J1470" i="15"/>
  <c r="AI1468" i="15"/>
  <c r="AI1436" i="15" s="1"/>
  <c r="AH1468" i="15"/>
  <c r="AD1468" i="15"/>
  <c r="AC1468" i="15"/>
  <c r="X1468" i="15" s="1"/>
  <c r="S1468" i="15"/>
  <c r="R1468" i="15"/>
  <c r="Q1468" i="15"/>
  <c r="M1468" i="15"/>
  <c r="L1468" i="15"/>
  <c r="I1468" i="15"/>
  <c r="AM1468" i="15" s="1"/>
  <c r="G1468" i="15"/>
  <c r="AH1467" i="15"/>
  <c r="AH1435" i="15" s="1"/>
  <c r="AC1467" i="15"/>
  <c r="AC1435" i="15" s="1"/>
  <c r="X1435" i="15" s="1"/>
  <c r="AM1435" i="15" s="1"/>
  <c r="T1467" i="15"/>
  <c r="T1435" i="15" s="1"/>
  <c r="Q1467" i="15"/>
  <c r="P1467" i="15"/>
  <c r="L1467" i="15"/>
  <c r="G1467" i="15"/>
  <c r="AG1466" i="15"/>
  <c r="AG1434" i="15" s="1"/>
  <c r="AF1466" i="15"/>
  <c r="AB1466" i="15"/>
  <c r="AA1466" i="15"/>
  <c r="T1466" i="15"/>
  <c r="T1434" i="15" s="1"/>
  <c r="S1466" i="15"/>
  <c r="S1434" i="15" s="1"/>
  <c r="O1466" i="15"/>
  <c r="N1466" i="15"/>
  <c r="J1466" i="15"/>
  <c r="I1466" i="15"/>
  <c r="AI1465" i="15"/>
  <c r="AI1433" i="15" s="1"/>
  <c r="AH1465" i="15"/>
  <c r="AG1465" i="15"/>
  <c r="AD1465" i="15"/>
  <c r="AC1465" i="15"/>
  <c r="AB1465" i="15"/>
  <c r="W1465" i="15" s="1"/>
  <c r="X1465" i="15"/>
  <c r="R1465" i="15"/>
  <c r="N1465" i="15"/>
  <c r="M1465" i="15"/>
  <c r="I1465" i="15"/>
  <c r="I1433" i="15" s="1"/>
  <c r="H1465" i="15"/>
  <c r="AL1465" i="15" s="1"/>
  <c r="AH1464" i="15"/>
  <c r="AG1464" i="15"/>
  <c r="AC1464" i="15"/>
  <c r="AB1464" i="15"/>
  <c r="Q1464" i="15"/>
  <c r="O1464" i="15"/>
  <c r="O1432" i="15" s="1"/>
  <c r="J1464" i="15"/>
  <c r="J1432" i="15" s="1"/>
  <c r="AH1463" i="15"/>
  <c r="AG1463" i="15"/>
  <c r="AG1431" i="15" s="1"/>
  <c r="AF1463" i="15"/>
  <c r="AC1463" i="15"/>
  <c r="AB1463" i="15"/>
  <c r="AA1463" i="15"/>
  <c r="X1463" i="15"/>
  <c r="T1463" i="15"/>
  <c r="S1463" i="15"/>
  <c r="R1463" i="15"/>
  <c r="R1431" i="15" s="1"/>
  <c r="O1463" i="15"/>
  <c r="M1463" i="15"/>
  <c r="J1463" i="15"/>
  <c r="J1431" i="15" s="1"/>
  <c r="I1463" i="15"/>
  <c r="H1463" i="15"/>
  <c r="AS1460" i="15"/>
  <c r="AL1460" i="15"/>
  <c r="AE1460" i="15"/>
  <c r="Z1460" i="15"/>
  <c r="Y1460" i="15"/>
  <c r="AN1460" i="15" s="1"/>
  <c r="X1460" i="15"/>
  <c r="AR1460" i="15" s="1"/>
  <c r="W1460" i="15"/>
  <c r="AQ1460" i="15" s="1"/>
  <c r="V1460" i="15"/>
  <c r="AK1460" i="15" s="1"/>
  <c r="P1460" i="15"/>
  <c r="K1460" i="15"/>
  <c r="F1460" i="15"/>
  <c r="AS1459" i="15"/>
  <c r="AN1459" i="15"/>
  <c r="AE1459" i="15"/>
  <c r="Z1459" i="15"/>
  <c r="Y1459" i="15"/>
  <c r="X1459" i="15"/>
  <c r="AM1459" i="15" s="1"/>
  <c r="W1459" i="15"/>
  <c r="AQ1459" i="15" s="1"/>
  <c r="V1459" i="15"/>
  <c r="AP1459" i="15" s="1"/>
  <c r="P1459" i="15"/>
  <c r="K1459" i="15"/>
  <c r="F1459" i="15"/>
  <c r="AS1458" i="15"/>
  <c r="AE1458" i="15"/>
  <c r="Z1458" i="15"/>
  <c r="Y1458" i="15"/>
  <c r="AN1458" i="15" s="1"/>
  <c r="X1458" i="15"/>
  <c r="AR1458" i="15" s="1"/>
  <c r="W1458" i="15"/>
  <c r="V1458" i="15"/>
  <c r="AK1458" i="15" s="1"/>
  <c r="P1458" i="15"/>
  <c r="K1458" i="15"/>
  <c r="F1458" i="15"/>
  <c r="AS1457" i="15"/>
  <c r="AE1457" i="15"/>
  <c r="Z1457" i="15"/>
  <c r="U1457" i="15" s="1"/>
  <c r="Y1457" i="15"/>
  <c r="AN1457" i="15" s="1"/>
  <c r="X1457" i="15"/>
  <c r="AM1457" i="15" s="1"/>
  <c r="W1457" i="15"/>
  <c r="AQ1457" i="15" s="1"/>
  <c r="V1457" i="15"/>
  <c r="AP1457" i="15" s="1"/>
  <c r="P1457" i="15"/>
  <c r="K1457" i="15"/>
  <c r="F1457" i="15"/>
  <c r="AS1456" i="15"/>
  <c r="AL1456" i="15"/>
  <c r="AE1456" i="15"/>
  <c r="Z1456" i="15"/>
  <c r="U1456" i="15" s="1"/>
  <c r="Y1456" i="15"/>
  <c r="AN1456" i="15" s="1"/>
  <c r="X1456" i="15"/>
  <c r="AR1456" i="15" s="1"/>
  <c r="W1456" i="15"/>
  <c r="AQ1456" i="15" s="1"/>
  <c r="V1456" i="15"/>
  <c r="AK1456" i="15" s="1"/>
  <c r="P1456" i="15"/>
  <c r="K1456" i="15"/>
  <c r="F1456" i="15"/>
  <c r="AJ1456" i="15" s="1"/>
  <c r="AI1455" i="15"/>
  <c r="AH1455" i="15"/>
  <c r="AH1453" i="15" s="1"/>
  <c r="AH1446" i="15" s="1"/>
  <c r="AH1445" i="15" s="1"/>
  <c r="AG1455" i="15"/>
  <c r="AG1453" i="15" s="1"/>
  <c r="AF1455" i="15"/>
  <c r="AD1455" i="15"/>
  <c r="Y1455" i="15" s="1"/>
  <c r="AC1455" i="15"/>
  <c r="AB1455" i="15"/>
  <c r="AA1455" i="15"/>
  <c r="T1455" i="15"/>
  <c r="T1453" i="15" s="1"/>
  <c r="T1446" i="15" s="1"/>
  <c r="T1445" i="15" s="1"/>
  <c r="S1455" i="15"/>
  <c r="R1455" i="15"/>
  <c r="Q1455" i="15"/>
  <c r="O1455" i="15"/>
  <c r="N1455" i="15"/>
  <c r="M1455" i="15"/>
  <c r="L1455" i="15"/>
  <c r="J1455" i="15"/>
  <c r="J1453" i="15" s="1"/>
  <c r="J1446" i="15" s="1"/>
  <c r="I1455" i="15"/>
  <c r="H1455" i="15"/>
  <c r="G1455" i="15"/>
  <c r="AS1454" i="15"/>
  <c r="AE1454" i="15"/>
  <c r="Z1454" i="15"/>
  <c r="U1454" i="15" s="1"/>
  <c r="Y1454" i="15"/>
  <c r="AN1454" i="15" s="1"/>
  <c r="X1454" i="15"/>
  <c r="AR1454" i="15" s="1"/>
  <c r="W1454" i="15"/>
  <c r="AQ1454" i="15" s="1"/>
  <c r="V1454" i="15"/>
  <c r="AK1454" i="15" s="1"/>
  <c r="P1454" i="15"/>
  <c r="K1454" i="15"/>
  <c r="F1454" i="15"/>
  <c r="AI1453" i="15"/>
  <c r="AI1446" i="15" s="1"/>
  <c r="AF1453" i="15"/>
  <c r="AD1453" i="15"/>
  <c r="AA1453" i="15"/>
  <c r="R1453" i="15"/>
  <c r="Q1453" i="15"/>
  <c r="N1453" i="15"/>
  <c r="M1453" i="15"/>
  <c r="M1446" i="15" s="1"/>
  <c r="I1453" i="15"/>
  <c r="H1453" i="15"/>
  <c r="AS1452" i="15"/>
  <c r="AE1452" i="15"/>
  <c r="Z1452" i="15"/>
  <c r="Y1452" i="15"/>
  <c r="AN1452" i="15" s="1"/>
  <c r="X1452" i="15"/>
  <c r="AR1452" i="15" s="1"/>
  <c r="W1452" i="15"/>
  <c r="V1452" i="15"/>
  <c r="AK1452" i="15" s="1"/>
  <c r="P1452" i="15"/>
  <c r="K1452" i="15"/>
  <c r="F1452" i="15"/>
  <c r="AS1451" i="15"/>
  <c r="AE1451" i="15"/>
  <c r="Z1451" i="15"/>
  <c r="U1451" i="15" s="1"/>
  <c r="Y1451" i="15"/>
  <c r="AN1451" i="15" s="1"/>
  <c r="X1451" i="15"/>
  <c r="AM1451" i="15" s="1"/>
  <c r="W1451" i="15"/>
  <c r="AQ1451" i="15" s="1"/>
  <c r="V1451" i="15"/>
  <c r="AP1451" i="15" s="1"/>
  <c r="P1451" i="15"/>
  <c r="K1451" i="15"/>
  <c r="F1451" i="15"/>
  <c r="AS1450" i="15"/>
  <c r="AL1450" i="15"/>
  <c r="AE1450" i="15"/>
  <c r="Z1450" i="15"/>
  <c r="U1450" i="15" s="1"/>
  <c r="Y1450" i="15"/>
  <c r="AN1450" i="15" s="1"/>
  <c r="X1450" i="15"/>
  <c r="AR1450" i="15" s="1"/>
  <c r="W1450" i="15"/>
  <c r="AQ1450" i="15" s="1"/>
  <c r="V1450" i="15"/>
  <c r="AK1450" i="15" s="1"/>
  <c r="P1450" i="15"/>
  <c r="K1450" i="15"/>
  <c r="F1450" i="15"/>
  <c r="AJ1450" i="15" s="1"/>
  <c r="AS1449" i="15"/>
  <c r="AN1449" i="15"/>
  <c r="AE1449" i="15"/>
  <c r="Z1449" i="15"/>
  <c r="Y1449" i="15"/>
  <c r="X1449" i="15"/>
  <c r="AM1449" i="15" s="1"/>
  <c r="W1449" i="15"/>
  <c r="AQ1449" i="15" s="1"/>
  <c r="V1449" i="15"/>
  <c r="AP1449" i="15" s="1"/>
  <c r="P1449" i="15"/>
  <c r="K1449" i="15"/>
  <c r="F1449" i="15"/>
  <c r="AS1448" i="15"/>
  <c r="AE1448" i="15"/>
  <c r="Z1448" i="15"/>
  <c r="U1448" i="15" s="1"/>
  <c r="Y1448" i="15"/>
  <c r="AN1448" i="15" s="1"/>
  <c r="X1448" i="15"/>
  <c r="AR1448" i="15" s="1"/>
  <c r="W1448" i="15"/>
  <c r="V1448" i="15"/>
  <c r="P1448" i="15"/>
  <c r="K1448" i="15"/>
  <c r="F1448" i="15"/>
  <c r="AS1447" i="15"/>
  <c r="AE1447" i="15"/>
  <c r="Z1447" i="15"/>
  <c r="U1447" i="15" s="1"/>
  <c r="AJ1447" i="15" s="1"/>
  <c r="Y1447" i="15"/>
  <c r="AN1447" i="15" s="1"/>
  <c r="X1447" i="15"/>
  <c r="AM1447" i="15" s="1"/>
  <c r="W1447" i="15"/>
  <c r="AQ1447" i="15" s="1"/>
  <c r="V1447" i="15"/>
  <c r="AP1447" i="15" s="1"/>
  <c r="P1447" i="15"/>
  <c r="K1447" i="15"/>
  <c r="F1447" i="15"/>
  <c r="AG1446" i="15"/>
  <c r="AG1445" i="15" s="1"/>
  <c r="R1446" i="15"/>
  <c r="R1445" i="15" s="1"/>
  <c r="Q1446" i="15"/>
  <c r="N1446" i="15"/>
  <c r="I1446" i="15"/>
  <c r="AI1444" i="15"/>
  <c r="AH1444" i="15"/>
  <c r="AG1444" i="15"/>
  <c r="R1444" i="15"/>
  <c r="Q1444" i="15"/>
  <c r="H1444" i="15"/>
  <c r="G1444" i="15"/>
  <c r="AF1443" i="15"/>
  <c r="AA1443" i="15"/>
  <c r="R1443" i="15"/>
  <c r="I1443" i="15"/>
  <c r="AI1442" i="15"/>
  <c r="AD1442" i="15"/>
  <c r="AC1442" i="15"/>
  <c r="R1442" i="15"/>
  <c r="Q1442" i="15"/>
  <c r="M1442" i="15"/>
  <c r="H1442" i="15"/>
  <c r="AD1441" i="15"/>
  <c r="Y1441" i="15" s="1"/>
  <c r="AC1441" i="15"/>
  <c r="X1441" i="15" s="1"/>
  <c r="T1441" i="15"/>
  <c r="O1441" i="15"/>
  <c r="L1441" i="15"/>
  <c r="G1441" i="15"/>
  <c r="AG1440" i="15"/>
  <c r="AA1440" i="15"/>
  <c r="T1440" i="15"/>
  <c r="N1440" i="15"/>
  <c r="I1440" i="15"/>
  <c r="G1440" i="15"/>
  <c r="AI1438" i="15"/>
  <c r="AD1438" i="15"/>
  <c r="S1438" i="15"/>
  <c r="I1438" i="15"/>
  <c r="S1436" i="15"/>
  <c r="R1436" i="15"/>
  <c r="I1436" i="15"/>
  <c r="G1436" i="15"/>
  <c r="Q1435" i="15"/>
  <c r="I1435" i="15"/>
  <c r="L1434" i="15"/>
  <c r="AF1433" i="15"/>
  <c r="AB1433" i="15"/>
  <c r="N1433" i="15"/>
  <c r="AI1432" i="15"/>
  <c r="AH1432" i="15"/>
  <c r="AD1432" i="15"/>
  <c r="AI1431" i="15"/>
  <c r="AH1431" i="15"/>
  <c r="Q1431" i="15"/>
  <c r="AS1428" i="15"/>
  <c r="AE1428" i="15"/>
  <c r="Z1428" i="15"/>
  <c r="Y1428" i="15"/>
  <c r="AN1428" i="15" s="1"/>
  <c r="X1428" i="15"/>
  <c r="AR1428" i="15" s="1"/>
  <c r="W1428" i="15"/>
  <c r="V1428" i="15"/>
  <c r="AK1428" i="15" s="1"/>
  <c r="P1428" i="15"/>
  <c r="K1428" i="15"/>
  <c r="F1428" i="15"/>
  <c r="AS1427" i="15"/>
  <c r="AE1427" i="15"/>
  <c r="Z1427" i="15"/>
  <c r="U1427" i="15" s="1"/>
  <c r="AJ1427" i="15" s="1"/>
  <c r="Y1427" i="15"/>
  <c r="AN1427" i="15" s="1"/>
  <c r="X1427" i="15"/>
  <c r="AM1427" i="15" s="1"/>
  <c r="W1427" i="15"/>
  <c r="AQ1427" i="15" s="1"/>
  <c r="V1427" i="15"/>
  <c r="AP1427" i="15" s="1"/>
  <c r="P1427" i="15"/>
  <c r="K1427" i="15"/>
  <c r="F1427" i="15"/>
  <c r="AS1426" i="15"/>
  <c r="AL1426" i="15"/>
  <c r="AE1426" i="15"/>
  <c r="Z1426" i="15"/>
  <c r="U1426" i="15" s="1"/>
  <c r="Y1426" i="15"/>
  <c r="AN1426" i="15" s="1"/>
  <c r="X1426" i="15"/>
  <c r="AR1426" i="15" s="1"/>
  <c r="W1426" i="15"/>
  <c r="AQ1426" i="15" s="1"/>
  <c r="V1426" i="15"/>
  <c r="AK1426" i="15" s="1"/>
  <c r="P1426" i="15"/>
  <c r="K1426" i="15"/>
  <c r="F1426" i="15"/>
  <c r="AS1425" i="15"/>
  <c r="AN1425" i="15"/>
  <c r="AE1425" i="15"/>
  <c r="Z1425" i="15"/>
  <c r="Y1425" i="15"/>
  <c r="X1425" i="15"/>
  <c r="AM1425" i="15" s="1"/>
  <c r="W1425" i="15"/>
  <c r="AQ1425" i="15" s="1"/>
  <c r="V1425" i="15"/>
  <c r="AP1425" i="15" s="1"/>
  <c r="P1425" i="15"/>
  <c r="K1425" i="15"/>
  <c r="F1425" i="15"/>
  <c r="AS1424" i="15"/>
  <c r="AE1424" i="15"/>
  <c r="Z1424" i="15"/>
  <c r="U1424" i="15" s="1"/>
  <c r="Y1424" i="15"/>
  <c r="AN1424" i="15" s="1"/>
  <c r="X1424" i="15"/>
  <c r="AR1424" i="15" s="1"/>
  <c r="W1424" i="15"/>
  <c r="V1424" i="15"/>
  <c r="AK1424" i="15" s="1"/>
  <c r="P1424" i="15"/>
  <c r="K1424" i="15"/>
  <c r="F1424" i="15"/>
  <c r="AR1423" i="15"/>
  <c r="AI1423" i="15"/>
  <c r="AH1423" i="15"/>
  <c r="AG1423" i="15"/>
  <c r="AG1421" i="15" s="1"/>
  <c r="AG1414" i="15" s="1"/>
  <c r="AF1423" i="15"/>
  <c r="AD1423" i="15"/>
  <c r="Y1423" i="15" s="1"/>
  <c r="AC1423" i="15"/>
  <c r="AB1423" i="15"/>
  <c r="AA1423" i="15"/>
  <c r="X1423" i="15"/>
  <c r="T1423" i="15"/>
  <c r="S1423" i="15"/>
  <c r="S1421" i="15" s="1"/>
  <c r="S1414" i="15" s="1"/>
  <c r="S1413" i="15" s="1"/>
  <c r="R1423" i="15"/>
  <c r="Q1423" i="15"/>
  <c r="P1423" i="15" s="1"/>
  <c r="O1423" i="15"/>
  <c r="N1423" i="15"/>
  <c r="N1421" i="15" s="1"/>
  <c r="M1423" i="15"/>
  <c r="L1423" i="15"/>
  <c r="J1423" i="15"/>
  <c r="I1423" i="15"/>
  <c r="H1423" i="15"/>
  <c r="G1423" i="15"/>
  <c r="AS1422" i="15"/>
  <c r="AL1422" i="15"/>
  <c r="AE1422" i="15"/>
  <c r="Z1422" i="15"/>
  <c r="U1422" i="15" s="1"/>
  <c r="Y1422" i="15"/>
  <c r="AN1422" i="15" s="1"/>
  <c r="X1422" i="15"/>
  <c r="AR1422" i="15" s="1"/>
  <c r="W1422" i="15"/>
  <c r="AQ1422" i="15" s="1"/>
  <c r="V1422" i="15"/>
  <c r="AK1422" i="15" s="1"/>
  <c r="P1422" i="15"/>
  <c r="K1422" i="15"/>
  <c r="F1422" i="15"/>
  <c r="AI1421" i="15"/>
  <c r="AI1414" i="15" s="1"/>
  <c r="AH1421" i="15"/>
  <c r="AH1414" i="15" s="1"/>
  <c r="AH1413" i="15" s="1"/>
  <c r="AD1421" i="15"/>
  <c r="AC1421" i="15"/>
  <c r="X1421" i="15"/>
  <c r="T1421" i="15"/>
  <c r="T1414" i="15" s="1"/>
  <c r="T1413" i="15" s="1"/>
  <c r="Q1421" i="15"/>
  <c r="M1421" i="15"/>
  <c r="M1414" i="15" s="1"/>
  <c r="M1413" i="15" s="1"/>
  <c r="L1421" i="15"/>
  <c r="H1421" i="15"/>
  <c r="G1421" i="15"/>
  <c r="AS1420" i="15"/>
  <c r="AP1420" i="15"/>
  <c r="AG1420" i="15"/>
  <c r="AE1420" i="15"/>
  <c r="Z1420" i="15"/>
  <c r="U1420" i="15" s="1"/>
  <c r="Y1420" i="15"/>
  <c r="AN1420" i="15" s="1"/>
  <c r="X1420" i="15"/>
  <c r="W1420" i="15"/>
  <c r="AQ1420" i="15" s="1"/>
  <c r="V1420" i="15"/>
  <c r="AK1420" i="15" s="1"/>
  <c r="P1420" i="15"/>
  <c r="K1420" i="15"/>
  <c r="F1420" i="15"/>
  <c r="AS1419" i="15"/>
  <c r="AK1419" i="15"/>
  <c r="AE1419" i="15"/>
  <c r="U1419" i="15" s="1"/>
  <c r="Z1419" i="15"/>
  <c r="Y1419" i="15"/>
  <c r="AN1419" i="15" s="1"/>
  <c r="X1419" i="15"/>
  <c r="AR1419" i="15" s="1"/>
  <c r="W1419" i="15"/>
  <c r="AQ1419" i="15" s="1"/>
  <c r="V1419" i="15"/>
  <c r="AP1419" i="15" s="1"/>
  <c r="P1419" i="15"/>
  <c r="K1419" i="15"/>
  <c r="F1419" i="15"/>
  <c r="AS1418" i="15"/>
  <c r="AM1418" i="15"/>
  <c r="AE1418" i="15"/>
  <c r="Z1418" i="15"/>
  <c r="Y1418" i="15"/>
  <c r="AN1418" i="15" s="1"/>
  <c r="X1418" i="15"/>
  <c r="AR1418" i="15" s="1"/>
  <c r="W1418" i="15"/>
  <c r="AL1418" i="15" s="1"/>
  <c r="V1418" i="15"/>
  <c r="AP1418" i="15" s="1"/>
  <c r="P1418" i="15"/>
  <c r="K1418" i="15"/>
  <c r="F1418" i="15"/>
  <c r="AS1417" i="15"/>
  <c r="AE1417" i="15"/>
  <c r="Z1417" i="15"/>
  <c r="U1417" i="15" s="1"/>
  <c r="Y1417" i="15"/>
  <c r="AN1417" i="15" s="1"/>
  <c r="X1417" i="15"/>
  <c r="AR1417" i="15" s="1"/>
  <c r="W1417" i="15"/>
  <c r="AQ1417" i="15" s="1"/>
  <c r="V1417" i="15"/>
  <c r="P1417" i="15"/>
  <c r="K1417" i="15"/>
  <c r="F1417" i="15"/>
  <c r="AS1416" i="15"/>
  <c r="AE1416" i="15"/>
  <c r="Z1416" i="15"/>
  <c r="Y1416" i="15"/>
  <c r="AN1416" i="15" s="1"/>
  <c r="X1416" i="15"/>
  <c r="AR1416" i="15" s="1"/>
  <c r="W1416" i="15"/>
  <c r="AL1416" i="15" s="1"/>
  <c r="V1416" i="15"/>
  <c r="AP1416" i="15" s="1"/>
  <c r="P1416" i="15"/>
  <c r="K1416" i="15"/>
  <c r="F1416" i="15"/>
  <c r="AS1415" i="15"/>
  <c r="AE1415" i="15"/>
  <c r="Z1415" i="15"/>
  <c r="U1415" i="15" s="1"/>
  <c r="Y1415" i="15"/>
  <c r="AN1415" i="15" s="1"/>
  <c r="X1415" i="15"/>
  <c r="AR1415" i="15" s="1"/>
  <c r="W1415" i="15"/>
  <c r="AQ1415" i="15" s="1"/>
  <c r="V1415" i="15"/>
  <c r="P1415" i="15"/>
  <c r="K1415" i="15"/>
  <c r="F1415" i="15"/>
  <c r="AD1414" i="15"/>
  <c r="AC1414" i="15"/>
  <c r="Q1414" i="15"/>
  <c r="Q1413" i="15" s="1"/>
  <c r="AG1413" i="15"/>
  <c r="AS1412" i="15"/>
  <c r="AE1412" i="15"/>
  <c r="Z1412" i="15"/>
  <c r="Y1412" i="15"/>
  <c r="AN1412" i="15" s="1"/>
  <c r="X1412" i="15"/>
  <c r="AR1412" i="15" s="1"/>
  <c r="W1412" i="15"/>
  <c r="AL1412" i="15" s="1"/>
  <c r="V1412" i="15"/>
  <c r="AP1412" i="15" s="1"/>
  <c r="P1412" i="15"/>
  <c r="K1412" i="15"/>
  <c r="F1412" i="15"/>
  <c r="AS1411" i="15"/>
  <c r="AK1411" i="15"/>
  <c r="AE1411" i="15"/>
  <c r="Z1411" i="15"/>
  <c r="Y1411" i="15"/>
  <c r="AN1411" i="15" s="1"/>
  <c r="X1411" i="15"/>
  <c r="AR1411" i="15" s="1"/>
  <c r="W1411" i="15"/>
  <c r="AQ1411" i="15" s="1"/>
  <c r="V1411" i="15"/>
  <c r="AP1411" i="15" s="1"/>
  <c r="U1411" i="15"/>
  <c r="P1411" i="15"/>
  <c r="K1411" i="15"/>
  <c r="F1411" i="15"/>
  <c r="AS1410" i="15"/>
  <c r="AE1410" i="15"/>
  <c r="Z1410" i="15"/>
  <c r="Y1410" i="15"/>
  <c r="AN1410" i="15" s="1"/>
  <c r="X1410" i="15"/>
  <c r="AR1410" i="15" s="1"/>
  <c r="W1410" i="15"/>
  <c r="AL1410" i="15" s="1"/>
  <c r="V1410" i="15"/>
  <c r="AP1410" i="15" s="1"/>
  <c r="P1410" i="15"/>
  <c r="K1410" i="15"/>
  <c r="F1410" i="15"/>
  <c r="AS1409" i="15"/>
  <c r="AK1409" i="15"/>
  <c r="AE1409" i="15"/>
  <c r="U1409" i="15" s="1"/>
  <c r="Z1409" i="15"/>
  <c r="Y1409" i="15"/>
  <c r="AN1409" i="15" s="1"/>
  <c r="X1409" i="15"/>
  <c r="AR1409" i="15" s="1"/>
  <c r="W1409" i="15"/>
  <c r="AQ1409" i="15" s="1"/>
  <c r="V1409" i="15"/>
  <c r="AP1409" i="15" s="1"/>
  <c r="P1409" i="15"/>
  <c r="K1409" i="15"/>
  <c r="F1409" i="15"/>
  <c r="AS1408" i="15"/>
  <c r="AE1408" i="15"/>
  <c r="Z1408" i="15"/>
  <c r="Y1408" i="15"/>
  <c r="AN1408" i="15" s="1"/>
  <c r="X1408" i="15"/>
  <c r="AR1408" i="15" s="1"/>
  <c r="W1408" i="15"/>
  <c r="AL1408" i="15" s="1"/>
  <c r="V1408" i="15"/>
  <c r="AP1408" i="15" s="1"/>
  <c r="P1408" i="15"/>
  <c r="K1408" i="15"/>
  <c r="F1408" i="15"/>
  <c r="AI1407" i="15"/>
  <c r="AI1391" i="15" s="1"/>
  <c r="AH1407" i="15"/>
  <c r="AG1407" i="15"/>
  <c r="AF1407" i="15"/>
  <c r="AD1407" i="15"/>
  <c r="AC1407" i="15"/>
  <c r="AC1405" i="15" s="1"/>
  <c r="AB1407" i="15"/>
  <c r="AA1407" i="15"/>
  <c r="Y1407" i="15"/>
  <c r="X1407" i="15"/>
  <c r="AR1407" i="15" s="1"/>
  <c r="T1407" i="15"/>
  <c r="T1391" i="15" s="1"/>
  <c r="S1407" i="15"/>
  <c r="R1407" i="15"/>
  <c r="Q1407" i="15"/>
  <c r="O1407" i="15"/>
  <c r="N1407" i="15"/>
  <c r="M1407" i="15"/>
  <c r="L1407" i="15"/>
  <c r="L1405" i="15" s="1"/>
  <c r="L1398" i="15" s="1"/>
  <c r="J1407" i="15"/>
  <c r="I1407" i="15"/>
  <c r="H1407" i="15"/>
  <c r="H1405" i="15" s="1"/>
  <c r="G1407" i="15"/>
  <c r="AS1406" i="15"/>
  <c r="AE1406" i="15"/>
  <c r="Z1406" i="15"/>
  <c r="Y1406" i="15"/>
  <c r="AN1406" i="15" s="1"/>
  <c r="X1406" i="15"/>
  <c r="AR1406" i="15" s="1"/>
  <c r="W1406" i="15"/>
  <c r="AL1406" i="15" s="1"/>
  <c r="V1406" i="15"/>
  <c r="AK1406" i="15" s="1"/>
  <c r="P1406" i="15"/>
  <c r="K1406" i="15"/>
  <c r="F1406" i="15"/>
  <c r="AS1405" i="15"/>
  <c r="AI1405" i="15"/>
  <c r="AF1405" i="15"/>
  <c r="AD1405" i="15"/>
  <c r="AB1405" i="15"/>
  <c r="AA1405" i="15"/>
  <c r="AA1398" i="15" s="1"/>
  <c r="Y1405" i="15"/>
  <c r="T1405" i="15"/>
  <c r="T1398" i="15" s="1"/>
  <c r="S1405" i="15"/>
  <c r="R1405" i="15"/>
  <c r="O1405" i="15"/>
  <c r="N1405" i="15"/>
  <c r="J1405" i="15"/>
  <c r="I1405" i="15"/>
  <c r="AS1404" i="15"/>
  <c r="AP1404" i="15"/>
  <c r="AG1404" i="15"/>
  <c r="AE1404" i="15" s="1"/>
  <c r="Z1404" i="15"/>
  <c r="Y1404" i="15"/>
  <c r="AN1404" i="15" s="1"/>
  <c r="X1404" i="15"/>
  <c r="AR1404" i="15" s="1"/>
  <c r="V1404" i="15"/>
  <c r="AK1404" i="15" s="1"/>
  <c r="P1404" i="15"/>
  <c r="K1404" i="15"/>
  <c r="F1404" i="15"/>
  <c r="AS1403" i="15"/>
  <c r="AL1403" i="15"/>
  <c r="AE1403" i="15"/>
  <c r="Z1403" i="15"/>
  <c r="U1403" i="15" s="1"/>
  <c r="AO1403" i="15" s="1"/>
  <c r="Y1403" i="15"/>
  <c r="AN1403" i="15" s="1"/>
  <c r="X1403" i="15"/>
  <c r="AR1403" i="15" s="1"/>
  <c r="W1403" i="15"/>
  <c r="AQ1403" i="15" s="1"/>
  <c r="V1403" i="15"/>
  <c r="P1403" i="15"/>
  <c r="K1403" i="15"/>
  <c r="F1403" i="15"/>
  <c r="AS1402" i="15"/>
  <c r="AE1402" i="15"/>
  <c r="Z1402" i="15"/>
  <c r="U1402" i="15" s="1"/>
  <c r="AJ1402" i="15" s="1"/>
  <c r="Y1402" i="15"/>
  <c r="AN1402" i="15" s="1"/>
  <c r="X1402" i="15"/>
  <c r="AR1402" i="15" s="1"/>
  <c r="W1402" i="15"/>
  <c r="AL1402" i="15" s="1"/>
  <c r="V1402" i="15"/>
  <c r="AP1402" i="15" s="1"/>
  <c r="P1402" i="15"/>
  <c r="K1402" i="15"/>
  <c r="F1402" i="15"/>
  <c r="AS1401" i="15"/>
  <c r="AP1401" i="15"/>
  <c r="AE1401" i="15"/>
  <c r="Z1401" i="15"/>
  <c r="Y1401" i="15"/>
  <c r="AN1401" i="15" s="1"/>
  <c r="X1401" i="15"/>
  <c r="AR1401" i="15" s="1"/>
  <c r="W1401" i="15"/>
  <c r="V1401" i="15"/>
  <c r="AK1401" i="15" s="1"/>
  <c r="P1401" i="15"/>
  <c r="K1401" i="15"/>
  <c r="F1401" i="15"/>
  <c r="AS1400" i="15"/>
  <c r="AE1400" i="15"/>
  <c r="Z1400" i="15"/>
  <c r="U1400" i="15" s="1"/>
  <c r="AJ1400" i="15" s="1"/>
  <c r="Y1400" i="15"/>
  <c r="AN1400" i="15" s="1"/>
  <c r="X1400" i="15"/>
  <c r="AR1400" i="15" s="1"/>
  <c r="W1400" i="15"/>
  <c r="AL1400" i="15" s="1"/>
  <c r="V1400" i="15"/>
  <c r="AP1400" i="15" s="1"/>
  <c r="P1400" i="15"/>
  <c r="K1400" i="15"/>
  <c r="F1400" i="15"/>
  <c r="AS1399" i="15"/>
  <c r="AE1399" i="15"/>
  <c r="Z1399" i="15"/>
  <c r="U1399" i="15" s="1"/>
  <c r="Y1399" i="15"/>
  <c r="AN1399" i="15" s="1"/>
  <c r="X1399" i="15"/>
  <c r="AR1399" i="15" s="1"/>
  <c r="W1399" i="15"/>
  <c r="V1399" i="15"/>
  <c r="P1399" i="15"/>
  <c r="K1399" i="15"/>
  <c r="F1399" i="15"/>
  <c r="AI1398" i="15"/>
  <c r="AI1397" i="15" s="1"/>
  <c r="AF1398" i="15"/>
  <c r="AF1397" i="15" s="1"/>
  <c r="AD1398" i="15"/>
  <c r="R1398" i="15"/>
  <c r="O1398" i="15"/>
  <c r="R1397" i="15"/>
  <c r="AI1396" i="15"/>
  <c r="AI1316" i="15" s="1"/>
  <c r="AH1396" i="15"/>
  <c r="AG1396" i="15"/>
  <c r="AF1396" i="15"/>
  <c r="AD1396" i="15"/>
  <c r="Y1396" i="15" s="1"/>
  <c r="AN1396" i="15" s="1"/>
  <c r="AC1396" i="15"/>
  <c r="AB1396" i="15"/>
  <c r="W1396" i="15" s="1"/>
  <c r="AA1396" i="15"/>
  <c r="X1396" i="15"/>
  <c r="AM1396" i="15" s="1"/>
  <c r="T1396" i="15"/>
  <c r="S1396" i="15"/>
  <c r="R1396" i="15"/>
  <c r="R1316" i="15" s="1"/>
  <c r="Q1396" i="15"/>
  <c r="P1396" i="15" s="1"/>
  <c r="O1396" i="15"/>
  <c r="N1396" i="15"/>
  <c r="N1316" i="15" s="1"/>
  <c r="M1396" i="15"/>
  <c r="M1316" i="15" s="1"/>
  <c r="L1396" i="15"/>
  <c r="J1396" i="15"/>
  <c r="I1396" i="15"/>
  <c r="I1316" i="15" s="1"/>
  <c r="H1396" i="15"/>
  <c r="H1316" i="15" s="1"/>
  <c r="G1396" i="15"/>
  <c r="AI1395" i="15"/>
  <c r="AH1395" i="15"/>
  <c r="AG1395" i="15"/>
  <c r="AF1395" i="15"/>
  <c r="AD1395" i="15"/>
  <c r="AS1395" i="15" s="1"/>
  <c r="AC1395" i="15"/>
  <c r="AB1395" i="15"/>
  <c r="W1395" i="15" s="1"/>
  <c r="AA1395" i="15"/>
  <c r="Z1395" i="15"/>
  <c r="V1395" i="15"/>
  <c r="T1395" i="15"/>
  <c r="S1395" i="15"/>
  <c r="R1395" i="15"/>
  <c r="R1315" i="15" s="1"/>
  <c r="Q1395" i="15"/>
  <c r="O1395" i="15"/>
  <c r="N1395" i="15"/>
  <c r="M1395" i="15"/>
  <c r="AQ1395" i="15" s="1"/>
  <c r="L1395" i="15"/>
  <c r="AP1395" i="15" s="1"/>
  <c r="J1395" i="15"/>
  <c r="I1395" i="15"/>
  <c r="H1395" i="15"/>
  <c r="H1315" i="15" s="1"/>
  <c r="G1395" i="15"/>
  <c r="AI1394" i="15"/>
  <c r="AH1394" i="15"/>
  <c r="AH1314" i="15" s="1"/>
  <c r="AG1394" i="15"/>
  <c r="AG1314" i="15" s="1"/>
  <c r="AF1394" i="15"/>
  <c r="AD1394" i="15"/>
  <c r="Y1394" i="15" s="1"/>
  <c r="AC1394" i="15"/>
  <c r="X1394" i="15" s="1"/>
  <c r="AR1394" i="15" s="1"/>
  <c r="AB1394" i="15"/>
  <c r="AA1394" i="15"/>
  <c r="T1394" i="15"/>
  <c r="S1394" i="15"/>
  <c r="P1394" i="15" s="1"/>
  <c r="R1394" i="15"/>
  <c r="Q1394" i="15"/>
  <c r="O1394" i="15"/>
  <c r="AS1394" i="15" s="1"/>
  <c r="N1394" i="15"/>
  <c r="M1394" i="15"/>
  <c r="L1394" i="15"/>
  <c r="J1394" i="15"/>
  <c r="I1394" i="15"/>
  <c r="H1394" i="15"/>
  <c r="G1394" i="15"/>
  <c r="AI1393" i="15"/>
  <c r="AH1393" i="15"/>
  <c r="AG1393" i="15"/>
  <c r="AF1393" i="15"/>
  <c r="AD1393" i="15"/>
  <c r="Y1393" i="15" s="1"/>
  <c r="AC1393" i="15"/>
  <c r="X1393" i="15" s="1"/>
  <c r="AB1393" i="15"/>
  <c r="W1393" i="15" s="1"/>
  <c r="AA1393" i="15"/>
  <c r="V1393" i="15" s="1"/>
  <c r="AP1393" i="15" s="1"/>
  <c r="Z1393" i="15"/>
  <c r="T1393" i="15"/>
  <c r="S1393" i="15"/>
  <c r="R1393" i="15"/>
  <c r="Q1393" i="15"/>
  <c r="O1393" i="15"/>
  <c r="N1393" i="15"/>
  <c r="AR1393" i="15" s="1"/>
  <c r="M1393" i="15"/>
  <c r="AQ1393" i="15" s="1"/>
  <c r="L1393" i="15"/>
  <c r="J1393" i="15"/>
  <c r="I1393" i="15"/>
  <c r="AM1393" i="15" s="1"/>
  <c r="H1393" i="15"/>
  <c r="F1393" i="15" s="1"/>
  <c r="G1393" i="15"/>
  <c r="AI1392" i="15"/>
  <c r="AI1312" i="15" s="1"/>
  <c r="AH1392" i="15"/>
  <c r="AG1392" i="15"/>
  <c r="AF1392" i="15"/>
  <c r="AD1392" i="15"/>
  <c r="AC1392" i="15"/>
  <c r="AB1392" i="15"/>
  <c r="W1392" i="15" s="1"/>
  <c r="AA1392" i="15"/>
  <c r="X1392" i="15"/>
  <c r="AM1392" i="15" s="1"/>
  <c r="T1392" i="15"/>
  <c r="S1392" i="15"/>
  <c r="R1392" i="15"/>
  <c r="Q1392" i="15"/>
  <c r="P1392" i="15" s="1"/>
  <c r="O1392" i="15"/>
  <c r="N1392" i="15"/>
  <c r="M1392" i="15"/>
  <c r="L1392" i="15"/>
  <c r="J1392" i="15"/>
  <c r="I1392" i="15"/>
  <c r="H1392" i="15"/>
  <c r="H1312" i="15" s="1"/>
  <c r="G1392" i="15"/>
  <c r="AD1391" i="15"/>
  <c r="N1391" i="15"/>
  <c r="AI1390" i="15"/>
  <c r="AH1390" i="15"/>
  <c r="AG1390" i="15"/>
  <c r="AF1390" i="15"/>
  <c r="AD1390" i="15"/>
  <c r="Y1390" i="15" s="1"/>
  <c r="AN1390" i="15" s="1"/>
  <c r="AC1390" i="15"/>
  <c r="AB1390" i="15"/>
  <c r="W1390" i="15" s="1"/>
  <c r="AA1390" i="15"/>
  <c r="V1390" i="15" s="1"/>
  <c r="X1390" i="15"/>
  <c r="AM1390" i="15" s="1"/>
  <c r="T1390" i="15"/>
  <c r="S1390" i="15"/>
  <c r="R1390" i="15"/>
  <c r="R1310" i="15" s="1"/>
  <c r="Q1390" i="15"/>
  <c r="O1390" i="15"/>
  <c r="N1390" i="15"/>
  <c r="M1390" i="15"/>
  <c r="K1390" i="15" s="1"/>
  <c r="L1390" i="15"/>
  <c r="J1390" i="15"/>
  <c r="I1390" i="15"/>
  <c r="H1390" i="15"/>
  <c r="G1390" i="15"/>
  <c r="T1389" i="15"/>
  <c r="L1389" i="15"/>
  <c r="AI1388" i="15"/>
  <c r="AH1388" i="15"/>
  <c r="AF1388" i="15"/>
  <c r="AD1388" i="15"/>
  <c r="AC1388" i="15"/>
  <c r="AB1388" i="15"/>
  <c r="AA1388" i="15"/>
  <c r="X1388" i="15"/>
  <c r="AM1388" i="15" s="1"/>
  <c r="T1388" i="15"/>
  <c r="S1388" i="15"/>
  <c r="R1388" i="15"/>
  <c r="Q1388" i="15"/>
  <c r="O1388" i="15"/>
  <c r="N1388" i="15"/>
  <c r="M1388" i="15"/>
  <c r="L1388" i="15"/>
  <c r="J1388" i="15"/>
  <c r="I1388" i="15"/>
  <c r="H1388" i="15"/>
  <c r="G1388" i="15"/>
  <c r="F1388" i="15" s="1"/>
  <c r="AI1387" i="15"/>
  <c r="AH1387" i="15"/>
  <c r="AH1307" i="15" s="1"/>
  <c r="AG1387" i="15"/>
  <c r="AF1387" i="15"/>
  <c r="AD1387" i="15"/>
  <c r="AS1387" i="15" s="1"/>
  <c r="AC1387" i="15"/>
  <c r="X1387" i="15" s="1"/>
  <c r="AR1387" i="15" s="1"/>
  <c r="AB1387" i="15"/>
  <c r="W1387" i="15" s="1"/>
  <c r="AA1387" i="15"/>
  <c r="V1387" i="15"/>
  <c r="T1387" i="15"/>
  <c r="S1387" i="15"/>
  <c r="R1387" i="15"/>
  <c r="Q1387" i="15"/>
  <c r="P1387" i="15" s="1"/>
  <c r="O1387" i="15"/>
  <c r="N1387" i="15"/>
  <c r="M1387" i="15"/>
  <c r="AQ1387" i="15" s="1"/>
  <c r="L1387" i="15"/>
  <c r="AP1387" i="15" s="1"/>
  <c r="J1387" i="15"/>
  <c r="I1387" i="15"/>
  <c r="H1387" i="15"/>
  <c r="G1387" i="15"/>
  <c r="AK1387" i="15" s="1"/>
  <c r="AI1386" i="15"/>
  <c r="AH1386" i="15"/>
  <c r="AG1386" i="15"/>
  <c r="AF1386" i="15"/>
  <c r="AE1386" i="15"/>
  <c r="AD1386" i="15"/>
  <c r="AC1386" i="15"/>
  <c r="AB1386" i="15"/>
  <c r="W1386" i="15" s="1"/>
  <c r="AA1386" i="15"/>
  <c r="X1386" i="15"/>
  <c r="AM1386" i="15" s="1"/>
  <c r="T1386" i="15"/>
  <c r="S1386" i="15"/>
  <c r="P1386" i="15" s="1"/>
  <c r="R1386" i="15"/>
  <c r="Q1386" i="15"/>
  <c r="O1386" i="15"/>
  <c r="N1386" i="15"/>
  <c r="M1386" i="15"/>
  <c r="AQ1386" i="15" s="1"/>
  <c r="L1386" i="15"/>
  <c r="J1386" i="15"/>
  <c r="I1386" i="15"/>
  <c r="H1386" i="15"/>
  <c r="G1386" i="15"/>
  <c r="AL1385" i="15"/>
  <c r="AI1385" i="15"/>
  <c r="AH1385" i="15"/>
  <c r="AG1385" i="15"/>
  <c r="AF1385" i="15"/>
  <c r="AD1385" i="15"/>
  <c r="AC1385" i="15"/>
  <c r="X1385" i="15" s="1"/>
  <c r="AB1385" i="15"/>
  <c r="W1385" i="15" s="1"/>
  <c r="AA1385" i="15"/>
  <c r="V1385" i="15" s="1"/>
  <c r="AK1385" i="15" s="1"/>
  <c r="Y1385" i="15"/>
  <c r="T1385" i="15"/>
  <c r="S1385" i="15"/>
  <c r="P1385" i="15" s="1"/>
  <c r="R1385" i="15"/>
  <c r="Q1385" i="15"/>
  <c r="O1385" i="15"/>
  <c r="N1385" i="15"/>
  <c r="AR1385" i="15" s="1"/>
  <c r="M1385" i="15"/>
  <c r="L1385" i="15"/>
  <c r="J1385" i="15"/>
  <c r="I1385" i="15"/>
  <c r="H1385" i="15"/>
  <c r="G1385" i="15"/>
  <c r="AI1384" i="15"/>
  <c r="AH1384" i="15"/>
  <c r="AG1384" i="15"/>
  <c r="AF1384" i="15"/>
  <c r="AD1384" i="15"/>
  <c r="Y1384" i="15" s="1"/>
  <c r="AC1384" i="15"/>
  <c r="AB1384" i="15"/>
  <c r="AA1384" i="15"/>
  <c r="W1384" i="15"/>
  <c r="T1384" i="15"/>
  <c r="S1384" i="15"/>
  <c r="R1384" i="15"/>
  <c r="Q1384" i="15"/>
  <c r="P1384" i="15" s="1"/>
  <c r="O1384" i="15"/>
  <c r="N1384" i="15"/>
  <c r="M1384" i="15"/>
  <c r="L1384" i="15"/>
  <c r="J1384" i="15"/>
  <c r="I1384" i="15"/>
  <c r="H1384" i="15"/>
  <c r="G1384" i="15"/>
  <c r="AP1383" i="15"/>
  <c r="AI1383" i="15"/>
  <c r="AH1383" i="15"/>
  <c r="AG1383" i="15"/>
  <c r="AG1303" i="15" s="1"/>
  <c r="AF1383" i="15"/>
  <c r="AD1383" i="15"/>
  <c r="AC1383" i="15"/>
  <c r="AB1383" i="15"/>
  <c r="W1383" i="15" s="1"/>
  <c r="AA1383" i="15"/>
  <c r="V1383" i="15" s="1"/>
  <c r="AK1383" i="15" s="1"/>
  <c r="X1383" i="15"/>
  <c r="T1383" i="15"/>
  <c r="S1383" i="15"/>
  <c r="S1303" i="15" s="1"/>
  <c r="R1383" i="15"/>
  <c r="Q1383" i="15"/>
  <c r="O1383" i="15"/>
  <c r="N1383" i="15"/>
  <c r="M1383" i="15"/>
  <c r="L1383" i="15"/>
  <c r="J1383" i="15"/>
  <c r="I1383" i="15"/>
  <c r="H1383" i="15"/>
  <c r="G1383" i="15"/>
  <c r="AS1380" i="15"/>
  <c r="AN1380" i="15"/>
  <c r="AE1380" i="15"/>
  <c r="Z1380" i="15"/>
  <c r="Y1380" i="15"/>
  <c r="X1380" i="15"/>
  <c r="AR1380" i="15" s="1"/>
  <c r="W1380" i="15"/>
  <c r="AQ1380" i="15" s="1"/>
  <c r="V1380" i="15"/>
  <c r="AK1380" i="15" s="1"/>
  <c r="P1380" i="15"/>
  <c r="K1380" i="15"/>
  <c r="F1380" i="15"/>
  <c r="AS1379" i="15"/>
  <c r="AL1379" i="15"/>
  <c r="AK1379" i="15"/>
  <c r="AE1379" i="15"/>
  <c r="Z1379" i="15"/>
  <c r="Y1379" i="15"/>
  <c r="AN1379" i="15" s="1"/>
  <c r="X1379" i="15"/>
  <c r="AM1379" i="15" s="1"/>
  <c r="W1379" i="15"/>
  <c r="AQ1379" i="15" s="1"/>
  <c r="V1379" i="15"/>
  <c r="AP1379" i="15" s="1"/>
  <c r="U1379" i="15"/>
  <c r="AO1379" i="15" s="1"/>
  <c r="P1379" i="15"/>
  <c r="K1379" i="15"/>
  <c r="F1379" i="15"/>
  <c r="AS1378" i="15"/>
  <c r="AE1378" i="15"/>
  <c r="Z1378" i="15"/>
  <c r="Y1378" i="15"/>
  <c r="AN1378" i="15" s="1"/>
  <c r="X1378" i="15"/>
  <c r="AR1378" i="15" s="1"/>
  <c r="W1378" i="15"/>
  <c r="AQ1378" i="15" s="1"/>
  <c r="V1378" i="15"/>
  <c r="AK1378" i="15" s="1"/>
  <c r="P1378" i="15"/>
  <c r="K1378" i="15"/>
  <c r="F1378" i="15"/>
  <c r="AS1377" i="15"/>
  <c r="AP1377" i="15"/>
  <c r="AE1377" i="15"/>
  <c r="Z1377" i="15"/>
  <c r="Y1377" i="15"/>
  <c r="AN1377" i="15" s="1"/>
  <c r="X1377" i="15"/>
  <c r="AM1377" i="15" s="1"/>
  <c r="W1377" i="15"/>
  <c r="V1377" i="15"/>
  <c r="AK1377" i="15" s="1"/>
  <c r="P1377" i="15"/>
  <c r="K1377" i="15"/>
  <c r="F1377" i="15"/>
  <c r="AS1376" i="15"/>
  <c r="AE1376" i="15"/>
  <c r="Z1376" i="15"/>
  <c r="Y1376" i="15"/>
  <c r="AN1376" i="15" s="1"/>
  <c r="X1376" i="15"/>
  <c r="AR1376" i="15" s="1"/>
  <c r="W1376" i="15"/>
  <c r="AQ1376" i="15" s="1"/>
  <c r="V1376" i="15"/>
  <c r="AK1376" i="15" s="1"/>
  <c r="P1376" i="15"/>
  <c r="K1376" i="15"/>
  <c r="F1376" i="15"/>
  <c r="AP1375" i="15"/>
  <c r="AI1375" i="15"/>
  <c r="AH1375" i="15"/>
  <c r="AG1375" i="15"/>
  <c r="AG1373" i="15" s="1"/>
  <c r="AG1366" i="15" s="1"/>
  <c r="AF1375" i="15"/>
  <c r="AD1375" i="15"/>
  <c r="AD1373" i="15" s="1"/>
  <c r="AC1375" i="15"/>
  <c r="X1375" i="15" s="1"/>
  <c r="AB1375" i="15"/>
  <c r="W1375" i="15" s="1"/>
  <c r="AA1375" i="15"/>
  <c r="V1375" i="15"/>
  <c r="T1375" i="15"/>
  <c r="S1375" i="15"/>
  <c r="R1375" i="15"/>
  <c r="Q1375" i="15"/>
  <c r="Q1373" i="15" s="1"/>
  <c r="O1375" i="15"/>
  <c r="O1373" i="15" s="1"/>
  <c r="N1375" i="15"/>
  <c r="M1375" i="15"/>
  <c r="L1375" i="15"/>
  <c r="J1375" i="15"/>
  <c r="I1375" i="15"/>
  <c r="H1375" i="15"/>
  <c r="G1375" i="15"/>
  <c r="AS1374" i="15"/>
  <c r="AE1374" i="15"/>
  <c r="Z1374" i="15"/>
  <c r="Y1374" i="15"/>
  <c r="AN1374" i="15" s="1"/>
  <c r="X1374" i="15"/>
  <c r="AR1374" i="15" s="1"/>
  <c r="W1374" i="15"/>
  <c r="AQ1374" i="15" s="1"/>
  <c r="V1374" i="15"/>
  <c r="AK1374" i="15" s="1"/>
  <c r="P1374" i="15"/>
  <c r="K1374" i="15"/>
  <c r="F1374" i="15"/>
  <c r="AI1373" i="15"/>
  <c r="AF1373" i="15"/>
  <c r="AF1366" i="15" s="1"/>
  <c r="AF1365" i="15" s="1"/>
  <c r="AC1373" i="15"/>
  <c r="AA1373" i="15"/>
  <c r="V1373" i="15" s="1"/>
  <c r="T1373" i="15"/>
  <c r="T1366" i="15" s="1"/>
  <c r="T1365" i="15" s="1"/>
  <c r="S1373" i="15"/>
  <c r="R1373" i="15"/>
  <c r="R1366" i="15" s="1"/>
  <c r="N1373" i="15"/>
  <c r="N1366" i="15" s="1"/>
  <c r="N1365" i="15" s="1"/>
  <c r="L1373" i="15"/>
  <c r="I1373" i="15"/>
  <c r="AS1372" i="15"/>
  <c r="AP1372" i="15"/>
  <c r="AG1372" i="15"/>
  <c r="AE1372" i="15" s="1"/>
  <c r="Z1372" i="15"/>
  <c r="Y1372" i="15"/>
  <c r="AN1372" i="15" s="1"/>
  <c r="X1372" i="15"/>
  <c r="AR1372" i="15" s="1"/>
  <c r="V1372" i="15"/>
  <c r="AK1372" i="15" s="1"/>
  <c r="P1372" i="15"/>
  <c r="K1372" i="15"/>
  <c r="F1372" i="15"/>
  <c r="AS1371" i="15"/>
  <c r="AK1371" i="15"/>
  <c r="AE1371" i="15"/>
  <c r="Z1371" i="15"/>
  <c r="Y1371" i="15"/>
  <c r="AN1371" i="15" s="1"/>
  <c r="X1371" i="15"/>
  <c r="W1371" i="15"/>
  <c r="AQ1371" i="15" s="1"/>
  <c r="V1371" i="15"/>
  <c r="AP1371" i="15" s="1"/>
  <c r="U1371" i="15"/>
  <c r="P1371" i="15"/>
  <c r="K1371" i="15"/>
  <c r="F1371" i="15"/>
  <c r="AS1370" i="15"/>
  <c r="AK1370" i="15"/>
  <c r="AE1370" i="15"/>
  <c r="U1370" i="15" s="1"/>
  <c r="Z1370" i="15"/>
  <c r="Y1370" i="15"/>
  <c r="AN1370" i="15" s="1"/>
  <c r="X1370" i="15"/>
  <c r="AR1370" i="15" s="1"/>
  <c r="W1370" i="15"/>
  <c r="AL1370" i="15" s="1"/>
  <c r="V1370" i="15"/>
  <c r="AP1370" i="15" s="1"/>
  <c r="P1370" i="15"/>
  <c r="K1370" i="15"/>
  <c r="F1370" i="15"/>
  <c r="AS1369" i="15"/>
  <c r="AE1369" i="15"/>
  <c r="U1369" i="15" s="1"/>
  <c r="Z1369" i="15"/>
  <c r="Y1369" i="15"/>
  <c r="AN1369" i="15" s="1"/>
  <c r="X1369" i="15"/>
  <c r="AR1369" i="15" s="1"/>
  <c r="W1369" i="15"/>
  <c r="AQ1369" i="15" s="1"/>
  <c r="V1369" i="15"/>
  <c r="AP1369" i="15" s="1"/>
  <c r="P1369" i="15"/>
  <c r="K1369" i="15"/>
  <c r="F1369" i="15"/>
  <c r="AS1368" i="15"/>
  <c r="AK1368" i="15"/>
  <c r="AE1368" i="15"/>
  <c r="Z1368" i="15"/>
  <c r="Y1368" i="15"/>
  <c r="AN1368" i="15" s="1"/>
  <c r="X1368" i="15"/>
  <c r="AR1368" i="15" s="1"/>
  <c r="W1368" i="15"/>
  <c r="AL1368" i="15" s="1"/>
  <c r="V1368" i="15"/>
  <c r="AP1368" i="15" s="1"/>
  <c r="U1368" i="15"/>
  <c r="AJ1368" i="15" s="1"/>
  <c r="P1368" i="15"/>
  <c r="K1368" i="15"/>
  <c r="AO1368" i="15" s="1"/>
  <c r="F1368" i="15"/>
  <c r="AS1367" i="15"/>
  <c r="AE1367" i="15"/>
  <c r="Z1367" i="15"/>
  <c r="Y1367" i="15"/>
  <c r="AN1367" i="15" s="1"/>
  <c r="X1367" i="15"/>
  <c r="AR1367" i="15" s="1"/>
  <c r="W1367" i="15"/>
  <c r="AQ1367" i="15" s="1"/>
  <c r="V1367" i="15"/>
  <c r="AP1367" i="15" s="1"/>
  <c r="P1367" i="15"/>
  <c r="K1367" i="15"/>
  <c r="F1367" i="15"/>
  <c r="AI1366" i="15"/>
  <c r="AA1366" i="15"/>
  <c r="AA1365" i="15" s="1"/>
  <c r="S1366" i="15"/>
  <c r="S1365" i="15" s="1"/>
  <c r="O1366" i="15"/>
  <c r="I1366" i="15"/>
  <c r="AI1365" i="15"/>
  <c r="V1365" i="15"/>
  <c r="R1365" i="15"/>
  <c r="I1365" i="15"/>
  <c r="AS1364" i="15"/>
  <c r="AK1364" i="15"/>
  <c r="AE1364" i="15"/>
  <c r="U1364" i="15" s="1"/>
  <c r="AJ1364" i="15" s="1"/>
  <c r="Z1364" i="15"/>
  <c r="Y1364" i="15"/>
  <c r="AN1364" i="15" s="1"/>
  <c r="X1364" i="15"/>
  <c r="AR1364" i="15" s="1"/>
  <c r="W1364" i="15"/>
  <c r="V1364" i="15"/>
  <c r="AP1364" i="15" s="1"/>
  <c r="P1364" i="15"/>
  <c r="K1364" i="15"/>
  <c r="AO1364" i="15" s="1"/>
  <c r="F1364" i="15"/>
  <c r="AS1363" i="15"/>
  <c r="AP1363" i="15"/>
  <c r="AM1363" i="15"/>
  <c r="AE1363" i="15"/>
  <c r="Z1363" i="15"/>
  <c r="U1363" i="15" s="1"/>
  <c r="Y1363" i="15"/>
  <c r="AN1363" i="15" s="1"/>
  <c r="X1363" i="15"/>
  <c r="AR1363" i="15" s="1"/>
  <c r="W1363" i="15"/>
  <c r="AQ1363" i="15" s="1"/>
  <c r="V1363" i="15"/>
  <c r="AK1363" i="15" s="1"/>
  <c r="P1363" i="15"/>
  <c r="K1363" i="15"/>
  <c r="F1363" i="15"/>
  <c r="AS1362" i="15"/>
  <c r="AN1362" i="15"/>
  <c r="AE1362" i="15"/>
  <c r="Z1362" i="15"/>
  <c r="Y1362" i="15"/>
  <c r="X1362" i="15"/>
  <c r="AR1362" i="15" s="1"/>
  <c r="W1362" i="15"/>
  <c r="AL1362" i="15" s="1"/>
  <c r="V1362" i="15"/>
  <c r="P1362" i="15"/>
  <c r="K1362" i="15"/>
  <c r="F1362" i="15"/>
  <c r="AS1361" i="15"/>
  <c r="AE1361" i="15"/>
  <c r="Z1361" i="15"/>
  <c r="U1361" i="15" s="1"/>
  <c r="Y1361" i="15"/>
  <c r="AN1361" i="15" s="1"/>
  <c r="X1361" i="15"/>
  <c r="AR1361" i="15" s="1"/>
  <c r="W1361" i="15"/>
  <c r="AQ1361" i="15" s="1"/>
  <c r="V1361" i="15"/>
  <c r="AP1361" i="15" s="1"/>
  <c r="P1361" i="15"/>
  <c r="K1361" i="15"/>
  <c r="AO1361" i="15" s="1"/>
  <c r="F1361" i="15"/>
  <c r="AS1360" i="15"/>
  <c r="AQ1360" i="15"/>
  <c r="AK1360" i="15"/>
  <c r="AE1360" i="15"/>
  <c r="Z1360" i="15"/>
  <c r="Y1360" i="15"/>
  <c r="AN1360" i="15" s="1"/>
  <c r="X1360" i="15"/>
  <c r="AR1360" i="15" s="1"/>
  <c r="W1360" i="15"/>
  <c r="AL1360" i="15" s="1"/>
  <c r="V1360" i="15"/>
  <c r="AP1360" i="15" s="1"/>
  <c r="U1360" i="15"/>
  <c r="AJ1360" i="15" s="1"/>
  <c r="P1360" i="15"/>
  <c r="K1360" i="15"/>
  <c r="F1360" i="15"/>
  <c r="AI1359" i="15"/>
  <c r="AH1359" i="15"/>
  <c r="AG1359" i="15"/>
  <c r="AF1359" i="15"/>
  <c r="AD1359" i="15"/>
  <c r="AC1359" i="15"/>
  <c r="AB1359" i="15"/>
  <c r="AA1359" i="15"/>
  <c r="V1359" i="15"/>
  <c r="T1359" i="15"/>
  <c r="T1343" i="15" s="1"/>
  <c r="T1311" i="15" s="1"/>
  <c r="S1359" i="15"/>
  <c r="R1359" i="15"/>
  <c r="Q1359" i="15"/>
  <c r="Q1357" i="15" s="1"/>
  <c r="Q1350" i="15" s="1"/>
  <c r="Q1349" i="15" s="1"/>
  <c r="O1359" i="15"/>
  <c r="O1343" i="15" s="1"/>
  <c r="N1359" i="15"/>
  <c r="M1359" i="15"/>
  <c r="M1343" i="15" s="1"/>
  <c r="L1359" i="15"/>
  <c r="J1359" i="15"/>
  <c r="J1357" i="15" s="1"/>
  <c r="J1350" i="15" s="1"/>
  <c r="I1359" i="15"/>
  <c r="I1343" i="15" s="1"/>
  <c r="H1359" i="15"/>
  <c r="G1359" i="15"/>
  <c r="AS1358" i="15"/>
  <c r="AK1358" i="15"/>
  <c r="AE1358" i="15"/>
  <c r="U1358" i="15" s="1"/>
  <c r="AJ1358" i="15" s="1"/>
  <c r="Z1358" i="15"/>
  <c r="Y1358" i="15"/>
  <c r="AN1358" i="15" s="1"/>
  <c r="X1358" i="15"/>
  <c r="AR1358" i="15" s="1"/>
  <c r="W1358" i="15"/>
  <c r="V1358" i="15"/>
  <c r="AP1358" i="15" s="1"/>
  <c r="P1358" i="15"/>
  <c r="K1358" i="15"/>
  <c r="F1358" i="15"/>
  <c r="AI1357" i="15"/>
  <c r="AI1350" i="15" s="1"/>
  <c r="AH1357" i="15"/>
  <c r="AH1350" i="15" s="1"/>
  <c r="AF1357" i="15"/>
  <c r="AF1341" i="15" s="1"/>
  <c r="AD1357" i="15"/>
  <c r="AC1357" i="15"/>
  <c r="AA1357" i="15"/>
  <c r="T1357" i="15"/>
  <c r="T1350" i="15" s="1"/>
  <c r="T1349" i="15" s="1"/>
  <c r="S1357" i="15"/>
  <c r="R1357" i="15"/>
  <c r="O1357" i="15"/>
  <c r="N1357" i="15"/>
  <c r="M1357" i="15"/>
  <c r="I1357" i="15"/>
  <c r="H1357" i="15"/>
  <c r="AS1356" i="15"/>
  <c r="AG1356" i="15"/>
  <c r="Z1356" i="15"/>
  <c r="Y1356" i="15"/>
  <c r="AN1356" i="15" s="1"/>
  <c r="X1356" i="15"/>
  <c r="AR1356" i="15" s="1"/>
  <c r="V1356" i="15"/>
  <c r="AP1356" i="15" s="1"/>
  <c r="P1356" i="15"/>
  <c r="K1356" i="15"/>
  <c r="F1356" i="15"/>
  <c r="AS1355" i="15"/>
  <c r="AP1355" i="15"/>
  <c r="AE1355" i="15"/>
  <c r="Z1355" i="15"/>
  <c r="U1355" i="15" s="1"/>
  <c r="Y1355" i="15"/>
  <c r="AN1355" i="15" s="1"/>
  <c r="X1355" i="15"/>
  <c r="AR1355" i="15" s="1"/>
  <c r="W1355" i="15"/>
  <c r="AQ1355" i="15" s="1"/>
  <c r="V1355" i="15"/>
  <c r="AK1355" i="15" s="1"/>
  <c r="P1355" i="15"/>
  <c r="K1355" i="15"/>
  <c r="F1355" i="15"/>
  <c r="AS1354" i="15"/>
  <c r="AR1354" i="15"/>
  <c r="AE1354" i="15"/>
  <c r="Z1354" i="15"/>
  <c r="U1354" i="15" s="1"/>
  <c r="Y1354" i="15"/>
  <c r="AN1354" i="15" s="1"/>
  <c r="X1354" i="15"/>
  <c r="AM1354" i="15" s="1"/>
  <c r="W1354" i="15"/>
  <c r="AQ1354" i="15" s="1"/>
  <c r="V1354" i="15"/>
  <c r="AP1354" i="15" s="1"/>
  <c r="P1354" i="15"/>
  <c r="K1354" i="15"/>
  <c r="F1354" i="15"/>
  <c r="AS1353" i="15"/>
  <c r="AL1353" i="15"/>
  <c r="AE1353" i="15"/>
  <c r="Z1353" i="15"/>
  <c r="Y1353" i="15"/>
  <c r="AN1353" i="15" s="1"/>
  <c r="X1353" i="15"/>
  <c r="AM1353" i="15" s="1"/>
  <c r="W1353" i="15"/>
  <c r="AQ1353" i="15" s="1"/>
  <c r="V1353" i="15"/>
  <c r="AK1353" i="15" s="1"/>
  <c r="P1353" i="15"/>
  <c r="K1353" i="15"/>
  <c r="F1353" i="15"/>
  <c r="AS1352" i="15"/>
  <c r="AE1352" i="15"/>
  <c r="Z1352" i="15"/>
  <c r="U1352" i="15" s="1"/>
  <c r="Y1352" i="15"/>
  <c r="AN1352" i="15" s="1"/>
  <c r="X1352" i="15"/>
  <c r="AM1352" i="15" s="1"/>
  <c r="W1352" i="15"/>
  <c r="V1352" i="15"/>
  <c r="AP1352" i="15" s="1"/>
  <c r="P1352" i="15"/>
  <c r="K1352" i="15"/>
  <c r="F1352" i="15"/>
  <c r="AS1351" i="15"/>
  <c r="AL1351" i="15"/>
  <c r="AE1351" i="15"/>
  <c r="Z1351" i="15"/>
  <c r="Y1351" i="15"/>
  <c r="AN1351" i="15" s="1"/>
  <c r="X1351" i="15"/>
  <c r="AR1351" i="15" s="1"/>
  <c r="W1351" i="15"/>
  <c r="AQ1351" i="15" s="1"/>
  <c r="V1351" i="15"/>
  <c r="AK1351" i="15" s="1"/>
  <c r="P1351" i="15"/>
  <c r="K1351" i="15"/>
  <c r="F1351" i="15"/>
  <c r="AC1350" i="15"/>
  <c r="AC1349" i="15" s="1"/>
  <c r="R1350" i="15"/>
  <c r="N1350" i="15"/>
  <c r="N1349" i="15" s="1"/>
  <c r="M1350" i="15"/>
  <c r="H1350" i="15"/>
  <c r="H1349" i="15" s="1"/>
  <c r="R1349" i="15"/>
  <c r="R1333" i="15" s="1"/>
  <c r="AP1348" i="15"/>
  <c r="AI1348" i="15"/>
  <c r="AH1348" i="15"/>
  <c r="AH1316" i="15" s="1"/>
  <c r="AG1348" i="15"/>
  <c r="AG1316" i="15" s="1"/>
  <c r="AF1348" i="15"/>
  <c r="AD1348" i="15"/>
  <c r="AC1348" i="15"/>
  <c r="AB1348" i="15"/>
  <c r="AA1348" i="15"/>
  <c r="V1348" i="15"/>
  <c r="T1348" i="15"/>
  <c r="S1348" i="15"/>
  <c r="R1348" i="15"/>
  <c r="Q1348" i="15"/>
  <c r="O1348" i="15"/>
  <c r="N1348" i="15"/>
  <c r="M1348" i="15"/>
  <c r="L1348" i="15"/>
  <c r="J1348" i="15"/>
  <c r="I1348" i="15"/>
  <c r="H1348" i="15"/>
  <c r="G1348" i="15"/>
  <c r="AK1348" i="15" s="1"/>
  <c r="F1348" i="15"/>
  <c r="AI1347" i="15"/>
  <c r="AI1315" i="15" s="1"/>
  <c r="AH1347" i="15"/>
  <c r="AH1315" i="15" s="1"/>
  <c r="AG1347" i="15"/>
  <c r="AF1347" i="15"/>
  <c r="AE1347" i="15"/>
  <c r="AD1347" i="15"/>
  <c r="AD1315" i="15" s="1"/>
  <c r="AC1347" i="15"/>
  <c r="AB1347" i="15"/>
  <c r="W1347" i="15" s="1"/>
  <c r="AA1347" i="15"/>
  <c r="X1347" i="15"/>
  <c r="AM1347" i="15" s="1"/>
  <c r="T1347" i="15"/>
  <c r="S1347" i="15"/>
  <c r="R1347" i="15"/>
  <c r="Q1347" i="15"/>
  <c r="O1347" i="15"/>
  <c r="N1347" i="15"/>
  <c r="M1347" i="15"/>
  <c r="AQ1347" i="15" s="1"/>
  <c r="L1347" i="15"/>
  <c r="J1347" i="15"/>
  <c r="J1315" i="15" s="1"/>
  <c r="I1347" i="15"/>
  <c r="H1347" i="15"/>
  <c r="AL1347" i="15" s="1"/>
  <c r="G1347" i="15"/>
  <c r="AL1346" i="15"/>
  <c r="AI1346" i="15"/>
  <c r="AH1346" i="15"/>
  <c r="AG1346" i="15"/>
  <c r="AF1346" i="15"/>
  <c r="AF1314" i="15" s="1"/>
  <c r="AD1346" i="15"/>
  <c r="AC1346" i="15"/>
  <c r="AB1346" i="15"/>
  <c r="W1346" i="15" s="1"/>
  <c r="AA1346" i="15"/>
  <c r="Y1346" i="15"/>
  <c r="T1346" i="15"/>
  <c r="T1314" i="15" s="1"/>
  <c r="S1346" i="15"/>
  <c r="R1346" i="15"/>
  <c r="Q1346" i="15"/>
  <c r="P1346" i="15"/>
  <c r="O1346" i="15"/>
  <c r="N1346" i="15"/>
  <c r="M1346" i="15"/>
  <c r="L1346" i="15"/>
  <c r="K1346" i="15" s="1"/>
  <c r="J1346" i="15"/>
  <c r="I1346" i="15"/>
  <c r="H1346" i="15"/>
  <c r="G1346" i="15"/>
  <c r="AI1345" i="15"/>
  <c r="AH1345" i="15"/>
  <c r="AG1345" i="15"/>
  <c r="AF1345" i="15"/>
  <c r="AD1345" i="15"/>
  <c r="AC1345" i="15"/>
  <c r="AB1345" i="15"/>
  <c r="W1345" i="15" s="1"/>
  <c r="AQ1345" i="15" s="1"/>
  <c r="AA1345" i="15"/>
  <c r="T1345" i="15"/>
  <c r="S1345" i="15"/>
  <c r="S1313" i="15" s="1"/>
  <c r="R1345" i="15"/>
  <c r="Q1345" i="15"/>
  <c r="O1345" i="15"/>
  <c r="O1313" i="15" s="1"/>
  <c r="N1345" i="15"/>
  <c r="N1313" i="15" s="1"/>
  <c r="M1345" i="15"/>
  <c r="L1345" i="15"/>
  <c r="J1345" i="15"/>
  <c r="I1345" i="15"/>
  <c r="I1313" i="15" s="1"/>
  <c r="H1345" i="15"/>
  <c r="G1345" i="15"/>
  <c r="AI1344" i="15"/>
  <c r="AH1344" i="15"/>
  <c r="AG1344" i="15"/>
  <c r="AF1344" i="15"/>
  <c r="AF1312" i="15" s="1"/>
  <c r="AD1344" i="15"/>
  <c r="AC1344" i="15"/>
  <c r="AB1344" i="15"/>
  <c r="W1344" i="15" s="1"/>
  <c r="AA1344" i="15"/>
  <c r="X1344" i="15"/>
  <c r="T1344" i="15"/>
  <c r="S1344" i="15"/>
  <c r="R1344" i="15"/>
  <c r="Q1344" i="15"/>
  <c r="O1344" i="15"/>
  <c r="O1312" i="15" s="1"/>
  <c r="N1344" i="15"/>
  <c r="AR1344" i="15" s="1"/>
  <c r="M1344" i="15"/>
  <c r="L1344" i="15"/>
  <c r="J1344" i="15"/>
  <c r="J1312" i="15" s="1"/>
  <c r="I1344" i="15"/>
  <c r="H1344" i="15"/>
  <c r="G1344" i="15"/>
  <c r="AI1343" i="15"/>
  <c r="AF1343" i="15"/>
  <c r="AD1343" i="15"/>
  <c r="Y1343" i="15" s="1"/>
  <c r="S1343" i="15"/>
  <c r="R1343" i="15"/>
  <c r="N1343" i="15"/>
  <c r="J1343" i="15"/>
  <c r="H1343" i="15"/>
  <c r="AI1342" i="15"/>
  <c r="AI1310" i="15" s="1"/>
  <c r="AH1342" i="15"/>
  <c r="AG1342" i="15"/>
  <c r="AF1342" i="15"/>
  <c r="AD1342" i="15"/>
  <c r="AC1342" i="15"/>
  <c r="AB1342" i="15"/>
  <c r="W1342" i="15" s="1"/>
  <c r="AA1342" i="15"/>
  <c r="V1342" i="15" s="1"/>
  <c r="AK1342" i="15" s="1"/>
  <c r="Z1342" i="15"/>
  <c r="X1342" i="15"/>
  <c r="T1342" i="15"/>
  <c r="S1342" i="15"/>
  <c r="S1310" i="15" s="1"/>
  <c r="R1342" i="15"/>
  <c r="Q1342" i="15"/>
  <c r="O1342" i="15"/>
  <c r="O1310" i="15" s="1"/>
  <c r="N1342" i="15"/>
  <c r="M1342" i="15"/>
  <c r="AQ1342" i="15" s="1"/>
  <c r="L1342" i="15"/>
  <c r="AP1342" i="15" s="1"/>
  <c r="J1342" i="15"/>
  <c r="I1342" i="15"/>
  <c r="I1310" i="15" s="1"/>
  <c r="AM1310" i="15" s="1"/>
  <c r="H1342" i="15"/>
  <c r="G1342" i="15"/>
  <c r="AI1341" i="15"/>
  <c r="T1341" i="15"/>
  <c r="T1309" i="15" s="1"/>
  <c r="R1341" i="15"/>
  <c r="AP1340" i="15"/>
  <c r="AI1340" i="15"/>
  <c r="AH1340" i="15"/>
  <c r="AG1340" i="15"/>
  <c r="AF1340" i="15"/>
  <c r="AF1308" i="15" s="1"/>
  <c r="AD1340" i="15"/>
  <c r="AC1340" i="15"/>
  <c r="AB1340" i="15"/>
  <c r="W1340" i="15" s="1"/>
  <c r="AA1340" i="15"/>
  <c r="X1340" i="15"/>
  <c r="V1340" i="15"/>
  <c r="T1340" i="15"/>
  <c r="T1308" i="15" s="1"/>
  <c r="S1340" i="15"/>
  <c r="R1340" i="15"/>
  <c r="Q1340" i="15"/>
  <c r="O1340" i="15"/>
  <c r="O1308" i="15" s="1"/>
  <c r="N1340" i="15"/>
  <c r="AR1340" i="15" s="1"/>
  <c r="M1340" i="15"/>
  <c r="L1340" i="15"/>
  <c r="L1308" i="15" s="1"/>
  <c r="J1340" i="15"/>
  <c r="J1308" i="15" s="1"/>
  <c r="I1340" i="15"/>
  <c r="H1340" i="15"/>
  <c r="G1340" i="15"/>
  <c r="AI1339" i="15"/>
  <c r="AH1339" i="15"/>
  <c r="AG1339" i="15"/>
  <c r="AF1339" i="15"/>
  <c r="AD1339" i="15"/>
  <c r="AC1339" i="15"/>
  <c r="AB1339" i="15"/>
  <c r="AA1339" i="15"/>
  <c r="X1339" i="15"/>
  <c r="T1339" i="15"/>
  <c r="S1339" i="15"/>
  <c r="S1307" i="15" s="1"/>
  <c r="R1339" i="15"/>
  <c r="Q1339" i="15"/>
  <c r="O1339" i="15"/>
  <c r="N1339" i="15"/>
  <c r="M1339" i="15"/>
  <c r="L1339" i="15"/>
  <c r="J1339" i="15"/>
  <c r="J1307" i="15" s="1"/>
  <c r="I1339" i="15"/>
  <c r="I1307" i="15" s="1"/>
  <c r="H1339" i="15"/>
  <c r="G1339" i="15"/>
  <c r="AL1338" i="15"/>
  <c r="AI1338" i="15"/>
  <c r="AH1338" i="15"/>
  <c r="AG1338" i="15"/>
  <c r="AF1338" i="15"/>
  <c r="AD1338" i="15"/>
  <c r="AC1338" i="15"/>
  <c r="X1338" i="15" s="1"/>
  <c r="AB1338" i="15"/>
  <c r="W1338" i="15" s="1"/>
  <c r="AA1338" i="15"/>
  <c r="V1338" i="15" s="1"/>
  <c r="AK1338" i="15" s="1"/>
  <c r="Y1338" i="15"/>
  <c r="T1338" i="15"/>
  <c r="S1338" i="15"/>
  <c r="R1338" i="15"/>
  <c r="Q1338" i="15"/>
  <c r="O1338" i="15"/>
  <c r="N1338" i="15"/>
  <c r="AR1338" i="15" s="1"/>
  <c r="M1338" i="15"/>
  <c r="AQ1338" i="15" s="1"/>
  <c r="L1338" i="15"/>
  <c r="J1338" i="15"/>
  <c r="I1338" i="15"/>
  <c r="H1338" i="15"/>
  <c r="G1338" i="15"/>
  <c r="AI1337" i="15"/>
  <c r="AH1337" i="15"/>
  <c r="AG1337" i="15"/>
  <c r="AF1337" i="15"/>
  <c r="AD1337" i="15"/>
  <c r="Y1337" i="15" s="1"/>
  <c r="AC1337" i="15"/>
  <c r="AB1337" i="15"/>
  <c r="AA1337" i="15"/>
  <c r="Z1337" i="15"/>
  <c r="W1337" i="15"/>
  <c r="T1337" i="15"/>
  <c r="S1337" i="15"/>
  <c r="R1337" i="15"/>
  <c r="Q1337" i="15"/>
  <c r="P1337" i="15" s="1"/>
  <c r="O1337" i="15"/>
  <c r="N1337" i="15"/>
  <c r="N1305" i="15" s="1"/>
  <c r="AR1305" i="15" s="1"/>
  <c r="M1337" i="15"/>
  <c r="L1337" i="15"/>
  <c r="J1337" i="15"/>
  <c r="I1337" i="15"/>
  <c r="I1305" i="15" s="1"/>
  <c r="AM1305" i="15" s="1"/>
  <c r="H1337" i="15"/>
  <c r="AL1337" i="15" s="1"/>
  <c r="G1337" i="15"/>
  <c r="AI1336" i="15"/>
  <c r="AH1336" i="15"/>
  <c r="AG1336" i="15"/>
  <c r="AF1336" i="15"/>
  <c r="AD1336" i="15"/>
  <c r="AS1336" i="15" s="1"/>
  <c r="AC1336" i="15"/>
  <c r="AB1336" i="15"/>
  <c r="W1336" i="15" s="1"/>
  <c r="AA1336" i="15"/>
  <c r="V1336" i="15" s="1"/>
  <c r="AK1336" i="15" s="1"/>
  <c r="X1336" i="15"/>
  <c r="T1336" i="15"/>
  <c r="S1336" i="15"/>
  <c r="R1336" i="15"/>
  <c r="Q1336" i="15"/>
  <c r="O1336" i="15"/>
  <c r="N1336" i="15"/>
  <c r="M1336" i="15"/>
  <c r="AQ1336" i="15" s="1"/>
  <c r="L1336" i="15"/>
  <c r="J1336" i="15"/>
  <c r="I1336" i="15"/>
  <c r="I1304" i="15" s="1"/>
  <c r="AM1304" i="15" s="1"/>
  <c r="H1336" i="15"/>
  <c r="AL1336" i="15" s="1"/>
  <c r="G1336" i="15"/>
  <c r="AI1335" i="15"/>
  <c r="AH1335" i="15"/>
  <c r="AG1335" i="15"/>
  <c r="AF1335" i="15"/>
  <c r="AD1335" i="15"/>
  <c r="AC1335" i="15"/>
  <c r="X1335" i="15" s="1"/>
  <c r="AB1335" i="15"/>
  <c r="AA1335" i="15"/>
  <c r="W1335" i="15"/>
  <c r="T1335" i="15"/>
  <c r="S1335" i="15"/>
  <c r="R1335" i="15"/>
  <c r="R1303" i="15" s="1"/>
  <c r="Q1335" i="15"/>
  <c r="O1335" i="15"/>
  <c r="AS1335" i="15" s="1"/>
  <c r="N1335" i="15"/>
  <c r="M1335" i="15"/>
  <c r="L1335" i="15"/>
  <c r="J1335" i="15"/>
  <c r="I1335" i="15"/>
  <c r="H1335" i="15"/>
  <c r="H1303" i="15" s="1"/>
  <c r="G1335" i="15"/>
  <c r="T1334" i="15"/>
  <c r="R1334" i="15"/>
  <c r="N1334" i="15"/>
  <c r="AS1332" i="15"/>
  <c r="AE1332" i="15"/>
  <c r="Z1332" i="15"/>
  <c r="U1332" i="15" s="1"/>
  <c r="Y1332" i="15"/>
  <c r="AN1332" i="15" s="1"/>
  <c r="X1332" i="15"/>
  <c r="AR1332" i="15" s="1"/>
  <c r="W1332" i="15"/>
  <c r="AQ1332" i="15" s="1"/>
  <c r="V1332" i="15"/>
  <c r="AP1332" i="15" s="1"/>
  <c r="P1332" i="15"/>
  <c r="K1332" i="15"/>
  <c r="F1332" i="15"/>
  <c r="AS1331" i="15"/>
  <c r="AE1331" i="15"/>
  <c r="Z1331" i="15"/>
  <c r="U1331" i="15" s="1"/>
  <c r="Y1331" i="15"/>
  <c r="AN1331" i="15" s="1"/>
  <c r="X1331" i="15"/>
  <c r="AR1331" i="15" s="1"/>
  <c r="W1331" i="15"/>
  <c r="AQ1331" i="15" s="1"/>
  <c r="V1331" i="15"/>
  <c r="AP1331" i="15" s="1"/>
  <c r="P1331" i="15"/>
  <c r="K1331" i="15"/>
  <c r="F1331" i="15"/>
  <c r="AS1330" i="15"/>
  <c r="AE1330" i="15"/>
  <c r="Z1330" i="15"/>
  <c r="U1330" i="15" s="1"/>
  <c r="Y1330" i="15"/>
  <c r="AN1330" i="15" s="1"/>
  <c r="X1330" i="15"/>
  <c r="AR1330" i="15" s="1"/>
  <c r="W1330" i="15"/>
  <c r="AQ1330" i="15" s="1"/>
  <c r="V1330" i="15"/>
  <c r="AP1330" i="15" s="1"/>
  <c r="P1330" i="15"/>
  <c r="K1330" i="15"/>
  <c r="F1330" i="15"/>
  <c r="AS1329" i="15"/>
  <c r="AN1329" i="15"/>
  <c r="AE1329" i="15"/>
  <c r="Z1329" i="15"/>
  <c r="U1329" i="15" s="1"/>
  <c r="Y1329" i="15"/>
  <c r="X1329" i="15"/>
  <c r="AR1329" i="15" s="1"/>
  <c r="W1329" i="15"/>
  <c r="AQ1329" i="15" s="1"/>
  <c r="V1329" i="15"/>
  <c r="AP1329" i="15" s="1"/>
  <c r="P1329" i="15"/>
  <c r="K1329" i="15"/>
  <c r="F1329" i="15"/>
  <c r="AS1328" i="15"/>
  <c r="AE1328" i="15"/>
  <c r="Z1328" i="15"/>
  <c r="U1328" i="15" s="1"/>
  <c r="Y1328" i="15"/>
  <c r="AN1328" i="15" s="1"/>
  <c r="X1328" i="15"/>
  <c r="AR1328" i="15" s="1"/>
  <c r="W1328" i="15"/>
  <c r="AQ1328" i="15" s="1"/>
  <c r="V1328" i="15"/>
  <c r="AP1328" i="15" s="1"/>
  <c r="P1328" i="15"/>
  <c r="K1328" i="15"/>
  <c r="F1328" i="15"/>
  <c r="AI1327" i="15"/>
  <c r="AH1327" i="15"/>
  <c r="AG1327" i="15"/>
  <c r="AF1327" i="15"/>
  <c r="AD1327" i="15"/>
  <c r="AC1327" i="15"/>
  <c r="AB1327" i="15"/>
  <c r="W1327" i="15" s="1"/>
  <c r="AA1327" i="15"/>
  <c r="Z1327" i="15"/>
  <c r="X1327" i="15"/>
  <c r="V1327" i="15"/>
  <c r="T1327" i="15"/>
  <c r="S1327" i="15"/>
  <c r="R1327" i="15"/>
  <c r="Q1327" i="15"/>
  <c r="O1327" i="15"/>
  <c r="N1327" i="15"/>
  <c r="M1327" i="15"/>
  <c r="AQ1327" i="15" s="1"/>
  <c r="L1327" i="15"/>
  <c r="J1327" i="15"/>
  <c r="I1327" i="15"/>
  <c r="H1327" i="15"/>
  <c r="AL1327" i="15" s="1"/>
  <c r="G1327" i="15"/>
  <c r="AK1327" i="15" s="1"/>
  <c r="AS1326" i="15"/>
  <c r="AN1326" i="15"/>
  <c r="AE1326" i="15"/>
  <c r="Z1326" i="15"/>
  <c r="U1326" i="15" s="1"/>
  <c r="Y1326" i="15"/>
  <c r="X1326" i="15"/>
  <c r="AR1326" i="15" s="1"/>
  <c r="W1326" i="15"/>
  <c r="AQ1326" i="15" s="1"/>
  <c r="V1326" i="15"/>
  <c r="AP1326" i="15" s="1"/>
  <c r="P1326" i="15"/>
  <c r="K1326" i="15"/>
  <c r="F1326" i="15"/>
  <c r="AH1325" i="15"/>
  <c r="AG1325" i="15"/>
  <c r="AF1325" i="15"/>
  <c r="AC1325" i="15"/>
  <c r="AB1325" i="15"/>
  <c r="W1325" i="15" s="1"/>
  <c r="AA1325" i="15"/>
  <c r="X1325" i="15"/>
  <c r="V1325" i="15"/>
  <c r="T1325" i="15"/>
  <c r="R1325" i="15"/>
  <c r="Q1325" i="15"/>
  <c r="M1325" i="15"/>
  <c r="AQ1325" i="15" s="1"/>
  <c r="L1325" i="15"/>
  <c r="H1325" i="15"/>
  <c r="AL1325" i="15" s="1"/>
  <c r="G1325" i="15"/>
  <c r="AK1325" i="15" s="1"/>
  <c r="AS1324" i="15"/>
  <c r="AG1324" i="15"/>
  <c r="W1324" i="15" s="1"/>
  <c r="AF1324" i="15"/>
  <c r="AE1324" i="15" s="1"/>
  <c r="Z1324" i="15"/>
  <c r="Y1324" i="15"/>
  <c r="AN1324" i="15" s="1"/>
  <c r="X1324" i="15"/>
  <c r="AR1324" i="15" s="1"/>
  <c r="V1324" i="15"/>
  <c r="AP1324" i="15" s="1"/>
  <c r="P1324" i="15"/>
  <c r="K1324" i="15"/>
  <c r="F1324" i="15"/>
  <c r="AS1323" i="15"/>
  <c r="AE1323" i="15"/>
  <c r="Z1323" i="15"/>
  <c r="U1323" i="15" s="1"/>
  <c r="Y1323" i="15"/>
  <c r="AN1323" i="15" s="1"/>
  <c r="X1323" i="15"/>
  <c r="AR1323" i="15" s="1"/>
  <c r="W1323" i="15"/>
  <c r="AQ1323" i="15" s="1"/>
  <c r="V1323" i="15"/>
  <c r="AP1323" i="15" s="1"/>
  <c r="P1323" i="15"/>
  <c r="K1323" i="15"/>
  <c r="F1323" i="15"/>
  <c r="AS1322" i="15"/>
  <c r="AN1322" i="15"/>
  <c r="AE1322" i="15"/>
  <c r="Z1322" i="15"/>
  <c r="U1322" i="15" s="1"/>
  <c r="Y1322" i="15"/>
  <c r="X1322" i="15"/>
  <c r="AR1322" i="15" s="1"/>
  <c r="W1322" i="15"/>
  <c r="AQ1322" i="15" s="1"/>
  <c r="V1322" i="15"/>
  <c r="AP1322" i="15" s="1"/>
  <c r="P1322" i="15"/>
  <c r="K1322" i="15"/>
  <c r="F1322" i="15"/>
  <c r="AS1321" i="15"/>
  <c r="AN1321" i="15"/>
  <c r="AE1321" i="15"/>
  <c r="Z1321" i="15"/>
  <c r="U1321" i="15" s="1"/>
  <c r="Y1321" i="15"/>
  <c r="X1321" i="15"/>
  <c r="AR1321" i="15" s="1"/>
  <c r="W1321" i="15"/>
  <c r="AQ1321" i="15" s="1"/>
  <c r="V1321" i="15"/>
  <c r="AP1321" i="15" s="1"/>
  <c r="P1321" i="15"/>
  <c r="K1321" i="15"/>
  <c r="F1321" i="15"/>
  <c r="AS1320" i="15"/>
  <c r="AE1320" i="15"/>
  <c r="Z1320" i="15"/>
  <c r="U1320" i="15" s="1"/>
  <c r="Y1320" i="15"/>
  <c r="AN1320" i="15" s="1"/>
  <c r="X1320" i="15"/>
  <c r="AR1320" i="15" s="1"/>
  <c r="W1320" i="15"/>
  <c r="AQ1320" i="15" s="1"/>
  <c r="V1320" i="15"/>
  <c r="AP1320" i="15" s="1"/>
  <c r="P1320" i="15"/>
  <c r="K1320" i="15"/>
  <c r="F1320" i="15"/>
  <c r="AS1319" i="15"/>
  <c r="AE1319" i="15"/>
  <c r="Z1319" i="15"/>
  <c r="U1319" i="15" s="1"/>
  <c r="Y1319" i="15"/>
  <c r="AN1319" i="15" s="1"/>
  <c r="X1319" i="15"/>
  <c r="AR1319" i="15" s="1"/>
  <c r="W1319" i="15"/>
  <c r="AQ1319" i="15" s="1"/>
  <c r="V1319" i="15"/>
  <c r="AP1319" i="15" s="1"/>
  <c r="P1319" i="15"/>
  <c r="K1319" i="15"/>
  <c r="F1319" i="15"/>
  <c r="AH1318" i="15"/>
  <c r="AH1317" i="15" s="1"/>
  <c r="AG1318" i="15"/>
  <c r="AF1318" i="15"/>
  <c r="AC1318" i="15"/>
  <c r="X1318" i="15" s="1"/>
  <c r="AB1318" i="15"/>
  <c r="W1318" i="15" s="1"/>
  <c r="AA1318" i="15"/>
  <c r="V1318" i="15"/>
  <c r="T1318" i="15"/>
  <c r="Q1318" i="15"/>
  <c r="M1318" i="15"/>
  <c r="M1317" i="15" s="1"/>
  <c r="AQ1317" i="15" s="1"/>
  <c r="L1318" i="15"/>
  <c r="H1318" i="15"/>
  <c r="G1318" i="15"/>
  <c r="AG1317" i="15"/>
  <c r="AF1317" i="15"/>
  <c r="AC1317" i="15"/>
  <c r="AB1317" i="15"/>
  <c r="W1317" i="15" s="1"/>
  <c r="AA1317" i="15"/>
  <c r="V1317" i="15" s="1"/>
  <c r="T1317" i="15"/>
  <c r="L1317" i="15"/>
  <c r="G1317" i="15"/>
  <c r="AF1316" i="15"/>
  <c r="AA1316" i="15"/>
  <c r="T1316" i="15"/>
  <c r="S1316" i="15"/>
  <c r="O1316" i="15"/>
  <c r="L1316" i="15"/>
  <c r="K1316" i="15" s="1"/>
  <c r="J1316" i="15"/>
  <c r="G1316" i="15"/>
  <c r="AG1315" i="15"/>
  <c r="AF1315" i="15"/>
  <c r="AE1315" i="15" s="1"/>
  <c r="AB1315" i="15"/>
  <c r="T1315" i="15"/>
  <c r="Q1315" i="15"/>
  <c r="M1315" i="15"/>
  <c r="L1315" i="15"/>
  <c r="I1315" i="15"/>
  <c r="G1315" i="15"/>
  <c r="AI1314" i="15"/>
  <c r="AD1314" i="15"/>
  <c r="Y1314" i="15" s="1"/>
  <c r="R1314" i="15"/>
  <c r="Q1314" i="15"/>
  <c r="N1314" i="15"/>
  <c r="M1314" i="15"/>
  <c r="I1314" i="15"/>
  <c r="H1314" i="15"/>
  <c r="G1314" i="15"/>
  <c r="AH1313" i="15"/>
  <c r="AG1313" i="15"/>
  <c r="AC1313" i="15"/>
  <c r="AB1313" i="15"/>
  <c r="T1313" i="15"/>
  <c r="Q1313" i="15"/>
  <c r="M1313" i="15"/>
  <c r="L1313" i="15"/>
  <c r="H1313" i="15"/>
  <c r="G1313" i="15"/>
  <c r="AH1312" i="15"/>
  <c r="AG1312" i="15"/>
  <c r="AC1312" i="15"/>
  <c r="AB1312" i="15"/>
  <c r="W1312" i="15" s="1"/>
  <c r="T1312" i="15"/>
  <c r="S1312" i="15"/>
  <c r="R1312" i="15"/>
  <c r="N1312" i="15"/>
  <c r="M1312" i="15"/>
  <c r="L1312" i="15"/>
  <c r="K1312" i="15" s="1"/>
  <c r="I1312" i="15"/>
  <c r="G1312" i="15"/>
  <c r="AH1310" i="15"/>
  <c r="AG1310" i="15"/>
  <c r="AF1310" i="15"/>
  <c r="AE1310" i="15" s="1"/>
  <c r="AC1310" i="15"/>
  <c r="AB1310" i="15"/>
  <c r="AA1310" i="15"/>
  <c r="X1310" i="15"/>
  <c r="T1310" i="15"/>
  <c r="Q1310" i="15"/>
  <c r="P1310" i="15"/>
  <c r="M1310" i="15"/>
  <c r="L1310" i="15"/>
  <c r="H1310" i="15"/>
  <c r="G1310" i="15"/>
  <c r="AI1308" i="15"/>
  <c r="AH1308" i="15"/>
  <c r="AC1308" i="15"/>
  <c r="X1308" i="15" s="1"/>
  <c r="S1308" i="15"/>
  <c r="R1308" i="15"/>
  <c r="N1308" i="15"/>
  <c r="M1308" i="15"/>
  <c r="I1308" i="15"/>
  <c r="H1308" i="15"/>
  <c r="AI1307" i="15"/>
  <c r="AG1307" i="15"/>
  <c r="AF1307" i="15"/>
  <c r="AD1307" i="15"/>
  <c r="Y1307" i="15" s="1"/>
  <c r="AB1307" i="15"/>
  <c r="AA1307" i="15"/>
  <c r="V1307" i="15"/>
  <c r="T1307" i="15"/>
  <c r="R1307" i="15"/>
  <c r="Q1307" i="15"/>
  <c r="P1307" i="15"/>
  <c r="O1307" i="15"/>
  <c r="AS1307" i="15" s="1"/>
  <c r="M1307" i="15"/>
  <c r="L1307" i="15"/>
  <c r="H1307" i="15"/>
  <c r="AH1306" i="15"/>
  <c r="AG1306" i="15"/>
  <c r="AF1306" i="15"/>
  <c r="AC1306" i="15"/>
  <c r="AB1306" i="15"/>
  <c r="X1306" i="15"/>
  <c r="T1306" i="15"/>
  <c r="S1306" i="15"/>
  <c r="Q1306" i="15"/>
  <c r="O1306" i="15"/>
  <c r="M1306" i="15"/>
  <c r="L1306" i="15"/>
  <c r="J1306" i="15"/>
  <c r="I1306" i="15"/>
  <c r="AM1306" i="15" s="1"/>
  <c r="H1306" i="15"/>
  <c r="G1306" i="15"/>
  <c r="AI1305" i="15"/>
  <c r="AH1305" i="15"/>
  <c r="AG1305" i="15"/>
  <c r="AF1305" i="15"/>
  <c r="AD1305" i="15"/>
  <c r="Y1305" i="15" s="1"/>
  <c r="AC1305" i="15"/>
  <c r="AB1305" i="15"/>
  <c r="W1305" i="15" s="1"/>
  <c r="AA1305" i="15"/>
  <c r="V1305" i="15" s="1"/>
  <c r="Z1305" i="15"/>
  <c r="X1305" i="15"/>
  <c r="T1305" i="15"/>
  <c r="S1305" i="15"/>
  <c r="P1305" i="15" s="1"/>
  <c r="R1305" i="15"/>
  <c r="Q1305" i="15"/>
  <c r="O1305" i="15"/>
  <c r="M1305" i="15"/>
  <c r="AQ1305" i="15" s="1"/>
  <c r="L1305" i="15"/>
  <c r="J1305" i="15"/>
  <c r="H1305" i="15"/>
  <c r="AL1305" i="15" s="1"/>
  <c r="G1305" i="15"/>
  <c r="AK1305" i="15" s="1"/>
  <c r="AI1304" i="15"/>
  <c r="AH1304" i="15"/>
  <c r="AG1304" i="15"/>
  <c r="AF1304" i="15"/>
  <c r="AE1304" i="15" s="1"/>
  <c r="AD1304" i="15"/>
  <c r="Y1304" i="15" s="1"/>
  <c r="AC1304" i="15"/>
  <c r="AB1304" i="15"/>
  <c r="W1304" i="15" s="1"/>
  <c r="AA1304" i="15"/>
  <c r="V1304" i="15" s="1"/>
  <c r="X1304" i="15"/>
  <c r="T1304" i="15"/>
  <c r="S1304" i="15"/>
  <c r="P1304" i="15" s="1"/>
  <c r="R1304" i="15"/>
  <c r="Q1304" i="15"/>
  <c r="O1304" i="15"/>
  <c r="AS1304" i="15" s="1"/>
  <c r="M1304" i="15"/>
  <c r="AQ1304" i="15" s="1"/>
  <c r="L1304" i="15"/>
  <c r="J1304" i="15"/>
  <c r="AN1304" i="15" s="1"/>
  <c r="H1304" i="15"/>
  <c r="AL1304" i="15" s="1"/>
  <c r="G1304" i="15"/>
  <c r="AI1303" i="15"/>
  <c r="AH1303" i="15"/>
  <c r="AD1303" i="15"/>
  <c r="Y1303" i="15" s="1"/>
  <c r="AC1303" i="15"/>
  <c r="AA1303" i="15"/>
  <c r="X1303" i="15"/>
  <c r="T1303" i="15"/>
  <c r="Q1303" i="15"/>
  <c r="O1303" i="15"/>
  <c r="AS1303" i="15" s="1"/>
  <c r="L1303" i="15"/>
  <c r="J1303" i="15"/>
  <c r="AN1303" i="15" s="1"/>
  <c r="G1303" i="15"/>
  <c r="AS1300" i="15"/>
  <c r="AL1300" i="15"/>
  <c r="AE1300" i="15"/>
  <c r="Z1300" i="15"/>
  <c r="U1300" i="15" s="1"/>
  <c r="Y1300" i="15"/>
  <c r="AN1300" i="15" s="1"/>
  <c r="X1300" i="15"/>
  <c r="AR1300" i="15" s="1"/>
  <c r="W1300" i="15"/>
  <c r="AQ1300" i="15" s="1"/>
  <c r="V1300" i="15"/>
  <c r="AP1300" i="15" s="1"/>
  <c r="P1300" i="15"/>
  <c r="K1300" i="15"/>
  <c r="AO1300" i="15" s="1"/>
  <c r="F1300" i="15"/>
  <c r="AS1299" i="15"/>
  <c r="AL1299" i="15"/>
  <c r="AE1299" i="15"/>
  <c r="Z1299" i="15"/>
  <c r="U1299" i="15" s="1"/>
  <c r="Y1299" i="15"/>
  <c r="AN1299" i="15" s="1"/>
  <c r="X1299" i="15"/>
  <c r="AR1299" i="15" s="1"/>
  <c r="W1299" i="15"/>
  <c r="AQ1299" i="15" s="1"/>
  <c r="V1299" i="15"/>
  <c r="AP1299" i="15" s="1"/>
  <c r="P1299" i="15"/>
  <c r="K1299" i="15"/>
  <c r="AO1299" i="15" s="1"/>
  <c r="F1299" i="15"/>
  <c r="AS1298" i="15"/>
  <c r="AL1298" i="15"/>
  <c r="AE1298" i="15"/>
  <c r="Z1298" i="15"/>
  <c r="U1298" i="15" s="1"/>
  <c r="Y1298" i="15"/>
  <c r="AN1298" i="15" s="1"/>
  <c r="X1298" i="15"/>
  <c r="AR1298" i="15" s="1"/>
  <c r="W1298" i="15"/>
  <c r="AQ1298" i="15" s="1"/>
  <c r="V1298" i="15"/>
  <c r="AP1298" i="15" s="1"/>
  <c r="P1298" i="15"/>
  <c r="K1298" i="15"/>
  <c r="AO1298" i="15" s="1"/>
  <c r="F1298" i="15"/>
  <c r="AS1297" i="15"/>
  <c r="AL1297" i="15"/>
  <c r="AE1297" i="15"/>
  <c r="Z1297" i="15"/>
  <c r="U1297" i="15" s="1"/>
  <c r="Y1297" i="15"/>
  <c r="AN1297" i="15" s="1"/>
  <c r="X1297" i="15"/>
  <c r="AR1297" i="15" s="1"/>
  <c r="W1297" i="15"/>
  <c r="AQ1297" i="15" s="1"/>
  <c r="V1297" i="15"/>
  <c r="AP1297" i="15" s="1"/>
  <c r="P1297" i="15"/>
  <c r="K1297" i="15"/>
  <c r="AO1297" i="15" s="1"/>
  <c r="F1297" i="15"/>
  <c r="AS1296" i="15"/>
  <c r="AL1296" i="15"/>
  <c r="AE1296" i="15"/>
  <c r="Z1296" i="15"/>
  <c r="U1296" i="15" s="1"/>
  <c r="Y1296" i="15"/>
  <c r="AN1296" i="15" s="1"/>
  <c r="X1296" i="15"/>
  <c r="AR1296" i="15" s="1"/>
  <c r="W1296" i="15"/>
  <c r="AQ1296" i="15" s="1"/>
  <c r="V1296" i="15"/>
  <c r="AP1296" i="15" s="1"/>
  <c r="P1296" i="15"/>
  <c r="K1296" i="15"/>
  <c r="AO1296" i="15" s="1"/>
  <c r="F1296" i="15"/>
  <c r="AI1295" i="15"/>
  <c r="AH1295" i="15"/>
  <c r="AH1293" i="15" s="1"/>
  <c r="AH1286" i="15" s="1"/>
  <c r="AH1285" i="15" s="1"/>
  <c r="AG1295" i="15"/>
  <c r="AG1293" i="15" s="1"/>
  <c r="AG1286" i="15" s="1"/>
  <c r="AG1285" i="15" s="1"/>
  <c r="AF1295" i="15"/>
  <c r="AD1295" i="15"/>
  <c r="Y1295" i="15" s="1"/>
  <c r="AC1295" i="15"/>
  <c r="AC1293" i="15" s="1"/>
  <c r="AB1295" i="15"/>
  <c r="W1295" i="15" s="1"/>
  <c r="AA1295" i="15"/>
  <c r="V1295" i="15"/>
  <c r="T1295" i="15"/>
  <c r="S1295" i="15"/>
  <c r="R1295" i="15"/>
  <c r="Q1295" i="15"/>
  <c r="Q1293" i="15" s="1"/>
  <c r="Q1286" i="15" s="1"/>
  <c r="O1295" i="15"/>
  <c r="AS1295" i="15" s="1"/>
  <c r="N1295" i="15"/>
  <c r="M1295" i="15"/>
  <c r="L1295" i="15"/>
  <c r="AP1295" i="15" s="1"/>
  <c r="J1295" i="15"/>
  <c r="I1295" i="15"/>
  <c r="H1295" i="15"/>
  <c r="G1295" i="15"/>
  <c r="AS1294" i="15"/>
  <c r="AL1294" i="15"/>
  <c r="AE1294" i="15"/>
  <c r="Z1294" i="15"/>
  <c r="U1294" i="15" s="1"/>
  <c r="Y1294" i="15"/>
  <c r="AN1294" i="15" s="1"/>
  <c r="X1294" i="15"/>
  <c r="AR1294" i="15" s="1"/>
  <c r="W1294" i="15"/>
  <c r="AQ1294" i="15" s="1"/>
  <c r="V1294" i="15"/>
  <c r="AP1294" i="15" s="1"/>
  <c r="P1294" i="15"/>
  <c r="K1294" i="15"/>
  <c r="AO1294" i="15" s="1"/>
  <c r="F1294" i="15"/>
  <c r="AI1293" i="15"/>
  <c r="AF1293" i="15"/>
  <c r="AD1293" i="15"/>
  <c r="Y1293" i="15" s="1"/>
  <c r="AA1293" i="15"/>
  <c r="V1293" i="15"/>
  <c r="T1293" i="15"/>
  <c r="S1293" i="15"/>
  <c r="R1293" i="15"/>
  <c r="O1293" i="15"/>
  <c r="AS1293" i="15" s="1"/>
  <c r="N1293" i="15"/>
  <c r="M1293" i="15"/>
  <c r="M1286" i="15" s="1"/>
  <c r="J1293" i="15"/>
  <c r="I1293" i="15"/>
  <c r="H1293" i="15"/>
  <c r="H1286" i="15" s="1"/>
  <c r="AS1292" i="15"/>
  <c r="AL1292" i="15"/>
  <c r="AE1292" i="15"/>
  <c r="Z1292" i="15"/>
  <c r="U1292" i="15" s="1"/>
  <c r="Y1292" i="15"/>
  <c r="AN1292" i="15" s="1"/>
  <c r="X1292" i="15"/>
  <c r="AR1292" i="15" s="1"/>
  <c r="W1292" i="15"/>
  <c r="AQ1292" i="15" s="1"/>
  <c r="V1292" i="15"/>
  <c r="AP1292" i="15" s="1"/>
  <c r="P1292" i="15"/>
  <c r="K1292" i="15"/>
  <c r="AO1292" i="15" s="1"/>
  <c r="F1292" i="15"/>
  <c r="AS1291" i="15"/>
  <c r="AL1291" i="15"/>
  <c r="AE1291" i="15"/>
  <c r="Z1291" i="15"/>
  <c r="U1291" i="15" s="1"/>
  <c r="Y1291" i="15"/>
  <c r="AN1291" i="15" s="1"/>
  <c r="X1291" i="15"/>
  <c r="AR1291" i="15" s="1"/>
  <c r="W1291" i="15"/>
  <c r="AQ1291" i="15" s="1"/>
  <c r="V1291" i="15"/>
  <c r="AP1291" i="15" s="1"/>
  <c r="P1291" i="15"/>
  <c r="K1291" i="15"/>
  <c r="AO1291" i="15" s="1"/>
  <c r="F1291" i="15"/>
  <c r="AS1290" i="15"/>
  <c r="AL1290" i="15"/>
  <c r="AE1290" i="15"/>
  <c r="Z1290" i="15"/>
  <c r="U1290" i="15" s="1"/>
  <c r="Y1290" i="15"/>
  <c r="AN1290" i="15" s="1"/>
  <c r="X1290" i="15"/>
  <c r="AR1290" i="15" s="1"/>
  <c r="W1290" i="15"/>
  <c r="AQ1290" i="15" s="1"/>
  <c r="V1290" i="15"/>
  <c r="AP1290" i="15" s="1"/>
  <c r="P1290" i="15"/>
  <c r="K1290" i="15"/>
  <c r="AO1290" i="15" s="1"/>
  <c r="F1290" i="15"/>
  <c r="AS1289" i="15"/>
  <c r="AL1289" i="15"/>
  <c r="AE1289" i="15"/>
  <c r="Z1289" i="15"/>
  <c r="U1289" i="15" s="1"/>
  <c r="Y1289" i="15"/>
  <c r="AN1289" i="15" s="1"/>
  <c r="X1289" i="15"/>
  <c r="AR1289" i="15" s="1"/>
  <c r="W1289" i="15"/>
  <c r="AQ1289" i="15" s="1"/>
  <c r="V1289" i="15"/>
  <c r="AP1289" i="15" s="1"/>
  <c r="P1289" i="15"/>
  <c r="K1289" i="15"/>
  <c r="AO1289" i="15" s="1"/>
  <c r="F1289" i="15"/>
  <c r="AS1288" i="15"/>
  <c r="AL1288" i="15"/>
  <c r="AE1288" i="15"/>
  <c r="Z1288" i="15"/>
  <c r="U1288" i="15" s="1"/>
  <c r="Y1288" i="15"/>
  <c r="AN1288" i="15" s="1"/>
  <c r="X1288" i="15"/>
  <c r="AR1288" i="15" s="1"/>
  <c r="W1288" i="15"/>
  <c r="AQ1288" i="15" s="1"/>
  <c r="V1288" i="15"/>
  <c r="AP1288" i="15" s="1"/>
  <c r="P1288" i="15"/>
  <c r="K1288" i="15"/>
  <c r="AO1288" i="15" s="1"/>
  <c r="F1288" i="15"/>
  <c r="AS1287" i="15"/>
  <c r="AL1287" i="15"/>
  <c r="AE1287" i="15"/>
  <c r="Z1287" i="15"/>
  <c r="U1287" i="15" s="1"/>
  <c r="Y1287" i="15"/>
  <c r="AN1287" i="15" s="1"/>
  <c r="X1287" i="15"/>
  <c r="AR1287" i="15" s="1"/>
  <c r="W1287" i="15"/>
  <c r="AQ1287" i="15" s="1"/>
  <c r="V1287" i="15"/>
  <c r="AP1287" i="15" s="1"/>
  <c r="P1287" i="15"/>
  <c r="K1287" i="15"/>
  <c r="AO1287" i="15" s="1"/>
  <c r="F1287" i="15"/>
  <c r="AI1286" i="15"/>
  <c r="AF1286" i="15"/>
  <c r="AD1286" i="15"/>
  <c r="Y1286" i="15" s="1"/>
  <c r="AA1286" i="15"/>
  <c r="V1286" i="15"/>
  <c r="T1286" i="15"/>
  <c r="S1286" i="15"/>
  <c r="O1286" i="15"/>
  <c r="AS1286" i="15" s="1"/>
  <c r="N1286" i="15"/>
  <c r="J1286" i="15"/>
  <c r="AN1286" i="15" s="1"/>
  <c r="I1286" i="15"/>
  <c r="AI1285" i="15"/>
  <c r="AF1285" i="15"/>
  <c r="AD1285" i="15"/>
  <c r="AA1285" i="15"/>
  <c r="V1285" i="15" s="1"/>
  <c r="T1285" i="15"/>
  <c r="S1285" i="15"/>
  <c r="O1285" i="15"/>
  <c r="N1285" i="15"/>
  <c r="J1285" i="15"/>
  <c r="I1285" i="15"/>
  <c r="AS1284" i="15"/>
  <c r="AN1284" i="15"/>
  <c r="AE1284" i="15"/>
  <c r="Z1284" i="15"/>
  <c r="U1284" i="15" s="1"/>
  <c r="Y1284" i="15"/>
  <c r="X1284" i="15"/>
  <c r="AR1284" i="15" s="1"/>
  <c r="W1284" i="15"/>
  <c r="AQ1284" i="15" s="1"/>
  <c r="V1284" i="15"/>
  <c r="AP1284" i="15" s="1"/>
  <c r="P1284" i="15"/>
  <c r="K1284" i="15"/>
  <c r="F1284" i="15"/>
  <c r="AS1283" i="15"/>
  <c r="AE1283" i="15"/>
  <c r="Z1283" i="15"/>
  <c r="U1283" i="15" s="1"/>
  <c r="Y1283" i="15"/>
  <c r="AN1283" i="15" s="1"/>
  <c r="X1283" i="15"/>
  <c r="AR1283" i="15" s="1"/>
  <c r="W1283" i="15"/>
  <c r="AQ1283" i="15" s="1"/>
  <c r="V1283" i="15"/>
  <c r="AP1283" i="15" s="1"/>
  <c r="P1283" i="15"/>
  <c r="K1283" i="15"/>
  <c r="F1283" i="15"/>
  <c r="AS1282" i="15"/>
  <c r="AN1282" i="15"/>
  <c r="AE1282" i="15"/>
  <c r="Z1282" i="15"/>
  <c r="U1282" i="15" s="1"/>
  <c r="Y1282" i="15"/>
  <c r="X1282" i="15"/>
  <c r="AR1282" i="15" s="1"/>
  <c r="W1282" i="15"/>
  <c r="AQ1282" i="15" s="1"/>
  <c r="V1282" i="15"/>
  <c r="AP1282" i="15" s="1"/>
  <c r="P1282" i="15"/>
  <c r="K1282" i="15"/>
  <c r="F1282" i="15"/>
  <c r="AS1281" i="15"/>
  <c r="AN1281" i="15"/>
  <c r="AE1281" i="15"/>
  <c r="Z1281" i="15"/>
  <c r="U1281" i="15" s="1"/>
  <c r="Y1281" i="15"/>
  <c r="X1281" i="15"/>
  <c r="AR1281" i="15" s="1"/>
  <c r="W1281" i="15"/>
  <c r="AQ1281" i="15" s="1"/>
  <c r="V1281" i="15"/>
  <c r="AP1281" i="15" s="1"/>
  <c r="P1281" i="15"/>
  <c r="K1281" i="15"/>
  <c r="F1281" i="15"/>
  <c r="AS1280" i="15"/>
  <c r="AN1280" i="15"/>
  <c r="AE1280" i="15"/>
  <c r="Z1280" i="15"/>
  <c r="U1280" i="15" s="1"/>
  <c r="Y1280" i="15"/>
  <c r="X1280" i="15"/>
  <c r="AR1280" i="15" s="1"/>
  <c r="W1280" i="15"/>
  <c r="AQ1280" i="15" s="1"/>
  <c r="V1280" i="15"/>
  <c r="AP1280" i="15" s="1"/>
  <c r="P1280" i="15"/>
  <c r="K1280" i="15"/>
  <c r="F1280" i="15"/>
  <c r="AI1279" i="15"/>
  <c r="AI1277" i="15" s="1"/>
  <c r="AI1270" i="15" s="1"/>
  <c r="AI1269" i="15" s="1"/>
  <c r="AH1279" i="15"/>
  <c r="AG1279" i="15"/>
  <c r="AF1279" i="15"/>
  <c r="AD1279" i="15"/>
  <c r="Y1279" i="15" s="1"/>
  <c r="AC1279" i="15"/>
  <c r="AB1279" i="15"/>
  <c r="W1279" i="15" s="1"/>
  <c r="AA1279" i="15"/>
  <c r="V1279" i="15" s="1"/>
  <c r="Z1279" i="15"/>
  <c r="X1279" i="15"/>
  <c r="T1279" i="15"/>
  <c r="S1279" i="15"/>
  <c r="R1279" i="15"/>
  <c r="P1279" i="15" s="1"/>
  <c r="Q1279" i="15"/>
  <c r="O1279" i="15"/>
  <c r="N1279" i="15"/>
  <c r="AR1279" i="15" s="1"/>
  <c r="M1279" i="15"/>
  <c r="L1279" i="15"/>
  <c r="J1279" i="15"/>
  <c r="I1279" i="15"/>
  <c r="AM1279" i="15" s="1"/>
  <c r="H1279" i="15"/>
  <c r="G1279" i="15"/>
  <c r="AS1278" i="15"/>
  <c r="AN1278" i="15"/>
  <c r="AE1278" i="15"/>
  <c r="Z1278" i="15"/>
  <c r="U1278" i="15" s="1"/>
  <c r="Y1278" i="15"/>
  <c r="X1278" i="15"/>
  <c r="AR1278" i="15" s="1"/>
  <c r="W1278" i="15"/>
  <c r="AQ1278" i="15" s="1"/>
  <c r="V1278" i="15"/>
  <c r="AP1278" i="15" s="1"/>
  <c r="P1278" i="15"/>
  <c r="K1278" i="15"/>
  <c r="F1278" i="15"/>
  <c r="AH1277" i="15"/>
  <c r="AH1270" i="15" s="1"/>
  <c r="AH1269" i="15" s="1"/>
  <c r="AG1277" i="15"/>
  <c r="AF1277" i="15"/>
  <c r="AC1277" i="15"/>
  <c r="AC1270" i="15" s="1"/>
  <c r="AB1277" i="15"/>
  <c r="W1277" i="15" s="1"/>
  <c r="AA1277" i="15"/>
  <c r="V1277" i="15" s="1"/>
  <c r="X1277" i="15"/>
  <c r="T1277" i="15"/>
  <c r="S1277" i="15"/>
  <c r="S1270" i="15" s="1"/>
  <c r="S1269" i="15" s="1"/>
  <c r="Q1277" i="15"/>
  <c r="O1277" i="15"/>
  <c r="N1277" i="15"/>
  <c r="L1277" i="15"/>
  <c r="J1277" i="15"/>
  <c r="I1277" i="15"/>
  <c r="G1277" i="15"/>
  <c r="AS1276" i="15"/>
  <c r="AE1276" i="15"/>
  <c r="Z1276" i="15"/>
  <c r="U1276" i="15" s="1"/>
  <c r="Y1276" i="15"/>
  <c r="AN1276" i="15" s="1"/>
  <c r="X1276" i="15"/>
  <c r="AR1276" i="15" s="1"/>
  <c r="W1276" i="15"/>
  <c r="V1276" i="15"/>
  <c r="AP1276" i="15" s="1"/>
  <c r="P1276" i="15"/>
  <c r="K1276" i="15"/>
  <c r="F1276" i="15"/>
  <c r="AS1275" i="15"/>
  <c r="AE1275" i="15"/>
  <c r="Z1275" i="15"/>
  <c r="U1275" i="15" s="1"/>
  <c r="Y1275" i="15"/>
  <c r="AN1275" i="15" s="1"/>
  <c r="X1275" i="15"/>
  <c r="AR1275" i="15" s="1"/>
  <c r="W1275" i="15"/>
  <c r="V1275" i="15"/>
  <c r="AP1275" i="15" s="1"/>
  <c r="P1275" i="15"/>
  <c r="K1275" i="15"/>
  <c r="F1275" i="15"/>
  <c r="AS1274" i="15"/>
  <c r="AE1274" i="15"/>
  <c r="Z1274" i="15"/>
  <c r="U1274" i="15" s="1"/>
  <c r="Y1274" i="15"/>
  <c r="AN1274" i="15" s="1"/>
  <c r="X1274" i="15"/>
  <c r="AR1274" i="15" s="1"/>
  <c r="W1274" i="15"/>
  <c r="V1274" i="15"/>
  <c r="AP1274" i="15" s="1"/>
  <c r="P1274" i="15"/>
  <c r="K1274" i="15"/>
  <c r="F1274" i="15"/>
  <c r="AS1273" i="15"/>
  <c r="AE1273" i="15"/>
  <c r="Z1273" i="15"/>
  <c r="U1273" i="15" s="1"/>
  <c r="Y1273" i="15"/>
  <c r="AN1273" i="15" s="1"/>
  <c r="X1273" i="15"/>
  <c r="AR1273" i="15" s="1"/>
  <c r="W1273" i="15"/>
  <c r="V1273" i="15"/>
  <c r="AP1273" i="15" s="1"/>
  <c r="P1273" i="15"/>
  <c r="K1273" i="15"/>
  <c r="F1273" i="15"/>
  <c r="AS1272" i="15"/>
  <c r="AE1272" i="15"/>
  <c r="Z1272" i="15"/>
  <c r="U1272" i="15" s="1"/>
  <c r="Y1272" i="15"/>
  <c r="AN1272" i="15" s="1"/>
  <c r="X1272" i="15"/>
  <c r="AR1272" i="15" s="1"/>
  <c r="W1272" i="15"/>
  <c r="V1272" i="15"/>
  <c r="AP1272" i="15" s="1"/>
  <c r="P1272" i="15"/>
  <c r="K1272" i="15"/>
  <c r="F1272" i="15"/>
  <c r="AS1271" i="15"/>
  <c r="AE1271" i="15"/>
  <c r="Z1271" i="15"/>
  <c r="U1271" i="15" s="1"/>
  <c r="Y1271" i="15"/>
  <c r="AN1271" i="15" s="1"/>
  <c r="X1271" i="15"/>
  <c r="AR1271" i="15" s="1"/>
  <c r="W1271" i="15"/>
  <c r="V1271" i="15"/>
  <c r="AP1271" i="15" s="1"/>
  <c r="P1271" i="15"/>
  <c r="K1271" i="15"/>
  <c r="F1271" i="15"/>
  <c r="AG1270" i="15"/>
  <c r="AF1270" i="15"/>
  <c r="AB1270" i="15"/>
  <c r="W1270" i="15" s="1"/>
  <c r="AA1270" i="15"/>
  <c r="T1270" i="15"/>
  <c r="Q1270" i="15"/>
  <c r="L1270" i="15"/>
  <c r="J1270" i="15"/>
  <c r="G1270" i="15"/>
  <c r="AG1269" i="15"/>
  <c r="AB1269" i="15"/>
  <c r="W1269" i="15" s="1"/>
  <c r="T1269" i="15"/>
  <c r="Q1269" i="15"/>
  <c r="L1269" i="15"/>
  <c r="AS1268" i="15"/>
  <c r="AE1268" i="15"/>
  <c r="Z1268" i="15"/>
  <c r="Y1268" i="15"/>
  <c r="AN1268" i="15" s="1"/>
  <c r="X1268" i="15"/>
  <c r="AR1268" i="15" s="1"/>
  <c r="W1268" i="15"/>
  <c r="AQ1268" i="15" s="1"/>
  <c r="V1268" i="15"/>
  <c r="AP1268" i="15" s="1"/>
  <c r="P1268" i="15"/>
  <c r="K1268" i="15"/>
  <c r="F1268" i="15"/>
  <c r="AS1267" i="15"/>
  <c r="AE1267" i="15"/>
  <c r="Z1267" i="15"/>
  <c r="Y1267" i="15"/>
  <c r="AN1267" i="15" s="1"/>
  <c r="X1267" i="15"/>
  <c r="AR1267" i="15" s="1"/>
  <c r="W1267" i="15"/>
  <c r="AQ1267" i="15" s="1"/>
  <c r="V1267" i="15"/>
  <c r="AP1267" i="15" s="1"/>
  <c r="P1267" i="15"/>
  <c r="K1267" i="15"/>
  <c r="F1267" i="15"/>
  <c r="AS1266" i="15"/>
  <c r="AE1266" i="15"/>
  <c r="Z1266" i="15"/>
  <c r="Y1266" i="15"/>
  <c r="AN1266" i="15" s="1"/>
  <c r="X1266" i="15"/>
  <c r="AR1266" i="15" s="1"/>
  <c r="W1266" i="15"/>
  <c r="AQ1266" i="15" s="1"/>
  <c r="V1266" i="15"/>
  <c r="AP1266" i="15" s="1"/>
  <c r="P1266" i="15"/>
  <c r="K1266" i="15"/>
  <c r="F1266" i="15"/>
  <c r="AS1265" i="15"/>
  <c r="AL1265" i="15"/>
  <c r="AE1265" i="15"/>
  <c r="Z1265" i="15"/>
  <c r="Y1265" i="15"/>
  <c r="AN1265" i="15" s="1"/>
  <c r="X1265" i="15"/>
  <c r="AR1265" i="15" s="1"/>
  <c r="W1265" i="15"/>
  <c r="AQ1265" i="15" s="1"/>
  <c r="V1265" i="15"/>
  <c r="AP1265" i="15" s="1"/>
  <c r="P1265" i="15"/>
  <c r="K1265" i="15"/>
  <c r="F1265" i="15"/>
  <c r="AS1264" i="15"/>
  <c r="AE1264" i="15"/>
  <c r="Z1264" i="15"/>
  <c r="Y1264" i="15"/>
  <c r="AN1264" i="15" s="1"/>
  <c r="X1264" i="15"/>
  <c r="AR1264" i="15" s="1"/>
  <c r="W1264" i="15"/>
  <c r="AQ1264" i="15" s="1"/>
  <c r="V1264" i="15"/>
  <c r="AP1264" i="15" s="1"/>
  <c r="P1264" i="15"/>
  <c r="K1264" i="15"/>
  <c r="F1264" i="15"/>
  <c r="AI1263" i="15"/>
  <c r="AH1263" i="15"/>
  <c r="AG1263" i="15"/>
  <c r="AG1261" i="15" s="1"/>
  <c r="AG1254" i="15" s="1"/>
  <c r="AF1263" i="15"/>
  <c r="AD1263" i="15"/>
  <c r="Y1263" i="15" s="1"/>
  <c r="AC1263" i="15"/>
  <c r="AB1263" i="15"/>
  <c r="AA1263" i="15"/>
  <c r="X1263" i="15"/>
  <c r="T1263" i="15"/>
  <c r="T1261" i="15" s="1"/>
  <c r="S1263" i="15"/>
  <c r="R1263" i="15"/>
  <c r="Q1263" i="15"/>
  <c r="P1263" i="15"/>
  <c r="O1263" i="15"/>
  <c r="AS1263" i="15" s="1"/>
  <c r="N1263" i="15"/>
  <c r="AR1263" i="15" s="1"/>
  <c r="M1263" i="15"/>
  <c r="L1263" i="15"/>
  <c r="L1215" i="15" s="1"/>
  <c r="J1263" i="15"/>
  <c r="AN1263" i="15" s="1"/>
  <c r="I1263" i="15"/>
  <c r="AM1263" i="15" s="1"/>
  <c r="H1263" i="15"/>
  <c r="H1261" i="15" s="1"/>
  <c r="G1263" i="15"/>
  <c r="G1261" i="15" s="1"/>
  <c r="AS1262" i="15"/>
  <c r="AL1262" i="15"/>
  <c r="AE1262" i="15"/>
  <c r="Z1262" i="15"/>
  <c r="U1262" i="15" s="1"/>
  <c r="Y1262" i="15"/>
  <c r="AN1262" i="15" s="1"/>
  <c r="X1262" i="15"/>
  <c r="AM1262" i="15" s="1"/>
  <c r="W1262" i="15"/>
  <c r="AQ1262" i="15" s="1"/>
  <c r="V1262" i="15"/>
  <c r="AK1262" i="15" s="1"/>
  <c r="P1262" i="15"/>
  <c r="K1262" i="15"/>
  <c r="F1262" i="15"/>
  <c r="AI1261" i="15"/>
  <c r="AI1254" i="15" s="1"/>
  <c r="AI1253" i="15" s="1"/>
  <c r="AH1261" i="15"/>
  <c r="AH1254" i="15" s="1"/>
  <c r="AH1253" i="15" s="1"/>
  <c r="AD1261" i="15"/>
  <c r="AC1261" i="15"/>
  <c r="AC1254" i="15" s="1"/>
  <c r="S1261" i="15"/>
  <c r="R1261" i="15"/>
  <c r="R1254" i="15" s="1"/>
  <c r="Q1261" i="15"/>
  <c r="Q1254" i="15" s="1"/>
  <c r="Q1253" i="15" s="1"/>
  <c r="O1261" i="15"/>
  <c r="N1261" i="15"/>
  <c r="M1261" i="15"/>
  <c r="J1261" i="15"/>
  <c r="I1261" i="15"/>
  <c r="AS1260" i="15"/>
  <c r="AL1260" i="15"/>
  <c r="AE1260" i="15"/>
  <c r="Z1260" i="15"/>
  <c r="U1260" i="15" s="1"/>
  <c r="Y1260" i="15"/>
  <c r="AN1260" i="15" s="1"/>
  <c r="X1260" i="15"/>
  <c r="AM1260" i="15" s="1"/>
  <c r="W1260" i="15"/>
  <c r="AQ1260" i="15" s="1"/>
  <c r="V1260" i="15"/>
  <c r="AK1260" i="15" s="1"/>
  <c r="P1260" i="15"/>
  <c r="K1260" i="15"/>
  <c r="F1260" i="15"/>
  <c r="AS1259" i="15"/>
  <c r="AN1259" i="15"/>
  <c r="AE1259" i="15"/>
  <c r="Z1259" i="15"/>
  <c r="U1259" i="15" s="1"/>
  <c r="Y1259" i="15"/>
  <c r="X1259" i="15"/>
  <c r="AM1259" i="15" s="1"/>
  <c r="W1259" i="15"/>
  <c r="AQ1259" i="15" s="1"/>
  <c r="V1259" i="15"/>
  <c r="AK1259" i="15" s="1"/>
  <c r="P1259" i="15"/>
  <c r="K1259" i="15"/>
  <c r="F1259" i="15"/>
  <c r="AS1258" i="15"/>
  <c r="AE1258" i="15"/>
  <c r="Z1258" i="15"/>
  <c r="U1258" i="15" s="1"/>
  <c r="Y1258" i="15"/>
  <c r="AN1258" i="15" s="1"/>
  <c r="X1258" i="15"/>
  <c r="AM1258" i="15" s="1"/>
  <c r="W1258" i="15"/>
  <c r="V1258" i="15"/>
  <c r="AK1258" i="15" s="1"/>
  <c r="P1258" i="15"/>
  <c r="K1258" i="15"/>
  <c r="F1258" i="15"/>
  <c r="AS1257" i="15"/>
  <c r="AL1257" i="15"/>
  <c r="AE1257" i="15"/>
  <c r="Z1257" i="15"/>
  <c r="Y1257" i="15"/>
  <c r="AN1257" i="15" s="1"/>
  <c r="X1257" i="15"/>
  <c r="AM1257" i="15" s="1"/>
  <c r="W1257" i="15"/>
  <c r="AQ1257" i="15" s="1"/>
  <c r="V1257" i="15"/>
  <c r="AK1257" i="15" s="1"/>
  <c r="P1257" i="15"/>
  <c r="K1257" i="15"/>
  <c r="F1257" i="15"/>
  <c r="AS1256" i="15"/>
  <c r="AL1256" i="15"/>
  <c r="AE1256" i="15"/>
  <c r="Z1256" i="15"/>
  <c r="U1256" i="15" s="1"/>
  <c r="Y1256" i="15"/>
  <c r="AN1256" i="15" s="1"/>
  <c r="X1256" i="15"/>
  <c r="AM1256" i="15" s="1"/>
  <c r="W1256" i="15"/>
  <c r="AQ1256" i="15" s="1"/>
  <c r="V1256" i="15"/>
  <c r="AK1256" i="15" s="1"/>
  <c r="P1256" i="15"/>
  <c r="K1256" i="15"/>
  <c r="F1256" i="15"/>
  <c r="AS1255" i="15"/>
  <c r="AP1255" i="15"/>
  <c r="AN1255" i="15"/>
  <c r="AE1255" i="15"/>
  <c r="Z1255" i="15"/>
  <c r="U1255" i="15" s="1"/>
  <c r="Y1255" i="15"/>
  <c r="X1255" i="15"/>
  <c r="AM1255" i="15" s="1"/>
  <c r="W1255" i="15"/>
  <c r="AQ1255" i="15" s="1"/>
  <c r="V1255" i="15"/>
  <c r="AK1255" i="15" s="1"/>
  <c r="P1255" i="15"/>
  <c r="K1255" i="15"/>
  <c r="F1255" i="15"/>
  <c r="X1254" i="15"/>
  <c r="S1254" i="15"/>
  <c r="O1254" i="15"/>
  <c r="N1254" i="15"/>
  <c r="J1254" i="15"/>
  <c r="I1254" i="15"/>
  <c r="AG1253" i="15"/>
  <c r="AC1253" i="15"/>
  <c r="S1253" i="15"/>
  <c r="J1253" i="15"/>
  <c r="I1253" i="15"/>
  <c r="AS1252" i="15"/>
  <c r="AP1252" i="15"/>
  <c r="AE1252" i="15"/>
  <c r="Z1252" i="15"/>
  <c r="Y1252" i="15"/>
  <c r="AN1252" i="15" s="1"/>
  <c r="X1252" i="15"/>
  <c r="AM1252" i="15" s="1"/>
  <c r="W1252" i="15"/>
  <c r="V1252" i="15"/>
  <c r="AK1252" i="15" s="1"/>
  <c r="P1252" i="15"/>
  <c r="K1252" i="15"/>
  <c r="F1252" i="15"/>
  <c r="AS1251" i="15"/>
  <c r="AE1251" i="15"/>
  <c r="Z1251" i="15"/>
  <c r="U1251" i="15" s="1"/>
  <c r="Y1251" i="15"/>
  <c r="AN1251" i="15" s="1"/>
  <c r="X1251" i="15"/>
  <c r="AM1251" i="15" s="1"/>
  <c r="W1251" i="15"/>
  <c r="AQ1251" i="15" s="1"/>
  <c r="V1251" i="15"/>
  <c r="AK1251" i="15" s="1"/>
  <c r="P1251" i="15"/>
  <c r="K1251" i="15"/>
  <c r="F1251" i="15"/>
  <c r="AS1250" i="15"/>
  <c r="AN1250" i="15"/>
  <c r="AE1250" i="15"/>
  <c r="Z1250" i="15"/>
  <c r="U1250" i="15" s="1"/>
  <c r="Y1250" i="15"/>
  <c r="X1250" i="15"/>
  <c r="AM1250" i="15" s="1"/>
  <c r="W1250" i="15"/>
  <c r="AQ1250" i="15" s="1"/>
  <c r="V1250" i="15"/>
  <c r="AP1250" i="15" s="1"/>
  <c r="P1250" i="15"/>
  <c r="K1250" i="15"/>
  <c r="F1250" i="15"/>
  <c r="AS1249" i="15"/>
  <c r="AN1249" i="15"/>
  <c r="AE1249" i="15"/>
  <c r="Z1249" i="15"/>
  <c r="U1249" i="15" s="1"/>
  <c r="Y1249" i="15"/>
  <c r="X1249" i="15"/>
  <c r="AR1249" i="15" s="1"/>
  <c r="W1249" i="15"/>
  <c r="AQ1249" i="15" s="1"/>
  <c r="V1249" i="15"/>
  <c r="AK1249" i="15" s="1"/>
  <c r="P1249" i="15"/>
  <c r="K1249" i="15"/>
  <c r="F1249" i="15"/>
  <c r="AS1248" i="15"/>
  <c r="AN1248" i="15"/>
  <c r="AE1248" i="15"/>
  <c r="Z1248" i="15"/>
  <c r="U1248" i="15" s="1"/>
  <c r="Y1248" i="15"/>
  <c r="X1248" i="15"/>
  <c r="AM1248" i="15" s="1"/>
  <c r="W1248" i="15"/>
  <c r="AQ1248" i="15" s="1"/>
  <c r="V1248" i="15"/>
  <c r="AP1248" i="15" s="1"/>
  <c r="P1248" i="15"/>
  <c r="K1248" i="15"/>
  <c r="F1248" i="15"/>
  <c r="AI1247" i="15"/>
  <c r="AI1245" i="15" s="1"/>
  <c r="AI1238" i="15" s="1"/>
  <c r="AI1237" i="15" s="1"/>
  <c r="AH1247" i="15"/>
  <c r="AG1247" i="15"/>
  <c r="AF1247" i="15"/>
  <c r="AD1247" i="15"/>
  <c r="AC1247" i="15"/>
  <c r="AB1247" i="15"/>
  <c r="W1247" i="15" s="1"/>
  <c r="AA1247" i="15"/>
  <c r="Z1247" i="15"/>
  <c r="V1247" i="15"/>
  <c r="T1247" i="15"/>
  <c r="S1247" i="15"/>
  <c r="R1247" i="15"/>
  <c r="Q1247" i="15"/>
  <c r="O1247" i="15"/>
  <c r="N1247" i="15"/>
  <c r="M1247" i="15"/>
  <c r="L1247" i="15"/>
  <c r="J1247" i="15"/>
  <c r="I1247" i="15"/>
  <c r="H1247" i="15"/>
  <c r="H1245" i="15" s="1"/>
  <c r="H1238" i="15" s="1"/>
  <c r="G1247" i="15"/>
  <c r="AS1246" i="15"/>
  <c r="AL1246" i="15"/>
  <c r="AE1246" i="15"/>
  <c r="Z1246" i="15"/>
  <c r="U1246" i="15" s="1"/>
  <c r="Y1246" i="15"/>
  <c r="AN1246" i="15" s="1"/>
  <c r="X1246" i="15"/>
  <c r="AM1246" i="15" s="1"/>
  <c r="W1246" i="15"/>
  <c r="AQ1246" i="15" s="1"/>
  <c r="V1246" i="15"/>
  <c r="AP1246" i="15" s="1"/>
  <c r="P1246" i="15"/>
  <c r="K1246" i="15"/>
  <c r="AO1246" i="15" s="1"/>
  <c r="F1246" i="15"/>
  <c r="AH1245" i="15"/>
  <c r="AG1245" i="15"/>
  <c r="AG1238" i="15" s="1"/>
  <c r="AG1237" i="15" s="1"/>
  <c r="AF1245" i="15"/>
  <c r="AC1245" i="15"/>
  <c r="AB1245" i="15"/>
  <c r="AA1245" i="15"/>
  <c r="V1245" i="15"/>
  <c r="AK1245" i="15" s="1"/>
  <c r="T1245" i="15"/>
  <c r="T1238" i="15" s="1"/>
  <c r="T1237" i="15" s="1"/>
  <c r="S1245" i="15"/>
  <c r="Q1245" i="15"/>
  <c r="Q1238" i="15" s="1"/>
  <c r="Q1237" i="15" s="1"/>
  <c r="O1245" i="15"/>
  <c r="O1238" i="15" s="1"/>
  <c r="N1245" i="15"/>
  <c r="L1245" i="15"/>
  <c r="J1245" i="15"/>
  <c r="J1238" i="15" s="1"/>
  <c r="J1237" i="15" s="1"/>
  <c r="I1245" i="15"/>
  <c r="G1245" i="15"/>
  <c r="G1238" i="15" s="1"/>
  <c r="AS1244" i="15"/>
  <c r="AL1244" i="15"/>
  <c r="AE1244" i="15"/>
  <c r="Z1244" i="15"/>
  <c r="Y1244" i="15"/>
  <c r="AN1244" i="15" s="1"/>
  <c r="X1244" i="15"/>
  <c r="AM1244" i="15" s="1"/>
  <c r="W1244" i="15"/>
  <c r="AQ1244" i="15" s="1"/>
  <c r="V1244" i="15"/>
  <c r="AP1244" i="15" s="1"/>
  <c r="P1244" i="15"/>
  <c r="K1244" i="15"/>
  <c r="F1244" i="15"/>
  <c r="AS1243" i="15"/>
  <c r="AE1243" i="15"/>
  <c r="Z1243" i="15"/>
  <c r="Y1243" i="15"/>
  <c r="AN1243" i="15" s="1"/>
  <c r="X1243" i="15"/>
  <c r="AR1243" i="15" s="1"/>
  <c r="W1243" i="15"/>
  <c r="AQ1243" i="15" s="1"/>
  <c r="V1243" i="15"/>
  <c r="AK1243" i="15" s="1"/>
  <c r="P1243" i="15"/>
  <c r="K1243" i="15"/>
  <c r="F1243" i="15"/>
  <c r="AS1242" i="15"/>
  <c r="AE1242" i="15"/>
  <c r="Z1242" i="15"/>
  <c r="Y1242" i="15"/>
  <c r="AN1242" i="15" s="1"/>
  <c r="X1242" i="15"/>
  <c r="AM1242" i="15" s="1"/>
  <c r="W1242" i="15"/>
  <c r="AQ1242" i="15" s="1"/>
  <c r="V1242" i="15"/>
  <c r="AP1242" i="15" s="1"/>
  <c r="P1242" i="15"/>
  <c r="K1242" i="15"/>
  <c r="F1242" i="15"/>
  <c r="AS1241" i="15"/>
  <c r="AE1241" i="15"/>
  <c r="Z1241" i="15"/>
  <c r="Y1241" i="15"/>
  <c r="AN1241" i="15" s="1"/>
  <c r="X1241" i="15"/>
  <c r="AR1241" i="15" s="1"/>
  <c r="W1241" i="15"/>
  <c r="AQ1241" i="15" s="1"/>
  <c r="V1241" i="15"/>
  <c r="AK1241" i="15" s="1"/>
  <c r="P1241" i="15"/>
  <c r="K1241" i="15"/>
  <c r="F1241" i="15"/>
  <c r="AS1240" i="15"/>
  <c r="AL1240" i="15"/>
  <c r="AE1240" i="15"/>
  <c r="Z1240" i="15"/>
  <c r="Y1240" i="15"/>
  <c r="AN1240" i="15" s="1"/>
  <c r="X1240" i="15"/>
  <c r="AM1240" i="15" s="1"/>
  <c r="W1240" i="15"/>
  <c r="AQ1240" i="15" s="1"/>
  <c r="V1240" i="15"/>
  <c r="AP1240" i="15" s="1"/>
  <c r="P1240" i="15"/>
  <c r="K1240" i="15"/>
  <c r="F1240" i="15"/>
  <c r="AS1239" i="15"/>
  <c r="AE1239" i="15"/>
  <c r="Z1239" i="15"/>
  <c r="Y1239" i="15"/>
  <c r="AN1239" i="15" s="1"/>
  <c r="X1239" i="15"/>
  <c r="AR1239" i="15" s="1"/>
  <c r="W1239" i="15"/>
  <c r="AQ1239" i="15" s="1"/>
  <c r="V1239" i="15"/>
  <c r="AK1239" i="15" s="1"/>
  <c r="P1239" i="15"/>
  <c r="K1239" i="15"/>
  <c r="F1239" i="15"/>
  <c r="AF1238" i="15"/>
  <c r="AB1238" i="15"/>
  <c r="AA1238" i="15"/>
  <c r="AA1237" i="15" s="1"/>
  <c r="S1238" i="15"/>
  <c r="S1237" i="15" s="1"/>
  <c r="N1238" i="15"/>
  <c r="N1237" i="15" s="1"/>
  <c r="I1238" i="15"/>
  <c r="I1237" i="15"/>
  <c r="AS1236" i="15"/>
  <c r="AE1236" i="15"/>
  <c r="Z1236" i="15"/>
  <c r="Y1236" i="15"/>
  <c r="AN1236" i="15" s="1"/>
  <c r="X1236" i="15"/>
  <c r="AM1236" i="15" s="1"/>
  <c r="W1236" i="15"/>
  <c r="AQ1236" i="15" s="1"/>
  <c r="V1236" i="15"/>
  <c r="AP1236" i="15" s="1"/>
  <c r="P1236" i="15"/>
  <c r="K1236" i="15"/>
  <c r="F1236" i="15"/>
  <c r="AS1235" i="15"/>
  <c r="AE1235" i="15"/>
  <c r="Z1235" i="15"/>
  <c r="Y1235" i="15"/>
  <c r="AN1235" i="15" s="1"/>
  <c r="X1235" i="15"/>
  <c r="AR1235" i="15" s="1"/>
  <c r="W1235" i="15"/>
  <c r="AQ1235" i="15" s="1"/>
  <c r="V1235" i="15"/>
  <c r="AK1235" i="15" s="1"/>
  <c r="P1235" i="15"/>
  <c r="K1235" i="15"/>
  <c r="F1235" i="15"/>
  <c r="AS1234" i="15"/>
  <c r="AL1234" i="15"/>
  <c r="AE1234" i="15"/>
  <c r="Z1234" i="15"/>
  <c r="Y1234" i="15"/>
  <c r="AN1234" i="15" s="1"/>
  <c r="X1234" i="15"/>
  <c r="AM1234" i="15" s="1"/>
  <c r="W1234" i="15"/>
  <c r="AQ1234" i="15" s="1"/>
  <c r="V1234" i="15"/>
  <c r="AP1234" i="15" s="1"/>
  <c r="P1234" i="15"/>
  <c r="K1234" i="15"/>
  <c r="F1234" i="15"/>
  <c r="AS1233" i="15"/>
  <c r="AE1233" i="15"/>
  <c r="Z1233" i="15"/>
  <c r="Y1233" i="15"/>
  <c r="AN1233" i="15" s="1"/>
  <c r="X1233" i="15"/>
  <c r="AR1233" i="15" s="1"/>
  <c r="W1233" i="15"/>
  <c r="AQ1233" i="15" s="1"/>
  <c r="V1233" i="15"/>
  <c r="AK1233" i="15" s="1"/>
  <c r="P1233" i="15"/>
  <c r="K1233" i="15"/>
  <c r="F1233" i="15"/>
  <c r="AS1232" i="15"/>
  <c r="AE1232" i="15"/>
  <c r="Z1232" i="15"/>
  <c r="Y1232" i="15"/>
  <c r="AN1232" i="15" s="1"/>
  <c r="X1232" i="15"/>
  <c r="AM1232" i="15" s="1"/>
  <c r="W1232" i="15"/>
  <c r="AQ1232" i="15" s="1"/>
  <c r="V1232" i="15"/>
  <c r="AP1232" i="15" s="1"/>
  <c r="P1232" i="15"/>
  <c r="K1232" i="15"/>
  <c r="F1232" i="15"/>
  <c r="AI1231" i="15"/>
  <c r="AH1231" i="15"/>
  <c r="AG1231" i="15"/>
  <c r="AF1231" i="15"/>
  <c r="AD1231" i="15"/>
  <c r="AC1231" i="15"/>
  <c r="AB1231" i="15"/>
  <c r="AA1231" i="15"/>
  <c r="T1231" i="15"/>
  <c r="S1231" i="15"/>
  <c r="R1231" i="15"/>
  <c r="Q1231" i="15"/>
  <c r="O1231" i="15"/>
  <c r="N1231" i="15"/>
  <c r="M1231" i="15"/>
  <c r="L1231" i="15"/>
  <c r="J1231" i="15"/>
  <c r="I1231" i="15"/>
  <c r="H1231" i="15"/>
  <c r="G1231" i="15"/>
  <c r="F1231" i="15"/>
  <c r="AS1230" i="15"/>
  <c r="AE1230" i="15"/>
  <c r="Z1230" i="15"/>
  <c r="U1230" i="15" s="1"/>
  <c r="Y1230" i="15"/>
  <c r="AN1230" i="15" s="1"/>
  <c r="X1230" i="15"/>
  <c r="AM1230" i="15" s="1"/>
  <c r="W1230" i="15"/>
  <c r="V1230" i="15"/>
  <c r="AP1230" i="15" s="1"/>
  <c r="P1230" i="15"/>
  <c r="K1230" i="15"/>
  <c r="F1230" i="15"/>
  <c r="AI1229" i="15"/>
  <c r="AI1222" i="15" s="1"/>
  <c r="AH1229" i="15"/>
  <c r="AD1229" i="15"/>
  <c r="AC1229" i="15"/>
  <c r="AA1229" i="15"/>
  <c r="S1229" i="15"/>
  <c r="R1229" i="15"/>
  <c r="Q1229" i="15"/>
  <c r="N1229" i="15"/>
  <c r="M1229" i="15"/>
  <c r="L1229" i="15"/>
  <c r="I1229" i="15"/>
  <c r="H1229" i="15"/>
  <c r="G1229" i="15"/>
  <c r="AS1228" i="15"/>
  <c r="AN1228" i="15"/>
  <c r="AE1228" i="15"/>
  <c r="Z1228" i="15"/>
  <c r="U1228" i="15" s="1"/>
  <c r="Y1228" i="15"/>
  <c r="X1228" i="15"/>
  <c r="AM1228" i="15" s="1"/>
  <c r="W1228" i="15"/>
  <c r="AQ1228" i="15" s="1"/>
  <c r="V1228" i="15"/>
  <c r="AP1228" i="15" s="1"/>
  <c r="P1228" i="15"/>
  <c r="K1228" i="15"/>
  <c r="F1228" i="15"/>
  <c r="AS1227" i="15"/>
  <c r="AN1227" i="15"/>
  <c r="AE1227" i="15"/>
  <c r="Z1227" i="15"/>
  <c r="U1227" i="15" s="1"/>
  <c r="Y1227" i="15"/>
  <c r="X1227" i="15"/>
  <c r="AR1227" i="15" s="1"/>
  <c r="W1227" i="15"/>
  <c r="AQ1227" i="15" s="1"/>
  <c r="V1227" i="15"/>
  <c r="AK1227" i="15" s="1"/>
  <c r="P1227" i="15"/>
  <c r="K1227" i="15"/>
  <c r="F1227" i="15"/>
  <c r="AS1226" i="15"/>
  <c r="AN1226" i="15"/>
  <c r="AE1226" i="15"/>
  <c r="Z1226" i="15"/>
  <c r="U1226" i="15" s="1"/>
  <c r="Y1226" i="15"/>
  <c r="X1226" i="15"/>
  <c r="AM1226" i="15" s="1"/>
  <c r="W1226" i="15"/>
  <c r="AQ1226" i="15" s="1"/>
  <c r="V1226" i="15"/>
  <c r="AP1226" i="15" s="1"/>
  <c r="P1226" i="15"/>
  <c r="K1226" i="15"/>
  <c r="F1226" i="15"/>
  <c r="AS1225" i="15"/>
  <c r="AE1225" i="15"/>
  <c r="Z1225" i="15"/>
  <c r="U1225" i="15" s="1"/>
  <c r="Y1225" i="15"/>
  <c r="AN1225" i="15" s="1"/>
  <c r="X1225" i="15"/>
  <c r="AR1225" i="15" s="1"/>
  <c r="W1225" i="15"/>
  <c r="AQ1225" i="15" s="1"/>
  <c r="V1225" i="15"/>
  <c r="AK1225" i="15" s="1"/>
  <c r="P1225" i="15"/>
  <c r="K1225" i="15"/>
  <c r="F1225" i="15"/>
  <c r="AS1224" i="15"/>
  <c r="AN1224" i="15"/>
  <c r="AE1224" i="15"/>
  <c r="Z1224" i="15"/>
  <c r="U1224" i="15" s="1"/>
  <c r="Y1224" i="15"/>
  <c r="X1224" i="15"/>
  <c r="AM1224" i="15" s="1"/>
  <c r="W1224" i="15"/>
  <c r="AQ1224" i="15" s="1"/>
  <c r="V1224" i="15"/>
  <c r="AP1224" i="15" s="1"/>
  <c r="P1224" i="15"/>
  <c r="K1224" i="15"/>
  <c r="F1224" i="15"/>
  <c r="AS1223" i="15"/>
  <c r="AN1223" i="15"/>
  <c r="AE1223" i="15"/>
  <c r="Z1223" i="15"/>
  <c r="U1223" i="15" s="1"/>
  <c r="Y1223" i="15"/>
  <c r="X1223" i="15"/>
  <c r="AR1223" i="15" s="1"/>
  <c r="W1223" i="15"/>
  <c r="AQ1223" i="15" s="1"/>
  <c r="V1223" i="15"/>
  <c r="AK1223" i="15" s="1"/>
  <c r="P1223" i="15"/>
  <c r="K1223" i="15"/>
  <c r="F1223" i="15"/>
  <c r="AH1222" i="15"/>
  <c r="AD1222" i="15"/>
  <c r="AC1222" i="15"/>
  <c r="Q1222" i="15"/>
  <c r="Q1221" i="15" s="1"/>
  <c r="L1222" i="15"/>
  <c r="H1222" i="15"/>
  <c r="G1222" i="15"/>
  <c r="AI1220" i="15"/>
  <c r="AH1220" i="15"/>
  <c r="AG1220" i="15"/>
  <c r="AF1220" i="15"/>
  <c r="AD1220" i="15"/>
  <c r="Y1220" i="15" s="1"/>
  <c r="AN1220" i="15" s="1"/>
  <c r="AC1220" i="15"/>
  <c r="X1220" i="15" s="1"/>
  <c r="AM1220" i="15" s="1"/>
  <c r="AB1220" i="15"/>
  <c r="W1220" i="15" s="1"/>
  <c r="AA1220" i="15"/>
  <c r="T1220" i="15"/>
  <c r="S1220" i="15"/>
  <c r="R1220" i="15"/>
  <c r="Q1220" i="15"/>
  <c r="P1220" i="15"/>
  <c r="O1220" i="15"/>
  <c r="N1220" i="15"/>
  <c r="M1220" i="15"/>
  <c r="L1220" i="15"/>
  <c r="K1220" i="15" s="1"/>
  <c r="J1220" i="15"/>
  <c r="I1220" i="15"/>
  <c r="H1220" i="15"/>
  <c r="AL1220" i="15" s="1"/>
  <c r="G1220" i="15"/>
  <c r="AI1219" i="15"/>
  <c r="AH1219" i="15"/>
  <c r="AG1219" i="15"/>
  <c r="AF1219" i="15"/>
  <c r="AE1219" i="15" s="1"/>
  <c r="AD1219" i="15"/>
  <c r="AC1219" i="15"/>
  <c r="AB1219" i="15"/>
  <c r="W1219" i="15" s="1"/>
  <c r="AL1219" i="15" s="1"/>
  <c r="AA1219" i="15"/>
  <c r="T1219" i="15"/>
  <c r="S1219" i="15"/>
  <c r="R1219" i="15"/>
  <c r="Q1219" i="15"/>
  <c r="O1219" i="15"/>
  <c r="N1219" i="15"/>
  <c r="M1219" i="15"/>
  <c r="L1219" i="15"/>
  <c r="J1219" i="15"/>
  <c r="I1219" i="15"/>
  <c r="H1219" i="15"/>
  <c r="G1219" i="15"/>
  <c r="AI1218" i="15"/>
  <c r="AH1218" i="15"/>
  <c r="AG1218" i="15"/>
  <c r="AF1218" i="15"/>
  <c r="AD1218" i="15"/>
  <c r="Y1218" i="15" s="1"/>
  <c r="AN1218" i="15" s="1"/>
  <c r="AC1218" i="15"/>
  <c r="AB1218" i="15"/>
  <c r="W1218" i="15" s="1"/>
  <c r="AA1218" i="15"/>
  <c r="X1218" i="15"/>
  <c r="AM1218" i="15" s="1"/>
  <c r="T1218" i="15"/>
  <c r="S1218" i="15"/>
  <c r="R1218" i="15"/>
  <c r="Q1218" i="15"/>
  <c r="P1218" i="15" s="1"/>
  <c r="O1218" i="15"/>
  <c r="N1218" i="15"/>
  <c r="M1218" i="15"/>
  <c r="L1218" i="15"/>
  <c r="J1218" i="15"/>
  <c r="I1218" i="15"/>
  <c r="H1218" i="15"/>
  <c r="AL1218" i="15" s="1"/>
  <c r="G1218" i="15"/>
  <c r="AI1217" i="15"/>
  <c r="AH1217" i="15"/>
  <c r="AG1217" i="15"/>
  <c r="AF1217" i="15"/>
  <c r="AD1217" i="15"/>
  <c r="AC1217" i="15"/>
  <c r="AB1217" i="15"/>
  <c r="AA1217" i="15"/>
  <c r="V1217" i="15"/>
  <c r="T1217" i="15"/>
  <c r="S1217" i="15"/>
  <c r="R1217" i="15"/>
  <c r="Q1217" i="15"/>
  <c r="O1217" i="15"/>
  <c r="N1217" i="15"/>
  <c r="M1217" i="15"/>
  <c r="L1217" i="15"/>
  <c r="J1217" i="15"/>
  <c r="I1217" i="15"/>
  <c r="H1217" i="15"/>
  <c r="G1217" i="15"/>
  <c r="F1217" i="15"/>
  <c r="AI1216" i="15"/>
  <c r="AH1216" i="15"/>
  <c r="AG1216" i="15"/>
  <c r="AF1216" i="15"/>
  <c r="AE1216" i="15" s="1"/>
  <c r="AD1216" i="15"/>
  <c r="Y1216" i="15" s="1"/>
  <c r="AC1216" i="15"/>
  <c r="AB1216" i="15"/>
  <c r="W1216" i="15" s="1"/>
  <c r="AQ1216" i="15" s="1"/>
  <c r="AA1216" i="15"/>
  <c r="X1216" i="15"/>
  <c r="T1216" i="15"/>
  <c r="S1216" i="15"/>
  <c r="R1216" i="15"/>
  <c r="Q1216" i="15"/>
  <c r="P1216" i="15" s="1"/>
  <c r="O1216" i="15"/>
  <c r="AS1216" i="15" s="1"/>
  <c r="N1216" i="15"/>
  <c r="M1216" i="15"/>
  <c r="L1216" i="15"/>
  <c r="J1216" i="15"/>
  <c r="I1216" i="15"/>
  <c r="H1216" i="15"/>
  <c r="G1216" i="15"/>
  <c r="AI1215" i="15"/>
  <c r="AH1215" i="15"/>
  <c r="AC1215" i="15"/>
  <c r="Q1215" i="15"/>
  <c r="M1215" i="15"/>
  <c r="G1215" i="15"/>
  <c r="AI1214" i="15"/>
  <c r="AH1214" i="15"/>
  <c r="AG1214" i="15"/>
  <c r="AF1214" i="15"/>
  <c r="AD1214" i="15"/>
  <c r="Y1214" i="15" s="1"/>
  <c r="AC1214" i="15"/>
  <c r="X1214" i="15" s="1"/>
  <c r="AM1214" i="15" s="1"/>
  <c r="AB1214" i="15"/>
  <c r="W1214" i="15" s="1"/>
  <c r="AQ1214" i="15" s="1"/>
  <c r="AA1214" i="15"/>
  <c r="T1214" i="15"/>
  <c r="S1214" i="15"/>
  <c r="R1214" i="15"/>
  <c r="Q1214" i="15"/>
  <c r="P1214" i="15"/>
  <c r="O1214" i="15"/>
  <c r="AS1214" i="15" s="1"/>
  <c r="N1214" i="15"/>
  <c r="M1214" i="15"/>
  <c r="L1214" i="15"/>
  <c r="K1214" i="15" s="1"/>
  <c r="J1214" i="15"/>
  <c r="I1214" i="15"/>
  <c r="H1214" i="15"/>
  <c r="G1214" i="15"/>
  <c r="AI1212" i="15"/>
  <c r="AH1212" i="15"/>
  <c r="AG1212" i="15"/>
  <c r="AF1212" i="15"/>
  <c r="AE1212" i="15" s="1"/>
  <c r="AD1212" i="15"/>
  <c r="Y1212" i="15" s="1"/>
  <c r="AC1212" i="15"/>
  <c r="AB1212" i="15"/>
  <c r="W1212" i="15" s="1"/>
  <c r="AQ1212" i="15" s="1"/>
  <c r="AA1212" i="15"/>
  <c r="X1212" i="15"/>
  <c r="T1212" i="15"/>
  <c r="S1212" i="15"/>
  <c r="R1212" i="15"/>
  <c r="Q1212" i="15"/>
  <c r="P1212" i="15" s="1"/>
  <c r="O1212" i="15"/>
  <c r="AS1212" i="15" s="1"/>
  <c r="N1212" i="15"/>
  <c r="M1212" i="15"/>
  <c r="L1212" i="15"/>
  <c r="J1212" i="15"/>
  <c r="I1212" i="15"/>
  <c r="H1212" i="15"/>
  <c r="G1212" i="15"/>
  <c r="AI1211" i="15"/>
  <c r="AH1211" i="15"/>
  <c r="AG1211" i="15"/>
  <c r="AF1211" i="15"/>
  <c r="AD1211" i="15"/>
  <c r="AS1211" i="15" s="1"/>
  <c r="AC1211" i="15"/>
  <c r="Z1211" i="15" s="1"/>
  <c r="AB1211" i="15"/>
  <c r="W1211" i="15" s="1"/>
  <c r="AA1211" i="15"/>
  <c r="V1211" i="15"/>
  <c r="T1211" i="15"/>
  <c r="S1211" i="15"/>
  <c r="R1211" i="15"/>
  <c r="Q1211" i="15"/>
  <c r="O1211" i="15"/>
  <c r="N1211" i="15"/>
  <c r="M1211" i="15"/>
  <c r="AQ1211" i="15" s="1"/>
  <c r="L1211" i="15"/>
  <c r="K1211" i="15" s="1"/>
  <c r="J1211" i="15"/>
  <c r="I1211" i="15"/>
  <c r="H1211" i="15"/>
  <c r="G1211" i="15"/>
  <c r="F1211" i="15" s="1"/>
  <c r="AI1210" i="15"/>
  <c r="AH1210" i="15"/>
  <c r="AG1210" i="15"/>
  <c r="AF1210" i="15"/>
  <c r="AD1210" i="15"/>
  <c r="Y1210" i="15" s="1"/>
  <c r="AC1210" i="15"/>
  <c r="X1210" i="15" s="1"/>
  <c r="AM1210" i="15" s="1"/>
  <c r="AB1210" i="15"/>
  <c r="W1210" i="15" s="1"/>
  <c r="AQ1210" i="15" s="1"/>
  <c r="AA1210" i="15"/>
  <c r="T1210" i="15"/>
  <c r="S1210" i="15"/>
  <c r="P1210" i="15" s="1"/>
  <c r="R1210" i="15"/>
  <c r="Q1210" i="15"/>
  <c r="O1210" i="15"/>
  <c r="AS1210" i="15" s="1"/>
  <c r="N1210" i="15"/>
  <c r="M1210" i="15"/>
  <c r="L1210" i="15"/>
  <c r="J1210" i="15"/>
  <c r="I1210" i="15"/>
  <c r="H1210" i="15"/>
  <c r="G1210" i="15"/>
  <c r="AI1209" i="15"/>
  <c r="AH1209" i="15"/>
  <c r="AG1209" i="15"/>
  <c r="AF1209" i="15"/>
  <c r="AD1209" i="15"/>
  <c r="AS1209" i="15" s="1"/>
  <c r="AC1209" i="15"/>
  <c r="AB1209" i="15"/>
  <c r="W1209" i="15" s="1"/>
  <c r="AA1209" i="15"/>
  <c r="V1209" i="15" s="1"/>
  <c r="AK1209" i="15" s="1"/>
  <c r="Z1209" i="15"/>
  <c r="T1209" i="15"/>
  <c r="S1209" i="15"/>
  <c r="R1209" i="15"/>
  <c r="P1209" i="15" s="1"/>
  <c r="Q1209" i="15"/>
  <c r="O1209" i="15"/>
  <c r="N1209" i="15"/>
  <c r="M1209" i="15"/>
  <c r="AQ1209" i="15" s="1"/>
  <c r="L1209" i="15"/>
  <c r="J1209" i="15"/>
  <c r="I1209" i="15"/>
  <c r="H1209" i="15"/>
  <c r="G1209" i="15"/>
  <c r="F1209" i="15" s="1"/>
  <c r="AI1208" i="15"/>
  <c r="AH1208" i="15"/>
  <c r="AG1208" i="15"/>
  <c r="AF1208" i="15"/>
  <c r="AD1208" i="15"/>
  <c r="Y1208" i="15" s="1"/>
  <c r="AN1208" i="15" s="1"/>
  <c r="AC1208" i="15"/>
  <c r="X1208" i="15" s="1"/>
  <c r="AM1208" i="15" s="1"/>
  <c r="AB1208" i="15"/>
  <c r="W1208" i="15" s="1"/>
  <c r="AA1208" i="15"/>
  <c r="T1208" i="15"/>
  <c r="S1208" i="15"/>
  <c r="R1208" i="15"/>
  <c r="Q1208" i="15"/>
  <c r="P1208" i="15"/>
  <c r="O1208" i="15"/>
  <c r="N1208" i="15"/>
  <c r="M1208" i="15"/>
  <c r="L1208" i="15"/>
  <c r="K1208" i="15" s="1"/>
  <c r="J1208" i="15"/>
  <c r="I1208" i="15"/>
  <c r="H1208" i="15"/>
  <c r="AL1208" i="15" s="1"/>
  <c r="G1208" i="15"/>
  <c r="AI1207" i="15"/>
  <c r="AH1207" i="15"/>
  <c r="AG1207" i="15"/>
  <c r="AF1207" i="15"/>
  <c r="AE1207" i="15" s="1"/>
  <c r="AD1207" i="15"/>
  <c r="AC1207" i="15"/>
  <c r="AB1207" i="15"/>
  <c r="W1207" i="15" s="1"/>
  <c r="AL1207" i="15" s="1"/>
  <c r="AA1207" i="15"/>
  <c r="T1207" i="15"/>
  <c r="S1207" i="15"/>
  <c r="R1207" i="15"/>
  <c r="Q1207" i="15"/>
  <c r="O1207" i="15"/>
  <c r="N1207" i="15"/>
  <c r="M1207" i="15"/>
  <c r="L1207" i="15"/>
  <c r="J1207" i="15"/>
  <c r="I1207" i="15"/>
  <c r="H1207" i="15"/>
  <c r="G1207" i="15"/>
  <c r="AS1204" i="15"/>
  <c r="AL1204" i="15"/>
  <c r="AE1204" i="15"/>
  <c r="Z1204" i="15"/>
  <c r="U1204" i="15" s="1"/>
  <c r="Y1204" i="15"/>
  <c r="AN1204" i="15" s="1"/>
  <c r="X1204" i="15"/>
  <c r="AM1204" i="15" s="1"/>
  <c r="W1204" i="15"/>
  <c r="AQ1204" i="15" s="1"/>
  <c r="V1204" i="15"/>
  <c r="AP1204" i="15" s="1"/>
  <c r="P1204" i="15"/>
  <c r="K1204" i="15"/>
  <c r="AO1204" i="15" s="1"/>
  <c r="F1204" i="15"/>
  <c r="AS1203" i="15"/>
  <c r="AK1203" i="15"/>
  <c r="AE1203" i="15"/>
  <c r="Z1203" i="15"/>
  <c r="Y1203" i="15"/>
  <c r="AN1203" i="15" s="1"/>
  <c r="X1203" i="15"/>
  <c r="AR1203" i="15" s="1"/>
  <c r="W1203" i="15"/>
  <c r="AQ1203" i="15" s="1"/>
  <c r="V1203" i="15"/>
  <c r="AP1203" i="15" s="1"/>
  <c r="U1203" i="15"/>
  <c r="AJ1203" i="15" s="1"/>
  <c r="P1203" i="15"/>
  <c r="K1203" i="15"/>
  <c r="F1203" i="15"/>
  <c r="AS1202" i="15"/>
  <c r="AN1202" i="15"/>
  <c r="AE1202" i="15"/>
  <c r="Z1202" i="15"/>
  <c r="U1202" i="15" s="1"/>
  <c r="AO1202" i="15" s="1"/>
  <c r="Y1202" i="15"/>
  <c r="X1202" i="15"/>
  <c r="AR1202" i="15" s="1"/>
  <c r="W1202" i="15"/>
  <c r="AQ1202" i="15" s="1"/>
  <c r="V1202" i="15"/>
  <c r="AK1202" i="15" s="1"/>
  <c r="P1202" i="15"/>
  <c r="K1202" i="15"/>
  <c r="F1202" i="15"/>
  <c r="AS1201" i="15"/>
  <c r="AM1201" i="15"/>
  <c r="AE1201" i="15"/>
  <c r="Z1201" i="15"/>
  <c r="Y1201" i="15"/>
  <c r="AN1201" i="15" s="1"/>
  <c r="X1201" i="15"/>
  <c r="AR1201" i="15" s="1"/>
  <c r="W1201" i="15"/>
  <c r="AL1201" i="15" s="1"/>
  <c r="V1201" i="15"/>
  <c r="P1201" i="15"/>
  <c r="K1201" i="15"/>
  <c r="F1201" i="15"/>
  <c r="AS1200" i="15"/>
  <c r="AE1200" i="15"/>
  <c r="Z1200" i="15"/>
  <c r="U1200" i="15" s="1"/>
  <c r="AJ1200" i="15" s="1"/>
  <c r="Y1200" i="15"/>
  <c r="AN1200" i="15" s="1"/>
  <c r="X1200" i="15"/>
  <c r="AM1200" i="15" s="1"/>
  <c r="W1200" i="15"/>
  <c r="AQ1200" i="15" s="1"/>
  <c r="V1200" i="15"/>
  <c r="AP1200" i="15" s="1"/>
  <c r="P1200" i="15"/>
  <c r="K1200" i="15"/>
  <c r="F1200" i="15"/>
  <c r="AI1199" i="15"/>
  <c r="AI1197" i="15" s="1"/>
  <c r="AH1199" i="15"/>
  <c r="AG1199" i="15"/>
  <c r="AF1199" i="15"/>
  <c r="AF1197" i="15" s="1"/>
  <c r="AD1199" i="15"/>
  <c r="AD1197" i="15" s="1"/>
  <c r="AD1190" i="15" s="1"/>
  <c r="AC1199" i="15"/>
  <c r="X1199" i="15" s="1"/>
  <c r="AB1199" i="15"/>
  <c r="AB1197" i="15" s="1"/>
  <c r="AA1199" i="15"/>
  <c r="Y1199" i="15"/>
  <c r="AN1199" i="15" s="1"/>
  <c r="T1199" i="15"/>
  <c r="T1197" i="15" s="1"/>
  <c r="T1190" i="15" s="1"/>
  <c r="T1189" i="15" s="1"/>
  <c r="S1199" i="15"/>
  <c r="R1199" i="15"/>
  <c r="R1197" i="15" s="1"/>
  <c r="R1190" i="15" s="1"/>
  <c r="R1189" i="15" s="1"/>
  <c r="Q1199" i="15"/>
  <c r="P1199" i="15" s="1"/>
  <c r="O1199" i="15"/>
  <c r="N1199" i="15"/>
  <c r="M1199" i="15"/>
  <c r="L1199" i="15"/>
  <c r="J1199" i="15"/>
  <c r="I1199" i="15"/>
  <c r="AM1199" i="15" s="1"/>
  <c r="H1199" i="15"/>
  <c r="G1199" i="15"/>
  <c r="AS1198" i="15"/>
  <c r="AE1198" i="15"/>
  <c r="Z1198" i="15"/>
  <c r="Y1198" i="15"/>
  <c r="AN1198" i="15" s="1"/>
  <c r="X1198" i="15"/>
  <c r="AR1198" i="15" s="1"/>
  <c r="W1198" i="15"/>
  <c r="AQ1198" i="15" s="1"/>
  <c r="V1198" i="15"/>
  <c r="AK1198" i="15" s="1"/>
  <c r="P1198" i="15"/>
  <c r="K1198" i="15"/>
  <c r="F1198" i="15"/>
  <c r="AH1197" i="15"/>
  <c r="S1197" i="15"/>
  <c r="S1190" i="15" s="1"/>
  <c r="S1189" i="15" s="1"/>
  <c r="O1197" i="15"/>
  <c r="N1197" i="15"/>
  <c r="J1197" i="15"/>
  <c r="AS1196" i="15"/>
  <c r="AL1196" i="15"/>
  <c r="AE1196" i="15"/>
  <c r="Z1196" i="15"/>
  <c r="U1196" i="15" s="1"/>
  <c r="AJ1196" i="15" s="1"/>
  <c r="Y1196" i="15"/>
  <c r="AN1196" i="15" s="1"/>
  <c r="X1196" i="15"/>
  <c r="AM1196" i="15" s="1"/>
  <c r="W1196" i="15"/>
  <c r="AQ1196" i="15" s="1"/>
  <c r="V1196" i="15"/>
  <c r="AP1196" i="15" s="1"/>
  <c r="P1196" i="15"/>
  <c r="K1196" i="15"/>
  <c r="F1196" i="15"/>
  <c r="AS1195" i="15"/>
  <c r="AM1195" i="15"/>
  <c r="AE1195" i="15"/>
  <c r="Z1195" i="15"/>
  <c r="Y1195" i="15"/>
  <c r="AN1195" i="15" s="1"/>
  <c r="X1195" i="15"/>
  <c r="AR1195" i="15" s="1"/>
  <c r="W1195" i="15"/>
  <c r="AQ1195" i="15" s="1"/>
  <c r="V1195" i="15"/>
  <c r="U1195" i="15"/>
  <c r="AJ1195" i="15" s="1"/>
  <c r="P1195" i="15"/>
  <c r="K1195" i="15"/>
  <c r="F1195" i="15"/>
  <c r="AS1194" i="15"/>
  <c r="AE1194" i="15"/>
  <c r="Z1194" i="15"/>
  <c r="Y1194" i="15"/>
  <c r="AN1194" i="15" s="1"/>
  <c r="X1194" i="15"/>
  <c r="AR1194" i="15" s="1"/>
  <c r="W1194" i="15"/>
  <c r="V1194" i="15"/>
  <c r="AK1194" i="15" s="1"/>
  <c r="P1194" i="15"/>
  <c r="K1194" i="15"/>
  <c r="F1194" i="15"/>
  <c r="AS1193" i="15"/>
  <c r="AM1193" i="15"/>
  <c r="AE1193" i="15"/>
  <c r="Z1193" i="15"/>
  <c r="Y1193" i="15"/>
  <c r="AN1193" i="15" s="1"/>
  <c r="X1193" i="15"/>
  <c r="AR1193" i="15" s="1"/>
  <c r="W1193" i="15"/>
  <c r="AL1193" i="15" s="1"/>
  <c r="V1193" i="15"/>
  <c r="P1193" i="15"/>
  <c r="K1193" i="15"/>
  <c r="F1193" i="15"/>
  <c r="AS1192" i="15"/>
  <c r="AE1192" i="15"/>
  <c r="Z1192" i="15"/>
  <c r="U1192" i="15" s="1"/>
  <c r="AJ1192" i="15" s="1"/>
  <c r="Y1192" i="15"/>
  <c r="AN1192" i="15" s="1"/>
  <c r="X1192" i="15"/>
  <c r="AM1192" i="15" s="1"/>
  <c r="W1192" i="15"/>
  <c r="V1192" i="15"/>
  <c r="AP1192" i="15" s="1"/>
  <c r="P1192" i="15"/>
  <c r="K1192" i="15"/>
  <c r="F1192" i="15"/>
  <c r="AS1191" i="15"/>
  <c r="AE1191" i="15"/>
  <c r="Z1191" i="15"/>
  <c r="U1191" i="15" s="1"/>
  <c r="AJ1191" i="15" s="1"/>
  <c r="Y1191" i="15"/>
  <c r="AN1191" i="15" s="1"/>
  <c r="X1191" i="15"/>
  <c r="AR1191" i="15" s="1"/>
  <c r="W1191" i="15"/>
  <c r="AQ1191" i="15" s="1"/>
  <c r="V1191" i="15"/>
  <c r="P1191" i="15"/>
  <c r="K1191" i="15"/>
  <c r="F1191" i="15"/>
  <c r="AH1190" i="15"/>
  <c r="AH1189" i="15" s="1"/>
  <c r="N1190" i="15"/>
  <c r="N1189" i="15" s="1"/>
  <c r="J1190" i="15"/>
  <c r="J1189" i="15" s="1"/>
  <c r="AS1188" i="15"/>
  <c r="AL1188" i="15"/>
  <c r="AE1188" i="15"/>
  <c r="Z1188" i="15"/>
  <c r="Y1188" i="15"/>
  <c r="AN1188" i="15" s="1"/>
  <c r="X1188" i="15"/>
  <c r="AM1188" i="15" s="1"/>
  <c r="W1188" i="15"/>
  <c r="AQ1188" i="15" s="1"/>
  <c r="V1188" i="15"/>
  <c r="AP1188" i="15" s="1"/>
  <c r="P1188" i="15"/>
  <c r="K1188" i="15"/>
  <c r="F1188" i="15"/>
  <c r="AS1187" i="15"/>
  <c r="AK1187" i="15"/>
  <c r="AE1187" i="15"/>
  <c r="Z1187" i="15"/>
  <c r="Y1187" i="15"/>
  <c r="AN1187" i="15" s="1"/>
  <c r="X1187" i="15"/>
  <c r="AR1187" i="15" s="1"/>
  <c r="W1187" i="15"/>
  <c r="AQ1187" i="15" s="1"/>
  <c r="V1187" i="15"/>
  <c r="AP1187" i="15" s="1"/>
  <c r="U1187" i="15"/>
  <c r="AJ1187" i="15" s="1"/>
  <c r="P1187" i="15"/>
  <c r="K1187" i="15"/>
  <c r="F1187" i="15"/>
  <c r="AS1186" i="15"/>
  <c r="AN1186" i="15"/>
  <c r="AE1186" i="15"/>
  <c r="Z1186" i="15"/>
  <c r="U1186" i="15" s="1"/>
  <c r="AO1186" i="15" s="1"/>
  <c r="Y1186" i="15"/>
  <c r="X1186" i="15"/>
  <c r="AR1186" i="15" s="1"/>
  <c r="W1186" i="15"/>
  <c r="AQ1186" i="15" s="1"/>
  <c r="V1186" i="15"/>
  <c r="AK1186" i="15" s="1"/>
  <c r="P1186" i="15"/>
  <c r="K1186" i="15"/>
  <c r="F1186" i="15"/>
  <c r="AS1185" i="15"/>
  <c r="AM1185" i="15"/>
  <c r="AE1185" i="15"/>
  <c r="Z1185" i="15"/>
  <c r="Y1185" i="15"/>
  <c r="AN1185" i="15" s="1"/>
  <c r="X1185" i="15"/>
  <c r="AR1185" i="15" s="1"/>
  <c r="W1185" i="15"/>
  <c r="AL1185" i="15" s="1"/>
  <c r="V1185" i="15"/>
  <c r="P1185" i="15"/>
  <c r="K1185" i="15"/>
  <c r="F1185" i="15"/>
  <c r="AS1184" i="15"/>
  <c r="AN1184" i="15"/>
  <c r="AE1184" i="15"/>
  <c r="Z1184" i="15"/>
  <c r="U1184" i="15" s="1"/>
  <c r="AJ1184" i="15" s="1"/>
  <c r="Y1184" i="15"/>
  <c r="X1184" i="15"/>
  <c r="AM1184" i="15" s="1"/>
  <c r="W1184" i="15"/>
  <c r="AQ1184" i="15" s="1"/>
  <c r="V1184" i="15"/>
  <c r="AP1184" i="15" s="1"/>
  <c r="P1184" i="15"/>
  <c r="K1184" i="15"/>
  <c r="F1184" i="15"/>
  <c r="AI1183" i="15"/>
  <c r="AI1181" i="15" s="1"/>
  <c r="AH1183" i="15"/>
  <c r="AG1183" i="15"/>
  <c r="AF1183" i="15"/>
  <c r="AF1181" i="15" s="1"/>
  <c r="AD1183" i="15"/>
  <c r="AS1183" i="15" s="1"/>
  <c r="AC1183" i="15"/>
  <c r="X1183" i="15" s="1"/>
  <c r="AB1183" i="15"/>
  <c r="AB1181" i="15" s="1"/>
  <c r="AA1183" i="15"/>
  <c r="Y1183" i="15"/>
  <c r="AN1183" i="15" s="1"/>
  <c r="T1183" i="15"/>
  <c r="T1181" i="15" s="1"/>
  <c r="T1174" i="15" s="1"/>
  <c r="T1173" i="15" s="1"/>
  <c r="S1183" i="15"/>
  <c r="R1183" i="15"/>
  <c r="R1181" i="15" s="1"/>
  <c r="R1174" i="15" s="1"/>
  <c r="R1173" i="15" s="1"/>
  <c r="Q1183" i="15"/>
  <c r="P1183" i="15" s="1"/>
  <c r="O1183" i="15"/>
  <c r="N1183" i="15"/>
  <c r="M1183" i="15"/>
  <c r="L1183" i="15"/>
  <c r="J1183" i="15"/>
  <c r="I1183" i="15"/>
  <c r="AM1183" i="15" s="1"/>
  <c r="H1183" i="15"/>
  <c r="G1183" i="15"/>
  <c r="AS1182" i="15"/>
  <c r="AE1182" i="15"/>
  <c r="Z1182" i="15"/>
  <c r="Y1182" i="15"/>
  <c r="AN1182" i="15" s="1"/>
  <c r="X1182" i="15"/>
  <c r="AR1182" i="15" s="1"/>
  <c r="W1182" i="15"/>
  <c r="AQ1182" i="15" s="1"/>
  <c r="V1182" i="15"/>
  <c r="AK1182" i="15" s="1"/>
  <c r="P1182" i="15"/>
  <c r="K1182" i="15"/>
  <c r="F1182" i="15"/>
  <c r="AH1181" i="15"/>
  <c r="AD1181" i="15"/>
  <c r="AD1174" i="15" s="1"/>
  <c r="S1181" i="15"/>
  <c r="S1174" i="15" s="1"/>
  <c r="S1173" i="15" s="1"/>
  <c r="O1181" i="15"/>
  <c r="N1181" i="15"/>
  <c r="N1174" i="15" s="1"/>
  <c r="N1173" i="15" s="1"/>
  <c r="J1181" i="15"/>
  <c r="AS1180" i="15"/>
  <c r="AL1180" i="15"/>
  <c r="AE1180" i="15"/>
  <c r="Z1180" i="15"/>
  <c r="U1180" i="15" s="1"/>
  <c r="AJ1180" i="15" s="1"/>
  <c r="Y1180" i="15"/>
  <c r="AN1180" i="15" s="1"/>
  <c r="X1180" i="15"/>
  <c r="AM1180" i="15" s="1"/>
  <c r="W1180" i="15"/>
  <c r="AQ1180" i="15" s="1"/>
  <c r="V1180" i="15"/>
  <c r="AP1180" i="15" s="1"/>
  <c r="P1180" i="15"/>
  <c r="K1180" i="15"/>
  <c r="F1180" i="15"/>
  <c r="AS1179" i="15"/>
  <c r="AM1179" i="15"/>
  <c r="AE1179" i="15"/>
  <c r="Z1179" i="15"/>
  <c r="Y1179" i="15"/>
  <c r="AN1179" i="15" s="1"/>
  <c r="X1179" i="15"/>
  <c r="AR1179" i="15" s="1"/>
  <c r="W1179" i="15"/>
  <c r="AQ1179" i="15" s="1"/>
  <c r="V1179" i="15"/>
  <c r="U1179" i="15"/>
  <c r="AJ1179" i="15" s="1"/>
  <c r="P1179" i="15"/>
  <c r="K1179" i="15"/>
  <c r="F1179" i="15"/>
  <c r="AS1178" i="15"/>
  <c r="AE1178" i="15"/>
  <c r="Z1178" i="15"/>
  <c r="U1178" i="15" s="1"/>
  <c r="AO1178" i="15" s="1"/>
  <c r="Y1178" i="15"/>
  <c r="AN1178" i="15" s="1"/>
  <c r="X1178" i="15"/>
  <c r="AR1178" i="15" s="1"/>
  <c r="W1178" i="15"/>
  <c r="V1178" i="15"/>
  <c r="AK1178" i="15" s="1"/>
  <c r="P1178" i="15"/>
  <c r="K1178" i="15"/>
  <c r="F1178" i="15"/>
  <c r="AS1177" i="15"/>
  <c r="AM1177" i="15"/>
  <c r="AE1177" i="15"/>
  <c r="Z1177" i="15"/>
  <c r="Y1177" i="15"/>
  <c r="AN1177" i="15" s="1"/>
  <c r="X1177" i="15"/>
  <c r="AR1177" i="15" s="1"/>
  <c r="W1177" i="15"/>
  <c r="AL1177" i="15" s="1"/>
  <c r="V1177" i="15"/>
  <c r="P1177" i="15"/>
  <c r="K1177" i="15"/>
  <c r="F1177" i="15"/>
  <c r="AS1176" i="15"/>
  <c r="AE1176" i="15"/>
  <c r="Z1176" i="15"/>
  <c r="Y1176" i="15"/>
  <c r="AN1176" i="15" s="1"/>
  <c r="X1176" i="15"/>
  <c r="AM1176" i="15" s="1"/>
  <c r="W1176" i="15"/>
  <c r="V1176" i="15"/>
  <c r="AP1176" i="15" s="1"/>
  <c r="P1176" i="15"/>
  <c r="K1176" i="15"/>
  <c r="F1176" i="15"/>
  <c r="AS1175" i="15"/>
  <c r="AM1175" i="15"/>
  <c r="AE1175" i="15"/>
  <c r="Z1175" i="15"/>
  <c r="U1175" i="15" s="1"/>
  <c r="AJ1175" i="15" s="1"/>
  <c r="Y1175" i="15"/>
  <c r="AN1175" i="15" s="1"/>
  <c r="X1175" i="15"/>
  <c r="AR1175" i="15" s="1"/>
  <c r="W1175" i="15"/>
  <c r="AQ1175" i="15" s="1"/>
  <c r="V1175" i="15"/>
  <c r="P1175" i="15"/>
  <c r="K1175" i="15"/>
  <c r="F1175" i="15"/>
  <c r="AH1174" i="15"/>
  <c r="AH1173" i="15" s="1"/>
  <c r="J1174" i="15"/>
  <c r="J1173" i="15" s="1"/>
  <c r="AS1172" i="15"/>
  <c r="AL1172" i="15"/>
  <c r="AE1172" i="15"/>
  <c r="Z1172" i="15"/>
  <c r="Y1172" i="15"/>
  <c r="AN1172" i="15" s="1"/>
  <c r="X1172" i="15"/>
  <c r="AM1172" i="15" s="1"/>
  <c r="W1172" i="15"/>
  <c r="AQ1172" i="15" s="1"/>
  <c r="V1172" i="15"/>
  <c r="AP1172" i="15" s="1"/>
  <c r="P1172" i="15"/>
  <c r="K1172" i="15"/>
  <c r="F1172" i="15"/>
  <c r="AS1171" i="15"/>
  <c r="AK1171" i="15"/>
  <c r="AE1171" i="15"/>
  <c r="Z1171" i="15"/>
  <c r="Y1171" i="15"/>
  <c r="AN1171" i="15" s="1"/>
  <c r="X1171" i="15"/>
  <c r="AR1171" i="15" s="1"/>
  <c r="W1171" i="15"/>
  <c r="AQ1171" i="15" s="1"/>
  <c r="V1171" i="15"/>
  <c r="AP1171" i="15" s="1"/>
  <c r="U1171" i="15"/>
  <c r="AJ1171" i="15" s="1"/>
  <c r="P1171" i="15"/>
  <c r="K1171" i="15"/>
  <c r="F1171" i="15"/>
  <c r="AS1170" i="15"/>
  <c r="AN1170" i="15"/>
  <c r="AE1170" i="15"/>
  <c r="Z1170" i="15"/>
  <c r="U1170" i="15" s="1"/>
  <c r="AO1170" i="15" s="1"/>
  <c r="Y1170" i="15"/>
  <c r="X1170" i="15"/>
  <c r="AR1170" i="15" s="1"/>
  <c r="W1170" i="15"/>
  <c r="AQ1170" i="15" s="1"/>
  <c r="V1170" i="15"/>
  <c r="AK1170" i="15" s="1"/>
  <c r="P1170" i="15"/>
  <c r="K1170" i="15"/>
  <c r="F1170" i="15"/>
  <c r="AS1169" i="15"/>
  <c r="AM1169" i="15"/>
  <c r="AE1169" i="15"/>
  <c r="Z1169" i="15"/>
  <c r="Y1169" i="15"/>
  <c r="AN1169" i="15" s="1"/>
  <c r="X1169" i="15"/>
  <c r="AR1169" i="15" s="1"/>
  <c r="W1169" i="15"/>
  <c r="AL1169" i="15" s="1"/>
  <c r="V1169" i="15"/>
  <c r="P1169" i="15"/>
  <c r="K1169" i="15"/>
  <c r="F1169" i="15"/>
  <c r="AS1168" i="15"/>
  <c r="AN1168" i="15"/>
  <c r="AE1168" i="15"/>
  <c r="Z1168" i="15"/>
  <c r="U1168" i="15" s="1"/>
  <c r="AJ1168" i="15" s="1"/>
  <c r="Y1168" i="15"/>
  <c r="X1168" i="15"/>
  <c r="AM1168" i="15" s="1"/>
  <c r="W1168" i="15"/>
  <c r="AQ1168" i="15" s="1"/>
  <c r="V1168" i="15"/>
  <c r="AP1168" i="15" s="1"/>
  <c r="P1168" i="15"/>
  <c r="K1168" i="15"/>
  <c r="F1168" i="15"/>
  <c r="AI1167" i="15"/>
  <c r="AI1165" i="15" s="1"/>
  <c r="AI1149" i="15" s="1"/>
  <c r="AH1167" i="15"/>
  <c r="AG1167" i="15"/>
  <c r="AF1167" i="15"/>
  <c r="AD1167" i="15"/>
  <c r="AS1167" i="15" s="1"/>
  <c r="AC1167" i="15"/>
  <c r="X1167" i="15" s="1"/>
  <c r="AB1167" i="15"/>
  <c r="AB1165" i="15" s="1"/>
  <c r="AA1167" i="15"/>
  <c r="Y1167" i="15"/>
  <c r="AN1167" i="15" s="1"/>
  <c r="T1167" i="15"/>
  <c r="T1165" i="15" s="1"/>
  <c r="S1167" i="15"/>
  <c r="R1167" i="15"/>
  <c r="Q1167" i="15"/>
  <c r="P1167" i="15" s="1"/>
  <c r="O1167" i="15"/>
  <c r="N1167" i="15"/>
  <c r="M1167" i="15"/>
  <c r="M1151" i="15" s="1"/>
  <c r="L1167" i="15"/>
  <c r="L1151" i="15" s="1"/>
  <c r="J1167" i="15"/>
  <c r="I1167" i="15"/>
  <c r="AM1167" i="15" s="1"/>
  <c r="H1167" i="15"/>
  <c r="H1151" i="15" s="1"/>
  <c r="G1167" i="15"/>
  <c r="AS1166" i="15"/>
  <c r="AE1166" i="15"/>
  <c r="Z1166" i="15"/>
  <c r="Y1166" i="15"/>
  <c r="AN1166" i="15" s="1"/>
  <c r="X1166" i="15"/>
  <c r="AR1166" i="15" s="1"/>
  <c r="W1166" i="15"/>
  <c r="AQ1166" i="15" s="1"/>
  <c r="V1166" i="15"/>
  <c r="AK1166" i="15" s="1"/>
  <c r="P1166" i="15"/>
  <c r="K1166" i="15"/>
  <c r="F1166" i="15"/>
  <c r="AH1165" i="15"/>
  <c r="AD1165" i="15"/>
  <c r="S1165" i="15"/>
  <c r="S1158" i="15" s="1"/>
  <c r="O1165" i="15"/>
  <c r="N1165" i="15"/>
  <c r="N1149" i="15" s="1"/>
  <c r="J1165" i="15"/>
  <c r="AS1164" i="15"/>
  <c r="AL1164" i="15"/>
  <c r="AE1164" i="15"/>
  <c r="Z1164" i="15"/>
  <c r="U1164" i="15" s="1"/>
  <c r="AJ1164" i="15" s="1"/>
  <c r="Y1164" i="15"/>
  <c r="AN1164" i="15" s="1"/>
  <c r="X1164" i="15"/>
  <c r="AM1164" i="15" s="1"/>
  <c r="W1164" i="15"/>
  <c r="AQ1164" i="15" s="1"/>
  <c r="V1164" i="15"/>
  <c r="AP1164" i="15" s="1"/>
  <c r="P1164" i="15"/>
  <c r="K1164" i="15"/>
  <c r="F1164" i="15"/>
  <c r="AS1163" i="15"/>
  <c r="AM1163" i="15"/>
  <c r="AE1163" i="15"/>
  <c r="Z1163" i="15"/>
  <c r="Y1163" i="15"/>
  <c r="AN1163" i="15" s="1"/>
  <c r="X1163" i="15"/>
  <c r="AR1163" i="15" s="1"/>
  <c r="W1163" i="15"/>
  <c r="AQ1163" i="15" s="1"/>
  <c r="V1163" i="15"/>
  <c r="U1163" i="15"/>
  <c r="AJ1163" i="15" s="1"/>
  <c r="P1163" i="15"/>
  <c r="K1163" i="15"/>
  <c r="F1163" i="15"/>
  <c r="AS1162" i="15"/>
  <c r="AE1162" i="15"/>
  <c r="Z1162" i="15"/>
  <c r="U1162" i="15" s="1"/>
  <c r="AO1162" i="15" s="1"/>
  <c r="Y1162" i="15"/>
  <c r="AN1162" i="15" s="1"/>
  <c r="X1162" i="15"/>
  <c r="AR1162" i="15" s="1"/>
  <c r="W1162" i="15"/>
  <c r="V1162" i="15"/>
  <c r="AK1162" i="15" s="1"/>
  <c r="P1162" i="15"/>
  <c r="K1162" i="15"/>
  <c r="F1162" i="15"/>
  <c r="AS1161" i="15"/>
  <c r="AE1161" i="15"/>
  <c r="Z1161" i="15"/>
  <c r="Y1161" i="15"/>
  <c r="AN1161" i="15" s="1"/>
  <c r="X1161" i="15"/>
  <c r="AR1161" i="15" s="1"/>
  <c r="W1161" i="15"/>
  <c r="AL1161" i="15" s="1"/>
  <c r="V1161" i="15"/>
  <c r="P1161" i="15"/>
  <c r="K1161" i="15"/>
  <c r="F1161" i="15"/>
  <c r="AS1160" i="15"/>
  <c r="AE1160" i="15"/>
  <c r="Z1160" i="15"/>
  <c r="U1160" i="15" s="1"/>
  <c r="AJ1160" i="15" s="1"/>
  <c r="Y1160" i="15"/>
  <c r="AN1160" i="15" s="1"/>
  <c r="X1160" i="15"/>
  <c r="AM1160" i="15" s="1"/>
  <c r="W1160" i="15"/>
  <c r="V1160" i="15"/>
  <c r="AP1160" i="15" s="1"/>
  <c r="P1160" i="15"/>
  <c r="K1160" i="15"/>
  <c r="F1160" i="15"/>
  <c r="AS1159" i="15"/>
  <c r="AE1159" i="15"/>
  <c r="Z1159" i="15"/>
  <c r="U1159" i="15" s="1"/>
  <c r="AJ1159" i="15" s="1"/>
  <c r="Y1159" i="15"/>
  <c r="AN1159" i="15" s="1"/>
  <c r="X1159" i="15"/>
  <c r="AR1159" i="15" s="1"/>
  <c r="W1159" i="15"/>
  <c r="AQ1159" i="15" s="1"/>
  <c r="V1159" i="15"/>
  <c r="P1159" i="15"/>
  <c r="K1159" i="15"/>
  <c r="F1159" i="15"/>
  <c r="AH1158" i="15"/>
  <c r="AH1157" i="15" s="1"/>
  <c r="AH1141" i="15" s="1"/>
  <c r="N1158" i="15"/>
  <c r="J1158" i="15"/>
  <c r="J1157" i="15" s="1"/>
  <c r="AI1156" i="15"/>
  <c r="AH1156" i="15"/>
  <c r="AG1156" i="15"/>
  <c r="AF1156" i="15"/>
  <c r="AD1156" i="15"/>
  <c r="Y1156" i="15" s="1"/>
  <c r="AC1156" i="15"/>
  <c r="X1156" i="15" s="1"/>
  <c r="AM1156" i="15" s="1"/>
  <c r="AB1156" i="15"/>
  <c r="W1156" i="15" s="1"/>
  <c r="AQ1156" i="15" s="1"/>
  <c r="AA1156" i="15"/>
  <c r="T1156" i="15"/>
  <c r="S1156" i="15"/>
  <c r="P1156" i="15" s="1"/>
  <c r="R1156" i="15"/>
  <c r="Q1156" i="15"/>
  <c r="O1156" i="15"/>
  <c r="AS1156" i="15" s="1"/>
  <c r="N1156" i="15"/>
  <c r="M1156" i="15"/>
  <c r="L1156" i="15"/>
  <c r="J1156" i="15"/>
  <c r="I1156" i="15"/>
  <c r="H1156" i="15"/>
  <c r="G1156" i="15"/>
  <c r="AS1155" i="15"/>
  <c r="AI1155" i="15"/>
  <c r="AH1155" i="15"/>
  <c r="AG1155" i="15"/>
  <c r="AF1155" i="15"/>
  <c r="AD1155" i="15"/>
  <c r="AC1155" i="15"/>
  <c r="X1155" i="15" s="1"/>
  <c r="AB1155" i="15"/>
  <c r="AA1155" i="15"/>
  <c r="Z1155" i="15" s="1"/>
  <c r="Y1155" i="15"/>
  <c r="T1155" i="15"/>
  <c r="S1155" i="15"/>
  <c r="R1155" i="15"/>
  <c r="Q1155" i="15"/>
  <c r="O1155" i="15"/>
  <c r="N1155" i="15"/>
  <c r="M1155" i="15"/>
  <c r="L1155" i="15"/>
  <c r="J1155" i="15"/>
  <c r="I1155" i="15"/>
  <c r="AM1155" i="15" s="1"/>
  <c r="H1155" i="15"/>
  <c r="G1155" i="15"/>
  <c r="AI1154" i="15"/>
  <c r="AH1154" i="15"/>
  <c r="AG1154" i="15"/>
  <c r="AF1154" i="15"/>
  <c r="AD1154" i="15"/>
  <c r="AC1154" i="15"/>
  <c r="AB1154" i="15"/>
  <c r="W1154" i="15" s="1"/>
  <c r="AL1154" i="15" s="1"/>
  <c r="AA1154" i="15"/>
  <c r="Z1154" i="15" s="1"/>
  <c r="V1154" i="15"/>
  <c r="T1154" i="15"/>
  <c r="S1154" i="15"/>
  <c r="R1154" i="15"/>
  <c r="Q1154" i="15"/>
  <c r="O1154" i="15"/>
  <c r="N1154" i="15"/>
  <c r="M1154" i="15"/>
  <c r="L1154" i="15"/>
  <c r="J1154" i="15"/>
  <c r="I1154" i="15"/>
  <c r="H1154" i="15"/>
  <c r="G1154" i="15"/>
  <c r="F1154" i="15"/>
  <c r="AI1153" i="15"/>
  <c r="AH1153" i="15"/>
  <c r="AG1153" i="15"/>
  <c r="AF1153" i="15"/>
  <c r="AE1153" i="15" s="1"/>
  <c r="AD1153" i="15"/>
  <c r="AC1153" i="15"/>
  <c r="X1153" i="15" s="1"/>
  <c r="AM1153" i="15" s="1"/>
  <c r="AB1153" i="15"/>
  <c r="W1153" i="15" s="1"/>
  <c r="AL1153" i="15" s="1"/>
  <c r="AA1153" i="15"/>
  <c r="T1153" i="15"/>
  <c r="S1153" i="15"/>
  <c r="R1153" i="15"/>
  <c r="Q1153" i="15"/>
  <c r="O1153" i="15"/>
  <c r="AS1153" i="15" s="1"/>
  <c r="N1153" i="15"/>
  <c r="AR1153" i="15" s="1"/>
  <c r="M1153" i="15"/>
  <c r="L1153" i="15"/>
  <c r="J1153" i="15"/>
  <c r="I1153" i="15"/>
  <c r="H1153" i="15"/>
  <c r="G1153" i="15"/>
  <c r="AI1152" i="15"/>
  <c r="AH1152" i="15"/>
  <c r="AG1152" i="15"/>
  <c r="AF1152" i="15"/>
  <c r="AD1152" i="15"/>
  <c r="Y1152" i="15" s="1"/>
  <c r="AN1152" i="15" s="1"/>
  <c r="AC1152" i="15"/>
  <c r="AB1152" i="15"/>
  <c r="W1152" i="15" s="1"/>
  <c r="AA1152" i="15"/>
  <c r="X1152" i="15"/>
  <c r="AM1152" i="15" s="1"/>
  <c r="T1152" i="15"/>
  <c r="S1152" i="15"/>
  <c r="R1152" i="15"/>
  <c r="Q1152" i="15"/>
  <c r="P1152" i="15" s="1"/>
  <c r="O1152" i="15"/>
  <c r="N1152" i="15"/>
  <c r="M1152" i="15"/>
  <c r="L1152" i="15"/>
  <c r="J1152" i="15"/>
  <c r="I1152" i="15"/>
  <c r="H1152" i="15"/>
  <c r="AL1152" i="15" s="1"/>
  <c r="G1152" i="15"/>
  <c r="AH1151" i="15"/>
  <c r="AG1151" i="15"/>
  <c r="AD1151" i="15"/>
  <c r="AC1151" i="15"/>
  <c r="AB1151" i="15"/>
  <c r="T1151" i="15"/>
  <c r="S1151" i="15"/>
  <c r="O1151" i="15"/>
  <c r="N1151" i="15"/>
  <c r="J1151" i="15"/>
  <c r="I1151" i="15"/>
  <c r="G1151" i="15"/>
  <c r="F1151" i="15" s="1"/>
  <c r="AI1150" i="15"/>
  <c r="AH1150" i="15"/>
  <c r="AG1150" i="15"/>
  <c r="AF1150" i="15"/>
  <c r="AE1150" i="15" s="1"/>
  <c r="AD1150" i="15"/>
  <c r="AS1150" i="15" s="1"/>
  <c r="AC1150" i="15"/>
  <c r="AB1150" i="15"/>
  <c r="W1150" i="15" s="1"/>
  <c r="AA1150" i="15"/>
  <c r="V1150" i="15" s="1"/>
  <c r="AK1150" i="15" s="1"/>
  <c r="T1150" i="15"/>
  <c r="S1150" i="15"/>
  <c r="R1150" i="15"/>
  <c r="P1150" i="15" s="1"/>
  <c r="Q1150" i="15"/>
  <c r="O1150" i="15"/>
  <c r="N1150" i="15"/>
  <c r="M1150" i="15"/>
  <c r="AQ1150" i="15" s="1"/>
  <c r="L1150" i="15"/>
  <c r="J1150" i="15"/>
  <c r="I1150" i="15"/>
  <c r="H1150" i="15"/>
  <c r="G1150" i="15"/>
  <c r="AH1149" i="15"/>
  <c r="S1149" i="15"/>
  <c r="J1149" i="15"/>
  <c r="AI1148" i="15"/>
  <c r="AH1148" i="15"/>
  <c r="AG1148" i="15"/>
  <c r="AF1148" i="15"/>
  <c r="AE1148" i="15" s="1"/>
  <c r="AD1148" i="15"/>
  <c r="Y1148" i="15" s="1"/>
  <c r="AC1148" i="15"/>
  <c r="AB1148" i="15"/>
  <c r="W1148" i="15" s="1"/>
  <c r="AQ1148" i="15" s="1"/>
  <c r="AA1148" i="15"/>
  <c r="X1148" i="15"/>
  <c r="T1148" i="15"/>
  <c r="S1148" i="15"/>
  <c r="R1148" i="15"/>
  <c r="Q1148" i="15"/>
  <c r="P1148" i="15" s="1"/>
  <c r="O1148" i="15"/>
  <c r="AS1148" i="15" s="1"/>
  <c r="N1148" i="15"/>
  <c r="M1148" i="15"/>
  <c r="L1148" i="15"/>
  <c r="J1148" i="15"/>
  <c r="I1148" i="15"/>
  <c r="H1148" i="15"/>
  <c r="G1148" i="15"/>
  <c r="AI1147" i="15"/>
  <c r="AH1147" i="15"/>
  <c r="AG1147" i="15"/>
  <c r="AF1147" i="15"/>
  <c r="AD1147" i="15"/>
  <c r="AS1147" i="15" s="1"/>
  <c r="AC1147" i="15"/>
  <c r="X1147" i="15" s="1"/>
  <c r="AB1147" i="15"/>
  <c r="AA1147" i="15"/>
  <c r="Y1147" i="15"/>
  <c r="AN1147" i="15" s="1"/>
  <c r="T1147" i="15"/>
  <c r="S1147" i="15"/>
  <c r="R1147" i="15"/>
  <c r="Q1147" i="15"/>
  <c r="P1147" i="15" s="1"/>
  <c r="O1147" i="15"/>
  <c r="N1147" i="15"/>
  <c r="M1147" i="15"/>
  <c r="L1147" i="15"/>
  <c r="J1147" i="15"/>
  <c r="I1147" i="15"/>
  <c r="AM1147" i="15" s="1"/>
  <c r="H1147" i="15"/>
  <c r="G1147" i="15"/>
  <c r="F1147" i="15" s="1"/>
  <c r="AI1146" i="15"/>
  <c r="AH1146" i="15"/>
  <c r="AG1146" i="15"/>
  <c r="AF1146" i="15"/>
  <c r="AE1146" i="15" s="1"/>
  <c r="AD1146" i="15"/>
  <c r="AC1146" i="15"/>
  <c r="AB1146" i="15"/>
  <c r="W1146" i="15" s="1"/>
  <c r="AL1146" i="15" s="1"/>
  <c r="AA1146" i="15"/>
  <c r="T1146" i="15"/>
  <c r="S1146" i="15"/>
  <c r="R1146" i="15"/>
  <c r="Q1146" i="15"/>
  <c r="O1146" i="15"/>
  <c r="N1146" i="15"/>
  <c r="M1146" i="15"/>
  <c r="L1146" i="15"/>
  <c r="J1146" i="15"/>
  <c r="I1146" i="15"/>
  <c r="F1146" i="15" s="1"/>
  <c r="H1146" i="15"/>
  <c r="G1146" i="15"/>
  <c r="AI1145" i="15"/>
  <c r="Y1145" i="15" s="1"/>
  <c r="AH1145" i="15"/>
  <c r="AG1145" i="15"/>
  <c r="AF1145" i="15"/>
  <c r="AE1145" i="15"/>
  <c r="AD1145" i="15"/>
  <c r="AC1145" i="15"/>
  <c r="X1145" i="15" s="1"/>
  <c r="AB1145" i="15"/>
  <c r="W1145" i="15" s="1"/>
  <c r="AL1145" i="15" s="1"/>
  <c r="AA1145" i="15"/>
  <c r="Z1145" i="15" s="1"/>
  <c r="U1145" i="15" s="1"/>
  <c r="T1145" i="15"/>
  <c r="S1145" i="15"/>
  <c r="R1145" i="15"/>
  <c r="Q1145" i="15"/>
  <c r="O1145" i="15"/>
  <c r="N1145" i="15"/>
  <c r="AR1145" i="15" s="1"/>
  <c r="M1145" i="15"/>
  <c r="K1145" i="15" s="1"/>
  <c r="L1145" i="15"/>
  <c r="J1145" i="15"/>
  <c r="I1145" i="15"/>
  <c r="H1145" i="15"/>
  <c r="G1145" i="15"/>
  <c r="AI1144" i="15"/>
  <c r="AH1144" i="15"/>
  <c r="AG1144" i="15"/>
  <c r="AF1144" i="15"/>
  <c r="AD1144" i="15"/>
  <c r="Y1144" i="15" s="1"/>
  <c r="AN1144" i="15" s="1"/>
  <c r="AC1144" i="15"/>
  <c r="X1144" i="15" s="1"/>
  <c r="AM1144" i="15" s="1"/>
  <c r="AB1144" i="15"/>
  <c r="W1144" i="15" s="1"/>
  <c r="AA1144" i="15"/>
  <c r="T1144" i="15"/>
  <c r="S1144" i="15"/>
  <c r="R1144" i="15"/>
  <c r="Q1144" i="15"/>
  <c r="P1144" i="15"/>
  <c r="O1144" i="15"/>
  <c r="N1144" i="15"/>
  <c r="M1144" i="15"/>
  <c r="L1144" i="15"/>
  <c r="K1144" i="15" s="1"/>
  <c r="J1144" i="15"/>
  <c r="I1144" i="15"/>
  <c r="H1144" i="15"/>
  <c r="AL1144" i="15" s="1"/>
  <c r="G1144" i="15"/>
  <c r="AI1143" i="15"/>
  <c r="AH1143" i="15"/>
  <c r="AG1143" i="15"/>
  <c r="AF1143" i="15"/>
  <c r="AD1143" i="15"/>
  <c r="AC1143" i="15"/>
  <c r="X1143" i="15" s="1"/>
  <c r="AR1143" i="15" s="1"/>
  <c r="AB1143" i="15"/>
  <c r="AA1143" i="15"/>
  <c r="Y1143" i="15"/>
  <c r="T1143" i="15"/>
  <c r="S1143" i="15"/>
  <c r="R1143" i="15"/>
  <c r="Q1143" i="15"/>
  <c r="O1143" i="15"/>
  <c r="AS1143" i="15" s="1"/>
  <c r="N1143" i="15"/>
  <c r="M1143" i="15"/>
  <c r="L1143" i="15"/>
  <c r="J1143" i="15"/>
  <c r="I1143" i="15"/>
  <c r="H1143" i="15"/>
  <c r="G1143" i="15"/>
  <c r="AH1142" i="15"/>
  <c r="J1142" i="15"/>
  <c r="AS1140" i="15"/>
  <c r="AE1140" i="15"/>
  <c r="Z1140" i="15"/>
  <c r="Y1140" i="15"/>
  <c r="AN1140" i="15" s="1"/>
  <c r="X1140" i="15"/>
  <c r="AM1140" i="15" s="1"/>
  <c r="W1140" i="15"/>
  <c r="V1140" i="15"/>
  <c r="AP1140" i="15" s="1"/>
  <c r="P1140" i="15"/>
  <c r="K1140" i="15"/>
  <c r="F1140" i="15"/>
  <c r="AS1139" i="15"/>
  <c r="AE1139" i="15"/>
  <c r="Z1139" i="15"/>
  <c r="U1139" i="15" s="1"/>
  <c r="AJ1139" i="15" s="1"/>
  <c r="Y1139" i="15"/>
  <c r="AN1139" i="15" s="1"/>
  <c r="X1139" i="15"/>
  <c r="AR1139" i="15" s="1"/>
  <c r="W1139" i="15"/>
  <c r="AQ1139" i="15" s="1"/>
  <c r="V1139" i="15"/>
  <c r="P1139" i="15"/>
  <c r="K1139" i="15"/>
  <c r="F1139" i="15"/>
  <c r="AS1138" i="15"/>
  <c r="AL1138" i="15"/>
  <c r="AE1138" i="15"/>
  <c r="Z1138" i="15"/>
  <c r="Y1138" i="15"/>
  <c r="AN1138" i="15" s="1"/>
  <c r="X1138" i="15"/>
  <c r="AR1138" i="15" s="1"/>
  <c r="W1138" i="15"/>
  <c r="AQ1138" i="15" s="1"/>
  <c r="V1138" i="15"/>
  <c r="AK1138" i="15" s="1"/>
  <c r="P1138" i="15"/>
  <c r="K1138" i="15"/>
  <c r="F1138" i="15"/>
  <c r="AS1137" i="15"/>
  <c r="AK1137" i="15"/>
  <c r="AE1137" i="15"/>
  <c r="U1137" i="15" s="1"/>
  <c r="Z1137" i="15"/>
  <c r="Y1137" i="15"/>
  <c r="AN1137" i="15" s="1"/>
  <c r="X1137" i="15"/>
  <c r="W1137" i="15"/>
  <c r="AL1137" i="15" s="1"/>
  <c r="V1137" i="15"/>
  <c r="AP1137" i="15" s="1"/>
  <c r="P1137" i="15"/>
  <c r="K1137" i="15"/>
  <c r="F1137" i="15"/>
  <c r="AJ1137" i="15" s="1"/>
  <c r="AS1136" i="15"/>
  <c r="AE1136" i="15"/>
  <c r="Z1136" i="15"/>
  <c r="Y1136" i="15"/>
  <c r="AN1136" i="15" s="1"/>
  <c r="X1136" i="15"/>
  <c r="AM1136" i="15" s="1"/>
  <c r="W1136" i="15"/>
  <c r="AQ1136" i="15" s="1"/>
  <c r="V1136" i="15"/>
  <c r="AP1136" i="15" s="1"/>
  <c r="P1136" i="15"/>
  <c r="K1136" i="15"/>
  <c r="F1136" i="15"/>
  <c r="AI1135" i="15"/>
  <c r="AH1135" i="15"/>
  <c r="AG1135" i="15"/>
  <c r="AE1135" i="15" s="1"/>
  <c r="AF1135" i="15"/>
  <c r="AF1133" i="15" s="1"/>
  <c r="AD1135" i="15"/>
  <c r="AC1135" i="15"/>
  <c r="X1135" i="15" s="1"/>
  <c r="AB1135" i="15"/>
  <c r="AB1133" i="15" s="1"/>
  <c r="AA1135" i="15"/>
  <c r="Y1135" i="15"/>
  <c r="T1135" i="15"/>
  <c r="T1133" i="15" s="1"/>
  <c r="T1126" i="15" s="1"/>
  <c r="T1125" i="15" s="1"/>
  <c r="S1135" i="15"/>
  <c r="R1135" i="15"/>
  <c r="Q1135" i="15"/>
  <c r="O1135" i="15"/>
  <c r="N1135" i="15"/>
  <c r="N1133" i="15" s="1"/>
  <c r="N1126" i="15" s="1"/>
  <c r="N1125" i="15" s="1"/>
  <c r="M1135" i="15"/>
  <c r="L1135" i="15"/>
  <c r="J1135" i="15"/>
  <c r="I1135" i="15"/>
  <c r="AM1135" i="15" s="1"/>
  <c r="H1135" i="15"/>
  <c r="G1135" i="15"/>
  <c r="AS1134" i="15"/>
  <c r="AN1134" i="15"/>
  <c r="AE1134" i="15"/>
  <c r="Z1134" i="15"/>
  <c r="U1134" i="15" s="1"/>
  <c r="AO1134" i="15" s="1"/>
  <c r="Y1134" i="15"/>
  <c r="X1134" i="15"/>
  <c r="AR1134" i="15" s="1"/>
  <c r="W1134" i="15"/>
  <c r="AQ1134" i="15" s="1"/>
  <c r="V1134" i="15"/>
  <c r="AK1134" i="15" s="1"/>
  <c r="P1134" i="15"/>
  <c r="K1134" i="15"/>
  <c r="F1134" i="15"/>
  <c r="AI1133" i="15"/>
  <c r="Y1133" i="15" s="1"/>
  <c r="AH1133" i="15"/>
  <c r="AD1133" i="15"/>
  <c r="AA1133" i="15"/>
  <c r="S1133" i="15"/>
  <c r="S1126" i="15" s="1"/>
  <c r="S1125" i="15" s="1"/>
  <c r="R1133" i="15"/>
  <c r="R1126" i="15" s="1"/>
  <c r="R1125" i="15" s="1"/>
  <c r="J1133" i="15"/>
  <c r="G1133" i="15"/>
  <c r="AS1132" i="15"/>
  <c r="AE1132" i="15"/>
  <c r="Z1132" i="15"/>
  <c r="Y1132" i="15"/>
  <c r="AN1132" i="15" s="1"/>
  <c r="X1132" i="15"/>
  <c r="AM1132" i="15" s="1"/>
  <c r="W1132" i="15"/>
  <c r="AQ1132" i="15" s="1"/>
  <c r="V1132" i="15"/>
  <c r="AP1132" i="15" s="1"/>
  <c r="P1132" i="15"/>
  <c r="K1132" i="15"/>
  <c r="F1132" i="15"/>
  <c r="AS1131" i="15"/>
  <c r="AK1131" i="15"/>
  <c r="AE1131" i="15"/>
  <c r="U1131" i="15" s="1"/>
  <c r="AJ1131" i="15" s="1"/>
  <c r="Z1131" i="15"/>
  <c r="Y1131" i="15"/>
  <c r="AN1131" i="15" s="1"/>
  <c r="X1131" i="15"/>
  <c r="W1131" i="15"/>
  <c r="AQ1131" i="15" s="1"/>
  <c r="V1131" i="15"/>
  <c r="AP1131" i="15" s="1"/>
  <c r="P1131" i="15"/>
  <c r="K1131" i="15"/>
  <c r="F1131" i="15"/>
  <c r="AS1130" i="15"/>
  <c r="AL1130" i="15"/>
  <c r="AE1130" i="15"/>
  <c r="Z1130" i="15"/>
  <c r="U1130" i="15" s="1"/>
  <c r="Y1130" i="15"/>
  <c r="AN1130" i="15" s="1"/>
  <c r="X1130" i="15"/>
  <c r="AR1130" i="15" s="1"/>
  <c r="W1130" i="15"/>
  <c r="AQ1130" i="15" s="1"/>
  <c r="V1130" i="15"/>
  <c r="AK1130" i="15" s="1"/>
  <c r="P1130" i="15"/>
  <c r="K1130" i="15"/>
  <c r="F1130" i="15"/>
  <c r="AS1129" i="15"/>
  <c r="AK1129" i="15"/>
  <c r="AE1129" i="15"/>
  <c r="Z1129" i="15"/>
  <c r="Y1129" i="15"/>
  <c r="AN1129" i="15" s="1"/>
  <c r="X1129" i="15"/>
  <c r="AR1129" i="15" s="1"/>
  <c r="W1129" i="15"/>
  <c r="AL1129" i="15" s="1"/>
  <c r="V1129" i="15"/>
  <c r="AP1129" i="15" s="1"/>
  <c r="P1129" i="15"/>
  <c r="K1129" i="15"/>
  <c r="F1129" i="15"/>
  <c r="AS1128" i="15"/>
  <c r="AL1128" i="15"/>
  <c r="AE1128" i="15"/>
  <c r="Z1128" i="15"/>
  <c r="U1128" i="15" s="1"/>
  <c r="Y1128" i="15"/>
  <c r="AN1128" i="15" s="1"/>
  <c r="X1128" i="15"/>
  <c r="AM1128" i="15" s="1"/>
  <c r="W1128" i="15"/>
  <c r="AQ1128" i="15" s="1"/>
  <c r="V1128" i="15"/>
  <c r="AP1128" i="15" s="1"/>
  <c r="P1128" i="15"/>
  <c r="K1128" i="15"/>
  <c r="AO1128" i="15" s="1"/>
  <c r="F1128" i="15"/>
  <c r="AS1127" i="15"/>
  <c r="AK1127" i="15"/>
  <c r="AE1127" i="15"/>
  <c r="Z1127" i="15"/>
  <c r="Y1127" i="15"/>
  <c r="AN1127" i="15" s="1"/>
  <c r="X1127" i="15"/>
  <c r="AR1127" i="15" s="1"/>
  <c r="W1127" i="15"/>
  <c r="AQ1127" i="15" s="1"/>
  <c r="V1127" i="15"/>
  <c r="AP1127" i="15" s="1"/>
  <c r="U1127" i="15"/>
  <c r="AJ1127" i="15" s="1"/>
  <c r="P1127" i="15"/>
  <c r="K1127" i="15"/>
  <c r="F1127" i="15"/>
  <c r="AH1126" i="15"/>
  <c r="AH1125" i="15" s="1"/>
  <c r="AD1126" i="15"/>
  <c r="AS1124" i="15"/>
  <c r="AE1124" i="15"/>
  <c r="Z1124" i="15"/>
  <c r="U1124" i="15" s="1"/>
  <c r="AJ1124" i="15" s="1"/>
  <c r="Y1124" i="15"/>
  <c r="AN1124" i="15" s="1"/>
  <c r="X1124" i="15"/>
  <c r="AM1124" i="15" s="1"/>
  <c r="W1124" i="15"/>
  <c r="V1124" i="15"/>
  <c r="AP1124" i="15" s="1"/>
  <c r="P1124" i="15"/>
  <c r="K1124" i="15"/>
  <c r="F1124" i="15"/>
  <c r="AS1123" i="15"/>
  <c r="AE1123" i="15"/>
  <c r="Z1123" i="15"/>
  <c r="U1123" i="15" s="1"/>
  <c r="AJ1123" i="15" s="1"/>
  <c r="Y1123" i="15"/>
  <c r="AN1123" i="15" s="1"/>
  <c r="X1123" i="15"/>
  <c r="AR1123" i="15" s="1"/>
  <c r="W1123" i="15"/>
  <c r="AQ1123" i="15" s="1"/>
  <c r="V1123" i="15"/>
  <c r="P1123" i="15"/>
  <c r="K1123" i="15"/>
  <c r="F1123" i="15"/>
  <c r="AS1122" i="15"/>
  <c r="AE1122" i="15"/>
  <c r="Z1122" i="15"/>
  <c r="Y1122" i="15"/>
  <c r="AN1122" i="15" s="1"/>
  <c r="X1122" i="15"/>
  <c r="AR1122" i="15" s="1"/>
  <c r="W1122" i="15"/>
  <c r="AQ1122" i="15" s="1"/>
  <c r="V1122" i="15"/>
  <c r="AK1122" i="15" s="1"/>
  <c r="P1122" i="15"/>
  <c r="K1122" i="15"/>
  <c r="F1122" i="15"/>
  <c r="AS1121" i="15"/>
  <c r="AK1121" i="15"/>
  <c r="AE1121" i="15"/>
  <c r="U1121" i="15" s="1"/>
  <c r="Z1121" i="15"/>
  <c r="Y1121" i="15"/>
  <c r="AN1121" i="15" s="1"/>
  <c r="X1121" i="15"/>
  <c r="W1121" i="15"/>
  <c r="AL1121" i="15" s="1"/>
  <c r="V1121" i="15"/>
  <c r="AP1121" i="15" s="1"/>
  <c r="P1121" i="15"/>
  <c r="K1121" i="15"/>
  <c r="F1121" i="15"/>
  <c r="AJ1121" i="15" s="1"/>
  <c r="AS1120" i="15"/>
  <c r="AE1120" i="15"/>
  <c r="Z1120" i="15"/>
  <c r="Y1120" i="15"/>
  <c r="AN1120" i="15" s="1"/>
  <c r="X1120" i="15"/>
  <c r="AM1120" i="15" s="1"/>
  <c r="W1120" i="15"/>
  <c r="AQ1120" i="15" s="1"/>
  <c r="V1120" i="15"/>
  <c r="AP1120" i="15" s="1"/>
  <c r="P1120" i="15"/>
  <c r="K1120" i="15"/>
  <c r="F1120" i="15"/>
  <c r="AI1119" i="15"/>
  <c r="AH1119" i="15"/>
  <c r="AH1103" i="15" s="1"/>
  <c r="AG1119" i="15"/>
  <c r="AF1119" i="15"/>
  <c r="AF1117" i="15" s="1"/>
  <c r="AD1119" i="15"/>
  <c r="AC1119" i="15"/>
  <c r="AB1119" i="15"/>
  <c r="AB1117" i="15" s="1"/>
  <c r="AA1119" i="15"/>
  <c r="Y1119" i="15"/>
  <c r="T1119" i="15"/>
  <c r="S1119" i="15"/>
  <c r="R1119" i="15"/>
  <c r="Q1119" i="15"/>
  <c r="O1119" i="15"/>
  <c r="N1119" i="15"/>
  <c r="N1117" i="15" s="1"/>
  <c r="N1110" i="15" s="1"/>
  <c r="N1109" i="15" s="1"/>
  <c r="M1119" i="15"/>
  <c r="L1119" i="15"/>
  <c r="J1119" i="15"/>
  <c r="J1103" i="15" s="1"/>
  <c r="I1119" i="15"/>
  <c r="H1119" i="15"/>
  <c r="G1119" i="15"/>
  <c r="AS1118" i="15"/>
  <c r="AE1118" i="15"/>
  <c r="Z1118" i="15"/>
  <c r="U1118" i="15" s="1"/>
  <c r="AO1118" i="15" s="1"/>
  <c r="Y1118" i="15"/>
  <c r="AN1118" i="15" s="1"/>
  <c r="X1118" i="15"/>
  <c r="AR1118" i="15" s="1"/>
  <c r="W1118" i="15"/>
  <c r="AQ1118" i="15" s="1"/>
  <c r="V1118" i="15"/>
  <c r="AK1118" i="15" s="1"/>
  <c r="P1118" i="15"/>
  <c r="K1118" i="15"/>
  <c r="F1118" i="15"/>
  <c r="AI1117" i="15"/>
  <c r="AH1117" i="15"/>
  <c r="AH1101" i="15" s="1"/>
  <c r="AD1117" i="15"/>
  <c r="AA1117" i="15"/>
  <c r="S1117" i="15"/>
  <c r="R1117" i="15"/>
  <c r="G1117" i="15"/>
  <c r="AS1116" i="15"/>
  <c r="AL1116" i="15"/>
  <c r="AE1116" i="15"/>
  <c r="Z1116" i="15"/>
  <c r="Y1116" i="15"/>
  <c r="AN1116" i="15" s="1"/>
  <c r="X1116" i="15"/>
  <c r="AM1116" i="15" s="1"/>
  <c r="W1116" i="15"/>
  <c r="AQ1116" i="15" s="1"/>
  <c r="V1116" i="15"/>
  <c r="AP1116" i="15" s="1"/>
  <c r="P1116" i="15"/>
  <c r="K1116" i="15"/>
  <c r="F1116" i="15"/>
  <c r="AS1115" i="15"/>
  <c r="AK1115" i="15"/>
  <c r="AE1115" i="15"/>
  <c r="U1115" i="15" s="1"/>
  <c r="AJ1115" i="15" s="1"/>
  <c r="Z1115" i="15"/>
  <c r="Y1115" i="15"/>
  <c r="AN1115" i="15" s="1"/>
  <c r="X1115" i="15"/>
  <c r="W1115" i="15"/>
  <c r="AQ1115" i="15" s="1"/>
  <c r="V1115" i="15"/>
  <c r="AP1115" i="15" s="1"/>
  <c r="P1115" i="15"/>
  <c r="K1115" i="15"/>
  <c r="F1115" i="15"/>
  <c r="AS1114" i="15"/>
  <c r="AL1114" i="15"/>
  <c r="AE1114" i="15"/>
  <c r="Z1114" i="15"/>
  <c r="U1114" i="15" s="1"/>
  <c r="Y1114" i="15"/>
  <c r="AN1114" i="15" s="1"/>
  <c r="X1114" i="15"/>
  <c r="AR1114" i="15" s="1"/>
  <c r="W1114" i="15"/>
  <c r="AQ1114" i="15" s="1"/>
  <c r="V1114" i="15"/>
  <c r="AK1114" i="15" s="1"/>
  <c r="P1114" i="15"/>
  <c r="K1114" i="15"/>
  <c r="F1114" i="15"/>
  <c r="AS1113" i="15"/>
  <c r="AK1113" i="15"/>
  <c r="AE1113" i="15"/>
  <c r="Z1113" i="15"/>
  <c r="Y1113" i="15"/>
  <c r="AN1113" i="15" s="1"/>
  <c r="X1113" i="15"/>
  <c r="AR1113" i="15" s="1"/>
  <c r="W1113" i="15"/>
  <c r="AL1113" i="15" s="1"/>
  <c r="V1113" i="15"/>
  <c r="AP1113" i="15" s="1"/>
  <c r="P1113" i="15"/>
  <c r="K1113" i="15"/>
  <c r="F1113" i="15"/>
  <c r="AS1112" i="15"/>
  <c r="AL1112" i="15"/>
  <c r="AE1112" i="15"/>
  <c r="Z1112" i="15"/>
  <c r="U1112" i="15" s="1"/>
  <c r="Y1112" i="15"/>
  <c r="AN1112" i="15" s="1"/>
  <c r="X1112" i="15"/>
  <c r="AM1112" i="15" s="1"/>
  <c r="W1112" i="15"/>
  <c r="AQ1112" i="15" s="1"/>
  <c r="V1112" i="15"/>
  <c r="AP1112" i="15" s="1"/>
  <c r="P1112" i="15"/>
  <c r="K1112" i="15"/>
  <c r="AO1112" i="15" s="1"/>
  <c r="F1112" i="15"/>
  <c r="AS1111" i="15"/>
  <c r="AK1111" i="15"/>
  <c r="AE1111" i="15"/>
  <c r="Z1111" i="15"/>
  <c r="Y1111" i="15"/>
  <c r="AN1111" i="15" s="1"/>
  <c r="X1111" i="15"/>
  <c r="AR1111" i="15" s="1"/>
  <c r="W1111" i="15"/>
  <c r="AQ1111" i="15" s="1"/>
  <c r="V1111" i="15"/>
  <c r="AP1111" i="15" s="1"/>
  <c r="U1111" i="15"/>
  <c r="AJ1111" i="15" s="1"/>
  <c r="P1111" i="15"/>
  <c r="K1111" i="15"/>
  <c r="F1111" i="15"/>
  <c r="AD1110" i="15"/>
  <c r="AI1108" i="15"/>
  <c r="AH1108" i="15"/>
  <c r="AG1108" i="15"/>
  <c r="AF1108" i="15"/>
  <c r="AE1108" i="15" s="1"/>
  <c r="AD1108" i="15"/>
  <c r="Y1108" i="15" s="1"/>
  <c r="AN1108" i="15" s="1"/>
  <c r="AC1108" i="15"/>
  <c r="AB1108" i="15"/>
  <c r="W1108" i="15" s="1"/>
  <c r="AA1108" i="15"/>
  <c r="X1108" i="15"/>
  <c r="T1108" i="15"/>
  <c r="S1108" i="15"/>
  <c r="R1108" i="15"/>
  <c r="Q1108" i="15"/>
  <c r="O1108" i="15"/>
  <c r="N1108" i="15"/>
  <c r="M1108" i="15"/>
  <c r="L1108" i="15"/>
  <c r="J1108" i="15"/>
  <c r="I1108" i="15"/>
  <c r="H1108" i="15"/>
  <c r="AL1108" i="15" s="1"/>
  <c r="G1108" i="15"/>
  <c r="AI1107" i="15"/>
  <c r="AH1107" i="15"/>
  <c r="AG1107" i="15"/>
  <c r="AF1107" i="15"/>
  <c r="AD1107" i="15"/>
  <c r="AC1107" i="15"/>
  <c r="X1107" i="15" s="1"/>
  <c r="AR1107" i="15" s="1"/>
  <c r="AB1107" i="15"/>
  <c r="AA1107" i="15"/>
  <c r="Y1107" i="15"/>
  <c r="T1107" i="15"/>
  <c r="S1107" i="15"/>
  <c r="R1107" i="15"/>
  <c r="Q1107" i="15"/>
  <c r="O1107" i="15"/>
  <c r="AS1107" i="15" s="1"/>
  <c r="N1107" i="15"/>
  <c r="M1107" i="15"/>
  <c r="L1107" i="15"/>
  <c r="J1107" i="15"/>
  <c r="I1107" i="15"/>
  <c r="H1107" i="15"/>
  <c r="G1107" i="15"/>
  <c r="AI1106" i="15"/>
  <c r="AH1106" i="15"/>
  <c r="AG1106" i="15"/>
  <c r="AF1106" i="15"/>
  <c r="AD1106" i="15"/>
  <c r="AS1106" i="15" s="1"/>
  <c r="AC1106" i="15"/>
  <c r="AB1106" i="15"/>
  <c r="W1106" i="15" s="1"/>
  <c r="AA1106" i="15"/>
  <c r="V1106" i="15" s="1"/>
  <c r="AK1106" i="15" s="1"/>
  <c r="Z1106" i="15"/>
  <c r="T1106" i="15"/>
  <c r="S1106" i="15"/>
  <c r="R1106" i="15"/>
  <c r="P1106" i="15" s="1"/>
  <c r="Q1106" i="15"/>
  <c r="O1106" i="15"/>
  <c r="N1106" i="15"/>
  <c r="M1106" i="15"/>
  <c r="AQ1106" i="15" s="1"/>
  <c r="L1106" i="15"/>
  <c r="J1106" i="15"/>
  <c r="I1106" i="15"/>
  <c r="H1106" i="15"/>
  <c r="G1106" i="15"/>
  <c r="F1106" i="15" s="1"/>
  <c r="AI1105" i="15"/>
  <c r="Y1105" i="15" s="1"/>
  <c r="AH1105" i="15"/>
  <c r="AG1105" i="15"/>
  <c r="AF1105" i="15"/>
  <c r="AE1105" i="15"/>
  <c r="AD1105" i="15"/>
  <c r="AC1105" i="15"/>
  <c r="AB1105" i="15"/>
  <c r="AA1105" i="15"/>
  <c r="Z1105" i="15" s="1"/>
  <c r="U1105" i="15" s="1"/>
  <c r="W1105" i="15"/>
  <c r="T1105" i="15"/>
  <c r="S1105" i="15"/>
  <c r="R1105" i="15"/>
  <c r="Q1105" i="15"/>
  <c r="O1105" i="15"/>
  <c r="N1105" i="15"/>
  <c r="M1105" i="15"/>
  <c r="L1105" i="15"/>
  <c r="J1105" i="15"/>
  <c r="I1105" i="15"/>
  <c r="H1105" i="15"/>
  <c r="G1105" i="15"/>
  <c r="AI1104" i="15"/>
  <c r="AH1104" i="15"/>
  <c r="AG1104" i="15"/>
  <c r="AF1104" i="15"/>
  <c r="AD1104" i="15"/>
  <c r="Y1104" i="15" s="1"/>
  <c r="AC1104" i="15"/>
  <c r="X1104" i="15" s="1"/>
  <c r="AM1104" i="15" s="1"/>
  <c r="AB1104" i="15"/>
  <c r="W1104" i="15" s="1"/>
  <c r="AQ1104" i="15" s="1"/>
  <c r="AA1104" i="15"/>
  <c r="T1104" i="15"/>
  <c r="S1104" i="15"/>
  <c r="P1104" i="15" s="1"/>
  <c r="R1104" i="15"/>
  <c r="Q1104" i="15"/>
  <c r="O1104" i="15"/>
  <c r="AS1104" i="15" s="1"/>
  <c r="N1104" i="15"/>
  <c r="M1104" i="15"/>
  <c r="L1104" i="15"/>
  <c r="J1104" i="15"/>
  <c r="I1104" i="15"/>
  <c r="H1104" i="15"/>
  <c r="G1104" i="15"/>
  <c r="AI1103" i="15"/>
  <c r="AF1103" i="15"/>
  <c r="AD1103" i="15"/>
  <c r="AB1103" i="15"/>
  <c r="AA1103" i="15"/>
  <c r="Y1103" i="15"/>
  <c r="S1103" i="15"/>
  <c r="R1103" i="15"/>
  <c r="Q1103" i="15"/>
  <c r="N1103" i="15"/>
  <c r="M1103" i="15"/>
  <c r="L1103" i="15"/>
  <c r="H1103" i="15"/>
  <c r="G1103" i="15"/>
  <c r="AI1102" i="15"/>
  <c r="AH1102" i="15"/>
  <c r="AG1102" i="15"/>
  <c r="AF1102" i="15"/>
  <c r="AD1102" i="15"/>
  <c r="AC1102" i="15"/>
  <c r="AB1102" i="15"/>
  <c r="W1102" i="15" s="1"/>
  <c r="AL1102" i="15" s="1"/>
  <c r="AA1102" i="15"/>
  <c r="Z1102" i="15" s="1"/>
  <c r="V1102" i="15"/>
  <c r="T1102" i="15"/>
  <c r="S1102" i="15"/>
  <c r="R1102" i="15"/>
  <c r="Q1102" i="15"/>
  <c r="O1102" i="15"/>
  <c r="N1102" i="15"/>
  <c r="M1102" i="15"/>
  <c r="L1102" i="15"/>
  <c r="K1102" i="15" s="1"/>
  <c r="J1102" i="15"/>
  <c r="I1102" i="15"/>
  <c r="H1102" i="15"/>
  <c r="G1102" i="15"/>
  <c r="F1102" i="15" s="1"/>
  <c r="AD1101" i="15"/>
  <c r="AA1101" i="15"/>
  <c r="AI1100" i="15"/>
  <c r="AH1100" i="15"/>
  <c r="AG1100" i="15"/>
  <c r="AF1100" i="15"/>
  <c r="AD1100" i="15"/>
  <c r="Y1100" i="15" s="1"/>
  <c r="AN1100" i="15" s="1"/>
  <c r="AC1100" i="15"/>
  <c r="X1100" i="15" s="1"/>
  <c r="AM1100" i="15" s="1"/>
  <c r="AB1100" i="15"/>
  <c r="W1100" i="15" s="1"/>
  <c r="AA1100" i="15"/>
  <c r="T1100" i="15"/>
  <c r="S1100" i="15"/>
  <c r="R1100" i="15"/>
  <c r="Q1100" i="15"/>
  <c r="P1100" i="15"/>
  <c r="O1100" i="15"/>
  <c r="N1100" i="15"/>
  <c r="M1100" i="15"/>
  <c r="L1100" i="15"/>
  <c r="K1100" i="15" s="1"/>
  <c r="J1100" i="15"/>
  <c r="I1100" i="15"/>
  <c r="H1100" i="15"/>
  <c r="AL1100" i="15" s="1"/>
  <c r="G1100" i="15"/>
  <c r="AI1099" i="15"/>
  <c r="AH1099" i="15"/>
  <c r="AG1099" i="15"/>
  <c r="AE1099" i="15" s="1"/>
  <c r="AF1099" i="15"/>
  <c r="AD1099" i="15"/>
  <c r="AC1099" i="15"/>
  <c r="X1099" i="15" s="1"/>
  <c r="AB1099" i="15"/>
  <c r="AA1099" i="15"/>
  <c r="Y1099" i="15"/>
  <c r="T1099" i="15"/>
  <c r="S1099" i="15"/>
  <c r="R1099" i="15"/>
  <c r="Q1099" i="15"/>
  <c r="O1099" i="15"/>
  <c r="AS1099" i="15" s="1"/>
  <c r="N1099" i="15"/>
  <c r="M1099" i="15"/>
  <c r="L1099" i="15"/>
  <c r="J1099" i="15"/>
  <c r="I1099" i="15"/>
  <c r="AM1099" i="15" s="1"/>
  <c r="H1099" i="15"/>
  <c r="G1099" i="15"/>
  <c r="AI1098" i="15"/>
  <c r="AH1098" i="15"/>
  <c r="AG1098" i="15"/>
  <c r="AF1098" i="15"/>
  <c r="AD1098" i="15"/>
  <c r="AS1098" i="15" s="1"/>
  <c r="AC1098" i="15"/>
  <c r="Z1098" i="15" s="1"/>
  <c r="AB1098" i="15"/>
  <c r="W1098" i="15" s="1"/>
  <c r="AA1098" i="15"/>
  <c r="V1098" i="15"/>
  <c r="T1098" i="15"/>
  <c r="S1098" i="15"/>
  <c r="R1098" i="15"/>
  <c r="Q1098" i="15"/>
  <c r="O1098" i="15"/>
  <c r="N1098" i="15"/>
  <c r="M1098" i="15"/>
  <c r="AQ1098" i="15" s="1"/>
  <c r="L1098" i="15"/>
  <c r="K1098" i="15" s="1"/>
  <c r="J1098" i="15"/>
  <c r="I1098" i="15"/>
  <c r="H1098" i="15"/>
  <c r="G1098" i="15"/>
  <c r="F1098" i="15" s="1"/>
  <c r="AI1097" i="15"/>
  <c r="AH1097" i="15"/>
  <c r="AG1097" i="15"/>
  <c r="AF1097" i="15"/>
  <c r="AD1097" i="15"/>
  <c r="AC1097" i="15"/>
  <c r="X1097" i="15" s="1"/>
  <c r="AM1097" i="15" s="1"/>
  <c r="AB1097" i="15"/>
  <c r="AA1097" i="15"/>
  <c r="W1097" i="15"/>
  <c r="T1097" i="15"/>
  <c r="S1097" i="15"/>
  <c r="R1097" i="15"/>
  <c r="Q1097" i="15"/>
  <c r="O1097" i="15"/>
  <c r="AS1097" i="15" s="1"/>
  <c r="N1097" i="15"/>
  <c r="M1097" i="15"/>
  <c r="L1097" i="15"/>
  <c r="K1097" i="15"/>
  <c r="J1097" i="15"/>
  <c r="I1097" i="15"/>
  <c r="H1097" i="15"/>
  <c r="G1097" i="15"/>
  <c r="F1097" i="15" s="1"/>
  <c r="AI1096" i="15"/>
  <c r="AH1096" i="15"/>
  <c r="AG1096" i="15"/>
  <c r="AF1096" i="15"/>
  <c r="AE1096" i="15" s="1"/>
  <c r="AD1096" i="15"/>
  <c r="Y1096" i="15" s="1"/>
  <c r="AC1096" i="15"/>
  <c r="AB1096" i="15"/>
  <c r="W1096" i="15" s="1"/>
  <c r="AQ1096" i="15" s="1"/>
  <c r="AA1096" i="15"/>
  <c r="X1096" i="15"/>
  <c r="T1096" i="15"/>
  <c r="S1096" i="15"/>
  <c r="R1096" i="15"/>
  <c r="Q1096" i="15"/>
  <c r="O1096" i="15"/>
  <c r="AS1096" i="15" s="1"/>
  <c r="N1096" i="15"/>
  <c r="M1096" i="15"/>
  <c r="L1096" i="15"/>
  <c r="J1096" i="15"/>
  <c r="I1096" i="15"/>
  <c r="H1096" i="15"/>
  <c r="G1096" i="15"/>
  <c r="AI1095" i="15"/>
  <c r="AH1095" i="15"/>
  <c r="AG1095" i="15"/>
  <c r="AF1095" i="15"/>
  <c r="AD1095" i="15"/>
  <c r="AS1095" i="15" s="1"/>
  <c r="AC1095" i="15"/>
  <c r="X1095" i="15" s="1"/>
  <c r="AB1095" i="15"/>
  <c r="AA1095" i="15"/>
  <c r="Y1095" i="15"/>
  <c r="AN1095" i="15" s="1"/>
  <c r="T1095" i="15"/>
  <c r="S1095" i="15"/>
  <c r="R1095" i="15"/>
  <c r="Q1095" i="15"/>
  <c r="P1095" i="15" s="1"/>
  <c r="O1095" i="15"/>
  <c r="N1095" i="15"/>
  <c r="M1095" i="15"/>
  <c r="L1095" i="15"/>
  <c r="J1095" i="15"/>
  <c r="I1095" i="15"/>
  <c r="AM1095" i="15" s="1"/>
  <c r="H1095" i="15"/>
  <c r="G1095" i="15"/>
  <c r="F1095" i="15" s="1"/>
  <c r="AS1092" i="15"/>
  <c r="AL1092" i="15"/>
  <c r="AE1092" i="15"/>
  <c r="Z1092" i="15"/>
  <c r="U1092" i="15" s="1"/>
  <c r="Y1092" i="15"/>
  <c r="AN1092" i="15" s="1"/>
  <c r="X1092" i="15"/>
  <c r="AM1092" i="15" s="1"/>
  <c r="W1092" i="15"/>
  <c r="AQ1092" i="15" s="1"/>
  <c r="V1092" i="15"/>
  <c r="AP1092" i="15" s="1"/>
  <c r="P1092" i="15"/>
  <c r="K1092" i="15"/>
  <c r="AO1092" i="15" s="1"/>
  <c r="F1092" i="15"/>
  <c r="AS1091" i="15"/>
  <c r="AK1091" i="15"/>
  <c r="AE1091" i="15"/>
  <c r="Z1091" i="15"/>
  <c r="Y1091" i="15"/>
  <c r="AN1091" i="15" s="1"/>
  <c r="X1091" i="15"/>
  <c r="AR1091" i="15" s="1"/>
  <c r="W1091" i="15"/>
  <c r="AQ1091" i="15" s="1"/>
  <c r="V1091" i="15"/>
  <c r="AP1091" i="15" s="1"/>
  <c r="U1091" i="15"/>
  <c r="AJ1091" i="15" s="1"/>
  <c r="P1091" i="15"/>
  <c r="K1091" i="15"/>
  <c r="F1091" i="15"/>
  <c r="AS1090" i="15"/>
  <c r="AN1090" i="15"/>
  <c r="AE1090" i="15"/>
  <c r="Z1090" i="15"/>
  <c r="U1090" i="15" s="1"/>
  <c r="AO1090" i="15" s="1"/>
  <c r="Y1090" i="15"/>
  <c r="X1090" i="15"/>
  <c r="AR1090" i="15" s="1"/>
  <c r="W1090" i="15"/>
  <c r="AQ1090" i="15" s="1"/>
  <c r="V1090" i="15"/>
  <c r="AK1090" i="15" s="1"/>
  <c r="P1090" i="15"/>
  <c r="K1090" i="15"/>
  <c r="F1090" i="15"/>
  <c r="AS1089" i="15"/>
  <c r="AM1089" i="15"/>
  <c r="AE1089" i="15"/>
  <c r="Z1089" i="15"/>
  <c r="Y1089" i="15"/>
  <c r="AN1089" i="15" s="1"/>
  <c r="X1089" i="15"/>
  <c r="AR1089" i="15" s="1"/>
  <c r="W1089" i="15"/>
  <c r="AL1089" i="15" s="1"/>
  <c r="V1089" i="15"/>
  <c r="P1089" i="15"/>
  <c r="K1089" i="15"/>
  <c r="F1089" i="15"/>
  <c r="AS1088" i="15"/>
  <c r="AN1088" i="15"/>
  <c r="AE1088" i="15"/>
  <c r="Z1088" i="15"/>
  <c r="U1088" i="15" s="1"/>
  <c r="AJ1088" i="15" s="1"/>
  <c r="Y1088" i="15"/>
  <c r="X1088" i="15"/>
  <c r="AM1088" i="15" s="1"/>
  <c r="W1088" i="15"/>
  <c r="AQ1088" i="15" s="1"/>
  <c r="V1088" i="15"/>
  <c r="AP1088" i="15" s="1"/>
  <c r="P1088" i="15"/>
  <c r="K1088" i="15"/>
  <c r="F1088" i="15"/>
  <c r="AS1087" i="15"/>
  <c r="AI1087" i="15"/>
  <c r="AI1085" i="15" s="1"/>
  <c r="AH1087" i="15"/>
  <c r="AG1087" i="15"/>
  <c r="AF1087" i="15"/>
  <c r="AF1085" i="15" s="1"/>
  <c r="AD1087" i="15"/>
  <c r="AC1087" i="15"/>
  <c r="X1087" i="15" s="1"/>
  <c r="AB1087" i="15"/>
  <c r="AB1085" i="15" s="1"/>
  <c r="AA1087" i="15"/>
  <c r="Z1087" i="15" s="1"/>
  <c r="Y1087" i="15"/>
  <c r="AN1087" i="15" s="1"/>
  <c r="T1087" i="15"/>
  <c r="T1085" i="15" s="1"/>
  <c r="T1078" i="15" s="1"/>
  <c r="T1077" i="15" s="1"/>
  <c r="S1087" i="15"/>
  <c r="R1087" i="15"/>
  <c r="R1085" i="15" s="1"/>
  <c r="R1078" i="15" s="1"/>
  <c r="R1077" i="15" s="1"/>
  <c r="Q1087" i="15"/>
  <c r="O1087" i="15"/>
  <c r="N1087" i="15"/>
  <c r="M1087" i="15"/>
  <c r="L1087" i="15"/>
  <c r="J1087" i="15"/>
  <c r="I1087" i="15"/>
  <c r="AM1087" i="15" s="1"/>
  <c r="H1087" i="15"/>
  <c r="G1087" i="15"/>
  <c r="AS1086" i="15"/>
  <c r="AE1086" i="15"/>
  <c r="Z1086" i="15"/>
  <c r="Y1086" i="15"/>
  <c r="AN1086" i="15" s="1"/>
  <c r="X1086" i="15"/>
  <c r="AR1086" i="15" s="1"/>
  <c r="W1086" i="15"/>
  <c r="AQ1086" i="15" s="1"/>
  <c r="V1086" i="15"/>
  <c r="AK1086" i="15" s="1"/>
  <c r="P1086" i="15"/>
  <c r="K1086" i="15"/>
  <c r="F1086" i="15"/>
  <c r="AH1085" i="15"/>
  <c r="AD1085" i="15"/>
  <c r="AD1078" i="15" s="1"/>
  <c r="S1085" i="15"/>
  <c r="S1078" i="15" s="1"/>
  <c r="S1077" i="15" s="1"/>
  <c r="O1085" i="15"/>
  <c r="N1085" i="15"/>
  <c r="J1085" i="15"/>
  <c r="AS1084" i="15"/>
  <c r="AL1084" i="15"/>
  <c r="AE1084" i="15"/>
  <c r="Z1084" i="15"/>
  <c r="U1084" i="15" s="1"/>
  <c r="AJ1084" i="15" s="1"/>
  <c r="Y1084" i="15"/>
  <c r="AN1084" i="15" s="1"/>
  <c r="X1084" i="15"/>
  <c r="AM1084" i="15" s="1"/>
  <c r="W1084" i="15"/>
  <c r="AQ1084" i="15" s="1"/>
  <c r="V1084" i="15"/>
  <c r="AP1084" i="15" s="1"/>
  <c r="P1084" i="15"/>
  <c r="K1084" i="15"/>
  <c r="F1084" i="15"/>
  <c r="AS1083" i="15"/>
  <c r="AM1083" i="15"/>
  <c r="AE1083" i="15"/>
  <c r="Z1083" i="15"/>
  <c r="Y1083" i="15"/>
  <c r="AN1083" i="15" s="1"/>
  <c r="X1083" i="15"/>
  <c r="AR1083" i="15" s="1"/>
  <c r="W1083" i="15"/>
  <c r="AQ1083" i="15" s="1"/>
  <c r="V1083" i="15"/>
  <c r="U1083" i="15"/>
  <c r="AJ1083" i="15" s="1"/>
  <c r="P1083" i="15"/>
  <c r="K1083" i="15"/>
  <c r="F1083" i="15"/>
  <c r="AS1082" i="15"/>
  <c r="AE1082" i="15"/>
  <c r="Z1082" i="15"/>
  <c r="U1082" i="15" s="1"/>
  <c r="AO1082" i="15" s="1"/>
  <c r="Y1082" i="15"/>
  <c r="AN1082" i="15" s="1"/>
  <c r="X1082" i="15"/>
  <c r="AR1082" i="15" s="1"/>
  <c r="W1082" i="15"/>
  <c r="V1082" i="15"/>
  <c r="AK1082" i="15" s="1"/>
  <c r="P1082" i="15"/>
  <c r="K1082" i="15"/>
  <c r="F1082" i="15"/>
  <c r="AS1081" i="15"/>
  <c r="AM1081" i="15"/>
  <c r="AE1081" i="15"/>
  <c r="U1081" i="15" s="1"/>
  <c r="Z1081" i="15"/>
  <c r="Y1081" i="15"/>
  <c r="AN1081" i="15" s="1"/>
  <c r="X1081" i="15"/>
  <c r="AR1081" i="15" s="1"/>
  <c r="W1081" i="15"/>
  <c r="AL1081" i="15" s="1"/>
  <c r="V1081" i="15"/>
  <c r="P1081" i="15"/>
  <c r="K1081" i="15"/>
  <c r="F1081" i="15"/>
  <c r="AJ1081" i="15" s="1"/>
  <c r="AS1080" i="15"/>
  <c r="AE1080" i="15"/>
  <c r="Z1080" i="15"/>
  <c r="U1080" i="15" s="1"/>
  <c r="AJ1080" i="15" s="1"/>
  <c r="Y1080" i="15"/>
  <c r="AN1080" i="15" s="1"/>
  <c r="X1080" i="15"/>
  <c r="AM1080" i="15" s="1"/>
  <c r="W1080" i="15"/>
  <c r="V1080" i="15"/>
  <c r="AP1080" i="15" s="1"/>
  <c r="P1080" i="15"/>
  <c r="K1080" i="15"/>
  <c r="F1080" i="15"/>
  <c r="AS1079" i="15"/>
  <c r="AE1079" i="15"/>
  <c r="Z1079" i="15"/>
  <c r="Y1079" i="15"/>
  <c r="AN1079" i="15" s="1"/>
  <c r="X1079" i="15"/>
  <c r="AR1079" i="15" s="1"/>
  <c r="W1079" i="15"/>
  <c r="AQ1079" i="15" s="1"/>
  <c r="V1079" i="15"/>
  <c r="P1079" i="15"/>
  <c r="K1079" i="15"/>
  <c r="F1079" i="15"/>
  <c r="AH1078" i="15"/>
  <c r="AH1077" i="15" s="1"/>
  <c r="N1078" i="15"/>
  <c r="N1077" i="15" s="1"/>
  <c r="J1078" i="15"/>
  <c r="J1077" i="15" s="1"/>
  <c r="AS1076" i="15"/>
  <c r="AL1076" i="15"/>
  <c r="AE1076" i="15"/>
  <c r="Z1076" i="15"/>
  <c r="Y1076" i="15"/>
  <c r="AN1076" i="15" s="1"/>
  <c r="X1076" i="15"/>
  <c r="AM1076" i="15" s="1"/>
  <c r="W1076" i="15"/>
  <c r="AQ1076" i="15" s="1"/>
  <c r="V1076" i="15"/>
  <c r="AP1076" i="15" s="1"/>
  <c r="P1076" i="15"/>
  <c r="K1076" i="15"/>
  <c r="F1076" i="15"/>
  <c r="AS1075" i="15"/>
  <c r="AK1075" i="15"/>
  <c r="AE1075" i="15"/>
  <c r="Z1075" i="15"/>
  <c r="Y1075" i="15"/>
  <c r="AN1075" i="15" s="1"/>
  <c r="X1075" i="15"/>
  <c r="AR1075" i="15" s="1"/>
  <c r="W1075" i="15"/>
  <c r="AQ1075" i="15" s="1"/>
  <c r="V1075" i="15"/>
  <c r="AP1075" i="15" s="1"/>
  <c r="U1075" i="15"/>
  <c r="AJ1075" i="15" s="1"/>
  <c r="P1075" i="15"/>
  <c r="K1075" i="15"/>
  <c r="F1075" i="15"/>
  <c r="AS1074" i="15"/>
  <c r="AL1074" i="15"/>
  <c r="AE1074" i="15"/>
  <c r="Z1074" i="15"/>
  <c r="U1074" i="15" s="1"/>
  <c r="AO1074" i="15" s="1"/>
  <c r="Y1074" i="15"/>
  <c r="AN1074" i="15" s="1"/>
  <c r="X1074" i="15"/>
  <c r="AR1074" i="15" s="1"/>
  <c r="W1074" i="15"/>
  <c r="AQ1074" i="15" s="1"/>
  <c r="V1074" i="15"/>
  <c r="AK1074" i="15" s="1"/>
  <c r="P1074" i="15"/>
  <c r="K1074" i="15"/>
  <c r="F1074" i="15"/>
  <c r="AS1073" i="15"/>
  <c r="AM1073" i="15"/>
  <c r="AE1073" i="15"/>
  <c r="Z1073" i="15"/>
  <c r="Y1073" i="15"/>
  <c r="AN1073" i="15" s="1"/>
  <c r="X1073" i="15"/>
  <c r="AR1073" i="15" s="1"/>
  <c r="W1073" i="15"/>
  <c r="AL1073" i="15" s="1"/>
  <c r="V1073" i="15"/>
  <c r="P1073" i="15"/>
  <c r="K1073" i="15"/>
  <c r="F1073" i="15"/>
  <c r="AS1072" i="15"/>
  <c r="AN1072" i="15"/>
  <c r="AE1072" i="15"/>
  <c r="Z1072" i="15"/>
  <c r="U1072" i="15" s="1"/>
  <c r="AJ1072" i="15" s="1"/>
  <c r="Y1072" i="15"/>
  <c r="X1072" i="15"/>
  <c r="AM1072" i="15" s="1"/>
  <c r="W1072" i="15"/>
  <c r="AQ1072" i="15" s="1"/>
  <c r="V1072" i="15"/>
  <c r="AP1072" i="15" s="1"/>
  <c r="P1072" i="15"/>
  <c r="K1072" i="15"/>
  <c r="F1072" i="15"/>
  <c r="AS1071" i="15"/>
  <c r="AI1071" i="15"/>
  <c r="AI1069" i="15" s="1"/>
  <c r="AH1071" i="15"/>
  <c r="AG1071" i="15"/>
  <c r="AF1071" i="15"/>
  <c r="AD1071" i="15"/>
  <c r="AC1071" i="15"/>
  <c r="X1071" i="15" s="1"/>
  <c r="AB1071" i="15"/>
  <c r="AB1069" i="15" s="1"/>
  <c r="AA1071" i="15"/>
  <c r="Y1071" i="15"/>
  <c r="AN1071" i="15" s="1"/>
  <c r="T1071" i="15"/>
  <c r="T1069" i="15" s="1"/>
  <c r="S1071" i="15"/>
  <c r="R1071" i="15"/>
  <c r="Q1071" i="15"/>
  <c r="O1071" i="15"/>
  <c r="N1071" i="15"/>
  <c r="M1071" i="15"/>
  <c r="M1055" i="15" s="1"/>
  <c r="L1071" i="15"/>
  <c r="J1071" i="15"/>
  <c r="I1071" i="15"/>
  <c r="AM1071" i="15" s="1"/>
  <c r="H1071" i="15"/>
  <c r="H1055" i="15" s="1"/>
  <c r="G1071" i="15"/>
  <c r="AS1070" i="15"/>
  <c r="AE1070" i="15"/>
  <c r="Z1070" i="15"/>
  <c r="Y1070" i="15"/>
  <c r="AN1070" i="15" s="1"/>
  <c r="X1070" i="15"/>
  <c r="AR1070" i="15" s="1"/>
  <c r="W1070" i="15"/>
  <c r="AQ1070" i="15" s="1"/>
  <c r="V1070" i="15"/>
  <c r="AK1070" i="15" s="1"/>
  <c r="P1070" i="15"/>
  <c r="K1070" i="15"/>
  <c r="F1070" i="15"/>
  <c r="AH1069" i="15"/>
  <c r="AD1069" i="15"/>
  <c r="S1069" i="15"/>
  <c r="S1062" i="15" s="1"/>
  <c r="O1069" i="15"/>
  <c r="N1069" i="15"/>
  <c r="N1053" i="15" s="1"/>
  <c r="J1069" i="15"/>
  <c r="AS1068" i="15"/>
  <c r="AL1068" i="15"/>
  <c r="AE1068" i="15"/>
  <c r="Z1068" i="15"/>
  <c r="U1068" i="15" s="1"/>
  <c r="AJ1068" i="15" s="1"/>
  <c r="Y1068" i="15"/>
  <c r="AN1068" i="15" s="1"/>
  <c r="X1068" i="15"/>
  <c r="AM1068" i="15" s="1"/>
  <c r="W1068" i="15"/>
  <c r="AQ1068" i="15" s="1"/>
  <c r="V1068" i="15"/>
  <c r="AP1068" i="15" s="1"/>
  <c r="P1068" i="15"/>
  <c r="K1068" i="15"/>
  <c r="F1068" i="15"/>
  <c r="AS1067" i="15"/>
  <c r="AM1067" i="15"/>
  <c r="AE1067" i="15"/>
  <c r="Z1067" i="15"/>
  <c r="Y1067" i="15"/>
  <c r="AN1067" i="15" s="1"/>
  <c r="X1067" i="15"/>
  <c r="AR1067" i="15" s="1"/>
  <c r="W1067" i="15"/>
  <c r="AQ1067" i="15" s="1"/>
  <c r="V1067" i="15"/>
  <c r="U1067" i="15"/>
  <c r="AJ1067" i="15" s="1"/>
  <c r="P1067" i="15"/>
  <c r="K1067" i="15"/>
  <c r="F1067" i="15"/>
  <c r="AS1066" i="15"/>
  <c r="AE1066" i="15"/>
  <c r="Z1066" i="15"/>
  <c r="U1066" i="15" s="1"/>
  <c r="AO1066" i="15" s="1"/>
  <c r="Y1066" i="15"/>
  <c r="AN1066" i="15" s="1"/>
  <c r="X1066" i="15"/>
  <c r="AR1066" i="15" s="1"/>
  <c r="W1066" i="15"/>
  <c r="V1066" i="15"/>
  <c r="AK1066" i="15" s="1"/>
  <c r="P1066" i="15"/>
  <c r="K1066" i="15"/>
  <c r="F1066" i="15"/>
  <c r="AS1065" i="15"/>
  <c r="AE1065" i="15"/>
  <c r="Z1065" i="15"/>
  <c r="Y1065" i="15"/>
  <c r="AN1065" i="15" s="1"/>
  <c r="X1065" i="15"/>
  <c r="AR1065" i="15" s="1"/>
  <c r="W1065" i="15"/>
  <c r="AL1065" i="15" s="1"/>
  <c r="V1065" i="15"/>
  <c r="P1065" i="15"/>
  <c r="K1065" i="15"/>
  <c r="F1065" i="15"/>
  <c r="AS1064" i="15"/>
  <c r="AE1064" i="15"/>
  <c r="Z1064" i="15"/>
  <c r="U1064" i="15" s="1"/>
  <c r="AJ1064" i="15" s="1"/>
  <c r="Y1064" i="15"/>
  <c r="AN1064" i="15" s="1"/>
  <c r="X1064" i="15"/>
  <c r="AM1064" i="15" s="1"/>
  <c r="W1064" i="15"/>
  <c r="V1064" i="15"/>
  <c r="AP1064" i="15" s="1"/>
  <c r="P1064" i="15"/>
  <c r="K1064" i="15"/>
  <c r="F1064" i="15"/>
  <c r="AS1063" i="15"/>
  <c r="AE1063" i="15"/>
  <c r="Z1063" i="15"/>
  <c r="U1063" i="15" s="1"/>
  <c r="AJ1063" i="15" s="1"/>
  <c r="Y1063" i="15"/>
  <c r="AN1063" i="15" s="1"/>
  <c r="X1063" i="15"/>
  <c r="AR1063" i="15" s="1"/>
  <c r="W1063" i="15"/>
  <c r="AQ1063" i="15" s="1"/>
  <c r="V1063" i="15"/>
  <c r="P1063" i="15"/>
  <c r="K1063" i="15"/>
  <c r="F1063" i="15"/>
  <c r="AH1062" i="15"/>
  <c r="AH1061" i="15" s="1"/>
  <c r="AH1045" i="15" s="1"/>
  <c r="N1062" i="15"/>
  <c r="J1062" i="15"/>
  <c r="J1061" i="15" s="1"/>
  <c r="AI1060" i="15"/>
  <c r="AH1060" i="15"/>
  <c r="AG1060" i="15"/>
  <c r="AF1060" i="15"/>
  <c r="AD1060" i="15"/>
  <c r="Y1060" i="15" s="1"/>
  <c r="AC1060" i="15"/>
  <c r="X1060" i="15" s="1"/>
  <c r="AM1060" i="15" s="1"/>
  <c r="AB1060" i="15"/>
  <c r="W1060" i="15" s="1"/>
  <c r="AQ1060" i="15" s="1"/>
  <c r="AA1060" i="15"/>
  <c r="T1060" i="15"/>
  <c r="P1060" i="15" s="1"/>
  <c r="S1060" i="15"/>
  <c r="R1060" i="15"/>
  <c r="Q1060" i="15"/>
  <c r="O1060" i="15"/>
  <c r="AS1060" i="15" s="1"/>
  <c r="N1060" i="15"/>
  <c r="M1060" i="15"/>
  <c r="L1060" i="15"/>
  <c r="K1060" i="15" s="1"/>
  <c r="J1060" i="15"/>
  <c r="I1060" i="15"/>
  <c r="H1060" i="15"/>
  <c r="G1060" i="15"/>
  <c r="AS1059" i="15"/>
  <c r="AI1059" i="15"/>
  <c r="AH1059" i="15"/>
  <c r="AG1059" i="15"/>
  <c r="AE1059" i="15" s="1"/>
  <c r="AF1059" i="15"/>
  <c r="AD1059" i="15"/>
  <c r="AC1059" i="15"/>
  <c r="X1059" i="15" s="1"/>
  <c r="AB1059" i="15"/>
  <c r="AA1059" i="15"/>
  <c r="Y1059" i="15"/>
  <c r="T1059" i="15"/>
  <c r="S1059" i="15"/>
  <c r="R1059" i="15"/>
  <c r="Q1059" i="15"/>
  <c r="O1059" i="15"/>
  <c r="N1059" i="15"/>
  <c r="M1059" i="15"/>
  <c r="L1059" i="15"/>
  <c r="J1059" i="15"/>
  <c r="I1059" i="15"/>
  <c r="AM1059" i="15" s="1"/>
  <c r="H1059" i="15"/>
  <c r="G1059" i="15"/>
  <c r="AI1058" i="15"/>
  <c r="AH1058" i="15"/>
  <c r="AG1058" i="15"/>
  <c r="AF1058" i="15"/>
  <c r="AD1058" i="15"/>
  <c r="AC1058" i="15"/>
  <c r="AB1058" i="15"/>
  <c r="W1058" i="15" s="1"/>
  <c r="AL1058" i="15" s="1"/>
  <c r="AA1058" i="15"/>
  <c r="V1058" i="15"/>
  <c r="T1058" i="15"/>
  <c r="S1058" i="15"/>
  <c r="R1058" i="15"/>
  <c r="Q1058" i="15"/>
  <c r="O1058" i="15"/>
  <c r="N1058" i="15"/>
  <c r="M1058" i="15"/>
  <c r="L1058" i="15"/>
  <c r="J1058" i="15"/>
  <c r="I1058" i="15"/>
  <c r="H1058" i="15"/>
  <c r="G1058" i="15"/>
  <c r="F1058" i="15"/>
  <c r="AI1057" i="15"/>
  <c r="AH1057" i="15"/>
  <c r="AG1057" i="15"/>
  <c r="AF1057" i="15"/>
  <c r="AE1057" i="15" s="1"/>
  <c r="AD1057" i="15"/>
  <c r="AC1057" i="15"/>
  <c r="X1057" i="15" s="1"/>
  <c r="AM1057" i="15" s="1"/>
  <c r="AB1057" i="15"/>
  <c r="W1057" i="15" s="1"/>
  <c r="AL1057" i="15" s="1"/>
  <c r="AA1057" i="15"/>
  <c r="T1057" i="15"/>
  <c r="S1057" i="15"/>
  <c r="R1057" i="15"/>
  <c r="Q1057" i="15"/>
  <c r="O1057" i="15"/>
  <c r="AS1057" i="15" s="1"/>
  <c r="N1057" i="15"/>
  <c r="AR1057" i="15" s="1"/>
  <c r="M1057" i="15"/>
  <c r="L1057" i="15"/>
  <c r="J1057" i="15"/>
  <c r="I1057" i="15"/>
  <c r="H1057" i="15"/>
  <c r="G1057" i="15"/>
  <c r="AI1056" i="15"/>
  <c r="AH1056" i="15"/>
  <c r="AG1056" i="15"/>
  <c r="AF1056" i="15"/>
  <c r="AD1056" i="15"/>
  <c r="Y1056" i="15" s="1"/>
  <c r="AN1056" i="15" s="1"/>
  <c r="AC1056" i="15"/>
  <c r="AB1056" i="15"/>
  <c r="W1056" i="15" s="1"/>
  <c r="AA1056" i="15"/>
  <c r="X1056" i="15"/>
  <c r="T1056" i="15"/>
  <c r="S1056" i="15"/>
  <c r="R1056" i="15"/>
  <c r="Q1056" i="15"/>
  <c r="P1056" i="15" s="1"/>
  <c r="O1056" i="15"/>
  <c r="N1056" i="15"/>
  <c r="M1056" i="15"/>
  <c r="L1056" i="15"/>
  <c r="J1056" i="15"/>
  <c r="I1056" i="15"/>
  <c r="H1056" i="15"/>
  <c r="AL1056" i="15" s="1"/>
  <c r="G1056" i="15"/>
  <c r="AI1055" i="15"/>
  <c r="AH1055" i="15"/>
  <c r="AG1055" i="15"/>
  <c r="AD1055" i="15"/>
  <c r="Y1055" i="15" s="1"/>
  <c r="AN1055" i="15" s="1"/>
  <c r="AC1055" i="15"/>
  <c r="AB1055" i="15"/>
  <c r="T1055" i="15"/>
  <c r="S1055" i="15"/>
  <c r="Q1055" i="15"/>
  <c r="O1055" i="15"/>
  <c r="N1055" i="15"/>
  <c r="L1055" i="15"/>
  <c r="J1055" i="15"/>
  <c r="I1055" i="15"/>
  <c r="G1055" i="15"/>
  <c r="AI1054" i="15"/>
  <c r="AH1054" i="15"/>
  <c r="AG1054" i="15"/>
  <c r="AF1054" i="15"/>
  <c r="AD1054" i="15"/>
  <c r="AS1054" i="15" s="1"/>
  <c r="AC1054" i="15"/>
  <c r="AB1054" i="15"/>
  <c r="W1054" i="15" s="1"/>
  <c r="AA1054" i="15"/>
  <c r="V1054" i="15" s="1"/>
  <c r="AK1054" i="15" s="1"/>
  <c r="Z1054" i="15"/>
  <c r="T1054" i="15"/>
  <c r="S1054" i="15"/>
  <c r="R1054" i="15"/>
  <c r="P1054" i="15" s="1"/>
  <c r="Q1054" i="15"/>
  <c r="O1054" i="15"/>
  <c r="N1054" i="15"/>
  <c r="M1054" i="15"/>
  <c r="AQ1054" i="15" s="1"/>
  <c r="L1054" i="15"/>
  <c r="J1054" i="15"/>
  <c r="I1054" i="15"/>
  <c r="H1054" i="15"/>
  <c r="G1054" i="15"/>
  <c r="F1054" i="15" s="1"/>
  <c r="AI1053" i="15"/>
  <c r="AH1053" i="15"/>
  <c r="S1053" i="15"/>
  <c r="J1053" i="15"/>
  <c r="AI1052" i="15"/>
  <c r="AH1052" i="15"/>
  <c r="AG1052" i="15"/>
  <c r="AF1052" i="15"/>
  <c r="AD1052" i="15"/>
  <c r="Y1052" i="15" s="1"/>
  <c r="AC1052" i="15"/>
  <c r="AB1052" i="15"/>
  <c r="W1052" i="15" s="1"/>
  <c r="AQ1052" i="15" s="1"/>
  <c r="AA1052" i="15"/>
  <c r="X1052" i="15"/>
  <c r="T1052" i="15"/>
  <c r="S1052" i="15"/>
  <c r="R1052" i="15"/>
  <c r="Q1052" i="15"/>
  <c r="O1052" i="15"/>
  <c r="AS1052" i="15" s="1"/>
  <c r="N1052" i="15"/>
  <c r="M1052" i="15"/>
  <c r="L1052" i="15"/>
  <c r="J1052" i="15"/>
  <c r="I1052" i="15"/>
  <c r="H1052" i="15"/>
  <c r="G1052" i="15"/>
  <c r="AI1051" i="15"/>
  <c r="AH1051" i="15"/>
  <c r="AG1051" i="15"/>
  <c r="AF1051" i="15"/>
  <c r="AD1051" i="15"/>
  <c r="AS1051" i="15" s="1"/>
  <c r="AC1051" i="15"/>
  <c r="X1051" i="15" s="1"/>
  <c r="AB1051" i="15"/>
  <c r="AA1051" i="15"/>
  <c r="Y1051" i="15"/>
  <c r="AN1051" i="15" s="1"/>
  <c r="T1051" i="15"/>
  <c r="S1051" i="15"/>
  <c r="R1051" i="15"/>
  <c r="Q1051" i="15"/>
  <c r="P1051" i="15" s="1"/>
  <c r="O1051" i="15"/>
  <c r="N1051" i="15"/>
  <c r="M1051" i="15"/>
  <c r="L1051" i="15"/>
  <c r="J1051" i="15"/>
  <c r="I1051" i="15"/>
  <c r="AM1051" i="15" s="1"/>
  <c r="H1051" i="15"/>
  <c r="G1051" i="15"/>
  <c r="F1051" i="15" s="1"/>
  <c r="AI1050" i="15"/>
  <c r="AH1050" i="15"/>
  <c r="AG1050" i="15"/>
  <c r="AF1050" i="15"/>
  <c r="AE1050" i="15" s="1"/>
  <c r="AD1050" i="15"/>
  <c r="AC1050" i="15"/>
  <c r="AB1050" i="15"/>
  <c r="W1050" i="15" s="1"/>
  <c r="AL1050" i="15" s="1"/>
  <c r="AA1050" i="15"/>
  <c r="T1050" i="15"/>
  <c r="S1050" i="15"/>
  <c r="R1050" i="15"/>
  <c r="Q1050" i="15"/>
  <c r="O1050" i="15"/>
  <c r="N1050" i="15"/>
  <c r="M1050" i="15"/>
  <c r="L1050" i="15"/>
  <c r="J1050" i="15"/>
  <c r="I1050" i="15"/>
  <c r="H1050" i="15"/>
  <c r="G1050" i="15"/>
  <c r="AI1049" i="15"/>
  <c r="Y1049" i="15" s="1"/>
  <c r="AH1049" i="15"/>
  <c r="AG1049" i="15"/>
  <c r="AF1049" i="15"/>
  <c r="AE1049" i="15"/>
  <c r="AD1049" i="15"/>
  <c r="AC1049" i="15"/>
  <c r="X1049" i="15" s="1"/>
  <c r="AB1049" i="15"/>
  <c r="W1049" i="15" s="1"/>
  <c r="AL1049" i="15" s="1"/>
  <c r="AA1049" i="15"/>
  <c r="Z1049" i="15" s="1"/>
  <c r="U1049" i="15" s="1"/>
  <c r="T1049" i="15"/>
  <c r="S1049" i="15"/>
  <c r="R1049" i="15"/>
  <c r="Q1049" i="15"/>
  <c r="O1049" i="15"/>
  <c r="N1049" i="15"/>
  <c r="AR1049" i="15" s="1"/>
  <c r="M1049" i="15"/>
  <c r="L1049" i="15"/>
  <c r="J1049" i="15"/>
  <c r="AN1049" i="15" s="1"/>
  <c r="I1049" i="15"/>
  <c r="H1049" i="15"/>
  <c r="G1049" i="15"/>
  <c r="AI1048" i="15"/>
  <c r="AH1048" i="15"/>
  <c r="AG1048" i="15"/>
  <c r="AF1048" i="15"/>
  <c r="AD1048" i="15"/>
  <c r="Y1048" i="15" s="1"/>
  <c r="AN1048" i="15" s="1"/>
  <c r="AC1048" i="15"/>
  <c r="X1048" i="15" s="1"/>
  <c r="AM1048" i="15" s="1"/>
  <c r="AB1048" i="15"/>
  <c r="W1048" i="15" s="1"/>
  <c r="AA1048" i="15"/>
  <c r="T1048" i="15"/>
  <c r="S1048" i="15"/>
  <c r="R1048" i="15"/>
  <c r="Q1048" i="15"/>
  <c r="P1048" i="15"/>
  <c r="O1048" i="15"/>
  <c r="N1048" i="15"/>
  <c r="M1048" i="15"/>
  <c r="L1048" i="15"/>
  <c r="K1048" i="15" s="1"/>
  <c r="J1048" i="15"/>
  <c r="I1048" i="15"/>
  <c r="H1048" i="15"/>
  <c r="AL1048" i="15" s="1"/>
  <c r="G1048" i="15"/>
  <c r="G504" i="15" s="1"/>
  <c r="AI1047" i="15"/>
  <c r="AH1047" i="15"/>
  <c r="AG1047" i="15"/>
  <c r="AE1047" i="15" s="1"/>
  <c r="AF1047" i="15"/>
  <c r="AD1047" i="15"/>
  <c r="AC1047" i="15"/>
  <c r="X1047" i="15" s="1"/>
  <c r="AB1047" i="15"/>
  <c r="AA1047" i="15"/>
  <c r="Y1047" i="15"/>
  <c r="T1047" i="15"/>
  <c r="S1047" i="15"/>
  <c r="R1047" i="15"/>
  <c r="Q1047" i="15"/>
  <c r="O1047" i="15"/>
  <c r="AS1047" i="15" s="1"/>
  <c r="N1047" i="15"/>
  <c r="M1047" i="15"/>
  <c r="L1047" i="15"/>
  <c r="J1047" i="15"/>
  <c r="I1047" i="15"/>
  <c r="AM1047" i="15" s="1"/>
  <c r="H1047" i="15"/>
  <c r="G1047" i="15"/>
  <c r="AH1046" i="15"/>
  <c r="J1046" i="15"/>
  <c r="AS1044" i="15"/>
  <c r="AE1044" i="15"/>
  <c r="Z1044" i="15"/>
  <c r="U1044" i="15" s="1"/>
  <c r="AJ1044" i="15" s="1"/>
  <c r="Y1044" i="15"/>
  <c r="AN1044" i="15" s="1"/>
  <c r="X1044" i="15"/>
  <c r="AM1044" i="15" s="1"/>
  <c r="W1044" i="15"/>
  <c r="V1044" i="15"/>
  <c r="AP1044" i="15" s="1"/>
  <c r="P1044" i="15"/>
  <c r="K1044" i="15"/>
  <c r="F1044" i="15"/>
  <c r="AS1043" i="15"/>
  <c r="AE1043" i="15"/>
  <c r="Z1043" i="15"/>
  <c r="Y1043" i="15"/>
  <c r="AN1043" i="15" s="1"/>
  <c r="X1043" i="15"/>
  <c r="AR1043" i="15" s="1"/>
  <c r="W1043" i="15"/>
  <c r="AQ1043" i="15" s="1"/>
  <c r="V1043" i="15"/>
  <c r="P1043" i="15"/>
  <c r="K1043" i="15"/>
  <c r="F1043" i="15"/>
  <c r="AS1042" i="15"/>
  <c r="AE1042" i="15"/>
  <c r="Z1042" i="15"/>
  <c r="Y1042" i="15"/>
  <c r="AN1042" i="15" s="1"/>
  <c r="X1042" i="15"/>
  <c r="AR1042" i="15" s="1"/>
  <c r="W1042" i="15"/>
  <c r="AQ1042" i="15" s="1"/>
  <c r="V1042" i="15"/>
  <c r="AK1042" i="15" s="1"/>
  <c r="P1042" i="15"/>
  <c r="K1042" i="15"/>
  <c r="F1042" i="15"/>
  <c r="AS1041" i="15"/>
  <c r="AK1041" i="15"/>
  <c r="AE1041" i="15"/>
  <c r="U1041" i="15" s="1"/>
  <c r="Z1041" i="15"/>
  <c r="Y1041" i="15"/>
  <c r="AN1041" i="15" s="1"/>
  <c r="X1041" i="15"/>
  <c r="W1041" i="15"/>
  <c r="AL1041" i="15" s="1"/>
  <c r="V1041" i="15"/>
  <c r="AP1041" i="15" s="1"/>
  <c r="P1041" i="15"/>
  <c r="K1041" i="15"/>
  <c r="F1041" i="15"/>
  <c r="AJ1041" i="15" s="1"/>
  <c r="AS1040" i="15"/>
  <c r="AL1040" i="15"/>
  <c r="AE1040" i="15"/>
  <c r="Z1040" i="15"/>
  <c r="Y1040" i="15"/>
  <c r="AN1040" i="15" s="1"/>
  <c r="X1040" i="15"/>
  <c r="AM1040" i="15" s="1"/>
  <c r="W1040" i="15"/>
  <c r="AQ1040" i="15" s="1"/>
  <c r="V1040" i="15"/>
  <c r="AP1040" i="15" s="1"/>
  <c r="P1040" i="15"/>
  <c r="K1040" i="15"/>
  <c r="F1040" i="15"/>
  <c r="AI1039" i="15"/>
  <c r="AH1039" i="15"/>
  <c r="AG1039" i="15"/>
  <c r="AE1039" i="15" s="1"/>
  <c r="AF1039" i="15"/>
  <c r="AF1037" i="15" s="1"/>
  <c r="AD1039" i="15"/>
  <c r="AC1039" i="15"/>
  <c r="X1039" i="15" s="1"/>
  <c r="AB1039" i="15"/>
  <c r="AB1037" i="15" s="1"/>
  <c r="AA1039" i="15"/>
  <c r="Y1039" i="15"/>
  <c r="T1039" i="15"/>
  <c r="T1037" i="15" s="1"/>
  <c r="T1030" i="15" s="1"/>
  <c r="T1029" i="15" s="1"/>
  <c r="S1039" i="15"/>
  <c r="S1037" i="15" s="1"/>
  <c r="S1030" i="15" s="1"/>
  <c r="S1029" i="15" s="1"/>
  <c r="R1039" i="15"/>
  <c r="Q1039" i="15"/>
  <c r="O1039" i="15"/>
  <c r="N1039" i="15"/>
  <c r="N1037" i="15" s="1"/>
  <c r="N1030" i="15" s="1"/>
  <c r="N1029" i="15" s="1"/>
  <c r="M1039" i="15"/>
  <c r="L1039" i="15"/>
  <c r="J1039" i="15"/>
  <c r="I1039" i="15"/>
  <c r="AM1039" i="15" s="1"/>
  <c r="H1039" i="15"/>
  <c r="G1039" i="15"/>
  <c r="AS1038" i="15"/>
  <c r="AN1038" i="15"/>
  <c r="AE1038" i="15"/>
  <c r="Z1038" i="15"/>
  <c r="U1038" i="15" s="1"/>
  <c r="AO1038" i="15" s="1"/>
  <c r="Y1038" i="15"/>
  <c r="X1038" i="15"/>
  <c r="AR1038" i="15" s="1"/>
  <c r="W1038" i="15"/>
  <c r="AQ1038" i="15" s="1"/>
  <c r="V1038" i="15"/>
  <c r="AK1038" i="15" s="1"/>
  <c r="P1038" i="15"/>
  <c r="K1038" i="15"/>
  <c r="F1038" i="15"/>
  <c r="AI1037" i="15"/>
  <c r="Y1037" i="15" s="1"/>
  <c r="AH1037" i="15"/>
  <c r="AH1030" i="15" s="1"/>
  <c r="AH1029" i="15" s="1"/>
  <c r="AD1037" i="15"/>
  <c r="AA1037" i="15"/>
  <c r="R1037" i="15"/>
  <c r="R1030" i="15" s="1"/>
  <c r="R1029" i="15" s="1"/>
  <c r="J1037" i="15"/>
  <c r="AN1037" i="15" s="1"/>
  <c r="G1037" i="15"/>
  <c r="AS1036" i="15"/>
  <c r="AE1036" i="15"/>
  <c r="Z1036" i="15"/>
  <c r="Y1036" i="15"/>
  <c r="AN1036" i="15" s="1"/>
  <c r="X1036" i="15"/>
  <c r="AM1036" i="15" s="1"/>
  <c r="W1036" i="15"/>
  <c r="AQ1036" i="15" s="1"/>
  <c r="V1036" i="15"/>
  <c r="AP1036" i="15" s="1"/>
  <c r="P1036" i="15"/>
  <c r="K1036" i="15"/>
  <c r="F1036" i="15"/>
  <c r="AS1035" i="15"/>
  <c r="AK1035" i="15"/>
  <c r="AE1035" i="15"/>
  <c r="U1035" i="15" s="1"/>
  <c r="AJ1035" i="15" s="1"/>
  <c r="Z1035" i="15"/>
  <c r="Y1035" i="15"/>
  <c r="AN1035" i="15" s="1"/>
  <c r="X1035" i="15"/>
  <c r="W1035" i="15"/>
  <c r="AQ1035" i="15" s="1"/>
  <c r="V1035" i="15"/>
  <c r="AP1035" i="15" s="1"/>
  <c r="P1035" i="15"/>
  <c r="K1035" i="15"/>
  <c r="F1035" i="15"/>
  <c r="AS1034" i="15"/>
  <c r="AL1034" i="15"/>
  <c r="AE1034" i="15"/>
  <c r="Z1034" i="15"/>
  <c r="U1034" i="15" s="1"/>
  <c r="Y1034" i="15"/>
  <c r="AN1034" i="15" s="1"/>
  <c r="X1034" i="15"/>
  <c r="AR1034" i="15" s="1"/>
  <c r="W1034" i="15"/>
  <c r="AQ1034" i="15" s="1"/>
  <c r="V1034" i="15"/>
  <c r="AK1034" i="15" s="1"/>
  <c r="P1034" i="15"/>
  <c r="K1034" i="15"/>
  <c r="F1034" i="15"/>
  <c r="AS1033" i="15"/>
  <c r="AK1033" i="15"/>
  <c r="AE1033" i="15"/>
  <c r="Z1033" i="15"/>
  <c r="Y1033" i="15"/>
  <c r="AN1033" i="15" s="1"/>
  <c r="X1033" i="15"/>
  <c r="AR1033" i="15" s="1"/>
  <c r="W1033" i="15"/>
  <c r="AL1033" i="15" s="1"/>
  <c r="V1033" i="15"/>
  <c r="AP1033" i="15" s="1"/>
  <c r="P1033" i="15"/>
  <c r="K1033" i="15"/>
  <c r="F1033" i="15"/>
  <c r="AS1032" i="15"/>
  <c r="AL1032" i="15"/>
  <c r="AE1032" i="15"/>
  <c r="Z1032" i="15"/>
  <c r="U1032" i="15" s="1"/>
  <c r="Y1032" i="15"/>
  <c r="AN1032" i="15" s="1"/>
  <c r="X1032" i="15"/>
  <c r="AM1032" i="15" s="1"/>
  <c r="W1032" i="15"/>
  <c r="AQ1032" i="15" s="1"/>
  <c r="V1032" i="15"/>
  <c r="AP1032" i="15" s="1"/>
  <c r="P1032" i="15"/>
  <c r="K1032" i="15"/>
  <c r="AO1032" i="15" s="1"/>
  <c r="F1032" i="15"/>
  <c r="AS1031" i="15"/>
  <c r="AK1031" i="15"/>
  <c r="AE1031" i="15"/>
  <c r="Z1031" i="15"/>
  <c r="Y1031" i="15"/>
  <c r="AN1031" i="15" s="1"/>
  <c r="X1031" i="15"/>
  <c r="AR1031" i="15" s="1"/>
  <c r="W1031" i="15"/>
  <c r="AQ1031" i="15" s="1"/>
  <c r="V1031" i="15"/>
  <c r="AP1031" i="15" s="1"/>
  <c r="U1031" i="15"/>
  <c r="AJ1031" i="15" s="1"/>
  <c r="P1031" i="15"/>
  <c r="K1031" i="15"/>
  <c r="F1031" i="15"/>
  <c r="AD1030" i="15"/>
  <c r="AS1028" i="15"/>
  <c r="AE1028" i="15"/>
  <c r="Z1028" i="15"/>
  <c r="U1028" i="15" s="1"/>
  <c r="AJ1028" i="15" s="1"/>
  <c r="Y1028" i="15"/>
  <c r="AN1028" i="15" s="1"/>
  <c r="X1028" i="15"/>
  <c r="AM1028" i="15" s="1"/>
  <c r="W1028" i="15"/>
  <c r="V1028" i="15"/>
  <c r="AP1028" i="15" s="1"/>
  <c r="P1028" i="15"/>
  <c r="K1028" i="15"/>
  <c r="F1028" i="15"/>
  <c r="AS1027" i="15"/>
  <c r="AE1027" i="15"/>
  <c r="Z1027" i="15"/>
  <c r="U1027" i="15" s="1"/>
  <c r="AJ1027" i="15" s="1"/>
  <c r="Y1027" i="15"/>
  <c r="AN1027" i="15" s="1"/>
  <c r="X1027" i="15"/>
  <c r="AR1027" i="15" s="1"/>
  <c r="W1027" i="15"/>
  <c r="AQ1027" i="15" s="1"/>
  <c r="V1027" i="15"/>
  <c r="P1027" i="15"/>
  <c r="K1027" i="15"/>
  <c r="F1027" i="15"/>
  <c r="AS1026" i="15"/>
  <c r="AE1026" i="15"/>
  <c r="Z1026" i="15"/>
  <c r="Y1026" i="15"/>
  <c r="AN1026" i="15" s="1"/>
  <c r="X1026" i="15"/>
  <c r="AR1026" i="15" s="1"/>
  <c r="W1026" i="15"/>
  <c r="AQ1026" i="15" s="1"/>
  <c r="V1026" i="15"/>
  <c r="AK1026" i="15" s="1"/>
  <c r="P1026" i="15"/>
  <c r="K1026" i="15"/>
  <c r="F1026" i="15"/>
  <c r="AS1025" i="15"/>
  <c r="AK1025" i="15"/>
  <c r="AE1025" i="15"/>
  <c r="U1025" i="15" s="1"/>
  <c r="Z1025" i="15"/>
  <c r="Y1025" i="15"/>
  <c r="AN1025" i="15" s="1"/>
  <c r="X1025" i="15"/>
  <c r="W1025" i="15"/>
  <c r="AL1025" i="15" s="1"/>
  <c r="V1025" i="15"/>
  <c r="AP1025" i="15" s="1"/>
  <c r="P1025" i="15"/>
  <c r="K1025" i="15"/>
  <c r="F1025" i="15"/>
  <c r="AJ1025" i="15" s="1"/>
  <c r="AS1024" i="15"/>
  <c r="AE1024" i="15"/>
  <c r="Z1024" i="15"/>
  <c r="Y1024" i="15"/>
  <c r="AN1024" i="15" s="1"/>
  <c r="X1024" i="15"/>
  <c r="AM1024" i="15" s="1"/>
  <c r="W1024" i="15"/>
  <c r="AQ1024" i="15" s="1"/>
  <c r="V1024" i="15"/>
  <c r="AP1024" i="15" s="1"/>
  <c r="P1024" i="15"/>
  <c r="K1024" i="15"/>
  <c r="F1024" i="15"/>
  <c r="AI1023" i="15"/>
  <c r="AH1023" i="15"/>
  <c r="AG1023" i="15"/>
  <c r="AE1023" i="15" s="1"/>
  <c r="AF1023" i="15"/>
  <c r="AF1021" i="15" s="1"/>
  <c r="AD1023" i="15"/>
  <c r="AC1023" i="15"/>
  <c r="AB1023" i="15"/>
  <c r="AB1021" i="15" s="1"/>
  <c r="AA1023" i="15"/>
  <c r="Y1023" i="15"/>
  <c r="T1023" i="15"/>
  <c r="S1023" i="15"/>
  <c r="S1021" i="15" s="1"/>
  <c r="R1023" i="15"/>
  <c r="Q1023" i="15"/>
  <c r="O1023" i="15"/>
  <c r="N1023" i="15"/>
  <c r="N1021" i="15" s="1"/>
  <c r="N1014" i="15" s="1"/>
  <c r="N1013" i="15" s="1"/>
  <c r="M1023" i="15"/>
  <c r="L1023" i="15"/>
  <c r="J1023" i="15"/>
  <c r="I1023" i="15"/>
  <c r="H1023" i="15"/>
  <c r="G1023" i="15"/>
  <c r="AS1022" i="15"/>
  <c r="AN1022" i="15"/>
  <c r="AE1022" i="15"/>
  <c r="Z1022" i="15"/>
  <c r="U1022" i="15" s="1"/>
  <c r="AO1022" i="15" s="1"/>
  <c r="Y1022" i="15"/>
  <c r="X1022" i="15"/>
  <c r="AR1022" i="15" s="1"/>
  <c r="W1022" i="15"/>
  <c r="AQ1022" i="15" s="1"/>
  <c r="V1022" i="15"/>
  <c r="AK1022" i="15" s="1"/>
  <c r="P1022" i="15"/>
  <c r="K1022" i="15"/>
  <c r="F1022" i="15"/>
  <c r="AI1021" i="15"/>
  <c r="AH1021" i="15"/>
  <c r="AD1021" i="15"/>
  <c r="AA1021" i="15"/>
  <c r="R1021" i="15"/>
  <c r="J1021" i="15"/>
  <c r="J1014" i="15" s="1"/>
  <c r="G1021" i="15"/>
  <c r="G1005" i="15" s="1"/>
  <c r="AS1020" i="15"/>
  <c r="AE1020" i="15"/>
  <c r="Z1020" i="15"/>
  <c r="Y1020" i="15"/>
  <c r="AN1020" i="15" s="1"/>
  <c r="X1020" i="15"/>
  <c r="AM1020" i="15" s="1"/>
  <c r="W1020" i="15"/>
  <c r="AQ1020" i="15" s="1"/>
  <c r="V1020" i="15"/>
  <c r="AP1020" i="15" s="1"/>
  <c r="P1020" i="15"/>
  <c r="K1020" i="15"/>
  <c r="F1020" i="15"/>
  <c r="AS1019" i="15"/>
  <c r="AK1019" i="15"/>
  <c r="AE1019" i="15"/>
  <c r="U1019" i="15" s="1"/>
  <c r="AJ1019" i="15" s="1"/>
  <c r="Z1019" i="15"/>
  <c r="Y1019" i="15"/>
  <c r="AN1019" i="15" s="1"/>
  <c r="X1019" i="15"/>
  <c r="W1019" i="15"/>
  <c r="AQ1019" i="15" s="1"/>
  <c r="V1019" i="15"/>
  <c r="AP1019" i="15" s="1"/>
  <c r="P1019" i="15"/>
  <c r="K1019" i="15"/>
  <c r="F1019" i="15"/>
  <c r="AS1018" i="15"/>
  <c r="AL1018" i="15"/>
  <c r="AE1018" i="15"/>
  <c r="Z1018" i="15"/>
  <c r="U1018" i="15" s="1"/>
  <c r="Y1018" i="15"/>
  <c r="AN1018" i="15" s="1"/>
  <c r="X1018" i="15"/>
  <c r="AR1018" i="15" s="1"/>
  <c r="W1018" i="15"/>
  <c r="AQ1018" i="15" s="1"/>
  <c r="V1018" i="15"/>
  <c r="AK1018" i="15" s="1"/>
  <c r="P1018" i="15"/>
  <c r="K1018" i="15"/>
  <c r="F1018" i="15"/>
  <c r="AS1017" i="15"/>
  <c r="AM1017" i="15"/>
  <c r="AK1017" i="15"/>
  <c r="AE1017" i="15"/>
  <c r="Z1017" i="15"/>
  <c r="Y1017" i="15"/>
  <c r="AN1017" i="15" s="1"/>
  <c r="X1017" i="15"/>
  <c r="AR1017" i="15" s="1"/>
  <c r="W1017" i="15"/>
  <c r="AL1017" i="15" s="1"/>
  <c r="V1017" i="15"/>
  <c r="AP1017" i="15" s="1"/>
  <c r="P1017" i="15"/>
  <c r="K1017" i="15"/>
  <c r="F1017" i="15"/>
  <c r="AS1016" i="15"/>
  <c r="AL1016" i="15"/>
  <c r="AE1016" i="15"/>
  <c r="Z1016" i="15"/>
  <c r="U1016" i="15" s="1"/>
  <c r="Y1016" i="15"/>
  <c r="AN1016" i="15" s="1"/>
  <c r="X1016" i="15"/>
  <c r="AM1016" i="15" s="1"/>
  <c r="W1016" i="15"/>
  <c r="AQ1016" i="15" s="1"/>
  <c r="V1016" i="15"/>
  <c r="AP1016" i="15" s="1"/>
  <c r="P1016" i="15"/>
  <c r="K1016" i="15"/>
  <c r="AO1016" i="15" s="1"/>
  <c r="F1016" i="15"/>
  <c r="AS1015" i="15"/>
  <c r="AM1015" i="15"/>
  <c r="AK1015" i="15"/>
  <c r="AE1015" i="15"/>
  <c r="Z1015" i="15"/>
  <c r="Y1015" i="15"/>
  <c r="AN1015" i="15" s="1"/>
  <c r="X1015" i="15"/>
  <c r="AR1015" i="15" s="1"/>
  <c r="W1015" i="15"/>
  <c r="AQ1015" i="15" s="1"/>
  <c r="V1015" i="15"/>
  <c r="AP1015" i="15" s="1"/>
  <c r="U1015" i="15"/>
  <c r="AJ1015" i="15" s="1"/>
  <c r="P1015" i="15"/>
  <c r="K1015" i="15"/>
  <c r="F1015" i="15"/>
  <c r="AH1014" i="15"/>
  <c r="AD1014" i="15"/>
  <c r="AI1012" i="15"/>
  <c r="AH1012" i="15"/>
  <c r="AG1012" i="15"/>
  <c r="AF1012" i="15"/>
  <c r="AD1012" i="15"/>
  <c r="Y1012" i="15" s="1"/>
  <c r="AN1012" i="15" s="1"/>
  <c r="AC1012" i="15"/>
  <c r="AB1012" i="15"/>
  <c r="W1012" i="15" s="1"/>
  <c r="AA1012" i="15"/>
  <c r="X1012" i="15"/>
  <c r="AM1012" i="15" s="1"/>
  <c r="T1012" i="15"/>
  <c r="S1012" i="15"/>
  <c r="R1012" i="15"/>
  <c r="Q1012" i="15"/>
  <c r="P1012" i="15" s="1"/>
  <c r="O1012" i="15"/>
  <c r="N1012" i="15"/>
  <c r="M1012" i="15"/>
  <c r="L1012" i="15"/>
  <c r="J1012" i="15"/>
  <c r="I1012" i="15"/>
  <c r="H1012" i="15"/>
  <c r="AL1012" i="15" s="1"/>
  <c r="G1012" i="15"/>
  <c r="AI1011" i="15"/>
  <c r="AH1011" i="15"/>
  <c r="AG1011" i="15"/>
  <c r="AF1011" i="15"/>
  <c r="AD1011" i="15"/>
  <c r="AC1011" i="15"/>
  <c r="X1011" i="15" s="1"/>
  <c r="AR1011" i="15" s="1"/>
  <c r="AB1011" i="15"/>
  <c r="AA1011" i="15"/>
  <c r="Y1011" i="15"/>
  <c r="AN1011" i="15" s="1"/>
  <c r="T1011" i="15"/>
  <c r="S1011" i="15"/>
  <c r="R1011" i="15"/>
  <c r="Q1011" i="15"/>
  <c r="P1011" i="15" s="1"/>
  <c r="O1011" i="15"/>
  <c r="N1011" i="15"/>
  <c r="M1011" i="15"/>
  <c r="L1011" i="15"/>
  <c r="J1011" i="15"/>
  <c r="I1011" i="15"/>
  <c r="H1011" i="15"/>
  <c r="G1011" i="15"/>
  <c r="F1011" i="15" s="1"/>
  <c r="AI1010" i="15"/>
  <c r="AH1010" i="15"/>
  <c r="AG1010" i="15"/>
  <c r="AF1010" i="15"/>
  <c r="AE1010" i="15" s="1"/>
  <c r="AD1010" i="15"/>
  <c r="AS1010" i="15" s="1"/>
  <c r="AC1010" i="15"/>
  <c r="AB1010" i="15"/>
  <c r="W1010" i="15" s="1"/>
  <c r="AA1010" i="15"/>
  <c r="V1010" i="15" s="1"/>
  <c r="AK1010" i="15" s="1"/>
  <c r="T1010" i="15"/>
  <c r="S1010" i="15"/>
  <c r="R1010" i="15"/>
  <c r="P1010" i="15" s="1"/>
  <c r="Q1010" i="15"/>
  <c r="O1010" i="15"/>
  <c r="N1010" i="15"/>
  <c r="M1010" i="15"/>
  <c r="AQ1010" i="15" s="1"/>
  <c r="L1010" i="15"/>
  <c r="J1010" i="15"/>
  <c r="I1010" i="15"/>
  <c r="H1010" i="15"/>
  <c r="F1010" i="15" s="1"/>
  <c r="G1010" i="15"/>
  <c r="AI1009" i="15"/>
  <c r="AH1009" i="15"/>
  <c r="AE1009" i="15" s="1"/>
  <c r="AG1009" i="15"/>
  <c r="AF1009" i="15"/>
  <c r="AD1009" i="15"/>
  <c r="AC1009" i="15"/>
  <c r="AB1009" i="15"/>
  <c r="AA1009" i="15"/>
  <c r="W1009" i="15"/>
  <c r="AL1009" i="15" s="1"/>
  <c r="T1009" i="15"/>
  <c r="S1009" i="15"/>
  <c r="R1009" i="15"/>
  <c r="Q1009" i="15"/>
  <c r="P1009" i="15" s="1"/>
  <c r="O1009" i="15"/>
  <c r="N1009" i="15"/>
  <c r="M1009" i="15"/>
  <c r="L1009" i="15"/>
  <c r="K1009" i="15" s="1"/>
  <c r="J1009" i="15"/>
  <c r="I1009" i="15"/>
  <c r="H1009" i="15"/>
  <c r="G1009" i="15"/>
  <c r="AI1008" i="15"/>
  <c r="AH1008" i="15"/>
  <c r="AG1008" i="15"/>
  <c r="AF1008" i="15"/>
  <c r="AD1008" i="15"/>
  <c r="Y1008" i="15" s="1"/>
  <c r="AC1008" i="15"/>
  <c r="X1008" i="15" s="1"/>
  <c r="AM1008" i="15" s="1"/>
  <c r="AB1008" i="15"/>
  <c r="W1008" i="15" s="1"/>
  <c r="AQ1008" i="15" s="1"/>
  <c r="AA1008" i="15"/>
  <c r="T1008" i="15"/>
  <c r="S1008" i="15"/>
  <c r="R1008" i="15"/>
  <c r="Q1008" i="15"/>
  <c r="P1008" i="15"/>
  <c r="O1008" i="15"/>
  <c r="AS1008" i="15" s="1"/>
  <c r="N1008" i="15"/>
  <c r="M1008" i="15"/>
  <c r="L1008" i="15"/>
  <c r="K1008" i="15" s="1"/>
  <c r="J1008" i="15"/>
  <c r="I1008" i="15"/>
  <c r="H1008" i="15"/>
  <c r="G1008" i="15"/>
  <c r="AI1007" i="15"/>
  <c r="AF1007" i="15"/>
  <c r="AD1007" i="15"/>
  <c r="AA1007" i="15"/>
  <c r="Y1007" i="15"/>
  <c r="R1007" i="15"/>
  <c r="Q1007" i="15"/>
  <c r="N1007" i="15"/>
  <c r="M1007" i="15"/>
  <c r="L1007" i="15"/>
  <c r="H1007" i="15"/>
  <c r="G1007" i="15"/>
  <c r="AI1006" i="15"/>
  <c r="AH1006" i="15"/>
  <c r="X1006" i="15" s="1"/>
  <c r="AG1006" i="15"/>
  <c r="AF1006" i="15"/>
  <c r="AD1006" i="15"/>
  <c r="AC1006" i="15"/>
  <c r="AB1006" i="15"/>
  <c r="W1006" i="15" s="1"/>
  <c r="AL1006" i="15" s="1"/>
  <c r="AA1006" i="15"/>
  <c r="V1006" i="15"/>
  <c r="T1006" i="15"/>
  <c r="S1006" i="15"/>
  <c r="R1006" i="15"/>
  <c r="Q1006" i="15"/>
  <c r="O1006" i="15"/>
  <c r="N1006" i="15"/>
  <c r="M1006" i="15"/>
  <c r="L1006" i="15"/>
  <c r="J1006" i="15"/>
  <c r="I1006" i="15"/>
  <c r="H1006" i="15"/>
  <c r="G1006" i="15"/>
  <c r="F1006" i="15"/>
  <c r="AD1005" i="15"/>
  <c r="AA1005" i="15"/>
  <c r="AI1004" i="15"/>
  <c r="AH1004" i="15"/>
  <c r="AG1004" i="15"/>
  <c r="AF1004" i="15"/>
  <c r="AD1004" i="15"/>
  <c r="Y1004" i="15" s="1"/>
  <c r="AN1004" i="15" s="1"/>
  <c r="AC1004" i="15"/>
  <c r="AB1004" i="15"/>
  <c r="W1004" i="15" s="1"/>
  <c r="AA1004" i="15"/>
  <c r="X1004" i="15"/>
  <c r="AM1004" i="15" s="1"/>
  <c r="T1004" i="15"/>
  <c r="S1004" i="15"/>
  <c r="R1004" i="15"/>
  <c r="Q1004" i="15"/>
  <c r="P1004" i="15" s="1"/>
  <c r="O1004" i="15"/>
  <c r="N1004" i="15"/>
  <c r="M1004" i="15"/>
  <c r="L1004" i="15"/>
  <c r="J1004" i="15"/>
  <c r="I1004" i="15"/>
  <c r="H1004" i="15"/>
  <c r="AL1004" i="15" s="1"/>
  <c r="G1004" i="15"/>
  <c r="AI1003" i="15"/>
  <c r="AH1003" i="15"/>
  <c r="AG1003" i="15"/>
  <c r="AE1003" i="15" s="1"/>
  <c r="AF1003" i="15"/>
  <c r="AD1003" i="15"/>
  <c r="AC1003" i="15"/>
  <c r="X1003" i="15" s="1"/>
  <c r="AB1003" i="15"/>
  <c r="AA1003" i="15"/>
  <c r="Y1003" i="15"/>
  <c r="T1003" i="15"/>
  <c r="S1003" i="15"/>
  <c r="R1003" i="15"/>
  <c r="Q1003" i="15"/>
  <c r="O1003" i="15"/>
  <c r="AS1003" i="15" s="1"/>
  <c r="N1003" i="15"/>
  <c r="M1003" i="15"/>
  <c r="L1003" i="15"/>
  <c r="J1003" i="15"/>
  <c r="I1003" i="15"/>
  <c r="AM1003" i="15" s="1"/>
  <c r="H1003" i="15"/>
  <c r="G1003" i="15"/>
  <c r="AI1002" i="15"/>
  <c r="AH1002" i="15"/>
  <c r="AG1002" i="15"/>
  <c r="AF1002" i="15"/>
  <c r="AD1002" i="15"/>
  <c r="AS1002" i="15" s="1"/>
  <c r="AC1002" i="15"/>
  <c r="Z1002" i="15" s="1"/>
  <c r="AB1002" i="15"/>
  <c r="W1002" i="15" s="1"/>
  <c r="AA1002" i="15"/>
  <c r="V1002" i="15"/>
  <c r="T1002" i="15"/>
  <c r="S1002" i="15"/>
  <c r="R1002" i="15"/>
  <c r="Q1002" i="15"/>
  <c r="O1002" i="15"/>
  <c r="N1002" i="15"/>
  <c r="M1002" i="15"/>
  <c r="AQ1002" i="15" s="1"/>
  <c r="L1002" i="15"/>
  <c r="K1002" i="15" s="1"/>
  <c r="J1002" i="15"/>
  <c r="I1002" i="15"/>
  <c r="H1002" i="15"/>
  <c r="G1002" i="15"/>
  <c r="F1002" i="15" s="1"/>
  <c r="AI1001" i="15"/>
  <c r="AH1001" i="15"/>
  <c r="AG1001" i="15"/>
  <c r="AE1001" i="15" s="1"/>
  <c r="AF1001" i="15"/>
  <c r="AD1001" i="15"/>
  <c r="AC1001" i="15"/>
  <c r="X1001" i="15" s="1"/>
  <c r="AM1001" i="15" s="1"/>
  <c r="AB1001" i="15"/>
  <c r="AA1001" i="15"/>
  <c r="T1001" i="15"/>
  <c r="S1001" i="15"/>
  <c r="R1001" i="15"/>
  <c r="Q1001" i="15"/>
  <c r="O1001" i="15"/>
  <c r="AS1001" i="15" s="1"/>
  <c r="N1001" i="15"/>
  <c r="M1001" i="15"/>
  <c r="L1001" i="15"/>
  <c r="K1001" i="15"/>
  <c r="J1001" i="15"/>
  <c r="I1001" i="15"/>
  <c r="H1001" i="15"/>
  <c r="G1001" i="15"/>
  <c r="F1001" i="15" s="1"/>
  <c r="AI1000" i="15"/>
  <c r="AH1000" i="15"/>
  <c r="AG1000" i="15"/>
  <c r="AF1000" i="15"/>
  <c r="AE1000" i="15" s="1"/>
  <c r="AD1000" i="15"/>
  <c r="Y1000" i="15" s="1"/>
  <c r="AC1000" i="15"/>
  <c r="AB1000" i="15"/>
  <c r="W1000" i="15" s="1"/>
  <c r="AQ1000" i="15" s="1"/>
  <c r="AA1000" i="15"/>
  <c r="X1000" i="15"/>
  <c r="T1000" i="15"/>
  <c r="S1000" i="15"/>
  <c r="R1000" i="15"/>
  <c r="Q1000" i="15"/>
  <c r="P1000" i="15" s="1"/>
  <c r="O1000" i="15"/>
  <c r="AS1000" i="15" s="1"/>
  <c r="N1000" i="15"/>
  <c r="M1000" i="15"/>
  <c r="L1000" i="15"/>
  <c r="J1000" i="15"/>
  <c r="I1000" i="15"/>
  <c r="H1000" i="15"/>
  <c r="G1000" i="15"/>
  <c r="AS999" i="15"/>
  <c r="AI999" i="15"/>
  <c r="AH999" i="15"/>
  <c r="AG999" i="15"/>
  <c r="AF999" i="15"/>
  <c r="AD999" i="15"/>
  <c r="AC999" i="15"/>
  <c r="X999" i="15" s="1"/>
  <c r="AB999" i="15"/>
  <c r="AA999" i="15"/>
  <c r="Z999" i="15" s="1"/>
  <c r="Y999" i="15"/>
  <c r="AN999" i="15" s="1"/>
  <c r="T999" i="15"/>
  <c r="S999" i="15"/>
  <c r="R999" i="15"/>
  <c r="Q999" i="15"/>
  <c r="O999" i="15"/>
  <c r="N999" i="15"/>
  <c r="M999" i="15"/>
  <c r="L999" i="15"/>
  <c r="J999" i="15"/>
  <c r="I999" i="15"/>
  <c r="AM999" i="15" s="1"/>
  <c r="H999" i="15"/>
  <c r="G999" i="15"/>
  <c r="AS996" i="15"/>
  <c r="AL996" i="15"/>
  <c r="AE996" i="15"/>
  <c r="Z996" i="15"/>
  <c r="U996" i="15" s="1"/>
  <c r="Y996" i="15"/>
  <c r="AN996" i="15" s="1"/>
  <c r="X996" i="15"/>
  <c r="AM996" i="15" s="1"/>
  <c r="W996" i="15"/>
  <c r="AQ996" i="15" s="1"/>
  <c r="V996" i="15"/>
  <c r="AP996" i="15" s="1"/>
  <c r="P996" i="15"/>
  <c r="K996" i="15"/>
  <c r="AO996" i="15" s="1"/>
  <c r="F996" i="15"/>
  <c r="AS995" i="15"/>
  <c r="AK995" i="15"/>
  <c r="AE995" i="15"/>
  <c r="Z995" i="15"/>
  <c r="Y995" i="15"/>
  <c r="AN995" i="15" s="1"/>
  <c r="X995" i="15"/>
  <c r="AR995" i="15" s="1"/>
  <c r="W995" i="15"/>
  <c r="AQ995" i="15" s="1"/>
  <c r="V995" i="15"/>
  <c r="AP995" i="15" s="1"/>
  <c r="U995" i="15"/>
  <c r="AJ995" i="15" s="1"/>
  <c r="P995" i="15"/>
  <c r="K995" i="15"/>
  <c r="F995" i="15"/>
  <c r="AS994" i="15"/>
  <c r="AN994" i="15"/>
  <c r="AE994" i="15"/>
  <c r="Z994" i="15"/>
  <c r="U994" i="15" s="1"/>
  <c r="AO994" i="15" s="1"/>
  <c r="Y994" i="15"/>
  <c r="X994" i="15"/>
  <c r="AR994" i="15" s="1"/>
  <c r="W994" i="15"/>
  <c r="AQ994" i="15" s="1"/>
  <c r="V994" i="15"/>
  <c r="AK994" i="15" s="1"/>
  <c r="P994" i="15"/>
  <c r="K994" i="15"/>
  <c r="F994" i="15"/>
  <c r="AS993" i="15"/>
  <c r="AM993" i="15"/>
  <c r="AE993" i="15"/>
  <c r="Z993" i="15"/>
  <c r="Y993" i="15"/>
  <c r="AN993" i="15" s="1"/>
  <c r="X993" i="15"/>
  <c r="AR993" i="15" s="1"/>
  <c r="W993" i="15"/>
  <c r="AL993" i="15" s="1"/>
  <c r="V993" i="15"/>
  <c r="P993" i="15"/>
  <c r="K993" i="15"/>
  <c r="F993" i="15"/>
  <c r="AS992" i="15"/>
  <c r="AN992" i="15"/>
  <c r="AE992" i="15"/>
  <c r="Z992" i="15"/>
  <c r="U992" i="15" s="1"/>
  <c r="AJ992" i="15" s="1"/>
  <c r="Y992" i="15"/>
  <c r="X992" i="15"/>
  <c r="AM992" i="15" s="1"/>
  <c r="W992" i="15"/>
  <c r="AQ992" i="15" s="1"/>
  <c r="V992" i="15"/>
  <c r="AP992" i="15" s="1"/>
  <c r="P992" i="15"/>
  <c r="K992" i="15"/>
  <c r="F992" i="15"/>
  <c r="AI991" i="15"/>
  <c r="AI989" i="15" s="1"/>
  <c r="AH991" i="15"/>
  <c r="AG991" i="15"/>
  <c r="AF991" i="15"/>
  <c r="AF989" i="15" s="1"/>
  <c r="AF982" i="15" s="1"/>
  <c r="AD991" i="15"/>
  <c r="AS991" i="15" s="1"/>
  <c r="AC991" i="15"/>
  <c r="X991" i="15" s="1"/>
  <c r="AB991" i="15"/>
  <c r="AB989" i="15" s="1"/>
  <c r="AB982" i="15" s="1"/>
  <c r="AA991" i="15"/>
  <c r="Y991" i="15"/>
  <c r="AN991" i="15" s="1"/>
  <c r="T991" i="15"/>
  <c r="T989" i="15" s="1"/>
  <c r="T982" i="15" s="1"/>
  <c r="T981" i="15" s="1"/>
  <c r="S991" i="15"/>
  <c r="R991" i="15"/>
  <c r="R989" i="15" s="1"/>
  <c r="R982" i="15" s="1"/>
  <c r="R981" i="15" s="1"/>
  <c r="Q991" i="15"/>
  <c r="P991" i="15" s="1"/>
  <c r="O991" i="15"/>
  <c r="N991" i="15"/>
  <c r="M991" i="15"/>
  <c r="L991" i="15"/>
  <c r="L959" i="15" s="1"/>
  <c r="J991" i="15"/>
  <c r="I991" i="15"/>
  <c r="AM991" i="15" s="1"/>
  <c r="H991" i="15"/>
  <c r="G991" i="15"/>
  <c r="AS990" i="15"/>
  <c r="AE990" i="15"/>
  <c r="Z990" i="15"/>
  <c r="Y990" i="15"/>
  <c r="AN990" i="15" s="1"/>
  <c r="X990" i="15"/>
  <c r="AR990" i="15" s="1"/>
  <c r="W990" i="15"/>
  <c r="AQ990" i="15" s="1"/>
  <c r="V990" i="15"/>
  <c r="P990" i="15"/>
  <c r="K990" i="15"/>
  <c r="F990" i="15"/>
  <c r="AH989" i="15"/>
  <c r="AD989" i="15"/>
  <c r="AD982" i="15" s="1"/>
  <c r="S989" i="15"/>
  <c r="S982" i="15" s="1"/>
  <c r="O989" i="15"/>
  <c r="N989" i="15"/>
  <c r="N982" i="15" s="1"/>
  <c r="J989" i="15"/>
  <c r="AS988" i="15"/>
  <c r="AN988" i="15"/>
  <c r="AE988" i="15"/>
  <c r="Z988" i="15"/>
  <c r="Y988" i="15"/>
  <c r="X988" i="15"/>
  <c r="AM988" i="15" s="1"/>
  <c r="W988" i="15"/>
  <c r="V988" i="15"/>
  <c r="AP988" i="15" s="1"/>
  <c r="P988" i="15"/>
  <c r="K988" i="15"/>
  <c r="F988" i="15"/>
  <c r="AS987" i="15"/>
  <c r="AE987" i="15"/>
  <c r="Z987" i="15"/>
  <c r="U987" i="15" s="1"/>
  <c r="AJ987" i="15" s="1"/>
  <c r="Y987" i="15"/>
  <c r="AN987" i="15" s="1"/>
  <c r="X987" i="15"/>
  <c r="AR987" i="15" s="1"/>
  <c r="W987" i="15"/>
  <c r="AQ987" i="15" s="1"/>
  <c r="V987" i="15"/>
  <c r="P987" i="15"/>
  <c r="K987" i="15"/>
  <c r="F987" i="15"/>
  <c r="AS986" i="15"/>
  <c r="AL986" i="15"/>
  <c r="AE986" i="15"/>
  <c r="Z986" i="15"/>
  <c r="Y986" i="15"/>
  <c r="AN986" i="15" s="1"/>
  <c r="X986" i="15"/>
  <c r="AR986" i="15" s="1"/>
  <c r="W986" i="15"/>
  <c r="AQ986" i="15" s="1"/>
  <c r="V986" i="15"/>
  <c r="AK986" i="15" s="1"/>
  <c r="P986" i="15"/>
  <c r="K986" i="15"/>
  <c r="F986" i="15"/>
  <c r="AS985" i="15"/>
  <c r="AK985" i="15"/>
  <c r="AE985" i="15"/>
  <c r="U985" i="15" s="1"/>
  <c r="Z985" i="15"/>
  <c r="Y985" i="15"/>
  <c r="AN985" i="15" s="1"/>
  <c r="X985" i="15"/>
  <c r="AR985" i="15" s="1"/>
  <c r="W985" i="15"/>
  <c r="AL985" i="15" s="1"/>
  <c r="V985" i="15"/>
  <c r="AP985" i="15" s="1"/>
  <c r="P985" i="15"/>
  <c r="K985" i="15"/>
  <c r="F985" i="15"/>
  <c r="AJ985" i="15" s="1"/>
  <c r="AS984" i="15"/>
  <c r="AR984" i="15"/>
  <c r="AN984" i="15"/>
  <c r="AE984" i="15"/>
  <c r="Z984" i="15"/>
  <c r="U984" i="15" s="1"/>
  <c r="Y984" i="15"/>
  <c r="X984" i="15"/>
  <c r="AM984" i="15" s="1"/>
  <c r="W984" i="15"/>
  <c r="V984" i="15"/>
  <c r="AP984" i="15" s="1"/>
  <c r="P984" i="15"/>
  <c r="K984" i="15"/>
  <c r="F984" i="15"/>
  <c r="AS983" i="15"/>
  <c r="AE983" i="15"/>
  <c r="Z983" i="15"/>
  <c r="U983" i="15" s="1"/>
  <c r="AJ983" i="15" s="1"/>
  <c r="Y983" i="15"/>
  <c r="AN983" i="15" s="1"/>
  <c r="X983" i="15"/>
  <c r="AR983" i="15" s="1"/>
  <c r="W983" i="15"/>
  <c r="AQ983" i="15" s="1"/>
  <c r="V983" i="15"/>
  <c r="P983" i="15"/>
  <c r="K983" i="15"/>
  <c r="F983" i="15"/>
  <c r="AH982" i="15"/>
  <c r="AH981" i="15" s="1"/>
  <c r="J982" i="15"/>
  <c r="S981" i="15"/>
  <c r="AS980" i="15"/>
  <c r="AN980" i="15"/>
  <c r="AE980" i="15"/>
  <c r="Z980" i="15"/>
  <c r="U980" i="15" s="1"/>
  <c r="Y980" i="15"/>
  <c r="X980" i="15"/>
  <c r="AM980" i="15" s="1"/>
  <c r="W980" i="15"/>
  <c r="V980" i="15"/>
  <c r="AP980" i="15" s="1"/>
  <c r="P980" i="15"/>
  <c r="K980" i="15"/>
  <c r="F980" i="15"/>
  <c r="AS979" i="15"/>
  <c r="AE979" i="15"/>
  <c r="Z979" i="15"/>
  <c r="U979" i="15" s="1"/>
  <c r="AJ979" i="15" s="1"/>
  <c r="Y979" i="15"/>
  <c r="AN979" i="15" s="1"/>
  <c r="X979" i="15"/>
  <c r="AR979" i="15" s="1"/>
  <c r="W979" i="15"/>
  <c r="AQ979" i="15" s="1"/>
  <c r="V979" i="15"/>
  <c r="P979" i="15"/>
  <c r="K979" i="15"/>
  <c r="F979" i="15"/>
  <c r="AS978" i="15"/>
  <c r="AE978" i="15"/>
  <c r="Z978" i="15"/>
  <c r="Y978" i="15"/>
  <c r="AN978" i="15" s="1"/>
  <c r="X978" i="15"/>
  <c r="AR978" i="15" s="1"/>
  <c r="W978" i="15"/>
  <c r="AQ978" i="15" s="1"/>
  <c r="V978" i="15"/>
  <c r="AK978" i="15" s="1"/>
  <c r="P978" i="15"/>
  <c r="K978" i="15"/>
  <c r="F978" i="15"/>
  <c r="AS977" i="15"/>
  <c r="AK977" i="15"/>
  <c r="AE977" i="15"/>
  <c r="U977" i="15" s="1"/>
  <c r="Z977" i="15"/>
  <c r="Y977" i="15"/>
  <c r="AN977" i="15" s="1"/>
  <c r="X977" i="15"/>
  <c r="AR977" i="15" s="1"/>
  <c r="W977" i="15"/>
  <c r="AL977" i="15" s="1"/>
  <c r="V977" i="15"/>
  <c r="AP977" i="15" s="1"/>
  <c r="P977" i="15"/>
  <c r="K977" i="15"/>
  <c r="F977" i="15"/>
  <c r="AJ977" i="15" s="1"/>
  <c r="AS976" i="15"/>
  <c r="AR976" i="15"/>
  <c r="AN976" i="15"/>
  <c r="AE976" i="15"/>
  <c r="Z976" i="15"/>
  <c r="Y976" i="15"/>
  <c r="X976" i="15"/>
  <c r="AM976" i="15" s="1"/>
  <c r="W976" i="15"/>
  <c r="V976" i="15"/>
  <c r="AP976" i="15" s="1"/>
  <c r="P976" i="15"/>
  <c r="K976" i="15"/>
  <c r="F976" i="15"/>
  <c r="AS975" i="15"/>
  <c r="AI975" i="15"/>
  <c r="AH975" i="15"/>
  <c r="AG975" i="15"/>
  <c r="AG959" i="15" s="1"/>
  <c r="AF975" i="15"/>
  <c r="AD975" i="15"/>
  <c r="AC975" i="15"/>
  <c r="AB975" i="15"/>
  <c r="AA975" i="15"/>
  <c r="Y975" i="15"/>
  <c r="T975" i="15"/>
  <c r="T973" i="15" s="1"/>
  <c r="S975" i="15"/>
  <c r="R975" i="15"/>
  <c r="Q975" i="15"/>
  <c r="O975" i="15"/>
  <c r="N975" i="15"/>
  <c r="M975" i="15"/>
  <c r="L975" i="15"/>
  <c r="J975" i="15"/>
  <c r="I975" i="15"/>
  <c r="I959" i="15" s="1"/>
  <c r="H975" i="15"/>
  <c r="G975" i="15"/>
  <c r="AS974" i="15"/>
  <c r="AL974" i="15"/>
  <c r="AE974" i="15"/>
  <c r="Z974" i="15"/>
  <c r="U974" i="15" s="1"/>
  <c r="Y974" i="15"/>
  <c r="AN974" i="15" s="1"/>
  <c r="X974" i="15"/>
  <c r="AR974" i="15" s="1"/>
  <c r="W974" i="15"/>
  <c r="AQ974" i="15" s="1"/>
  <c r="V974" i="15"/>
  <c r="AK974" i="15" s="1"/>
  <c r="P974" i="15"/>
  <c r="K974" i="15"/>
  <c r="F974" i="15"/>
  <c r="AI973" i="15"/>
  <c r="AH973" i="15"/>
  <c r="AD973" i="15"/>
  <c r="R973" i="15"/>
  <c r="O973" i="15"/>
  <c r="J973" i="15"/>
  <c r="G973" i="15"/>
  <c r="AS972" i="15"/>
  <c r="AL972" i="15"/>
  <c r="AJ972" i="15"/>
  <c r="AE972" i="15"/>
  <c r="Z972" i="15"/>
  <c r="U972" i="15" s="1"/>
  <c r="Y972" i="15"/>
  <c r="AN972" i="15" s="1"/>
  <c r="X972" i="15"/>
  <c r="W972" i="15"/>
  <c r="AQ972" i="15" s="1"/>
  <c r="V972" i="15"/>
  <c r="AP972" i="15" s="1"/>
  <c r="P972" i="15"/>
  <c r="K972" i="15"/>
  <c r="AO972" i="15" s="1"/>
  <c r="F972" i="15"/>
  <c r="AS971" i="15"/>
  <c r="AK971" i="15"/>
  <c r="AE971" i="15"/>
  <c r="Z971" i="15"/>
  <c r="Y971" i="15"/>
  <c r="AN971" i="15" s="1"/>
  <c r="X971" i="15"/>
  <c r="AR971" i="15" s="1"/>
  <c r="W971" i="15"/>
  <c r="AQ971" i="15" s="1"/>
  <c r="V971" i="15"/>
  <c r="AP971" i="15" s="1"/>
  <c r="U971" i="15"/>
  <c r="AJ971" i="15" s="1"/>
  <c r="P971" i="15"/>
  <c r="K971" i="15"/>
  <c r="F971" i="15"/>
  <c r="AS970" i="15"/>
  <c r="AN970" i="15"/>
  <c r="AE970" i="15"/>
  <c r="Z970" i="15"/>
  <c r="U970" i="15" s="1"/>
  <c r="AO970" i="15" s="1"/>
  <c r="Y970" i="15"/>
  <c r="X970" i="15"/>
  <c r="AR970" i="15" s="1"/>
  <c r="W970" i="15"/>
  <c r="AQ970" i="15" s="1"/>
  <c r="V970" i="15"/>
  <c r="AK970" i="15" s="1"/>
  <c r="P970" i="15"/>
  <c r="K970" i="15"/>
  <c r="F970" i="15"/>
  <c r="AS969" i="15"/>
  <c r="AE969" i="15"/>
  <c r="U969" i="15" s="1"/>
  <c r="Z969" i="15"/>
  <c r="Y969" i="15"/>
  <c r="AN969" i="15" s="1"/>
  <c r="X969" i="15"/>
  <c r="AR969" i="15" s="1"/>
  <c r="W969" i="15"/>
  <c r="AL969" i="15" s="1"/>
  <c r="V969" i="15"/>
  <c r="P969" i="15"/>
  <c r="K969" i="15"/>
  <c r="F969" i="15"/>
  <c r="AJ969" i="15" s="1"/>
  <c r="AS968" i="15"/>
  <c r="AE968" i="15"/>
  <c r="Z968" i="15"/>
  <c r="Y968" i="15"/>
  <c r="AN968" i="15" s="1"/>
  <c r="X968" i="15"/>
  <c r="W968" i="15"/>
  <c r="AQ968" i="15" s="1"/>
  <c r="V968" i="15"/>
  <c r="AP968" i="15" s="1"/>
  <c r="P968" i="15"/>
  <c r="K968" i="15"/>
  <c r="F968" i="15"/>
  <c r="AS967" i="15"/>
  <c r="AK967" i="15"/>
  <c r="AE967" i="15"/>
  <c r="U967" i="15" s="1"/>
  <c r="AJ967" i="15" s="1"/>
  <c r="Z967" i="15"/>
  <c r="Y967" i="15"/>
  <c r="AN967" i="15" s="1"/>
  <c r="X967" i="15"/>
  <c r="W967" i="15"/>
  <c r="AQ967" i="15" s="1"/>
  <c r="V967" i="15"/>
  <c r="AP967" i="15" s="1"/>
  <c r="P967" i="15"/>
  <c r="K967" i="15"/>
  <c r="F967" i="15"/>
  <c r="AD966" i="15"/>
  <c r="R966" i="15"/>
  <c r="J966" i="15"/>
  <c r="AR964" i="15"/>
  <c r="AI964" i="15"/>
  <c r="AH964" i="15"/>
  <c r="AG964" i="15"/>
  <c r="AF964" i="15"/>
  <c r="AD964" i="15"/>
  <c r="Y964" i="15" s="1"/>
  <c r="AC964" i="15"/>
  <c r="X964" i="15" s="1"/>
  <c r="AM964" i="15" s="1"/>
  <c r="AB964" i="15"/>
  <c r="AA964" i="15"/>
  <c r="T964" i="15"/>
  <c r="S964" i="15"/>
  <c r="R964" i="15"/>
  <c r="Q964" i="15"/>
  <c r="P964" i="15"/>
  <c r="O964" i="15"/>
  <c r="AS964" i="15" s="1"/>
  <c r="N964" i="15"/>
  <c r="M964" i="15"/>
  <c r="L964" i="15"/>
  <c r="J964" i="15"/>
  <c r="AN964" i="15" s="1"/>
  <c r="I964" i="15"/>
  <c r="H964" i="15"/>
  <c r="G964" i="15"/>
  <c r="AS963" i="15"/>
  <c r="AI963" i="15"/>
  <c r="AH963" i="15"/>
  <c r="AG963" i="15"/>
  <c r="AF963" i="15"/>
  <c r="AD963" i="15"/>
  <c r="AC963" i="15"/>
  <c r="X963" i="15" s="1"/>
  <c r="AB963" i="15"/>
  <c r="AA963" i="15"/>
  <c r="Y963" i="15"/>
  <c r="T963" i="15"/>
  <c r="S963" i="15"/>
  <c r="R963" i="15"/>
  <c r="Q963" i="15"/>
  <c r="O963" i="15"/>
  <c r="N963" i="15"/>
  <c r="M963" i="15"/>
  <c r="L963" i="15"/>
  <c r="J963" i="15"/>
  <c r="I963" i="15"/>
  <c r="H963" i="15"/>
  <c r="G963" i="15"/>
  <c r="AI962" i="15"/>
  <c r="AH962" i="15"/>
  <c r="X962" i="15" s="1"/>
  <c r="AG962" i="15"/>
  <c r="AF962" i="15"/>
  <c r="AD962" i="15"/>
  <c r="AC962" i="15"/>
  <c r="Z962" i="15" s="1"/>
  <c r="AB962" i="15"/>
  <c r="W962" i="15" s="1"/>
  <c r="AA962" i="15"/>
  <c r="V962" i="15"/>
  <c r="T962" i="15"/>
  <c r="S962" i="15"/>
  <c r="R962" i="15"/>
  <c r="Q962" i="15"/>
  <c r="O962" i="15"/>
  <c r="N962" i="15"/>
  <c r="M962" i="15"/>
  <c r="AQ962" i="15" s="1"/>
  <c r="L962" i="15"/>
  <c r="J962" i="15"/>
  <c r="I962" i="15"/>
  <c r="H962" i="15"/>
  <c r="AL962" i="15" s="1"/>
  <c r="G962" i="15"/>
  <c r="F962" i="15" s="1"/>
  <c r="AI961" i="15"/>
  <c r="Y961" i="15" s="1"/>
  <c r="AH961" i="15"/>
  <c r="AG961" i="15"/>
  <c r="AF961" i="15"/>
  <c r="AE961" i="15"/>
  <c r="AD961" i="15"/>
  <c r="AC961" i="15"/>
  <c r="X961" i="15" s="1"/>
  <c r="AB961" i="15"/>
  <c r="W961" i="15" s="1"/>
  <c r="AL961" i="15" s="1"/>
  <c r="AA961" i="15"/>
  <c r="T961" i="15"/>
  <c r="S961" i="15"/>
  <c r="R961" i="15"/>
  <c r="Q961" i="15"/>
  <c r="O961" i="15"/>
  <c r="N961" i="15"/>
  <c r="AR961" i="15" s="1"/>
  <c r="M961" i="15"/>
  <c r="L961" i="15"/>
  <c r="J961" i="15"/>
  <c r="AN961" i="15" s="1"/>
  <c r="I961" i="15"/>
  <c r="AM961" i="15" s="1"/>
  <c r="H961" i="15"/>
  <c r="G961" i="15"/>
  <c r="AI960" i="15"/>
  <c r="AH960" i="15"/>
  <c r="AG960" i="15"/>
  <c r="AF960" i="15"/>
  <c r="AD960" i="15"/>
  <c r="Y960" i="15" s="1"/>
  <c r="AN960" i="15" s="1"/>
  <c r="AC960" i="15"/>
  <c r="AB960" i="15"/>
  <c r="AA960" i="15"/>
  <c r="X960" i="15"/>
  <c r="AM960" i="15" s="1"/>
  <c r="T960" i="15"/>
  <c r="S960" i="15"/>
  <c r="R960" i="15"/>
  <c r="Q960" i="15"/>
  <c r="P960" i="15" s="1"/>
  <c r="O960" i="15"/>
  <c r="N960" i="15"/>
  <c r="M960" i="15"/>
  <c r="L960" i="15"/>
  <c r="J960" i="15"/>
  <c r="I960" i="15"/>
  <c r="H960" i="15"/>
  <c r="G960" i="15"/>
  <c r="AH959" i="15"/>
  <c r="AD959" i="15"/>
  <c r="AC959" i="15"/>
  <c r="X959" i="15" s="1"/>
  <c r="T959" i="15"/>
  <c r="Q959" i="15"/>
  <c r="O959" i="15"/>
  <c r="J959" i="15"/>
  <c r="G959" i="15"/>
  <c r="AP958" i="15"/>
  <c r="AI958" i="15"/>
  <c r="AH958" i="15"/>
  <c r="AG958" i="15"/>
  <c r="AF958" i="15"/>
  <c r="AD958" i="15"/>
  <c r="AC958" i="15"/>
  <c r="AB958" i="15"/>
  <c r="AA958" i="15"/>
  <c r="V958" i="15"/>
  <c r="T958" i="15"/>
  <c r="S958" i="15"/>
  <c r="R958" i="15"/>
  <c r="Q958" i="15"/>
  <c r="O958" i="15"/>
  <c r="N958" i="15"/>
  <c r="M958" i="15"/>
  <c r="L958" i="15"/>
  <c r="J958" i="15"/>
  <c r="I958" i="15"/>
  <c r="H958" i="15"/>
  <c r="G958" i="15"/>
  <c r="F958" i="15"/>
  <c r="R957" i="15"/>
  <c r="J957" i="15"/>
  <c r="AN956" i="15"/>
  <c r="AI956" i="15"/>
  <c r="AH956" i="15"/>
  <c r="AG956" i="15"/>
  <c r="AF956" i="15"/>
  <c r="AD956" i="15"/>
  <c r="Y956" i="15" s="1"/>
  <c r="AC956" i="15"/>
  <c r="AB956" i="15"/>
  <c r="AA956" i="15"/>
  <c r="X956" i="15"/>
  <c r="T956" i="15"/>
  <c r="S956" i="15"/>
  <c r="R956" i="15"/>
  <c r="Q956" i="15"/>
  <c r="P956" i="15" s="1"/>
  <c r="O956" i="15"/>
  <c r="AS956" i="15" s="1"/>
  <c r="N956" i="15"/>
  <c r="AR956" i="15" s="1"/>
  <c r="M956" i="15"/>
  <c r="L956" i="15"/>
  <c r="J956" i="15"/>
  <c r="I956" i="15"/>
  <c r="H956" i="15"/>
  <c r="G956" i="15"/>
  <c r="AI955" i="15"/>
  <c r="AH955" i="15"/>
  <c r="AG955" i="15"/>
  <c r="AF955" i="15"/>
  <c r="AD955" i="15"/>
  <c r="AS955" i="15" s="1"/>
  <c r="AC955" i="15"/>
  <c r="X955" i="15" s="1"/>
  <c r="AB955" i="15"/>
  <c r="AA955" i="15"/>
  <c r="Y955" i="15"/>
  <c r="AN955" i="15" s="1"/>
  <c r="T955" i="15"/>
  <c r="S955" i="15"/>
  <c r="R955" i="15"/>
  <c r="Q955" i="15"/>
  <c r="P955" i="15" s="1"/>
  <c r="O955" i="15"/>
  <c r="N955" i="15"/>
  <c r="M955" i="15"/>
  <c r="L955" i="15"/>
  <c r="J955" i="15"/>
  <c r="I955" i="15"/>
  <c r="H955" i="15"/>
  <c r="G955" i="15"/>
  <c r="F955" i="15" s="1"/>
  <c r="AI954" i="15"/>
  <c r="AH954" i="15"/>
  <c r="X954" i="15" s="1"/>
  <c r="AG954" i="15"/>
  <c r="AF954" i="15"/>
  <c r="AD954" i="15"/>
  <c r="AC954" i="15"/>
  <c r="Z954" i="15" s="1"/>
  <c r="AB954" i="15"/>
  <c r="W954" i="15" s="1"/>
  <c r="AA954" i="15"/>
  <c r="V954" i="15"/>
  <c r="T954" i="15"/>
  <c r="S954" i="15"/>
  <c r="R954" i="15"/>
  <c r="Q954" i="15"/>
  <c r="O954" i="15"/>
  <c r="N954" i="15"/>
  <c r="M954" i="15"/>
  <c r="AQ954" i="15" s="1"/>
  <c r="L954" i="15"/>
  <c r="AP954" i="15" s="1"/>
  <c r="J954" i="15"/>
  <c r="I954" i="15"/>
  <c r="H954" i="15"/>
  <c r="AL954" i="15" s="1"/>
  <c r="G954" i="15"/>
  <c r="F954" i="15" s="1"/>
  <c r="AI953" i="15"/>
  <c r="Y953" i="15" s="1"/>
  <c r="AH953" i="15"/>
  <c r="AG953" i="15"/>
  <c r="AF953" i="15"/>
  <c r="AE953" i="15"/>
  <c r="AD953" i="15"/>
  <c r="AC953" i="15"/>
  <c r="X953" i="15" s="1"/>
  <c r="AB953" i="15"/>
  <c r="W953" i="15" s="1"/>
  <c r="AL953" i="15" s="1"/>
  <c r="AA953" i="15"/>
  <c r="T953" i="15"/>
  <c r="S953" i="15"/>
  <c r="R953" i="15"/>
  <c r="Q953" i="15"/>
  <c r="O953" i="15"/>
  <c r="N953" i="15"/>
  <c r="AR953" i="15" s="1"/>
  <c r="M953" i="15"/>
  <c r="L953" i="15"/>
  <c r="J953" i="15"/>
  <c r="AN953" i="15" s="1"/>
  <c r="I953" i="15"/>
  <c r="AM953" i="15" s="1"/>
  <c r="H953" i="15"/>
  <c r="G953" i="15"/>
  <c r="AI952" i="15"/>
  <c r="AH952" i="15"/>
  <c r="AG952" i="15"/>
  <c r="AF952" i="15"/>
  <c r="AD952" i="15"/>
  <c r="Y952" i="15" s="1"/>
  <c r="AN952" i="15" s="1"/>
  <c r="AC952" i="15"/>
  <c r="AB952" i="15"/>
  <c r="AA952" i="15"/>
  <c r="X952" i="15"/>
  <c r="AM952" i="15" s="1"/>
  <c r="T952" i="15"/>
  <c r="S952" i="15"/>
  <c r="R952" i="15"/>
  <c r="Q952" i="15"/>
  <c r="P952" i="15" s="1"/>
  <c r="O952" i="15"/>
  <c r="N952" i="15"/>
  <c r="M952" i="15"/>
  <c r="L952" i="15"/>
  <c r="J952" i="15"/>
  <c r="I952" i="15"/>
  <c r="H952" i="15"/>
  <c r="G952" i="15"/>
  <c r="AI951" i="15"/>
  <c r="AH951" i="15"/>
  <c r="AG951" i="15"/>
  <c r="AF951" i="15"/>
  <c r="AD951" i="15"/>
  <c r="AC951" i="15"/>
  <c r="X951" i="15" s="1"/>
  <c r="AR951" i="15" s="1"/>
  <c r="AB951" i="15"/>
  <c r="AA951" i="15"/>
  <c r="Y951" i="15"/>
  <c r="T951" i="15"/>
  <c r="S951" i="15"/>
  <c r="R951" i="15"/>
  <c r="Q951" i="15"/>
  <c r="O951" i="15"/>
  <c r="AS951" i="15" s="1"/>
  <c r="N951" i="15"/>
  <c r="M951" i="15"/>
  <c r="L951" i="15"/>
  <c r="J951" i="15"/>
  <c r="I951" i="15"/>
  <c r="H951" i="15"/>
  <c r="G951" i="15"/>
  <c r="J950" i="15"/>
  <c r="AS948" i="15"/>
  <c r="AR948" i="15"/>
  <c r="AN948" i="15"/>
  <c r="AE948" i="15"/>
  <c r="Z948" i="15"/>
  <c r="Y948" i="15"/>
  <c r="X948" i="15"/>
  <c r="AM948" i="15" s="1"/>
  <c r="W948" i="15"/>
  <c r="V948" i="15"/>
  <c r="AP948" i="15" s="1"/>
  <c r="P948" i="15"/>
  <c r="K948" i="15"/>
  <c r="F948" i="15"/>
  <c r="AS947" i="15"/>
  <c r="AE947" i="15"/>
  <c r="Z947" i="15"/>
  <c r="U947" i="15" s="1"/>
  <c r="AJ947" i="15" s="1"/>
  <c r="Y947" i="15"/>
  <c r="AN947" i="15" s="1"/>
  <c r="X947" i="15"/>
  <c r="AR947" i="15" s="1"/>
  <c r="W947" i="15"/>
  <c r="AQ947" i="15" s="1"/>
  <c r="V947" i="15"/>
  <c r="P947" i="15"/>
  <c r="K947" i="15"/>
  <c r="F947" i="15"/>
  <c r="AS946" i="15"/>
  <c r="AL946" i="15"/>
  <c r="AE946" i="15"/>
  <c r="Z946" i="15"/>
  <c r="Y946" i="15"/>
  <c r="AN946" i="15" s="1"/>
  <c r="X946" i="15"/>
  <c r="AR946" i="15" s="1"/>
  <c r="W946" i="15"/>
  <c r="AQ946" i="15" s="1"/>
  <c r="V946" i="15"/>
  <c r="AK946" i="15" s="1"/>
  <c r="P946" i="15"/>
  <c r="K946" i="15"/>
  <c r="F946" i="15"/>
  <c r="AS945" i="15"/>
  <c r="AK945" i="15"/>
  <c r="AE945" i="15"/>
  <c r="U945" i="15" s="1"/>
  <c r="Z945" i="15"/>
  <c r="Y945" i="15"/>
  <c r="AN945" i="15" s="1"/>
  <c r="X945" i="15"/>
  <c r="W945" i="15"/>
  <c r="AL945" i="15" s="1"/>
  <c r="V945" i="15"/>
  <c r="AP945" i="15" s="1"/>
  <c r="P945" i="15"/>
  <c r="K945" i="15"/>
  <c r="F945" i="15"/>
  <c r="AJ945" i="15" s="1"/>
  <c r="AS944" i="15"/>
  <c r="AL944" i="15"/>
  <c r="AJ944" i="15"/>
  <c r="AE944" i="15"/>
  <c r="Z944" i="15"/>
  <c r="U944" i="15" s="1"/>
  <c r="Y944" i="15"/>
  <c r="AN944" i="15" s="1"/>
  <c r="X944" i="15"/>
  <c r="AM944" i="15" s="1"/>
  <c r="W944" i="15"/>
  <c r="AQ944" i="15" s="1"/>
  <c r="V944" i="15"/>
  <c r="AK944" i="15" s="1"/>
  <c r="P944" i="15"/>
  <c r="K944" i="15"/>
  <c r="AO944" i="15" s="1"/>
  <c r="F944" i="15"/>
  <c r="AI943" i="15"/>
  <c r="AI941" i="15" s="1"/>
  <c r="AH943" i="15"/>
  <c r="AE943" i="15" s="1"/>
  <c r="AG943" i="15"/>
  <c r="AF943" i="15"/>
  <c r="AF941" i="15" s="1"/>
  <c r="AD943" i="15"/>
  <c r="AD941" i="15" s="1"/>
  <c r="AC943" i="15"/>
  <c r="AB943" i="15"/>
  <c r="AB941" i="15" s="1"/>
  <c r="AA943" i="15"/>
  <c r="Y943" i="15"/>
  <c r="W943" i="15"/>
  <c r="T943" i="15"/>
  <c r="T941" i="15" s="1"/>
  <c r="S943" i="15"/>
  <c r="S941" i="15" s="1"/>
  <c r="S934" i="15" s="1"/>
  <c r="S933" i="15" s="1"/>
  <c r="R943" i="15"/>
  <c r="Q943" i="15"/>
  <c r="O943" i="15"/>
  <c r="N943" i="15"/>
  <c r="N941" i="15" s="1"/>
  <c r="M943" i="15"/>
  <c r="L943" i="15"/>
  <c r="J943" i="15"/>
  <c r="J941" i="15" s="1"/>
  <c r="I943" i="15"/>
  <c r="H943" i="15"/>
  <c r="AL943" i="15" s="1"/>
  <c r="G943" i="15"/>
  <c r="AS942" i="15"/>
  <c r="AE942" i="15"/>
  <c r="Z942" i="15"/>
  <c r="U942" i="15" s="1"/>
  <c r="AO942" i="15" s="1"/>
  <c r="Y942" i="15"/>
  <c r="AN942" i="15" s="1"/>
  <c r="X942" i="15"/>
  <c r="AM942" i="15" s="1"/>
  <c r="W942" i="15"/>
  <c r="AQ942" i="15" s="1"/>
  <c r="V942" i="15"/>
  <c r="AK942" i="15" s="1"/>
  <c r="P942" i="15"/>
  <c r="K942" i="15"/>
  <c r="F942" i="15"/>
  <c r="AH941" i="15"/>
  <c r="AH934" i="15" s="1"/>
  <c r="AH933" i="15" s="1"/>
  <c r="AG941" i="15"/>
  <c r="AG934" i="15" s="1"/>
  <c r="AG933" i="15" s="1"/>
  <c r="AC941" i="15"/>
  <c r="AA941" i="15"/>
  <c r="R941" i="15"/>
  <c r="Q941" i="15"/>
  <c r="G941" i="15"/>
  <c r="AS940" i="15"/>
  <c r="AE940" i="15"/>
  <c r="Z940" i="15"/>
  <c r="U940" i="15" s="1"/>
  <c r="Y940" i="15"/>
  <c r="AN940" i="15" s="1"/>
  <c r="X940" i="15"/>
  <c r="AM940" i="15" s="1"/>
  <c r="W940" i="15"/>
  <c r="V940" i="15"/>
  <c r="AK940" i="15" s="1"/>
  <c r="P940" i="15"/>
  <c r="K940" i="15"/>
  <c r="F940" i="15"/>
  <c r="AS939" i="15"/>
  <c r="AE939" i="15"/>
  <c r="Z939" i="15"/>
  <c r="Y939" i="15"/>
  <c r="AN939" i="15" s="1"/>
  <c r="X939" i="15"/>
  <c r="AR939" i="15" s="1"/>
  <c r="W939" i="15"/>
  <c r="AL939" i="15" s="1"/>
  <c r="V939" i="15"/>
  <c r="P939" i="15"/>
  <c r="K939" i="15"/>
  <c r="F939" i="15"/>
  <c r="AS938" i="15"/>
  <c r="AE938" i="15"/>
  <c r="Z938" i="15"/>
  <c r="Y938" i="15"/>
  <c r="AN938" i="15" s="1"/>
  <c r="X938" i="15"/>
  <c r="AM938" i="15" s="1"/>
  <c r="W938" i="15"/>
  <c r="AQ938" i="15" s="1"/>
  <c r="V938" i="15"/>
  <c r="AK938" i="15" s="1"/>
  <c r="P938" i="15"/>
  <c r="K938" i="15"/>
  <c r="F938" i="15"/>
  <c r="AS937" i="15"/>
  <c r="AK937" i="15"/>
  <c r="AE937" i="15"/>
  <c r="U937" i="15" s="1"/>
  <c r="AO937" i="15" s="1"/>
  <c r="Z937" i="15"/>
  <c r="Y937" i="15"/>
  <c r="AN937" i="15" s="1"/>
  <c r="X937" i="15"/>
  <c r="W937" i="15"/>
  <c r="AL937" i="15" s="1"/>
  <c r="V937" i="15"/>
  <c r="AP937" i="15" s="1"/>
  <c r="P937" i="15"/>
  <c r="K937" i="15"/>
  <c r="F937" i="15"/>
  <c r="AS936" i="15"/>
  <c r="AL936" i="15"/>
  <c r="AE936" i="15"/>
  <c r="Z936" i="15"/>
  <c r="U936" i="15" s="1"/>
  <c r="Y936" i="15"/>
  <c r="AN936" i="15" s="1"/>
  <c r="X936" i="15"/>
  <c r="AM936" i="15" s="1"/>
  <c r="W936" i="15"/>
  <c r="AQ936" i="15" s="1"/>
  <c r="V936" i="15"/>
  <c r="AK936" i="15" s="1"/>
  <c r="P936" i="15"/>
  <c r="K936" i="15"/>
  <c r="F936" i="15"/>
  <c r="AS935" i="15"/>
  <c r="AM935" i="15"/>
  <c r="AK935" i="15"/>
  <c r="AE935" i="15"/>
  <c r="Z935" i="15"/>
  <c r="Y935" i="15"/>
  <c r="AN935" i="15" s="1"/>
  <c r="X935" i="15"/>
  <c r="AR935" i="15" s="1"/>
  <c r="W935" i="15"/>
  <c r="AL935" i="15" s="1"/>
  <c r="V935" i="15"/>
  <c r="AP935" i="15" s="1"/>
  <c r="P935" i="15"/>
  <c r="K935" i="15"/>
  <c r="F935" i="15"/>
  <c r="AF934" i="15"/>
  <c r="AD934" i="15"/>
  <c r="AB934" i="15"/>
  <c r="T934" i="15"/>
  <c r="T933" i="15" s="1"/>
  <c r="R934" i="15"/>
  <c r="R933" i="15" s="1"/>
  <c r="N934" i="15"/>
  <c r="N933" i="15" s="1"/>
  <c r="AS932" i="15"/>
  <c r="AL932" i="15"/>
  <c r="AE932" i="15"/>
  <c r="Z932" i="15"/>
  <c r="U932" i="15" s="1"/>
  <c r="Y932" i="15"/>
  <c r="AN932" i="15" s="1"/>
  <c r="X932" i="15"/>
  <c r="AM932" i="15" s="1"/>
  <c r="W932" i="15"/>
  <c r="AQ932" i="15" s="1"/>
  <c r="V932" i="15"/>
  <c r="AK932" i="15" s="1"/>
  <c r="P932" i="15"/>
  <c r="K932" i="15"/>
  <c r="F932" i="15"/>
  <c r="AS931" i="15"/>
  <c r="AK931" i="15"/>
  <c r="AE931" i="15"/>
  <c r="Z931" i="15"/>
  <c r="Y931" i="15"/>
  <c r="AN931" i="15" s="1"/>
  <c r="X931" i="15"/>
  <c r="AR931" i="15" s="1"/>
  <c r="W931" i="15"/>
  <c r="AL931" i="15" s="1"/>
  <c r="V931" i="15"/>
  <c r="AP931" i="15" s="1"/>
  <c r="P931" i="15"/>
  <c r="K931" i="15"/>
  <c r="F931" i="15"/>
  <c r="AS930" i="15"/>
  <c r="AL930" i="15"/>
  <c r="AE930" i="15"/>
  <c r="Z930" i="15"/>
  <c r="U930" i="15" s="1"/>
  <c r="AO930" i="15" s="1"/>
  <c r="Y930" i="15"/>
  <c r="AN930" i="15" s="1"/>
  <c r="X930" i="15"/>
  <c r="AM930" i="15" s="1"/>
  <c r="W930" i="15"/>
  <c r="AQ930" i="15" s="1"/>
  <c r="V930" i="15"/>
  <c r="AK930" i="15" s="1"/>
  <c r="P930" i="15"/>
  <c r="K930" i="15"/>
  <c r="F930" i="15"/>
  <c r="AJ930" i="15" s="1"/>
  <c r="AS929" i="15"/>
  <c r="AM929" i="15"/>
  <c r="AE929" i="15"/>
  <c r="Z929" i="15"/>
  <c r="Y929" i="15"/>
  <c r="AN929" i="15" s="1"/>
  <c r="X929" i="15"/>
  <c r="AR929" i="15" s="1"/>
  <c r="W929" i="15"/>
  <c r="AL929" i="15" s="1"/>
  <c r="V929" i="15"/>
  <c r="P929" i="15"/>
  <c r="K929" i="15"/>
  <c r="F929" i="15"/>
  <c r="AS928" i="15"/>
  <c r="AE928" i="15"/>
  <c r="Z928" i="15"/>
  <c r="U928" i="15" s="1"/>
  <c r="Y928" i="15"/>
  <c r="AN928" i="15" s="1"/>
  <c r="X928" i="15"/>
  <c r="AM928" i="15" s="1"/>
  <c r="W928" i="15"/>
  <c r="V928" i="15"/>
  <c r="AK928" i="15" s="1"/>
  <c r="P928" i="15"/>
  <c r="K928" i="15"/>
  <c r="F928" i="15"/>
  <c r="AI927" i="15"/>
  <c r="AI925" i="15" s="1"/>
  <c r="AI918" i="15" s="1"/>
  <c r="AH927" i="15"/>
  <c r="AG927" i="15"/>
  <c r="AF927" i="15"/>
  <c r="AD927" i="15"/>
  <c r="AD911" i="15" s="1"/>
  <c r="AC927" i="15"/>
  <c r="X927" i="15" s="1"/>
  <c r="AB927" i="15"/>
  <c r="AB925" i="15" s="1"/>
  <c r="AB909" i="15" s="1"/>
  <c r="AA927" i="15"/>
  <c r="AA925" i="15" s="1"/>
  <c r="AA909" i="15" s="1"/>
  <c r="Y927" i="15"/>
  <c r="AN927" i="15" s="1"/>
  <c r="W927" i="15"/>
  <c r="T927" i="15"/>
  <c r="T925" i="15" s="1"/>
  <c r="S927" i="15"/>
  <c r="S911" i="15" s="1"/>
  <c r="R927" i="15"/>
  <c r="Q927" i="15"/>
  <c r="O927" i="15"/>
  <c r="N927" i="15"/>
  <c r="N911" i="15" s="1"/>
  <c r="M927" i="15"/>
  <c r="AQ927" i="15" s="1"/>
  <c r="L927" i="15"/>
  <c r="J927" i="15"/>
  <c r="I927" i="15"/>
  <c r="I925" i="15" s="1"/>
  <c r="H927" i="15"/>
  <c r="H911" i="15" s="1"/>
  <c r="G927" i="15"/>
  <c r="AS926" i="15"/>
  <c r="AL926" i="15"/>
  <c r="AE926" i="15"/>
  <c r="Z926" i="15"/>
  <c r="U926" i="15" s="1"/>
  <c r="Y926" i="15"/>
  <c r="AN926" i="15" s="1"/>
  <c r="X926" i="15"/>
  <c r="AM926" i="15" s="1"/>
  <c r="W926" i="15"/>
  <c r="AQ926" i="15" s="1"/>
  <c r="V926" i="15"/>
  <c r="AK926" i="15" s="1"/>
  <c r="P926" i="15"/>
  <c r="K926" i="15"/>
  <c r="F926" i="15"/>
  <c r="AH925" i="15"/>
  <c r="Q925" i="15"/>
  <c r="N925" i="15"/>
  <c r="N909" i="15" s="1"/>
  <c r="J925" i="15"/>
  <c r="G925" i="15"/>
  <c r="AS924" i="15"/>
  <c r="AN924" i="15"/>
  <c r="AE924" i="15"/>
  <c r="Z924" i="15"/>
  <c r="U924" i="15" s="1"/>
  <c r="Y924" i="15"/>
  <c r="X924" i="15"/>
  <c r="AM924" i="15" s="1"/>
  <c r="W924" i="15"/>
  <c r="AQ924" i="15" s="1"/>
  <c r="V924" i="15"/>
  <c r="AK924" i="15" s="1"/>
  <c r="P924" i="15"/>
  <c r="K924" i="15"/>
  <c r="F924" i="15"/>
  <c r="AS923" i="15"/>
  <c r="AM923" i="15"/>
  <c r="AE923" i="15"/>
  <c r="Z923" i="15"/>
  <c r="Y923" i="15"/>
  <c r="AN923" i="15" s="1"/>
  <c r="X923" i="15"/>
  <c r="AR923" i="15" s="1"/>
  <c r="W923" i="15"/>
  <c r="AL923" i="15" s="1"/>
  <c r="V923" i="15"/>
  <c r="U923" i="15"/>
  <c r="AJ923" i="15" s="1"/>
  <c r="P923" i="15"/>
  <c r="K923" i="15"/>
  <c r="F923" i="15"/>
  <c r="AS922" i="15"/>
  <c r="AE922" i="15"/>
  <c r="Z922" i="15"/>
  <c r="U922" i="15" s="1"/>
  <c r="AO922" i="15" s="1"/>
  <c r="Y922" i="15"/>
  <c r="AN922" i="15" s="1"/>
  <c r="X922" i="15"/>
  <c r="AM922" i="15" s="1"/>
  <c r="W922" i="15"/>
  <c r="V922" i="15"/>
  <c r="AK922" i="15" s="1"/>
  <c r="P922" i="15"/>
  <c r="K922" i="15"/>
  <c r="F922" i="15"/>
  <c r="AS921" i="15"/>
  <c r="AE921" i="15"/>
  <c r="Z921" i="15"/>
  <c r="Y921" i="15"/>
  <c r="AN921" i="15" s="1"/>
  <c r="X921" i="15"/>
  <c r="AR921" i="15" s="1"/>
  <c r="W921" i="15"/>
  <c r="AL921" i="15" s="1"/>
  <c r="V921" i="15"/>
  <c r="P921" i="15"/>
  <c r="K921" i="15"/>
  <c r="F921" i="15"/>
  <c r="AS920" i="15"/>
  <c r="AE920" i="15"/>
  <c r="Z920" i="15"/>
  <c r="Y920" i="15"/>
  <c r="AN920" i="15" s="1"/>
  <c r="X920" i="15"/>
  <c r="AM920" i="15" s="1"/>
  <c r="W920" i="15"/>
  <c r="V920" i="15"/>
  <c r="AK920" i="15" s="1"/>
  <c r="P920" i="15"/>
  <c r="K920" i="15"/>
  <c r="F920" i="15"/>
  <c r="AS919" i="15"/>
  <c r="AK919" i="15"/>
  <c r="AE919" i="15"/>
  <c r="U919" i="15" s="1"/>
  <c r="Z919" i="15"/>
  <c r="Y919" i="15"/>
  <c r="AN919" i="15" s="1"/>
  <c r="X919" i="15"/>
  <c r="W919" i="15"/>
  <c r="AL919" i="15" s="1"/>
  <c r="V919" i="15"/>
  <c r="AP919" i="15" s="1"/>
  <c r="P919" i="15"/>
  <c r="K919" i="15"/>
  <c r="F919" i="15"/>
  <c r="AB918" i="15"/>
  <c r="AB902" i="15" s="1"/>
  <c r="T918" i="15"/>
  <c r="T917" i="15" s="1"/>
  <c r="J918" i="15"/>
  <c r="J917" i="15" s="1"/>
  <c r="AI916" i="15"/>
  <c r="AH916" i="15"/>
  <c r="AG916" i="15"/>
  <c r="AF916" i="15"/>
  <c r="AD916" i="15"/>
  <c r="Y916" i="15" s="1"/>
  <c r="AC916" i="15"/>
  <c r="X916" i="15" s="1"/>
  <c r="AM916" i="15" s="1"/>
  <c r="AB916" i="15"/>
  <c r="W916" i="15" s="1"/>
  <c r="AQ916" i="15" s="1"/>
  <c r="AA916" i="15"/>
  <c r="Z916" i="15" s="1"/>
  <c r="T916" i="15"/>
  <c r="S916" i="15"/>
  <c r="R916" i="15"/>
  <c r="Q916" i="15"/>
  <c r="P916" i="15"/>
  <c r="O916" i="15"/>
  <c r="AS916" i="15" s="1"/>
  <c r="N916" i="15"/>
  <c r="M916" i="15"/>
  <c r="L916" i="15"/>
  <c r="K916" i="15" s="1"/>
  <c r="J916" i="15"/>
  <c r="AN916" i="15" s="1"/>
  <c r="I916" i="15"/>
  <c r="H916" i="15"/>
  <c r="G916" i="15"/>
  <c r="F916" i="15" s="1"/>
  <c r="AI915" i="15"/>
  <c r="AH915" i="15"/>
  <c r="AG915" i="15"/>
  <c r="AF915" i="15"/>
  <c r="AD915" i="15"/>
  <c r="AC915" i="15"/>
  <c r="X915" i="15" s="1"/>
  <c r="AR915" i="15" s="1"/>
  <c r="AB915" i="15"/>
  <c r="AA915" i="15"/>
  <c r="Y915" i="15"/>
  <c r="W915" i="15"/>
  <c r="T915" i="15"/>
  <c r="S915" i="15"/>
  <c r="R915" i="15"/>
  <c r="Q915" i="15"/>
  <c r="O915" i="15"/>
  <c r="AS915" i="15" s="1"/>
  <c r="N915" i="15"/>
  <c r="M915" i="15"/>
  <c r="L915" i="15"/>
  <c r="J915" i="15"/>
  <c r="I915" i="15"/>
  <c r="H915" i="15"/>
  <c r="G915" i="15"/>
  <c r="AI914" i="15"/>
  <c r="AH914" i="15"/>
  <c r="AG914" i="15"/>
  <c r="AF914" i="15"/>
  <c r="AD914" i="15"/>
  <c r="AC914" i="15"/>
  <c r="AB914" i="15"/>
  <c r="W914" i="15" s="1"/>
  <c r="AA914" i="15"/>
  <c r="X914" i="15"/>
  <c r="T914" i="15"/>
  <c r="S914" i="15"/>
  <c r="R914" i="15"/>
  <c r="Q914" i="15"/>
  <c r="O914" i="15"/>
  <c r="N914" i="15"/>
  <c r="AR914" i="15" s="1"/>
  <c r="M914" i="15"/>
  <c r="L914" i="15"/>
  <c r="J914" i="15"/>
  <c r="I914" i="15"/>
  <c r="AM914" i="15" s="1"/>
  <c r="H914" i="15"/>
  <c r="G914" i="15"/>
  <c r="AI913" i="15"/>
  <c r="Y913" i="15" s="1"/>
  <c r="AH913" i="15"/>
  <c r="AG913" i="15"/>
  <c r="AF913" i="15"/>
  <c r="AE913" i="15"/>
  <c r="AD913" i="15"/>
  <c r="AC913" i="15"/>
  <c r="X913" i="15" s="1"/>
  <c r="AB913" i="15"/>
  <c r="W913" i="15" s="1"/>
  <c r="AL913" i="15" s="1"/>
  <c r="AA913" i="15"/>
  <c r="AA513" i="15" s="1"/>
  <c r="T913" i="15"/>
  <c r="S913" i="15"/>
  <c r="R913" i="15"/>
  <c r="Q913" i="15"/>
  <c r="O913" i="15"/>
  <c r="N913" i="15"/>
  <c r="AR913" i="15" s="1"/>
  <c r="M913" i="15"/>
  <c r="L913" i="15"/>
  <c r="J913" i="15"/>
  <c r="I913" i="15"/>
  <c r="AM913" i="15" s="1"/>
  <c r="H913" i="15"/>
  <c r="G913" i="15"/>
  <c r="AI912" i="15"/>
  <c r="AH912" i="15"/>
  <c r="AG912" i="15"/>
  <c r="AF912" i="15"/>
  <c r="AD912" i="15"/>
  <c r="Y912" i="15" s="1"/>
  <c r="AC912" i="15"/>
  <c r="AB912" i="15"/>
  <c r="W912" i="15" s="1"/>
  <c r="AQ912" i="15" s="1"/>
  <c r="AA912" i="15"/>
  <c r="V912" i="15" s="1"/>
  <c r="AP912" i="15" s="1"/>
  <c r="X912" i="15"/>
  <c r="T912" i="15"/>
  <c r="S912" i="15"/>
  <c r="R912" i="15"/>
  <c r="Q912" i="15"/>
  <c r="O912" i="15"/>
  <c r="AS912" i="15" s="1"/>
  <c r="N912" i="15"/>
  <c r="AR912" i="15" s="1"/>
  <c r="M912" i="15"/>
  <c r="L912" i="15"/>
  <c r="J912" i="15"/>
  <c r="AN912" i="15" s="1"/>
  <c r="I912" i="15"/>
  <c r="H912" i="15"/>
  <c r="G912" i="15"/>
  <c r="AI911" i="15"/>
  <c r="Y911" i="15" s="1"/>
  <c r="AB911" i="15"/>
  <c r="AA911" i="15"/>
  <c r="T911" i="15"/>
  <c r="Q911" i="15"/>
  <c r="O911" i="15"/>
  <c r="L911" i="15"/>
  <c r="J911" i="15"/>
  <c r="G911" i="15"/>
  <c r="AI910" i="15"/>
  <c r="AH910" i="15"/>
  <c r="AG910" i="15"/>
  <c r="AF910" i="15"/>
  <c r="AD910" i="15"/>
  <c r="AC910" i="15"/>
  <c r="X910" i="15" s="1"/>
  <c r="AB910" i="15"/>
  <c r="W910" i="15" s="1"/>
  <c r="AA910" i="15"/>
  <c r="T910" i="15"/>
  <c r="S910" i="15"/>
  <c r="R910" i="15"/>
  <c r="Q910" i="15"/>
  <c r="O910" i="15"/>
  <c r="N910" i="15"/>
  <c r="M910" i="15"/>
  <c r="L910" i="15"/>
  <c r="J910" i="15"/>
  <c r="F910" i="15" s="1"/>
  <c r="I910" i="15"/>
  <c r="H910" i="15"/>
  <c r="G910" i="15"/>
  <c r="G909" i="15"/>
  <c r="AN908" i="15"/>
  <c r="AI908" i="15"/>
  <c r="AH908" i="15"/>
  <c r="AG908" i="15"/>
  <c r="AF908" i="15"/>
  <c r="AD908" i="15"/>
  <c r="Y908" i="15" s="1"/>
  <c r="AC908" i="15"/>
  <c r="AB908" i="15"/>
  <c r="W908" i="15" s="1"/>
  <c r="AQ908" i="15" s="1"/>
  <c r="AA908" i="15"/>
  <c r="Z908" i="15" s="1"/>
  <c r="X908" i="15"/>
  <c r="T908" i="15"/>
  <c r="S908" i="15"/>
  <c r="R908" i="15"/>
  <c r="Q908" i="15"/>
  <c r="O908" i="15"/>
  <c r="AS908" i="15" s="1"/>
  <c r="N908" i="15"/>
  <c r="AR908" i="15" s="1"/>
  <c r="M908" i="15"/>
  <c r="L908" i="15"/>
  <c r="J908" i="15"/>
  <c r="I908" i="15"/>
  <c r="F908" i="15" s="1"/>
  <c r="H908" i="15"/>
  <c r="G908" i="15"/>
  <c r="AS907" i="15"/>
  <c r="AI907" i="15"/>
  <c r="AH907" i="15"/>
  <c r="AG907" i="15"/>
  <c r="AF907" i="15"/>
  <c r="AD907" i="15"/>
  <c r="AC907" i="15"/>
  <c r="X907" i="15" s="1"/>
  <c r="AB907" i="15"/>
  <c r="W907" i="15" s="1"/>
  <c r="AA907" i="15"/>
  <c r="Y907" i="15"/>
  <c r="T907" i="15"/>
  <c r="S907" i="15"/>
  <c r="R907" i="15"/>
  <c r="Q907" i="15"/>
  <c r="O907" i="15"/>
  <c r="N907" i="15"/>
  <c r="M907" i="15"/>
  <c r="L907" i="15"/>
  <c r="J907" i="15"/>
  <c r="I907" i="15"/>
  <c r="AM907" i="15" s="1"/>
  <c r="H907" i="15"/>
  <c r="G907" i="15"/>
  <c r="AI906" i="15"/>
  <c r="AH906" i="15"/>
  <c r="AG906" i="15"/>
  <c r="AF906" i="15"/>
  <c r="AD906" i="15"/>
  <c r="AC906" i="15"/>
  <c r="AB906" i="15"/>
  <c r="W906" i="15" s="1"/>
  <c r="AA906" i="15"/>
  <c r="Z906" i="15"/>
  <c r="X906" i="15"/>
  <c r="T906" i="15"/>
  <c r="S906" i="15"/>
  <c r="R906" i="15"/>
  <c r="P906" i="15" s="1"/>
  <c r="Q906" i="15"/>
  <c r="O906" i="15"/>
  <c r="N906" i="15"/>
  <c r="AR906" i="15" s="1"/>
  <c r="M906" i="15"/>
  <c r="AQ906" i="15" s="1"/>
  <c r="L906" i="15"/>
  <c r="J906" i="15"/>
  <c r="I906" i="15"/>
  <c r="AM906" i="15" s="1"/>
  <c r="H906" i="15"/>
  <c r="AL906" i="15" s="1"/>
  <c r="G906" i="15"/>
  <c r="F906" i="15"/>
  <c r="AI905" i="15"/>
  <c r="AH905" i="15"/>
  <c r="AG905" i="15"/>
  <c r="AF905" i="15"/>
  <c r="AD905" i="15"/>
  <c r="AC905" i="15"/>
  <c r="X905" i="15" s="1"/>
  <c r="AB905" i="15"/>
  <c r="W905" i="15" s="1"/>
  <c r="AA905" i="15"/>
  <c r="Y905" i="15"/>
  <c r="T905" i="15"/>
  <c r="S905" i="15"/>
  <c r="R905" i="15"/>
  <c r="Q905" i="15"/>
  <c r="O905" i="15"/>
  <c r="N905" i="15"/>
  <c r="M905" i="15"/>
  <c r="AQ905" i="15" s="1"/>
  <c r="L905" i="15"/>
  <c r="J905" i="15"/>
  <c r="I905" i="15"/>
  <c r="AM905" i="15" s="1"/>
  <c r="H905" i="15"/>
  <c r="G905" i="15"/>
  <c r="AI904" i="15"/>
  <c r="AH904" i="15"/>
  <c r="AG904" i="15"/>
  <c r="AF904" i="15"/>
  <c r="AD904" i="15"/>
  <c r="Y904" i="15" s="1"/>
  <c r="AN904" i="15" s="1"/>
  <c r="AC904" i="15"/>
  <c r="AB904" i="15"/>
  <c r="W904" i="15" s="1"/>
  <c r="AA904" i="15"/>
  <c r="X904" i="15"/>
  <c r="AM904" i="15" s="1"/>
  <c r="T904" i="15"/>
  <c r="S904" i="15"/>
  <c r="R904" i="15"/>
  <c r="Q904" i="15"/>
  <c r="P904" i="15" s="1"/>
  <c r="O904" i="15"/>
  <c r="N904" i="15"/>
  <c r="M904" i="15"/>
  <c r="L904" i="15"/>
  <c r="J904" i="15"/>
  <c r="I904" i="15"/>
  <c r="H904" i="15"/>
  <c r="F904" i="15" s="1"/>
  <c r="G904" i="15"/>
  <c r="AI903" i="15"/>
  <c r="Y903" i="15" s="1"/>
  <c r="AN903" i="15" s="1"/>
  <c r="AH903" i="15"/>
  <c r="AG903" i="15"/>
  <c r="AF903" i="15"/>
  <c r="AE903" i="15"/>
  <c r="AD903" i="15"/>
  <c r="AC903" i="15"/>
  <c r="AB903" i="15"/>
  <c r="W903" i="15" s="1"/>
  <c r="AA903" i="15"/>
  <c r="AA503" i="15" s="1"/>
  <c r="AA455" i="15" s="1"/>
  <c r="T903" i="15"/>
  <c r="S903" i="15"/>
  <c r="R903" i="15"/>
  <c r="Q903" i="15"/>
  <c r="O903" i="15"/>
  <c r="N903" i="15"/>
  <c r="M903" i="15"/>
  <c r="L903" i="15"/>
  <c r="J903" i="15"/>
  <c r="I903" i="15"/>
  <c r="H903" i="15"/>
  <c r="G903" i="15"/>
  <c r="T902" i="15"/>
  <c r="AS900" i="15"/>
  <c r="AE900" i="15"/>
  <c r="Z900" i="15"/>
  <c r="Y900" i="15"/>
  <c r="AN900" i="15" s="1"/>
  <c r="X900" i="15"/>
  <c r="AM900" i="15" s="1"/>
  <c r="W900" i="15"/>
  <c r="AQ900" i="15" s="1"/>
  <c r="V900" i="15"/>
  <c r="AK900" i="15" s="1"/>
  <c r="P900" i="15"/>
  <c r="K900" i="15"/>
  <c r="F900" i="15"/>
  <c r="AS899" i="15"/>
  <c r="AK899" i="15"/>
  <c r="AE899" i="15"/>
  <c r="Z899" i="15"/>
  <c r="U899" i="15" s="1"/>
  <c r="AJ899" i="15" s="1"/>
  <c r="Y899" i="15"/>
  <c r="AN899" i="15" s="1"/>
  <c r="X899" i="15"/>
  <c r="W899" i="15"/>
  <c r="AL899" i="15" s="1"/>
  <c r="V899" i="15"/>
  <c r="AP899" i="15" s="1"/>
  <c r="P899" i="15"/>
  <c r="K899" i="15"/>
  <c r="F899" i="15"/>
  <c r="AS898" i="15"/>
  <c r="AL898" i="15"/>
  <c r="AE898" i="15"/>
  <c r="Z898" i="15"/>
  <c r="Y898" i="15"/>
  <c r="AN898" i="15" s="1"/>
  <c r="X898" i="15"/>
  <c r="AM898" i="15" s="1"/>
  <c r="W898" i="15"/>
  <c r="AQ898" i="15" s="1"/>
  <c r="V898" i="15"/>
  <c r="AK898" i="15" s="1"/>
  <c r="P898" i="15"/>
  <c r="K898" i="15"/>
  <c r="F898" i="15"/>
  <c r="AS897" i="15"/>
  <c r="AK897" i="15"/>
  <c r="AE897" i="15"/>
  <c r="Z897" i="15"/>
  <c r="Y897" i="15"/>
  <c r="AN897" i="15" s="1"/>
  <c r="X897" i="15"/>
  <c r="AR897" i="15" s="1"/>
  <c r="W897" i="15"/>
  <c r="AL897" i="15" s="1"/>
  <c r="V897" i="15"/>
  <c r="AP897" i="15" s="1"/>
  <c r="U897" i="15"/>
  <c r="AO897" i="15" s="1"/>
  <c r="P897" i="15"/>
  <c r="K897" i="15"/>
  <c r="F897" i="15"/>
  <c r="AS896" i="15"/>
  <c r="AN896" i="15"/>
  <c r="AE896" i="15"/>
  <c r="Z896" i="15"/>
  <c r="U896" i="15" s="1"/>
  <c r="Y896" i="15"/>
  <c r="X896" i="15"/>
  <c r="AM896" i="15" s="1"/>
  <c r="W896" i="15"/>
  <c r="AQ896" i="15" s="1"/>
  <c r="V896" i="15"/>
  <c r="AK896" i="15" s="1"/>
  <c r="P896" i="15"/>
  <c r="K896" i="15"/>
  <c r="F896" i="15"/>
  <c r="AI895" i="15"/>
  <c r="Y895" i="15" s="1"/>
  <c r="AH895" i="15"/>
  <c r="AG895" i="15"/>
  <c r="AF895" i="15"/>
  <c r="AF893" i="15" s="1"/>
  <c r="AD895" i="15"/>
  <c r="AC895" i="15"/>
  <c r="X895" i="15" s="1"/>
  <c r="AB895" i="15"/>
  <c r="AA895" i="15"/>
  <c r="T895" i="15"/>
  <c r="T893" i="15" s="1"/>
  <c r="S895" i="15"/>
  <c r="S893" i="15" s="1"/>
  <c r="S886" i="15" s="1"/>
  <c r="S885" i="15" s="1"/>
  <c r="R895" i="15"/>
  <c r="R893" i="15" s="1"/>
  <c r="Q895" i="15"/>
  <c r="O895" i="15"/>
  <c r="N895" i="15"/>
  <c r="N893" i="15" s="1"/>
  <c r="N886" i="15" s="1"/>
  <c r="N885" i="15" s="1"/>
  <c r="M895" i="15"/>
  <c r="L895" i="15"/>
  <c r="J895" i="15"/>
  <c r="I895" i="15"/>
  <c r="H895" i="15"/>
  <c r="G895" i="15"/>
  <c r="AS894" i="15"/>
  <c r="AP894" i="15"/>
  <c r="AE894" i="15"/>
  <c r="Z894" i="15"/>
  <c r="Y894" i="15"/>
  <c r="AN894" i="15" s="1"/>
  <c r="X894" i="15"/>
  <c r="AM894" i="15" s="1"/>
  <c r="W894" i="15"/>
  <c r="V894" i="15"/>
  <c r="AK894" i="15" s="1"/>
  <c r="P894" i="15"/>
  <c r="K894" i="15"/>
  <c r="F894" i="15"/>
  <c r="AH893" i="15"/>
  <c r="AH886" i="15" s="1"/>
  <c r="AH885" i="15" s="1"/>
  <c r="AG893" i="15"/>
  <c r="AG886" i="15" s="1"/>
  <c r="AG885" i="15" s="1"/>
  <c r="AD893" i="15"/>
  <c r="AC893" i="15"/>
  <c r="AC861" i="15" s="1"/>
  <c r="AA893" i="15"/>
  <c r="J893" i="15"/>
  <c r="J886" i="15" s="1"/>
  <c r="J885" i="15" s="1"/>
  <c r="AS892" i="15"/>
  <c r="AL892" i="15"/>
  <c r="AE892" i="15"/>
  <c r="Z892" i="15"/>
  <c r="U892" i="15" s="1"/>
  <c r="Y892" i="15"/>
  <c r="AN892" i="15" s="1"/>
  <c r="X892" i="15"/>
  <c r="AM892" i="15" s="1"/>
  <c r="W892" i="15"/>
  <c r="AQ892" i="15" s="1"/>
  <c r="V892" i="15"/>
  <c r="AK892" i="15" s="1"/>
  <c r="P892" i="15"/>
  <c r="K892" i="15"/>
  <c r="F892" i="15"/>
  <c r="AS891" i="15"/>
  <c r="AM891" i="15"/>
  <c r="AE891" i="15"/>
  <c r="Z891" i="15"/>
  <c r="Y891" i="15"/>
  <c r="AN891" i="15" s="1"/>
  <c r="X891" i="15"/>
  <c r="AR891" i="15" s="1"/>
  <c r="W891" i="15"/>
  <c r="AL891" i="15" s="1"/>
  <c r="V891" i="15"/>
  <c r="P891" i="15"/>
  <c r="K891" i="15"/>
  <c r="F891" i="15"/>
  <c r="AS890" i="15"/>
  <c r="AP890" i="15"/>
  <c r="AE890" i="15"/>
  <c r="Z890" i="15"/>
  <c r="U890" i="15" s="1"/>
  <c r="AO890" i="15" s="1"/>
  <c r="Y890" i="15"/>
  <c r="AN890" i="15" s="1"/>
  <c r="X890" i="15"/>
  <c r="AM890" i="15" s="1"/>
  <c r="W890" i="15"/>
  <c r="V890" i="15"/>
  <c r="AK890" i="15" s="1"/>
  <c r="P890" i="15"/>
  <c r="K890" i="15"/>
  <c r="F890" i="15"/>
  <c r="AS889" i="15"/>
  <c r="AE889" i="15"/>
  <c r="Z889" i="15"/>
  <c r="U889" i="15" s="1"/>
  <c r="AO889" i="15" s="1"/>
  <c r="Y889" i="15"/>
  <c r="AN889" i="15" s="1"/>
  <c r="X889" i="15"/>
  <c r="AR889" i="15" s="1"/>
  <c r="W889" i="15"/>
  <c r="AL889" i="15" s="1"/>
  <c r="V889" i="15"/>
  <c r="P889" i="15"/>
  <c r="K889" i="15"/>
  <c r="F889" i="15"/>
  <c r="AS888" i="15"/>
  <c r="AE888" i="15"/>
  <c r="Z888" i="15"/>
  <c r="Y888" i="15"/>
  <c r="AN888" i="15" s="1"/>
  <c r="X888" i="15"/>
  <c r="AM888" i="15" s="1"/>
  <c r="W888" i="15"/>
  <c r="AQ888" i="15" s="1"/>
  <c r="V888" i="15"/>
  <c r="AK888" i="15" s="1"/>
  <c r="P888" i="15"/>
  <c r="K888" i="15"/>
  <c r="F888" i="15"/>
  <c r="AS887" i="15"/>
  <c r="AK887" i="15"/>
  <c r="AE887" i="15"/>
  <c r="U887" i="15" s="1"/>
  <c r="AJ887" i="15" s="1"/>
  <c r="Z887" i="15"/>
  <c r="Y887" i="15"/>
  <c r="AN887" i="15" s="1"/>
  <c r="X887" i="15"/>
  <c r="W887" i="15"/>
  <c r="AL887" i="15" s="1"/>
  <c r="V887" i="15"/>
  <c r="AP887" i="15" s="1"/>
  <c r="P887" i="15"/>
  <c r="K887" i="15"/>
  <c r="F887" i="15"/>
  <c r="AD886" i="15"/>
  <c r="T886" i="15"/>
  <c r="T885" i="15" s="1"/>
  <c r="AS884" i="15"/>
  <c r="AL884" i="15"/>
  <c r="AE884" i="15"/>
  <c r="Z884" i="15"/>
  <c r="Y884" i="15"/>
  <c r="AN884" i="15" s="1"/>
  <c r="X884" i="15"/>
  <c r="AM884" i="15" s="1"/>
  <c r="W884" i="15"/>
  <c r="AQ884" i="15" s="1"/>
  <c r="V884" i="15"/>
  <c r="AK884" i="15" s="1"/>
  <c r="P884" i="15"/>
  <c r="K884" i="15"/>
  <c r="F884" i="15"/>
  <c r="AS883" i="15"/>
  <c r="AK883" i="15"/>
  <c r="AE883" i="15"/>
  <c r="U883" i="15" s="1"/>
  <c r="AJ883" i="15" s="1"/>
  <c r="Z883" i="15"/>
  <c r="Y883" i="15"/>
  <c r="AN883" i="15" s="1"/>
  <c r="X883" i="15"/>
  <c r="W883" i="15"/>
  <c r="AL883" i="15" s="1"/>
  <c r="V883" i="15"/>
  <c r="AP883" i="15" s="1"/>
  <c r="P883" i="15"/>
  <c r="K883" i="15"/>
  <c r="F883" i="15"/>
  <c r="AS882" i="15"/>
  <c r="AL882" i="15"/>
  <c r="AE882" i="15"/>
  <c r="Z882" i="15"/>
  <c r="U882" i="15" s="1"/>
  <c r="Y882" i="15"/>
  <c r="AN882" i="15" s="1"/>
  <c r="X882" i="15"/>
  <c r="AM882" i="15" s="1"/>
  <c r="W882" i="15"/>
  <c r="AQ882" i="15" s="1"/>
  <c r="V882" i="15"/>
  <c r="AK882" i="15" s="1"/>
  <c r="P882" i="15"/>
  <c r="K882" i="15"/>
  <c r="F882" i="15"/>
  <c r="AS881" i="15"/>
  <c r="AK881" i="15"/>
  <c r="AE881" i="15"/>
  <c r="Z881" i="15"/>
  <c r="Y881" i="15"/>
  <c r="AN881" i="15" s="1"/>
  <c r="X881" i="15"/>
  <c r="AR881" i="15" s="1"/>
  <c r="W881" i="15"/>
  <c r="AL881" i="15" s="1"/>
  <c r="V881" i="15"/>
  <c r="AP881" i="15" s="1"/>
  <c r="P881" i="15"/>
  <c r="K881" i="15"/>
  <c r="F881" i="15"/>
  <c r="AS880" i="15"/>
  <c r="AL880" i="15"/>
  <c r="AE880" i="15"/>
  <c r="Z880" i="15"/>
  <c r="U880" i="15" s="1"/>
  <c r="Y880" i="15"/>
  <c r="AN880" i="15" s="1"/>
  <c r="X880" i="15"/>
  <c r="AM880" i="15" s="1"/>
  <c r="W880" i="15"/>
  <c r="AQ880" i="15" s="1"/>
  <c r="V880" i="15"/>
  <c r="AK880" i="15" s="1"/>
  <c r="P880" i="15"/>
  <c r="K880" i="15"/>
  <c r="F880" i="15"/>
  <c r="AJ880" i="15" s="1"/>
  <c r="AI879" i="15"/>
  <c r="AH879" i="15"/>
  <c r="AG879" i="15"/>
  <c r="AF879" i="15"/>
  <c r="AE879" i="15"/>
  <c r="AD879" i="15"/>
  <c r="AC879" i="15"/>
  <c r="X879" i="15" s="1"/>
  <c r="AB879" i="15"/>
  <c r="AA879" i="15"/>
  <c r="T879" i="15"/>
  <c r="T877" i="15" s="1"/>
  <c r="T870" i="15" s="1"/>
  <c r="T869" i="15" s="1"/>
  <c r="S879" i="15"/>
  <c r="S863" i="15" s="1"/>
  <c r="R879" i="15"/>
  <c r="Q879" i="15"/>
  <c r="O879" i="15"/>
  <c r="O863" i="15" s="1"/>
  <c r="N879" i="15"/>
  <c r="M879" i="15"/>
  <c r="L879" i="15"/>
  <c r="J879" i="15"/>
  <c r="J863" i="15" s="1"/>
  <c r="I879" i="15"/>
  <c r="AM879" i="15" s="1"/>
  <c r="H879" i="15"/>
  <c r="G879" i="15"/>
  <c r="AS878" i="15"/>
  <c r="AE878" i="15"/>
  <c r="Z878" i="15"/>
  <c r="U878" i="15" s="1"/>
  <c r="AO878" i="15" s="1"/>
  <c r="Y878" i="15"/>
  <c r="AN878" i="15" s="1"/>
  <c r="X878" i="15"/>
  <c r="AM878" i="15" s="1"/>
  <c r="W878" i="15"/>
  <c r="V878" i="15"/>
  <c r="AK878" i="15" s="1"/>
  <c r="P878" i="15"/>
  <c r="K878" i="15"/>
  <c r="F878" i="15"/>
  <c r="AH877" i="15"/>
  <c r="AG877" i="15"/>
  <c r="AG870" i="15" s="1"/>
  <c r="AD877" i="15"/>
  <c r="AC877" i="15"/>
  <c r="AA877" i="15"/>
  <c r="AA861" i="15" s="1"/>
  <c r="R877" i="15"/>
  <c r="M877" i="15"/>
  <c r="M870" i="15" s="1"/>
  <c r="I877" i="15"/>
  <c r="I870" i="15" s="1"/>
  <c r="AS876" i="15"/>
  <c r="AP876" i="15"/>
  <c r="AE876" i="15"/>
  <c r="Z876" i="15"/>
  <c r="U876" i="15" s="1"/>
  <c r="Y876" i="15"/>
  <c r="AN876" i="15" s="1"/>
  <c r="X876" i="15"/>
  <c r="AM876" i="15" s="1"/>
  <c r="W876" i="15"/>
  <c r="V876" i="15"/>
  <c r="AK876" i="15" s="1"/>
  <c r="P876" i="15"/>
  <c r="K876" i="15"/>
  <c r="F876" i="15"/>
  <c r="AS875" i="15"/>
  <c r="AE875" i="15"/>
  <c r="Z875" i="15"/>
  <c r="U875" i="15" s="1"/>
  <c r="AJ875" i="15" s="1"/>
  <c r="Y875" i="15"/>
  <c r="AN875" i="15" s="1"/>
  <c r="X875" i="15"/>
  <c r="AR875" i="15" s="1"/>
  <c r="W875" i="15"/>
  <c r="AL875" i="15" s="1"/>
  <c r="V875" i="15"/>
  <c r="P875" i="15"/>
  <c r="K875" i="15"/>
  <c r="F875" i="15"/>
  <c r="AS874" i="15"/>
  <c r="AE874" i="15"/>
  <c r="Z874" i="15"/>
  <c r="Y874" i="15"/>
  <c r="AN874" i="15" s="1"/>
  <c r="X874" i="15"/>
  <c r="AM874" i="15" s="1"/>
  <c r="W874" i="15"/>
  <c r="AQ874" i="15" s="1"/>
  <c r="V874" i="15"/>
  <c r="AK874" i="15" s="1"/>
  <c r="P874" i="15"/>
  <c r="K874" i="15"/>
  <c r="F874" i="15"/>
  <c r="AS873" i="15"/>
  <c r="AK873" i="15"/>
  <c r="AE873" i="15"/>
  <c r="U873" i="15" s="1"/>
  <c r="Z873" i="15"/>
  <c r="Y873" i="15"/>
  <c r="AN873" i="15" s="1"/>
  <c r="X873" i="15"/>
  <c r="W873" i="15"/>
  <c r="AL873" i="15" s="1"/>
  <c r="V873" i="15"/>
  <c r="AP873" i="15" s="1"/>
  <c r="P873" i="15"/>
  <c r="K873" i="15"/>
  <c r="F873" i="15"/>
  <c r="AS872" i="15"/>
  <c r="AL872" i="15"/>
  <c r="AE872" i="15"/>
  <c r="Z872" i="15"/>
  <c r="U872" i="15" s="1"/>
  <c r="Y872" i="15"/>
  <c r="AN872" i="15" s="1"/>
  <c r="X872" i="15"/>
  <c r="AM872" i="15" s="1"/>
  <c r="W872" i="15"/>
  <c r="AQ872" i="15" s="1"/>
  <c r="V872" i="15"/>
  <c r="AK872" i="15" s="1"/>
  <c r="P872" i="15"/>
  <c r="K872" i="15"/>
  <c r="F872" i="15"/>
  <c r="AS871" i="15"/>
  <c r="AK871" i="15"/>
  <c r="AE871" i="15"/>
  <c r="Z871" i="15"/>
  <c r="Y871" i="15"/>
  <c r="AN871" i="15" s="1"/>
  <c r="X871" i="15"/>
  <c r="AR871" i="15" s="1"/>
  <c r="W871" i="15"/>
  <c r="AL871" i="15" s="1"/>
  <c r="V871" i="15"/>
  <c r="AP871" i="15" s="1"/>
  <c r="P871" i="15"/>
  <c r="K871" i="15"/>
  <c r="F871" i="15"/>
  <c r="AD870" i="15"/>
  <c r="R870" i="15"/>
  <c r="R869" i="15" s="1"/>
  <c r="AI868" i="15"/>
  <c r="AH868" i="15"/>
  <c r="AG868" i="15"/>
  <c r="AF868" i="15"/>
  <c r="AD868" i="15"/>
  <c r="Y868" i="15" s="1"/>
  <c r="AC868" i="15"/>
  <c r="X868" i="15" s="1"/>
  <c r="AM868" i="15" s="1"/>
  <c r="AB868" i="15"/>
  <c r="W868" i="15" s="1"/>
  <c r="AA868" i="15"/>
  <c r="T868" i="15"/>
  <c r="S868" i="15"/>
  <c r="R868" i="15"/>
  <c r="Q868" i="15"/>
  <c r="P868" i="15"/>
  <c r="O868" i="15"/>
  <c r="N868" i="15"/>
  <c r="M868" i="15"/>
  <c r="L868" i="15"/>
  <c r="K868" i="15" s="1"/>
  <c r="J868" i="15"/>
  <c r="I868" i="15"/>
  <c r="H868" i="15"/>
  <c r="G868" i="15"/>
  <c r="AI867" i="15"/>
  <c r="AH867" i="15"/>
  <c r="AG867" i="15"/>
  <c r="W867" i="15" s="1"/>
  <c r="AF867" i="15"/>
  <c r="AE867" i="15" s="1"/>
  <c r="AD867" i="15"/>
  <c r="AC867" i="15"/>
  <c r="X867" i="15" s="1"/>
  <c r="AR867" i="15" s="1"/>
  <c r="AB867" i="15"/>
  <c r="AA867" i="15"/>
  <c r="Y867" i="15"/>
  <c r="AN867" i="15" s="1"/>
  <c r="T867" i="15"/>
  <c r="S867" i="15"/>
  <c r="R867" i="15"/>
  <c r="Q867" i="15"/>
  <c r="O867" i="15"/>
  <c r="N867" i="15"/>
  <c r="M867" i="15"/>
  <c r="L867" i="15"/>
  <c r="K867" i="15" s="1"/>
  <c r="J867" i="15"/>
  <c r="I867" i="15"/>
  <c r="AM867" i="15" s="1"/>
  <c r="H867" i="15"/>
  <c r="G867" i="15"/>
  <c r="AI866" i="15"/>
  <c r="AH866" i="15"/>
  <c r="AG866" i="15"/>
  <c r="AF866" i="15"/>
  <c r="AD866" i="15"/>
  <c r="AC866" i="15"/>
  <c r="X866" i="15" s="1"/>
  <c r="AB866" i="15"/>
  <c r="W866" i="15" s="1"/>
  <c r="AA866" i="15"/>
  <c r="V866" i="15"/>
  <c r="T866" i="15"/>
  <c r="S866" i="15"/>
  <c r="R866" i="15"/>
  <c r="Q866" i="15"/>
  <c r="O866" i="15"/>
  <c r="N866" i="15"/>
  <c r="M866" i="15"/>
  <c r="L866" i="15"/>
  <c r="J866" i="15"/>
  <c r="I866" i="15"/>
  <c r="H866" i="15"/>
  <c r="G866" i="15"/>
  <c r="AQ865" i="15"/>
  <c r="AI865" i="15"/>
  <c r="AH865" i="15"/>
  <c r="AG865" i="15"/>
  <c r="AF865" i="15"/>
  <c r="AE865" i="15" s="1"/>
  <c r="AD865" i="15"/>
  <c r="AC865" i="15"/>
  <c r="X865" i="15" s="1"/>
  <c r="AB865" i="15"/>
  <c r="W865" i="15" s="1"/>
  <c r="AL865" i="15" s="1"/>
  <c r="AA865" i="15"/>
  <c r="T865" i="15"/>
  <c r="S865" i="15"/>
  <c r="R865" i="15"/>
  <c r="Q865" i="15"/>
  <c r="O865" i="15"/>
  <c r="AS865" i="15" s="1"/>
  <c r="N865" i="15"/>
  <c r="K865" i="15" s="1"/>
  <c r="M865" i="15"/>
  <c r="L865" i="15"/>
  <c r="J865" i="15"/>
  <c r="I865" i="15"/>
  <c r="H865" i="15"/>
  <c r="G865" i="15"/>
  <c r="AI864" i="15"/>
  <c r="AH864" i="15"/>
  <c r="AG864" i="15"/>
  <c r="AF864" i="15"/>
  <c r="AD864" i="15"/>
  <c r="Y864" i="15" s="1"/>
  <c r="AC864" i="15"/>
  <c r="AB864" i="15"/>
  <c r="W864" i="15" s="1"/>
  <c r="AQ864" i="15" s="1"/>
  <c r="AA864" i="15"/>
  <c r="Z864" i="15" s="1"/>
  <c r="X864" i="15"/>
  <c r="T864" i="15"/>
  <c r="S864" i="15"/>
  <c r="R864" i="15"/>
  <c r="Q864" i="15"/>
  <c r="O864" i="15"/>
  <c r="AS864" i="15" s="1"/>
  <c r="N864" i="15"/>
  <c r="AR864" i="15" s="1"/>
  <c r="M864" i="15"/>
  <c r="L864" i="15"/>
  <c r="J864" i="15"/>
  <c r="AN864" i="15" s="1"/>
  <c r="I864" i="15"/>
  <c r="H864" i="15"/>
  <c r="G864" i="15"/>
  <c r="F864" i="15"/>
  <c r="AH863" i="15"/>
  <c r="AG863" i="15"/>
  <c r="AD863" i="15"/>
  <c r="AC863" i="15"/>
  <c r="X863" i="15" s="1"/>
  <c r="Q863" i="15"/>
  <c r="M863" i="15"/>
  <c r="L863" i="15"/>
  <c r="H863" i="15"/>
  <c r="AR862" i="15"/>
  <c r="AI862" i="15"/>
  <c r="AH862" i="15"/>
  <c r="AG862" i="15"/>
  <c r="AF862" i="15"/>
  <c r="AE862" i="15" s="1"/>
  <c r="AD862" i="15"/>
  <c r="AC862" i="15"/>
  <c r="AB862" i="15"/>
  <c r="W862" i="15" s="1"/>
  <c r="AA862" i="15"/>
  <c r="Z862" i="15" s="1"/>
  <c r="U862" i="15" s="1"/>
  <c r="X862" i="15"/>
  <c r="T862" i="15"/>
  <c r="S862" i="15"/>
  <c r="P862" i="15" s="1"/>
  <c r="R862" i="15"/>
  <c r="Q862" i="15"/>
  <c r="O862" i="15"/>
  <c r="N862" i="15"/>
  <c r="M862" i="15"/>
  <c r="L862" i="15"/>
  <c r="J862" i="15"/>
  <c r="I862" i="15"/>
  <c r="AM862" i="15" s="1"/>
  <c r="H862" i="15"/>
  <c r="G862" i="15"/>
  <c r="F862" i="15"/>
  <c r="AG861" i="15"/>
  <c r="AD861" i="15"/>
  <c r="AI860" i="15"/>
  <c r="AH860" i="15"/>
  <c r="AG860" i="15"/>
  <c r="AF860" i="15"/>
  <c r="AD860" i="15"/>
  <c r="AC860" i="15"/>
  <c r="AB860" i="15"/>
  <c r="W860" i="15" s="1"/>
  <c r="AA860" i="15"/>
  <c r="Z860" i="15"/>
  <c r="X860" i="15"/>
  <c r="T860" i="15"/>
  <c r="S860" i="15"/>
  <c r="R860" i="15"/>
  <c r="Q860" i="15"/>
  <c r="O860" i="15"/>
  <c r="N860" i="15"/>
  <c r="AR860" i="15" s="1"/>
  <c r="M860" i="15"/>
  <c r="L860" i="15"/>
  <c r="J860" i="15"/>
  <c r="I860" i="15"/>
  <c r="H860" i="15"/>
  <c r="G860" i="15"/>
  <c r="AI859" i="15"/>
  <c r="AH859" i="15"/>
  <c r="AG859" i="15"/>
  <c r="AF859" i="15"/>
  <c r="AD859" i="15"/>
  <c r="AC859" i="15"/>
  <c r="X859" i="15" s="1"/>
  <c r="AR859" i="15" s="1"/>
  <c r="AB859" i="15"/>
  <c r="AA859" i="15"/>
  <c r="Y859" i="15"/>
  <c r="AN859" i="15" s="1"/>
  <c r="W859" i="15"/>
  <c r="T859" i="15"/>
  <c r="S859" i="15"/>
  <c r="R859" i="15"/>
  <c r="Q859" i="15"/>
  <c r="O859" i="15"/>
  <c r="N859" i="15"/>
  <c r="M859" i="15"/>
  <c r="L859" i="15"/>
  <c r="J859" i="15"/>
  <c r="I859" i="15"/>
  <c r="H859" i="15"/>
  <c r="G859" i="15"/>
  <c r="AI858" i="15"/>
  <c r="AH858" i="15"/>
  <c r="AG858" i="15"/>
  <c r="AF858" i="15"/>
  <c r="AD858" i="15"/>
  <c r="AC858" i="15"/>
  <c r="X858" i="15" s="1"/>
  <c r="AB858" i="15"/>
  <c r="W858" i="15" s="1"/>
  <c r="AA858" i="15"/>
  <c r="T858" i="15"/>
  <c r="S858" i="15"/>
  <c r="R858" i="15"/>
  <c r="Q858" i="15"/>
  <c r="P858" i="15"/>
  <c r="O858" i="15"/>
  <c r="N858" i="15"/>
  <c r="AR858" i="15" s="1"/>
  <c r="M858" i="15"/>
  <c r="L858" i="15"/>
  <c r="K858" i="15" s="1"/>
  <c r="J858" i="15"/>
  <c r="I858" i="15"/>
  <c r="H858" i="15"/>
  <c r="G858" i="15"/>
  <c r="AI857" i="15"/>
  <c r="AH857" i="15"/>
  <c r="AG857" i="15"/>
  <c r="AF857" i="15"/>
  <c r="AD857" i="15"/>
  <c r="AC857" i="15"/>
  <c r="X857" i="15" s="1"/>
  <c r="AB857" i="15"/>
  <c r="W857" i="15" s="1"/>
  <c r="AA857" i="15"/>
  <c r="Y857" i="15"/>
  <c r="T857" i="15"/>
  <c r="S857" i="15"/>
  <c r="R857" i="15"/>
  <c r="Q857" i="15"/>
  <c r="O857" i="15"/>
  <c r="AS857" i="15" s="1"/>
  <c r="N857" i="15"/>
  <c r="M857" i="15"/>
  <c r="L857" i="15"/>
  <c r="K857" i="15"/>
  <c r="J857" i="15"/>
  <c r="AN857" i="15" s="1"/>
  <c r="I857" i="15"/>
  <c r="H857" i="15"/>
  <c r="G857" i="15"/>
  <c r="F857" i="15" s="1"/>
  <c r="AI856" i="15"/>
  <c r="AH856" i="15"/>
  <c r="AG856" i="15"/>
  <c r="AF856" i="15"/>
  <c r="AD856" i="15"/>
  <c r="Y856" i="15" s="1"/>
  <c r="AC856" i="15"/>
  <c r="X856" i="15" s="1"/>
  <c r="AM856" i="15" s="1"/>
  <c r="AB856" i="15"/>
  <c r="W856" i="15" s="1"/>
  <c r="AQ856" i="15" s="1"/>
  <c r="AA856" i="15"/>
  <c r="V856" i="15"/>
  <c r="T856" i="15"/>
  <c r="S856" i="15"/>
  <c r="R856" i="15"/>
  <c r="Q856" i="15"/>
  <c r="O856" i="15"/>
  <c r="AS856" i="15" s="1"/>
  <c r="N856" i="15"/>
  <c r="M856" i="15"/>
  <c r="L856" i="15"/>
  <c r="J856" i="15"/>
  <c r="AN856" i="15" s="1"/>
  <c r="I856" i="15"/>
  <c r="H856" i="15"/>
  <c r="G856" i="15"/>
  <c r="AQ855" i="15"/>
  <c r="AI855" i="15"/>
  <c r="Y855" i="15" s="1"/>
  <c r="AH855" i="15"/>
  <c r="AG855" i="15"/>
  <c r="AF855" i="15"/>
  <c r="AE855" i="15" s="1"/>
  <c r="AD855" i="15"/>
  <c r="AC855" i="15"/>
  <c r="X855" i="15" s="1"/>
  <c r="AB855" i="15"/>
  <c r="W855" i="15" s="1"/>
  <c r="AA855" i="15"/>
  <c r="T855" i="15"/>
  <c r="S855" i="15"/>
  <c r="R855" i="15"/>
  <c r="Q855" i="15"/>
  <c r="O855" i="15"/>
  <c r="AS855" i="15" s="1"/>
  <c r="N855" i="15"/>
  <c r="K855" i="15" s="1"/>
  <c r="M855" i="15"/>
  <c r="L855" i="15"/>
  <c r="J855" i="15"/>
  <c r="I855" i="15"/>
  <c r="H855" i="15"/>
  <c r="G855" i="15"/>
  <c r="AS852" i="15"/>
  <c r="AE852" i="15"/>
  <c r="Z852" i="15"/>
  <c r="Y852" i="15"/>
  <c r="AN852" i="15" s="1"/>
  <c r="X852" i="15"/>
  <c r="AM852" i="15" s="1"/>
  <c r="W852" i="15"/>
  <c r="V852" i="15"/>
  <c r="AK852" i="15" s="1"/>
  <c r="P852" i="15"/>
  <c r="K852" i="15"/>
  <c r="F852" i="15"/>
  <c r="AS851" i="15"/>
  <c r="AK851" i="15"/>
  <c r="AE851" i="15"/>
  <c r="U851" i="15" s="1"/>
  <c r="Z851" i="15"/>
  <c r="Y851" i="15"/>
  <c r="AN851" i="15" s="1"/>
  <c r="X851" i="15"/>
  <c r="W851" i="15"/>
  <c r="AL851" i="15" s="1"/>
  <c r="V851" i="15"/>
  <c r="AP851" i="15" s="1"/>
  <c r="P851" i="15"/>
  <c r="K851" i="15"/>
  <c r="F851" i="15"/>
  <c r="AS850" i="15"/>
  <c r="AL850" i="15"/>
  <c r="AE850" i="15"/>
  <c r="Z850" i="15"/>
  <c r="U850" i="15" s="1"/>
  <c r="Y850" i="15"/>
  <c r="AN850" i="15" s="1"/>
  <c r="X850" i="15"/>
  <c r="AM850" i="15" s="1"/>
  <c r="W850" i="15"/>
  <c r="AQ850" i="15" s="1"/>
  <c r="V850" i="15"/>
  <c r="AK850" i="15" s="1"/>
  <c r="P850" i="15"/>
  <c r="K850" i="15"/>
  <c r="F850" i="15"/>
  <c r="AS849" i="15"/>
  <c r="AK849" i="15"/>
  <c r="AE849" i="15"/>
  <c r="Z849" i="15"/>
  <c r="Y849" i="15"/>
  <c r="AN849" i="15" s="1"/>
  <c r="X849" i="15"/>
  <c r="W849" i="15"/>
  <c r="AL849" i="15" s="1"/>
  <c r="V849" i="15"/>
  <c r="AP849" i="15" s="1"/>
  <c r="U849" i="15"/>
  <c r="AO849" i="15" s="1"/>
  <c r="P849" i="15"/>
  <c r="K849" i="15"/>
  <c r="F849" i="15"/>
  <c r="AS848" i="15"/>
  <c r="AN848" i="15"/>
  <c r="AE848" i="15"/>
  <c r="Z848" i="15"/>
  <c r="U848" i="15" s="1"/>
  <c r="Y848" i="15"/>
  <c r="X848" i="15"/>
  <c r="AM848" i="15" s="1"/>
  <c r="W848" i="15"/>
  <c r="AQ848" i="15" s="1"/>
  <c r="V848" i="15"/>
  <c r="AK848" i="15" s="1"/>
  <c r="P848" i="15"/>
  <c r="K848" i="15"/>
  <c r="F848" i="15"/>
  <c r="AI847" i="15"/>
  <c r="AI845" i="15" s="1"/>
  <c r="AI838" i="15" s="1"/>
  <c r="AI837" i="15" s="1"/>
  <c r="AH847" i="15"/>
  <c r="AG847" i="15"/>
  <c r="AF847" i="15"/>
  <c r="AD847" i="15"/>
  <c r="AS847" i="15" s="1"/>
  <c r="AC847" i="15"/>
  <c r="X847" i="15" s="1"/>
  <c r="AB847" i="15"/>
  <c r="AB845" i="15" s="1"/>
  <c r="AA847" i="15"/>
  <c r="AA815" i="15" s="1"/>
  <c r="Y847" i="15"/>
  <c r="AN847" i="15" s="1"/>
  <c r="W847" i="15"/>
  <c r="T847" i="15"/>
  <c r="T845" i="15" s="1"/>
  <c r="S847" i="15"/>
  <c r="S845" i="15" s="1"/>
  <c r="S838" i="15" s="1"/>
  <c r="S837" i="15" s="1"/>
  <c r="R847" i="15"/>
  <c r="R845" i="15" s="1"/>
  <c r="R838" i="15" s="1"/>
  <c r="R837" i="15" s="1"/>
  <c r="Q847" i="15"/>
  <c r="O847" i="15"/>
  <c r="N847" i="15"/>
  <c r="N815" i="15" s="1"/>
  <c r="M847" i="15"/>
  <c r="AQ847" i="15" s="1"/>
  <c r="L847" i="15"/>
  <c r="J847" i="15"/>
  <c r="I847" i="15"/>
  <c r="I845" i="15" s="1"/>
  <c r="H847" i="15"/>
  <c r="AL847" i="15" s="1"/>
  <c r="G847" i="15"/>
  <c r="AS846" i="15"/>
  <c r="AL846" i="15"/>
  <c r="AE846" i="15"/>
  <c r="Z846" i="15"/>
  <c r="U846" i="15" s="1"/>
  <c r="AO846" i="15" s="1"/>
  <c r="Y846" i="15"/>
  <c r="AN846" i="15" s="1"/>
  <c r="X846" i="15"/>
  <c r="AM846" i="15" s="1"/>
  <c r="W846" i="15"/>
  <c r="AQ846" i="15" s="1"/>
  <c r="V846" i="15"/>
  <c r="AK846" i="15" s="1"/>
  <c r="P846" i="15"/>
  <c r="K846" i="15"/>
  <c r="F846" i="15"/>
  <c r="AJ846" i="15" s="1"/>
  <c r="AH845" i="15"/>
  <c r="AH838" i="15" s="1"/>
  <c r="AH837" i="15" s="1"/>
  <c r="AG845" i="15"/>
  <c r="AD845" i="15"/>
  <c r="O845" i="15"/>
  <c r="O838" i="15" s="1"/>
  <c r="N845" i="15"/>
  <c r="N813" i="15" s="1"/>
  <c r="J845" i="15"/>
  <c r="G845" i="15"/>
  <c r="G838" i="15" s="1"/>
  <c r="G837" i="15" s="1"/>
  <c r="AS844" i="15"/>
  <c r="AQ844" i="15"/>
  <c r="AL844" i="15"/>
  <c r="AJ844" i="15"/>
  <c r="AE844" i="15"/>
  <c r="Z844" i="15"/>
  <c r="U844" i="15" s="1"/>
  <c r="Y844" i="15"/>
  <c r="AN844" i="15" s="1"/>
  <c r="X844" i="15"/>
  <c r="AR844" i="15" s="1"/>
  <c r="W844" i="15"/>
  <c r="V844" i="15"/>
  <c r="AK844" i="15" s="1"/>
  <c r="P844" i="15"/>
  <c r="K844" i="15"/>
  <c r="AO844" i="15" s="1"/>
  <c r="F844" i="15"/>
  <c r="AS843" i="15"/>
  <c r="AR843" i="15"/>
  <c r="AE843" i="15"/>
  <c r="Z843" i="15"/>
  <c r="U843" i="15" s="1"/>
  <c r="AJ843" i="15" s="1"/>
  <c r="Y843" i="15"/>
  <c r="AN843" i="15" s="1"/>
  <c r="X843" i="15"/>
  <c r="AM843" i="15" s="1"/>
  <c r="W843" i="15"/>
  <c r="AL843" i="15" s="1"/>
  <c r="V843" i="15"/>
  <c r="P843" i="15"/>
  <c r="K843" i="15"/>
  <c r="F843" i="15"/>
  <c r="AS842" i="15"/>
  <c r="AO842" i="15"/>
  <c r="AE842" i="15"/>
  <c r="Z842" i="15"/>
  <c r="U842" i="15" s="1"/>
  <c r="Y842" i="15"/>
  <c r="AN842" i="15" s="1"/>
  <c r="X842" i="15"/>
  <c r="AM842" i="15" s="1"/>
  <c r="W842" i="15"/>
  <c r="AQ842" i="15" s="1"/>
  <c r="V842" i="15"/>
  <c r="P842" i="15"/>
  <c r="K842" i="15"/>
  <c r="F842" i="15"/>
  <c r="AS841" i="15"/>
  <c r="AE841" i="15"/>
  <c r="Z841" i="15"/>
  <c r="Y841" i="15"/>
  <c r="AN841" i="15" s="1"/>
  <c r="X841" i="15"/>
  <c r="AR841" i="15" s="1"/>
  <c r="W841" i="15"/>
  <c r="AQ841" i="15" s="1"/>
  <c r="V841" i="15"/>
  <c r="AP841" i="15" s="1"/>
  <c r="P841" i="15"/>
  <c r="K841" i="15"/>
  <c r="F841" i="15"/>
  <c r="AS840" i="15"/>
  <c r="AM840" i="15"/>
  <c r="AE840" i="15"/>
  <c r="Z840" i="15"/>
  <c r="U840" i="15" s="1"/>
  <c r="Y840" i="15"/>
  <c r="AN840" i="15" s="1"/>
  <c r="X840" i="15"/>
  <c r="AR840" i="15" s="1"/>
  <c r="W840" i="15"/>
  <c r="AL840" i="15" s="1"/>
  <c r="V840" i="15"/>
  <c r="AK840" i="15" s="1"/>
  <c r="P840" i="15"/>
  <c r="K840" i="15"/>
  <c r="F840" i="15"/>
  <c r="AS839" i="15"/>
  <c r="AK839" i="15"/>
  <c r="AE839" i="15"/>
  <c r="U839" i="15" s="1"/>
  <c r="Z839" i="15"/>
  <c r="Y839" i="15"/>
  <c r="AN839" i="15" s="1"/>
  <c r="X839" i="15"/>
  <c r="AM839" i="15" s="1"/>
  <c r="W839" i="15"/>
  <c r="AL839" i="15" s="1"/>
  <c r="V839" i="15"/>
  <c r="AP839" i="15" s="1"/>
  <c r="P839" i="15"/>
  <c r="K839" i="15"/>
  <c r="F839" i="15"/>
  <c r="AG838" i="15"/>
  <c r="AG837" i="15" s="1"/>
  <c r="T838" i="15"/>
  <c r="T837" i="15" s="1"/>
  <c r="J838" i="15"/>
  <c r="AS836" i="15"/>
  <c r="AP836" i="15"/>
  <c r="AN836" i="15"/>
  <c r="AE836" i="15"/>
  <c r="Z836" i="15"/>
  <c r="Y836" i="15"/>
  <c r="X836" i="15"/>
  <c r="AR836" i="15" s="1"/>
  <c r="W836" i="15"/>
  <c r="AQ836" i="15" s="1"/>
  <c r="V836" i="15"/>
  <c r="AK836" i="15" s="1"/>
  <c r="P836" i="15"/>
  <c r="K836" i="15"/>
  <c r="F836" i="15"/>
  <c r="AS835" i="15"/>
  <c r="AQ835" i="15"/>
  <c r="AE835" i="15"/>
  <c r="Z835" i="15"/>
  <c r="U835" i="15" s="1"/>
  <c r="Y835" i="15"/>
  <c r="AN835" i="15" s="1"/>
  <c r="X835" i="15"/>
  <c r="AR835" i="15" s="1"/>
  <c r="W835" i="15"/>
  <c r="AL835" i="15" s="1"/>
  <c r="V835" i="15"/>
  <c r="P835" i="15"/>
  <c r="K835" i="15"/>
  <c r="AO835" i="15" s="1"/>
  <c r="F835" i="15"/>
  <c r="AS834" i="15"/>
  <c r="AO834" i="15"/>
  <c r="AN834" i="15"/>
  <c r="AE834" i="15"/>
  <c r="U834" i="15" s="1"/>
  <c r="AJ834" i="15" s="1"/>
  <c r="B834" i="15" s="1"/>
  <c r="Z834" i="15"/>
  <c r="Y834" i="15"/>
  <c r="X834" i="15"/>
  <c r="AM834" i="15" s="1"/>
  <c r="W834" i="15"/>
  <c r="V834" i="15"/>
  <c r="AP834" i="15" s="1"/>
  <c r="P834" i="15"/>
  <c r="K834" i="15"/>
  <c r="F834" i="15"/>
  <c r="AS833" i="15"/>
  <c r="AQ833" i="15"/>
  <c r="AM833" i="15"/>
  <c r="AE833" i="15"/>
  <c r="Z833" i="15"/>
  <c r="Y833" i="15"/>
  <c r="AN833" i="15" s="1"/>
  <c r="X833" i="15"/>
  <c r="AR833" i="15" s="1"/>
  <c r="W833" i="15"/>
  <c r="AL833" i="15" s="1"/>
  <c r="V833" i="15"/>
  <c r="AP833" i="15" s="1"/>
  <c r="U833" i="15"/>
  <c r="P833" i="15"/>
  <c r="K833" i="15"/>
  <c r="F833" i="15"/>
  <c r="AS832" i="15"/>
  <c r="AL832" i="15"/>
  <c r="AE832" i="15"/>
  <c r="Z832" i="15"/>
  <c r="U832" i="15" s="1"/>
  <c r="Y832" i="15"/>
  <c r="AN832" i="15" s="1"/>
  <c r="X832" i="15"/>
  <c r="AR832" i="15" s="1"/>
  <c r="W832" i="15"/>
  <c r="AQ832" i="15" s="1"/>
  <c r="V832" i="15"/>
  <c r="P832" i="15"/>
  <c r="K832" i="15"/>
  <c r="F832" i="15"/>
  <c r="AI831" i="15"/>
  <c r="AI829" i="15" s="1"/>
  <c r="AI822" i="15" s="1"/>
  <c r="AH831" i="15"/>
  <c r="AG831" i="15"/>
  <c r="AF831" i="15"/>
  <c r="AF829" i="15" s="1"/>
  <c r="AD831" i="15"/>
  <c r="AC831" i="15"/>
  <c r="AC829" i="15" s="1"/>
  <c r="AB831" i="15"/>
  <c r="AB829" i="15" s="1"/>
  <c r="AA831" i="15"/>
  <c r="Y831" i="15"/>
  <c r="AN831" i="15" s="1"/>
  <c r="X831" i="15"/>
  <c r="AR831" i="15" s="1"/>
  <c r="T831" i="15"/>
  <c r="T829" i="15" s="1"/>
  <c r="S831" i="15"/>
  <c r="R831" i="15"/>
  <c r="R829" i="15" s="1"/>
  <c r="R822" i="15" s="1"/>
  <c r="Q831" i="15"/>
  <c r="Q829" i="15" s="1"/>
  <c r="O831" i="15"/>
  <c r="N831" i="15"/>
  <c r="M831" i="15"/>
  <c r="M829" i="15" s="1"/>
  <c r="L831" i="15"/>
  <c r="J831" i="15"/>
  <c r="I831" i="15"/>
  <c r="I815" i="15" s="1"/>
  <c r="H831" i="15"/>
  <c r="H815" i="15" s="1"/>
  <c r="G831" i="15"/>
  <c r="AS830" i="15"/>
  <c r="AR830" i="15"/>
  <c r="AP830" i="15"/>
  <c r="AE830" i="15"/>
  <c r="Z830" i="15"/>
  <c r="U830" i="15" s="1"/>
  <c r="Y830" i="15"/>
  <c r="AN830" i="15" s="1"/>
  <c r="X830" i="15"/>
  <c r="AM830" i="15" s="1"/>
  <c r="W830" i="15"/>
  <c r="V830" i="15"/>
  <c r="AK830" i="15" s="1"/>
  <c r="P830" i="15"/>
  <c r="K830" i="15"/>
  <c r="F830" i="15"/>
  <c r="AA829" i="15"/>
  <c r="S829" i="15"/>
  <c r="S822" i="15" s="1"/>
  <c r="S806" i="15" s="1"/>
  <c r="N829" i="15"/>
  <c r="J829" i="15"/>
  <c r="I829" i="15"/>
  <c r="I822" i="15" s="1"/>
  <c r="AS828" i="15"/>
  <c r="AN828" i="15"/>
  <c r="AE828" i="15"/>
  <c r="Z828" i="15"/>
  <c r="Y828" i="15"/>
  <c r="X828" i="15"/>
  <c r="AR828" i="15" s="1"/>
  <c r="W828" i="15"/>
  <c r="AQ828" i="15" s="1"/>
  <c r="V828" i="15"/>
  <c r="AK828" i="15" s="1"/>
  <c r="P828" i="15"/>
  <c r="K828" i="15"/>
  <c r="F828" i="15"/>
  <c r="AS827" i="15"/>
  <c r="AE827" i="15"/>
  <c r="Z827" i="15"/>
  <c r="U827" i="15" s="1"/>
  <c r="AO827" i="15" s="1"/>
  <c r="Y827" i="15"/>
  <c r="AN827" i="15" s="1"/>
  <c r="X827" i="15"/>
  <c r="AR827" i="15" s="1"/>
  <c r="W827" i="15"/>
  <c r="AL827" i="15" s="1"/>
  <c r="V827" i="15"/>
  <c r="P827" i="15"/>
  <c r="K827" i="15"/>
  <c r="F827" i="15"/>
  <c r="AJ827" i="15" s="1"/>
  <c r="B827" i="15" s="1"/>
  <c r="AS826" i="15"/>
  <c r="AN826" i="15"/>
  <c r="AE826" i="15"/>
  <c r="Z826" i="15"/>
  <c r="Y826" i="15"/>
  <c r="X826" i="15"/>
  <c r="AM826" i="15" s="1"/>
  <c r="W826" i="15"/>
  <c r="V826" i="15"/>
  <c r="P826" i="15"/>
  <c r="K826" i="15"/>
  <c r="F826" i="15"/>
  <c r="AS825" i="15"/>
  <c r="AL825" i="15"/>
  <c r="AE825" i="15"/>
  <c r="Z825" i="15"/>
  <c r="Y825" i="15"/>
  <c r="AN825" i="15" s="1"/>
  <c r="X825" i="15"/>
  <c r="AR825" i="15" s="1"/>
  <c r="W825" i="15"/>
  <c r="AQ825" i="15" s="1"/>
  <c r="V825" i="15"/>
  <c r="AP825" i="15" s="1"/>
  <c r="U825" i="15"/>
  <c r="P825" i="15"/>
  <c r="K825" i="15"/>
  <c r="F825" i="15"/>
  <c r="AS824" i="15"/>
  <c r="AQ824" i="15"/>
  <c r="AL824" i="15"/>
  <c r="AJ824" i="15"/>
  <c r="AE824" i="15"/>
  <c r="Z824" i="15"/>
  <c r="U824" i="15" s="1"/>
  <c r="Y824" i="15"/>
  <c r="AN824" i="15" s="1"/>
  <c r="X824" i="15"/>
  <c r="AR824" i="15" s="1"/>
  <c r="W824" i="15"/>
  <c r="V824" i="15"/>
  <c r="AK824" i="15" s="1"/>
  <c r="P824" i="15"/>
  <c r="K824" i="15"/>
  <c r="AO824" i="15" s="1"/>
  <c r="F824" i="15"/>
  <c r="AS823" i="15"/>
  <c r="AR823" i="15"/>
  <c r="AE823" i="15"/>
  <c r="Z823" i="15"/>
  <c r="U823" i="15" s="1"/>
  <c r="AJ823" i="15" s="1"/>
  <c r="Y823" i="15"/>
  <c r="AN823" i="15" s="1"/>
  <c r="X823" i="15"/>
  <c r="AM823" i="15" s="1"/>
  <c r="W823" i="15"/>
  <c r="AL823" i="15" s="1"/>
  <c r="V823" i="15"/>
  <c r="P823" i="15"/>
  <c r="K823" i="15"/>
  <c r="F823" i="15"/>
  <c r="AF822" i="15"/>
  <c r="AB822" i="15"/>
  <c r="T822" i="15"/>
  <c r="T821" i="15" s="1"/>
  <c r="T805" i="15" s="1"/>
  <c r="Q822" i="15"/>
  <c r="Q821" i="15" s="1"/>
  <c r="N822" i="15"/>
  <c r="AL820" i="15"/>
  <c r="AI820" i="15"/>
  <c r="AH820" i="15"/>
  <c r="AG820" i="15"/>
  <c r="AF820" i="15"/>
  <c r="AD820" i="15"/>
  <c r="Y820" i="15" s="1"/>
  <c r="AN820" i="15" s="1"/>
  <c r="AC820" i="15"/>
  <c r="AB820" i="15"/>
  <c r="AA820" i="15"/>
  <c r="Z820" i="15" s="1"/>
  <c r="X820" i="15"/>
  <c r="W820" i="15"/>
  <c r="T820" i="15"/>
  <c r="S820" i="15"/>
  <c r="R820" i="15"/>
  <c r="Q820" i="15"/>
  <c r="O820" i="15"/>
  <c r="AS820" i="15" s="1"/>
  <c r="N820" i="15"/>
  <c r="M820" i="15"/>
  <c r="AQ820" i="15" s="1"/>
  <c r="L820" i="15"/>
  <c r="J820" i="15"/>
  <c r="I820" i="15"/>
  <c r="H820" i="15"/>
  <c r="G820" i="15"/>
  <c r="AI819" i="15"/>
  <c r="AH819" i="15"/>
  <c r="AG819" i="15"/>
  <c r="AF819" i="15"/>
  <c r="AD819" i="15"/>
  <c r="AC819" i="15"/>
  <c r="AB819" i="15"/>
  <c r="AA819" i="15"/>
  <c r="Y819" i="15"/>
  <c r="X819" i="15"/>
  <c r="T819" i="15"/>
  <c r="S819" i="15"/>
  <c r="R819" i="15"/>
  <c r="Q819" i="15"/>
  <c r="O819" i="15"/>
  <c r="AS819" i="15" s="1"/>
  <c r="N819" i="15"/>
  <c r="M819" i="15"/>
  <c r="L819" i="15"/>
  <c r="K819" i="15"/>
  <c r="J819" i="15"/>
  <c r="I819" i="15"/>
  <c r="H819" i="15"/>
  <c r="G819" i="15"/>
  <c r="F819" i="15" s="1"/>
  <c r="AI818" i="15"/>
  <c r="AH818" i="15"/>
  <c r="AG818" i="15"/>
  <c r="AF818" i="15"/>
  <c r="AD818" i="15"/>
  <c r="AC818" i="15"/>
  <c r="AB818" i="15"/>
  <c r="W818" i="15" s="1"/>
  <c r="AL818" i="15" s="1"/>
  <c r="AA818" i="15"/>
  <c r="Y818" i="15"/>
  <c r="X818" i="15"/>
  <c r="AR818" i="15" s="1"/>
  <c r="V818" i="15"/>
  <c r="AP818" i="15" s="1"/>
  <c r="T818" i="15"/>
  <c r="S818" i="15"/>
  <c r="R818" i="15"/>
  <c r="Q818" i="15"/>
  <c r="P818" i="15" s="1"/>
  <c r="O818" i="15"/>
  <c r="N818" i="15"/>
  <c r="M818" i="15"/>
  <c r="L818" i="15"/>
  <c r="J818" i="15"/>
  <c r="AN818" i="15" s="1"/>
  <c r="I818" i="15"/>
  <c r="H818" i="15"/>
  <c r="F818" i="15" s="1"/>
  <c r="G818" i="15"/>
  <c r="AK818" i="15" s="1"/>
  <c r="AI817" i="15"/>
  <c r="AH817" i="15"/>
  <c r="AG817" i="15"/>
  <c r="AF817" i="15"/>
  <c r="AD817" i="15"/>
  <c r="AC817" i="15"/>
  <c r="X817" i="15" s="1"/>
  <c r="AB817" i="15"/>
  <c r="W817" i="15" s="1"/>
  <c r="AQ817" i="15" s="1"/>
  <c r="AA817" i="15"/>
  <c r="Y817" i="15"/>
  <c r="V817" i="15"/>
  <c r="T817" i="15"/>
  <c r="S817" i="15"/>
  <c r="R817" i="15"/>
  <c r="Q817" i="15"/>
  <c r="O817" i="15"/>
  <c r="AS817" i="15" s="1"/>
  <c r="N817" i="15"/>
  <c r="AR817" i="15" s="1"/>
  <c r="M817" i="15"/>
  <c r="L817" i="15"/>
  <c r="AP817" i="15" s="1"/>
  <c r="J817" i="15"/>
  <c r="AN817" i="15" s="1"/>
  <c r="I817" i="15"/>
  <c r="H817" i="15"/>
  <c r="G817" i="15"/>
  <c r="AI816" i="15"/>
  <c r="AH816" i="15"/>
  <c r="AG816" i="15"/>
  <c r="AF816" i="15"/>
  <c r="AD816" i="15"/>
  <c r="Y816" i="15" s="1"/>
  <c r="AC816" i="15"/>
  <c r="AB816" i="15"/>
  <c r="AA816" i="15"/>
  <c r="X816" i="15"/>
  <c r="T816" i="15"/>
  <c r="S816" i="15"/>
  <c r="R816" i="15"/>
  <c r="Q816" i="15"/>
  <c r="O816" i="15"/>
  <c r="AS816" i="15" s="1"/>
  <c r="N816" i="15"/>
  <c r="AR816" i="15" s="1"/>
  <c r="M816" i="15"/>
  <c r="L816" i="15"/>
  <c r="J816" i="15"/>
  <c r="AN816" i="15" s="1"/>
  <c r="I816" i="15"/>
  <c r="F816" i="15" s="1"/>
  <c r="H816" i="15"/>
  <c r="G816" i="15"/>
  <c r="AI815" i="15"/>
  <c r="AB815" i="15"/>
  <c r="T815" i="15"/>
  <c r="R815" i="15"/>
  <c r="J815" i="15"/>
  <c r="AI814" i="15"/>
  <c r="AH814" i="15"/>
  <c r="AG814" i="15"/>
  <c r="AF814" i="15"/>
  <c r="AE814" i="15" s="1"/>
  <c r="AD814" i="15"/>
  <c r="AC814" i="15"/>
  <c r="AB814" i="15"/>
  <c r="W814" i="15" s="1"/>
  <c r="AL814" i="15" s="1"/>
  <c r="AA814" i="15"/>
  <c r="V814" i="15" s="1"/>
  <c r="AP814" i="15" s="1"/>
  <c r="Y814" i="15"/>
  <c r="X814" i="15"/>
  <c r="T814" i="15"/>
  <c r="S814" i="15"/>
  <c r="R814" i="15"/>
  <c r="Q814" i="15"/>
  <c r="O814" i="15"/>
  <c r="O510" i="15" s="1"/>
  <c r="O462" i="15" s="1"/>
  <c r="N814" i="15"/>
  <c r="AR814" i="15" s="1"/>
  <c r="M814" i="15"/>
  <c r="L814" i="15"/>
  <c r="J814" i="15"/>
  <c r="AN814" i="15" s="1"/>
  <c r="I814" i="15"/>
  <c r="AM814" i="15" s="1"/>
  <c r="H814" i="15"/>
  <c r="G814" i="15"/>
  <c r="T813" i="15"/>
  <c r="R813" i="15"/>
  <c r="AM812" i="15"/>
  <c r="AI812" i="15"/>
  <c r="Y812" i="15" s="1"/>
  <c r="AN812" i="15" s="1"/>
  <c r="AH812" i="15"/>
  <c r="AG812" i="15"/>
  <c r="AF812" i="15"/>
  <c r="AE812" i="15"/>
  <c r="AD812" i="15"/>
  <c r="AC812" i="15"/>
  <c r="AB812" i="15"/>
  <c r="W812" i="15" s="1"/>
  <c r="AQ812" i="15" s="1"/>
  <c r="AA812" i="15"/>
  <c r="Z812" i="15" s="1"/>
  <c r="U812" i="15" s="1"/>
  <c r="X812" i="15"/>
  <c r="T812" i="15"/>
  <c r="S812" i="15"/>
  <c r="R812" i="15"/>
  <c r="Q812" i="15"/>
  <c r="O812" i="15"/>
  <c r="AS812" i="15" s="1"/>
  <c r="N812" i="15"/>
  <c r="M812" i="15"/>
  <c r="L812" i="15"/>
  <c r="J812" i="15"/>
  <c r="I812" i="15"/>
  <c r="H812" i="15"/>
  <c r="G812" i="15"/>
  <c r="F812" i="15" s="1"/>
  <c r="AS811" i="15"/>
  <c r="AI811" i="15"/>
  <c r="AH811" i="15"/>
  <c r="AG811" i="15"/>
  <c r="AF811" i="15"/>
  <c r="AD811" i="15"/>
  <c r="AC811" i="15"/>
  <c r="AB811" i="15"/>
  <c r="W811" i="15" s="1"/>
  <c r="AA811" i="15"/>
  <c r="Y811" i="15"/>
  <c r="X811" i="15"/>
  <c r="AR811" i="15" s="1"/>
  <c r="T811" i="15"/>
  <c r="S811" i="15"/>
  <c r="R811" i="15"/>
  <c r="Q811" i="15"/>
  <c r="P811" i="15"/>
  <c r="O811" i="15"/>
  <c r="N811" i="15"/>
  <c r="M811" i="15"/>
  <c r="L811" i="15"/>
  <c r="K811" i="15" s="1"/>
  <c r="J811" i="15"/>
  <c r="AN811" i="15" s="1"/>
  <c r="I811" i="15"/>
  <c r="H811" i="15"/>
  <c r="G811" i="15"/>
  <c r="AI810" i="15"/>
  <c r="AH810" i="15"/>
  <c r="AG810" i="15"/>
  <c r="AF810" i="15"/>
  <c r="AD810" i="15"/>
  <c r="AC810" i="15"/>
  <c r="X810" i="15" s="1"/>
  <c r="AB810" i="15"/>
  <c r="AA810" i="15"/>
  <c r="Y810" i="15"/>
  <c r="V810" i="15"/>
  <c r="T810" i="15"/>
  <c r="S810" i="15"/>
  <c r="R810" i="15"/>
  <c r="Q810" i="15"/>
  <c r="P810" i="15" s="1"/>
  <c r="O810" i="15"/>
  <c r="AS810" i="15" s="1"/>
  <c r="N810" i="15"/>
  <c r="M810" i="15"/>
  <c r="L810" i="15"/>
  <c r="J810" i="15"/>
  <c r="I810" i="15"/>
  <c r="H810" i="15"/>
  <c r="G810" i="15"/>
  <c r="AK810" i="15" s="1"/>
  <c r="AI809" i="15"/>
  <c r="AH809" i="15"/>
  <c r="X809" i="15" s="1"/>
  <c r="AM809" i="15" s="1"/>
  <c r="AG809" i="15"/>
  <c r="AF809" i="15"/>
  <c r="AD809" i="15"/>
  <c r="Y809" i="15" s="1"/>
  <c r="AC809" i="15"/>
  <c r="AB809" i="15"/>
  <c r="AA809" i="15"/>
  <c r="W809" i="15"/>
  <c r="V809" i="15"/>
  <c r="T809" i="15"/>
  <c r="S809" i="15"/>
  <c r="R809" i="15"/>
  <c r="Q809" i="15"/>
  <c r="O809" i="15"/>
  <c r="AS809" i="15" s="1"/>
  <c r="N809" i="15"/>
  <c r="M809" i="15"/>
  <c r="L809" i="15"/>
  <c r="J809" i="15"/>
  <c r="AN809" i="15" s="1"/>
  <c r="I809" i="15"/>
  <c r="H809" i="15"/>
  <c r="AL809" i="15" s="1"/>
  <c r="G809" i="15"/>
  <c r="AI808" i="15"/>
  <c r="AH808" i="15"/>
  <c r="AE808" i="15" s="1"/>
  <c r="AG808" i="15"/>
  <c r="AF808" i="15"/>
  <c r="AD808" i="15"/>
  <c r="AC808" i="15"/>
  <c r="AB808" i="15"/>
  <c r="AA808" i="15"/>
  <c r="X808" i="15"/>
  <c r="AR808" i="15" s="1"/>
  <c r="W808" i="15"/>
  <c r="T808" i="15"/>
  <c r="S808" i="15"/>
  <c r="R808" i="15"/>
  <c r="Q808" i="15"/>
  <c r="O808" i="15"/>
  <c r="N808" i="15"/>
  <c r="M808" i="15"/>
  <c r="K808" i="15" s="1"/>
  <c r="L808" i="15"/>
  <c r="J808" i="15"/>
  <c r="J504" i="15" s="1"/>
  <c r="J456" i="15" s="1"/>
  <c r="I808" i="15"/>
  <c r="H808" i="15"/>
  <c r="AL808" i="15" s="1"/>
  <c r="G808" i="15"/>
  <c r="AS807" i="15"/>
  <c r="AI807" i="15"/>
  <c r="AH807" i="15"/>
  <c r="AG807" i="15"/>
  <c r="AF807" i="15"/>
  <c r="AD807" i="15"/>
  <c r="AC807" i="15"/>
  <c r="AB807" i="15"/>
  <c r="W807" i="15" s="1"/>
  <c r="AA807" i="15"/>
  <c r="Y807" i="15"/>
  <c r="X807" i="15"/>
  <c r="T807" i="15"/>
  <c r="S807" i="15"/>
  <c r="R807" i="15"/>
  <c r="Q807" i="15"/>
  <c r="P807" i="15"/>
  <c r="O807" i="15"/>
  <c r="N807" i="15"/>
  <c r="M807" i="15"/>
  <c r="L807" i="15"/>
  <c r="K807" i="15" s="1"/>
  <c r="J807" i="15"/>
  <c r="AN807" i="15" s="1"/>
  <c r="I807" i="15"/>
  <c r="AM807" i="15" s="1"/>
  <c r="H807" i="15"/>
  <c r="G807" i="15"/>
  <c r="AS804" i="15"/>
  <c r="AK804" i="15"/>
  <c r="AE804" i="15"/>
  <c r="U804" i="15" s="1"/>
  <c r="Z804" i="15"/>
  <c r="Y804" i="15"/>
  <c r="AN804" i="15" s="1"/>
  <c r="X804" i="15"/>
  <c r="W804" i="15"/>
  <c r="AL804" i="15" s="1"/>
  <c r="V804" i="15"/>
  <c r="AP804" i="15" s="1"/>
  <c r="P804" i="15"/>
  <c r="K804" i="15"/>
  <c r="AO804" i="15" s="1"/>
  <c r="F804" i="15"/>
  <c r="AS803" i="15"/>
  <c r="AL803" i="15"/>
  <c r="AK803" i="15"/>
  <c r="AE803" i="15"/>
  <c r="Z803" i="15"/>
  <c r="Y803" i="15"/>
  <c r="AN803" i="15" s="1"/>
  <c r="X803" i="15"/>
  <c r="AM803" i="15" s="1"/>
  <c r="W803" i="15"/>
  <c r="AQ803" i="15" s="1"/>
  <c r="V803" i="15"/>
  <c r="AP803" i="15" s="1"/>
  <c r="U803" i="15"/>
  <c r="AO803" i="15" s="1"/>
  <c r="P803" i="15"/>
  <c r="K803" i="15"/>
  <c r="F803" i="15"/>
  <c r="AS802" i="15"/>
  <c r="AK802" i="15"/>
  <c r="AE802" i="15"/>
  <c r="U802" i="15" s="1"/>
  <c r="Z802" i="15"/>
  <c r="Y802" i="15"/>
  <c r="AN802" i="15" s="1"/>
  <c r="X802" i="15"/>
  <c r="W802" i="15"/>
  <c r="V802" i="15"/>
  <c r="AP802" i="15" s="1"/>
  <c r="P802" i="15"/>
  <c r="K802" i="15"/>
  <c r="F802" i="15"/>
  <c r="AS801" i="15"/>
  <c r="AM801" i="15"/>
  <c r="AE801" i="15"/>
  <c r="Z801" i="15"/>
  <c r="U801" i="15" s="1"/>
  <c r="Y801" i="15"/>
  <c r="AN801" i="15" s="1"/>
  <c r="X801" i="15"/>
  <c r="AR801" i="15" s="1"/>
  <c r="W801" i="15"/>
  <c r="AQ801" i="15" s="1"/>
  <c r="V801" i="15"/>
  <c r="AK801" i="15" s="1"/>
  <c r="P801" i="15"/>
  <c r="K801" i="15"/>
  <c r="F801" i="15"/>
  <c r="AS800" i="15"/>
  <c r="AN800" i="15"/>
  <c r="AE800" i="15"/>
  <c r="U800" i="15" s="1"/>
  <c r="Z800" i="15"/>
  <c r="Y800" i="15"/>
  <c r="X800" i="15"/>
  <c r="AR800" i="15" s="1"/>
  <c r="W800" i="15"/>
  <c r="AL800" i="15" s="1"/>
  <c r="V800" i="15"/>
  <c r="P800" i="15"/>
  <c r="K800" i="15"/>
  <c r="F800" i="15"/>
  <c r="AS799" i="15"/>
  <c r="AI799" i="15"/>
  <c r="AH799" i="15"/>
  <c r="AH767" i="15" s="1"/>
  <c r="AG799" i="15"/>
  <c r="AF799" i="15"/>
  <c r="AD799" i="15"/>
  <c r="AC799" i="15"/>
  <c r="AB799" i="15"/>
  <c r="AA799" i="15"/>
  <c r="Y799" i="15"/>
  <c r="X799" i="15"/>
  <c r="AR799" i="15" s="1"/>
  <c r="T799" i="15"/>
  <c r="S799" i="15"/>
  <c r="R799" i="15"/>
  <c r="Q799" i="15"/>
  <c r="P799" i="15"/>
  <c r="O799" i="15"/>
  <c r="N799" i="15"/>
  <c r="M799" i="15"/>
  <c r="M767" i="15" s="1"/>
  <c r="L799" i="15"/>
  <c r="J799" i="15"/>
  <c r="AN799" i="15" s="1"/>
  <c r="I799" i="15"/>
  <c r="H799" i="15"/>
  <c r="H767" i="15" s="1"/>
  <c r="G799" i="15"/>
  <c r="AS798" i="15"/>
  <c r="AL798" i="15"/>
  <c r="AK798" i="15"/>
  <c r="AE798" i="15"/>
  <c r="Z798" i="15"/>
  <c r="Y798" i="15"/>
  <c r="AN798" i="15" s="1"/>
  <c r="X798" i="15"/>
  <c r="W798" i="15"/>
  <c r="AQ798" i="15" s="1"/>
  <c r="V798" i="15"/>
  <c r="AP798" i="15" s="1"/>
  <c r="U798" i="15"/>
  <c r="AO798" i="15" s="1"/>
  <c r="P798" i="15"/>
  <c r="K798" i="15"/>
  <c r="F798" i="15"/>
  <c r="AI797" i="15"/>
  <c r="AH797" i="15"/>
  <c r="AD797" i="15"/>
  <c r="AA797" i="15"/>
  <c r="S797" i="15"/>
  <c r="S790" i="15" s="1"/>
  <c r="S789" i="15" s="1"/>
  <c r="R797" i="15"/>
  <c r="R790" i="15" s="1"/>
  <c r="R789" i="15" s="1"/>
  <c r="O797" i="15"/>
  <c r="N797" i="15"/>
  <c r="J797" i="15"/>
  <c r="AS796" i="15"/>
  <c r="AK796" i="15"/>
  <c r="AE796" i="15"/>
  <c r="Z796" i="15"/>
  <c r="Y796" i="15"/>
  <c r="AN796" i="15" s="1"/>
  <c r="X796" i="15"/>
  <c r="AR796" i="15" s="1"/>
  <c r="W796" i="15"/>
  <c r="AL796" i="15" s="1"/>
  <c r="V796" i="15"/>
  <c r="AP796" i="15" s="1"/>
  <c r="P796" i="15"/>
  <c r="K796" i="15"/>
  <c r="F796" i="15"/>
  <c r="AS795" i="15"/>
  <c r="AN795" i="15"/>
  <c r="AE795" i="15"/>
  <c r="Z795" i="15"/>
  <c r="U795" i="15" s="1"/>
  <c r="AO795" i="15" s="1"/>
  <c r="Y795" i="15"/>
  <c r="X795" i="15"/>
  <c r="AM795" i="15" s="1"/>
  <c r="W795" i="15"/>
  <c r="AQ795" i="15" s="1"/>
  <c r="V795" i="15"/>
  <c r="P795" i="15"/>
  <c r="K795" i="15"/>
  <c r="F795" i="15"/>
  <c r="AS794" i="15"/>
  <c r="AL794" i="15"/>
  <c r="AK794" i="15"/>
  <c r="AE794" i="15"/>
  <c r="Z794" i="15"/>
  <c r="Y794" i="15"/>
  <c r="AN794" i="15" s="1"/>
  <c r="X794" i="15"/>
  <c r="W794" i="15"/>
  <c r="AQ794" i="15" s="1"/>
  <c r="V794" i="15"/>
  <c r="AP794" i="15" s="1"/>
  <c r="U794" i="15"/>
  <c r="AO794" i="15" s="1"/>
  <c r="P794" i="15"/>
  <c r="K794" i="15"/>
  <c r="F794" i="15"/>
  <c r="AS793" i="15"/>
  <c r="AN793" i="15"/>
  <c r="AE793" i="15"/>
  <c r="Z793" i="15"/>
  <c r="U793" i="15" s="1"/>
  <c r="Y793" i="15"/>
  <c r="X793" i="15"/>
  <c r="AR793" i="15" s="1"/>
  <c r="W793" i="15"/>
  <c r="V793" i="15"/>
  <c r="AK793" i="15" s="1"/>
  <c r="P793" i="15"/>
  <c r="K793" i="15"/>
  <c r="F793" i="15"/>
  <c r="AS792" i="15"/>
  <c r="AK792" i="15"/>
  <c r="AE792" i="15"/>
  <c r="U792" i="15" s="1"/>
  <c r="Z792" i="15"/>
  <c r="Y792" i="15"/>
  <c r="AN792" i="15" s="1"/>
  <c r="X792" i="15"/>
  <c r="W792" i="15"/>
  <c r="AL792" i="15" s="1"/>
  <c r="V792" i="15"/>
  <c r="AP792" i="15" s="1"/>
  <c r="P792" i="15"/>
  <c r="K792" i="15"/>
  <c r="F792" i="15"/>
  <c r="AS791" i="15"/>
  <c r="AL791" i="15"/>
  <c r="AE791" i="15"/>
  <c r="Z791" i="15"/>
  <c r="Y791" i="15"/>
  <c r="AN791" i="15" s="1"/>
  <c r="X791" i="15"/>
  <c r="AM791" i="15" s="1"/>
  <c r="W791" i="15"/>
  <c r="AQ791" i="15" s="1"/>
  <c r="V791" i="15"/>
  <c r="AP791" i="15" s="1"/>
  <c r="U791" i="15"/>
  <c r="AO791" i="15" s="1"/>
  <c r="P791" i="15"/>
  <c r="K791" i="15"/>
  <c r="F791" i="15"/>
  <c r="AI790" i="15"/>
  <c r="AI789" i="15" s="1"/>
  <c r="AA790" i="15"/>
  <c r="O790" i="15"/>
  <c r="AA789" i="15"/>
  <c r="O789" i="15"/>
  <c r="AS788" i="15"/>
  <c r="AM788" i="15"/>
  <c r="AE788" i="15"/>
  <c r="Z788" i="15"/>
  <c r="Y788" i="15"/>
  <c r="AN788" i="15" s="1"/>
  <c r="X788" i="15"/>
  <c r="AR788" i="15" s="1"/>
  <c r="W788" i="15"/>
  <c r="AL788" i="15" s="1"/>
  <c r="V788" i="15"/>
  <c r="P788" i="15"/>
  <c r="K788" i="15"/>
  <c r="F788" i="15"/>
  <c r="AS787" i="15"/>
  <c r="AN787" i="15"/>
  <c r="AE787" i="15"/>
  <c r="U787" i="15" s="1"/>
  <c r="AO787" i="15" s="1"/>
  <c r="Z787" i="15"/>
  <c r="Y787" i="15"/>
  <c r="X787" i="15"/>
  <c r="AM787" i="15" s="1"/>
  <c r="W787" i="15"/>
  <c r="V787" i="15"/>
  <c r="AP787" i="15" s="1"/>
  <c r="P787" i="15"/>
  <c r="K787" i="15"/>
  <c r="F787" i="15"/>
  <c r="AS786" i="15"/>
  <c r="AM786" i="15"/>
  <c r="AL786" i="15"/>
  <c r="AE786" i="15"/>
  <c r="Z786" i="15"/>
  <c r="Y786" i="15"/>
  <c r="AN786" i="15" s="1"/>
  <c r="X786" i="15"/>
  <c r="AR786" i="15" s="1"/>
  <c r="W786" i="15"/>
  <c r="AQ786" i="15" s="1"/>
  <c r="V786" i="15"/>
  <c r="U786" i="15"/>
  <c r="AO786" i="15" s="1"/>
  <c r="P786" i="15"/>
  <c r="K786" i="15"/>
  <c r="F786" i="15"/>
  <c r="AS785" i="15"/>
  <c r="AE785" i="15"/>
  <c r="Z785" i="15"/>
  <c r="Y785" i="15"/>
  <c r="AN785" i="15" s="1"/>
  <c r="X785" i="15"/>
  <c r="W785" i="15"/>
  <c r="AQ785" i="15" s="1"/>
  <c r="V785" i="15"/>
  <c r="AK785" i="15" s="1"/>
  <c r="P785" i="15"/>
  <c r="K785" i="15"/>
  <c r="F785" i="15"/>
  <c r="AS784" i="15"/>
  <c r="AM784" i="15"/>
  <c r="AK784" i="15"/>
  <c r="AE784" i="15"/>
  <c r="U784" i="15" s="1"/>
  <c r="Z784" i="15"/>
  <c r="Y784" i="15"/>
  <c r="AN784" i="15" s="1"/>
  <c r="X784" i="15"/>
  <c r="AR784" i="15" s="1"/>
  <c r="W784" i="15"/>
  <c r="AL784" i="15" s="1"/>
  <c r="V784" i="15"/>
  <c r="AP784" i="15" s="1"/>
  <c r="P784" i="15"/>
  <c r="K784" i="15"/>
  <c r="F784" i="15"/>
  <c r="AI783" i="15"/>
  <c r="AH783" i="15"/>
  <c r="AG783" i="15"/>
  <c r="AG781" i="15" s="1"/>
  <c r="AF783" i="15"/>
  <c r="AD783" i="15"/>
  <c r="AC783" i="15"/>
  <c r="AC781" i="15" s="1"/>
  <c r="AB783" i="15"/>
  <c r="W783" i="15" s="1"/>
  <c r="AA783" i="15"/>
  <c r="AA767" i="15" s="1"/>
  <c r="Y783" i="15"/>
  <c r="AN783" i="15" s="1"/>
  <c r="X783" i="15"/>
  <c r="T783" i="15"/>
  <c r="T781" i="15" s="1"/>
  <c r="S783" i="15"/>
  <c r="S781" i="15" s="1"/>
  <c r="S765" i="15" s="1"/>
  <c r="R783" i="15"/>
  <c r="Q783" i="15"/>
  <c r="Q781" i="15" s="1"/>
  <c r="O783" i="15"/>
  <c r="N783" i="15"/>
  <c r="N781" i="15" s="1"/>
  <c r="N765" i="15" s="1"/>
  <c r="M783" i="15"/>
  <c r="AQ783" i="15" s="1"/>
  <c r="L783" i="15"/>
  <c r="J783" i="15"/>
  <c r="J781" i="15" s="1"/>
  <c r="I783" i="15"/>
  <c r="AM783" i="15" s="1"/>
  <c r="H783" i="15"/>
  <c r="AL783" i="15" s="1"/>
  <c r="G783" i="15"/>
  <c r="AS782" i="15"/>
  <c r="AM782" i="15"/>
  <c r="AE782" i="15"/>
  <c r="Z782" i="15"/>
  <c r="Y782" i="15"/>
  <c r="AN782" i="15" s="1"/>
  <c r="X782" i="15"/>
  <c r="AR782" i="15" s="1"/>
  <c r="W782" i="15"/>
  <c r="V782" i="15"/>
  <c r="P782" i="15"/>
  <c r="K782" i="15"/>
  <c r="F782" i="15"/>
  <c r="AH781" i="15"/>
  <c r="AH774" i="15" s="1"/>
  <c r="AA781" i="15"/>
  <c r="AA774" i="15" s="1"/>
  <c r="AA773" i="15" s="1"/>
  <c r="AA757" i="15" s="1"/>
  <c r="O781" i="15"/>
  <c r="G781" i="15"/>
  <c r="AS780" i="15"/>
  <c r="AN780" i="15"/>
  <c r="AE780" i="15"/>
  <c r="Z780" i="15"/>
  <c r="Y780" i="15"/>
  <c r="X780" i="15"/>
  <c r="AR780" i="15" s="1"/>
  <c r="W780" i="15"/>
  <c r="AL780" i="15" s="1"/>
  <c r="V780" i="15"/>
  <c r="P780" i="15"/>
  <c r="K780" i="15"/>
  <c r="F780" i="15"/>
  <c r="AS779" i="15"/>
  <c r="AK779" i="15"/>
  <c r="AJ779" i="15"/>
  <c r="B779" i="15" s="1"/>
  <c r="AE779" i="15"/>
  <c r="Z779" i="15"/>
  <c r="Y779" i="15"/>
  <c r="AN779" i="15" s="1"/>
  <c r="X779" i="15"/>
  <c r="AM779" i="15" s="1"/>
  <c r="W779" i="15"/>
  <c r="AQ779" i="15" s="1"/>
  <c r="V779" i="15"/>
  <c r="AP779" i="15" s="1"/>
  <c r="U779" i="15"/>
  <c r="AO779" i="15" s="1"/>
  <c r="P779" i="15"/>
  <c r="K779" i="15"/>
  <c r="F779" i="15"/>
  <c r="AS778" i="15"/>
  <c r="AM778" i="15"/>
  <c r="AE778" i="15"/>
  <c r="Z778" i="15"/>
  <c r="U778" i="15" s="1"/>
  <c r="Y778" i="15"/>
  <c r="AN778" i="15" s="1"/>
  <c r="X778" i="15"/>
  <c r="AR778" i="15" s="1"/>
  <c r="W778" i="15"/>
  <c r="V778" i="15"/>
  <c r="P778" i="15"/>
  <c r="K778" i="15"/>
  <c r="F778" i="15"/>
  <c r="AS777" i="15"/>
  <c r="AL777" i="15"/>
  <c r="AE777" i="15"/>
  <c r="Z777" i="15"/>
  <c r="U777" i="15" s="1"/>
  <c r="Y777" i="15"/>
  <c r="AN777" i="15" s="1"/>
  <c r="X777" i="15"/>
  <c r="W777" i="15"/>
  <c r="AQ777" i="15" s="1"/>
  <c r="V777" i="15"/>
  <c r="AK777" i="15" s="1"/>
  <c r="P777" i="15"/>
  <c r="K777" i="15"/>
  <c r="F777" i="15"/>
  <c r="AS776" i="15"/>
  <c r="AM776" i="15"/>
  <c r="AE776" i="15"/>
  <c r="Z776" i="15"/>
  <c r="Y776" i="15"/>
  <c r="AN776" i="15" s="1"/>
  <c r="X776" i="15"/>
  <c r="AR776" i="15" s="1"/>
  <c r="W776" i="15"/>
  <c r="AL776" i="15" s="1"/>
  <c r="V776" i="15"/>
  <c r="P776" i="15"/>
  <c r="K776" i="15"/>
  <c r="F776" i="15"/>
  <c r="AS775" i="15"/>
  <c r="AN775" i="15"/>
  <c r="AJ775" i="15"/>
  <c r="AE775" i="15"/>
  <c r="U775" i="15" s="1"/>
  <c r="Z775" i="15"/>
  <c r="Y775" i="15"/>
  <c r="X775" i="15"/>
  <c r="AM775" i="15" s="1"/>
  <c r="W775" i="15"/>
  <c r="V775" i="15"/>
  <c r="AP775" i="15" s="1"/>
  <c r="P775" i="15"/>
  <c r="K775" i="15"/>
  <c r="F775" i="15"/>
  <c r="S774" i="15"/>
  <c r="S773" i="15" s="1"/>
  <c r="G774" i="15"/>
  <c r="G773" i="15"/>
  <c r="AM772" i="15"/>
  <c r="AI772" i="15"/>
  <c r="AH772" i="15"/>
  <c r="AG772" i="15"/>
  <c r="AF772" i="15"/>
  <c r="AE772" i="15" s="1"/>
  <c r="AD772" i="15"/>
  <c r="AC772" i="15"/>
  <c r="X772" i="15" s="1"/>
  <c r="AR772" i="15" s="1"/>
  <c r="AB772" i="15"/>
  <c r="W772" i="15" s="1"/>
  <c r="AQ772" i="15" s="1"/>
  <c r="AA772" i="15"/>
  <c r="T772" i="15"/>
  <c r="S772" i="15"/>
  <c r="R772" i="15"/>
  <c r="Q772" i="15"/>
  <c r="O772" i="15"/>
  <c r="AS772" i="15" s="1"/>
  <c r="N772" i="15"/>
  <c r="M772" i="15"/>
  <c r="L772" i="15"/>
  <c r="K772" i="15"/>
  <c r="J772" i="15"/>
  <c r="I772" i="15"/>
  <c r="H772" i="15"/>
  <c r="G772" i="15"/>
  <c r="F772" i="15" s="1"/>
  <c r="AI771" i="15"/>
  <c r="AH771" i="15"/>
  <c r="AG771" i="15"/>
  <c r="AF771" i="15"/>
  <c r="AD771" i="15"/>
  <c r="AC771" i="15"/>
  <c r="AB771" i="15"/>
  <c r="W771" i="15" s="1"/>
  <c r="AA771" i="15"/>
  <c r="Y771" i="15"/>
  <c r="X771" i="15"/>
  <c r="AR771" i="15" s="1"/>
  <c r="T771" i="15"/>
  <c r="S771" i="15"/>
  <c r="R771" i="15"/>
  <c r="Q771" i="15"/>
  <c r="P771" i="15" s="1"/>
  <c r="O771" i="15"/>
  <c r="N771" i="15"/>
  <c r="M771" i="15"/>
  <c r="L771" i="15"/>
  <c r="J771" i="15"/>
  <c r="AN771" i="15" s="1"/>
  <c r="I771" i="15"/>
  <c r="H771" i="15"/>
  <c r="G771" i="15"/>
  <c r="AI770" i="15"/>
  <c r="AH770" i="15"/>
  <c r="AG770" i="15"/>
  <c r="AE770" i="15" s="1"/>
  <c r="AF770" i="15"/>
  <c r="AD770" i="15"/>
  <c r="AC770" i="15"/>
  <c r="X770" i="15" s="1"/>
  <c r="AB770" i="15"/>
  <c r="AA770" i="15"/>
  <c r="Y770" i="15"/>
  <c r="T770" i="15"/>
  <c r="T514" i="15" s="1"/>
  <c r="T466" i="15" s="1"/>
  <c r="S770" i="15"/>
  <c r="R770" i="15"/>
  <c r="Q770" i="15"/>
  <c r="O770" i="15"/>
  <c r="AS770" i="15" s="1"/>
  <c r="N770" i="15"/>
  <c r="AR770" i="15" s="1"/>
  <c r="M770" i="15"/>
  <c r="L770" i="15"/>
  <c r="J770" i="15"/>
  <c r="AN770" i="15" s="1"/>
  <c r="I770" i="15"/>
  <c r="AM770" i="15" s="1"/>
  <c r="H770" i="15"/>
  <c r="G770" i="15"/>
  <c r="AI769" i="15"/>
  <c r="AH769" i="15"/>
  <c r="AG769" i="15"/>
  <c r="AF769" i="15"/>
  <c r="AD769" i="15"/>
  <c r="Y769" i="15" s="1"/>
  <c r="AC769" i="15"/>
  <c r="Z769" i="15" s="1"/>
  <c r="AB769" i="15"/>
  <c r="W769" i="15" s="1"/>
  <c r="AA769" i="15"/>
  <c r="V769" i="15"/>
  <c r="T769" i="15"/>
  <c r="S769" i="15"/>
  <c r="R769" i="15"/>
  <c r="Q769" i="15"/>
  <c r="Q513" i="15" s="1"/>
  <c r="O769" i="15"/>
  <c r="N769" i="15"/>
  <c r="M769" i="15"/>
  <c r="L769" i="15"/>
  <c r="K769" i="15" s="1"/>
  <c r="J769" i="15"/>
  <c r="I769" i="15"/>
  <c r="H769" i="15"/>
  <c r="G769" i="15"/>
  <c r="AI768" i="15"/>
  <c r="AH768" i="15"/>
  <c r="AG768" i="15"/>
  <c r="AE768" i="15" s="1"/>
  <c r="AF768" i="15"/>
  <c r="AD768" i="15"/>
  <c r="AC768" i="15"/>
  <c r="X768" i="15" s="1"/>
  <c r="AB768" i="15"/>
  <c r="AA768" i="15"/>
  <c r="T768" i="15"/>
  <c r="S768" i="15"/>
  <c r="R768" i="15"/>
  <c r="Q768" i="15"/>
  <c r="O768" i="15"/>
  <c r="AS768" i="15" s="1"/>
  <c r="N768" i="15"/>
  <c r="M768" i="15"/>
  <c r="L768" i="15"/>
  <c r="K768" i="15"/>
  <c r="J768" i="15"/>
  <c r="I768" i="15"/>
  <c r="H768" i="15"/>
  <c r="G768" i="15"/>
  <c r="F768" i="15" s="1"/>
  <c r="AF767" i="15"/>
  <c r="S767" i="15"/>
  <c r="R767" i="15"/>
  <c r="J767" i="15"/>
  <c r="I767" i="15"/>
  <c r="AI766" i="15"/>
  <c r="AH766" i="15"/>
  <c r="AG766" i="15"/>
  <c r="AF766" i="15"/>
  <c r="AD766" i="15"/>
  <c r="AS766" i="15" s="1"/>
  <c r="AC766" i="15"/>
  <c r="X766" i="15" s="1"/>
  <c r="AB766" i="15"/>
  <c r="AA766" i="15"/>
  <c r="Y766" i="15"/>
  <c r="T766" i="15"/>
  <c r="S766" i="15"/>
  <c r="R766" i="15"/>
  <c r="Q766" i="15"/>
  <c r="P766" i="15" s="1"/>
  <c r="O766" i="15"/>
  <c r="N766" i="15"/>
  <c r="AR766" i="15" s="1"/>
  <c r="M766" i="15"/>
  <c r="L766" i="15"/>
  <c r="J766" i="15"/>
  <c r="I766" i="15"/>
  <c r="AM766" i="15" s="1"/>
  <c r="H766" i="15"/>
  <c r="G766" i="15"/>
  <c r="F766" i="15" s="1"/>
  <c r="AA765" i="15"/>
  <c r="AI764" i="15"/>
  <c r="AH764" i="15"/>
  <c r="AE764" i="15" s="1"/>
  <c r="AG764" i="15"/>
  <c r="AF764" i="15"/>
  <c r="AD764" i="15"/>
  <c r="AC764" i="15"/>
  <c r="AB764" i="15"/>
  <c r="AA764" i="15"/>
  <c r="W764" i="15"/>
  <c r="AQ764" i="15" s="1"/>
  <c r="T764" i="15"/>
  <c r="S764" i="15"/>
  <c r="R764" i="15"/>
  <c r="Q764" i="15"/>
  <c r="P764" i="15" s="1"/>
  <c r="O764" i="15"/>
  <c r="N764" i="15"/>
  <c r="M764" i="15"/>
  <c r="L764" i="15"/>
  <c r="K764" i="15" s="1"/>
  <c r="J764" i="15"/>
  <c r="I764" i="15"/>
  <c r="H764" i="15"/>
  <c r="G764" i="15"/>
  <c r="AI763" i="15"/>
  <c r="AH763" i="15"/>
  <c r="AG763" i="15"/>
  <c r="AF763" i="15"/>
  <c r="AD763" i="15"/>
  <c r="AC763" i="15"/>
  <c r="X763" i="15" s="1"/>
  <c r="AR763" i="15" s="1"/>
  <c r="AB763" i="15"/>
  <c r="W763" i="15" s="1"/>
  <c r="AA763" i="15"/>
  <c r="T763" i="15"/>
  <c r="S763" i="15"/>
  <c r="P763" i="15" s="1"/>
  <c r="R763" i="15"/>
  <c r="Q763" i="15"/>
  <c r="O763" i="15"/>
  <c r="N763" i="15"/>
  <c r="M763" i="15"/>
  <c r="L763" i="15"/>
  <c r="J763" i="15"/>
  <c r="I763" i="15"/>
  <c r="H763" i="15"/>
  <c r="G763" i="15"/>
  <c r="AS762" i="15"/>
  <c r="AI762" i="15"/>
  <c r="AH762" i="15"/>
  <c r="AG762" i="15"/>
  <c r="AF762" i="15"/>
  <c r="AD762" i="15"/>
  <c r="AC762" i="15"/>
  <c r="X762" i="15" s="1"/>
  <c r="AB762" i="15"/>
  <c r="AA762" i="15"/>
  <c r="Z762" i="15" s="1"/>
  <c r="Y762" i="15"/>
  <c r="T762" i="15"/>
  <c r="S762" i="15"/>
  <c r="R762" i="15"/>
  <c r="Q762" i="15"/>
  <c r="O762" i="15"/>
  <c r="N762" i="15"/>
  <c r="M762" i="15"/>
  <c r="L762" i="15"/>
  <c r="J762" i="15"/>
  <c r="AN762" i="15" s="1"/>
  <c r="I762" i="15"/>
  <c r="H762" i="15"/>
  <c r="G762" i="15"/>
  <c r="AI761" i="15"/>
  <c r="AH761" i="15"/>
  <c r="AG761" i="15"/>
  <c r="AF761" i="15"/>
  <c r="AD761" i="15"/>
  <c r="Y761" i="15" s="1"/>
  <c r="AC761" i="15"/>
  <c r="AB761" i="15"/>
  <c r="W761" i="15" s="1"/>
  <c r="AA761" i="15"/>
  <c r="Z761" i="15" s="1"/>
  <c r="V761" i="15"/>
  <c r="T761" i="15"/>
  <c r="S761" i="15"/>
  <c r="R761" i="15"/>
  <c r="Q761" i="15"/>
  <c r="O761" i="15"/>
  <c r="AS761" i="15" s="1"/>
  <c r="N761" i="15"/>
  <c r="M761" i="15"/>
  <c r="L761" i="15"/>
  <c r="K761" i="15" s="1"/>
  <c r="J761" i="15"/>
  <c r="I761" i="15"/>
  <c r="H761" i="15"/>
  <c r="G761" i="15"/>
  <c r="AI760" i="15"/>
  <c r="AH760" i="15"/>
  <c r="AG760" i="15"/>
  <c r="AF760" i="15"/>
  <c r="AD760" i="15"/>
  <c r="AC760" i="15"/>
  <c r="X760" i="15" s="1"/>
  <c r="AB760" i="15"/>
  <c r="W760" i="15" s="1"/>
  <c r="AQ760" i="15" s="1"/>
  <c r="AA760" i="15"/>
  <c r="T760" i="15"/>
  <c r="S760" i="15"/>
  <c r="R760" i="15"/>
  <c r="Q760" i="15"/>
  <c r="O760" i="15"/>
  <c r="AS760" i="15" s="1"/>
  <c r="N760" i="15"/>
  <c r="K760" i="15" s="1"/>
  <c r="M760" i="15"/>
  <c r="L760" i="15"/>
  <c r="J760" i="15"/>
  <c r="I760" i="15"/>
  <c r="H760" i="15"/>
  <c r="G760" i="15"/>
  <c r="AI759" i="15"/>
  <c r="AH759" i="15"/>
  <c r="AG759" i="15"/>
  <c r="AF759" i="15"/>
  <c r="AD759" i="15"/>
  <c r="AS759" i="15" s="1"/>
  <c r="AC759" i="15"/>
  <c r="AB759" i="15"/>
  <c r="W759" i="15" s="1"/>
  <c r="AA759" i="15"/>
  <c r="X759" i="15"/>
  <c r="AR759" i="15" s="1"/>
  <c r="T759" i="15"/>
  <c r="S759" i="15"/>
  <c r="R759" i="15"/>
  <c r="Q759" i="15"/>
  <c r="P759" i="15" s="1"/>
  <c r="O759" i="15"/>
  <c r="N759" i="15"/>
  <c r="M759" i="15"/>
  <c r="L759" i="15"/>
  <c r="J759" i="15"/>
  <c r="I759" i="15"/>
  <c r="H759" i="15"/>
  <c r="G759" i="15"/>
  <c r="AS756" i="15"/>
  <c r="AE756" i="15"/>
  <c r="Z756" i="15"/>
  <c r="Y756" i="15"/>
  <c r="AN756" i="15" s="1"/>
  <c r="X756" i="15"/>
  <c r="AR756" i="15" s="1"/>
  <c r="W756" i="15"/>
  <c r="AL756" i="15" s="1"/>
  <c r="V756" i="15"/>
  <c r="P756" i="15"/>
  <c r="K756" i="15"/>
  <c r="F756" i="15"/>
  <c r="AS755" i="15"/>
  <c r="AE755" i="15"/>
  <c r="Z755" i="15"/>
  <c r="Y755" i="15"/>
  <c r="AN755" i="15" s="1"/>
  <c r="X755" i="15"/>
  <c r="AM755" i="15" s="1"/>
  <c r="W755" i="15"/>
  <c r="V755" i="15"/>
  <c r="AP755" i="15" s="1"/>
  <c r="P755" i="15"/>
  <c r="K755" i="15"/>
  <c r="F755" i="15"/>
  <c r="AS754" i="15"/>
  <c r="AE754" i="15"/>
  <c r="Z754" i="15"/>
  <c r="U754" i="15" s="1"/>
  <c r="AO754" i="15" s="1"/>
  <c r="Y754" i="15"/>
  <c r="AN754" i="15" s="1"/>
  <c r="X754" i="15"/>
  <c r="AR754" i="15" s="1"/>
  <c r="W754" i="15"/>
  <c r="AQ754" i="15" s="1"/>
  <c r="V754" i="15"/>
  <c r="P754" i="15"/>
  <c r="K754" i="15"/>
  <c r="F754" i="15"/>
  <c r="AS753" i="15"/>
  <c r="AL753" i="15"/>
  <c r="AE753" i="15"/>
  <c r="Z753" i="15"/>
  <c r="Y753" i="15"/>
  <c r="AN753" i="15" s="1"/>
  <c r="X753" i="15"/>
  <c r="AR753" i="15" s="1"/>
  <c r="W753" i="15"/>
  <c r="AQ753" i="15" s="1"/>
  <c r="V753" i="15"/>
  <c r="AK753" i="15" s="1"/>
  <c r="P753" i="15"/>
  <c r="K753" i="15"/>
  <c r="F753" i="15"/>
  <c r="AS752" i="15"/>
  <c r="AK752" i="15"/>
  <c r="AE752" i="15"/>
  <c r="U752" i="15" s="1"/>
  <c r="Z752" i="15"/>
  <c r="Y752" i="15"/>
  <c r="AN752" i="15" s="1"/>
  <c r="X752" i="15"/>
  <c r="W752" i="15"/>
  <c r="AL752" i="15" s="1"/>
  <c r="V752" i="15"/>
  <c r="AP752" i="15" s="1"/>
  <c r="P752" i="15"/>
  <c r="K752" i="15"/>
  <c r="F752" i="15"/>
  <c r="AI751" i="15"/>
  <c r="AH751" i="15"/>
  <c r="AG751" i="15"/>
  <c r="AG749" i="15" s="1"/>
  <c r="AG742" i="15" s="1"/>
  <c r="AG741" i="15" s="1"/>
  <c r="AF751" i="15"/>
  <c r="AE751" i="15" s="1"/>
  <c r="AD751" i="15"/>
  <c r="AC751" i="15"/>
  <c r="AC749" i="15" s="1"/>
  <c r="AB751" i="15"/>
  <c r="W751" i="15" s="1"/>
  <c r="AA751" i="15"/>
  <c r="AA749" i="15" s="1"/>
  <c r="AA742" i="15" s="1"/>
  <c r="AA710" i="15" s="1"/>
  <c r="X751" i="15"/>
  <c r="T751" i="15"/>
  <c r="T749" i="15" s="1"/>
  <c r="T742" i="15" s="1"/>
  <c r="T741" i="15" s="1"/>
  <c r="S751" i="15"/>
  <c r="S749" i="15" s="1"/>
  <c r="S742" i="15" s="1"/>
  <c r="S741" i="15" s="1"/>
  <c r="R751" i="15"/>
  <c r="Q751" i="15"/>
  <c r="Q749" i="15" s="1"/>
  <c r="O751" i="15"/>
  <c r="O749" i="15" s="1"/>
  <c r="N751" i="15"/>
  <c r="M751" i="15"/>
  <c r="L751" i="15"/>
  <c r="J751" i="15"/>
  <c r="I751" i="15"/>
  <c r="AM751" i="15" s="1"/>
  <c r="H751" i="15"/>
  <c r="G751" i="15"/>
  <c r="AS750" i="15"/>
  <c r="AM750" i="15"/>
  <c r="AE750" i="15"/>
  <c r="Z750" i="15"/>
  <c r="Y750" i="15"/>
  <c r="AN750" i="15" s="1"/>
  <c r="X750" i="15"/>
  <c r="AR750" i="15" s="1"/>
  <c r="W750" i="15"/>
  <c r="AQ750" i="15" s="1"/>
  <c r="V750" i="15"/>
  <c r="U750" i="15"/>
  <c r="AO750" i="15" s="1"/>
  <c r="P750" i="15"/>
  <c r="K750" i="15"/>
  <c r="F750" i="15"/>
  <c r="AI749" i="15"/>
  <c r="AH749" i="15"/>
  <c r="AH742" i="15" s="1"/>
  <c r="AH741" i="15" s="1"/>
  <c r="AD749" i="15"/>
  <c r="N749" i="15"/>
  <c r="J749" i="15"/>
  <c r="G749" i="15"/>
  <c r="AS748" i="15"/>
  <c r="AK748" i="15"/>
  <c r="AE748" i="15"/>
  <c r="U748" i="15" s="1"/>
  <c r="Z748" i="15"/>
  <c r="Y748" i="15"/>
  <c r="AN748" i="15" s="1"/>
  <c r="X748" i="15"/>
  <c r="W748" i="15"/>
  <c r="AL748" i="15" s="1"/>
  <c r="V748" i="15"/>
  <c r="AP748" i="15" s="1"/>
  <c r="P748" i="15"/>
  <c r="K748" i="15"/>
  <c r="F748" i="15"/>
  <c r="AS747" i="15"/>
  <c r="AL747" i="15"/>
  <c r="AE747" i="15"/>
  <c r="Z747" i="15"/>
  <c r="Y747" i="15"/>
  <c r="AN747" i="15" s="1"/>
  <c r="X747" i="15"/>
  <c r="AM747" i="15" s="1"/>
  <c r="W747" i="15"/>
  <c r="AQ747" i="15" s="1"/>
  <c r="V747" i="15"/>
  <c r="AP747" i="15" s="1"/>
  <c r="P747" i="15"/>
  <c r="K747" i="15"/>
  <c r="F747" i="15"/>
  <c r="AS746" i="15"/>
  <c r="AK746" i="15"/>
  <c r="AE746" i="15"/>
  <c r="Z746" i="15"/>
  <c r="Y746" i="15"/>
  <c r="AN746" i="15" s="1"/>
  <c r="X746" i="15"/>
  <c r="W746" i="15"/>
  <c r="AQ746" i="15" s="1"/>
  <c r="V746" i="15"/>
  <c r="AP746" i="15" s="1"/>
  <c r="U746" i="15"/>
  <c r="AO746" i="15" s="1"/>
  <c r="P746" i="15"/>
  <c r="K746" i="15"/>
  <c r="F746" i="15"/>
  <c r="AS745" i="15"/>
  <c r="AN745" i="15"/>
  <c r="AE745" i="15"/>
  <c r="Z745" i="15"/>
  <c r="U745" i="15" s="1"/>
  <c r="Y745" i="15"/>
  <c r="X745" i="15"/>
  <c r="AR745" i="15" s="1"/>
  <c r="W745" i="15"/>
  <c r="AQ745" i="15" s="1"/>
  <c r="V745" i="15"/>
  <c r="AK745" i="15" s="1"/>
  <c r="P745" i="15"/>
  <c r="K745" i="15"/>
  <c r="F745" i="15"/>
  <c r="AS744" i="15"/>
  <c r="AM744" i="15"/>
  <c r="AE744" i="15"/>
  <c r="Z744" i="15"/>
  <c r="Y744" i="15"/>
  <c r="AN744" i="15" s="1"/>
  <c r="X744" i="15"/>
  <c r="AR744" i="15" s="1"/>
  <c r="W744" i="15"/>
  <c r="AL744" i="15" s="1"/>
  <c r="V744" i="15"/>
  <c r="P744" i="15"/>
  <c r="K744" i="15"/>
  <c r="F744" i="15"/>
  <c r="AS743" i="15"/>
  <c r="AN743" i="15"/>
  <c r="AE743" i="15"/>
  <c r="Z743" i="15"/>
  <c r="U743" i="15" s="1"/>
  <c r="Y743" i="15"/>
  <c r="X743" i="15"/>
  <c r="AM743" i="15" s="1"/>
  <c r="W743" i="15"/>
  <c r="AQ743" i="15" s="1"/>
  <c r="V743" i="15"/>
  <c r="AP743" i="15" s="1"/>
  <c r="P743" i="15"/>
  <c r="K743" i="15"/>
  <c r="F743" i="15"/>
  <c r="AI742" i="15"/>
  <c r="AI741" i="15" s="1"/>
  <c r="G742" i="15"/>
  <c r="AS740" i="15"/>
  <c r="AE740" i="15"/>
  <c r="U740" i="15" s="1"/>
  <c r="Z740" i="15"/>
  <c r="Y740" i="15"/>
  <c r="AN740" i="15" s="1"/>
  <c r="X740" i="15"/>
  <c r="AR740" i="15" s="1"/>
  <c r="W740" i="15"/>
  <c r="AL740" i="15" s="1"/>
  <c r="V740" i="15"/>
  <c r="P740" i="15"/>
  <c r="K740" i="15"/>
  <c r="F740" i="15"/>
  <c r="AS739" i="15"/>
  <c r="AE739" i="15"/>
  <c r="Z739" i="15"/>
  <c r="U739" i="15" s="1"/>
  <c r="Y739" i="15"/>
  <c r="AN739" i="15" s="1"/>
  <c r="X739" i="15"/>
  <c r="AM739" i="15" s="1"/>
  <c r="W739" i="15"/>
  <c r="V739" i="15"/>
  <c r="AP739" i="15" s="1"/>
  <c r="P739" i="15"/>
  <c r="K739" i="15"/>
  <c r="F739" i="15"/>
  <c r="AS738" i="15"/>
  <c r="AE738" i="15"/>
  <c r="Z738" i="15"/>
  <c r="Y738" i="15"/>
  <c r="AN738" i="15" s="1"/>
  <c r="X738" i="15"/>
  <c r="AR738" i="15" s="1"/>
  <c r="W738" i="15"/>
  <c r="AQ738" i="15" s="1"/>
  <c r="V738" i="15"/>
  <c r="P738" i="15"/>
  <c r="K738" i="15"/>
  <c r="F738" i="15"/>
  <c r="AS737" i="15"/>
  <c r="AE737" i="15"/>
  <c r="Z737" i="15"/>
  <c r="Y737" i="15"/>
  <c r="AN737" i="15" s="1"/>
  <c r="X737" i="15"/>
  <c r="AR737" i="15" s="1"/>
  <c r="W737" i="15"/>
  <c r="AQ737" i="15" s="1"/>
  <c r="V737" i="15"/>
  <c r="AK737" i="15" s="1"/>
  <c r="P737" i="15"/>
  <c r="K737" i="15"/>
  <c r="F737" i="15"/>
  <c r="AS736" i="15"/>
  <c r="AK736" i="15"/>
  <c r="AE736" i="15"/>
  <c r="U736" i="15" s="1"/>
  <c r="Z736" i="15"/>
  <c r="Y736" i="15"/>
  <c r="AN736" i="15" s="1"/>
  <c r="X736" i="15"/>
  <c r="W736" i="15"/>
  <c r="AL736" i="15" s="1"/>
  <c r="V736" i="15"/>
  <c r="AP736" i="15" s="1"/>
  <c r="P736" i="15"/>
  <c r="K736" i="15"/>
  <c r="F736" i="15"/>
  <c r="AI735" i="15"/>
  <c r="AH735" i="15"/>
  <c r="AG735" i="15"/>
  <c r="AG733" i="15" s="1"/>
  <c r="AF735" i="15"/>
  <c r="AE735" i="15" s="1"/>
  <c r="AD735" i="15"/>
  <c r="AC735" i="15"/>
  <c r="AC733" i="15" s="1"/>
  <c r="AB735" i="15"/>
  <c r="W735" i="15" s="1"/>
  <c r="AA735" i="15"/>
  <c r="X735" i="15"/>
  <c r="T735" i="15"/>
  <c r="T733" i="15" s="1"/>
  <c r="S735" i="15"/>
  <c r="R735" i="15"/>
  <c r="Q735" i="15"/>
  <c r="Q733" i="15" s="1"/>
  <c r="O735" i="15"/>
  <c r="N735" i="15"/>
  <c r="M735" i="15"/>
  <c r="L735" i="15"/>
  <c r="J735" i="15"/>
  <c r="I735" i="15"/>
  <c r="AM735" i="15" s="1"/>
  <c r="H735" i="15"/>
  <c r="G735" i="15"/>
  <c r="AS734" i="15"/>
  <c r="AM734" i="15"/>
  <c r="AE734" i="15"/>
  <c r="Z734" i="15"/>
  <c r="Y734" i="15"/>
  <c r="AN734" i="15" s="1"/>
  <c r="X734" i="15"/>
  <c r="AR734" i="15" s="1"/>
  <c r="W734" i="15"/>
  <c r="AQ734" i="15" s="1"/>
  <c r="V734" i="15"/>
  <c r="U734" i="15"/>
  <c r="AO734" i="15" s="1"/>
  <c r="P734" i="15"/>
  <c r="K734" i="15"/>
  <c r="F734" i="15"/>
  <c r="AI733" i="15"/>
  <c r="AH733" i="15"/>
  <c r="AH726" i="15" s="1"/>
  <c r="AD733" i="15"/>
  <c r="AA733" i="15"/>
  <c r="AA717" i="15" s="1"/>
  <c r="S733" i="15"/>
  <c r="N733" i="15"/>
  <c r="G733" i="15"/>
  <c r="AS732" i="15"/>
  <c r="AK732" i="15"/>
  <c r="AE732" i="15"/>
  <c r="U732" i="15" s="1"/>
  <c r="Z732" i="15"/>
  <c r="Y732" i="15"/>
  <c r="AN732" i="15" s="1"/>
  <c r="X732" i="15"/>
  <c r="AR732" i="15" s="1"/>
  <c r="W732" i="15"/>
  <c r="AL732" i="15" s="1"/>
  <c r="V732" i="15"/>
  <c r="AP732" i="15" s="1"/>
  <c r="P732" i="15"/>
  <c r="K732" i="15"/>
  <c r="F732" i="15"/>
  <c r="AS731" i="15"/>
  <c r="AL731" i="15"/>
  <c r="AE731" i="15"/>
  <c r="Z731" i="15"/>
  <c r="U731" i="15" s="1"/>
  <c r="Y731" i="15"/>
  <c r="AN731" i="15" s="1"/>
  <c r="X731" i="15"/>
  <c r="AM731" i="15" s="1"/>
  <c r="W731" i="15"/>
  <c r="AQ731" i="15" s="1"/>
  <c r="V731" i="15"/>
  <c r="AP731" i="15" s="1"/>
  <c r="P731" i="15"/>
  <c r="K731" i="15"/>
  <c r="F731" i="15"/>
  <c r="AS730" i="15"/>
  <c r="AK730" i="15"/>
  <c r="AE730" i="15"/>
  <c r="Z730" i="15"/>
  <c r="Y730" i="15"/>
  <c r="AN730" i="15" s="1"/>
  <c r="X730" i="15"/>
  <c r="AR730" i="15" s="1"/>
  <c r="W730" i="15"/>
  <c r="AQ730" i="15" s="1"/>
  <c r="V730" i="15"/>
  <c r="AP730" i="15" s="1"/>
  <c r="U730" i="15"/>
  <c r="AO730" i="15" s="1"/>
  <c r="P730" i="15"/>
  <c r="K730" i="15"/>
  <c r="F730" i="15"/>
  <c r="AS729" i="15"/>
  <c r="AN729" i="15"/>
  <c r="AE729" i="15"/>
  <c r="Z729" i="15"/>
  <c r="U729" i="15" s="1"/>
  <c r="Y729" i="15"/>
  <c r="X729" i="15"/>
  <c r="AR729" i="15" s="1"/>
  <c r="W729" i="15"/>
  <c r="AQ729" i="15" s="1"/>
  <c r="V729" i="15"/>
  <c r="AK729" i="15" s="1"/>
  <c r="P729" i="15"/>
  <c r="K729" i="15"/>
  <c r="F729" i="15"/>
  <c r="AS728" i="15"/>
  <c r="AM728" i="15"/>
  <c r="AE728" i="15"/>
  <c r="Z728" i="15"/>
  <c r="Y728" i="15"/>
  <c r="AN728" i="15" s="1"/>
  <c r="X728" i="15"/>
  <c r="AR728" i="15" s="1"/>
  <c r="W728" i="15"/>
  <c r="AL728" i="15" s="1"/>
  <c r="V728" i="15"/>
  <c r="P728" i="15"/>
  <c r="K728" i="15"/>
  <c r="F728" i="15"/>
  <c r="AS727" i="15"/>
  <c r="AN727" i="15"/>
  <c r="AE727" i="15"/>
  <c r="Z727" i="15"/>
  <c r="U727" i="15" s="1"/>
  <c r="Y727" i="15"/>
  <c r="X727" i="15"/>
  <c r="AM727" i="15" s="1"/>
  <c r="W727" i="15"/>
  <c r="AQ727" i="15" s="1"/>
  <c r="V727" i="15"/>
  <c r="AP727" i="15" s="1"/>
  <c r="P727" i="15"/>
  <c r="K727" i="15"/>
  <c r="F727" i="15"/>
  <c r="AA726" i="15"/>
  <c r="G726" i="15"/>
  <c r="G710" i="15" s="1"/>
  <c r="AI724" i="15"/>
  <c r="Y724" i="15" s="1"/>
  <c r="AH724" i="15"/>
  <c r="AG724" i="15"/>
  <c r="AF724" i="15"/>
  <c r="AE724" i="15" s="1"/>
  <c r="AD724" i="15"/>
  <c r="AC724" i="15"/>
  <c r="X724" i="15" s="1"/>
  <c r="AB724" i="15"/>
  <c r="W724" i="15" s="1"/>
  <c r="AA724" i="15"/>
  <c r="T724" i="15"/>
  <c r="S724" i="15"/>
  <c r="R724" i="15"/>
  <c r="Q724" i="15"/>
  <c r="O724" i="15"/>
  <c r="N724" i="15"/>
  <c r="M724" i="15"/>
  <c r="K724" i="15" s="1"/>
  <c r="L724" i="15"/>
  <c r="J724" i="15"/>
  <c r="I724" i="15"/>
  <c r="H724" i="15"/>
  <c r="G724" i="15"/>
  <c r="AI723" i="15"/>
  <c r="AH723" i="15"/>
  <c r="AG723" i="15"/>
  <c r="AF723" i="15"/>
  <c r="AD723" i="15"/>
  <c r="AS723" i="15" s="1"/>
  <c r="AC723" i="15"/>
  <c r="X723" i="15" s="1"/>
  <c r="AR723" i="15" s="1"/>
  <c r="AB723" i="15"/>
  <c r="W723" i="15" s="1"/>
  <c r="AA723" i="15"/>
  <c r="T723" i="15"/>
  <c r="S723" i="15"/>
  <c r="R723" i="15"/>
  <c r="Q723" i="15"/>
  <c r="P723" i="15"/>
  <c r="O723" i="15"/>
  <c r="N723" i="15"/>
  <c r="M723" i="15"/>
  <c r="L723" i="15"/>
  <c r="K723" i="15" s="1"/>
  <c r="J723" i="15"/>
  <c r="I723" i="15"/>
  <c r="H723" i="15"/>
  <c r="G723" i="15"/>
  <c r="AI722" i="15"/>
  <c r="AH722" i="15"/>
  <c r="AG722" i="15"/>
  <c r="AE722" i="15" s="1"/>
  <c r="AF722" i="15"/>
  <c r="AD722" i="15"/>
  <c r="AC722" i="15"/>
  <c r="X722" i="15" s="1"/>
  <c r="AB722" i="15"/>
  <c r="AA722" i="15"/>
  <c r="Y722" i="15"/>
  <c r="T722" i="15"/>
  <c r="S722" i="15"/>
  <c r="R722" i="15"/>
  <c r="Q722" i="15"/>
  <c r="O722" i="15"/>
  <c r="AS722" i="15" s="1"/>
  <c r="N722" i="15"/>
  <c r="AR722" i="15" s="1"/>
  <c r="M722" i="15"/>
  <c r="L722" i="15"/>
  <c r="J722" i="15"/>
  <c r="AN722" i="15" s="1"/>
  <c r="I722" i="15"/>
  <c r="AM722" i="15" s="1"/>
  <c r="H722" i="15"/>
  <c r="G722" i="15"/>
  <c r="AI721" i="15"/>
  <c r="AH721" i="15"/>
  <c r="AG721" i="15"/>
  <c r="AF721" i="15"/>
  <c r="AD721" i="15"/>
  <c r="Y721" i="15" s="1"/>
  <c r="AC721" i="15"/>
  <c r="Z721" i="15" s="1"/>
  <c r="AB721" i="15"/>
  <c r="W721" i="15" s="1"/>
  <c r="AA721" i="15"/>
  <c r="V721" i="15"/>
  <c r="T721" i="15"/>
  <c r="S721" i="15"/>
  <c r="R721" i="15"/>
  <c r="Q721" i="15"/>
  <c r="O721" i="15"/>
  <c r="N721" i="15"/>
  <c r="M721" i="15"/>
  <c r="L721" i="15"/>
  <c r="K721" i="15" s="1"/>
  <c r="J721" i="15"/>
  <c r="I721" i="15"/>
  <c r="H721" i="15"/>
  <c r="G721" i="15"/>
  <c r="AI720" i="15"/>
  <c r="AH720" i="15"/>
  <c r="AG720" i="15"/>
  <c r="AF720" i="15"/>
  <c r="AD720" i="15"/>
  <c r="AC720" i="15"/>
  <c r="X720" i="15" s="1"/>
  <c r="AB720" i="15"/>
  <c r="AA720" i="15"/>
  <c r="W720" i="15"/>
  <c r="AQ720" i="15" s="1"/>
  <c r="T720" i="15"/>
  <c r="T512" i="15" s="1"/>
  <c r="T464" i="15" s="1"/>
  <c r="S720" i="15"/>
  <c r="R720" i="15"/>
  <c r="Q720" i="15"/>
  <c r="O720" i="15"/>
  <c r="AS720" i="15" s="1"/>
  <c r="N720" i="15"/>
  <c r="M720" i="15"/>
  <c r="L720" i="15"/>
  <c r="K720" i="15"/>
  <c r="J720" i="15"/>
  <c r="I720" i="15"/>
  <c r="H720" i="15"/>
  <c r="AL720" i="15" s="1"/>
  <c r="G720" i="15"/>
  <c r="F720" i="15" s="1"/>
  <c r="AI719" i="15"/>
  <c r="AH719" i="15"/>
  <c r="AG719" i="15"/>
  <c r="AF719" i="15"/>
  <c r="AE719" i="15" s="1"/>
  <c r="AD719" i="15"/>
  <c r="AC719" i="15"/>
  <c r="AB719" i="15"/>
  <c r="W719" i="15" s="1"/>
  <c r="AA719" i="15"/>
  <c r="X719" i="15"/>
  <c r="T719" i="15"/>
  <c r="S719" i="15"/>
  <c r="R719" i="15"/>
  <c r="Q719" i="15"/>
  <c r="N719" i="15"/>
  <c r="M719" i="15"/>
  <c r="L719" i="15"/>
  <c r="I719" i="15"/>
  <c r="AM719" i="15" s="1"/>
  <c r="H719" i="15"/>
  <c r="G719" i="15"/>
  <c r="AI718" i="15"/>
  <c r="AH718" i="15"/>
  <c r="AG718" i="15"/>
  <c r="AF718" i="15"/>
  <c r="AD718" i="15"/>
  <c r="AS718" i="15" s="1"/>
  <c r="AC718" i="15"/>
  <c r="X718" i="15" s="1"/>
  <c r="AB718" i="15"/>
  <c r="AA718" i="15"/>
  <c r="Y718" i="15"/>
  <c r="T718" i="15"/>
  <c r="S718" i="15"/>
  <c r="R718" i="15"/>
  <c r="Q718" i="15"/>
  <c r="P718" i="15" s="1"/>
  <c r="O718" i="15"/>
  <c r="N718" i="15"/>
  <c r="AR718" i="15" s="1"/>
  <c r="M718" i="15"/>
  <c r="L718" i="15"/>
  <c r="J718" i="15"/>
  <c r="I718" i="15"/>
  <c r="AM718" i="15" s="1"/>
  <c r="H718" i="15"/>
  <c r="G718" i="15"/>
  <c r="F718" i="15" s="1"/>
  <c r="AH717" i="15"/>
  <c r="AD717" i="15"/>
  <c r="N717" i="15"/>
  <c r="G717" i="15"/>
  <c r="AI716" i="15"/>
  <c r="AH716" i="15"/>
  <c r="AE716" i="15" s="1"/>
  <c r="AG716" i="15"/>
  <c r="AF716" i="15"/>
  <c r="AD716" i="15"/>
  <c r="AC716" i="15"/>
  <c r="AB716" i="15"/>
  <c r="AA716" i="15"/>
  <c r="W716" i="15"/>
  <c r="AQ716" i="15" s="1"/>
  <c r="T716" i="15"/>
  <c r="S716" i="15"/>
  <c r="R716" i="15"/>
  <c r="Q716" i="15"/>
  <c r="P716" i="15" s="1"/>
  <c r="O716" i="15"/>
  <c r="N716" i="15"/>
  <c r="M716" i="15"/>
  <c r="L716" i="15"/>
  <c r="K716" i="15" s="1"/>
  <c r="J716" i="15"/>
  <c r="I716" i="15"/>
  <c r="H716" i="15"/>
  <c r="G716" i="15"/>
  <c r="AI715" i="15"/>
  <c r="AH715" i="15"/>
  <c r="AG715" i="15"/>
  <c r="AF715" i="15"/>
  <c r="AD715" i="15"/>
  <c r="AC715" i="15"/>
  <c r="X715" i="15" s="1"/>
  <c r="AR715" i="15" s="1"/>
  <c r="AB715" i="15"/>
  <c r="W715" i="15" s="1"/>
  <c r="AA715" i="15"/>
  <c r="T715" i="15"/>
  <c r="S715" i="15"/>
  <c r="R715" i="15"/>
  <c r="Q715" i="15"/>
  <c r="P715" i="15"/>
  <c r="O715" i="15"/>
  <c r="N715" i="15"/>
  <c r="M715" i="15"/>
  <c r="L715" i="15"/>
  <c r="K715" i="15" s="1"/>
  <c r="J715" i="15"/>
  <c r="I715" i="15"/>
  <c r="H715" i="15"/>
  <c r="G715" i="15"/>
  <c r="AS714" i="15"/>
  <c r="AI714" i="15"/>
  <c r="AH714" i="15"/>
  <c r="AG714" i="15"/>
  <c r="AE714" i="15" s="1"/>
  <c r="AF714" i="15"/>
  <c r="AD714" i="15"/>
  <c r="AC714" i="15"/>
  <c r="X714" i="15" s="1"/>
  <c r="AB714" i="15"/>
  <c r="AB506" i="15" s="1"/>
  <c r="AB458" i="15" s="1"/>
  <c r="AA714" i="15"/>
  <c r="Y714" i="15"/>
  <c r="T714" i="15"/>
  <c r="S714" i="15"/>
  <c r="R714" i="15"/>
  <c r="Q714" i="15"/>
  <c r="O714" i="15"/>
  <c r="N714" i="15"/>
  <c r="M714" i="15"/>
  <c r="L714" i="15"/>
  <c r="J714" i="15"/>
  <c r="AN714" i="15" s="1"/>
  <c r="I714" i="15"/>
  <c r="I506" i="15" s="1"/>
  <c r="I458" i="15" s="1"/>
  <c r="H714" i="15"/>
  <c r="G714" i="15"/>
  <c r="AI713" i="15"/>
  <c r="AH713" i="15"/>
  <c r="AG713" i="15"/>
  <c r="AF713" i="15"/>
  <c r="AD713" i="15"/>
  <c r="Y713" i="15" s="1"/>
  <c r="AC713" i="15"/>
  <c r="AB713" i="15"/>
  <c r="W713" i="15" s="1"/>
  <c r="AA713" i="15"/>
  <c r="V713" i="15"/>
  <c r="T713" i="15"/>
  <c r="S713" i="15"/>
  <c r="R713" i="15"/>
  <c r="Q713" i="15"/>
  <c r="O713" i="15"/>
  <c r="AS713" i="15" s="1"/>
  <c r="N713" i="15"/>
  <c r="M713" i="15"/>
  <c r="L713" i="15"/>
  <c r="J713" i="15"/>
  <c r="I713" i="15"/>
  <c r="H713" i="15"/>
  <c r="G713" i="15"/>
  <c r="AK713" i="15" s="1"/>
  <c r="F713" i="15"/>
  <c r="AI712" i="15"/>
  <c r="AH712" i="15"/>
  <c r="AG712" i="15"/>
  <c r="AF712" i="15"/>
  <c r="AD712" i="15"/>
  <c r="AC712" i="15"/>
  <c r="X712" i="15" s="1"/>
  <c r="AB712" i="15"/>
  <c r="W712" i="15" s="1"/>
  <c r="AQ712" i="15" s="1"/>
  <c r="AA712" i="15"/>
  <c r="T712" i="15"/>
  <c r="S712" i="15"/>
  <c r="R712" i="15"/>
  <c r="Q712" i="15"/>
  <c r="O712" i="15"/>
  <c r="AS712" i="15" s="1"/>
  <c r="N712" i="15"/>
  <c r="K712" i="15" s="1"/>
  <c r="M712" i="15"/>
  <c r="L712" i="15"/>
  <c r="J712" i="15"/>
  <c r="I712" i="15"/>
  <c r="H712" i="15"/>
  <c r="G712" i="15"/>
  <c r="AI711" i="15"/>
  <c r="AH711" i="15"/>
  <c r="AG711" i="15"/>
  <c r="AF711" i="15"/>
  <c r="AD711" i="15"/>
  <c r="AS711" i="15" s="1"/>
  <c r="AC711" i="15"/>
  <c r="AB711" i="15"/>
  <c r="W711" i="15" s="1"/>
  <c r="AA711" i="15"/>
  <c r="X711" i="15"/>
  <c r="T711" i="15"/>
  <c r="S711" i="15"/>
  <c r="R711" i="15"/>
  <c r="Q711" i="15"/>
  <c r="P711" i="15" s="1"/>
  <c r="O711" i="15"/>
  <c r="N711" i="15"/>
  <c r="M711" i="15"/>
  <c r="L711" i="15"/>
  <c r="J711" i="15"/>
  <c r="I711" i="15"/>
  <c r="H711" i="15"/>
  <c r="G711" i="15"/>
  <c r="AS708" i="15"/>
  <c r="AM708" i="15"/>
  <c r="AE708" i="15"/>
  <c r="Z708" i="15"/>
  <c r="Y708" i="15"/>
  <c r="AN708" i="15" s="1"/>
  <c r="X708" i="15"/>
  <c r="AR708" i="15" s="1"/>
  <c r="W708" i="15"/>
  <c r="AL708" i="15" s="1"/>
  <c r="V708" i="15"/>
  <c r="P708" i="15"/>
  <c r="K708" i="15"/>
  <c r="F708" i="15"/>
  <c r="AS707" i="15"/>
  <c r="AE707" i="15"/>
  <c r="Z707" i="15"/>
  <c r="U707" i="15" s="1"/>
  <c r="Y707" i="15"/>
  <c r="AN707" i="15" s="1"/>
  <c r="X707" i="15"/>
  <c r="AM707" i="15" s="1"/>
  <c r="W707" i="15"/>
  <c r="AQ707" i="15" s="1"/>
  <c r="V707" i="15"/>
  <c r="AP707" i="15" s="1"/>
  <c r="P707" i="15"/>
  <c r="K707" i="15"/>
  <c r="F707" i="15"/>
  <c r="AS706" i="15"/>
  <c r="AM706" i="15"/>
  <c r="AE706" i="15"/>
  <c r="Z706" i="15"/>
  <c r="Y706" i="15"/>
  <c r="AN706" i="15" s="1"/>
  <c r="X706" i="15"/>
  <c r="AR706" i="15" s="1"/>
  <c r="W706" i="15"/>
  <c r="AQ706" i="15" s="1"/>
  <c r="V706" i="15"/>
  <c r="U706" i="15"/>
  <c r="AO706" i="15" s="1"/>
  <c r="P706" i="15"/>
  <c r="K706" i="15"/>
  <c r="F706" i="15"/>
  <c r="AS705" i="15"/>
  <c r="AE705" i="15"/>
  <c r="Z705" i="15"/>
  <c r="Y705" i="15"/>
  <c r="AN705" i="15" s="1"/>
  <c r="X705" i="15"/>
  <c r="AR705" i="15" s="1"/>
  <c r="W705" i="15"/>
  <c r="V705" i="15"/>
  <c r="AK705" i="15" s="1"/>
  <c r="P705" i="15"/>
  <c r="K705" i="15"/>
  <c r="F705" i="15"/>
  <c r="AS704" i="15"/>
  <c r="AE704" i="15"/>
  <c r="Z704" i="15"/>
  <c r="Y704" i="15"/>
  <c r="AN704" i="15" s="1"/>
  <c r="X704" i="15"/>
  <c r="AR704" i="15" s="1"/>
  <c r="W704" i="15"/>
  <c r="AL704" i="15" s="1"/>
  <c r="V704" i="15"/>
  <c r="P704" i="15"/>
  <c r="K704" i="15"/>
  <c r="F704" i="15"/>
  <c r="AI703" i="15"/>
  <c r="AI701" i="15" s="1"/>
  <c r="AI694" i="15" s="1"/>
  <c r="AI693" i="15" s="1"/>
  <c r="AH703" i="15"/>
  <c r="AG703" i="15"/>
  <c r="AG701" i="15" s="1"/>
  <c r="AG694" i="15" s="1"/>
  <c r="AG693" i="15" s="1"/>
  <c r="AF703" i="15"/>
  <c r="AD703" i="15"/>
  <c r="AC703" i="15"/>
  <c r="AC701" i="15" s="1"/>
  <c r="AB703" i="15"/>
  <c r="W703" i="15" s="1"/>
  <c r="AA703" i="15"/>
  <c r="AA701" i="15" s="1"/>
  <c r="AA694" i="15" s="1"/>
  <c r="X703" i="15"/>
  <c r="AR703" i="15" s="1"/>
  <c r="T703" i="15"/>
  <c r="T701" i="15" s="1"/>
  <c r="T694" i="15" s="1"/>
  <c r="T693" i="15" s="1"/>
  <c r="S703" i="15"/>
  <c r="R703" i="15"/>
  <c r="Q703" i="15"/>
  <c r="O703" i="15"/>
  <c r="N703" i="15"/>
  <c r="N701" i="15" s="1"/>
  <c r="M703" i="15"/>
  <c r="L703" i="15"/>
  <c r="J703" i="15"/>
  <c r="I703" i="15"/>
  <c r="H703" i="15"/>
  <c r="G703" i="15"/>
  <c r="AS702" i="15"/>
  <c r="AK702" i="15"/>
  <c r="AE702" i="15"/>
  <c r="Z702" i="15"/>
  <c r="Y702" i="15"/>
  <c r="AN702" i="15" s="1"/>
  <c r="X702" i="15"/>
  <c r="AR702" i="15" s="1"/>
  <c r="W702" i="15"/>
  <c r="AQ702" i="15" s="1"/>
  <c r="V702" i="15"/>
  <c r="AP702" i="15" s="1"/>
  <c r="U702" i="15"/>
  <c r="AO702" i="15" s="1"/>
  <c r="P702" i="15"/>
  <c r="K702" i="15"/>
  <c r="F702" i="15"/>
  <c r="AH701" i="15"/>
  <c r="AH694" i="15" s="1"/>
  <c r="AH693" i="15" s="1"/>
  <c r="S701" i="15"/>
  <c r="S694" i="15" s="1"/>
  <c r="S693" i="15" s="1"/>
  <c r="R701" i="15"/>
  <c r="R694" i="15" s="1"/>
  <c r="R693" i="15" s="1"/>
  <c r="O701" i="15"/>
  <c r="J701" i="15"/>
  <c r="G701" i="15"/>
  <c r="G694" i="15" s="1"/>
  <c r="AS700" i="15"/>
  <c r="AK700" i="15"/>
  <c r="AE700" i="15"/>
  <c r="U700" i="15" s="1"/>
  <c r="Z700" i="15"/>
  <c r="Y700" i="15"/>
  <c r="AN700" i="15" s="1"/>
  <c r="X700" i="15"/>
  <c r="W700" i="15"/>
  <c r="AL700" i="15" s="1"/>
  <c r="V700" i="15"/>
  <c r="AP700" i="15" s="1"/>
  <c r="P700" i="15"/>
  <c r="K700" i="15"/>
  <c r="F700" i="15"/>
  <c r="AS699" i="15"/>
  <c r="AL699" i="15"/>
  <c r="AE699" i="15"/>
  <c r="Z699" i="15"/>
  <c r="Y699" i="15"/>
  <c r="AN699" i="15" s="1"/>
  <c r="X699" i="15"/>
  <c r="AM699" i="15" s="1"/>
  <c r="W699" i="15"/>
  <c r="AQ699" i="15" s="1"/>
  <c r="V699" i="15"/>
  <c r="AP699" i="15" s="1"/>
  <c r="P699" i="15"/>
  <c r="K699" i="15"/>
  <c r="F699" i="15"/>
  <c r="AS698" i="15"/>
  <c r="AK698" i="15"/>
  <c r="AE698" i="15"/>
  <c r="U698" i="15" s="1"/>
  <c r="AO698" i="15" s="1"/>
  <c r="Z698" i="15"/>
  <c r="Y698" i="15"/>
  <c r="AN698" i="15" s="1"/>
  <c r="X698" i="15"/>
  <c r="W698" i="15"/>
  <c r="AQ698" i="15" s="1"/>
  <c r="V698" i="15"/>
  <c r="AP698" i="15" s="1"/>
  <c r="P698" i="15"/>
  <c r="K698" i="15"/>
  <c r="F698" i="15"/>
  <c r="AS697" i="15"/>
  <c r="AL697" i="15"/>
  <c r="AE697" i="15"/>
  <c r="Z697" i="15"/>
  <c r="U697" i="15" s="1"/>
  <c r="Y697" i="15"/>
  <c r="AN697" i="15" s="1"/>
  <c r="X697" i="15"/>
  <c r="AR697" i="15" s="1"/>
  <c r="W697" i="15"/>
  <c r="AQ697" i="15" s="1"/>
  <c r="V697" i="15"/>
  <c r="AK697" i="15" s="1"/>
  <c r="P697" i="15"/>
  <c r="K697" i="15"/>
  <c r="F697" i="15"/>
  <c r="AS696" i="15"/>
  <c r="AK696" i="15"/>
  <c r="AE696" i="15"/>
  <c r="U696" i="15" s="1"/>
  <c r="Z696" i="15"/>
  <c r="Y696" i="15"/>
  <c r="AN696" i="15" s="1"/>
  <c r="X696" i="15"/>
  <c r="AR696" i="15" s="1"/>
  <c r="W696" i="15"/>
  <c r="AL696" i="15" s="1"/>
  <c r="V696" i="15"/>
  <c r="AP696" i="15" s="1"/>
  <c r="P696" i="15"/>
  <c r="K696" i="15"/>
  <c r="F696" i="15"/>
  <c r="AS695" i="15"/>
  <c r="AL695" i="15"/>
  <c r="AE695" i="15"/>
  <c r="Z695" i="15"/>
  <c r="U695" i="15" s="1"/>
  <c r="Y695" i="15"/>
  <c r="AN695" i="15" s="1"/>
  <c r="X695" i="15"/>
  <c r="AM695" i="15" s="1"/>
  <c r="W695" i="15"/>
  <c r="AQ695" i="15" s="1"/>
  <c r="V695" i="15"/>
  <c r="AP695" i="15" s="1"/>
  <c r="P695" i="15"/>
  <c r="K695" i="15"/>
  <c r="F695" i="15"/>
  <c r="O694" i="15"/>
  <c r="O693" i="15" s="1"/>
  <c r="AS692" i="15"/>
  <c r="AM692" i="15"/>
  <c r="AE692" i="15"/>
  <c r="Z692" i="15"/>
  <c r="Y692" i="15"/>
  <c r="AN692" i="15" s="1"/>
  <c r="X692" i="15"/>
  <c r="AR692" i="15" s="1"/>
  <c r="W692" i="15"/>
  <c r="AL692" i="15" s="1"/>
  <c r="V692" i="15"/>
  <c r="P692" i="15"/>
  <c r="K692" i="15"/>
  <c r="F692" i="15"/>
  <c r="AS691" i="15"/>
  <c r="AN691" i="15"/>
  <c r="AE691" i="15"/>
  <c r="Z691" i="15"/>
  <c r="U691" i="15" s="1"/>
  <c r="Y691" i="15"/>
  <c r="X691" i="15"/>
  <c r="AM691" i="15" s="1"/>
  <c r="W691" i="15"/>
  <c r="AQ691" i="15" s="1"/>
  <c r="V691" i="15"/>
  <c r="AP691" i="15" s="1"/>
  <c r="P691" i="15"/>
  <c r="K691" i="15"/>
  <c r="F691" i="15"/>
  <c r="AS690" i="15"/>
  <c r="AM690" i="15"/>
  <c r="AE690" i="15"/>
  <c r="Z690" i="15"/>
  <c r="Y690" i="15"/>
  <c r="AN690" i="15" s="1"/>
  <c r="X690" i="15"/>
  <c r="AR690" i="15" s="1"/>
  <c r="W690" i="15"/>
  <c r="AQ690" i="15" s="1"/>
  <c r="V690" i="15"/>
  <c r="U690" i="15"/>
  <c r="AO690" i="15" s="1"/>
  <c r="P690" i="15"/>
  <c r="K690" i="15"/>
  <c r="F690" i="15"/>
  <c r="AS689" i="15"/>
  <c r="AE689" i="15"/>
  <c r="Z689" i="15"/>
  <c r="U689" i="15" s="1"/>
  <c r="Y689" i="15"/>
  <c r="AN689" i="15" s="1"/>
  <c r="X689" i="15"/>
  <c r="AR689" i="15" s="1"/>
  <c r="W689" i="15"/>
  <c r="V689" i="15"/>
  <c r="AK689" i="15" s="1"/>
  <c r="P689" i="15"/>
  <c r="K689" i="15"/>
  <c r="F689" i="15"/>
  <c r="AS688" i="15"/>
  <c r="AE688" i="15"/>
  <c r="Z688" i="15"/>
  <c r="Y688" i="15"/>
  <c r="AN688" i="15" s="1"/>
  <c r="X688" i="15"/>
  <c r="AR688" i="15" s="1"/>
  <c r="W688" i="15"/>
  <c r="AL688" i="15" s="1"/>
  <c r="V688" i="15"/>
  <c r="P688" i="15"/>
  <c r="K688" i="15"/>
  <c r="F688" i="15"/>
  <c r="AI687" i="15"/>
  <c r="AH687" i="15"/>
  <c r="AG687" i="15"/>
  <c r="AG685" i="15" s="1"/>
  <c r="AF687" i="15"/>
  <c r="AD687" i="15"/>
  <c r="AC687" i="15"/>
  <c r="AC685" i="15" s="1"/>
  <c r="AB687" i="15"/>
  <c r="W687" i="15" s="1"/>
  <c r="AA687" i="15"/>
  <c r="AA685" i="15" s="1"/>
  <c r="X687" i="15"/>
  <c r="T687" i="15"/>
  <c r="T685" i="15" s="1"/>
  <c r="S687" i="15"/>
  <c r="R687" i="15"/>
  <c r="Q687" i="15"/>
  <c r="O687" i="15"/>
  <c r="N687" i="15"/>
  <c r="M687" i="15"/>
  <c r="L687" i="15"/>
  <c r="J687" i="15"/>
  <c r="I687" i="15"/>
  <c r="H687" i="15"/>
  <c r="G687" i="15"/>
  <c r="AS686" i="15"/>
  <c r="AM686" i="15"/>
  <c r="AK686" i="15"/>
  <c r="AE686" i="15"/>
  <c r="Z686" i="15"/>
  <c r="Y686" i="15"/>
  <c r="AN686" i="15" s="1"/>
  <c r="X686" i="15"/>
  <c r="AR686" i="15" s="1"/>
  <c r="W686" i="15"/>
  <c r="AQ686" i="15" s="1"/>
  <c r="V686" i="15"/>
  <c r="AP686" i="15" s="1"/>
  <c r="U686" i="15"/>
  <c r="AO686" i="15" s="1"/>
  <c r="P686" i="15"/>
  <c r="K686" i="15"/>
  <c r="F686" i="15"/>
  <c r="AI685" i="15"/>
  <c r="AH685" i="15"/>
  <c r="S685" i="15"/>
  <c r="S678" i="15" s="1"/>
  <c r="R685" i="15"/>
  <c r="O685" i="15"/>
  <c r="J685" i="15"/>
  <c r="G685" i="15"/>
  <c r="AS684" i="15"/>
  <c r="AK684" i="15"/>
  <c r="AE684" i="15"/>
  <c r="U684" i="15" s="1"/>
  <c r="Z684" i="15"/>
  <c r="Y684" i="15"/>
  <c r="AN684" i="15" s="1"/>
  <c r="X684" i="15"/>
  <c r="W684" i="15"/>
  <c r="AL684" i="15" s="1"/>
  <c r="V684" i="15"/>
  <c r="AP684" i="15" s="1"/>
  <c r="P684" i="15"/>
  <c r="K684" i="15"/>
  <c r="F684" i="15"/>
  <c r="AS683" i="15"/>
  <c r="AE683" i="15"/>
  <c r="Z683" i="15"/>
  <c r="Y683" i="15"/>
  <c r="AN683" i="15" s="1"/>
  <c r="X683" i="15"/>
  <c r="AM683" i="15" s="1"/>
  <c r="W683" i="15"/>
  <c r="V683" i="15"/>
  <c r="AP683" i="15" s="1"/>
  <c r="P683" i="15"/>
  <c r="K683" i="15"/>
  <c r="F683" i="15"/>
  <c r="AS682" i="15"/>
  <c r="AK682" i="15"/>
  <c r="AE682" i="15"/>
  <c r="U682" i="15" s="1"/>
  <c r="AO682" i="15" s="1"/>
  <c r="Z682" i="15"/>
  <c r="Y682" i="15"/>
  <c r="AN682" i="15" s="1"/>
  <c r="X682" i="15"/>
  <c r="W682" i="15"/>
  <c r="AQ682" i="15" s="1"/>
  <c r="V682" i="15"/>
  <c r="AP682" i="15" s="1"/>
  <c r="P682" i="15"/>
  <c r="K682" i="15"/>
  <c r="F682" i="15"/>
  <c r="AS681" i="15"/>
  <c r="AL681" i="15"/>
  <c r="AE681" i="15"/>
  <c r="Z681" i="15"/>
  <c r="U681" i="15" s="1"/>
  <c r="Y681" i="15"/>
  <c r="AN681" i="15" s="1"/>
  <c r="X681" i="15"/>
  <c r="AR681" i="15" s="1"/>
  <c r="W681" i="15"/>
  <c r="AQ681" i="15" s="1"/>
  <c r="V681" i="15"/>
  <c r="AK681" i="15" s="1"/>
  <c r="P681" i="15"/>
  <c r="K681" i="15"/>
  <c r="F681" i="15"/>
  <c r="AS680" i="15"/>
  <c r="AK680" i="15"/>
  <c r="AE680" i="15"/>
  <c r="Z680" i="15"/>
  <c r="Y680" i="15"/>
  <c r="AN680" i="15" s="1"/>
  <c r="X680" i="15"/>
  <c r="AR680" i="15" s="1"/>
  <c r="W680" i="15"/>
  <c r="AL680" i="15" s="1"/>
  <c r="V680" i="15"/>
  <c r="AP680" i="15" s="1"/>
  <c r="P680" i="15"/>
  <c r="K680" i="15"/>
  <c r="F680" i="15"/>
  <c r="AS679" i="15"/>
  <c r="AL679" i="15"/>
  <c r="AE679" i="15"/>
  <c r="Z679" i="15"/>
  <c r="U679" i="15" s="1"/>
  <c r="Y679" i="15"/>
  <c r="AN679" i="15" s="1"/>
  <c r="X679" i="15"/>
  <c r="AM679" i="15" s="1"/>
  <c r="W679" i="15"/>
  <c r="AQ679" i="15" s="1"/>
  <c r="V679" i="15"/>
  <c r="AP679" i="15" s="1"/>
  <c r="P679" i="15"/>
  <c r="K679" i="15"/>
  <c r="F679" i="15"/>
  <c r="AA678" i="15"/>
  <c r="AA662" i="15" s="1"/>
  <c r="O678" i="15"/>
  <c r="O677" i="15" s="1"/>
  <c r="AI676" i="15"/>
  <c r="AH676" i="15"/>
  <c r="AE676" i="15" s="1"/>
  <c r="AG676" i="15"/>
  <c r="AF676" i="15"/>
  <c r="AD676" i="15"/>
  <c r="AC676" i="15"/>
  <c r="AB676" i="15"/>
  <c r="AA676" i="15"/>
  <c r="W676" i="15"/>
  <c r="AQ676" i="15" s="1"/>
  <c r="T676" i="15"/>
  <c r="S676" i="15"/>
  <c r="R676" i="15"/>
  <c r="Q676" i="15"/>
  <c r="P676" i="15" s="1"/>
  <c r="O676" i="15"/>
  <c r="N676" i="15"/>
  <c r="M676" i="15"/>
  <c r="L676" i="15"/>
  <c r="K676" i="15" s="1"/>
  <c r="J676" i="15"/>
  <c r="I676" i="15"/>
  <c r="H676" i="15"/>
  <c r="G676" i="15"/>
  <c r="AI675" i="15"/>
  <c r="AH675" i="15"/>
  <c r="AG675" i="15"/>
  <c r="AF675" i="15"/>
  <c r="AD675" i="15"/>
  <c r="AC675" i="15"/>
  <c r="X675" i="15" s="1"/>
  <c r="AR675" i="15" s="1"/>
  <c r="AB675" i="15"/>
  <c r="W675" i="15" s="1"/>
  <c r="AA675" i="15"/>
  <c r="T675" i="15"/>
  <c r="S675" i="15"/>
  <c r="P675" i="15" s="1"/>
  <c r="R675" i="15"/>
  <c r="Q675" i="15"/>
  <c r="O675" i="15"/>
  <c r="N675" i="15"/>
  <c r="M675" i="15"/>
  <c r="L675" i="15"/>
  <c r="J675" i="15"/>
  <c r="I675" i="15"/>
  <c r="H675" i="15"/>
  <c r="G675" i="15"/>
  <c r="AS674" i="15"/>
  <c r="AI674" i="15"/>
  <c r="AH674" i="15"/>
  <c r="AG674" i="15"/>
  <c r="AF674" i="15"/>
  <c r="AD674" i="15"/>
  <c r="AC674" i="15"/>
  <c r="X674" i="15" s="1"/>
  <c r="AB674" i="15"/>
  <c r="AA674" i="15"/>
  <c r="Z674" i="15" s="1"/>
  <c r="Y674" i="15"/>
  <c r="T674" i="15"/>
  <c r="S674" i="15"/>
  <c r="R674" i="15"/>
  <c r="Q674" i="15"/>
  <c r="O674" i="15"/>
  <c r="N674" i="15"/>
  <c r="M674" i="15"/>
  <c r="L674" i="15"/>
  <c r="J674" i="15"/>
  <c r="AN674" i="15" s="1"/>
  <c r="I674" i="15"/>
  <c r="H674" i="15"/>
  <c r="G674" i="15"/>
  <c r="AI673" i="15"/>
  <c r="AH673" i="15"/>
  <c r="AG673" i="15"/>
  <c r="AF673" i="15"/>
  <c r="AD673" i="15"/>
  <c r="Y673" i="15" s="1"/>
  <c r="AC673" i="15"/>
  <c r="AB673" i="15"/>
  <c r="W673" i="15" s="1"/>
  <c r="AA673" i="15"/>
  <c r="Z673" i="15" s="1"/>
  <c r="V673" i="15"/>
  <c r="T673" i="15"/>
  <c r="S673" i="15"/>
  <c r="R673" i="15"/>
  <c r="Q673" i="15"/>
  <c r="O673" i="15"/>
  <c r="AS673" i="15" s="1"/>
  <c r="N673" i="15"/>
  <c r="M673" i="15"/>
  <c r="L673" i="15"/>
  <c r="K673" i="15" s="1"/>
  <c r="J673" i="15"/>
  <c r="I673" i="15"/>
  <c r="H673" i="15"/>
  <c r="G673" i="15"/>
  <c r="AI672" i="15"/>
  <c r="AH672" i="15"/>
  <c r="AG672" i="15"/>
  <c r="AF672" i="15"/>
  <c r="AD672" i="15"/>
  <c r="AC672" i="15"/>
  <c r="X672" i="15" s="1"/>
  <c r="AB672" i="15"/>
  <c r="W672" i="15" s="1"/>
  <c r="AQ672" i="15" s="1"/>
  <c r="AA672" i="15"/>
  <c r="T672" i="15"/>
  <c r="S672" i="15"/>
  <c r="R672" i="15"/>
  <c r="Q672" i="15"/>
  <c r="O672" i="15"/>
  <c r="AS672" i="15" s="1"/>
  <c r="N672" i="15"/>
  <c r="K672" i="15" s="1"/>
  <c r="M672" i="15"/>
  <c r="L672" i="15"/>
  <c r="J672" i="15"/>
  <c r="I672" i="15"/>
  <c r="H672" i="15"/>
  <c r="G672" i="15"/>
  <c r="AI671" i="15"/>
  <c r="AH671" i="15"/>
  <c r="AG671" i="15"/>
  <c r="AF671" i="15"/>
  <c r="AD671" i="15"/>
  <c r="AS671" i="15" s="1"/>
  <c r="AC671" i="15"/>
  <c r="AB671" i="15"/>
  <c r="W671" i="15" s="1"/>
  <c r="AA671" i="15"/>
  <c r="X671" i="15"/>
  <c r="T671" i="15"/>
  <c r="S671" i="15"/>
  <c r="R671" i="15"/>
  <c r="Q671" i="15"/>
  <c r="P671" i="15" s="1"/>
  <c r="O671" i="15"/>
  <c r="M671" i="15"/>
  <c r="L671" i="15"/>
  <c r="J671" i="15"/>
  <c r="H671" i="15"/>
  <c r="G671" i="15"/>
  <c r="AI670" i="15"/>
  <c r="AI510" i="15" s="1"/>
  <c r="AI462" i="15" s="1"/>
  <c r="AH670" i="15"/>
  <c r="AG670" i="15"/>
  <c r="AF670" i="15"/>
  <c r="AD670" i="15"/>
  <c r="AC670" i="15"/>
  <c r="X670" i="15" s="1"/>
  <c r="AB670" i="15"/>
  <c r="AA670" i="15"/>
  <c r="Y670" i="15"/>
  <c r="T670" i="15"/>
  <c r="S670" i="15"/>
  <c r="R670" i="15"/>
  <c r="Q670" i="15"/>
  <c r="P670" i="15" s="1"/>
  <c r="O670" i="15"/>
  <c r="N670" i="15"/>
  <c r="M670" i="15"/>
  <c r="L670" i="15"/>
  <c r="L510" i="15" s="1"/>
  <c r="L462" i="15" s="1"/>
  <c r="J670" i="15"/>
  <c r="I670" i="15"/>
  <c r="H670" i="15"/>
  <c r="G670" i="15"/>
  <c r="AA669" i="15"/>
  <c r="S669" i="15"/>
  <c r="O669" i="15"/>
  <c r="J669" i="15"/>
  <c r="AI668" i="15"/>
  <c r="AH668" i="15"/>
  <c r="AG668" i="15"/>
  <c r="AF668" i="15"/>
  <c r="AD668" i="15"/>
  <c r="AC668" i="15"/>
  <c r="X668" i="15" s="1"/>
  <c r="AB668" i="15"/>
  <c r="AA668" i="15"/>
  <c r="W668" i="15"/>
  <c r="AQ668" i="15" s="1"/>
  <c r="T668" i="15"/>
  <c r="S668" i="15"/>
  <c r="R668" i="15"/>
  <c r="Q668" i="15"/>
  <c r="O668" i="15"/>
  <c r="AS668" i="15" s="1"/>
  <c r="N668" i="15"/>
  <c r="M668" i="15"/>
  <c r="L668" i="15"/>
  <c r="J668" i="15"/>
  <c r="I668" i="15"/>
  <c r="H668" i="15"/>
  <c r="AL668" i="15" s="1"/>
  <c r="G668" i="15"/>
  <c r="F668" i="15" s="1"/>
  <c r="AI667" i="15"/>
  <c r="AH667" i="15"/>
  <c r="AG667" i="15"/>
  <c r="AF667" i="15"/>
  <c r="AE667" i="15" s="1"/>
  <c r="AD667" i="15"/>
  <c r="AC667" i="15"/>
  <c r="X667" i="15" s="1"/>
  <c r="AB667" i="15"/>
  <c r="W667" i="15" s="1"/>
  <c r="AA667" i="15"/>
  <c r="AA507" i="15" s="1"/>
  <c r="AA459" i="15" s="1"/>
  <c r="T667" i="15"/>
  <c r="S667" i="15"/>
  <c r="R667" i="15"/>
  <c r="P667" i="15" s="1"/>
  <c r="Q667" i="15"/>
  <c r="O667" i="15"/>
  <c r="N667" i="15"/>
  <c r="M667" i="15"/>
  <c r="L667" i="15"/>
  <c r="J667" i="15"/>
  <c r="I667" i="15"/>
  <c r="AM667" i="15" s="1"/>
  <c r="H667" i="15"/>
  <c r="G667" i="15"/>
  <c r="AI666" i="15"/>
  <c r="AH666" i="15"/>
  <c r="AG666" i="15"/>
  <c r="AF666" i="15"/>
  <c r="AD666" i="15"/>
  <c r="AS666" i="15" s="1"/>
  <c r="AC666" i="15"/>
  <c r="X666" i="15" s="1"/>
  <c r="AB666" i="15"/>
  <c r="AA666" i="15"/>
  <c r="Y666" i="15"/>
  <c r="T666" i="15"/>
  <c r="S666" i="15"/>
  <c r="R666" i="15"/>
  <c r="Q666" i="15"/>
  <c r="P666" i="15" s="1"/>
  <c r="O666" i="15"/>
  <c r="N666" i="15"/>
  <c r="AR666" i="15" s="1"/>
  <c r="M666" i="15"/>
  <c r="L666" i="15"/>
  <c r="J666" i="15"/>
  <c r="I666" i="15"/>
  <c r="AM666" i="15" s="1"/>
  <c r="H666" i="15"/>
  <c r="G666" i="15"/>
  <c r="F666" i="15" s="1"/>
  <c r="AI665" i="15"/>
  <c r="AH665" i="15"/>
  <c r="AG665" i="15"/>
  <c r="AF665" i="15"/>
  <c r="AE665" i="15" s="1"/>
  <c r="AD665" i="15"/>
  <c r="Y665" i="15" s="1"/>
  <c r="AC665" i="15"/>
  <c r="AB665" i="15"/>
  <c r="W665" i="15" s="1"/>
  <c r="AA665" i="15"/>
  <c r="T665" i="15"/>
  <c r="S665" i="15"/>
  <c r="S505" i="15" s="1"/>
  <c r="S457" i="15" s="1"/>
  <c r="R665" i="15"/>
  <c r="Q665" i="15"/>
  <c r="O665" i="15"/>
  <c r="AS665" i="15" s="1"/>
  <c r="N665" i="15"/>
  <c r="M665" i="15"/>
  <c r="L665" i="15"/>
  <c r="J665" i="15"/>
  <c r="I665" i="15"/>
  <c r="F665" i="15" s="1"/>
  <c r="H665" i="15"/>
  <c r="G665" i="15"/>
  <c r="AI664" i="15"/>
  <c r="Y664" i="15" s="1"/>
  <c r="AN664" i="15" s="1"/>
  <c r="AH664" i="15"/>
  <c r="AG664" i="15"/>
  <c r="AF664" i="15"/>
  <c r="AE664" i="15"/>
  <c r="AD664" i="15"/>
  <c r="AC664" i="15"/>
  <c r="X664" i="15" s="1"/>
  <c r="AB664" i="15"/>
  <c r="W664" i="15" s="1"/>
  <c r="AA664" i="15"/>
  <c r="Z664" i="15" s="1"/>
  <c r="U664" i="15" s="1"/>
  <c r="T664" i="15"/>
  <c r="S664" i="15"/>
  <c r="R664" i="15"/>
  <c r="Q664" i="15"/>
  <c r="O664" i="15"/>
  <c r="N664" i="15"/>
  <c r="M664" i="15"/>
  <c r="K664" i="15" s="1"/>
  <c r="L664" i="15"/>
  <c r="J664" i="15"/>
  <c r="I664" i="15"/>
  <c r="H664" i="15"/>
  <c r="G664" i="15"/>
  <c r="AI663" i="15"/>
  <c r="AH663" i="15"/>
  <c r="AG663" i="15"/>
  <c r="AF663" i="15"/>
  <c r="AD663" i="15"/>
  <c r="AS663" i="15" s="1"/>
  <c r="AC663" i="15"/>
  <c r="X663" i="15" s="1"/>
  <c r="AR663" i="15" s="1"/>
  <c r="AB663" i="15"/>
  <c r="W663" i="15" s="1"/>
  <c r="AA663" i="15"/>
  <c r="T663" i="15"/>
  <c r="S663" i="15"/>
  <c r="R663" i="15"/>
  <c r="Q663" i="15"/>
  <c r="P663" i="15"/>
  <c r="O663" i="15"/>
  <c r="N663" i="15"/>
  <c r="M663" i="15"/>
  <c r="L663" i="15"/>
  <c r="K663" i="15" s="1"/>
  <c r="J663" i="15"/>
  <c r="I663" i="15"/>
  <c r="H663" i="15"/>
  <c r="G663" i="15"/>
  <c r="O662" i="15"/>
  <c r="AS660" i="15"/>
  <c r="AK660" i="15"/>
  <c r="AE660" i="15"/>
  <c r="Z660" i="15"/>
  <c r="Y660" i="15"/>
  <c r="AN660" i="15" s="1"/>
  <c r="X660" i="15"/>
  <c r="AR660" i="15" s="1"/>
  <c r="W660" i="15"/>
  <c r="AL660" i="15" s="1"/>
  <c r="V660" i="15"/>
  <c r="AP660" i="15" s="1"/>
  <c r="P660" i="15"/>
  <c r="K660" i="15"/>
  <c r="F660" i="15"/>
  <c r="AS659" i="15"/>
  <c r="AL659" i="15"/>
  <c r="AE659" i="15"/>
  <c r="Z659" i="15"/>
  <c r="U659" i="15" s="1"/>
  <c r="Y659" i="15"/>
  <c r="AN659" i="15" s="1"/>
  <c r="X659" i="15"/>
  <c r="AM659" i="15" s="1"/>
  <c r="W659" i="15"/>
  <c r="AQ659" i="15" s="1"/>
  <c r="V659" i="15"/>
  <c r="AP659" i="15" s="1"/>
  <c r="P659" i="15"/>
  <c r="K659" i="15"/>
  <c r="F659" i="15"/>
  <c r="AS658" i="15"/>
  <c r="AK658" i="15"/>
  <c r="AE658" i="15"/>
  <c r="Z658" i="15"/>
  <c r="Y658" i="15"/>
  <c r="AN658" i="15" s="1"/>
  <c r="X658" i="15"/>
  <c r="AR658" i="15" s="1"/>
  <c r="W658" i="15"/>
  <c r="AQ658" i="15" s="1"/>
  <c r="V658" i="15"/>
  <c r="AP658" i="15" s="1"/>
  <c r="U658" i="15"/>
  <c r="AO658" i="15" s="1"/>
  <c r="P658" i="15"/>
  <c r="K658" i="15"/>
  <c r="F658" i="15"/>
  <c r="AS657" i="15"/>
  <c r="AN657" i="15"/>
  <c r="AE657" i="15"/>
  <c r="Z657" i="15"/>
  <c r="U657" i="15" s="1"/>
  <c r="Y657" i="15"/>
  <c r="X657" i="15"/>
  <c r="AR657" i="15" s="1"/>
  <c r="W657" i="15"/>
  <c r="AQ657" i="15" s="1"/>
  <c r="V657" i="15"/>
  <c r="AK657" i="15" s="1"/>
  <c r="P657" i="15"/>
  <c r="K657" i="15"/>
  <c r="F657" i="15"/>
  <c r="AS656" i="15"/>
  <c r="AM656" i="15"/>
  <c r="AE656" i="15"/>
  <c r="Z656" i="15"/>
  <c r="Y656" i="15"/>
  <c r="AN656" i="15" s="1"/>
  <c r="X656" i="15"/>
  <c r="AR656" i="15" s="1"/>
  <c r="W656" i="15"/>
  <c r="AL656" i="15" s="1"/>
  <c r="V656" i="15"/>
  <c r="P656" i="15"/>
  <c r="K656" i="15"/>
  <c r="F656" i="15"/>
  <c r="AI655" i="15"/>
  <c r="AI653" i="15" s="1"/>
  <c r="AI646" i="15" s="1"/>
  <c r="AI645" i="15" s="1"/>
  <c r="AH655" i="15"/>
  <c r="AG655" i="15"/>
  <c r="AG653" i="15" s="1"/>
  <c r="AG646" i="15" s="1"/>
  <c r="AG645" i="15" s="1"/>
  <c r="AF655" i="15"/>
  <c r="AD655" i="15"/>
  <c r="AC655" i="15"/>
  <c r="AC653" i="15" s="1"/>
  <c r="AB655" i="15"/>
  <c r="W655" i="15" s="1"/>
  <c r="AA655" i="15"/>
  <c r="X655" i="15"/>
  <c r="AR655" i="15" s="1"/>
  <c r="T655" i="15"/>
  <c r="T653" i="15" s="1"/>
  <c r="T646" i="15" s="1"/>
  <c r="T645" i="15" s="1"/>
  <c r="S655" i="15"/>
  <c r="R655" i="15"/>
  <c r="Q655" i="15"/>
  <c r="O655" i="15"/>
  <c r="N655" i="15"/>
  <c r="M655" i="15"/>
  <c r="L655" i="15"/>
  <c r="J655" i="15"/>
  <c r="I655" i="15"/>
  <c r="H655" i="15"/>
  <c r="G655" i="15"/>
  <c r="AS654" i="15"/>
  <c r="AK654" i="15"/>
  <c r="AE654" i="15"/>
  <c r="Z654" i="15"/>
  <c r="Y654" i="15"/>
  <c r="AN654" i="15" s="1"/>
  <c r="X654" i="15"/>
  <c r="W654" i="15"/>
  <c r="AQ654" i="15" s="1"/>
  <c r="V654" i="15"/>
  <c r="AP654" i="15" s="1"/>
  <c r="P654" i="15"/>
  <c r="K654" i="15"/>
  <c r="F654" i="15"/>
  <c r="AH653" i="15"/>
  <c r="AH646" i="15" s="1"/>
  <c r="AH645" i="15" s="1"/>
  <c r="AA653" i="15"/>
  <c r="S653" i="15"/>
  <c r="R653" i="15"/>
  <c r="R646" i="15" s="1"/>
  <c r="R645" i="15" s="1"/>
  <c r="O653" i="15"/>
  <c r="N653" i="15"/>
  <c r="J653" i="15"/>
  <c r="G653" i="15"/>
  <c r="G646" i="15" s="1"/>
  <c r="AS652" i="15"/>
  <c r="AE652" i="15"/>
  <c r="Z652" i="15"/>
  <c r="Y652" i="15"/>
  <c r="AN652" i="15" s="1"/>
  <c r="X652" i="15"/>
  <c r="AR652" i="15" s="1"/>
  <c r="W652" i="15"/>
  <c r="AL652" i="15" s="1"/>
  <c r="V652" i="15"/>
  <c r="P652" i="15"/>
  <c r="K652" i="15"/>
  <c r="F652" i="15"/>
  <c r="AS651" i="15"/>
  <c r="AE651" i="15"/>
  <c r="Z651" i="15"/>
  <c r="U651" i="15" s="1"/>
  <c r="Y651" i="15"/>
  <c r="AN651" i="15" s="1"/>
  <c r="X651" i="15"/>
  <c r="AM651" i="15" s="1"/>
  <c r="W651" i="15"/>
  <c r="V651" i="15"/>
  <c r="AP651" i="15" s="1"/>
  <c r="P651" i="15"/>
  <c r="K651" i="15"/>
  <c r="F651" i="15"/>
  <c r="AS650" i="15"/>
  <c r="AE650" i="15"/>
  <c r="Z650" i="15"/>
  <c r="U650" i="15" s="1"/>
  <c r="AO650" i="15" s="1"/>
  <c r="Y650" i="15"/>
  <c r="AN650" i="15" s="1"/>
  <c r="X650" i="15"/>
  <c r="AR650" i="15" s="1"/>
  <c r="W650" i="15"/>
  <c r="AQ650" i="15" s="1"/>
  <c r="V650" i="15"/>
  <c r="P650" i="15"/>
  <c r="K650" i="15"/>
  <c r="F650" i="15"/>
  <c r="AS649" i="15"/>
  <c r="AE649" i="15"/>
  <c r="Z649" i="15"/>
  <c r="Y649" i="15"/>
  <c r="AN649" i="15" s="1"/>
  <c r="X649" i="15"/>
  <c r="AR649" i="15" s="1"/>
  <c r="W649" i="15"/>
  <c r="AQ649" i="15" s="1"/>
  <c r="V649" i="15"/>
  <c r="AK649" i="15" s="1"/>
  <c r="P649" i="15"/>
  <c r="K649" i="15"/>
  <c r="F649" i="15"/>
  <c r="AS648" i="15"/>
  <c r="AK648" i="15"/>
  <c r="AE648" i="15"/>
  <c r="U648" i="15" s="1"/>
  <c r="Z648" i="15"/>
  <c r="Y648" i="15"/>
  <c r="AN648" i="15" s="1"/>
  <c r="X648" i="15"/>
  <c r="W648" i="15"/>
  <c r="AL648" i="15" s="1"/>
  <c r="V648" i="15"/>
  <c r="AP648" i="15" s="1"/>
  <c r="P648" i="15"/>
  <c r="K648" i="15"/>
  <c r="F648" i="15"/>
  <c r="AS647" i="15"/>
  <c r="AE647" i="15"/>
  <c r="Z647" i="15"/>
  <c r="Y647" i="15"/>
  <c r="AN647" i="15" s="1"/>
  <c r="X647" i="15"/>
  <c r="AM647" i="15" s="1"/>
  <c r="W647" i="15"/>
  <c r="V647" i="15"/>
  <c r="AP647" i="15" s="1"/>
  <c r="P647" i="15"/>
  <c r="K647" i="15"/>
  <c r="F647" i="15"/>
  <c r="AA646" i="15"/>
  <c r="S646" i="15"/>
  <c r="S645" i="15" s="1"/>
  <c r="O646" i="15"/>
  <c r="O645" i="15" s="1"/>
  <c r="AS644" i="15"/>
  <c r="AK644" i="15"/>
  <c r="AE644" i="15"/>
  <c r="Z644" i="15"/>
  <c r="Y644" i="15"/>
  <c r="AN644" i="15" s="1"/>
  <c r="X644" i="15"/>
  <c r="AR644" i="15" s="1"/>
  <c r="W644" i="15"/>
  <c r="AL644" i="15" s="1"/>
  <c r="V644" i="15"/>
  <c r="AP644" i="15" s="1"/>
  <c r="P644" i="15"/>
  <c r="K644" i="15"/>
  <c r="F644" i="15"/>
  <c r="AS643" i="15"/>
  <c r="AL643" i="15"/>
  <c r="AE643" i="15"/>
  <c r="Z643" i="15"/>
  <c r="U643" i="15" s="1"/>
  <c r="Y643" i="15"/>
  <c r="AN643" i="15" s="1"/>
  <c r="X643" i="15"/>
  <c r="AM643" i="15" s="1"/>
  <c r="W643" i="15"/>
  <c r="AQ643" i="15" s="1"/>
  <c r="V643" i="15"/>
  <c r="AP643" i="15" s="1"/>
  <c r="P643" i="15"/>
  <c r="K643" i="15"/>
  <c r="F643" i="15"/>
  <c r="AS642" i="15"/>
  <c r="AK642" i="15"/>
  <c r="AE642" i="15"/>
  <c r="Z642" i="15"/>
  <c r="Y642" i="15"/>
  <c r="AN642" i="15" s="1"/>
  <c r="X642" i="15"/>
  <c r="AR642" i="15" s="1"/>
  <c r="W642" i="15"/>
  <c r="AQ642" i="15" s="1"/>
  <c r="V642" i="15"/>
  <c r="AP642" i="15" s="1"/>
  <c r="U642" i="15"/>
  <c r="AO642" i="15" s="1"/>
  <c r="P642" i="15"/>
  <c r="K642" i="15"/>
  <c r="F642" i="15"/>
  <c r="AS641" i="15"/>
  <c r="AN641" i="15"/>
  <c r="AE641" i="15"/>
  <c r="Z641" i="15"/>
  <c r="U641" i="15" s="1"/>
  <c r="Y641" i="15"/>
  <c r="X641" i="15"/>
  <c r="AR641" i="15" s="1"/>
  <c r="W641" i="15"/>
  <c r="AQ641" i="15" s="1"/>
  <c r="V641" i="15"/>
  <c r="AK641" i="15" s="1"/>
  <c r="P641" i="15"/>
  <c r="K641" i="15"/>
  <c r="F641" i="15"/>
  <c r="AS640" i="15"/>
  <c r="AM640" i="15"/>
  <c r="AE640" i="15"/>
  <c r="Z640" i="15"/>
  <c r="Y640" i="15"/>
  <c r="AN640" i="15" s="1"/>
  <c r="X640" i="15"/>
  <c r="AR640" i="15" s="1"/>
  <c r="W640" i="15"/>
  <c r="AL640" i="15" s="1"/>
  <c r="V640" i="15"/>
  <c r="P640" i="15"/>
  <c r="K640" i="15"/>
  <c r="F640" i="15"/>
  <c r="AI639" i="15"/>
  <c r="AI637" i="15" s="1"/>
  <c r="AI630" i="15" s="1"/>
  <c r="AI629" i="15" s="1"/>
  <c r="AH639" i="15"/>
  <c r="AH623" i="15" s="1"/>
  <c r="AG639" i="15"/>
  <c r="AG637" i="15" s="1"/>
  <c r="AF639" i="15"/>
  <c r="AD639" i="15"/>
  <c r="AS639" i="15" s="1"/>
  <c r="AC639" i="15"/>
  <c r="AB639" i="15"/>
  <c r="W639" i="15" s="1"/>
  <c r="AA639" i="15"/>
  <c r="T639" i="15"/>
  <c r="S639" i="15"/>
  <c r="R639" i="15"/>
  <c r="Q639" i="15"/>
  <c r="Q637" i="15" s="1"/>
  <c r="P639" i="15"/>
  <c r="O639" i="15"/>
  <c r="N639" i="15"/>
  <c r="M639" i="15"/>
  <c r="M623" i="15" s="1"/>
  <c r="L639" i="15"/>
  <c r="J639" i="15"/>
  <c r="I639" i="15"/>
  <c r="H639" i="15"/>
  <c r="H623" i="15" s="1"/>
  <c r="G639" i="15"/>
  <c r="G623" i="15" s="1"/>
  <c r="AS638" i="15"/>
  <c r="AK638" i="15"/>
  <c r="AE638" i="15"/>
  <c r="U638" i="15" s="1"/>
  <c r="AO638" i="15" s="1"/>
  <c r="Z638" i="15"/>
  <c r="Y638" i="15"/>
  <c r="AN638" i="15" s="1"/>
  <c r="X638" i="15"/>
  <c r="W638" i="15"/>
  <c r="AQ638" i="15" s="1"/>
  <c r="V638" i="15"/>
  <c r="AP638" i="15" s="1"/>
  <c r="P638" i="15"/>
  <c r="K638" i="15"/>
  <c r="F638" i="15"/>
  <c r="AH637" i="15"/>
  <c r="AA637" i="15"/>
  <c r="S637" i="15"/>
  <c r="R637" i="15"/>
  <c r="O637" i="15"/>
  <c r="N637" i="15"/>
  <c r="J637" i="15"/>
  <c r="AS636" i="15"/>
  <c r="AE636" i="15"/>
  <c r="Z636" i="15"/>
  <c r="Y636" i="15"/>
  <c r="AN636" i="15" s="1"/>
  <c r="X636" i="15"/>
  <c r="AR636" i="15" s="1"/>
  <c r="W636" i="15"/>
  <c r="AL636" i="15" s="1"/>
  <c r="V636" i="15"/>
  <c r="P636" i="15"/>
  <c r="K636" i="15"/>
  <c r="F636" i="15"/>
  <c r="AS635" i="15"/>
  <c r="AE635" i="15"/>
  <c r="Z635" i="15"/>
  <c r="Y635" i="15"/>
  <c r="AN635" i="15" s="1"/>
  <c r="X635" i="15"/>
  <c r="AM635" i="15" s="1"/>
  <c r="W635" i="15"/>
  <c r="V635" i="15"/>
  <c r="AP635" i="15" s="1"/>
  <c r="P635" i="15"/>
  <c r="K635" i="15"/>
  <c r="F635" i="15"/>
  <c r="AS634" i="15"/>
  <c r="AE634" i="15"/>
  <c r="Z634" i="15"/>
  <c r="U634" i="15" s="1"/>
  <c r="AO634" i="15" s="1"/>
  <c r="Y634" i="15"/>
  <c r="AN634" i="15" s="1"/>
  <c r="X634" i="15"/>
  <c r="AR634" i="15" s="1"/>
  <c r="W634" i="15"/>
  <c r="AQ634" i="15" s="1"/>
  <c r="V634" i="15"/>
  <c r="P634" i="15"/>
  <c r="K634" i="15"/>
  <c r="F634" i="15"/>
  <c r="AS633" i="15"/>
  <c r="AL633" i="15"/>
  <c r="AE633" i="15"/>
  <c r="Z633" i="15"/>
  <c r="Y633" i="15"/>
  <c r="AN633" i="15" s="1"/>
  <c r="X633" i="15"/>
  <c r="AR633" i="15" s="1"/>
  <c r="W633" i="15"/>
  <c r="AQ633" i="15" s="1"/>
  <c r="V633" i="15"/>
  <c r="AK633" i="15" s="1"/>
  <c r="P633" i="15"/>
  <c r="K633" i="15"/>
  <c r="F633" i="15"/>
  <c r="AS632" i="15"/>
  <c r="AK632" i="15"/>
  <c r="AE632" i="15"/>
  <c r="U632" i="15" s="1"/>
  <c r="Z632" i="15"/>
  <c r="Y632" i="15"/>
  <c r="AN632" i="15" s="1"/>
  <c r="X632" i="15"/>
  <c r="W632" i="15"/>
  <c r="AL632" i="15" s="1"/>
  <c r="V632" i="15"/>
  <c r="AP632" i="15" s="1"/>
  <c r="P632" i="15"/>
  <c r="K632" i="15"/>
  <c r="F632" i="15"/>
  <c r="AS631" i="15"/>
  <c r="AE631" i="15"/>
  <c r="Z631" i="15"/>
  <c r="Y631" i="15"/>
  <c r="AN631" i="15" s="1"/>
  <c r="X631" i="15"/>
  <c r="AM631" i="15" s="1"/>
  <c r="W631" i="15"/>
  <c r="AQ631" i="15" s="1"/>
  <c r="V631" i="15"/>
  <c r="AP631" i="15" s="1"/>
  <c r="P631" i="15"/>
  <c r="K631" i="15"/>
  <c r="F631" i="15"/>
  <c r="AA630" i="15"/>
  <c r="S630" i="15"/>
  <c r="O630" i="15"/>
  <c r="O629" i="15" s="1"/>
  <c r="AI628" i="15"/>
  <c r="AH628" i="15"/>
  <c r="AG628" i="15"/>
  <c r="AF628" i="15"/>
  <c r="AD628" i="15"/>
  <c r="AC628" i="15"/>
  <c r="X628" i="15" s="1"/>
  <c r="AB628" i="15"/>
  <c r="AA628" i="15"/>
  <c r="W628" i="15"/>
  <c r="AQ628" i="15" s="1"/>
  <c r="T628" i="15"/>
  <c r="T516" i="15" s="1"/>
  <c r="T468" i="15" s="1"/>
  <c r="S628" i="15"/>
  <c r="R628" i="15"/>
  <c r="Q628" i="15"/>
  <c r="O628" i="15"/>
  <c r="AS628" i="15" s="1"/>
  <c r="N628" i="15"/>
  <c r="M628" i="15"/>
  <c r="L628" i="15"/>
  <c r="L516" i="15" s="1"/>
  <c r="K628" i="15"/>
  <c r="J628" i="15"/>
  <c r="I628" i="15"/>
  <c r="H628" i="15"/>
  <c r="AL628" i="15" s="1"/>
  <c r="G628" i="15"/>
  <c r="F628" i="15" s="1"/>
  <c r="AI627" i="15"/>
  <c r="AH627" i="15"/>
  <c r="AG627" i="15"/>
  <c r="AF627" i="15"/>
  <c r="AE627" i="15" s="1"/>
  <c r="AD627" i="15"/>
  <c r="AC627" i="15"/>
  <c r="AB627" i="15"/>
  <c r="W627" i="15" s="1"/>
  <c r="AA627" i="15"/>
  <c r="AA515" i="15" s="1"/>
  <c r="X627" i="15"/>
  <c r="T627" i="15"/>
  <c r="S627" i="15"/>
  <c r="R627" i="15"/>
  <c r="Q627" i="15"/>
  <c r="O627" i="15"/>
  <c r="N627" i="15"/>
  <c r="M627" i="15"/>
  <c r="L627" i="15"/>
  <c r="J627" i="15"/>
  <c r="I627" i="15"/>
  <c r="AM627" i="15" s="1"/>
  <c r="H627" i="15"/>
  <c r="G627" i="15"/>
  <c r="AI626" i="15"/>
  <c r="AH626" i="15"/>
  <c r="AG626" i="15"/>
  <c r="AF626" i="15"/>
  <c r="AD626" i="15"/>
  <c r="AS626" i="15" s="1"/>
  <c r="AC626" i="15"/>
  <c r="X626" i="15" s="1"/>
  <c r="AB626" i="15"/>
  <c r="AA626" i="15"/>
  <c r="Y626" i="15"/>
  <c r="T626" i="15"/>
  <c r="S626" i="15"/>
  <c r="R626" i="15"/>
  <c r="Q626" i="15"/>
  <c r="P626" i="15" s="1"/>
  <c r="O626" i="15"/>
  <c r="N626" i="15"/>
  <c r="AR626" i="15" s="1"/>
  <c r="M626" i="15"/>
  <c r="L626" i="15"/>
  <c r="J626" i="15"/>
  <c r="I626" i="15"/>
  <c r="AM626" i="15" s="1"/>
  <c r="H626" i="15"/>
  <c r="G626" i="15"/>
  <c r="F626" i="15" s="1"/>
  <c r="AI625" i="15"/>
  <c r="AH625" i="15"/>
  <c r="AG625" i="15"/>
  <c r="AF625" i="15"/>
  <c r="AE625" i="15" s="1"/>
  <c r="AD625" i="15"/>
  <c r="Y625" i="15" s="1"/>
  <c r="AC625" i="15"/>
  <c r="AB625" i="15"/>
  <c r="W625" i="15" s="1"/>
  <c r="AA625" i="15"/>
  <c r="T625" i="15"/>
  <c r="S625" i="15"/>
  <c r="R625" i="15"/>
  <c r="Q625" i="15"/>
  <c r="O625" i="15"/>
  <c r="AS625" i="15" s="1"/>
  <c r="N625" i="15"/>
  <c r="M625" i="15"/>
  <c r="L625" i="15"/>
  <c r="J625" i="15"/>
  <c r="I625" i="15"/>
  <c r="H625" i="15"/>
  <c r="G625" i="15"/>
  <c r="F625" i="15"/>
  <c r="AI624" i="15"/>
  <c r="Y624" i="15" s="1"/>
  <c r="AH624" i="15"/>
  <c r="AG624" i="15"/>
  <c r="AF624" i="15"/>
  <c r="AE624" i="15" s="1"/>
  <c r="AD624" i="15"/>
  <c r="AC624" i="15"/>
  <c r="X624" i="15" s="1"/>
  <c r="AB624" i="15"/>
  <c r="AA624" i="15"/>
  <c r="T624" i="15"/>
  <c r="S624" i="15"/>
  <c r="R624" i="15"/>
  <c r="Q624" i="15"/>
  <c r="O624" i="15"/>
  <c r="N624" i="15"/>
  <c r="M624" i="15"/>
  <c r="K624" i="15" s="1"/>
  <c r="L624" i="15"/>
  <c r="J624" i="15"/>
  <c r="I624" i="15"/>
  <c r="H624" i="15"/>
  <c r="G624" i="15"/>
  <c r="AG623" i="15"/>
  <c r="AF623" i="15"/>
  <c r="AB623" i="15"/>
  <c r="W623" i="15" s="1"/>
  <c r="AA623" i="15"/>
  <c r="S623" i="15"/>
  <c r="R623" i="15"/>
  <c r="O623" i="15"/>
  <c r="N623" i="15"/>
  <c r="J623" i="15"/>
  <c r="I623" i="15"/>
  <c r="AI622" i="15"/>
  <c r="AH622" i="15"/>
  <c r="AG622" i="15"/>
  <c r="AE622" i="15" s="1"/>
  <c r="AF622" i="15"/>
  <c r="AD622" i="15"/>
  <c r="AC622" i="15"/>
  <c r="X622" i="15" s="1"/>
  <c r="AB622" i="15"/>
  <c r="AA622" i="15"/>
  <c r="Y622" i="15"/>
  <c r="T622" i="15"/>
  <c r="S622" i="15"/>
  <c r="R622" i="15"/>
  <c r="Q622" i="15"/>
  <c r="O622" i="15"/>
  <c r="AS622" i="15" s="1"/>
  <c r="N622" i="15"/>
  <c r="AR622" i="15" s="1"/>
  <c r="M622" i="15"/>
  <c r="L622" i="15"/>
  <c r="J622" i="15"/>
  <c r="AN622" i="15" s="1"/>
  <c r="I622" i="15"/>
  <c r="AM622" i="15" s="1"/>
  <c r="H622" i="15"/>
  <c r="G622" i="15"/>
  <c r="AA621" i="15"/>
  <c r="S621" i="15"/>
  <c r="N621" i="15"/>
  <c r="J621" i="15"/>
  <c r="AI620" i="15"/>
  <c r="AH620" i="15"/>
  <c r="AG620" i="15"/>
  <c r="AF620" i="15"/>
  <c r="AE620" i="15" s="1"/>
  <c r="AD620" i="15"/>
  <c r="AC620" i="15"/>
  <c r="X620" i="15" s="1"/>
  <c r="AB620" i="15"/>
  <c r="W620" i="15" s="1"/>
  <c r="AQ620" i="15" s="1"/>
  <c r="AA620" i="15"/>
  <c r="T620" i="15"/>
  <c r="S620" i="15"/>
  <c r="R620" i="15"/>
  <c r="Q620" i="15"/>
  <c r="O620" i="15"/>
  <c r="AS620" i="15" s="1"/>
  <c r="N620" i="15"/>
  <c r="K620" i="15" s="1"/>
  <c r="M620" i="15"/>
  <c r="L620" i="15"/>
  <c r="J620" i="15"/>
  <c r="I620" i="15"/>
  <c r="H620" i="15"/>
  <c r="G620" i="15"/>
  <c r="AI619" i="15"/>
  <c r="AI507" i="15" s="1"/>
  <c r="AI459" i="15" s="1"/>
  <c r="AH619" i="15"/>
  <c r="AG619" i="15"/>
  <c r="AF619" i="15"/>
  <c r="AD619" i="15"/>
  <c r="AS619" i="15" s="1"/>
  <c r="AC619" i="15"/>
  <c r="AB619" i="15"/>
  <c r="W619" i="15" s="1"/>
  <c r="AA619" i="15"/>
  <c r="X619" i="15"/>
  <c r="T619" i="15"/>
  <c r="S619" i="15"/>
  <c r="R619" i="15"/>
  <c r="Q619" i="15"/>
  <c r="O619" i="15"/>
  <c r="N619" i="15"/>
  <c r="M619" i="15"/>
  <c r="L619" i="15"/>
  <c r="J619" i="15"/>
  <c r="I619" i="15"/>
  <c r="AM619" i="15" s="1"/>
  <c r="H619" i="15"/>
  <c r="G619" i="15"/>
  <c r="AI618" i="15"/>
  <c r="AH618" i="15"/>
  <c r="AG618" i="15"/>
  <c r="AF618" i="15"/>
  <c r="AD618" i="15"/>
  <c r="AC618" i="15"/>
  <c r="X618" i="15" s="1"/>
  <c r="AB618" i="15"/>
  <c r="AA618" i="15"/>
  <c r="Y618" i="15"/>
  <c r="T618" i="15"/>
  <c r="T506" i="15" s="1"/>
  <c r="T458" i="15" s="1"/>
  <c r="S618" i="15"/>
  <c r="R618" i="15"/>
  <c r="Q618" i="15"/>
  <c r="O618" i="15"/>
  <c r="N618" i="15"/>
  <c r="M618" i="15"/>
  <c r="L618" i="15"/>
  <c r="J618" i="15"/>
  <c r="AN618" i="15" s="1"/>
  <c r="I618" i="15"/>
  <c r="H618" i="15"/>
  <c r="G618" i="15"/>
  <c r="AI617" i="15"/>
  <c r="AI505" i="15" s="1"/>
  <c r="AI457" i="15" s="1"/>
  <c r="AH617" i="15"/>
  <c r="AG617" i="15"/>
  <c r="AF617" i="15"/>
  <c r="AD617" i="15"/>
  <c r="Y617" i="15" s="1"/>
  <c r="AC617" i="15"/>
  <c r="AB617" i="15"/>
  <c r="W617" i="15" s="1"/>
  <c r="AA617" i="15"/>
  <c r="Z617" i="15"/>
  <c r="T617" i="15"/>
  <c r="S617" i="15"/>
  <c r="R617" i="15"/>
  <c r="P617" i="15" s="1"/>
  <c r="Q617" i="15"/>
  <c r="O617" i="15"/>
  <c r="N617" i="15"/>
  <c r="M617" i="15"/>
  <c r="L617" i="15"/>
  <c r="J617" i="15"/>
  <c r="I617" i="15"/>
  <c r="I505" i="15" s="1"/>
  <c r="I457" i="15" s="1"/>
  <c r="H617" i="15"/>
  <c r="G617" i="15"/>
  <c r="F617" i="15" s="1"/>
  <c r="AI616" i="15"/>
  <c r="AH616" i="15"/>
  <c r="AE616" i="15" s="1"/>
  <c r="AG616" i="15"/>
  <c r="AF616" i="15"/>
  <c r="AD616" i="15"/>
  <c r="AC616" i="15"/>
  <c r="AB616" i="15"/>
  <c r="AA616" i="15"/>
  <c r="W616" i="15"/>
  <c r="AQ616" i="15" s="1"/>
  <c r="T616" i="15"/>
  <c r="S616" i="15"/>
  <c r="R616" i="15"/>
  <c r="Q616" i="15"/>
  <c r="P616" i="15" s="1"/>
  <c r="O616" i="15"/>
  <c r="N616" i="15"/>
  <c r="M616" i="15"/>
  <c r="L616" i="15"/>
  <c r="K616" i="15" s="1"/>
  <c r="J616" i="15"/>
  <c r="I616" i="15"/>
  <c r="I504" i="15" s="1"/>
  <c r="H616" i="15"/>
  <c r="G616" i="15"/>
  <c r="AI615" i="15"/>
  <c r="AH615" i="15"/>
  <c r="AG615" i="15"/>
  <c r="AF615" i="15"/>
  <c r="AD615" i="15"/>
  <c r="AC615" i="15"/>
  <c r="X615" i="15" s="1"/>
  <c r="AR615" i="15" s="1"/>
  <c r="AB615" i="15"/>
  <c r="W615" i="15" s="1"/>
  <c r="AA615" i="15"/>
  <c r="T615" i="15"/>
  <c r="S615" i="15"/>
  <c r="R615" i="15"/>
  <c r="Q615" i="15"/>
  <c r="O615" i="15"/>
  <c r="O503" i="15" s="1"/>
  <c r="O455" i="15" s="1"/>
  <c r="N615" i="15"/>
  <c r="M615" i="15"/>
  <c r="L615" i="15"/>
  <c r="J615" i="15"/>
  <c r="I615" i="15"/>
  <c r="H615" i="15"/>
  <c r="G615" i="15"/>
  <c r="AA614" i="15"/>
  <c r="AS612" i="15"/>
  <c r="AK612" i="15"/>
  <c r="AE612" i="15"/>
  <c r="U612" i="15" s="1"/>
  <c r="Z612" i="15"/>
  <c r="Y612" i="15"/>
  <c r="AN612" i="15" s="1"/>
  <c r="X612" i="15"/>
  <c r="W612" i="15"/>
  <c r="AL612" i="15" s="1"/>
  <c r="V612" i="15"/>
  <c r="AP612" i="15" s="1"/>
  <c r="P612" i="15"/>
  <c r="K612" i="15"/>
  <c r="F612" i="15"/>
  <c r="AS611" i="15"/>
  <c r="AL611" i="15"/>
  <c r="AE611" i="15"/>
  <c r="Z611" i="15"/>
  <c r="Y611" i="15"/>
  <c r="AN611" i="15" s="1"/>
  <c r="X611" i="15"/>
  <c r="AM611" i="15" s="1"/>
  <c r="W611" i="15"/>
  <c r="AQ611" i="15" s="1"/>
  <c r="V611" i="15"/>
  <c r="AP611" i="15" s="1"/>
  <c r="P611" i="15"/>
  <c r="K611" i="15"/>
  <c r="F611" i="15"/>
  <c r="AS610" i="15"/>
  <c r="AK610" i="15"/>
  <c r="AE610" i="15"/>
  <c r="U610" i="15" s="1"/>
  <c r="AO610" i="15" s="1"/>
  <c r="Z610" i="15"/>
  <c r="Y610" i="15"/>
  <c r="AN610" i="15" s="1"/>
  <c r="X610" i="15"/>
  <c r="W610" i="15"/>
  <c r="AQ610" i="15" s="1"/>
  <c r="V610" i="15"/>
  <c r="AP610" i="15" s="1"/>
  <c r="P610" i="15"/>
  <c r="K610" i="15"/>
  <c r="F610" i="15"/>
  <c r="AS609" i="15"/>
  <c r="AL609" i="15"/>
  <c r="AE609" i="15"/>
  <c r="Z609" i="15"/>
  <c r="U609" i="15" s="1"/>
  <c r="Y609" i="15"/>
  <c r="AN609" i="15" s="1"/>
  <c r="X609" i="15"/>
  <c r="AR609" i="15" s="1"/>
  <c r="W609" i="15"/>
  <c r="AQ609" i="15" s="1"/>
  <c r="V609" i="15"/>
  <c r="AK609" i="15" s="1"/>
  <c r="P609" i="15"/>
  <c r="K609" i="15"/>
  <c r="F609" i="15"/>
  <c r="AS608" i="15"/>
  <c r="AK608" i="15"/>
  <c r="AE608" i="15"/>
  <c r="Z608" i="15"/>
  <c r="Y608" i="15"/>
  <c r="AN608" i="15" s="1"/>
  <c r="X608" i="15"/>
  <c r="AR608" i="15" s="1"/>
  <c r="W608" i="15"/>
  <c r="AL608" i="15" s="1"/>
  <c r="V608" i="15"/>
  <c r="AP608" i="15" s="1"/>
  <c r="P608" i="15"/>
  <c r="K608" i="15"/>
  <c r="F608" i="15"/>
  <c r="AI607" i="15"/>
  <c r="AH607" i="15"/>
  <c r="AH605" i="15" s="1"/>
  <c r="AH598" i="15" s="1"/>
  <c r="AH597" i="15" s="1"/>
  <c r="AG607" i="15"/>
  <c r="AG605" i="15" s="1"/>
  <c r="AG598" i="15" s="1"/>
  <c r="AG597" i="15" s="1"/>
  <c r="AF607" i="15"/>
  <c r="AD607" i="15"/>
  <c r="AC607" i="15"/>
  <c r="AB607" i="15"/>
  <c r="W607" i="15" s="1"/>
  <c r="AA607" i="15"/>
  <c r="T607" i="15"/>
  <c r="T605" i="15" s="1"/>
  <c r="T598" i="15" s="1"/>
  <c r="T597" i="15" s="1"/>
  <c r="S607" i="15"/>
  <c r="S605" i="15" s="1"/>
  <c r="S598" i="15" s="1"/>
  <c r="S597" i="15" s="1"/>
  <c r="R607" i="15"/>
  <c r="Q607" i="15"/>
  <c r="Q605" i="15" s="1"/>
  <c r="O607" i="15"/>
  <c r="N607" i="15"/>
  <c r="M607" i="15"/>
  <c r="L607" i="15"/>
  <c r="J607" i="15"/>
  <c r="J605" i="15" s="1"/>
  <c r="AN605" i="15" s="1"/>
  <c r="I607" i="15"/>
  <c r="H607" i="15"/>
  <c r="G607" i="15"/>
  <c r="G605" i="15" s="1"/>
  <c r="AS606" i="15"/>
  <c r="AE606" i="15"/>
  <c r="Z606" i="15"/>
  <c r="U606" i="15" s="1"/>
  <c r="AO606" i="15" s="1"/>
  <c r="Y606" i="15"/>
  <c r="AN606" i="15" s="1"/>
  <c r="X606" i="15"/>
  <c r="AR606" i="15" s="1"/>
  <c r="W606" i="15"/>
  <c r="AQ606" i="15" s="1"/>
  <c r="V606" i="15"/>
  <c r="P606" i="15"/>
  <c r="K606" i="15"/>
  <c r="F606" i="15"/>
  <c r="AI605" i="15"/>
  <c r="AD605" i="15"/>
  <c r="Y605" i="15" s="1"/>
  <c r="AA605" i="15"/>
  <c r="AA598" i="15" s="1"/>
  <c r="R605" i="15"/>
  <c r="R598" i="15" s="1"/>
  <c r="R597" i="15" s="1"/>
  <c r="O605" i="15"/>
  <c r="N605" i="15"/>
  <c r="AS604" i="15"/>
  <c r="AM604" i="15"/>
  <c r="AE604" i="15"/>
  <c r="Z604" i="15"/>
  <c r="Y604" i="15"/>
  <c r="AN604" i="15" s="1"/>
  <c r="X604" i="15"/>
  <c r="AR604" i="15" s="1"/>
  <c r="W604" i="15"/>
  <c r="AL604" i="15" s="1"/>
  <c r="V604" i="15"/>
  <c r="P604" i="15"/>
  <c r="K604" i="15"/>
  <c r="F604" i="15"/>
  <c r="AS603" i="15"/>
  <c r="AN603" i="15"/>
  <c r="AE603" i="15"/>
  <c r="Z603" i="15"/>
  <c r="U603" i="15" s="1"/>
  <c r="Y603" i="15"/>
  <c r="X603" i="15"/>
  <c r="AM603" i="15" s="1"/>
  <c r="W603" i="15"/>
  <c r="AQ603" i="15" s="1"/>
  <c r="V603" i="15"/>
  <c r="AP603" i="15" s="1"/>
  <c r="P603" i="15"/>
  <c r="K603" i="15"/>
  <c r="F603" i="15"/>
  <c r="AS602" i="15"/>
  <c r="AM602" i="15"/>
  <c r="AE602" i="15"/>
  <c r="Z602" i="15"/>
  <c r="Y602" i="15"/>
  <c r="AN602" i="15" s="1"/>
  <c r="X602" i="15"/>
  <c r="AR602" i="15" s="1"/>
  <c r="W602" i="15"/>
  <c r="AQ602" i="15" s="1"/>
  <c r="V602" i="15"/>
  <c r="U602" i="15"/>
  <c r="AO602" i="15" s="1"/>
  <c r="P602" i="15"/>
  <c r="K602" i="15"/>
  <c r="F602" i="15"/>
  <c r="AS601" i="15"/>
  <c r="AE601" i="15"/>
  <c r="Z601" i="15"/>
  <c r="U601" i="15" s="1"/>
  <c r="Y601" i="15"/>
  <c r="AN601" i="15" s="1"/>
  <c r="X601" i="15"/>
  <c r="AR601" i="15" s="1"/>
  <c r="W601" i="15"/>
  <c r="V601" i="15"/>
  <c r="AK601" i="15" s="1"/>
  <c r="P601" i="15"/>
  <c r="K601" i="15"/>
  <c r="F601" i="15"/>
  <c r="AS600" i="15"/>
  <c r="AE600" i="15"/>
  <c r="Z600" i="15"/>
  <c r="Y600" i="15"/>
  <c r="AN600" i="15" s="1"/>
  <c r="X600" i="15"/>
  <c r="AR600" i="15" s="1"/>
  <c r="W600" i="15"/>
  <c r="AL600" i="15" s="1"/>
  <c r="V600" i="15"/>
  <c r="P600" i="15"/>
  <c r="K600" i="15"/>
  <c r="F600" i="15"/>
  <c r="AS599" i="15"/>
  <c r="AE599" i="15"/>
  <c r="Z599" i="15"/>
  <c r="U599" i="15" s="1"/>
  <c r="Y599" i="15"/>
  <c r="AN599" i="15" s="1"/>
  <c r="X599" i="15"/>
  <c r="AM599" i="15" s="1"/>
  <c r="W599" i="15"/>
  <c r="V599" i="15"/>
  <c r="AP599" i="15" s="1"/>
  <c r="P599" i="15"/>
  <c r="K599" i="15"/>
  <c r="F599" i="15"/>
  <c r="AI598" i="15"/>
  <c r="AI597" i="15" s="1"/>
  <c r="G598" i="15"/>
  <c r="AS596" i="15"/>
  <c r="AK596" i="15"/>
  <c r="AE596" i="15"/>
  <c r="U596" i="15" s="1"/>
  <c r="Z596" i="15"/>
  <c r="Y596" i="15"/>
  <c r="AN596" i="15" s="1"/>
  <c r="X596" i="15"/>
  <c r="W596" i="15"/>
  <c r="AL596" i="15" s="1"/>
  <c r="V596" i="15"/>
  <c r="AP596" i="15" s="1"/>
  <c r="P596" i="15"/>
  <c r="K596" i="15"/>
  <c r="F596" i="15"/>
  <c r="AS595" i="15"/>
  <c r="AE595" i="15"/>
  <c r="Z595" i="15"/>
  <c r="Y595" i="15"/>
  <c r="AN595" i="15" s="1"/>
  <c r="X595" i="15"/>
  <c r="AM595" i="15" s="1"/>
  <c r="W595" i="15"/>
  <c r="AQ595" i="15" s="1"/>
  <c r="V595" i="15"/>
  <c r="AP595" i="15" s="1"/>
  <c r="P595" i="15"/>
  <c r="K595" i="15"/>
  <c r="F595" i="15"/>
  <c r="AS594" i="15"/>
  <c r="AK594" i="15"/>
  <c r="AE594" i="15"/>
  <c r="U594" i="15" s="1"/>
  <c r="Z594" i="15"/>
  <c r="Y594" i="15"/>
  <c r="AN594" i="15" s="1"/>
  <c r="X594" i="15"/>
  <c r="W594" i="15"/>
  <c r="AQ594" i="15" s="1"/>
  <c r="V594" i="15"/>
  <c r="AP594" i="15" s="1"/>
  <c r="P594" i="15"/>
  <c r="K594" i="15"/>
  <c r="F594" i="15"/>
  <c r="AS593" i="15"/>
  <c r="AL593" i="15"/>
  <c r="AE593" i="15"/>
  <c r="Z593" i="15"/>
  <c r="U593" i="15" s="1"/>
  <c r="Y593" i="15"/>
  <c r="AN593" i="15" s="1"/>
  <c r="X593" i="15"/>
  <c r="AR593" i="15" s="1"/>
  <c r="W593" i="15"/>
  <c r="AQ593" i="15" s="1"/>
  <c r="V593" i="15"/>
  <c r="AK593" i="15" s="1"/>
  <c r="P593" i="15"/>
  <c r="K593" i="15"/>
  <c r="F593" i="15"/>
  <c r="AS592" i="15"/>
  <c r="AK592" i="15"/>
  <c r="AE592" i="15"/>
  <c r="Z592" i="15"/>
  <c r="Y592" i="15"/>
  <c r="AN592" i="15" s="1"/>
  <c r="X592" i="15"/>
  <c r="W592" i="15"/>
  <c r="AL592" i="15" s="1"/>
  <c r="V592" i="15"/>
  <c r="AP592" i="15" s="1"/>
  <c r="P592" i="15"/>
  <c r="K592" i="15"/>
  <c r="F592" i="15"/>
  <c r="AI591" i="15"/>
  <c r="AH591" i="15"/>
  <c r="AH589" i="15" s="1"/>
  <c r="AH582" i="15" s="1"/>
  <c r="AG591" i="15"/>
  <c r="AG589" i="15" s="1"/>
  <c r="AF591" i="15"/>
  <c r="AD591" i="15"/>
  <c r="AC591" i="15"/>
  <c r="AB591" i="15"/>
  <c r="W591" i="15" s="1"/>
  <c r="AA591" i="15"/>
  <c r="T591" i="15"/>
  <c r="T589" i="15" s="1"/>
  <c r="S591" i="15"/>
  <c r="S589" i="15" s="1"/>
  <c r="R591" i="15"/>
  <c r="Q591" i="15"/>
  <c r="Q589" i="15" s="1"/>
  <c r="O591" i="15"/>
  <c r="O589" i="15" s="1"/>
  <c r="N591" i="15"/>
  <c r="M591" i="15"/>
  <c r="L591" i="15"/>
  <c r="J591" i="15"/>
  <c r="J589" i="15" s="1"/>
  <c r="I591" i="15"/>
  <c r="H591" i="15"/>
  <c r="G591" i="15"/>
  <c r="G589" i="15" s="1"/>
  <c r="G582" i="15" s="1"/>
  <c r="AS590" i="15"/>
  <c r="AE590" i="15"/>
  <c r="Z590" i="15"/>
  <c r="Y590" i="15"/>
  <c r="AN590" i="15" s="1"/>
  <c r="X590" i="15"/>
  <c r="AR590" i="15" s="1"/>
  <c r="W590" i="15"/>
  <c r="AQ590" i="15" s="1"/>
  <c r="V590" i="15"/>
  <c r="P590" i="15"/>
  <c r="K590" i="15"/>
  <c r="F590" i="15"/>
  <c r="AI589" i="15"/>
  <c r="AD589" i="15"/>
  <c r="Y589" i="15" s="1"/>
  <c r="AA589" i="15"/>
  <c r="R589" i="15"/>
  <c r="R582" i="15" s="1"/>
  <c r="N589" i="15"/>
  <c r="N573" i="15" s="1"/>
  <c r="AS588" i="15"/>
  <c r="AM588" i="15"/>
  <c r="AE588" i="15"/>
  <c r="Z588" i="15"/>
  <c r="Y588" i="15"/>
  <c r="AN588" i="15" s="1"/>
  <c r="X588" i="15"/>
  <c r="AR588" i="15" s="1"/>
  <c r="W588" i="15"/>
  <c r="AL588" i="15" s="1"/>
  <c r="V588" i="15"/>
  <c r="P588" i="15"/>
  <c r="K588" i="15"/>
  <c r="F588" i="15"/>
  <c r="AS587" i="15"/>
  <c r="AN587" i="15"/>
  <c r="AE587" i="15"/>
  <c r="Z587" i="15"/>
  <c r="U587" i="15" s="1"/>
  <c r="Y587" i="15"/>
  <c r="X587" i="15"/>
  <c r="AM587" i="15" s="1"/>
  <c r="W587" i="15"/>
  <c r="AQ587" i="15" s="1"/>
  <c r="V587" i="15"/>
  <c r="AP587" i="15" s="1"/>
  <c r="P587" i="15"/>
  <c r="K587" i="15"/>
  <c r="F587" i="15"/>
  <c r="AS586" i="15"/>
  <c r="AM586" i="15"/>
  <c r="AE586" i="15"/>
  <c r="Z586" i="15"/>
  <c r="U586" i="15" s="1"/>
  <c r="AO586" i="15" s="1"/>
  <c r="Y586" i="15"/>
  <c r="AN586" i="15" s="1"/>
  <c r="X586" i="15"/>
  <c r="AR586" i="15" s="1"/>
  <c r="W586" i="15"/>
  <c r="AQ586" i="15" s="1"/>
  <c r="V586" i="15"/>
  <c r="P586" i="15"/>
  <c r="K586" i="15"/>
  <c r="F586" i="15"/>
  <c r="AS585" i="15"/>
  <c r="AE585" i="15"/>
  <c r="Z585" i="15"/>
  <c r="U585" i="15" s="1"/>
  <c r="Y585" i="15"/>
  <c r="AN585" i="15" s="1"/>
  <c r="X585" i="15"/>
  <c r="AR585" i="15" s="1"/>
  <c r="W585" i="15"/>
  <c r="V585" i="15"/>
  <c r="AK585" i="15" s="1"/>
  <c r="P585" i="15"/>
  <c r="K585" i="15"/>
  <c r="F585" i="15"/>
  <c r="AS584" i="15"/>
  <c r="AE584" i="15"/>
  <c r="U584" i="15" s="1"/>
  <c r="Z584" i="15"/>
  <c r="Y584" i="15"/>
  <c r="AN584" i="15" s="1"/>
  <c r="X584" i="15"/>
  <c r="AR584" i="15" s="1"/>
  <c r="W584" i="15"/>
  <c r="AL584" i="15" s="1"/>
  <c r="V584" i="15"/>
  <c r="P584" i="15"/>
  <c r="K584" i="15"/>
  <c r="F584" i="15"/>
  <c r="AS583" i="15"/>
  <c r="AE583" i="15"/>
  <c r="Z583" i="15"/>
  <c r="U583" i="15" s="1"/>
  <c r="Y583" i="15"/>
  <c r="AN583" i="15" s="1"/>
  <c r="X583" i="15"/>
  <c r="AM583" i="15" s="1"/>
  <c r="W583" i="15"/>
  <c r="V583" i="15"/>
  <c r="AP583" i="15" s="1"/>
  <c r="P583" i="15"/>
  <c r="K583" i="15"/>
  <c r="F583" i="15"/>
  <c r="AI582" i="15"/>
  <c r="AI580" i="15"/>
  <c r="Y580" i="15" s="1"/>
  <c r="AH580" i="15"/>
  <c r="AG580" i="15"/>
  <c r="AG516" i="15" s="1"/>
  <c r="AG468" i="15" s="1"/>
  <c r="AF580" i="15"/>
  <c r="AD580" i="15"/>
  <c r="AC580" i="15"/>
  <c r="X580" i="15" s="1"/>
  <c r="AB580" i="15"/>
  <c r="AA580" i="15"/>
  <c r="T580" i="15"/>
  <c r="S580" i="15"/>
  <c r="S516" i="15" s="1"/>
  <c r="S468" i="15" s="1"/>
  <c r="R580" i="15"/>
  <c r="Q580" i="15"/>
  <c r="O580" i="15"/>
  <c r="AS580" i="15" s="1"/>
  <c r="N580" i="15"/>
  <c r="N516" i="15" s="1"/>
  <c r="N468" i="15" s="1"/>
  <c r="M580" i="15"/>
  <c r="L580" i="15"/>
  <c r="J580" i="15"/>
  <c r="J516" i="15" s="1"/>
  <c r="I580" i="15"/>
  <c r="H580" i="15"/>
  <c r="G580" i="15"/>
  <c r="AI579" i="15"/>
  <c r="AH579" i="15"/>
  <c r="AG579" i="15"/>
  <c r="AF579" i="15"/>
  <c r="AD579" i="15"/>
  <c r="AS579" i="15" s="1"/>
  <c r="AC579" i="15"/>
  <c r="AB579" i="15"/>
  <c r="W579" i="15" s="1"/>
  <c r="AA579" i="15"/>
  <c r="X579" i="15"/>
  <c r="AR579" i="15" s="1"/>
  <c r="T579" i="15"/>
  <c r="S579" i="15"/>
  <c r="R579" i="15"/>
  <c r="Q579" i="15"/>
  <c r="O579" i="15"/>
  <c r="N579" i="15"/>
  <c r="M579" i="15"/>
  <c r="M515" i="15" s="1"/>
  <c r="M467" i="15" s="1"/>
  <c r="L579" i="15"/>
  <c r="J579" i="15"/>
  <c r="I579" i="15"/>
  <c r="H579" i="15"/>
  <c r="G579" i="15"/>
  <c r="AI578" i="15"/>
  <c r="AI514" i="15" s="1"/>
  <c r="AI466" i="15" s="1"/>
  <c r="AH578" i="15"/>
  <c r="AG578" i="15"/>
  <c r="AF578" i="15"/>
  <c r="AD578" i="15"/>
  <c r="AC578" i="15"/>
  <c r="AB578" i="15"/>
  <c r="AA578" i="15"/>
  <c r="Y578" i="15"/>
  <c r="T578" i="15"/>
  <c r="S578" i="15"/>
  <c r="R578" i="15"/>
  <c r="Q578" i="15"/>
  <c r="O578" i="15"/>
  <c r="N578" i="15"/>
  <c r="M578" i="15"/>
  <c r="L578" i="15"/>
  <c r="L514" i="15" s="1"/>
  <c r="J578" i="15"/>
  <c r="I578" i="15"/>
  <c r="H578" i="15"/>
  <c r="G578" i="15"/>
  <c r="AI577" i="15"/>
  <c r="AH577" i="15"/>
  <c r="AG577" i="15"/>
  <c r="AF577" i="15"/>
  <c r="AD577" i="15"/>
  <c r="Y577" i="15" s="1"/>
  <c r="AC577" i="15"/>
  <c r="AB577" i="15"/>
  <c r="W577" i="15" s="1"/>
  <c r="AA577" i="15"/>
  <c r="T577" i="15"/>
  <c r="S577" i="15"/>
  <c r="R577" i="15"/>
  <c r="Q577" i="15"/>
  <c r="O577" i="15"/>
  <c r="N577" i="15"/>
  <c r="M577" i="15"/>
  <c r="L577" i="15"/>
  <c r="J577" i="15"/>
  <c r="I577" i="15"/>
  <c r="H577" i="15"/>
  <c r="G577" i="15"/>
  <c r="AI576" i="15"/>
  <c r="AH576" i="15"/>
  <c r="AG576" i="15"/>
  <c r="AF576" i="15"/>
  <c r="AE576" i="15" s="1"/>
  <c r="AD576" i="15"/>
  <c r="AD512" i="15" s="1"/>
  <c r="AC576" i="15"/>
  <c r="AB576" i="15"/>
  <c r="AA576" i="15"/>
  <c r="W576" i="15"/>
  <c r="AQ576" i="15" s="1"/>
  <c r="T576" i="15"/>
  <c r="S576" i="15"/>
  <c r="R576" i="15"/>
  <c r="Q576" i="15"/>
  <c r="O576" i="15"/>
  <c r="N576" i="15"/>
  <c r="M576" i="15"/>
  <c r="L576" i="15"/>
  <c r="J576" i="15"/>
  <c r="I576" i="15"/>
  <c r="H576" i="15"/>
  <c r="AL576" i="15" s="1"/>
  <c r="G576" i="15"/>
  <c r="AI575" i="15"/>
  <c r="AH575" i="15"/>
  <c r="AG575" i="15"/>
  <c r="AF575" i="15"/>
  <c r="AD575" i="15"/>
  <c r="AC575" i="15"/>
  <c r="X575" i="15" s="1"/>
  <c r="AB575" i="15"/>
  <c r="AA575" i="15"/>
  <c r="T575" i="15"/>
  <c r="S575" i="15"/>
  <c r="P575" i="15" s="1"/>
  <c r="R575" i="15"/>
  <c r="Q575" i="15"/>
  <c r="O575" i="15"/>
  <c r="N575" i="15"/>
  <c r="AR575" i="15" s="1"/>
  <c r="M575" i="15"/>
  <c r="L575" i="15"/>
  <c r="J575" i="15"/>
  <c r="I575" i="15"/>
  <c r="H575" i="15"/>
  <c r="G575" i="15"/>
  <c r="AS574" i="15"/>
  <c r="AI574" i="15"/>
  <c r="AH574" i="15"/>
  <c r="AG574" i="15"/>
  <c r="AF574" i="15"/>
  <c r="AF510" i="15" s="1"/>
  <c r="AD574" i="15"/>
  <c r="AC574" i="15"/>
  <c r="X574" i="15" s="1"/>
  <c r="AB574" i="15"/>
  <c r="AA574" i="15"/>
  <c r="Z574" i="15" s="1"/>
  <c r="Y574" i="15"/>
  <c r="T574" i="15"/>
  <c r="S574" i="15"/>
  <c r="R574" i="15"/>
  <c r="Q574" i="15"/>
  <c r="O574" i="15"/>
  <c r="N574" i="15"/>
  <c r="AR574" i="15" s="1"/>
  <c r="M574" i="15"/>
  <c r="L574" i="15"/>
  <c r="J574" i="15"/>
  <c r="I574" i="15"/>
  <c r="AM574" i="15" s="1"/>
  <c r="H574" i="15"/>
  <c r="H510" i="15" s="1"/>
  <c r="H462" i="15" s="1"/>
  <c r="G574" i="15"/>
  <c r="AI573" i="15"/>
  <c r="AD573" i="15"/>
  <c r="Y573" i="15" s="1"/>
  <c r="R573" i="15"/>
  <c r="G573" i="15"/>
  <c r="AI572" i="15"/>
  <c r="AH572" i="15"/>
  <c r="AG572" i="15"/>
  <c r="AF572" i="15"/>
  <c r="AE572" i="15" s="1"/>
  <c r="AD572" i="15"/>
  <c r="AC572" i="15"/>
  <c r="AB572" i="15"/>
  <c r="AA572" i="15"/>
  <c r="T572" i="15"/>
  <c r="T508" i="15" s="1"/>
  <c r="T460" i="15" s="1"/>
  <c r="S572" i="15"/>
  <c r="R572" i="15"/>
  <c r="Q572" i="15"/>
  <c r="O572" i="15"/>
  <c r="O508" i="15" s="1"/>
  <c r="O460" i="15" s="1"/>
  <c r="N572" i="15"/>
  <c r="M572" i="15"/>
  <c r="L572" i="15"/>
  <c r="K572" i="15"/>
  <c r="J572" i="15"/>
  <c r="I572" i="15"/>
  <c r="H572" i="15"/>
  <c r="G572" i="15"/>
  <c r="G508" i="15" s="1"/>
  <c r="AI571" i="15"/>
  <c r="AH571" i="15"/>
  <c r="AG571" i="15"/>
  <c r="AF571" i="15"/>
  <c r="AD571" i="15"/>
  <c r="AC571" i="15"/>
  <c r="AB571" i="15"/>
  <c r="AA571" i="15"/>
  <c r="X571" i="15"/>
  <c r="T571" i="15"/>
  <c r="S571" i="15"/>
  <c r="S507" i="15" s="1"/>
  <c r="S459" i="15" s="1"/>
  <c r="R571" i="15"/>
  <c r="Q571" i="15"/>
  <c r="O571" i="15"/>
  <c r="N571" i="15"/>
  <c r="AR571" i="15" s="1"/>
  <c r="M571" i="15"/>
  <c r="L571" i="15"/>
  <c r="J571" i="15"/>
  <c r="I571" i="15"/>
  <c r="H571" i="15"/>
  <c r="G571" i="15"/>
  <c r="AI570" i="15"/>
  <c r="AI506" i="15" s="1"/>
  <c r="AH570" i="15"/>
  <c r="AG570" i="15"/>
  <c r="AF570" i="15"/>
  <c r="AF506" i="15" s="1"/>
  <c r="AF458" i="15" s="1"/>
  <c r="AD570" i="15"/>
  <c r="AS570" i="15" s="1"/>
  <c r="AC570" i="15"/>
  <c r="X570" i="15" s="1"/>
  <c r="AB570" i="15"/>
  <c r="AA570" i="15"/>
  <c r="Y570" i="15"/>
  <c r="T570" i="15"/>
  <c r="S570" i="15"/>
  <c r="R570" i="15"/>
  <c r="Q570" i="15"/>
  <c r="P570" i="15" s="1"/>
  <c r="O570" i="15"/>
  <c r="N570" i="15"/>
  <c r="M570" i="15"/>
  <c r="L570" i="15"/>
  <c r="J570" i="15"/>
  <c r="I570" i="15"/>
  <c r="H570" i="15"/>
  <c r="G570" i="15"/>
  <c r="AI569" i="15"/>
  <c r="AH569" i="15"/>
  <c r="X569" i="15" s="1"/>
  <c r="AM569" i="15" s="1"/>
  <c r="AG569" i="15"/>
  <c r="AF569" i="15"/>
  <c r="AD569" i="15"/>
  <c r="Y569" i="15" s="1"/>
  <c r="AC569" i="15"/>
  <c r="AB569" i="15"/>
  <c r="W569" i="15" s="1"/>
  <c r="AQ569" i="15" s="1"/>
  <c r="AA569" i="15"/>
  <c r="Z569" i="15" s="1"/>
  <c r="V569" i="15"/>
  <c r="T569" i="15"/>
  <c r="S569" i="15"/>
  <c r="R569" i="15"/>
  <c r="Q569" i="15"/>
  <c r="O569" i="15"/>
  <c r="N569" i="15"/>
  <c r="M569" i="15"/>
  <c r="L569" i="15"/>
  <c r="J569" i="15"/>
  <c r="I569" i="15"/>
  <c r="H569" i="15"/>
  <c r="AL569" i="15" s="1"/>
  <c r="G569" i="15"/>
  <c r="AK569" i="15" s="1"/>
  <c r="F569" i="15"/>
  <c r="AI568" i="15"/>
  <c r="AH568" i="15"/>
  <c r="AE568" i="15" s="1"/>
  <c r="AG568" i="15"/>
  <c r="AF568" i="15"/>
  <c r="AD568" i="15"/>
  <c r="AC568" i="15"/>
  <c r="AB568" i="15"/>
  <c r="AA568" i="15"/>
  <c r="W568" i="15"/>
  <c r="T568" i="15"/>
  <c r="S568" i="15"/>
  <c r="R568" i="15"/>
  <c r="Q568" i="15"/>
  <c r="O568" i="15"/>
  <c r="N568" i="15"/>
  <c r="M568" i="15"/>
  <c r="L568" i="15"/>
  <c r="K568" i="15" s="1"/>
  <c r="J568" i="15"/>
  <c r="I568" i="15"/>
  <c r="H568" i="15"/>
  <c r="G568" i="15"/>
  <c r="AI567" i="15"/>
  <c r="AH567" i="15"/>
  <c r="AG567" i="15"/>
  <c r="AF567" i="15"/>
  <c r="AD567" i="15"/>
  <c r="AS567" i="15" s="1"/>
  <c r="AC567" i="15"/>
  <c r="X567" i="15" s="1"/>
  <c r="AB567" i="15"/>
  <c r="AA567" i="15"/>
  <c r="T567" i="15"/>
  <c r="S567" i="15"/>
  <c r="R567" i="15"/>
  <c r="Q567" i="15"/>
  <c r="P567" i="15"/>
  <c r="O567" i="15"/>
  <c r="N567" i="15"/>
  <c r="AR567" i="15" s="1"/>
  <c r="M567" i="15"/>
  <c r="L567" i="15"/>
  <c r="J567" i="15"/>
  <c r="I567" i="15"/>
  <c r="H567" i="15"/>
  <c r="G567" i="15"/>
  <c r="AS564" i="15"/>
  <c r="AQ564" i="15"/>
  <c r="AM564" i="15"/>
  <c r="AE564" i="15"/>
  <c r="Z564" i="15"/>
  <c r="Y564" i="15"/>
  <c r="AN564" i="15" s="1"/>
  <c r="X564" i="15"/>
  <c r="AR564" i="15" s="1"/>
  <c r="W564" i="15"/>
  <c r="AL564" i="15" s="1"/>
  <c r="V564" i="15"/>
  <c r="P564" i="15"/>
  <c r="K564" i="15"/>
  <c r="F564" i="15"/>
  <c r="AS563" i="15"/>
  <c r="AN563" i="15"/>
  <c r="AE563" i="15"/>
  <c r="Z563" i="15"/>
  <c r="U563" i="15" s="1"/>
  <c r="AO563" i="15" s="1"/>
  <c r="Y563" i="15"/>
  <c r="X563" i="15"/>
  <c r="AM563" i="15" s="1"/>
  <c r="W563" i="15"/>
  <c r="V563" i="15"/>
  <c r="AP563" i="15" s="1"/>
  <c r="P563" i="15"/>
  <c r="K563" i="15"/>
  <c r="F563" i="15"/>
  <c r="AS562" i="15"/>
  <c r="AE562" i="15"/>
  <c r="Z562" i="15"/>
  <c r="U562" i="15" s="1"/>
  <c r="Y562" i="15"/>
  <c r="AN562" i="15" s="1"/>
  <c r="X562" i="15"/>
  <c r="AR562" i="15" s="1"/>
  <c r="W562" i="15"/>
  <c r="AQ562" i="15" s="1"/>
  <c r="V562" i="15"/>
  <c r="P562" i="15"/>
  <c r="K562" i="15"/>
  <c r="F562" i="15"/>
  <c r="AS561" i="15"/>
  <c r="AE561" i="15"/>
  <c r="Z561" i="15"/>
  <c r="Y561" i="15"/>
  <c r="AN561" i="15" s="1"/>
  <c r="X561" i="15"/>
  <c r="AR561" i="15" s="1"/>
  <c r="W561" i="15"/>
  <c r="V561" i="15"/>
  <c r="AK561" i="15" s="1"/>
  <c r="P561" i="15"/>
  <c r="K561" i="15"/>
  <c r="F561" i="15"/>
  <c r="AS560" i="15"/>
  <c r="AK560" i="15"/>
  <c r="AE560" i="15"/>
  <c r="U560" i="15" s="1"/>
  <c r="Z560" i="15"/>
  <c r="Y560" i="15"/>
  <c r="AN560" i="15" s="1"/>
  <c r="X560" i="15"/>
  <c r="AR560" i="15" s="1"/>
  <c r="W560" i="15"/>
  <c r="AL560" i="15" s="1"/>
  <c r="V560" i="15"/>
  <c r="AP560" i="15" s="1"/>
  <c r="P560" i="15"/>
  <c r="K560" i="15"/>
  <c r="F560" i="15"/>
  <c r="AI559" i="15"/>
  <c r="AI557" i="15" s="1"/>
  <c r="AH559" i="15"/>
  <c r="AG559" i="15"/>
  <c r="AG557" i="15" s="1"/>
  <c r="AF559" i="15"/>
  <c r="AD559" i="15"/>
  <c r="AC559" i="15"/>
  <c r="AC557" i="15" s="1"/>
  <c r="AB559" i="15"/>
  <c r="AA559" i="15"/>
  <c r="T559" i="15"/>
  <c r="T557" i="15" s="1"/>
  <c r="T550" i="15" s="1"/>
  <c r="T549" i="15" s="1"/>
  <c r="S559" i="15"/>
  <c r="R559" i="15"/>
  <c r="Q559" i="15"/>
  <c r="P559" i="15"/>
  <c r="O559" i="15"/>
  <c r="N559" i="15"/>
  <c r="M559" i="15"/>
  <c r="M527" i="15" s="1"/>
  <c r="L559" i="15"/>
  <c r="J559" i="15"/>
  <c r="I559" i="15"/>
  <c r="H559" i="15"/>
  <c r="H527" i="15" s="1"/>
  <c r="G559" i="15"/>
  <c r="AS558" i="15"/>
  <c r="AK558" i="15"/>
  <c r="AE558" i="15"/>
  <c r="U558" i="15" s="1"/>
  <c r="Z558" i="15"/>
  <c r="Y558" i="15"/>
  <c r="AN558" i="15" s="1"/>
  <c r="X558" i="15"/>
  <c r="W558" i="15"/>
  <c r="AQ558" i="15" s="1"/>
  <c r="V558" i="15"/>
  <c r="AP558" i="15" s="1"/>
  <c r="P558" i="15"/>
  <c r="K558" i="15"/>
  <c r="F558" i="15"/>
  <c r="AH557" i="15"/>
  <c r="AH550" i="15" s="1"/>
  <c r="AH549" i="15" s="1"/>
  <c r="AH517" i="15" s="1"/>
  <c r="AD557" i="15"/>
  <c r="AA557" i="15"/>
  <c r="S557" i="15"/>
  <c r="R557" i="15"/>
  <c r="R550" i="15" s="1"/>
  <c r="R549" i="15" s="1"/>
  <c r="O557" i="15"/>
  <c r="O550" i="15" s="1"/>
  <c r="O549" i="15" s="1"/>
  <c r="N557" i="15"/>
  <c r="J557" i="15"/>
  <c r="G557" i="15"/>
  <c r="G525" i="15" s="1"/>
  <c r="AS556" i="15"/>
  <c r="AK556" i="15"/>
  <c r="AE556" i="15"/>
  <c r="U556" i="15" s="1"/>
  <c r="Z556" i="15"/>
  <c r="Y556" i="15"/>
  <c r="AN556" i="15" s="1"/>
  <c r="X556" i="15"/>
  <c r="W556" i="15"/>
  <c r="V556" i="15"/>
  <c r="AP556" i="15" s="1"/>
  <c r="P556" i="15"/>
  <c r="K556" i="15"/>
  <c r="F556" i="15"/>
  <c r="AS555" i="15"/>
  <c r="AL555" i="15"/>
  <c r="AE555" i="15"/>
  <c r="Z555" i="15"/>
  <c r="U555" i="15" s="1"/>
  <c r="AO555" i="15" s="1"/>
  <c r="Y555" i="15"/>
  <c r="AN555" i="15" s="1"/>
  <c r="X555" i="15"/>
  <c r="AM555" i="15" s="1"/>
  <c r="W555" i="15"/>
  <c r="AQ555" i="15" s="1"/>
  <c r="V555" i="15"/>
  <c r="AP555" i="15" s="1"/>
  <c r="P555" i="15"/>
  <c r="K555" i="15"/>
  <c r="F555" i="15"/>
  <c r="AS554" i="15"/>
  <c r="AM554" i="15"/>
  <c r="AE554" i="15"/>
  <c r="Z554" i="15"/>
  <c r="Y554" i="15"/>
  <c r="AN554" i="15" s="1"/>
  <c r="X554" i="15"/>
  <c r="AR554" i="15" s="1"/>
  <c r="W554" i="15"/>
  <c r="AQ554" i="15" s="1"/>
  <c r="V554" i="15"/>
  <c r="U554" i="15"/>
  <c r="AO554" i="15" s="1"/>
  <c r="P554" i="15"/>
  <c r="K554" i="15"/>
  <c r="F554" i="15"/>
  <c r="AS553" i="15"/>
  <c r="AE553" i="15"/>
  <c r="Z553" i="15"/>
  <c r="U553" i="15" s="1"/>
  <c r="Y553" i="15"/>
  <c r="AN553" i="15" s="1"/>
  <c r="X553" i="15"/>
  <c r="AR553" i="15" s="1"/>
  <c r="W553" i="15"/>
  <c r="V553" i="15"/>
  <c r="AK553" i="15" s="1"/>
  <c r="P553" i="15"/>
  <c r="K553" i="15"/>
  <c r="F553" i="15"/>
  <c r="AS552" i="15"/>
  <c r="AE552" i="15"/>
  <c r="Z552" i="15"/>
  <c r="Y552" i="15"/>
  <c r="AN552" i="15" s="1"/>
  <c r="X552" i="15"/>
  <c r="AR552" i="15" s="1"/>
  <c r="W552" i="15"/>
  <c r="AL552" i="15" s="1"/>
  <c r="V552" i="15"/>
  <c r="P552" i="15"/>
  <c r="K552" i="15"/>
  <c r="F552" i="15"/>
  <c r="AS551" i="15"/>
  <c r="AE551" i="15"/>
  <c r="Z551" i="15"/>
  <c r="Y551" i="15"/>
  <c r="AN551" i="15" s="1"/>
  <c r="X551" i="15"/>
  <c r="W551" i="15"/>
  <c r="V551" i="15"/>
  <c r="AP551" i="15" s="1"/>
  <c r="P551" i="15"/>
  <c r="K551" i="15"/>
  <c r="F551" i="15"/>
  <c r="AG550" i="15"/>
  <c r="AG549" i="15" s="1"/>
  <c r="AA550" i="15"/>
  <c r="S550" i="15"/>
  <c r="S549" i="15" s="1"/>
  <c r="G550" i="15"/>
  <c r="AS548" i="15"/>
  <c r="AK548" i="15"/>
  <c r="AE548" i="15"/>
  <c r="Z548" i="15"/>
  <c r="Y548" i="15"/>
  <c r="AN548" i="15" s="1"/>
  <c r="X548" i="15"/>
  <c r="W548" i="15"/>
  <c r="AL548" i="15" s="1"/>
  <c r="V548" i="15"/>
  <c r="AP548" i="15" s="1"/>
  <c r="P548" i="15"/>
  <c r="K548" i="15"/>
  <c r="F548" i="15"/>
  <c r="AS547" i="15"/>
  <c r="AR547" i="15"/>
  <c r="AN547" i="15"/>
  <c r="AE547" i="15"/>
  <c r="Z547" i="15"/>
  <c r="U547" i="15" s="1"/>
  <c r="AO547" i="15" s="1"/>
  <c r="Y547" i="15"/>
  <c r="X547" i="15"/>
  <c r="AM547" i="15" s="1"/>
  <c r="W547" i="15"/>
  <c r="V547" i="15"/>
  <c r="AP547" i="15" s="1"/>
  <c r="P547" i="15"/>
  <c r="K547" i="15"/>
  <c r="F547" i="15"/>
  <c r="AS546" i="15"/>
  <c r="AE546" i="15"/>
  <c r="Z546" i="15"/>
  <c r="U546" i="15" s="1"/>
  <c r="AO546" i="15" s="1"/>
  <c r="Y546" i="15"/>
  <c r="AN546" i="15" s="1"/>
  <c r="X546" i="15"/>
  <c r="AR546" i="15" s="1"/>
  <c r="W546" i="15"/>
  <c r="AQ546" i="15" s="1"/>
  <c r="V546" i="15"/>
  <c r="P546" i="15"/>
  <c r="K546" i="15"/>
  <c r="F546" i="15"/>
  <c r="AS545" i="15"/>
  <c r="AE545" i="15"/>
  <c r="Z545" i="15"/>
  <c r="Y545" i="15"/>
  <c r="AN545" i="15" s="1"/>
  <c r="X545" i="15"/>
  <c r="AR545" i="15" s="1"/>
  <c r="W545" i="15"/>
  <c r="AQ545" i="15" s="1"/>
  <c r="V545" i="15"/>
  <c r="AK545" i="15" s="1"/>
  <c r="P545" i="15"/>
  <c r="K545" i="15"/>
  <c r="F545" i="15"/>
  <c r="AS544" i="15"/>
  <c r="AK544" i="15"/>
  <c r="AE544" i="15"/>
  <c r="U544" i="15" s="1"/>
  <c r="Z544" i="15"/>
  <c r="Y544" i="15"/>
  <c r="AN544" i="15" s="1"/>
  <c r="X544" i="15"/>
  <c r="W544" i="15"/>
  <c r="AL544" i="15" s="1"/>
  <c r="V544" i="15"/>
  <c r="AP544" i="15" s="1"/>
  <c r="P544" i="15"/>
  <c r="K544" i="15"/>
  <c r="F544" i="15"/>
  <c r="AI543" i="15"/>
  <c r="AH543" i="15"/>
  <c r="AG543" i="15"/>
  <c r="AF543" i="15"/>
  <c r="AF527" i="15" s="1"/>
  <c r="AD543" i="15"/>
  <c r="AC543" i="15"/>
  <c r="AC541" i="15" s="1"/>
  <c r="AB543" i="15"/>
  <c r="AB527" i="15" s="1"/>
  <c r="AA543" i="15"/>
  <c r="AA527" i="15" s="1"/>
  <c r="X543" i="15"/>
  <c r="T543" i="15"/>
  <c r="T541" i="15" s="1"/>
  <c r="S543" i="15"/>
  <c r="R543" i="15"/>
  <c r="Q543" i="15"/>
  <c r="Q541" i="15" s="1"/>
  <c r="O543" i="15"/>
  <c r="O527" i="15" s="1"/>
  <c r="N543" i="15"/>
  <c r="M543" i="15"/>
  <c r="L543" i="15"/>
  <c r="J543" i="15"/>
  <c r="J541" i="15" s="1"/>
  <c r="J525" i="15" s="1"/>
  <c r="I543" i="15"/>
  <c r="H543" i="15"/>
  <c r="G543" i="15"/>
  <c r="AS542" i="15"/>
  <c r="AE542" i="15"/>
  <c r="Z542" i="15"/>
  <c r="U542" i="15" s="1"/>
  <c r="Y542" i="15"/>
  <c r="AN542" i="15" s="1"/>
  <c r="X542" i="15"/>
  <c r="AR542" i="15" s="1"/>
  <c r="W542" i="15"/>
  <c r="AQ542" i="15" s="1"/>
  <c r="V542" i="15"/>
  <c r="P542" i="15"/>
  <c r="K542" i="15"/>
  <c r="AO542" i="15" s="1"/>
  <c r="F542" i="15"/>
  <c r="AI541" i="15"/>
  <c r="AH541" i="15"/>
  <c r="AH534" i="15" s="1"/>
  <c r="AD541" i="15"/>
  <c r="AA541" i="15"/>
  <c r="G541" i="15"/>
  <c r="AS540" i="15"/>
  <c r="AM540" i="15"/>
  <c r="AE540" i="15"/>
  <c r="Z540" i="15"/>
  <c r="Y540" i="15"/>
  <c r="AN540" i="15" s="1"/>
  <c r="X540" i="15"/>
  <c r="AR540" i="15" s="1"/>
  <c r="W540" i="15"/>
  <c r="AL540" i="15" s="1"/>
  <c r="V540" i="15"/>
  <c r="P540" i="15"/>
  <c r="K540" i="15"/>
  <c r="F540" i="15"/>
  <c r="AS539" i="15"/>
  <c r="AR539" i="15"/>
  <c r="AE539" i="15"/>
  <c r="Z539" i="15"/>
  <c r="U539" i="15" s="1"/>
  <c r="AO539" i="15" s="1"/>
  <c r="Y539" i="15"/>
  <c r="AN539" i="15" s="1"/>
  <c r="X539" i="15"/>
  <c r="AM539" i="15" s="1"/>
  <c r="W539" i="15"/>
  <c r="V539" i="15"/>
  <c r="AP539" i="15" s="1"/>
  <c r="P539" i="15"/>
  <c r="K539" i="15"/>
  <c r="F539" i="15"/>
  <c r="AS538" i="15"/>
  <c r="AK538" i="15"/>
  <c r="AE538" i="15"/>
  <c r="U538" i="15" s="1"/>
  <c r="Z538" i="15"/>
  <c r="Y538" i="15"/>
  <c r="AN538" i="15" s="1"/>
  <c r="X538" i="15"/>
  <c r="W538" i="15"/>
  <c r="AQ538" i="15" s="1"/>
  <c r="V538" i="15"/>
  <c r="AP538" i="15" s="1"/>
  <c r="P538" i="15"/>
  <c r="K538" i="15"/>
  <c r="AO538" i="15" s="1"/>
  <c r="F538" i="15"/>
  <c r="AS537" i="15"/>
  <c r="AL537" i="15"/>
  <c r="AE537" i="15"/>
  <c r="Z537" i="15"/>
  <c r="U537" i="15" s="1"/>
  <c r="Y537" i="15"/>
  <c r="AN537" i="15" s="1"/>
  <c r="X537" i="15"/>
  <c r="AR537" i="15" s="1"/>
  <c r="W537" i="15"/>
  <c r="AQ537" i="15" s="1"/>
  <c r="V537" i="15"/>
  <c r="AK537" i="15" s="1"/>
  <c r="P537" i="15"/>
  <c r="K537" i="15"/>
  <c r="F537" i="15"/>
  <c r="AS536" i="15"/>
  <c r="AK536" i="15"/>
  <c r="AE536" i="15"/>
  <c r="Z536" i="15"/>
  <c r="Y536" i="15"/>
  <c r="AN536" i="15" s="1"/>
  <c r="X536" i="15"/>
  <c r="W536" i="15"/>
  <c r="AL536" i="15" s="1"/>
  <c r="V536" i="15"/>
  <c r="AP536" i="15" s="1"/>
  <c r="P536" i="15"/>
  <c r="K536" i="15"/>
  <c r="F536" i="15"/>
  <c r="AS535" i="15"/>
  <c r="AL535" i="15"/>
  <c r="AE535" i="15"/>
  <c r="Z535" i="15"/>
  <c r="U535" i="15" s="1"/>
  <c r="Y535" i="15"/>
  <c r="AN535" i="15" s="1"/>
  <c r="X535" i="15"/>
  <c r="AM535" i="15" s="1"/>
  <c r="W535" i="15"/>
  <c r="AQ535" i="15" s="1"/>
  <c r="V535" i="15"/>
  <c r="AP535" i="15" s="1"/>
  <c r="P535" i="15"/>
  <c r="K535" i="15"/>
  <c r="F535" i="15"/>
  <c r="AI534" i="15"/>
  <c r="AI533" i="15" s="1"/>
  <c r="AC534" i="15"/>
  <c r="Q534" i="15"/>
  <c r="G534" i="15"/>
  <c r="AH533" i="15"/>
  <c r="AI532" i="15"/>
  <c r="AH532" i="15"/>
  <c r="AE532" i="15" s="1"/>
  <c r="AG532" i="15"/>
  <c r="AF532" i="15"/>
  <c r="AD532" i="15"/>
  <c r="AC532" i="15"/>
  <c r="AB532" i="15"/>
  <c r="AA532" i="15"/>
  <c r="W532" i="15"/>
  <c r="AQ532" i="15" s="1"/>
  <c r="T532" i="15"/>
  <c r="S532" i="15"/>
  <c r="R532" i="15"/>
  <c r="Q532" i="15"/>
  <c r="P532" i="15" s="1"/>
  <c r="O532" i="15"/>
  <c r="N532" i="15"/>
  <c r="M532" i="15"/>
  <c r="L532" i="15"/>
  <c r="K532" i="15" s="1"/>
  <c r="J532" i="15"/>
  <c r="I532" i="15"/>
  <c r="I516" i="15" s="1"/>
  <c r="H532" i="15"/>
  <c r="G532" i="15"/>
  <c r="AI531" i="15"/>
  <c r="AH531" i="15"/>
  <c r="AH515" i="15" s="1"/>
  <c r="AH467" i="15" s="1"/>
  <c r="AG531" i="15"/>
  <c r="AF531" i="15"/>
  <c r="AD531" i="15"/>
  <c r="AC531" i="15"/>
  <c r="AB531" i="15"/>
  <c r="AA531" i="15"/>
  <c r="T531" i="15"/>
  <c r="S531" i="15"/>
  <c r="R531" i="15"/>
  <c r="Q531" i="15"/>
  <c r="O531" i="15"/>
  <c r="N531" i="15"/>
  <c r="M531" i="15"/>
  <c r="L531" i="15"/>
  <c r="J531" i="15"/>
  <c r="J515" i="15" s="1"/>
  <c r="J467" i="15" s="1"/>
  <c r="I531" i="15"/>
  <c r="H531" i="15"/>
  <c r="G531" i="15"/>
  <c r="AS530" i="15"/>
  <c r="AI530" i="15"/>
  <c r="AH530" i="15"/>
  <c r="AG530" i="15"/>
  <c r="AF530" i="15"/>
  <c r="AF514" i="15" s="1"/>
  <c r="AF466" i="15" s="1"/>
  <c r="AD530" i="15"/>
  <c r="AC530" i="15"/>
  <c r="X530" i="15" s="1"/>
  <c r="AB530" i="15"/>
  <c r="AA530" i="15"/>
  <c r="Y530" i="15"/>
  <c r="T530" i="15"/>
  <c r="S530" i="15"/>
  <c r="R530" i="15"/>
  <c r="R514" i="15" s="1"/>
  <c r="R466" i="15" s="1"/>
  <c r="Q530" i="15"/>
  <c r="O530" i="15"/>
  <c r="N530" i="15"/>
  <c r="M530" i="15"/>
  <c r="M514" i="15" s="1"/>
  <c r="M466" i="15" s="1"/>
  <c r="L530" i="15"/>
  <c r="J530" i="15"/>
  <c r="AN530" i="15" s="1"/>
  <c r="I530" i="15"/>
  <c r="H530" i="15"/>
  <c r="G530" i="15"/>
  <c r="AI529" i="15"/>
  <c r="AH529" i="15"/>
  <c r="AG529" i="15"/>
  <c r="AF529" i="15"/>
  <c r="AD529" i="15"/>
  <c r="AC529" i="15"/>
  <c r="AC513" i="15" s="1"/>
  <c r="AB529" i="15"/>
  <c r="AA529" i="15"/>
  <c r="V529" i="15"/>
  <c r="AP529" i="15" s="1"/>
  <c r="T529" i="15"/>
  <c r="S529" i="15"/>
  <c r="R529" i="15"/>
  <c r="Q529" i="15"/>
  <c r="O529" i="15"/>
  <c r="O513" i="15" s="1"/>
  <c r="O465" i="15" s="1"/>
  <c r="N529" i="15"/>
  <c r="M529" i="15"/>
  <c r="L529" i="15"/>
  <c r="J529" i="15"/>
  <c r="I529" i="15"/>
  <c r="H529" i="15"/>
  <c r="G529" i="15"/>
  <c r="AK529" i="15" s="1"/>
  <c r="F529" i="15"/>
  <c r="AI528" i="15"/>
  <c r="Y528" i="15" s="1"/>
  <c r="AN528" i="15" s="1"/>
  <c r="AH528" i="15"/>
  <c r="AG528" i="15"/>
  <c r="AF528" i="15"/>
  <c r="AE528" i="15"/>
  <c r="AD528" i="15"/>
  <c r="AC528" i="15"/>
  <c r="AB528" i="15"/>
  <c r="AA528" i="15"/>
  <c r="W528" i="15"/>
  <c r="T528" i="15"/>
  <c r="S528" i="15"/>
  <c r="R528" i="15"/>
  <c r="Q528" i="15"/>
  <c r="O528" i="15"/>
  <c r="N528" i="15"/>
  <c r="M528" i="15"/>
  <c r="L528" i="15"/>
  <c r="J528" i="15"/>
  <c r="I528" i="15"/>
  <c r="H528" i="15"/>
  <c r="AL528" i="15" s="1"/>
  <c r="G528" i="15"/>
  <c r="AI527" i="15"/>
  <c r="AH527" i="15"/>
  <c r="AC527" i="15"/>
  <c r="X527" i="15" s="1"/>
  <c r="T527" i="15"/>
  <c r="L527" i="15"/>
  <c r="J527" i="15"/>
  <c r="G527" i="15"/>
  <c r="AS526" i="15"/>
  <c r="AI526" i="15"/>
  <c r="AH526" i="15"/>
  <c r="AG526" i="15"/>
  <c r="AG510" i="15" s="1"/>
  <c r="AG462" i="15" s="1"/>
  <c r="AF526" i="15"/>
  <c r="AD526" i="15"/>
  <c r="AC526" i="15"/>
  <c r="X526" i="15" s="1"/>
  <c r="AB526" i="15"/>
  <c r="AB510" i="15" s="1"/>
  <c r="AB462" i="15" s="1"/>
  <c r="AA526" i="15"/>
  <c r="Y526" i="15"/>
  <c r="T526" i="15"/>
  <c r="S526" i="15"/>
  <c r="S510" i="15" s="1"/>
  <c r="S462" i="15" s="1"/>
  <c r="R526" i="15"/>
  <c r="Q526" i="15"/>
  <c r="O526" i="15"/>
  <c r="N526" i="15"/>
  <c r="M526" i="15"/>
  <c r="L526" i="15"/>
  <c r="J526" i="15"/>
  <c r="I526" i="15"/>
  <c r="I510" i="15" s="1"/>
  <c r="I462" i="15" s="1"/>
  <c r="H526" i="15"/>
  <c r="G526" i="15"/>
  <c r="AH525" i="15"/>
  <c r="AD525" i="15"/>
  <c r="AI524" i="15"/>
  <c r="AH524" i="15"/>
  <c r="AG524" i="15"/>
  <c r="AF524" i="15"/>
  <c r="AD524" i="15"/>
  <c r="AD508" i="15" s="1"/>
  <c r="AC524" i="15"/>
  <c r="AB524" i="15"/>
  <c r="AA524" i="15"/>
  <c r="W524" i="15"/>
  <c r="AQ524" i="15" s="1"/>
  <c r="T524" i="15"/>
  <c r="S524" i="15"/>
  <c r="R524" i="15"/>
  <c r="Q524" i="15"/>
  <c r="P524" i="15" s="1"/>
  <c r="O524" i="15"/>
  <c r="N524" i="15"/>
  <c r="M524" i="15"/>
  <c r="L524" i="15"/>
  <c r="J524" i="15"/>
  <c r="I524" i="15"/>
  <c r="H524" i="15"/>
  <c r="G524" i="15"/>
  <c r="AI523" i="15"/>
  <c r="AH523" i="15"/>
  <c r="AG523" i="15"/>
  <c r="AF523" i="15"/>
  <c r="AD523" i="15"/>
  <c r="AC523" i="15"/>
  <c r="AB523" i="15"/>
  <c r="AA523" i="15"/>
  <c r="T523" i="15"/>
  <c r="S523" i="15"/>
  <c r="P523" i="15" s="1"/>
  <c r="R523" i="15"/>
  <c r="Q523" i="15"/>
  <c r="O523" i="15"/>
  <c r="N523" i="15"/>
  <c r="M523" i="15"/>
  <c r="L523" i="15"/>
  <c r="J523" i="15"/>
  <c r="I523" i="15"/>
  <c r="H523" i="15"/>
  <c r="G523" i="15"/>
  <c r="AS522" i="15"/>
  <c r="AI522" i="15"/>
  <c r="AH522" i="15"/>
  <c r="AG522" i="15"/>
  <c r="AF522" i="15"/>
  <c r="AD522" i="15"/>
  <c r="AC522" i="15"/>
  <c r="X522" i="15" s="1"/>
  <c r="AB522" i="15"/>
  <c r="AA522" i="15"/>
  <c r="Y522" i="15"/>
  <c r="T522" i="15"/>
  <c r="S522" i="15"/>
  <c r="R522" i="15"/>
  <c r="Q522" i="15"/>
  <c r="O522" i="15"/>
  <c r="N522" i="15"/>
  <c r="M522" i="15"/>
  <c r="L522" i="15"/>
  <c r="J522" i="15"/>
  <c r="AN522" i="15" s="1"/>
  <c r="I522" i="15"/>
  <c r="H522" i="15"/>
  <c r="G522" i="15"/>
  <c r="AI521" i="15"/>
  <c r="AH521" i="15"/>
  <c r="AG521" i="15"/>
  <c r="AG505" i="15" s="1"/>
  <c r="AG457" i="15" s="1"/>
  <c r="AF521" i="15"/>
  <c r="AD521" i="15"/>
  <c r="AC521" i="15"/>
  <c r="AB521" i="15"/>
  <c r="AA521" i="15"/>
  <c r="Z521" i="15" s="1"/>
  <c r="V521" i="15"/>
  <c r="T521" i="15"/>
  <c r="S521" i="15"/>
  <c r="R521" i="15"/>
  <c r="Q521" i="15"/>
  <c r="O521" i="15"/>
  <c r="N521" i="15"/>
  <c r="M521" i="15"/>
  <c r="L521" i="15"/>
  <c r="J521" i="15"/>
  <c r="I521" i="15"/>
  <c r="H521" i="15"/>
  <c r="G521" i="15"/>
  <c r="AI520" i="15"/>
  <c r="AH520" i="15"/>
  <c r="AE520" i="15" s="1"/>
  <c r="AG520" i="15"/>
  <c r="AF520" i="15"/>
  <c r="AD520" i="15"/>
  <c r="AC520" i="15"/>
  <c r="AB520" i="15"/>
  <c r="AA520" i="15"/>
  <c r="W520" i="15"/>
  <c r="T520" i="15"/>
  <c r="S520" i="15"/>
  <c r="R520" i="15"/>
  <c r="R504" i="15" s="1"/>
  <c r="R456" i="15" s="1"/>
  <c r="Q520" i="15"/>
  <c r="Q504" i="15" s="1"/>
  <c r="Q456" i="15" s="1"/>
  <c r="O520" i="15"/>
  <c r="N520" i="15"/>
  <c r="M520" i="15"/>
  <c r="L520" i="15"/>
  <c r="K520" i="15" s="1"/>
  <c r="J520" i="15"/>
  <c r="I520" i="15"/>
  <c r="H520" i="15"/>
  <c r="G520" i="15"/>
  <c r="AI519" i="15"/>
  <c r="AI503" i="15" s="1"/>
  <c r="AI455" i="15" s="1"/>
  <c r="AI7" i="15" s="1"/>
  <c r="AH519" i="15"/>
  <c r="AG519" i="15"/>
  <c r="AF519" i="15"/>
  <c r="AD519" i="15"/>
  <c r="AS519" i="15" s="1"/>
  <c r="AC519" i="15"/>
  <c r="AB519" i="15"/>
  <c r="AA519" i="15"/>
  <c r="X519" i="15"/>
  <c r="T519" i="15"/>
  <c r="S519" i="15"/>
  <c r="R519" i="15"/>
  <c r="Q519" i="15"/>
  <c r="P519" i="15" s="1"/>
  <c r="O519" i="15"/>
  <c r="N519" i="15"/>
  <c r="M519" i="15"/>
  <c r="M503" i="15" s="1"/>
  <c r="L519" i="15"/>
  <c r="J519" i="15"/>
  <c r="I519" i="15"/>
  <c r="H519" i="15"/>
  <c r="G519" i="15"/>
  <c r="G518" i="15"/>
  <c r="AD516" i="15"/>
  <c r="Q516" i="15"/>
  <c r="H516" i="15"/>
  <c r="O515" i="15"/>
  <c r="AA514" i="15"/>
  <c r="H514" i="15"/>
  <c r="H466" i="15" s="1"/>
  <c r="AF512" i="15"/>
  <c r="AF464" i="15" s="1"/>
  <c r="Q512" i="15"/>
  <c r="H512" i="15"/>
  <c r="H464" i="15" s="1"/>
  <c r="AF508" i="15"/>
  <c r="AF460" i="15" s="1"/>
  <c r="J508" i="15"/>
  <c r="M507" i="15"/>
  <c r="M459" i="15" s="1"/>
  <c r="S506" i="15"/>
  <c r="S458" i="15" s="1"/>
  <c r="H506" i="15"/>
  <c r="H458" i="15" s="1"/>
  <c r="M505" i="15"/>
  <c r="AD504" i="15"/>
  <c r="AD456" i="15" s="1"/>
  <c r="T504" i="15"/>
  <c r="T456" i="15" s="1"/>
  <c r="T8" i="15" s="1"/>
  <c r="N504" i="15"/>
  <c r="AG503" i="15"/>
  <c r="Q503" i="15"/>
  <c r="G503" i="15"/>
  <c r="G455" i="15" s="1"/>
  <c r="AS500" i="15"/>
  <c r="AK500" i="15"/>
  <c r="AE500" i="15"/>
  <c r="U500" i="15" s="1"/>
  <c r="Z500" i="15"/>
  <c r="Y500" i="15"/>
  <c r="AN500" i="15" s="1"/>
  <c r="X500" i="15"/>
  <c r="AR500" i="15" s="1"/>
  <c r="W500" i="15"/>
  <c r="AL500" i="15" s="1"/>
  <c r="V500" i="15"/>
  <c r="AP500" i="15" s="1"/>
  <c r="P500" i="15"/>
  <c r="K500" i="15"/>
  <c r="F500" i="15"/>
  <c r="AS499" i="15"/>
  <c r="AK499" i="15"/>
  <c r="AE499" i="15"/>
  <c r="U499" i="15" s="1"/>
  <c r="AO499" i="15" s="1"/>
  <c r="Z499" i="15"/>
  <c r="Y499" i="15"/>
  <c r="AN499" i="15" s="1"/>
  <c r="X499" i="15"/>
  <c r="AR499" i="15" s="1"/>
  <c r="W499" i="15"/>
  <c r="AL499" i="15" s="1"/>
  <c r="V499" i="15"/>
  <c r="AP499" i="15" s="1"/>
  <c r="P499" i="15"/>
  <c r="K499" i="15"/>
  <c r="F499" i="15"/>
  <c r="AS498" i="15"/>
  <c r="AK498" i="15"/>
  <c r="AE498" i="15"/>
  <c r="U498" i="15" s="1"/>
  <c r="Z498" i="15"/>
  <c r="Y498" i="15"/>
  <c r="AN498" i="15" s="1"/>
  <c r="X498" i="15"/>
  <c r="AR498" i="15" s="1"/>
  <c r="W498" i="15"/>
  <c r="AL498" i="15" s="1"/>
  <c r="V498" i="15"/>
  <c r="AP498" i="15" s="1"/>
  <c r="P498" i="15"/>
  <c r="K498" i="15"/>
  <c r="F498" i="15"/>
  <c r="AS497" i="15"/>
  <c r="AK497" i="15"/>
  <c r="AE497" i="15"/>
  <c r="U497" i="15" s="1"/>
  <c r="AO497" i="15" s="1"/>
  <c r="Z497" i="15"/>
  <c r="Y497" i="15"/>
  <c r="AN497" i="15" s="1"/>
  <c r="X497" i="15"/>
  <c r="AR497" i="15" s="1"/>
  <c r="W497" i="15"/>
  <c r="AL497" i="15" s="1"/>
  <c r="V497" i="15"/>
  <c r="AP497" i="15" s="1"/>
  <c r="P497" i="15"/>
  <c r="K497" i="15"/>
  <c r="F497" i="15"/>
  <c r="AS496" i="15"/>
  <c r="AK496" i="15"/>
  <c r="AE496" i="15"/>
  <c r="U496" i="15" s="1"/>
  <c r="Z496" i="15"/>
  <c r="Y496" i="15"/>
  <c r="AN496" i="15" s="1"/>
  <c r="X496" i="15"/>
  <c r="AR496" i="15" s="1"/>
  <c r="W496" i="15"/>
  <c r="AL496" i="15" s="1"/>
  <c r="V496" i="15"/>
  <c r="AP496" i="15" s="1"/>
  <c r="P496" i="15"/>
  <c r="K496" i="15"/>
  <c r="F496" i="15"/>
  <c r="AI495" i="15"/>
  <c r="AI493" i="15" s="1"/>
  <c r="AH495" i="15"/>
  <c r="AG495" i="15"/>
  <c r="AE495" i="15" s="1"/>
  <c r="AF495" i="15"/>
  <c r="AD495" i="15"/>
  <c r="AD493" i="15" s="1"/>
  <c r="AD486" i="15" s="1"/>
  <c r="AD485" i="15" s="1"/>
  <c r="AC495" i="15"/>
  <c r="AB495" i="15"/>
  <c r="AA495" i="15"/>
  <c r="AA493" i="15" s="1"/>
  <c r="Y495" i="15"/>
  <c r="T495" i="15"/>
  <c r="S495" i="15"/>
  <c r="S493" i="15" s="1"/>
  <c r="S486" i="15" s="1"/>
  <c r="S485" i="15" s="1"/>
  <c r="R495" i="15"/>
  <c r="Q495" i="15"/>
  <c r="Q493" i="15" s="1"/>
  <c r="Q486" i="15" s="1"/>
  <c r="Q485" i="15" s="1"/>
  <c r="O495" i="15"/>
  <c r="N495" i="15"/>
  <c r="M495" i="15"/>
  <c r="L495" i="15"/>
  <c r="J495" i="15"/>
  <c r="I495" i="15"/>
  <c r="H495" i="15"/>
  <c r="H493" i="15" s="1"/>
  <c r="H486" i="15" s="1"/>
  <c r="G495" i="15"/>
  <c r="AS494" i="15"/>
  <c r="AK494" i="15"/>
  <c r="AE494" i="15"/>
  <c r="Z494" i="15"/>
  <c r="Y494" i="15"/>
  <c r="AN494" i="15" s="1"/>
  <c r="X494" i="15"/>
  <c r="W494" i="15"/>
  <c r="AL494" i="15" s="1"/>
  <c r="V494" i="15"/>
  <c r="AP494" i="15" s="1"/>
  <c r="U494" i="15"/>
  <c r="AJ494" i="15" s="1"/>
  <c r="P494" i="15"/>
  <c r="K494" i="15"/>
  <c r="F494" i="15"/>
  <c r="AH493" i="15"/>
  <c r="AH486" i="15" s="1"/>
  <c r="AH485" i="15" s="1"/>
  <c r="AG493" i="15"/>
  <c r="AE493" i="15" s="1"/>
  <c r="AF493" i="15"/>
  <c r="AB493" i="15"/>
  <c r="T493" i="15"/>
  <c r="R493" i="15"/>
  <c r="R486" i="15" s="1"/>
  <c r="R485" i="15" s="1"/>
  <c r="J493" i="15"/>
  <c r="AS492" i="15"/>
  <c r="AM492" i="15"/>
  <c r="AE492" i="15"/>
  <c r="Z492" i="15"/>
  <c r="Y492" i="15"/>
  <c r="AN492" i="15" s="1"/>
  <c r="X492" i="15"/>
  <c r="AR492" i="15" s="1"/>
  <c r="W492" i="15"/>
  <c r="AL492" i="15" s="1"/>
  <c r="V492" i="15"/>
  <c r="AP492" i="15" s="1"/>
  <c r="U492" i="15"/>
  <c r="AJ492" i="15" s="1"/>
  <c r="P492" i="15"/>
  <c r="K492" i="15"/>
  <c r="F492" i="15"/>
  <c r="AS491" i="15"/>
  <c r="AE491" i="15"/>
  <c r="Z491" i="15"/>
  <c r="U491" i="15" s="1"/>
  <c r="Y491" i="15"/>
  <c r="AN491" i="15" s="1"/>
  <c r="X491" i="15"/>
  <c r="AR491" i="15" s="1"/>
  <c r="W491" i="15"/>
  <c r="AL491" i="15" s="1"/>
  <c r="V491" i="15"/>
  <c r="P491" i="15"/>
  <c r="K491" i="15"/>
  <c r="F491" i="15"/>
  <c r="AS490" i="15"/>
  <c r="AK490" i="15"/>
  <c r="AE490" i="15"/>
  <c r="U490" i="15" s="1"/>
  <c r="AJ490" i="15" s="1"/>
  <c r="Z490" i="15"/>
  <c r="Y490" i="15"/>
  <c r="AN490" i="15" s="1"/>
  <c r="X490" i="15"/>
  <c r="AR490" i="15" s="1"/>
  <c r="W490" i="15"/>
  <c r="AL490" i="15" s="1"/>
  <c r="V490" i="15"/>
  <c r="AP490" i="15" s="1"/>
  <c r="P490" i="15"/>
  <c r="K490" i="15"/>
  <c r="F490" i="15"/>
  <c r="AS489" i="15"/>
  <c r="AK489" i="15"/>
  <c r="AE489" i="15"/>
  <c r="Z489" i="15"/>
  <c r="Y489" i="15"/>
  <c r="AN489" i="15" s="1"/>
  <c r="X489" i="15"/>
  <c r="W489" i="15"/>
  <c r="AL489" i="15" s="1"/>
  <c r="V489" i="15"/>
  <c r="AP489" i="15" s="1"/>
  <c r="U489" i="15"/>
  <c r="P489" i="15"/>
  <c r="K489" i="15"/>
  <c r="F489" i="15"/>
  <c r="AS488" i="15"/>
  <c r="AM488" i="15"/>
  <c r="AE488" i="15"/>
  <c r="Z488" i="15"/>
  <c r="Y488" i="15"/>
  <c r="AN488" i="15" s="1"/>
  <c r="X488" i="15"/>
  <c r="AR488" i="15" s="1"/>
  <c r="W488" i="15"/>
  <c r="AL488" i="15" s="1"/>
  <c r="V488" i="15"/>
  <c r="AP488" i="15" s="1"/>
  <c r="U488" i="15"/>
  <c r="AJ488" i="15" s="1"/>
  <c r="P488" i="15"/>
  <c r="K488" i="15"/>
  <c r="F488" i="15"/>
  <c r="AS487" i="15"/>
  <c r="AE487" i="15"/>
  <c r="Z487" i="15"/>
  <c r="U487" i="15" s="1"/>
  <c r="Y487" i="15"/>
  <c r="AN487" i="15" s="1"/>
  <c r="X487" i="15"/>
  <c r="AR487" i="15" s="1"/>
  <c r="W487" i="15"/>
  <c r="AL487" i="15" s="1"/>
  <c r="V487" i="15"/>
  <c r="P487" i="15"/>
  <c r="K487" i="15"/>
  <c r="F487" i="15"/>
  <c r="AF486" i="15"/>
  <c r="AF485" i="15" s="1"/>
  <c r="T486" i="15"/>
  <c r="T485" i="15" s="1"/>
  <c r="AS484" i="15"/>
  <c r="AE484" i="15"/>
  <c r="Z484" i="15"/>
  <c r="Y484" i="15"/>
  <c r="AN484" i="15" s="1"/>
  <c r="X484" i="15"/>
  <c r="AR484" i="15" s="1"/>
  <c r="W484" i="15"/>
  <c r="AL484" i="15" s="1"/>
  <c r="V484" i="15"/>
  <c r="P484" i="15"/>
  <c r="K484" i="15"/>
  <c r="F484" i="15"/>
  <c r="AS483" i="15"/>
  <c r="AE483" i="15"/>
  <c r="Z483" i="15"/>
  <c r="Y483" i="15"/>
  <c r="AN483" i="15" s="1"/>
  <c r="X483" i="15"/>
  <c r="AR483" i="15" s="1"/>
  <c r="W483" i="15"/>
  <c r="AL483" i="15" s="1"/>
  <c r="V483" i="15"/>
  <c r="P483" i="15"/>
  <c r="K483" i="15"/>
  <c r="F483" i="15"/>
  <c r="AS482" i="15"/>
  <c r="AE482" i="15"/>
  <c r="Z482" i="15"/>
  <c r="Y482" i="15"/>
  <c r="AN482" i="15" s="1"/>
  <c r="X482" i="15"/>
  <c r="AR482" i="15" s="1"/>
  <c r="W482" i="15"/>
  <c r="AL482" i="15" s="1"/>
  <c r="V482" i="15"/>
  <c r="P482" i="15"/>
  <c r="K482" i="15"/>
  <c r="F482" i="15"/>
  <c r="AS481" i="15"/>
  <c r="AE481" i="15"/>
  <c r="Z481" i="15"/>
  <c r="Y481" i="15"/>
  <c r="AN481" i="15" s="1"/>
  <c r="X481" i="15"/>
  <c r="AR481" i="15" s="1"/>
  <c r="W481" i="15"/>
  <c r="AL481" i="15" s="1"/>
  <c r="V481" i="15"/>
  <c r="P481" i="15"/>
  <c r="K481" i="15"/>
  <c r="F481" i="15"/>
  <c r="AS480" i="15"/>
  <c r="AE480" i="15"/>
  <c r="Z480" i="15"/>
  <c r="Y480" i="15"/>
  <c r="AN480" i="15" s="1"/>
  <c r="X480" i="15"/>
  <c r="AR480" i="15" s="1"/>
  <c r="W480" i="15"/>
  <c r="AL480" i="15" s="1"/>
  <c r="V480" i="15"/>
  <c r="P480" i="15"/>
  <c r="K480" i="15"/>
  <c r="F480" i="15"/>
  <c r="AI479" i="15"/>
  <c r="AH479" i="15"/>
  <c r="AH477" i="15" s="1"/>
  <c r="AG479" i="15"/>
  <c r="AG477" i="15" s="1"/>
  <c r="AF479" i="15"/>
  <c r="AD479" i="15"/>
  <c r="AC479" i="15"/>
  <c r="AC477" i="15" s="1"/>
  <c r="AB479" i="15"/>
  <c r="AA479" i="15"/>
  <c r="T479" i="15"/>
  <c r="S479" i="15"/>
  <c r="S477" i="15" s="1"/>
  <c r="R479" i="15"/>
  <c r="Q479" i="15"/>
  <c r="Q477" i="15" s="1"/>
  <c r="O479" i="15"/>
  <c r="N479" i="15"/>
  <c r="M479" i="15"/>
  <c r="L479" i="15"/>
  <c r="L477" i="15" s="1"/>
  <c r="L470" i="15" s="1"/>
  <c r="L469" i="15" s="1"/>
  <c r="J479" i="15"/>
  <c r="J477" i="15" s="1"/>
  <c r="J470" i="15" s="1"/>
  <c r="I479" i="15"/>
  <c r="H479" i="15"/>
  <c r="G479" i="15"/>
  <c r="AS478" i="15"/>
  <c r="AE478" i="15"/>
  <c r="Z478" i="15"/>
  <c r="Y478" i="15"/>
  <c r="AN478" i="15" s="1"/>
  <c r="X478" i="15"/>
  <c r="AR478" i="15" s="1"/>
  <c r="W478" i="15"/>
  <c r="AL478" i="15" s="1"/>
  <c r="V478" i="15"/>
  <c r="P478" i="15"/>
  <c r="K478" i="15"/>
  <c r="F478" i="15"/>
  <c r="AD477" i="15"/>
  <c r="AD470" i="15" s="1"/>
  <c r="T477" i="15"/>
  <c r="T470" i="15" s="1"/>
  <c r="T469" i="15" s="1"/>
  <c r="R477" i="15"/>
  <c r="M477" i="15"/>
  <c r="I477" i="15"/>
  <c r="H477" i="15"/>
  <c r="H470" i="15" s="1"/>
  <c r="H469" i="15" s="1"/>
  <c r="AS476" i="15"/>
  <c r="AI476" i="15"/>
  <c r="Z476" i="15"/>
  <c r="X476" i="15"/>
  <c r="AR476" i="15" s="1"/>
  <c r="W476" i="15"/>
  <c r="AL476" i="15" s="1"/>
  <c r="V476" i="15"/>
  <c r="P476" i="15"/>
  <c r="K476" i="15"/>
  <c r="F476" i="15"/>
  <c r="AS475" i="15"/>
  <c r="AE475" i="15"/>
  <c r="Z475" i="15"/>
  <c r="Y475" i="15"/>
  <c r="AN475" i="15" s="1"/>
  <c r="X475" i="15"/>
  <c r="AM475" i="15" s="1"/>
  <c r="W475" i="15"/>
  <c r="V475" i="15"/>
  <c r="AK475" i="15" s="1"/>
  <c r="P475" i="15"/>
  <c r="K475" i="15"/>
  <c r="F475" i="15"/>
  <c r="AS474" i="15"/>
  <c r="AL474" i="15"/>
  <c r="AJ474" i="15"/>
  <c r="AE474" i="15"/>
  <c r="Z474" i="15"/>
  <c r="U474" i="15" s="1"/>
  <c r="Y474" i="15"/>
  <c r="AN474" i="15" s="1"/>
  <c r="X474" i="15"/>
  <c r="AM474" i="15" s="1"/>
  <c r="W474" i="15"/>
  <c r="AQ474" i="15" s="1"/>
  <c r="V474" i="15"/>
  <c r="AK474" i="15" s="1"/>
  <c r="P474" i="15"/>
  <c r="K474" i="15"/>
  <c r="F474" i="15"/>
  <c r="AS473" i="15"/>
  <c r="AL473" i="15"/>
  <c r="AE473" i="15"/>
  <c r="Z473" i="15"/>
  <c r="U473" i="15" s="1"/>
  <c r="Y473" i="15"/>
  <c r="AN473" i="15" s="1"/>
  <c r="X473" i="15"/>
  <c r="AM473" i="15" s="1"/>
  <c r="W473" i="15"/>
  <c r="AQ473" i="15" s="1"/>
  <c r="V473" i="15"/>
  <c r="AK473" i="15" s="1"/>
  <c r="P473" i="15"/>
  <c r="K473" i="15"/>
  <c r="F473" i="15"/>
  <c r="AJ473" i="15" s="1"/>
  <c r="AS472" i="15"/>
  <c r="AN472" i="15"/>
  <c r="AE472" i="15"/>
  <c r="Z472" i="15"/>
  <c r="U472" i="15" s="1"/>
  <c r="Y472" i="15"/>
  <c r="X472" i="15"/>
  <c r="AM472" i="15" s="1"/>
  <c r="W472" i="15"/>
  <c r="AQ472" i="15" s="1"/>
  <c r="V472" i="15"/>
  <c r="AK472" i="15" s="1"/>
  <c r="P472" i="15"/>
  <c r="K472" i="15"/>
  <c r="F472" i="15"/>
  <c r="AS471" i="15"/>
  <c r="AE471" i="15"/>
  <c r="Z471" i="15"/>
  <c r="Y471" i="15"/>
  <c r="AN471" i="15" s="1"/>
  <c r="X471" i="15"/>
  <c r="AM471" i="15" s="1"/>
  <c r="W471" i="15"/>
  <c r="V471" i="15"/>
  <c r="AK471" i="15" s="1"/>
  <c r="P471" i="15"/>
  <c r="K471" i="15"/>
  <c r="F471" i="15"/>
  <c r="R470" i="15"/>
  <c r="R469" i="15" s="1"/>
  <c r="AD469" i="15"/>
  <c r="J468" i="15"/>
  <c r="H468" i="15"/>
  <c r="AF462" i="15"/>
  <c r="J460" i="15"/>
  <c r="AS452" i="15"/>
  <c r="AP452" i="15"/>
  <c r="AO452" i="15"/>
  <c r="AK452" i="15"/>
  <c r="AE452" i="15"/>
  <c r="U452" i="15" s="1"/>
  <c r="AJ452" i="15" s="1"/>
  <c r="Z452" i="15"/>
  <c r="Y452" i="15"/>
  <c r="AN452" i="15" s="1"/>
  <c r="X452" i="15"/>
  <c r="AM452" i="15" s="1"/>
  <c r="W452" i="15"/>
  <c r="V452" i="15"/>
  <c r="P452" i="15"/>
  <c r="K452" i="15"/>
  <c r="F452" i="15"/>
  <c r="AS451" i="15"/>
  <c r="AQ451" i="15"/>
  <c r="AL451" i="15"/>
  <c r="AJ451" i="15"/>
  <c r="AE451" i="15"/>
  <c r="Z451" i="15"/>
  <c r="U451" i="15" s="1"/>
  <c r="Y451" i="15"/>
  <c r="AN451" i="15" s="1"/>
  <c r="X451" i="15"/>
  <c r="AR451" i="15" s="1"/>
  <c r="W451" i="15"/>
  <c r="V451" i="15"/>
  <c r="AK451" i="15" s="1"/>
  <c r="P451" i="15"/>
  <c r="K451" i="15"/>
  <c r="F451" i="15"/>
  <c r="AS450" i="15"/>
  <c r="AR450" i="15"/>
  <c r="AN450" i="15"/>
  <c r="AE450" i="15"/>
  <c r="Z450" i="15"/>
  <c r="U450" i="15" s="1"/>
  <c r="Y450" i="15"/>
  <c r="X450" i="15"/>
  <c r="AM450" i="15" s="1"/>
  <c r="W450" i="15"/>
  <c r="AQ450" i="15" s="1"/>
  <c r="V450" i="15"/>
  <c r="AP450" i="15" s="1"/>
  <c r="P450" i="15"/>
  <c r="K450" i="15"/>
  <c r="F450" i="15"/>
  <c r="AS449" i="15"/>
  <c r="AR449" i="15"/>
  <c r="AE449" i="15"/>
  <c r="Z449" i="15"/>
  <c r="U449" i="15" s="1"/>
  <c r="Y449" i="15"/>
  <c r="AN449" i="15" s="1"/>
  <c r="X449" i="15"/>
  <c r="AM449" i="15" s="1"/>
  <c r="W449" i="15"/>
  <c r="AQ449" i="15" s="1"/>
  <c r="V449" i="15"/>
  <c r="AK449" i="15" s="1"/>
  <c r="P449" i="15"/>
  <c r="K449" i="15"/>
  <c r="F449" i="15"/>
  <c r="AS448" i="15"/>
  <c r="AL448" i="15"/>
  <c r="AK448" i="15"/>
  <c r="AE448" i="15"/>
  <c r="Z448" i="15"/>
  <c r="Y448" i="15"/>
  <c r="AN448" i="15" s="1"/>
  <c r="X448" i="15"/>
  <c r="AM448" i="15" s="1"/>
  <c r="W448" i="15"/>
  <c r="AQ448" i="15" s="1"/>
  <c r="V448" i="15"/>
  <c r="AP448" i="15" s="1"/>
  <c r="U448" i="15"/>
  <c r="P448" i="15"/>
  <c r="K448" i="15"/>
  <c r="F448" i="15"/>
  <c r="AI447" i="15"/>
  <c r="AH447" i="15"/>
  <c r="AG447" i="15"/>
  <c r="AG445" i="15" s="1"/>
  <c r="AG438" i="15" s="1"/>
  <c r="AG437" i="15" s="1"/>
  <c r="AF447" i="15"/>
  <c r="AD447" i="15"/>
  <c r="AC447" i="15"/>
  <c r="AC445" i="15" s="1"/>
  <c r="AC438" i="15" s="1"/>
  <c r="AC437" i="15" s="1"/>
  <c r="AB447" i="15"/>
  <c r="AA447" i="15"/>
  <c r="T447" i="15"/>
  <c r="S447" i="15"/>
  <c r="R447" i="15"/>
  <c r="Q447" i="15"/>
  <c r="Q445" i="15" s="1"/>
  <c r="Q438" i="15" s="1"/>
  <c r="Q437" i="15" s="1"/>
  <c r="O447" i="15"/>
  <c r="N447" i="15"/>
  <c r="M447" i="15"/>
  <c r="M445" i="15" s="1"/>
  <c r="M438" i="15" s="1"/>
  <c r="M437" i="15" s="1"/>
  <c r="L447" i="15"/>
  <c r="L445" i="15" s="1"/>
  <c r="L438" i="15" s="1"/>
  <c r="J447" i="15"/>
  <c r="I447" i="15"/>
  <c r="H447" i="15"/>
  <c r="H445" i="15" s="1"/>
  <c r="G447" i="15"/>
  <c r="AS446" i="15"/>
  <c r="AP446" i="15"/>
  <c r="AO446" i="15"/>
  <c r="AK446" i="15"/>
  <c r="AE446" i="15"/>
  <c r="U446" i="15" s="1"/>
  <c r="AJ446" i="15" s="1"/>
  <c r="Z446" i="15"/>
  <c r="Y446" i="15"/>
  <c r="AN446" i="15" s="1"/>
  <c r="X446" i="15"/>
  <c r="AM446" i="15" s="1"/>
  <c r="W446" i="15"/>
  <c r="V446" i="15"/>
  <c r="P446" i="15"/>
  <c r="K446" i="15"/>
  <c r="F446" i="15"/>
  <c r="AI445" i="15"/>
  <c r="AI438" i="15" s="1"/>
  <c r="AI437" i="15" s="1"/>
  <c r="AH445" i="15"/>
  <c r="AH438" i="15" s="1"/>
  <c r="AD445" i="15"/>
  <c r="AD438" i="15" s="1"/>
  <c r="AD437" i="15" s="1"/>
  <c r="Y437" i="15" s="1"/>
  <c r="AA445" i="15"/>
  <c r="T445" i="15"/>
  <c r="T438" i="15" s="1"/>
  <c r="T437" i="15" s="1"/>
  <c r="S445" i="15"/>
  <c r="S438" i="15" s="1"/>
  <c r="S437" i="15" s="1"/>
  <c r="O445" i="15"/>
  <c r="N445" i="15"/>
  <c r="J445" i="15"/>
  <c r="J438" i="15" s="1"/>
  <c r="I445" i="15"/>
  <c r="I438" i="15" s="1"/>
  <c r="I437" i="15" s="1"/>
  <c r="AS444" i="15"/>
  <c r="AL444" i="15"/>
  <c r="AK444" i="15"/>
  <c r="AE444" i="15"/>
  <c r="Z444" i="15"/>
  <c r="Y444" i="15"/>
  <c r="AN444" i="15" s="1"/>
  <c r="X444" i="15"/>
  <c r="AM444" i="15" s="1"/>
  <c r="W444" i="15"/>
  <c r="AQ444" i="15" s="1"/>
  <c r="V444" i="15"/>
  <c r="AP444" i="15" s="1"/>
  <c r="U444" i="15"/>
  <c r="P444" i="15"/>
  <c r="K444" i="15"/>
  <c r="F444" i="15"/>
  <c r="AS443" i="15"/>
  <c r="AN443" i="15"/>
  <c r="AE443" i="15"/>
  <c r="Z443" i="15"/>
  <c r="U443" i="15" s="1"/>
  <c r="Y443" i="15"/>
  <c r="X443" i="15"/>
  <c r="AR443" i="15" s="1"/>
  <c r="W443" i="15"/>
  <c r="AL443" i="15" s="1"/>
  <c r="V443" i="15"/>
  <c r="P443" i="15"/>
  <c r="K443" i="15"/>
  <c r="F443" i="15"/>
  <c r="AS442" i="15"/>
  <c r="AE442" i="15"/>
  <c r="Z442" i="15"/>
  <c r="Y442" i="15"/>
  <c r="AN442" i="15" s="1"/>
  <c r="X442" i="15"/>
  <c r="AM442" i="15" s="1"/>
  <c r="W442" i="15"/>
  <c r="V442" i="15"/>
  <c r="AP442" i="15" s="1"/>
  <c r="P442" i="15"/>
  <c r="K442" i="15"/>
  <c r="F442" i="15"/>
  <c r="AS441" i="15"/>
  <c r="AE441" i="15"/>
  <c r="Z441" i="15"/>
  <c r="U441" i="15" s="1"/>
  <c r="Y441" i="15"/>
  <c r="AN441" i="15" s="1"/>
  <c r="X441" i="15"/>
  <c r="AR441" i="15" s="1"/>
  <c r="W441" i="15"/>
  <c r="AQ441" i="15" s="1"/>
  <c r="V441" i="15"/>
  <c r="AK441" i="15" s="1"/>
  <c r="P441" i="15"/>
  <c r="K441" i="15"/>
  <c r="F441" i="15"/>
  <c r="AS440" i="15"/>
  <c r="AP440" i="15"/>
  <c r="AK440" i="15"/>
  <c r="AE440" i="15"/>
  <c r="U440" i="15" s="1"/>
  <c r="AJ440" i="15" s="1"/>
  <c r="Z440" i="15"/>
  <c r="Y440" i="15"/>
  <c r="AN440" i="15" s="1"/>
  <c r="X440" i="15"/>
  <c r="AM440" i="15" s="1"/>
  <c r="W440" i="15"/>
  <c r="V440" i="15"/>
  <c r="P440" i="15"/>
  <c r="K440" i="15"/>
  <c r="AO440" i="15" s="1"/>
  <c r="F440" i="15"/>
  <c r="AS439" i="15"/>
  <c r="AR439" i="15"/>
  <c r="AN439" i="15"/>
  <c r="AM439" i="15"/>
  <c r="AL439" i="15"/>
  <c r="AE439" i="15"/>
  <c r="Z439" i="15"/>
  <c r="U439" i="15" s="1"/>
  <c r="W439" i="15"/>
  <c r="AQ439" i="15" s="1"/>
  <c r="V439" i="15"/>
  <c r="AK439" i="15" s="1"/>
  <c r="P439" i="15"/>
  <c r="K439" i="15"/>
  <c r="F439" i="15"/>
  <c r="AJ439" i="15" s="1"/>
  <c r="O438" i="15"/>
  <c r="H438" i="15"/>
  <c r="H437" i="15" s="1"/>
  <c r="L437" i="15"/>
  <c r="AS436" i="15"/>
  <c r="AR436" i="15"/>
  <c r="AE436" i="15"/>
  <c r="Z436" i="15"/>
  <c r="U436" i="15" s="1"/>
  <c r="Y436" i="15"/>
  <c r="AN436" i="15" s="1"/>
  <c r="X436" i="15"/>
  <c r="AM436" i="15" s="1"/>
  <c r="W436" i="15"/>
  <c r="AQ436" i="15" s="1"/>
  <c r="V436" i="15"/>
  <c r="AK436" i="15" s="1"/>
  <c r="P436" i="15"/>
  <c r="K436" i="15"/>
  <c r="F436" i="15"/>
  <c r="AS435" i="15"/>
  <c r="AL435" i="15"/>
  <c r="AK435" i="15"/>
  <c r="AE435" i="15"/>
  <c r="Z435" i="15"/>
  <c r="Y435" i="15"/>
  <c r="AN435" i="15" s="1"/>
  <c r="X435" i="15"/>
  <c r="AM435" i="15" s="1"/>
  <c r="W435" i="15"/>
  <c r="AQ435" i="15" s="1"/>
  <c r="V435" i="15"/>
  <c r="AP435" i="15" s="1"/>
  <c r="U435" i="15"/>
  <c r="P435" i="15"/>
  <c r="K435" i="15"/>
  <c r="F435" i="15"/>
  <c r="AS434" i="15"/>
  <c r="AN434" i="15"/>
  <c r="AE434" i="15"/>
  <c r="Z434" i="15"/>
  <c r="U434" i="15" s="1"/>
  <c r="Y434" i="15"/>
  <c r="X434" i="15"/>
  <c r="AR434" i="15" s="1"/>
  <c r="W434" i="15"/>
  <c r="AL434" i="15" s="1"/>
  <c r="V434" i="15"/>
  <c r="P434" i="15"/>
  <c r="K434" i="15"/>
  <c r="F434" i="15"/>
  <c r="AS433" i="15"/>
  <c r="AE433" i="15"/>
  <c r="Z433" i="15"/>
  <c r="Y433" i="15"/>
  <c r="AN433" i="15" s="1"/>
  <c r="X433" i="15"/>
  <c r="AM433" i="15" s="1"/>
  <c r="W433" i="15"/>
  <c r="V433" i="15"/>
  <c r="AP433" i="15" s="1"/>
  <c r="P433" i="15"/>
  <c r="K433" i="15"/>
  <c r="F433" i="15"/>
  <c r="AS432" i="15"/>
  <c r="AE432" i="15"/>
  <c r="Z432" i="15"/>
  <c r="U432" i="15" s="1"/>
  <c r="Y432" i="15"/>
  <c r="AN432" i="15" s="1"/>
  <c r="X432" i="15"/>
  <c r="AR432" i="15" s="1"/>
  <c r="W432" i="15"/>
  <c r="AQ432" i="15" s="1"/>
  <c r="V432" i="15"/>
  <c r="AK432" i="15" s="1"/>
  <c r="P432" i="15"/>
  <c r="K432" i="15"/>
  <c r="F432" i="15"/>
  <c r="AI431" i="15"/>
  <c r="AH431" i="15"/>
  <c r="AH429" i="15" s="1"/>
  <c r="AH422" i="15" s="1"/>
  <c r="AH421" i="15" s="1"/>
  <c r="AG431" i="15"/>
  <c r="AG429" i="15" s="1"/>
  <c r="AG422" i="15" s="1"/>
  <c r="AG421" i="15" s="1"/>
  <c r="AF431" i="15"/>
  <c r="AD431" i="15"/>
  <c r="AS431" i="15" s="1"/>
  <c r="AC431" i="15"/>
  <c r="AC429" i="15" s="1"/>
  <c r="AB431" i="15"/>
  <c r="W431" i="15" s="1"/>
  <c r="AL431" i="15" s="1"/>
  <c r="AA431" i="15"/>
  <c r="X431" i="15"/>
  <c r="V431" i="15"/>
  <c r="T431" i="15"/>
  <c r="T429" i="15" s="1"/>
  <c r="T422" i="15" s="1"/>
  <c r="T421" i="15" s="1"/>
  <c r="S431" i="15"/>
  <c r="R431" i="15"/>
  <c r="R429" i="15" s="1"/>
  <c r="R422" i="15" s="1"/>
  <c r="Q431" i="15"/>
  <c r="O431" i="15"/>
  <c r="N431" i="15"/>
  <c r="N429" i="15" s="1"/>
  <c r="M431" i="15"/>
  <c r="M429" i="15" s="1"/>
  <c r="L431" i="15"/>
  <c r="J431" i="15"/>
  <c r="I431" i="15"/>
  <c r="H431" i="15"/>
  <c r="G431" i="15"/>
  <c r="AS430" i="15"/>
  <c r="AN430" i="15"/>
  <c r="AE430" i="15"/>
  <c r="Z430" i="15"/>
  <c r="U430" i="15" s="1"/>
  <c r="Y430" i="15"/>
  <c r="X430" i="15"/>
  <c r="AM430" i="15" s="1"/>
  <c r="W430" i="15"/>
  <c r="AL430" i="15" s="1"/>
  <c r="V430" i="15"/>
  <c r="AK430" i="15" s="1"/>
  <c r="P430" i="15"/>
  <c r="K430" i="15"/>
  <c r="F430" i="15"/>
  <c r="AI429" i="15"/>
  <c r="AI422" i="15" s="1"/>
  <c r="AI421" i="15" s="1"/>
  <c r="AA429" i="15"/>
  <c r="S429" i="15"/>
  <c r="S422" i="15" s="1"/>
  <c r="S421" i="15" s="1"/>
  <c r="Q429" i="15"/>
  <c r="Q422" i="15" s="1"/>
  <c r="Q421" i="15" s="1"/>
  <c r="O429" i="15"/>
  <c r="H429" i="15"/>
  <c r="G429" i="15"/>
  <c r="G422" i="15" s="1"/>
  <c r="AS428" i="15"/>
  <c r="AN428" i="15"/>
  <c r="AE428" i="15"/>
  <c r="Z428" i="15"/>
  <c r="U428" i="15" s="1"/>
  <c r="Y428" i="15"/>
  <c r="X428" i="15"/>
  <c r="AR428" i="15" s="1"/>
  <c r="W428" i="15"/>
  <c r="AL428" i="15" s="1"/>
  <c r="V428" i="15"/>
  <c r="P428" i="15"/>
  <c r="K428" i="15"/>
  <c r="F428" i="15"/>
  <c r="AS427" i="15"/>
  <c r="AE427" i="15"/>
  <c r="Z427" i="15"/>
  <c r="Y427" i="15"/>
  <c r="AN427" i="15" s="1"/>
  <c r="X427" i="15"/>
  <c r="AM427" i="15" s="1"/>
  <c r="W427" i="15"/>
  <c r="V427" i="15"/>
  <c r="AP427" i="15" s="1"/>
  <c r="P427" i="15"/>
  <c r="K427" i="15"/>
  <c r="F427" i="15"/>
  <c r="AS426" i="15"/>
  <c r="AE426" i="15"/>
  <c r="Z426" i="15"/>
  <c r="U426" i="15" s="1"/>
  <c r="Y426" i="15"/>
  <c r="AN426" i="15" s="1"/>
  <c r="X426" i="15"/>
  <c r="AR426" i="15" s="1"/>
  <c r="W426" i="15"/>
  <c r="AQ426" i="15" s="1"/>
  <c r="V426" i="15"/>
  <c r="AK426" i="15" s="1"/>
  <c r="P426" i="15"/>
  <c r="K426" i="15"/>
  <c r="F426" i="15"/>
  <c r="AS425" i="15"/>
  <c r="AP425" i="15"/>
  <c r="AK425" i="15"/>
  <c r="AE425" i="15"/>
  <c r="U425" i="15" s="1"/>
  <c r="AJ425" i="15" s="1"/>
  <c r="Z425" i="15"/>
  <c r="Y425" i="15"/>
  <c r="AN425" i="15" s="1"/>
  <c r="X425" i="15"/>
  <c r="AM425" i="15" s="1"/>
  <c r="W425" i="15"/>
  <c r="V425" i="15"/>
  <c r="P425" i="15"/>
  <c r="K425" i="15"/>
  <c r="F425" i="15"/>
  <c r="AS424" i="15"/>
  <c r="AQ424" i="15"/>
  <c r="AL424" i="15"/>
  <c r="AJ424" i="15"/>
  <c r="AE424" i="15"/>
  <c r="Z424" i="15"/>
  <c r="U424" i="15" s="1"/>
  <c r="Y424" i="15"/>
  <c r="AN424" i="15" s="1"/>
  <c r="X424" i="15"/>
  <c r="AR424" i="15" s="1"/>
  <c r="W424" i="15"/>
  <c r="V424" i="15"/>
  <c r="AK424" i="15" s="1"/>
  <c r="P424" i="15"/>
  <c r="K424" i="15"/>
  <c r="F424" i="15"/>
  <c r="AS423" i="15"/>
  <c r="AR423" i="15"/>
  <c r="AN423" i="15"/>
  <c r="AE423" i="15"/>
  <c r="Z423" i="15"/>
  <c r="U423" i="15" s="1"/>
  <c r="Y423" i="15"/>
  <c r="X423" i="15"/>
  <c r="AM423" i="15" s="1"/>
  <c r="W423" i="15"/>
  <c r="AQ423" i="15" s="1"/>
  <c r="V423" i="15"/>
  <c r="AP423" i="15" s="1"/>
  <c r="P423" i="15"/>
  <c r="K423" i="15"/>
  <c r="F423" i="15"/>
  <c r="AA422" i="15"/>
  <c r="AA421" i="15" s="1"/>
  <c r="O422" i="15"/>
  <c r="AS420" i="15"/>
  <c r="AM420" i="15"/>
  <c r="AE420" i="15"/>
  <c r="Z420" i="15"/>
  <c r="U420" i="15" s="1"/>
  <c r="Y420" i="15"/>
  <c r="AN420" i="15" s="1"/>
  <c r="X420" i="15"/>
  <c r="AR420" i="15" s="1"/>
  <c r="W420" i="15"/>
  <c r="AL420" i="15" s="1"/>
  <c r="V420" i="15"/>
  <c r="AK420" i="15" s="1"/>
  <c r="P420" i="15"/>
  <c r="K420" i="15"/>
  <c r="F420" i="15"/>
  <c r="AS419" i="15"/>
  <c r="AP419" i="15"/>
  <c r="AL419" i="15"/>
  <c r="AK419" i="15"/>
  <c r="AE419" i="15"/>
  <c r="Z419" i="15"/>
  <c r="Y419" i="15"/>
  <c r="AN419" i="15" s="1"/>
  <c r="X419" i="15"/>
  <c r="AM419" i="15" s="1"/>
  <c r="W419" i="15"/>
  <c r="AQ419" i="15" s="1"/>
  <c r="V419" i="15"/>
  <c r="U419" i="15"/>
  <c r="P419" i="15"/>
  <c r="K419" i="15"/>
  <c r="AO419" i="15" s="1"/>
  <c r="F419" i="15"/>
  <c r="AJ419" i="15" s="1"/>
  <c r="C419" i="15" s="1"/>
  <c r="AS418" i="15"/>
  <c r="AP418" i="15"/>
  <c r="AN418" i="15"/>
  <c r="AE418" i="15"/>
  <c r="Z418" i="15"/>
  <c r="Y418" i="15"/>
  <c r="X418" i="15"/>
  <c r="AR418" i="15" s="1"/>
  <c r="W418" i="15"/>
  <c r="AQ418" i="15" s="1"/>
  <c r="V418" i="15"/>
  <c r="AK418" i="15" s="1"/>
  <c r="P418" i="15"/>
  <c r="K418" i="15"/>
  <c r="F418" i="15"/>
  <c r="AS417" i="15"/>
  <c r="AR417" i="15"/>
  <c r="AL417" i="15"/>
  <c r="AE417" i="15"/>
  <c r="Z417" i="15"/>
  <c r="Y417" i="15"/>
  <c r="AN417" i="15" s="1"/>
  <c r="X417" i="15"/>
  <c r="AM417" i="15" s="1"/>
  <c r="W417" i="15"/>
  <c r="AQ417" i="15" s="1"/>
  <c r="V417" i="15"/>
  <c r="AK417" i="15" s="1"/>
  <c r="U417" i="15"/>
  <c r="AO417" i="15" s="1"/>
  <c r="P417" i="15"/>
  <c r="K417" i="15"/>
  <c r="F417" i="15"/>
  <c r="AS416" i="15"/>
  <c r="AM416" i="15"/>
  <c r="AE416" i="15"/>
  <c r="Z416" i="15"/>
  <c r="U416" i="15" s="1"/>
  <c r="Y416" i="15"/>
  <c r="AN416" i="15" s="1"/>
  <c r="X416" i="15"/>
  <c r="AR416" i="15" s="1"/>
  <c r="W416" i="15"/>
  <c r="AL416" i="15" s="1"/>
  <c r="V416" i="15"/>
  <c r="AK416" i="15" s="1"/>
  <c r="P416" i="15"/>
  <c r="K416" i="15"/>
  <c r="F416" i="15"/>
  <c r="AI415" i="15"/>
  <c r="AI413" i="15" s="1"/>
  <c r="AI406" i="15" s="1"/>
  <c r="AI405" i="15" s="1"/>
  <c r="AH415" i="15"/>
  <c r="AH413" i="15" s="1"/>
  <c r="AH406" i="15" s="1"/>
  <c r="AH405" i="15" s="1"/>
  <c r="AG415" i="15"/>
  <c r="AG413" i="15" s="1"/>
  <c r="AG406" i="15" s="1"/>
  <c r="AG405" i="15" s="1"/>
  <c r="AF415" i="15"/>
  <c r="AD415" i="15"/>
  <c r="AD413" i="15" s="1"/>
  <c r="AC415" i="15"/>
  <c r="Z415" i="15" s="1"/>
  <c r="AB415" i="15"/>
  <c r="W415" i="15" s="1"/>
  <c r="AA415" i="15"/>
  <c r="V415" i="15" s="1"/>
  <c r="AP415" i="15" s="1"/>
  <c r="T415" i="15"/>
  <c r="T413" i="15" s="1"/>
  <c r="T406" i="15" s="1"/>
  <c r="T405" i="15" s="1"/>
  <c r="S415" i="15"/>
  <c r="S413" i="15" s="1"/>
  <c r="S406" i="15" s="1"/>
  <c r="R415" i="15"/>
  <c r="R413" i="15" s="1"/>
  <c r="R406" i="15" s="1"/>
  <c r="R405" i="15" s="1"/>
  <c r="Q415" i="15"/>
  <c r="Q413" i="15" s="1"/>
  <c r="O415" i="15"/>
  <c r="N415" i="15"/>
  <c r="M415" i="15"/>
  <c r="AQ415" i="15" s="1"/>
  <c r="L415" i="15"/>
  <c r="L413" i="15" s="1"/>
  <c r="L406" i="15" s="1"/>
  <c r="L405" i="15" s="1"/>
  <c r="J415" i="15"/>
  <c r="J413" i="15" s="1"/>
  <c r="I415" i="15"/>
  <c r="H415" i="15"/>
  <c r="G415" i="15"/>
  <c r="AS414" i="15"/>
  <c r="AQ414" i="15"/>
  <c r="AL414" i="15"/>
  <c r="AJ414" i="15"/>
  <c r="AE414" i="15"/>
  <c r="Z414" i="15"/>
  <c r="U414" i="15" s="1"/>
  <c r="Y414" i="15"/>
  <c r="AN414" i="15" s="1"/>
  <c r="X414" i="15"/>
  <c r="AR414" i="15" s="1"/>
  <c r="W414" i="15"/>
  <c r="V414" i="15"/>
  <c r="AK414" i="15" s="1"/>
  <c r="P414" i="15"/>
  <c r="K414" i="15"/>
  <c r="F414" i="15"/>
  <c r="AC413" i="15"/>
  <c r="O413" i="15"/>
  <c r="O406" i="15" s="1"/>
  <c r="O405" i="15" s="1"/>
  <c r="G413" i="15"/>
  <c r="AS412" i="15"/>
  <c r="AP412" i="15"/>
  <c r="AE412" i="15"/>
  <c r="Z412" i="15"/>
  <c r="Y412" i="15"/>
  <c r="AN412" i="15" s="1"/>
  <c r="X412" i="15"/>
  <c r="AR412" i="15" s="1"/>
  <c r="W412" i="15"/>
  <c r="AQ412" i="15" s="1"/>
  <c r="V412" i="15"/>
  <c r="AK412" i="15" s="1"/>
  <c r="P412" i="15"/>
  <c r="K412" i="15"/>
  <c r="F412" i="15"/>
  <c r="AS411" i="15"/>
  <c r="AR411" i="15"/>
  <c r="AK411" i="15"/>
  <c r="AE411" i="15"/>
  <c r="U411" i="15" s="1"/>
  <c r="Z411" i="15"/>
  <c r="Y411" i="15"/>
  <c r="AN411" i="15" s="1"/>
  <c r="X411" i="15"/>
  <c r="AM411" i="15" s="1"/>
  <c r="W411" i="15"/>
  <c r="V411" i="15"/>
  <c r="AP411" i="15" s="1"/>
  <c r="P411" i="15"/>
  <c r="K411" i="15"/>
  <c r="F411" i="15"/>
  <c r="AS410" i="15"/>
  <c r="AE410" i="15"/>
  <c r="Z410" i="15"/>
  <c r="Y410" i="15"/>
  <c r="AN410" i="15" s="1"/>
  <c r="X410" i="15"/>
  <c r="AM410" i="15" s="1"/>
  <c r="W410" i="15"/>
  <c r="AL410" i="15" s="1"/>
  <c r="V410" i="15"/>
  <c r="AK410" i="15" s="1"/>
  <c r="P410" i="15"/>
  <c r="K410" i="15"/>
  <c r="F410" i="15"/>
  <c r="AS409" i="15"/>
  <c r="AP409" i="15"/>
  <c r="AN409" i="15"/>
  <c r="AK409" i="15"/>
  <c r="AE409" i="15"/>
  <c r="U409" i="15" s="1"/>
  <c r="AJ409" i="15" s="1"/>
  <c r="Z409" i="15"/>
  <c r="Y409" i="15"/>
  <c r="X409" i="15"/>
  <c r="AM409" i="15" s="1"/>
  <c r="W409" i="15"/>
  <c r="V409" i="15"/>
  <c r="P409" i="15"/>
  <c r="K409" i="15"/>
  <c r="F409" i="15"/>
  <c r="AS408" i="15"/>
  <c r="AP408" i="15"/>
  <c r="AE408" i="15"/>
  <c r="Z408" i="15"/>
  <c r="Y408" i="15"/>
  <c r="AN408" i="15" s="1"/>
  <c r="X408" i="15"/>
  <c r="AR408" i="15" s="1"/>
  <c r="W408" i="15"/>
  <c r="AQ408" i="15" s="1"/>
  <c r="V408" i="15"/>
  <c r="AK408" i="15" s="1"/>
  <c r="P408" i="15"/>
  <c r="K408" i="15"/>
  <c r="F408" i="15"/>
  <c r="AS407" i="15"/>
  <c r="AR407" i="15"/>
  <c r="AN407" i="15"/>
  <c r="AM407" i="15"/>
  <c r="AL407" i="15"/>
  <c r="AE407" i="15"/>
  <c r="Z407" i="15"/>
  <c r="U407" i="15" s="1"/>
  <c r="W407" i="15"/>
  <c r="AQ407" i="15" s="1"/>
  <c r="V407" i="15"/>
  <c r="P407" i="15"/>
  <c r="K407" i="15"/>
  <c r="AO407" i="15" s="1"/>
  <c r="F407" i="15"/>
  <c r="G406" i="15"/>
  <c r="G405" i="15" s="1"/>
  <c r="S405" i="15"/>
  <c r="AS404" i="15"/>
  <c r="AE404" i="15"/>
  <c r="Z404" i="15"/>
  <c r="Y404" i="15"/>
  <c r="AN404" i="15" s="1"/>
  <c r="X404" i="15"/>
  <c r="AM404" i="15" s="1"/>
  <c r="W404" i="15"/>
  <c r="V404" i="15"/>
  <c r="AP404" i="15" s="1"/>
  <c r="P404" i="15"/>
  <c r="K404" i="15"/>
  <c r="F404" i="15"/>
  <c r="AS403" i="15"/>
  <c r="AE403" i="15"/>
  <c r="Z403" i="15"/>
  <c r="U403" i="15" s="1"/>
  <c r="Y403" i="15"/>
  <c r="AN403" i="15" s="1"/>
  <c r="X403" i="15"/>
  <c r="AR403" i="15" s="1"/>
  <c r="W403" i="15"/>
  <c r="AQ403" i="15" s="1"/>
  <c r="V403" i="15"/>
  <c r="AK403" i="15" s="1"/>
  <c r="P403" i="15"/>
  <c r="K403" i="15"/>
  <c r="F403" i="15"/>
  <c r="AS402" i="15"/>
  <c r="AP402" i="15"/>
  <c r="AO402" i="15"/>
  <c r="AK402" i="15"/>
  <c r="AE402" i="15"/>
  <c r="U402" i="15" s="1"/>
  <c r="AJ402" i="15" s="1"/>
  <c r="Z402" i="15"/>
  <c r="Y402" i="15"/>
  <c r="AN402" i="15" s="1"/>
  <c r="X402" i="15"/>
  <c r="AM402" i="15" s="1"/>
  <c r="W402" i="15"/>
  <c r="V402" i="15"/>
  <c r="P402" i="15"/>
  <c r="K402" i="15"/>
  <c r="F402" i="15"/>
  <c r="AS401" i="15"/>
  <c r="AQ401" i="15"/>
  <c r="AL401" i="15"/>
  <c r="AJ401" i="15"/>
  <c r="AE401" i="15"/>
  <c r="Z401" i="15"/>
  <c r="U401" i="15" s="1"/>
  <c r="Y401" i="15"/>
  <c r="AN401" i="15" s="1"/>
  <c r="X401" i="15"/>
  <c r="AR401" i="15" s="1"/>
  <c r="W401" i="15"/>
  <c r="V401" i="15"/>
  <c r="AK401" i="15" s="1"/>
  <c r="P401" i="15"/>
  <c r="K401" i="15"/>
  <c r="F401" i="15"/>
  <c r="AS400" i="15"/>
  <c r="AR400" i="15"/>
  <c r="AN400" i="15"/>
  <c r="AE400" i="15"/>
  <c r="Z400" i="15"/>
  <c r="U400" i="15" s="1"/>
  <c r="Y400" i="15"/>
  <c r="X400" i="15"/>
  <c r="AM400" i="15" s="1"/>
  <c r="W400" i="15"/>
  <c r="AQ400" i="15" s="1"/>
  <c r="V400" i="15"/>
  <c r="AP400" i="15" s="1"/>
  <c r="P400" i="15"/>
  <c r="K400" i="15"/>
  <c r="F400" i="15"/>
  <c r="AL399" i="15"/>
  <c r="AI399" i="15"/>
  <c r="AH399" i="15"/>
  <c r="AG399" i="15"/>
  <c r="AF399" i="15"/>
  <c r="AD399" i="15"/>
  <c r="Y399" i="15" s="1"/>
  <c r="AC399" i="15"/>
  <c r="AB399" i="15"/>
  <c r="AA399" i="15"/>
  <c r="Z399" i="15" s="1"/>
  <c r="X399" i="15"/>
  <c r="W399" i="15"/>
  <c r="T399" i="15"/>
  <c r="S399" i="15"/>
  <c r="R399" i="15"/>
  <c r="Q399" i="15"/>
  <c r="Q397" i="15" s="1"/>
  <c r="Q390" i="15" s="1"/>
  <c r="Q389" i="15" s="1"/>
  <c r="O399" i="15"/>
  <c r="AS399" i="15" s="1"/>
  <c r="N399" i="15"/>
  <c r="M399" i="15"/>
  <c r="AQ399" i="15" s="1"/>
  <c r="L399" i="15"/>
  <c r="J399" i="15"/>
  <c r="I399" i="15"/>
  <c r="H399" i="15"/>
  <c r="G399" i="15"/>
  <c r="AS398" i="15"/>
  <c r="AR398" i="15"/>
  <c r="AN398" i="15"/>
  <c r="AE398" i="15"/>
  <c r="Z398" i="15"/>
  <c r="U398" i="15" s="1"/>
  <c r="Y398" i="15"/>
  <c r="X398" i="15"/>
  <c r="AM398" i="15" s="1"/>
  <c r="W398" i="15"/>
  <c r="AQ398" i="15" s="1"/>
  <c r="V398" i="15"/>
  <c r="AP398" i="15" s="1"/>
  <c r="P398" i="15"/>
  <c r="K398" i="15"/>
  <c r="F398" i="15"/>
  <c r="AI397" i="15"/>
  <c r="AI390" i="15" s="1"/>
  <c r="AH397" i="15"/>
  <c r="AH390" i="15" s="1"/>
  <c r="AG397" i="15"/>
  <c r="AG390" i="15" s="1"/>
  <c r="AF397" i="15"/>
  <c r="AF390" i="15" s="1"/>
  <c r="AD397" i="15"/>
  <c r="Y397" i="15" s="1"/>
  <c r="AC397" i="15"/>
  <c r="AC390" i="15" s="1"/>
  <c r="AC389" i="15" s="1"/>
  <c r="AB397" i="15"/>
  <c r="AB390" i="15" s="1"/>
  <c r="AA397" i="15"/>
  <c r="T397" i="15"/>
  <c r="S397" i="15"/>
  <c r="S390" i="15" s="1"/>
  <c r="R397" i="15"/>
  <c r="R390" i="15" s="1"/>
  <c r="R389" i="15" s="1"/>
  <c r="O397" i="15"/>
  <c r="N397" i="15"/>
  <c r="M397" i="15"/>
  <c r="J397" i="15"/>
  <c r="J390" i="15" s="1"/>
  <c r="I397" i="15"/>
  <c r="I390" i="15" s="1"/>
  <c r="I389" i="15" s="1"/>
  <c r="H397" i="15"/>
  <c r="H390" i="15" s="1"/>
  <c r="G397" i="15"/>
  <c r="AS396" i="15"/>
  <c r="AR396" i="15"/>
  <c r="AN396" i="15"/>
  <c r="AE396" i="15"/>
  <c r="Z396" i="15"/>
  <c r="U396" i="15" s="1"/>
  <c r="Y396" i="15"/>
  <c r="X396" i="15"/>
  <c r="AM396" i="15" s="1"/>
  <c r="W396" i="15"/>
  <c r="AQ396" i="15" s="1"/>
  <c r="V396" i="15"/>
  <c r="AP396" i="15" s="1"/>
  <c r="P396" i="15"/>
  <c r="K396" i="15"/>
  <c r="F396" i="15"/>
  <c r="AS395" i="15"/>
  <c r="AR395" i="15"/>
  <c r="AE395" i="15"/>
  <c r="Z395" i="15"/>
  <c r="U395" i="15" s="1"/>
  <c r="Y395" i="15"/>
  <c r="AN395" i="15" s="1"/>
  <c r="X395" i="15"/>
  <c r="AM395" i="15" s="1"/>
  <c r="W395" i="15"/>
  <c r="AQ395" i="15" s="1"/>
  <c r="V395" i="15"/>
  <c r="AK395" i="15" s="1"/>
  <c r="P395" i="15"/>
  <c r="K395" i="15"/>
  <c r="F395" i="15"/>
  <c r="AS394" i="15"/>
  <c r="AL394" i="15"/>
  <c r="AK394" i="15"/>
  <c r="AE394" i="15"/>
  <c r="Z394" i="15"/>
  <c r="Y394" i="15"/>
  <c r="AN394" i="15" s="1"/>
  <c r="X394" i="15"/>
  <c r="AM394" i="15" s="1"/>
  <c r="W394" i="15"/>
  <c r="AQ394" i="15" s="1"/>
  <c r="V394" i="15"/>
  <c r="AP394" i="15" s="1"/>
  <c r="U394" i="15"/>
  <c r="P394" i="15"/>
  <c r="K394" i="15"/>
  <c r="AO394" i="15" s="1"/>
  <c r="F394" i="15"/>
  <c r="AS393" i="15"/>
  <c r="AN393" i="15"/>
  <c r="AE393" i="15"/>
  <c r="Z393" i="15"/>
  <c r="U393" i="15" s="1"/>
  <c r="Y393" i="15"/>
  <c r="X393" i="15"/>
  <c r="AR393" i="15" s="1"/>
  <c r="W393" i="15"/>
  <c r="AL393" i="15" s="1"/>
  <c r="V393" i="15"/>
  <c r="P393" i="15"/>
  <c r="K393" i="15"/>
  <c r="F393" i="15"/>
  <c r="AS392" i="15"/>
  <c r="AE392" i="15"/>
  <c r="Z392" i="15"/>
  <c r="Y392" i="15"/>
  <c r="AN392" i="15" s="1"/>
  <c r="X392" i="15"/>
  <c r="AM392" i="15" s="1"/>
  <c r="W392" i="15"/>
  <c r="V392" i="15"/>
  <c r="AP392" i="15" s="1"/>
  <c r="P392" i="15"/>
  <c r="K392" i="15"/>
  <c r="F392" i="15"/>
  <c r="AS391" i="15"/>
  <c r="AE391" i="15"/>
  <c r="Z391" i="15"/>
  <c r="U391" i="15" s="1"/>
  <c r="Y391" i="15"/>
  <c r="AN391" i="15" s="1"/>
  <c r="X391" i="15"/>
  <c r="AR391" i="15" s="1"/>
  <c r="W391" i="15"/>
  <c r="AQ391" i="15" s="1"/>
  <c r="V391" i="15"/>
  <c r="AK391" i="15" s="1"/>
  <c r="P391" i="15"/>
  <c r="K391" i="15"/>
  <c r="F391" i="15"/>
  <c r="AD390" i="15"/>
  <c r="T390" i="15"/>
  <c r="T389" i="15" s="1"/>
  <c r="N390" i="15"/>
  <c r="N389" i="15" s="1"/>
  <c r="M390" i="15"/>
  <c r="M389" i="15" s="1"/>
  <c r="AI389" i="15"/>
  <c r="AG389" i="15"/>
  <c r="S389" i="15"/>
  <c r="AS388" i="15"/>
  <c r="AM388" i="15"/>
  <c r="AL388" i="15"/>
  <c r="AE388" i="15"/>
  <c r="Z388" i="15"/>
  <c r="Y388" i="15"/>
  <c r="AN388" i="15" s="1"/>
  <c r="X388" i="15"/>
  <c r="AR388" i="15" s="1"/>
  <c r="W388" i="15"/>
  <c r="AQ388" i="15" s="1"/>
  <c r="V388" i="15"/>
  <c r="AP388" i="15" s="1"/>
  <c r="U388" i="15"/>
  <c r="AO388" i="15" s="1"/>
  <c r="P388" i="15"/>
  <c r="K388" i="15"/>
  <c r="F388" i="15"/>
  <c r="AS387" i="15"/>
  <c r="AE387" i="15"/>
  <c r="Z387" i="15"/>
  <c r="Y387" i="15"/>
  <c r="AN387" i="15" s="1"/>
  <c r="X387" i="15"/>
  <c r="AR387" i="15" s="1"/>
  <c r="W387" i="15"/>
  <c r="V387" i="15"/>
  <c r="AP387" i="15" s="1"/>
  <c r="P387" i="15"/>
  <c r="K387" i="15"/>
  <c r="F387" i="15"/>
  <c r="AS386" i="15"/>
  <c r="AK386" i="15"/>
  <c r="AE386" i="15"/>
  <c r="Z386" i="15"/>
  <c r="Y386" i="15"/>
  <c r="AN386" i="15" s="1"/>
  <c r="X386" i="15"/>
  <c r="W386" i="15"/>
  <c r="AQ386" i="15" s="1"/>
  <c r="V386" i="15"/>
  <c r="AP386" i="15" s="1"/>
  <c r="P386" i="15"/>
  <c r="K386" i="15"/>
  <c r="F386" i="15"/>
  <c r="AS385" i="15"/>
  <c r="AN385" i="15"/>
  <c r="AL385" i="15"/>
  <c r="AE385" i="15"/>
  <c r="Z385" i="15"/>
  <c r="U385" i="15" s="1"/>
  <c r="AO385" i="15" s="1"/>
  <c r="Y385" i="15"/>
  <c r="X385" i="15"/>
  <c r="AR385" i="15" s="1"/>
  <c r="W385" i="15"/>
  <c r="AQ385" i="15" s="1"/>
  <c r="V385" i="15"/>
  <c r="P385" i="15"/>
  <c r="K385" i="15"/>
  <c r="F385" i="15"/>
  <c r="AS384" i="15"/>
  <c r="AL384" i="15"/>
  <c r="AK384" i="15"/>
  <c r="AE384" i="15"/>
  <c r="Z384" i="15"/>
  <c r="Y384" i="15"/>
  <c r="AN384" i="15" s="1"/>
  <c r="X384" i="15"/>
  <c r="W384" i="15"/>
  <c r="AQ384" i="15" s="1"/>
  <c r="V384" i="15"/>
  <c r="AP384" i="15" s="1"/>
  <c r="U384" i="15"/>
  <c r="AO384" i="15" s="1"/>
  <c r="P384" i="15"/>
  <c r="K384" i="15"/>
  <c r="F384" i="15"/>
  <c r="AI383" i="15"/>
  <c r="AI381" i="15" s="1"/>
  <c r="AI374" i="15" s="1"/>
  <c r="AI373" i="15" s="1"/>
  <c r="AH383" i="15"/>
  <c r="AG383" i="15"/>
  <c r="AG381" i="15" s="1"/>
  <c r="AG374" i="15" s="1"/>
  <c r="AG373" i="15" s="1"/>
  <c r="AF383" i="15"/>
  <c r="AF381" i="15" s="1"/>
  <c r="AF374" i="15" s="1"/>
  <c r="AD383" i="15"/>
  <c r="Y383" i="15" s="1"/>
  <c r="AC383" i="15"/>
  <c r="AB383" i="15"/>
  <c r="W383" i="15" s="1"/>
  <c r="AA383" i="15"/>
  <c r="AA381" i="15" s="1"/>
  <c r="Z383" i="15"/>
  <c r="T383" i="15"/>
  <c r="T381" i="15" s="1"/>
  <c r="T374" i="15" s="1"/>
  <c r="T373" i="15" s="1"/>
  <c r="S383" i="15"/>
  <c r="S381" i="15" s="1"/>
  <c r="S374" i="15" s="1"/>
  <c r="S373" i="15" s="1"/>
  <c r="R383" i="15"/>
  <c r="Q383" i="15"/>
  <c r="O383" i="15"/>
  <c r="N383" i="15"/>
  <c r="K383" i="15" s="1"/>
  <c r="M383" i="15"/>
  <c r="L383" i="15"/>
  <c r="J383" i="15"/>
  <c r="I383" i="15"/>
  <c r="H383" i="15"/>
  <c r="G383" i="15"/>
  <c r="AS382" i="15"/>
  <c r="AK382" i="15"/>
  <c r="AE382" i="15"/>
  <c r="U382" i="15" s="1"/>
  <c r="Z382" i="15"/>
  <c r="Y382" i="15"/>
  <c r="AN382" i="15" s="1"/>
  <c r="X382" i="15"/>
  <c r="AR382" i="15" s="1"/>
  <c r="W382" i="15"/>
  <c r="AQ382" i="15" s="1"/>
  <c r="V382" i="15"/>
  <c r="AP382" i="15" s="1"/>
  <c r="P382" i="15"/>
  <c r="K382" i="15"/>
  <c r="F382" i="15"/>
  <c r="AC381" i="15"/>
  <c r="AC374" i="15" s="1"/>
  <c r="AB381" i="15"/>
  <c r="AB374" i="15" s="1"/>
  <c r="Q381" i="15"/>
  <c r="Q374" i="15" s="1"/>
  <c r="M381" i="15"/>
  <c r="L381" i="15"/>
  <c r="L374" i="15" s="1"/>
  <c r="H381" i="15"/>
  <c r="H374" i="15" s="1"/>
  <c r="AS380" i="15"/>
  <c r="AM380" i="15"/>
  <c r="AE380" i="15"/>
  <c r="Z380" i="15"/>
  <c r="U380" i="15" s="1"/>
  <c r="AO380" i="15" s="1"/>
  <c r="Y380" i="15"/>
  <c r="AN380" i="15" s="1"/>
  <c r="X380" i="15"/>
  <c r="AR380" i="15" s="1"/>
  <c r="W380" i="15"/>
  <c r="AQ380" i="15" s="1"/>
  <c r="V380" i="15"/>
  <c r="P380" i="15"/>
  <c r="K380" i="15"/>
  <c r="F380" i="15"/>
  <c r="AS379" i="15"/>
  <c r="AL379" i="15"/>
  <c r="AE379" i="15"/>
  <c r="Z379" i="15"/>
  <c r="U379" i="15" s="1"/>
  <c r="Y379" i="15"/>
  <c r="AN379" i="15" s="1"/>
  <c r="X379" i="15"/>
  <c r="W379" i="15"/>
  <c r="AQ379" i="15" s="1"/>
  <c r="V379" i="15"/>
  <c r="AP379" i="15" s="1"/>
  <c r="P379" i="15"/>
  <c r="K379" i="15"/>
  <c r="F379" i="15"/>
  <c r="AS378" i="15"/>
  <c r="AM378" i="15"/>
  <c r="AE378" i="15"/>
  <c r="Z378" i="15"/>
  <c r="Y378" i="15"/>
  <c r="AN378" i="15" s="1"/>
  <c r="X378" i="15"/>
  <c r="AR378" i="15" s="1"/>
  <c r="W378" i="15"/>
  <c r="AQ378" i="15" s="1"/>
  <c r="V378" i="15"/>
  <c r="AP378" i="15" s="1"/>
  <c r="P378" i="15"/>
  <c r="K378" i="15"/>
  <c r="F378" i="15"/>
  <c r="AS377" i="15"/>
  <c r="AN377" i="15"/>
  <c r="AK377" i="15"/>
  <c r="AE377" i="15"/>
  <c r="U377" i="15" s="1"/>
  <c r="Z377" i="15"/>
  <c r="Y377" i="15"/>
  <c r="X377" i="15"/>
  <c r="AR377" i="15" s="1"/>
  <c r="W377" i="15"/>
  <c r="V377" i="15"/>
  <c r="AP377" i="15" s="1"/>
  <c r="P377" i="15"/>
  <c r="K377" i="15"/>
  <c r="F377" i="15"/>
  <c r="AS376" i="15"/>
  <c r="AM376" i="15"/>
  <c r="AL376" i="15"/>
  <c r="AE376" i="15"/>
  <c r="Z376" i="15"/>
  <c r="Y376" i="15"/>
  <c r="AN376" i="15" s="1"/>
  <c r="X376" i="15"/>
  <c r="AR376" i="15" s="1"/>
  <c r="W376" i="15"/>
  <c r="AQ376" i="15" s="1"/>
  <c r="V376" i="15"/>
  <c r="AP376" i="15" s="1"/>
  <c r="U376" i="15"/>
  <c r="AO376" i="15" s="1"/>
  <c r="P376" i="15"/>
  <c r="K376" i="15"/>
  <c r="F376" i="15"/>
  <c r="AS375" i="15"/>
  <c r="AE375" i="15"/>
  <c r="Z375" i="15"/>
  <c r="Y375" i="15"/>
  <c r="AN375" i="15" s="1"/>
  <c r="X375" i="15"/>
  <c r="AR375" i="15" s="1"/>
  <c r="W375" i="15"/>
  <c r="V375" i="15"/>
  <c r="AP375" i="15" s="1"/>
  <c r="P375" i="15"/>
  <c r="K375" i="15"/>
  <c r="F375" i="15"/>
  <c r="AS372" i="15"/>
  <c r="AL372" i="15"/>
  <c r="AK372" i="15"/>
  <c r="AE372" i="15"/>
  <c r="Z372" i="15"/>
  <c r="Y372" i="15"/>
  <c r="AN372" i="15" s="1"/>
  <c r="X372" i="15"/>
  <c r="W372" i="15"/>
  <c r="AQ372" i="15" s="1"/>
  <c r="V372" i="15"/>
  <c r="AP372" i="15" s="1"/>
  <c r="U372" i="15"/>
  <c r="AO372" i="15" s="1"/>
  <c r="P372" i="15"/>
  <c r="K372" i="15"/>
  <c r="F372" i="15"/>
  <c r="AS371" i="15"/>
  <c r="AN371" i="15"/>
  <c r="AE371" i="15"/>
  <c r="Z371" i="15"/>
  <c r="U371" i="15" s="1"/>
  <c r="Y371" i="15"/>
  <c r="X371" i="15"/>
  <c r="AR371" i="15" s="1"/>
  <c r="W371" i="15"/>
  <c r="AQ371" i="15" s="1"/>
  <c r="V371" i="15"/>
  <c r="AP371" i="15" s="1"/>
  <c r="P371" i="15"/>
  <c r="K371" i="15"/>
  <c r="F371" i="15"/>
  <c r="AS370" i="15"/>
  <c r="AK370" i="15"/>
  <c r="AE370" i="15"/>
  <c r="U370" i="15" s="1"/>
  <c r="Z370" i="15"/>
  <c r="Y370" i="15"/>
  <c r="AN370" i="15" s="1"/>
  <c r="X370" i="15"/>
  <c r="AR370" i="15" s="1"/>
  <c r="W370" i="15"/>
  <c r="AQ370" i="15" s="1"/>
  <c r="V370" i="15"/>
  <c r="AP370" i="15" s="1"/>
  <c r="P370" i="15"/>
  <c r="K370" i="15"/>
  <c r="F370" i="15"/>
  <c r="AS369" i="15"/>
  <c r="AL369" i="15"/>
  <c r="AK369" i="15"/>
  <c r="AE369" i="15"/>
  <c r="Z369" i="15"/>
  <c r="Y369" i="15"/>
  <c r="AN369" i="15" s="1"/>
  <c r="X369" i="15"/>
  <c r="AR369" i="15" s="1"/>
  <c r="W369" i="15"/>
  <c r="AQ369" i="15" s="1"/>
  <c r="V369" i="15"/>
  <c r="AP369" i="15" s="1"/>
  <c r="U369" i="15"/>
  <c r="AO369" i="15" s="1"/>
  <c r="P369" i="15"/>
  <c r="K369" i="15"/>
  <c r="F369" i="15"/>
  <c r="AJ369" i="15" s="1"/>
  <c r="B369" i="15" s="1"/>
  <c r="AS368" i="15"/>
  <c r="AK368" i="15"/>
  <c r="AE368" i="15"/>
  <c r="U368" i="15" s="1"/>
  <c r="AO368" i="15" s="1"/>
  <c r="Z368" i="15"/>
  <c r="Y368" i="15"/>
  <c r="AN368" i="15" s="1"/>
  <c r="X368" i="15"/>
  <c r="AR368" i="15" s="1"/>
  <c r="W368" i="15"/>
  <c r="V368" i="15"/>
  <c r="AP368" i="15" s="1"/>
  <c r="P368" i="15"/>
  <c r="K368" i="15"/>
  <c r="F368" i="15"/>
  <c r="AI367" i="15"/>
  <c r="AI365" i="15" s="1"/>
  <c r="AI358" i="15" s="1"/>
  <c r="AI357" i="15" s="1"/>
  <c r="AH367" i="15"/>
  <c r="AE367" i="15" s="1"/>
  <c r="AG367" i="15"/>
  <c r="AF367" i="15"/>
  <c r="AF365" i="15" s="1"/>
  <c r="AF358" i="15" s="1"/>
  <c r="AD367" i="15"/>
  <c r="Y367" i="15" s="1"/>
  <c r="AC367" i="15"/>
  <c r="AB367" i="15"/>
  <c r="AA367" i="15"/>
  <c r="AA365" i="15" s="1"/>
  <c r="W367" i="15"/>
  <c r="AQ367" i="15" s="1"/>
  <c r="T367" i="15"/>
  <c r="S367" i="15"/>
  <c r="S365" i="15" s="1"/>
  <c r="S358" i="15" s="1"/>
  <c r="S357" i="15" s="1"/>
  <c r="R367" i="15"/>
  <c r="P367" i="15" s="1"/>
  <c r="Q367" i="15"/>
  <c r="O367" i="15"/>
  <c r="N367" i="15"/>
  <c r="M367" i="15"/>
  <c r="M365" i="15" s="1"/>
  <c r="L367" i="15"/>
  <c r="J367" i="15"/>
  <c r="I367" i="15"/>
  <c r="H367" i="15"/>
  <c r="G367" i="15"/>
  <c r="AS366" i="15"/>
  <c r="AN366" i="15"/>
  <c r="AE366" i="15"/>
  <c r="Z366" i="15"/>
  <c r="Y366" i="15"/>
  <c r="X366" i="15"/>
  <c r="AR366" i="15" s="1"/>
  <c r="W366" i="15"/>
  <c r="AQ366" i="15" s="1"/>
  <c r="V366" i="15"/>
  <c r="P366" i="15"/>
  <c r="K366" i="15"/>
  <c r="F366" i="15"/>
  <c r="AG365" i="15"/>
  <c r="AG358" i="15" s="1"/>
  <c r="AG357" i="15" s="1"/>
  <c r="AB365" i="15"/>
  <c r="AB358" i="15" s="1"/>
  <c r="T365" i="15"/>
  <c r="T358" i="15" s="1"/>
  <c r="T357" i="15" s="1"/>
  <c r="Q365" i="15"/>
  <c r="Q358" i="15" s="1"/>
  <c r="L365" i="15"/>
  <c r="L358" i="15" s="1"/>
  <c r="I365" i="15"/>
  <c r="AS364" i="15"/>
  <c r="AM364" i="15"/>
  <c r="AL364" i="15"/>
  <c r="AE364" i="15"/>
  <c r="Z364" i="15"/>
  <c r="Y364" i="15"/>
  <c r="AN364" i="15" s="1"/>
  <c r="X364" i="15"/>
  <c r="AR364" i="15" s="1"/>
  <c r="W364" i="15"/>
  <c r="AQ364" i="15" s="1"/>
  <c r="V364" i="15"/>
  <c r="AP364" i="15" s="1"/>
  <c r="U364" i="15"/>
  <c r="AO364" i="15" s="1"/>
  <c r="P364" i="15"/>
  <c r="K364" i="15"/>
  <c r="F364" i="15"/>
  <c r="AS363" i="15"/>
  <c r="AE363" i="15"/>
  <c r="Z363" i="15"/>
  <c r="Y363" i="15"/>
  <c r="AN363" i="15" s="1"/>
  <c r="X363" i="15"/>
  <c r="AR363" i="15" s="1"/>
  <c r="W363" i="15"/>
  <c r="V363" i="15"/>
  <c r="AP363" i="15" s="1"/>
  <c r="P363" i="15"/>
  <c r="K363" i="15"/>
  <c r="F363" i="15"/>
  <c r="AS362" i="15"/>
  <c r="AK362" i="15"/>
  <c r="AE362" i="15"/>
  <c r="Z362" i="15"/>
  <c r="Y362" i="15"/>
  <c r="AN362" i="15" s="1"/>
  <c r="X362" i="15"/>
  <c r="W362" i="15"/>
  <c r="AQ362" i="15" s="1"/>
  <c r="V362" i="15"/>
  <c r="AP362" i="15" s="1"/>
  <c r="P362" i="15"/>
  <c r="K362" i="15"/>
  <c r="F362" i="15"/>
  <c r="AS361" i="15"/>
  <c r="AN361" i="15"/>
  <c r="AL361" i="15"/>
  <c r="AE361" i="15"/>
  <c r="Z361" i="15"/>
  <c r="U361" i="15" s="1"/>
  <c r="AO361" i="15" s="1"/>
  <c r="Y361" i="15"/>
  <c r="X361" i="15"/>
  <c r="AR361" i="15" s="1"/>
  <c r="W361" i="15"/>
  <c r="AQ361" i="15" s="1"/>
  <c r="V361" i="15"/>
  <c r="P361" i="15"/>
  <c r="K361" i="15"/>
  <c r="F361" i="15"/>
  <c r="AS360" i="15"/>
  <c r="AL360" i="15"/>
  <c r="AK360" i="15"/>
  <c r="AE360" i="15"/>
  <c r="Z360" i="15"/>
  <c r="Y360" i="15"/>
  <c r="AN360" i="15" s="1"/>
  <c r="X360" i="15"/>
  <c r="W360" i="15"/>
  <c r="AQ360" i="15" s="1"/>
  <c r="V360" i="15"/>
  <c r="AP360" i="15" s="1"/>
  <c r="U360" i="15"/>
  <c r="AO360" i="15" s="1"/>
  <c r="P360" i="15"/>
  <c r="K360" i="15"/>
  <c r="F360" i="15"/>
  <c r="AS359" i="15"/>
  <c r="AN359" i="15"/>
  <c r="AE359" i="15"/>
  <c r="Z359" i="15"/>
  <c r="U359" i="15" s="1"/>
  <c r="Y359" i="15"/>
  <c r="X359" i="15"/>
  <c r="AR359" i="15" s="1"/>
  <c r="W359" i="15"/>
  <c r="AQ359" i="15" s="1"/>
  <c r="V359" i="15"/>
  <c r="AP359" i="15" s="1"/>
  <c r="P359" i="15"/>
  <c r="K359" i="15"/>
  <c r="F359" i="15"/>
  <c r="AS356" i="15"/>
  <c r="AK356" i="15"/>
  <c r="AE356" i="15"/>
  <c r="U356" i="15" s="1"/>
  <c r="AO356" i="15" s="1"/>
  <c r="Z356" i="15"/>
  <c r="Y356" i="15"/>
  <c r="AN356" i="15" s="1"/>
  <c r="X356" i="15"/>
  <c r="AR356" i="15" s="1"/>
  <c r="W356" i="15"/>
  <c r="V356" i="15"/>
  <c r="AP356" i="15" s="1"/>
  <c r="P356" i="15"/>
  <c r="K356" i="15"/>
  <c r="F356" i="15"/>
  <c r="AS355" i="15"/>
  <c r="AM355" i="15"/>
  <c r="AE355" i="15"/>
  <c r="Z355" i="15"/>
  <c r="U355" i="15" s="1"/>
  <c r="Y355" i="15"/>
  <c r="AN355" i="15" s="1"/>
  <c r="X355" i="15"/>
  <c r="AR355" i="15" s="1"/>
  <c r="W355" i="15"/>
  <c r="AQ355" i="15" s="1"/>
  <c r="V355" i="15"/>
  <c r="AP355" i="15" s="1"/>
  <c r="P355" i="15"/>
  <c r="K355" i="15"/>
  <c r="F355" i="15"/>
  <c r="AS354" i="15"/>
  <c r="AN354" i="15"/>
  <c r="AE354" i="15"/>
  <c r="Z354" i="15"/>
  <c r="Y354" i="15"/>
  <c r="X354" i="15"/>
  <c r="AR354" i="15" s="1"/>
  <c r="W354" i="15"/>
  <c r="AQ354" i="15" s="1"/>
  <c r="V354" i="15"/>
  <c r="P354" i="15"/>
  <c r="K354" i="15"/>
  <c r="F354" i="15"/>
  <c r="AS353" i="15"/>
  <c r="AL353" i="15"/>
  <c r="AK353" i="15"/>
  <c r="AJ353" i="15"/>
  <c r="AE353" i="15"/>
  <c r="Z353" i="15"/>
  <c r="Y353" i="15"/>
  <c r="AN353" i="15" s="1"/>
  <c r="X353" i="15"/>
  <c r="AR353" i="15" s="1"/>
  <c r="W353" i="15"/>
  <c r="AQ353" i="15" s="1"/>
  <c r="V353" i="15"/>
  <c r="AP353" i="15" s="1"/>
  <c r="U353" i="15"/>
  <c r="AO353" i="15" s="1"/>
  <c r="P353" i="15"/>
  <c r="K353" i="15"/>
  <c r="F353" i="15"/>
  <c r="AS352" i="15"/>
  <c r="AM352" i="15"/>
  <c r="AE352" i="15"/>
  <c r="Z352" i="15"/>
  <c r="U352" i="15" s="1"/>
  <c r="AO352" i="15" s="1"/>
  <c r="Y352" i="15"/>
  <c r="AN352" i="15" s="1"/>
  <c r="X352" i="15"/>
  <c r="AR352" i="15" s="1"/>
  <c r="W352" i="15"/>
  <c r="AQ352" i="15" s="1"/>
  <c r="V352" i="15"/>
  <c r="P352" i="15"/>
  <c r="K352" i="15"/>
  <c r="F352" i="15"/>
  <c r="AI351" i="15"/>
  <c r="AI349" i="15" s="1"/>
  <c r="AI342" i="15" s="1"/>
  <c r="AI341" i="15" s="1"/>
  <c r="AH351" i="15"/>
  <c r="AG351" i="15"/>
  <c r="AG349" i="15" s="1"/>
  <c r="AG342" i="15" s="1"/>
  <c r="AG341" i="15" s="1"/>
  <c r="AF351" i="15"/>
  <c r="AD351" i="15"/>
  <c r="Y351" i="15" s="1"/>
  <c r="AC351" i="15"/>
  <c r="AC349" i="15" s="1"/>
  <c r="AC342" i="15" s="1"/>
  <c r="AB351" i="15"/>
  <c r="AA351" i="15"/>
  <c r="AA349" i="15" s="1"/>
  <c r="V351" i="15"/>
  <c r="T351" i="15"/>
  <c r="S351" i="15"/>
  <c r="S349" i="15" s="1"/>
  <c r="S342" i="15" s="1"/>
  <c r="S341" i="15" s="1"/>
  <c r="R351" i="15"/>
  <c r="Q351" i="15"/>
  <c r="O351" i="15"/>
  <c r="N351" i="15"/>
  <c r="M351" i="15"/>
  <c r="M349" i="15" s="1"/>
  <c r="L351" i="15"/>
  <c r="L349" i="15" s="1"/>
  <c r="L342" i="15" s="1"/>
  <c r="J351" i="15"/>
  <c r="I351" i="15"/>
  <c r="H351" i="15"/>
  <c r="G351" i="15"/>
  <c r="AS350" i="15"/>
  <c r="AM350" i="15"/>
  <c r="AE350" i="15"/>
  <c r="Z350" i="15"/>
  <c r="Y350" i="15"/>
  <c r="AN350" i="15" s="1"/>
  <c r="X350" i="15"/>
  <c r="AR350" i="15" s="1"/>
  <c r="W350" i="15"/>
  <c r="AQ350" i="15" s="1"/>
  <c r="V350" i="15"/>
  <c r="AP350" i="15" s="1"/>
  <c r="P350" i="15"/>
  <c r="K350" i="15"/>
  <c r="F350" i="15"/>
  <c r="AF349" i="15"/>
  <c r="AF342" i="15" s="1"/>
  <c r="T349" i="15"/>
  <c r="T342" i="15" s="1"/>
  <c r="T341" i="15" s="1"/>
  <c r="Q349" i="15"/>
  <c r="Q342" i="15" s="1"/>
  <c r="I349" i="15"/>
  <c r="H349" i="15"/>
  <c r="H342" i="15" s="1"/>
  <c r="AS348" i="15"/>
  <c r="AL348" i="15"/>
  <c r="AK348" i="15"/>
  <c r="AE348" i="15"/>
  <c r="Z348" i="15"/>
  <c r="Y348" i="15"/>
  <c r="AN348" i="15" s="1"/>
  <c r="X348" i="15"/>
  <c r="W348" i="15"/>
  <c r="AQ348" i="15" s="1"/>
  <c r="V348" i="15"/>
  <c r="AP348" i="15" s="1"/>
  <c r="U348" i="15"/>
  <c r="AO348" i="15" s="1"/>
  <c r="P348" i="15"/>
  <c r="K348" i="15"/>
  <c r="F348" i="15"/>
  <c r="AS347" i="15"/>
  <c r="AN347" i="15"/>
  <c r="AE347" i="15"/>
  <c r="Z347" i="15"/>
  <c r="U347" i="15" s="1"/>
  <c r="Y347" i="15"/>
  <c r="X347" i="15"/>
  <c r="AR347" i="15" s="1"/>
  <c r="W347" i="15"/>
  <c r="AQ347" i="15" s="1"/>
  <c r="V347" i="15"/>
  <c r="AP347" i="15" s="1"/>
  <c r="P347" i="15"/>
  <c r="K347" i="15"/>
  <c r="F347" i="15"/>
  <c r="AS346" i="15"/>
  <c r="AK346" i="15"/>
  <c r="AE346" i="15"/>
  <c r="U346" i="15" s="1"/>
  <c r="Z346" i="15"/>
  <c r="Y346" i="15"/>
  <c r="AN346" i="15" s="1"/>
  <c r="X346" i="15"/>
  <c r="AR346" i="15" s="1"/>
  <c r="W346" i="15"/>
  <c r="AQ346" i="15" s="1"/>
  <c r="V346" i="15"/>
  <c r="AP346" i="15" s="1"/>
  <c r="P346" i="15"/>
  <c r="K346" i="15"/>
  <c r="F346" i="15"/>
  <c r="AS345" i="15"/>
  <c r="AL345" i="15"/>
  <c r="AK345" i="15"/>
  <c r="AE345" i="15"/>
  <c r="Z345" i="15"/>
  <c r="Y345" i="15"/>
  <c r="AN345" i="15" s="1"/>
  <c r="X345" i="15"/>
  <c r="AR345" i="15" s="1"/>
  <c r="W345" i="15"/>
  <c r="AQ345" i="15" s="1"/>
  <c r="V345" i="15"/>
  <c r="AP345" i="15" s="1"/>
  <c r="U345" i="15"/>
  <c r="AO345" i="15" s="1"/>
  <c r="P345" i="15"/>
  <c r="K345" i="15"/>
  <c r="F345" i="15"/>
  <c r="AS344" i="15"/>
  <c r="AK344" i="15"/>
  <c r="AE344" i="15"/>
  <c r="U344" i="15" s="1"/>
  <c r="Z344" i="15"/>
  <c r="Y344" i="15"/>
  <c r="AN344" i="15" s="1"/>
  <c r="X344" i="15"/>
  <c r="AR344" i="15" s="1"/>
  <c r="W344" i="15"/>
  <c r="V344" i="15"/>
  <c r="AP344" i="15" s="1"/>
  <c r="P344" i="15"/>
  <c r="K344" i="15"/>
  <c r="F344" i="15"/>
  <c r="AS343" i="15"/>
  <c r="AM343" i="15"/>
  <c r="AE343" i="15"/>
  <c r="Z343" i="15"/>
  <c r="U343" i="15" s="1"/>
  <c r="Y343" i="15"/>
  <c r="AN343" i="15" s="1"/>
  <c r="X343" i="15"/>
  <c r="AR343" i="15" s="1"/>
  <c r="W343" i="15"/>
  <c r="AQ343" i="15" s="1"/>
  <c r="V343" i="15"/>
  <c r="AP343" i="15" s="1"/>
  <c r="P343" i="15"/>
  <c r="K343" i="15"/>
  <c r="F343" i="15"/>
  <c r="AS340" i="15"/>
  <c r="AM340" i="15"/>
  <c r="AE340" i="15"/>
  <c r="Z340" i="15"/>
  <c r="U340" i="15" s="1"/>
  <c r="AO340" i="15" s="1"/>
  <c r="Y340" i="15"/>
  <c r="AN340" i="15" s="1"/>
  <c r="X340" i="15"/>
  <c r="AR340" i="15" s="1"/>
  <c r="W340" i="15"/>
  <c r="AQ340" i="15" s="1"/>
  <c r="V340" i="15"/>
  <c r="P340" i="15"/>
  <c r="K340" i="15"/>
  <c r="F340" i="15"/>
  <c r="AS339" i="15"/>
  <c r="AL339" i="15"/>
  <c r="AE339" i="15"/>
  <c r="Z339" i="15"/>
  <c r="U339" i="15" s="1"/>
  <c r="Y339" i="15"/>
  <c r="AN339" i="15" s="1"/>
  <c r="X339" i="15"/>
  <c r="W339" i="15"/>
  <c r="AQ339" i="15" s="1"/>
  <c r="V339" i="15"/>
  <c r="AP339" i="15" s="1"/>
  <c r="P339" i="15"/>
  <c r="K339" i="15"/>
  <c r="F339" i="15"/>
  <c r="AS338" i="15"/>
  <c r="AM338" i="15"/>
  <c r="AE338" i="15"/>
  <c r="Z338" i="15"/>
  <c r="Y338" i="15"/>
  <c r="AN338" i="15" s="1"/>
  <c r="X338" i="15"/>
  <c r="AR338" i="15" s="1"/>
  <c r="W338" i="15"/>
  <c r="AQ338" i="15" s="1"/>
  <c r="V338" i="15"/>
  <c r="AP338" i="15" s="1"/>
  <c r="P338" i="15"/>
  <c r="K338" i="15"/>
  <c r="F338" i="15"/>
  <c r="AS337" i="15"/>
  <c r="AN337" i="15"/>
  <c r="AK337" i="15"/>
  <c r="AE337" i="15"/>
  <c r="U337" i="15" s="1"/>
  <c r="Z337" i="15"/>
  <c r="Y337" i="15"/>
  <c r="X337" i="15"/>
  <c r="AR337" i="15" s="1"/>
  <c r="W337" i="15"/>
  <c r="V337" i="15"/>
  <c r="AP337" i="15" s="1"/>
  <c r="P337" i="15"/>
  <c r="K337" i="15"/>
  <c r="F337" i="15"/>
  <c r="AS336" i="15"/>
  <c r="AM336" i="15"/>
  <c r="AL336" i="15"/>
  <c r="AE336" i="15"/>
  <c r="Z336" i="15"/>
  <c r="Y336" i="15"/>
  <c r="AN336" i="15" s="1"/>
  <c r="X336" i="15"/>
  <c r="AR336" i="15" s="1"/>
  <c r="W336" i="15"/>
  <c r="AQ336" i="15" s="1"/>
  <c r="V336" i="15"/>
  <c r="AP336" i="15" s="1"/>
  <c r="U336" i="15"/>
  <c r="AO336" i="15" s="1"/>
  <c r="P336" i="15"/>
  <c r="K336" i="15"/>
  <c r="F336" i="15"/>
  <c r="AI335" i="15"/>
  <c r="AI333" i="15" s="1"/>
  <c r="AH335" i="15"/>
  <c r="AG335" i="15"/>
  <c r="AG333" i="15" s="1"/>
  <c r="AG326" i="15" s="1"/>
  <c r="AG325" i="15" s="1"/>
  <c r="AF335" i="15"/>
  <c r="AF333" i="15" s="1"/>
  <c r="AD335" i="15"/>
  <c r="Y335" i="15" s="1"/>
  <c r="AC335" i="15"/>
  <c r="AB335" i="15"/>
  <c r="AB333" i="15" s="1"/>
  <c r="AA335" i="15"/>
  <c r="T335" i="15"/>
  <c r="T333" i="15" s="1"/>
  <c r="T326" i="15" s="1"/>
  <c r="T325" i="15" s="1"/>
  <c r="S335" i="15"/>
  <c r="S333" i="15" s="1"/>
  <c r="R335" i="15"/>
  <c r="Q335" i="15"/>
  <c r="O335" i="15"/>
  <c r="AS335" i="15" s="1"/>
  <c r="N335" i="15"/>
  <c r="M335" i="15"/>
  <c r="L335" i="15"/>
  <c r="L333" i="15" s="1"/>
  <c r="J335" i="15"/>
  <c r="I335" i="15"/>
  <c r="H335" i="15"/>
  <c r="G335" i="15"/>
  <c r="F335" i="15"/>
  <c r="AS334" i="15"/>
  <c r="AK334" i="15"/>
  <c r="AE334" i="15"/>
  <c r="Z334" i="15"/>
  <c r="Y334" i="15"/>
  <c r="AN334" i="15" s="1"/>
  <c r="X334" i="15"/>
  <c r="W334" i="15"/>
  <c r="AL334" i="15" s="1"/>
  <c r="V334" i="15"/>
  <c r="AP334" i="15" s="1"/>
  <c r="P334" i="15"/>
  <c r="K334" i="15"/>
  <c r="F334" i="15"/>
  <c r="AC333" i="15"/>
  <c r="AC326" i="15" s="1"/>
  <c r="Q333" i="15"/>
  <c r="Q326" i="15" s="1"/>
  <c r="M333" i="15"/>
  <c r="I333" i="15"/>
  <c r="H333" i="15"/>
  <c r="AS332" i="15"/>
  <c r="AL332" i="15"/>
  <c r="AK332" i="15"/>
  <c r="AE332" i="15"/>
  <c r="Z332" i="15"/>
  <c r="Y332" i="15"/>
  <c r="AN332" i="15" s="1"/>
  <c r="X332" i="15"/>
  <c r="W332" i="15"/>
  <c r="AQ332" i="15" s="1"/>
  <c r="V332" i="15"/>
  <c r="AP332" i="15" s="1"/>
  <c r="U332" i="15"/>
  <c r="P332" i="15"/>
  <c r="K332" i="15"/>
  <c r="AO332" i="15" s="1"/>
  <c r="F332" i="15"/>
  <c r="AS331" i="15"/>
  <c r="AP331" i="15"/>
  <c r="AE331" i="15"/>
  <c r="Z331" i="15"/>
  <c r="Y331" i="15"/>
  <c r="AN331" i="15" s="1"/>
  <c r="X331" i="15"/>
  <c r="AR331" i="15" s="1"/>
  <c r="W331" i="15"/>
  <c r="V331" i="15"/>
  <c r="AK331" i="15" s="1"/>
  <c r="P331" i="15"/>
  <c r="K331" i="15"/>
  <c r="F331" i="15"/>
  <c r="AS330" i="15"/>
  <c r="AK330" i="15"/>
  <c r="AE330" i="15"/>
  <c r="Z330" i="15"/>
  <c r="Y330" i="15"/>
  <c r="AN330" i="15" s="1"/>
  <c r="X330" i="15"/>
  <c r="W330" i="15"/>
  <c r="AL330" i="15" s="1"/>
  <c r="V330" i="15"/>
  <c r="AP330" i="15" s="1"/>
  <c r="P330" i="15"/>
  <c r="K330" i="15"/>
  <c r="F330" i="15"/>
  <c r="AS329" i="15"/>
  <c r="AN329" i="15"/>
  <c r="AL329" i="15"/>
  <c r="AE329" i="15"/>
  <c r="Z329" i="15"/>
  <c r="U329" i="15" s="1"/>
  <c r="AO329" i="15" s="1"/>
  <c r="Y329" i="15"/>
  <c r="X329" i="15"/>
  <c r="AM329" i="15" s="1"/>
  <c r="W329" i="15"/>
  <c r="AQ329" i="15" s="1"/>
  <c r="V329" i="15"/>
  <c r="P329" i="15"/>
  <c r="K329" i="15"/>
  <c r="F329" i="15"/>
  <c r="AS328" i="15"/>
  <c r="AM328" i="15"/>
  <c r="AL328" i="15"/>
  <c r="AE328" i="15"/>
  <c r="Z328" i="15"/>
  <c r="Y328" i="15"/>
  <c r="AN328" i="15" s="1"/>
  <c r="X328" i="15"/>
  <c r="AR328" i="15" s="1"/>
  <c r="W328" i="15"/>
  <c r="AQ328" i="15" s="1"/>
  <c r="V328" i="15"/>
  <c r="AP328" i="15" s="1"/>
  <c r="U328" i="15"/>
  <c r="P328" i="15"/>
  <c r="K328" i="15"/>
  <c r="AO328" i="15" s="1"/>
  <c r="F328" i="15"/>
  <c r="AS327" i="15"/>
  <c r="AL327" i="15"/>
  <c r="AE327" i="15"/>
  <c r="Z327" i="15"/>
  <c r="U327" i="15" s="1"/>
  <c r="Y327" i="15"/>
  <c r="AN327" i="15" s="1"/>
  <c r="X327" i="15"/>
  <c r="W327" i="15"/>
  <c r="AQ327" i="15" s="1"/>
  <c r="V327" i="15"/>
  <c r="AK327" i="15" s="1"/>
  <c r="P327" i="15"/>
  <c r="K327" i="15"/>
  <c r="AO327" i="15" s="1"/>
  <c r="F327" i="15"/>
  <c r="AI326" i="15"/>
  <c r="AI325" i="15" s="1"/>
  <c r="S326" i="15"/>
  <c r="S325" i="15" s="1"/>
  <c r="AS324" i="15"/>
  <c r="AL324" i="15"/>
  <c r="AK324" i="15"/>
  <c r="AE324" i="15"/>
  <c r="Z324" i="15"/>
  <c r="Y324" i="15"/>
  <c r="AN324" i="15" s="1"/>
  <c r="X324" i="15"/>
  <c r="W324" i="15"/>
  <c r="AQ324" i="15" s="1"/>
  <c r="V324" i="15"/>
  <c r="AP324" i="15" s="1"/>
  <c r="U324" i="15"/>
  <c r="AO324" i="15" s="1"/>
  <c r="P324" i="15"/>
  <c r="K324" i="15"/>
  <c r="F324" i="15"/>
  <c r="AS323" i="15"/>
  <c r="AN323" i="15"/>
  <c r="AE323" i="15"/>
  <c r="Z323" i="15"/>
  <c r="U323" i="15" s="1"/>
  <c r="Y323" i="15"/>
  <c r="X323" i="15"/>
  <c r="AR323" i="15" s="1"/>
  <c r="W323" i="15"/>
  <c r="AQ323" i="15" s="1"/>
  <c r="V323" i="15"/>
  <c r="AK323" i="15" s="1"/>
  <c r="P323" i="15"/>
  <c r="K323" i="15"/>
  <c r="F323" i="15"/>
  <c r="AS322" i="15"/>
  <c r="AK322" i="15"/>
  <c r="AE322" i="15"/>
  <c r="U322" i="15" s="1"/>
  <c r="Z322" i="15"/>
  <c r="Y322" i="15"/>
  <c r="AN322" i="15" s="1"/>
  <c r="X322" i="15"/>
  <c r="AR322" i="15" s="1"/>
  <c r="W322" i="15"/>
  <c r="AL322" i="15" s="1"/>
  <c r="V322" i="15"/>
  <c r="AP322" i="15" s="1"/>
  <c r="P322" i="15"/>
  <c r="K322" i="15"/>
  <c r="F322" i="15"/>
  <c r="AS321" i="15"/>
  <c r="AL321" i="15"/>
  <c r="AK321" i="15"/>
  <c r="AE321" i="15"/>
  <c r="Z321" i="15"/>
  <c r="Y321" i="15"/>
  <c r="AN321" i="15" s="1"/>
  <c r="X321" i="15"/>
  <c r="AM321" i="15" s="1"/>
  <c r="W321" i="15"/>
  <c r="AQ321" i="15" s="1"/>
  <c r="V321" i="15"/>
  <c r="AP321" i="15" s="1"/>
  <c r="U321" i="15"/>
  <c r="AO321" i="15" s="1"/>
  <c r="P321" i="15"/>
  <c r="K321" i="15"/>
  <c r="F321" i="15"/>
  <c r="AS320" i="15"/>
  <c r="AK320" i="15"/>
  <c r="AE320" i="15"/>
  <c r="U320" i="15" s="1"/>
  <c r="AO320" i="15" s="1"/>
  <c r="Z320" i="15"/>
  <c r="Y320" i="15"/>
  <c r="AN320" i="15" s="1"/>
  <c r="X320" i="15"/>
  <c r="AR320" i="15" s="1"/>
  <c r="W320" i="15"/>
  <c r="V320" i="15"/>
  <c r="AP320" i="15" s="1"/>
  <c r="P320" i="15"/>
  <c r="K320" i="15"/>
  <c r="F320" i="15"/>
  <c r="AI319" i="15"/>
  <c r="AI317" i="15" s="1"/>
  <c r="AH319" i="15"/>
  <c r="AG319" i="15"/>
  <c r="AF319" i="15"/>
  <c r="AF317" i="15" s="1"/>
  <c r="AD319" i="15"/>
  <c r="AC319" i="15"/>
  <c r="AB319" i="15"/>
  <c r="AA319" i="15"/>
  <c r="AA317" i="15" s="1"/>
  <c r="AA310" i="15" s="1"/>
  <c r="W319" i="15"/>
  <c r="T319" i="15"/>
  <c r="S319" i="15"/>
  <c r="S317" i="15" s="1"/>
  <c r="S310" i="15" s="1"/>
  <c r="S309" i="15" s="1"/>
  <c r="R319" i="15"/>
  <c r="Q319" i="15"/>
  <c r="O319" i="15"/>
  <c r="N319" i="15"/>
  <c r="M319" i="15"/>
  <c r="M317" i="15" s="1"/>
  <c r="L319" i="15"/>
  <c r="J319" i="15"/>
  <c r="I319" i="15"/>
  <c r="H319" i="15"/>
  <c r="G319" i="15"/>
  <c r="AS318" i="15"/>
  <c r="AN318" i="15"/>
  <c r="AE318" i="15"/>
  <c r="Z318" i="15"/>
  <c r="Y318" i="15"/>
  <c r="X318" i="15"/>
  <c r="AR318" i="15" s="1"/>
  <c r="W318" i="15"/>
  <c r="AL318" i="15" s="1"/>
  <c r="V318" i="15"/>
  <c r="P318" i="15"/>
  <c r="K318" i="15"/>
  <c r="F318" i="15"/>
  <c r="AG317" i="15"/>
  <c r="AG310" i="15" s="1"/>
  <c r="AG309" i="15" s="1"/>
  <c r="AB317" i="15"/>
  <c r="T317" i="15"/>
  <c r="T310" i="15" s="1"/>
  <c r="T309" i="15" s="1"/>
  <c r="Q317" i="15"/>
  <c r="Q310" i="15" s="1"/>
  <c r="L317" i="15"/>
  <c r="I317" i="15"/>
  <c r="AS316" i="15"/>
  <c r="AM316" i="15"/>
  <c r="AL316" i="15"/>
  <c r="AE316" i="15"/>
  <c r="Z316" i="15"/>
  <c r="Y316" i="15"/>
  <c r="AN316" i="15" s="1"/>
  <c r="X316" i="15"/>
  <c r="AR316" i="15" s="1"/>
  <c r="W316" i="15"/>
  <c r="AQ316" i="15" s="1"/>
  <c r="V316" i="15"/>
  <c r="AP316" i="15" s="1"/>
  <c r="U316" i="15"/>
  <c r="AO316" i="15" s="1"/>
  <c r="P316" i="15"/>
  <c r="K316" i="15"/>
  <c r="F316" i="15"/>
  <c r="AS315" i="15"/>
  <c r="AE315" i="15"/>
  <c r="Z315" i="15"/>
  <c r="Y315" i="15"/>
  <c r="AN315" i="15" s="1"/>
  <c r="X315" i="15"/>
  <c r="AR315" i="15" s="1"/>
  <c r="W315" i="15"/>
  <c r="V315" i="15"/>
  <c r="AK315" i="15" s="1"/>
  <c r="P315" i="15"/>
  <c r="K315" i="15"/>
  <c r="F315" i="15"/>
  <c r="AS314" i="15"/>
  <c r="AK314" i="15"/>
  <c r="AE314" i="15"/>
  <c r="Z314" i="15"/>
  <c r="Y314" i="15"/>
  <c r="AN314" i="15" s="1"/>
  <c r="X314" i="15"/>
  <c r="W314" i="15"/>
  <c r="AL314" i="15" s="1"/>
  <c r="V314" i="15"/>
  <c r="AP314" i="15" s="1"/>
  <c r="P314" i="15"/>
  <c r="K314" i="15"/>
  <c r="F314" i="15"/>
  <c r="AS313" i="15"/>
  <c r="AN313" i="15"/>
  <c r="AL313" i="15"/>
  <c r="AE313" i="15"/>
  <c r="Z313" i="15"/>
  <c r="U313" i="15" s="1"/>
  <c r="AO313" i="15" s="1"/>
  <c r="Y313" i="15"/>
  <c r="X313" i="15"/>
  <c r="AM313" i="15" s="1"/>
  <c r="W313" i="15"/>
  <c r="AQ313" i="15" s="1"/>
  <c r="V313" i="15"/>
  <c r="P313" i="15"/>
  <c r="K313" i="15"/>
  <c r="F313" i="15"/>
  <c r="AJ313" i="15" s="1"/>
  <c r="AS312" i="15"/>
  <c r="AL312" i="15"/>
  <c r="AK312" i="15"/>
  <c r="AE312" i="15"/>
  <c r="Z312" i="15"/>
  <c r="Y312" i="15"/>
  <c r="AN312" i="15" s="1"/>
  <c r="X312" i="15"/>
  <c r="W312" i="15"/>
  <c r="AQ312" i="15" s="1"/>
  <c r="V312" i="15"/>
  <c r="AP312" i="15" s="1"/>
  <c r="U312" i="15"/>
  <c r="AO312" i="15" s="1"/>
  <c r="P312" i="15"/>
  <c r="K312" i="15"/>
  <c r="F312" i="15"/>
  <c r="AS311" i="15"/>
  <c r="AN311" i="15"/>
  <c r="AE311" i="15"/>
  <c r="Z311" i="15"/>
  <c r="U311" i="15" s="1"/>
  <c r="Y311" i="15"/>
  <c r="X311" i="15"/>
  <c r="AR311" i="15" s="1"/>
  <c r="W311" i="15"/>
  <c r="AQ311" i="15" s="1"/>
  <c r="V311" i="15"/>
  <c r="AK311" i="15" s="1"/>
  <c r="P311" i="15"/>
  <c r="K311" i="15"/>
  <c r="F311" i="15"/>
  <c r="AI310" i="15"/>
  <c r="AI309" i="15" s="1"/>
  <c r="AS308" i="15"/>
  <c r="AL308" i="15"/>
  <c r="AK308" i="15"/>
  <c r="AE308" i="15"/>
  <c r="Z308" i="15"/>
  <c r="Y308" i="15"/>
  <c r="AN308" i="15" s="1"/>
  <c r="X308" i="15"/>
  <c r="W308" i="15"/>
  <c r="AQ308" i="15" s="1"/>
  <c r="V308" i="15"/>
  <c r="AP308" i="15" s="1"/>
  <c r="U308" i="15"/>
  <c r="P308" i="15"/>
  <c r="K308" i="15"/>
  <c r="AO308" i="15" s="1"/>
  <c r="F308" i="15"/>
  <c r="AS307" i="15"/>
  <c r="AN307" i="15"/>
  <c r="AE307" i="15"/>
  <c r="Z307" i="15"/>
  <c r="U307" i="15" s="1"/>
  <c r="Y307" i="15"/>
  <c r="X307" i="15"/>
  <c r="AR307" i="15" s="1"/>
  <c r="W307" i="15"/>
  <c r="AQ307" i="15" s="1"/>
  <c r="V307" i="15"/>
  <c r="AK307" i="15" s="1"/>
  <c r="P307" i="15"/>
  <c r="K307" i="15"/>
  <c r="F307" i="15"/>
  <c r="AS306" i="15"/>
  <c r="AK306" i="15"/>
  <c r="AE306" i="15"/>
  <c r="U306" i="15" s="1"/>
  <c r="Z306" i="15"/>
  <c r="Y306" i="15"/>
  <c r="AN306" i="15" s="1"/>
  <c r="X306" i="15"/>
  <c r="AR306" i="15" s="1"/>
  <c r="W306" i="15"/>
  <c r="AL306" i="15" s="1"/>
  <c r="V306" i="15"/>
  <c r="AP306" i="15" s="1"/>
  <c r="P306" i="15"/>
  <c r="K306" i="15"/>
  <c r="F306" i="15"/>
  <c r="AS305" i="15"/>
  <c r="AL305" i="15"/>
  <c r="AK305" i="15"/>
  <c r="AE305" i="15"/>
  <c r="Z305" i="15"/>
  <c r="Y305" i="15"/>
  <c r="AN305" i="15" s="1"/>
  <c r="X305" i="15"/>
  <c r="AM305" i="15" s="1"/>
  <c r="W305" i="15"/>
  <c r="AQ305" i="15" s="1"/>
  <c r="V305" i="15"/>
  <c r="AP305" i="15" s="1"/>
  <c r="U305" i="15"/>
  <c r="AO305" i="15" s="1"/>
  <c r="P305" i="15"/>
  <c r="K305" i="15"/>
  <c r="F305" i="15"/>
  <c r="AS304" i="15"/>
  <c r="AL304" i="15"/>
  <c r="AK304" i="15"/>
  <c r="AE304" i="15"/>
  <c r="Z304" i="15"/>
  <c r="Y304" i="15"/>
  <c r="AN304" i="15" s="1"/>
  <c r="X304" i="15"/>
  <c r="W304" i="15"/>
  <c r="AQ304" i="15" s="1"/>
  <c r="V304" i="15"/>
  <c r="AP304" i="15" s="1"/>
  <c r="U304" i="15"/>
  <c r="P304" i="15"/>
  <c r="K304" i="15"/>
  <c r="AO304" i="15" s="1"/>
  <c r="F304" i="15"/>
  <c r="AI303" i="15"/>
  <c r="AI301" i="15" s="1"/>
  <c r="AI294" i="15" s="1"/>
  <c r="AH303" i="15"/>
  <c r="AG303" i="15"/>
  <c r="AG301" i="15" s="1"/>
  <c r="AG294" i="15" s="1"/>
  <c r="AG293" i="15" s="1"/>
  <c r="AF303" i="15"/>
  <c r="AF301" i="15" s="1"/>
  <c r="AD303" i="15"/>
  <c r="AC303" i="15"/>
  <c r="AB303" i="15"/>
  <c r="W303" i="15" s="1"/>
  <c r="AA303" i="15"/>
  <c r="AA301" i="15" s="1"/>
  <c r="AA294" i="15" s="1"/>
  <c r="Z303" i="15"/>
  <c r="T303" i="15"/>
  <c r="T301" i="15" s="1"/>
  <c r="T294" i="15" s="1"/>
  <c r="T293" i="15" s="1"/>
  <c r="S303" i="15"/>
  <c r="S301" i="15" s="1"/>
  <c r="S294" i="15" s="1"/>
  <c r="S293" i="15" s="1"/>
  <c r="R303" i="15"/>
  <c r="Q303" i="15"/>
  <c r="O303" i="15"/>
  <c r="N303" i="15"/>
  <c r="M303" i="15"/>
  <c r="L303" i="15"/>
  <c r="J303" i="15"/>
  <c r="I303" i="15"/>
  <c r="H303" i="15"/>
  <c r="G303" i="15"/>
  <c r="AS302" i="15"/>
  <c r="AK302" i="15"/>
  <c r="AE302" i="15"/>
  <c r="U302" i="15" s="1"/>
  <c r="Z302" i="15"/>
  <c r="Y302" i="15"/>
  <c r="AN302" i="15" s="1"/>
  <c r="X302" i="15"/>
  <c r="AR302" i="15" s="1"/>
  <c r="W302" i="15"/>
  <c r="AL302" i="15" s="1"/>
  <c r="V302" i="15"/>
  <c r="AP302" i="15" s="1"/>
  <c r="P302" i="15"/>
  <c r="K302" i="15"/>
  <c r="F302" i="15"/>
  <c r="AC301" i="15"/>
  <c r="AC294" i="15" s="1"/>
  <c r="AB301" i="15"/>
  <c r="Q301" i="15"/>
  <c r="Q294" i="15" s="1"/>
  <c r="M301" i="15"/>
  <c r="L301" i="15"/>
  <c r="H301" i="15"/>
  <c r="AS300" i="15"/>
  <c r="AM300" i="15"/>
  <c r="AE300" i="15"/>
  <c r="Z300" i="15"/>
  <c r="U300" i="15" s="1"/>
  <c r="AO300" i="15" s="1"/>
  <c r="Y300" i="15"/>
  <c r="AN300" i="15" s="1"/>
  <c r="X300" i="15"/>
  <c r="AR300" i="15" s="1"/>
  <c r="W300" i="15"/>
  <c r="AQ300" i="15" s="1"/>
  <c r="V300" i="15"/>
  <c r="P300" i="15"/>
  <c r="K300" i="15"/>
  <c r="F300" i="15"/>
  <c r="AS299" i="15"/>
  <c r="AL299" i="15"/>
  <c r="AE299" i="15"/>
  <c r="Z299" i="15"/>
  <c r="U299" i="15" s="1"/>
  <c r="Y299" i="15"/>
  <c r="AN299" i="15" s="1"/>
  <c r="X299" i="15"/>
  <c r="W299" i="15"/>
  <c r="AQ299" i="15" s="1"/>
  <c r="V299" i="15"/>
  <c r="AK299" i="15" s="1"/>
  <c r="P299" i="15"/>
  <c r="K299" i="15"/>
  <c r="F299" i="15"/>
  <c r="AS298" i="15"/>
  <c r="AM298" i="15"/>
  <c r="AE298" i="15"/>
  <c r="Z298" i="15"/>
  <c r="Y298" i="15"/>
  <c r="AN298" i="15" s="1"/>
  <c r="X298" i="15"/>
  <c r="AR298" i="15" s="1"/>
  <c r="W298" i="15"/>
  <c r="AL298" i="15" s="1"/>
  <c r="V298" i="15"/>
  <c r="AP298" i="15" s="1"/>
  <c r="P298" i="15"/>
  <c r="K298" i="15"/>
  <c r="F298" i="15"/>
  <c r="AS297" i="15"/>
  <c r="AN297" i="15"/>
  <c r="AK297" i="15"/>
  <c r="AE297" i="15"/>
  <c r="U297" i="15" s="1"/>
  <c r="Z297" i="15"/>
  <c r="Y297" i="15"/>
  <c r="X297" i="15"/>
  <c r="AM297" i="15" s="1"/>
  <c r="W297" i="15"/>
  <c r="V297" i="15"/>
  <c r="AP297" i="15" s="1"/>
  <c r="P297" i="15"/>
  <c r="K297" i="15"/>
  <c r="F297" i="15"/>
  <c r="AS296" i="15"/>
  <c r="AM296" i="15"/>
  <c r="AL296" i="15"/>
  <c r="AE296" i="15"/>
  <c r="Z296" i="15"/>
  <c r="Y296" i="15"/>
  <c r="AN296" i="15" s="1"/>
  <c r="X296" i="15"/>
  <c r="AR296" i="15" s="1"/>
  <c r="W296" i="15"/>
  <c r="AQ296" i="15" s="1"/>
  <c r="V296" i="15"/>
  <c r="AP296" i="15" s="1"/>
  <c r="U296" i="15"/>
  <c r="AO296" i="15" s="1"/>
  <c r="P296" i="15"/>
  <c r="K296" i="15"/>
  <c r="F296" i="15"/>
  <c r="AS295" i="15"/>
  <c r="AE295" i="15"/>
  <c r="Z295" i="15"/>
  <c r="Y295" i="15"/>
  <c r="AN295" i="15" s="1"/>
  <c r="X295" i="15"/>
  <c r="AR295" i="15" s="1"/>
  <c r="W295" i="15"/>
  <c r="V295" i="15"/>
  <c r="AK295" i="15" s="1"/>
  <c r="P295" i="15"/>
  <c r="K295" i="15"/>
  <c r="F295" i="15"/>
  <c r="AS292" i="15"/>
  <c r="AK292" i="15"/>
  <c r="AE292" i="15"/>
  <c r="U292" i="15" s="1"/>
  <c r="Z292" i="15"/>
  <c r="Y292" i="15"/>
  <c r="AN292" i="15" s="1"/>
  <c r="X292" i="15"/>
  <c r="AR292" i="15" s="1"/>
  <c r="W292" i="15"/>
  <c r="V292" i="15"/>
  <c r="AP292" i="15" s="1"/>
  <c r="P292" i="15"/>
  <c r="K292" i="15"/>
  <c r="AO292" i="15" s="1"/>
  <c r="F292" i="15"/>
  <c r="AS291" i="15"/>
  <c r="AN291" i="15"/>
  <c r="AE291" i="15"/>
  <c r="Z291" i="15"/>
  <c r="U291" i="15" s="1"/>
  <c r="Y291" i="15"/>
  <c r="X291" i="15"/>
  <c r="AR291" i="15" s="1"/>
  <c r="W291" i="15"/>
  <c r="AQ291" i="15" s="1"/>
  <c r="V291" i="15"/>
  <c r="P291" i="15"/>
  <c r="K291" i="15"/>
  <c r="F291" i="15"/>
  <c r="AS290" i="15"/>
  <c r="AK290" i="15"/>
  <c r="AE290" i="15"/>
  <c r="U290" i="15" s="1"/>
  <c r="Z290" i="15"/>
  <c r="Y290" i="15"/>
  <c r="AN290" i="15" s="1"/>
  <c r="X290" i="15"/>
  <c r="AR290" i="15" s="1"/>
  <c r="W290" i="15"/>
  <c r="AL290" i="15" s="1"/>
  <c r="V290" i="15"/>
  <c r="AP290" i="15" s="1"/>
  <c r="P290" i="15"/>
  <c r="K290" i="15"/>
  <c r="F290" i="15"/>
  <c r="AS289" i="15"/>
  <c r="AL289" i="15"/>
  <c r="AK289" i="15"/>
  <c r="AE289" i="15"/>
  <c r="Z289" i="15"/>
  <c r="Y289" i="15"/>
  <c r="AN289" i="15" s="1"/>
  <c r="X289" i="15"/>
  <c r="AM289" i="15" s="1"/>
  <c r="W289" i="15"/>
  <c r="AQ289" i="15" s="1"/>
  <c r="V289" i="15"/>
  <c r="AP289" i="15" s="1"/>
  <c r="U289" i="15"/>
  <c r="AO289" i="15" s="1"/>
  <c r="P289" i="15"/>
  <c r="K289" i="15"/>
  <c r="F289" i="15"/>
  <c r="AS288" i="15"/>
  <c r="AL288" i="15"/>
  <c r="AK288" i="15"/>
  <c r="AE288" i="15"/>
  <c r="Z288" i="15"/>
  <c r="Y288" i="15"/>
  <c r="AN288" i="15" s="1"/>
  <c r="X288" i="15"/>
  <c r="W288" i="15"/>
  <c r="AQ288" i="15" s="1"/>
  <c r="V288" i="15"/>
  <c r="AP288" i="15" s="1"/>
  <c r="U288" i="15"/>
  <c r="P288" i="15"/>
  <c r="K288" i="15"/>
  <c r="AO288" i="15" s="1"/>
  <c r="F288" i="15"/>
  <c r="AI287" i="15"/>
  <c r="AI285" i="15" s="1"/>
  <c r="AI278" i="15" s="1"/>
  <c r="AI277" i="15" s="1"/>
  <c r="AH287" i="15"/>
  <c r="AG287" i="15"/>
  <c r="AG285" i="15" s="1"/>
  <c r="AG278" i="15" s="1"/>
  <c r="AG277" i="15" s="1"/>
  <c r="AF287" i="15"/>
  <c r="AF285" i="15" s="1"/>
  <c r="AD287" i="15"/>
  <c r="AC287" i="15"/>
  <c r="AB287" i="15"/>
  <c r="W287" i="15" s="1"/>
  <c r="AA287" i="15"/>
  <c r="AA285" i="15" s="1"/>
  <c r="Z287" i="15"/>
  <c r="T287" i="15"/>
  <c r="T285" i="15" s="1"/>
  <c r="T278" i="15" s="1"/>
  <c r="T277" i="15" s="1"/>
  <c r="S287" i="15"/>
  <c r="S285" i="15" s="1"/>
  <c r="S278" i="15" s="1"/>
  <c r="S277" i="15" s="1"/>
  <c r="R287" i="15"/>
  <c r="Q287" i="15"/>
  <c r="O287" i="15"/>
  <c r="N287" i="15"/>
  <c r="M287" i="15"/>
  <c r="L287" i="15"/>
  <c r="J287" i="15"/>
  <c r="I287" i="15"/>
  <c r="H287" i="15"/>
  <c r="G287" i="15"/>
  <c r="AS286" i="15"/>
  <c r="AK286" i="15"/>
  <c r="AE286" i="15"/>
  <c r="U286" i="15" s="1"/>
  <c r="Z286" i="15"/>
  <c r="Y286" i="15"/>
  <c r="AN286" i="15" s="1"/>
  <c r="X286" i="15"/>
  <c r="AR286" i="15" s="1"/>
  <c r="W286" i="15"/>
  <c r="AL286" i="15" s="1"/>
  <c r="V286" i="15"/>
  <c r="AP286" i="15" s="1"/>
  <c r="P286" i="15"/>
  <c r="K286" i="15"/>
  <c r="F286" i="15"/>
  <c r="AC285" i="15"/>
  <c r="AC278" i="15" s="1"/>
  <c r="AB285" i="15"/>
  <c r="Q285" i="15"/>
  <c r="Q278" i="15" s="1"/>
  <c r="M285" i="15"/>
  <c r="L285" i="15"/>
  <c r="H285" i="15"/>
  <c r="AS284" i="15"/>
  <c r="AO284" i="15"/>
  <c r="AK284" i="15"/>
  <c r="AE284" i="15"/>
  <c r="U284" i="15" s="1"/>
  <c r="Z284" i="15"/>
  <c r="Y284" i="15"/>
  <c r="AN284" i="15" s="1"/>
  <c r="X284" i="15"/>
  <c r="AR284" i="15" s="1"/>
  <c r="W284" i="15"/>
  <c r="V284" i="15"/>
  <c r="AP284" i="15" s="1"/>
  <c r="P284" i="15"/>
  <c r="K284" i="15"/>
  <c r="F284" i="15"/>
  <c r="AS283" i="15"/>
  <c r="AM283" i="15"/>
  <c r="AE283" i="15"/>
  <c r="Z283" i="15"/>
  <c r="U283" i="15" s="1"/>
  <c r="Y283" i="15"/>
  <c r="AN283" i="15" s="1"/>
  <c r="X283" i="15"/>
  <c r="AR283" i="15" s="1"/>
  <c r="W283" i="15"/>
  <c r="AQ283" i="15" s="1"/>
  <c r="V283" i="15"/>
  <c r="AK283" i="15" s="1"/>
  <c r="P283" i="15"/>
  <c r="K283" i="15"/>
  <c r="F283" i="15"/>
  <c r="AS282" i="15"/>
  <c r="AN282" i="15"/>
  <c r="AE282" i="15"/>
  <c r="Z282" i="15"/>
  <c r="Y282" i="15"/>
  <c r="X282" i="15"/>
  <c r="AR282" i="15" s="1"/>
  <c r="W282" i="15"/>
  <c r="AL282" i="15" s="1"/>
  <c r="V282" i="15"/>
  <c r="P282" i="15"/>
  <c r="K282" i="15"/>
  <c r="F282" i="15"/>
  <c r="AS281" i="15"/>
  <c r="AL281" i="15"/>
  <c r="AK281" i="15"/>
  <c r="AJ281" i="15"/>
  <c r="B281" i="15" s="1"/>
  <c r="AE281" i="15"/>
  <c r="Z281" i="15"/>
  <c r="Y281" i="15"/>
  <c r="AN281" i="15" s="1"/>
  <c r="X281" i="15"/>
  <c r="AM281" i="15" s="1"/>
  <c r="W281" i="15"/>
  <c r="AQ281" i="15" s="1"/>
  <c r="V281" i="15"/>
  <c r="AP281" i="15" s="1"/>
  <c r="U281" i="15"/>
  <c r="AO281" i="15" s="1"/>
  <c r="P281" i="15"/>
  <c r="K281" i="15"/>
  <c r="F281" i="15"/>
  <c r="AS280" i="15"/>
  <c r="AO280" i="15"/>
  <c r="AK280" i="15"/>
  <c r="AE280" i="15"/>
  <c r="U280" i="15" s="1"/>
  <c r="Z280" i="15"/>
  <c r="Y280" i="15"/>
  <c r="AN280" i="15" s="1"/>
  <c r="X280" i="15"/>
  <c r="AR280" i="15" s="1"/>
  <c r="W280" i="15"/>
  <c r="V280" i="15"/>
  <c r="AP280" i="15" s="1"/>
  <c r="P280" i="15"/>
  <c r="K280" i="15"/>
  <c r="F280" i="15"/>
  <c r="AS279" i="15"/>
  <c r="AM279" i="15"/>
  <c r="AE279" i="15"/>
  <c r="Z279" i="15"/>
  <c r="U279" i="15" s="1"/>
  <c r="Y279" i="15"/>
  <c r="AN279" i="15" s="1"/>
  <c r="X279" i="15"/>
  <c r="AR279" i="15" s="1"/>
  <c r="W279" i="15"/>
  <c r="AQ279" i="15" s="1"/>
  <c r="V279" i="15"/>
  <c r="AK279" i="15" s="1"/>
  <c r="P279" i="15"/>
  <c r="K279" i="15"/>
  <c r="F279" i="15"/>
  <c r="AA278" i="15"/>
  <c r="AS276" i="15"/>
  <c r="AM276" i="15"/>
  <c r="AE276" i="15"/>
  <c r="Z276" i="15"/>
  <c r="U276" i="15" s="1"/>
  <c r="AO276" i="15" s="1"/>
  <c r="Y276" i="15"/>
  <c r="AN276" i="15" s="1"/>
  <c r="X276" i="15"/>
  <c r="AR276" i="15" s="1"/>
  <c r="W276" i="15"/>
  <c r="AQ276" i="15" s="1"/>
  <c r="V276" i="15"/>
  <c r="P276" i="15"/>
  <c r="K276" i="15"/>
  <c r="F276" i="15"/>
  <c r="AS275" i="15"/>
  <c r="AL275" i="15"/>
  <c r="AE275" i="15"/>
  <c r="Z275" i="15"/>
  <c r="U275" i="15" s="1"/>
  <c r="Y275" i="15"/>
  <c r="AN275" i="15" s="1"/>
  <c r="X275" i="15"/>
  <c r="W275" i="15"/>
  <c r="AQ275" i="15" s="1"/>
  <c r="V275" i="15"/>
  <c r="AK275" i="15" s="1"/>
  <c r="P275" i="15"/>
  <c r="K275" i="15"/>
  <c r="AO275" i="15" s="1"/>
  <c r="F275" i="15"/>
  <c r="AS274" i="15"/>
  <c r="AM274" i="15"/>
  <c r="AE274" i="15"/>
  <c r="Z274" i="15"/>
  <c r="Y274" i="15"/>
  <c r="AN274" i="15" s="1"/>
  <c r="X274" i="15"/>
  <c r="AR274" i="15" s="1"/>
  <c r="W274" i="15"/>
  <c r="AL274" i="15" s="1"/>
  <c r="V274" i="15"/>
  <c r="AP274" i="15" s="1"/>
  <c r="P274" i="15"/>
  <c r="K274" i="15"/>
  <c r="F274" i="15"/>
  <c r="AS273" i="15"/>
  <c r="AN273" i="15"/>
  <c r="AK273" i="15"/>
  <c r="AE273" i="15"/>
  <c r="U273" i="15" s="1"/>
  <c r="Z273" i="15"/>
  <c r="Y273" i="15"/>
  <c r="X273" i="15"/>
  <c r="AM273" i="15" s="1"/>
  <c r="W273" i="15"/>
  <c r="V273" i="15"/>
  <c r="AP273" i="15" s="1"/>
  <c r="P273" i="15"/>
  <c r="K273" i="15"/>
  <c r="F273" i="15"/>
  <c r="AS272" i="15"/>
  <c r="AM272" i="15"/>
  <c r="AL272" i="15"/>
  <c r="AE272" i="15"/>
  <c r="Z272" i="15"/>
  <c r="Y272" i="15"/>
  <c r="AN272" i="15" s="1"/>
  <c r="X272" i="15"/>
  <c r="AR272" i="15" s="1"/>
  <c r="W272" i="15"/>
  <c r="AQ272" i="15" s="1"/>
  <c r="V272" i="15"/>
  <c r="AP272" i="15" s="1"/>
  <c r="U272" i="15"/>
  <c r="AO272" i="15" s="1"/>
  <c r="P272" i="15"/>
  <c r="K272" i="15"/>
  <c r="F272" i="15"/>
  <c r="AI271" i="15"/>
  <c r="AI269" i="15" s="1"/>
  <c r="AH271" i="15"/>
  <c r="AG271" i="15"/>
  <c r="AG269" i="15" s="1"/>
  <c r="AG262" i="15" s="1"/>
  <c r="AG261" i="15" s="1"/>
  <c r="AF271" i="15"/>
  <c r="AF269" i="15" s="1"/>
  <c r="AD271" i="15"/>
  <c r="AC271" i="15"/>
  <c r="AB271" i="15"/>
  <c r="AB269" i="15" s="1"/>
  <c r="AA271" i="15"/>
  <c r="T271" i="15"/>
  <c r="T269" i="15" s="1"/>
  <c r="T262" i="15" s="1"/>
  <c r="T261" i="15" s="1"/>
  <c r="S271" i="15"/>
  <c r="S269" i="15" s="1"/>
  <c r="R271" i="15"/>
  <c r="Q271" i="15"/>
  <c r="O271" i="15"/>
  <c r="N271" i="15"/>
  <c r="M271" i="15"/>
  <c r="L271" i="15"/>
  <c r="L269" i="15" s="1"/>
  <c r="J271" i="15"/>
  <c r="I271" i="15"/>
  <c r="H271" i="15"/>
  <c r="G271" i="15"/>
  <c r="F271" i="15"/>
  <c r="AS270" i="15"/>
  <c r="AK270" i="15"/>
  <c r="AE270" i="15"/>
  <c r="Z270" i="15"/>
  <c r="Y270" i="15"/>
  <c r="AN270" i="15" s="1"/>
  <c r="X270" i="15"/>
  <c r="W270" i="15"/>
  <c r="AL270" i="15" s="1"/>
  <c r="V270" i="15"/>
  <c r="AP270" i="15" s="1"/>
  <c r="P270" i="15"/>
  <c r="K270" i="15"/>
  <c r="F270" i="15"/>
  <c r="AC269" i="15"/>
  <c r="AC262" i="15" s="1"/>
  <c r="Q269" i="15"/>
  <c r="Q262" i="15" s="1"/>
  <c r="M269" i="15"/>
  <c r="I269" i="15"/>
  <c r="H269" i="15"/>
  <c r="AS268" i="15"/>
  <c r="AL268" i="15"/>
  <c r="AK268" i="15"/>
  <c r="AE268" i="15"/>
  <c r="Z268" i="15"/>
  <c r="Y268" i="15"/>
  <c r="AN268" i="15" s="1"/>
  <c r="X268" i="15"/>
  <c r="W268" i="15"/>
  <c r="AQ268" i="15" s="1"/>
  <c r="V268" i="15"/>
  <c r="AP268" i="15" s="1"/>
  <c r="U268" i="15"/>
  <c r="P268" i="15"/>
  <c r="K268" i="15"/>
  <c r="AO268" i="15" s="1"/>
  <c r="F268" i="15"/>
  <c r="AS267" i="15"/>
  <c r="AP267" i="15"/>
  <c r="AE267" i="15"/>
  <c r="Z267" i="15"/>
  <c r="Y267" i="15"/>
  <c r="AN267" i="15" s="1"/>
  <c r="X267" i="15"/>
  <c r="AR267" i="15" s="1"/>
  <c r="W267" i="15"/>
  <c r="V267" i="15"/>
  <c r="AK267" i="15" s="1"/>
  <c r="P267" i="15"/>
  <c r="K267" i="15"/>
  <c r="F267" i="15"/>
  <c r="AS266" i="15"/>
  <c r="AK266" i="15"/>
  <c r="AE266" i="15"/>
  <c r="Z266" i="15"/>
  <c r="Y266" i="15"/>
  <c r="AN266" i="15" s="1"/>
  <c r="X266" i="15"/>
  <c r="W266" i="15"/>
  <c r="AL266" i="15" s="1"/>
  <c r="V266" i="15"/>
  <c r="AP266" i="15" s="1"/>
  <c r="P266" i="15"/>
  <c r="K266" i="15"/>
  <c r="F266" i="15"/>
  <c r="AS265" i="15"/>
  <c r="AN265" i="15"/>
  <c r="AL265" i="15"/>
  <c r="AE265" i="15"/>
  <c r="Z265" i="15"/>
  <c r="U265" i="15" s="1"/>
  <c r="AO265" i="15" s="1"/>
  <c r="Y265" i="15"/>
  <c r="X265" i="15"/>
  <c r="AM265" i="15" s="1"/>
  <c r="W265" i="15"/>
  <c r="AQ265" i="15" s="1"/>
  <c r="V265" i="15"/>
  <c r="P265" i="15"/>
  <c r="K265" i="15"/>
  <c r="F265" i="15"/>
  <c r="AS264" i="15"/>
  <c r="AM264" i="15"/>
  <c r="AL264" i="15"/>
  <c r="AE264" i="15"/>
  <c r="Z264" i="15"/>
  <c r="Y264" i="15"/>
  <c r="AN264" i="15" s="1"/>
  <c r="X264" i="15"/>
  <c r="AR264" i="15" s="1"/>
  <c r="W264" i="15"/>
  <c r="AQ264" i="15" s="1"/>
  <c r="V264" i="15"/>
  <c r="AP264" i="15" s="1"/>
  <c r="U264" i="15"/>
  <c r="P264" i="15"/>
  <c r="K264" i="15"/>
  <c r="F264" i="15"/>
  <c r="AS263" i="15"/>
  <c r="AL263" i="15"/>
  <c r="AE263" i="15"/>
  <c r="Z263" i="15"/>
  <c r="U263" i="15" s="1"/>
  <c r="Y263" i="15"/>
  <c r="AN263" i="15" s="1"/>
  <c r="X263" i="15"/>
  <c r="W263" i="15"/>
  <c r="AQ263" i="15" s="1"/>
  <c r="V263" i="15"/>
  <c r="AK263" i="15" s="1"/>
  <c r="P263" i="15"/>
  <c r="K263" i="15"/>
  <c r="AO263" i="15" s="1"/>
  <c r="F263" i="15"/>
  <c r="AI262" i="15"/>
  <c r="AI261" i="15" s="1"/>
  <c r="S262" i="15"/>
  <c r="S261" i="15" s="1"/>
  <c r="AS260" i="15"/>
  <c r="AL260" i="15"/>
  <c r="AK260" i="15"/>
  <c r="AE260" i="15"/>
  <c r="Z260" i="15"/>
  <c r="Y260" i="15"/>
  <c r="AN260" i="15" s="1"/>
  <c r="X260" i="15"/>
  <c r="W260" i="15"/>
  <c r="AQ260" i="15" s="1"/>
  <c r="V260" i="15"/>
  <c r="AP260" i="15" s="1"/>
  <c r="U260" i="15"/>
  <c r="AO260" i="15" s="1"/>
  <c r="P260" i="15"/>
  <c r="K260" i="15"/>
  <c r="F260" i="15"/>
  <c r="AS259" i="15"/>
  <c r="AN259" i="15"/>
  <c r="AE259" i="15"/>
  <c r="Z259" i="15"/>
  <c r="U259" i="15" s="1"/>
  <c r="Y259" i="15"/>
  <c r="X259" i="15"/>
  <c r="AR259" i="15" s="1"/>
  <c r="W259" i="15"/>
  <c r="AQ259" i="15" s="1"/>
  <c r="V259" i="15"/>
  <c r="AK259" i="15" s="1"/>
  <c r="P259" i="15"/>
  <c r="K259" i="15"/>
  <c r="F259" i="15"/>
  <c r="AS258" i="15"/>
  <c r="AK258" i="15"/>
  <c r="AE258" i="15"/>
  <c r="U258" i="15" s="1"/>
  <c r="Z258" i="15"/>
  <c r="Y258" i="15"/>
  <c r="AN258" i="15" s="1"/>
  <c r="X258" i="15"/>
  <c r="AR258" i="15" s="1"/>
  <c r="W258" i="15"/>
  <c r="AL258" i="15" s="1"/>
  <c r="V258" i="15"/>
  <c r="AP258" i="15" s="1"/>
  <c r="P258" i="15"/>
  <c r="K258" i="15"/>
  <c r="F258" i="15"/>
  <c r="AS257" i="15"/>
  <c r="AL257" i="15"/>
  <c r="AK257" i="15"/>
  <c r="AE257" i="15"/>
  <c r="Z257" i="15"/>
  <c r="Y257" i="15"/>
  <c r="AN257" i="15" s="1"/>
  <c r="X257" i="15"/>
  <c r="AM257" i="15" s="1"/>
  <c r="W257" i="15"/>
  <c r="AQ257" i="15" s="1"/>
  <c r="V257" i="15"/>
  <c r="AP257" i="15" s="1"/>
  <c r="U257" i="15"/>
  <c r="AO257" i="15" s="1"/>
  <c r="P257" i="15"/>
  <c r="K257" i="15"/>
  <c r="F257" i="15"/>
  <c r="AS256" i="15"/>
  <c r="AK256" i="15"/>
  <c r="AE256" i="15"/>
  <c r="U256" i="15" s="1"/>
  <c r="AO256" i="15" s="1"/>
  <c r="Z256" i="15"/>
  <c r="Y256" i="15"/>
  <c r="AN256" i="15" s="1"/>
  <c r="X256" i="15"/>
  <c r="AR256" i="15" s="1"/>
  <c r="W256" i="15"/>
  <c r="V256" i="15"/>
  <c r="AP256" i="15" s="1"/>
  <c r="P256" i="15"/>
  <c r="K256" i="15"/>
  <c r="F256" i="15"/>
  <c r="AI255" i="15"/>
  <c r="AI253" i="15" s="1"/>
  <c r="AH255" i="15"/>
  <c r="AG255" i="15"/>
  <c r="AF255" i="15"/>
  <c r="AF253" i="15" s="1"/>
  <c r="AD255" i="15"/>
  <c r="AC255" i="15"/>
  <c r="AB255" i="15"/>
  <c r="AA255" i="15"/>
  <c r="AA253" i="15" s="1"/>
  <c r="W255" i="15"/>
  <c r="AQ255" i="15" s="1"/>
  <c r="T255" i="15"/>
  <c r="S255" i="15"/>
  <c r="S253" i="15" s="1"/>
  <c r="S246" i="15" s="1"/>
  <c r="S245" i="15" s="1"/>
  <c r="R255" i="15"/>
  <c r="Q255" i="15"/>
  <c r="O255" i="15"/>
  <c r="N255" i="15"/>
  <c r="M255" i="15"/>
  <c r="M253" i="15" s="1"/>
  <c r="M246" i="15" s="1"/>
  <c r="M245" i="15" s="1"/>
  <c r="L255" i="15"/>
  <c r="J255" i="15"/>
  <c r="I255" i="15"/>
  <c r="H255" i="15"/>
  <c r="G255" i="15"/>
  <c r="AS254" i="15"/>
  <c r="AN254" i="15"/>
  <c r="AE254" i="15"/>
  <c r="Z254" i="15"/>
  <c r="Y254" i="15"/>
  <c r="X254" i="15"/>
  <c r="AR254" i="15" s="1"/>
  <c r="W254" i="15"/>
  <c r="AL254" i="15" s="1"/>
  <c r="V254" i="15"/>
  <c r="P254" i="15"/>
  <c r="K254" i="15"/>
  <c r="F254" i="15"/>
  <c r="AG253" i="15"/>
  <c r="AG246" i="15" s="1"/>
  <c r="AG245" i="15" s="1"/>
  <c r="AB253" i="15"/>
  <c r="T253" i="15"/>
  <c r="T246" i="15" s="1"/>
  <c r="T245" i="15" s="1"/>
  <c r="Q253" i="15"/>
  <c r="L253" i="15"/>
  <c r="I253" i="15"/>
  <c r="I246" i="15" s="1"/>
  <c r="I245" i="15" s="1"/>
  <c r="AS252" i="15"/>
  <c r="AM252" i="15"/>
  <c r="AL252" i="15"/>
  <c r="AE252" i="15"/>
  <c r="Z252" i="15"/>
  <c r="Y252" i="15"/>
  <c r="AN252" i="15" s="1"/>
  <c r="X252" i="15"/>
  <c r="AR252" i="15" s="1"/>
  <c r="W252" i="15"/>
  <c r="AQ252" i="15" s="1"/>
  <c r="V252" i="15"/>
  <c r="AP252" i="15" s="1"/>
  <c r="U252" i="15"/>
  <c r="AO252" i="15" s="1"/>
  <c r="P252" i="15"/>
  <c r="K252" i="15"/>
  <c r="F252" i="15"/>
  <c r="AS251" i="15"/>
  <c r="AE251" i="15"/>
  <c r="Z251" i="15"/>
  <c r="Y251" i="15"/>
  <c r="AN251" i="15" s="1"/>
  <c r="X251" i="15"/>
  <c r="AR251" i="15" s="1"/>
  <c r="W251" i="15"/>
  <c r="V251" i="15"/>
  <c r="AK251" i="15" s="1"/>
  <c r="P251" i="15"/>
  <c r="K251" i="15"/>
  <c r="F251" i="15"/>
  <c r="AS250" i="15"/>
  <c r="AK250" i="15"/>
  <c r="AE250" i="15"/>
  <c r="Z250" i="15"/>
  <c r="Y250" i="15"/>
  <c r="AN250" i="15" s="1"/>
  <c r="X250" i="15"/>
  <c r="W250" i="15"/>
  <c r="AL250" i="15" s="1"/>
  <c r="V250" i="15"/>
  <c r="AP250" i="15" s="1"/>
  <c r="P250" i="15"/>
  <c r="K250" i="15"/>
  <c r="F250" i="15"/>
  <c r="AS249" i="15"/>
  <c r="AN249" i="15"/>
  <c r="AL249" i="15"/>
  <c r="AE249" i="15"/>
  <c r="Z249" i="15"/>
  <c r="U249" i="15" s="1"/>
  <c r="AO249" i="15" s="1"/>
  <c r="Y249" i="15"/>
  <c r="X249" i="15"/>
  <c r="AM249" i="15" s="1"/>
  <c r="W249" i="15"/>
  <c r="AQ249" i="15" s="1"/>
  <c r="V249" i="15"/>
  <c r="P249" i="15"/>
  <c r="K249" i="15"/>
  <c r="F249" i="15"/>
  <c r="AS248" i="15"/>
  <c r="AL248" i="15"/>
  <c r="AK248" i="15"/>
  <c r="AE248" i="15"/>
  <c r="Z248" i="15"/>
  <c r="Y248" i="15"/>
  <c r="AN248" i="15" s="1"/>
  <c r="X248" i="15"/>
  <c r="W248" i="15"/>
  <c r="AQ248" i="15" s="1"/>
  <c r="V248" i="15"/>
  <c r="AP248" i="15" s="1"/>
  <c r="U248" i="15"/>
  <c r="AO248" i="15" s="1"/>
  <c r="P248" i="15"/>
  <c r="K248" i="15"/>
  <c r="F248" i="15"/>
  <c r="AS247" i="15"/>
  <c r="AN247" i="15"/>
  <c r="AE247" i="15"/>
  <c r="Z247" i="15"/>
  <c r="U247" i="15" s="1"/>
  <c r="Y247" i="15"/>
  <c r="X247" i="15"/>
  <c r="AR247" i="15" s="1"/>
  <c r="W247" i="15"/>
  <c r="AQ247" i="15" s="1"/>
  <c r="V247" i="15"/>
  <c r="AK247" i="15" s="1"/>
  <c r="P247" i="15"/>
  <c r="K247" i="15"/>
  <c r="F247" i="15"/>
  <c r="AI246" i="15"/>
  <c r="AI245" i="15" s="1"/>
  <c r="AA246" i="15"/>
  <c r="Q246" i="15"/>
  <c r="Q245" i="15" s="1"/>
  <c r="AS244" i="15"/>
  <c r="AL244" i="15"/>
  <c r="AK244" i="15"/>
  <c r="AE244" i="15"/>
  <c r="Z244" i="15"/>
  <c r="Y244" i="15"/>
  <c r="AN244" i="15" s="1"/>
  <c r="X244" i="15"/>
  <c r="W244" i="15"/>
  <c r="AQ244" i="15" s="1"/>
  <c r="V244" i="15"/>
  <c r="AP244" i="15" s="1"/>
  <c r="U244" i="15"/>
  <c r="AO244" i="15" s="1"/>
  <c r="P244" i="15"/>
  <c r="K244" i="15"/>
  <c r="F244" i="15"/>
  <c r="AS243" i="15"/>
  <c r="AN243" i="15"/>
  <c r="AE243" i="15"/>
  <c r="Z243" i="15"/>
  <c r="U243" i="15" s="1"/>
  <c r="Y243" i="15"/>
  <c r="X243" i="15"/>
  <c r="AR243" i="15" s="1"/>
  <c r="W243" i="15"/>
  <c r="AQ243" i="15" s="1"/>
  <c r="V243" i="15"/>
  <c r="AK243" i="15" s="1"/>
  <c r="P243" i="15"/>
  <c r="K243" i="15"/>
  <c r="F243" i="15"/>
  <c r="AS242" i="15"/>
  <c r="AK242" i="15"/>
  <c r="AE242" i="15"/>
  <c r="U242" i="15" s="1"/>
  <c r="Z242" i="15"/>
  <c r="Y242" i="15"/>
  <c r="AN242" i="15" s="1"/>
  <c r="X242" i="15"/>
  <c r="AR242" i="15" s="1"/>
  <c r="W242" i="15"/>
  <c r="AL242" i="15" s="1"/>
  <c r="V242" i="15"/>
  <c r="AP242" i="15" s="1"/>
  <c r="P242" i="15"/>
  <c r="K242" i="15"/>
  <c r="F242" i="15"/>
  <c r="AS241" i="15"/>
  <c r="AL241" i="15"/>
  <c r="AK241" i="15"/>
  <c r="AE241" i="15"/>
  <c r="Z241" i="15"/>
  <c r="Y241" i="15"/>
  <c r="AN241" i="15" s="1"/>
  <c r="X241" i="15"/>
  <c r="AM241" i="15" s="1"/>
  <c r="W241" i="15"/>
  <c r="AQ241" i="15" s="1"/>
  <c r="V241" i="15"/>
  <c r="AP241" i="15" s="1"/>
  <c r="U241" i="15"/>
  <c r="AO241" i="15" s="1"/>
  <c r="P241" i="15"/>
  <c r="K241" i="15"/>
  <c r="F241" i="15"/>
  <c r="AS240" i="15"/>
  <c r="AK240" i="15"/>
  <c r="AE240" i="15"/>
  <c r="U240" i="15" s="1"/>
  <c r="AO240" i="15" s="1"/>
  <c r="Z240" i="15"/>
  <c r="Y240" i="15"/>
  <c r="AN240" i="15" s="1"/>
  <c r="X240" i="15"/>
  <c r="AR240" i="15" s="1"/>
  <c r="W240" i="15"/>
  <c r="V240" i="15"/>
  <c r="AP240" i="15" s="1"/>
  <c r="P240" i="15"/>
  <c r="K240" i="15"/>
  <c r="F240" i="15"/>
  <c r="AI239" i="15"/>
  <c r="AI237" i="15" s="1"/>
  <c r="AH239" i="15"/>
  <c r="AG239" i="15"/>
  <c r="AF239" i="15"/>
  <c r="AF237" i="15" s="1"/>
  <c r="AD239" i="15"/>
  <c r="AC239" i="15"/>
  <c r="AB239" i="15"/>
  <c r="AA239" i="15"/>
  <c r="AA237" i="15" s="1"/>
  <c r="W239" i="15"/>
  <c r="AQ239" i="15" s="1"/>
  <c r="T239" i="15"/>
  <c r="S239" i="15"/>
  <c r="S237" i="15" s="1"/>
  <c r="R239" i="15"/>
  <c r="Q239" i="15"/>
  <c r="O239" i="15"/>
  <c r="N239" i="15"/>
  <c r="M239" i="15"/>
  <c r="M237" i="15" s="1"/>
  <c r="M230" i="15" s="1"/>
  <c r="M229" i="15" s="1"/>
  <c r="L239" i="15"/>
  <c r="J239" i="15"/>
  <c r="I239" i="15"/>
  <c r="H239" i="15"/>
  <c r="G239" i="15"/>
  <c r="AS238" i="15"/>
  <c r="AN238" i="15"/>
  <c r="AE238" i="15"/>
  <c r="Z238" i="15"/>
  <c r="Y238" i="15"/>
  <c r="X238" i="15"/>
  <c r="AR238" i="15" s="1"/>
  <c r="W238" i="15"/>
  <c r="AL238" i="15" s="1"/>
  <c r="V238" i="15"/>
  <c r="P238" i="15"/>
  <c r="K238" i="15"/>
  <c r="F238" i="15"/>
  <c r="AG237" i="15"/>
  <c r="AG230" i="15" s="1"/>
  <c r="AG229" i="15" s="1"/>
  <c r="AB237" i="15"/>
  <c r="T237" i="15"/>
  <c r="T230" i="15" s="1"/>
  <c r="T229" i="15" s="1"/>
  <c r="Q237" i="15"/>
  <c r="L237" i="15"/>
  <c r="I237" i="15"/>
  <c r="I230" i="15" s="1"/>
  <c r="I229" i="15" s="1"/>
  <c r="AS236" i="15"/>
  <c r="AM236" i="15"/>
  <c r="AE236" i="15"/>
  <c r="Z236" i="15"/>
  <c r="U236" i="15" s="1"/>
  <c r="Y236" i="15"/>
  <c r="AN236" i="15" s="1"/>
  <c r="X236" i="15"/>
  <c r="AR236" i="15" s="1"/>
  <c r="W236" i="15"/>
  <c r="AQ236" i="15" s="1"/>
  <c r="V236" i="15"/>
  <c r="P236" i="15"/>
  <c r="K236" i="15"/>
  <c r="F236" i="15"/>
  <c r="AS235" i="15"/>
  <c r="AM235" i="15"/>
  <c r="AE235" i="15"/>
  <c r="Z235" i="15"/>
  <c r="U235" i="15" s="1"/>
  <c r="Y235" i="15"/>
  <c r="AN235" i="15" s="1"/>
  <c r="X235" i="15"/>
  <c r="AR235" i="15" s="1"/>
  <c r="W235" i="15"/>
  <c r="AQ235" i="15" s="1"/>
  <c r="V235" i="15"/>
  <c r="AK235" i="15" s="1"/>
  <c r="P235" i="15"/>
  <c r="K235" i="15"/>
  <c r="F235" i="15"/>
  <c r="AS234" i="15"/>
  <c r="AN234" i="15"/>
  <c r="AE234" i="15"/>
  <c r="Z234" i="15"/>
  <c r="Y234" i="15"/>
  <c r="X234" i="15"/>
  <c r="AR234" i="15" s="1"/>
  <c r="W234" i="15"/>
  <c r="AL234" i="15" s="1"/>
  <c r="V234" i="15"/>
  <c r="P234" i="15"/>
  <c r="K234" i="15"/>
  <c r="F234" i="15"/>
  <c r="AS233" i="15"/>
  <c r="AL233" i="15"/>
  <c r="AJ233" i="15"/>
  <c r="B233" i="15" s="1"/>
  <c r="AE233" i="15"/>
  <c r="Z233" i="15"/>
  <c r="Y233" i="15"/>
  <c r="AN233" i="15" s="1"/>
  <c r="X233" i="15"/>
  <c r="W233" i="15"/>
  <c r="AQ233" i="15" s="1"/>
  <c r="V233" i="15"/>
  <c r="AK233" i="15" s="1"/>
  <c r="U233" i="15"/>
  <c r="AO233" i="15" s="1"/>
  <c r="P233" i="15"/>
  <c r="K233" i="15"/>
  <c r="F233" i="15"/>
  <c r="AS232" i="15"/>
  <c r="AM232" i="15"/>
  <c r="AE232" i="15"/>
  <c r="Z232" i="15"/>
  <c r="Y232" i="15"/>
  <c r="AN232" i="15" s="1"/>
  <c r="X232" i="15"/>
  <c r="AR232" i="15" s="1"/>
  <c r="W232" i="15"/>
  <c r="AL232" i="15" s="1"/>
  <c r="V232" i="15"/>
  <c r="AP232" i="15" s="1"/>
  <c r="U232" i="15"/>
  <c r="AO232" i="15" s="1"/>
  <c r="P232" i="15"/>
  <c r="K232" i="15"/>
  <c r="F232" i="15"/>
  <c r="AS231" i="15"/>
  <c r="AE231" i="15"/>
  <c r="Z231" i="15"/>
  <c r="U231" i="15" s="1"/>
  <c r="Y231" i="15"/>
  <c r="AN231" i="15" s="1"/>
  <c r="X231" i="15"/>
  <c r="AM231" i="15" s="1"/>
  <c r="W231" i="15"/>
  <c r="AQ231" i="15" s="1"/>
  <c r="V231" i="15"/>
  <c r="AK231" i="15" s="1"/>
  <c r="P231" i="15"/>
  <c r="K231" i="15"/>
  <c r="F231" i="15"/>
  <c r="AI230" i="15"/>
  <c r="AI229" i="15" s="1"/>
  <c r="AA230" i="15"/>
  <c r="S230" i="15"/>
  <c r="S229" i="15" s="1"/>
  <c r="Q230" i="15"/>
  <c r="Q229" i="15"/>
  <c r="AS228" i="15"/>
  <c r="AK228" i="15"/>
  <c r="AE228" i="15"/>
  <c r="U228" i="15" s="1"/>
  <c r="AO228" i="15" s="1"/>
  <c r="Z228" i="15"/>
  <c r="Y228" i="15"/>
  <c r="AN228" i="15" s="1"/>
  <c r="X228" i="15"/>
  <c r="AR228" i="15" s="1"/>
  <c r="W228" i="15"/>
  <c r="AL228" i="15" s="1"/>
  <c r="V228" i="15"/>
  <c r="AP228" i="15" s="1"/>
  <c r="P228" i="15"/>
  <c r="K228" i="15"/>
  <c r="F228" i="15"/>
  <c r="AS227" i="15"/>
  <c r="AL227" i="15"/>
  <c r="AE227" i="15"/>
  <c r="Z227" i="15"/>
  <c r="U227" i="15" s="1"/>
  <c r="Y227" i="15"/>
  <c r="AN227" i="15" s="1"/>
  <c r="X227" i="15"/>
  <c r="AM227" i="15" s="1"/>
  <c r="W227" i="15"/>
  <c r="AQ227" i="15" s="1"/>
  <c r="V227" i="15"/>
  <c r="AK227" i="15" s="1"/>
  <c r="P227" i="15"/>
  <c r="K227" i="15"/>
  <c r="F227" i="15"/>
  <c r="AS226" i="15"/>
  <c r="AK226" i="15"/>
  <c r="AE226" i="15"/>
  <c r="Z226" i="15"/>
  <c r="Y226" i="15"/>
  <c r="AN226" i="15" s="1"/>
  <c r="X226" i="15"/>
  <c r="W226" i="15"/>
  <c r="AL226" i="15" s="1"/>
  <c r="V226" i="15"/>
  <c r="AP226" i="15" s="1"/>
  <c r="P226" i="15"/>
  <c r="K226" i="15"/>
  <c r="F226" i="15"/>
  <c r="AS225" i="15"/>
  <c r="AR225" i="15"/>
  <c r="AN225" i="15"/>
  <c r="AE225" i="15"/>
  <c r="Z225" i="15"/>
  <c r="U225" i="15" s="1"/>
  <c r="AO225" i="15" s="1"/>
  <c r="Y225" i="15"/>
  <c r="X225" i="15"/>
  <c r="AM225" i="15" s="1"/>
  <c r="W225" i="15"/>
  <c r="AQ225" i="15" s="1"/>
  <c r="V225" i="15"/>
  <c r="AK225" i="15" s="1"/>
  <c r="P225" i="15"/>
  <c r="K225" i="15"/>
  <c r="F225" i="15"/>
  <c r="AS224" i="15"/>
  <c r="AE224" i="15"/>
  <c r="Z224" i="15"/>
  <c r="U224" i="15" s="1"/>
  <c r="AO224" i="15" s="1"/>
  <c r="Y224" i="15"/>
  <c r="AN224" i="15" s="1"/>
  <c r="X224" i="15"/>
  <c r="AR224" i="15" s="1"/>
  <c r="W224" i="15"/>
  <c r="AL224" i="15" s="1"/>
  <c r="V224" i="15"/>
  <c r="P224" i="15"/>
  <c r="K224" i="15"/>
  <c r="F224" i="15"/>
  <c r="AI223" i="15"/>
  <c r="AI221" i="15" s="1"/>
  <c r="AI214" i="15" s="1"/>
  <c r="AI213" i="15" s="1"/>
  <c r="AH223" i="15"/>
  <c r="AG223" i="15"/>
  <c r="AF223" i="15"/>
  <c r="AD223" i="15"/>
  <c r="AC223" i="15"/>
  <c r="AB223" i="15"/>
  <c r="W223" i="15" s="1"/>
  <c r="AA223" i="15"/>
  <c r="AA221" i="15" s="1"/>
  <c r="AA214" i="15" s="1"/>
  <c r="V223" i="15"/>
  <c r="T223" i="15"/>
  <c r="S223" i="15"/>
  <c r="S221" i="15" s="1"/>
  <c r="S214" i="15" s="1"/>
  <c r="S213" i="15" s="1"/>
  <c r="R223" i="15"/>
  <c r="Q223" i="15"/>
  <c r="Q221" i="15" s="1"/>
  <c r="Q214" i="15" s="1"/>
  <c r="O223" i="15"/>
  <c r="N223" i="15"/>
  <c r="M223" i="15"/>
  <c r="M221" i="15" s="1"/>
  <c r="M214" i="15" s="1"/>
  <c r="M213" i="15" s="1"/>
  <c r="L223" i="15"/>
  <c r="J223" i="15"/>
  <c r="I223" i="15"/>
  <c r="H223" i="15"/>
  <c r="AL223" i="15" s="1"/>
  <c r="G223" i="15"/>
  <c r="AS222" i="15"/>
  <c r="AQ222" i="15"/>
  <c r="AM222" i="15"/>
  <c r="AE222" i="15"/>
  <c r="Z222" i="15"/>
  <c r="Y222" i="15"/>
  <c r="AN222" i="15" s="1"/>
  <c r="X222" i="15"/>
  <c r="AR222" i="15" s="1"/>
  <c r="W222" i="15"/>
  <c r="AL222" i="15" s="1"/>
  <c r="V222" i="15"/>
  <c r="AP222" i="15" s="1"/>
  <c r="P222" i="15"/>
  <c r="K222" i="15"/>
  <c r="F222" i="15"/>
  <c r="AG221" i="15"/>
  <c r="AF221" i="15"/>
  <c r="AB221" i="15"/>
  <c r="T221" i="15"/>
  <c r="T214" i="15" s="1"/>
  <c r="T213" i="15" s="1"/>
  <c r="I221" i="15"/>
  <c r="H221" i="15"/>
  <c r="AS220" i="15"/>
  <c r="AK220" i="15"/>
  <c r="AE220" i="15"/>
  <c r="Z220" i="15"/>
  <c r="Y220" i="15"/>
  <c r="AN220" i="15" s="1"/>
  <c r="X220" i="15"/>
  <c r="W220" i="15"/>
  <c r="AL220" i="15" s="1"/>
  <c r="V220" i="15"/>
  <c r="AP220" i="15" s="1"/>
  <c r="U220" i="15"/>
  <c r="AO220" i="15" s="1"/>
  <c r="P220" i="15"/>
  <c r="K220" i="15"/>
  <c r="F220" i="15"/>
  <c r="AS219" i="15"/>
  <c r="AE219" i="15"/>
  <c r="Z219" i="15"/>
  <c r="U219" i="15" s="1"/>
  <c r="Y219" i="15"/>
  <c r="AN219" i="15" s="1"/>
  <c r="X219" i="15"/>
  <c r="AM219" i="15" s="1"/>
  <c r="W219" i="15"/>
  <c r="AQ219" i="15" s="1"/>
  <c r="V219" i="15"/>
  <c r="AK219" i="15" s="1"/>
  <c r="P219" i="15"/>
  <c r="K219" i="15"/>
  <c r="F219" i="15"/>
  <c r="AS218" i="15"/>
  <c r="AQ218" i="15"/>
  <c r="AE218" i="15"/>
  <c r="Z218" i="15"/>
  <c r="Y218" i="15"/>
  <c r="AN218" i="15" s="1"/>
  <c r="X218" i="15"/>
  <c r="AR218" i="15" s="1"/>
  <c r="W218" i="15"/>
  <c r="AL218" i="15" s="1"/>
  <c r="V218" i="15"/>
  <c r="P218" i="15"/>
  <c r="K218" i="15"/>
  <c r="F218" i="15"/>
  <c r="AS217" i="15"/>
  <c r="AE217" i="15"/>
  <c r="Z217" i="15"/>
  <c r="Y217" i="15"/>
  <c r="AN217" i="15" s="1"/>
  <c r="X217" i="15"/>
  <c r="AM217" i="15" s="1"/>
  <c r="W217" i="15"/>
  <c r="V217" i="15"/>
  <c r="AK217" i="15" s="1"/>
  <c r="P217" i="15"/>
  <c r="K217" i="15"/>
  <c r="F217" i="15"/>
  <c r="AS216" i="15"/>
  <c r="AK216" i="15"/>
  <c r="AE216" i="15"/>
  <c r="U216" i="15" s="1"/>
  <c r="AO216" i="15" s="1"/>
  <c r="Z216" i="15"/>
  <c r="Y216" i="15"/>
  <c r="AN216" i="15" s="1"/>
  <c r="X216" i="15"/>
  <c r="AR216" i="15" s="1"/>
  <c r="W216" i="15"/>
  <c r="AL216" i="15" s="1"/>
  <c r="V216" i="15"/>
  <c r="AP216" i="15" s="1"/>
  <c r="P216" i="15"/>
  <c r="K216" i="15"/>
  <c r="F216" i="15"/>
  <c r="AS215" i="15"/>
  <c r="AL215" i="15"/>
  <c r="AE215" i="15"/>
  <c r="Z215" i="15"/>
  <c r="U215" i="15" s="1"/>
  <c r="Y215" i="15"/>
  <c r="AN215" i="15" s="1"/>
  <c r="X215" i="15"/>
  <c r="AM215" i="15" s="1"/>
  <c r="W215" i="15"/>
  <c r="AQ215" i="15" s="1"/>
  <c r="V215" i="15"/>
  <c r="AK215" i="15" s="1"/>
  <c r="P215" i="15"/>
  <c r="K215" i="15"/>
  <c r="AO215" i="15" s="1"/>
  <c r="F215" i="15"/>
  <c r="AG214" i="15"/>
  <c r="AG213" i="15" s="1"/>
  <c r="I214" i="15"/>
  <c r="I213" i="15" s="1"/>
  <c r="AS212" i="15"/>
  <c r="AM212" i="15"/>
  <c r="AE212" i="15"/>
  <c r="Z212" i="15"/>
  <c r="Y212" i="15"/>
  <c r="AN212" i="15" s="1"/>
  <c r="X212" i="15"/>
  <c r="AR212" i="15" s="1"/>
  <c r="W212" i="15"/>
  <c r="AL212" i="15" s="1"/>
  <c r="V212" i="15"/>
  <c r="AP212" i="15" s="1"/>
  <c r="U212" i="15"/>
  <c r="AO212" i="15" s="1"/>
  <c r="P212" i="15"/>
  <c r="K212" i="15"/>
  <c r="F212" i="15"/>
  <c r="AS211" i="15"/>
  <c r="AE211" i="15"/>
  <c r="Z211" i="15"/>
  <c r="U211" i="15" s="1"/>
  <c r="Y211" i="15"/>
  <c r="AN211" i="15" s="1"/>
  <c r="X211" i="15"/>
  <c r="AM211" i="15" s="1"/>
  <c r="W211" i="15"/>
  <c r="AQ211" i="15" s="1"/>
  <c r="V211" i="15"/>
  <c r="AK211" i="15" s="1"/>
  <c r="P211" i="15"/>
  <c r="K211" i="15"/>
  <c r="F211" i="15"/>
  <c r="AS210" i="15"/>
  <c r="AK210" i="15"/>
  <c r="AE210" i="15"/>
  <c r="U210" i="15" s="1"/>
  <c r="Z210" i="15"/>
  <c r="Y210" i="15"/>
  <c r="AN210" i="15" s="1"/>
  <c r="X210" i="15"/>
  <c r="AR210" i="15" s="1"/>
  <c r="W210" i="15"/>
  <c r="V210" i="15"/>
  <c r="AP210" i="15" s="1"/>
  <c r="P210" i="15"/>
  <c r="K210" i="15"/>
  <c r="F210" i="15"/>
  <c r="AS209" i="15"/>
  <c r="AL209" i="15"/>
  <c r="AJ209" i="15"/>
  <c r="AE209" i="15"/>
  <c r="Z209" i="15"/>
  <c r="U209" i="15" s="1"/>
  <c r="Y209" i="15"/>
  <c r="AN209" i="15" s="1"/>
  <c r="X209" i="15"/>
  <c r="AM209" i="15" s="1"/>
  <c r="W209" i="15"/>
  <c r="AQ209" i="15" s="1"/>
  <c r="V209" i="15"/>
  <c r="AK209" i="15" s="1"/>
  <c r="P209" i="15"/>
  <c r="K209" i="15"/>
  <c r="F209" i="15"/>
  <c r="AS208" i="15"/>
  <c r="AK208" i="15"/>
  <c r="AE208" i="15"/>
  <c r="Z208" i="15"/>
  <c r="Y208" i="15"/>
  <c r="AN208" i="15" s="1"/>
  <c r="X208" i="15"/>
  <c r="W208" i="15"/>
  <c r="AL208" i="15" s="1"/>
  <c r="V208" i="15"/>
  <c r="AP208" i="15" s="1"/>
  <c r="U208" i="15"/>
  <c r="AO208" i="15" s="1"/>
  <c r="P208" i="15"/>
  <c r="K208" i="15"/>
  <c r="F208" i="15"/>
  <c r="AI207" i="15"/>
  <c r="AI205" i="15" s="1"/>
  <c r="AI198" i="15" s="1"/>
  <c r="AI197" i="15" s="1"/>
  <c r="AH207" i="15"/>
  <c r="AG207" i="15"/>
  <c r="AF207" i="15"/>
  <c r="AF205" i="15" s="1"/>
  <c r="AD207" i="15"/>
  <c r="AC207" i="15"/>
  <c r="AB207" i="15"/>
  <c r="W207" i="15" s="1"/>
  <c r="AA207" i="15"/>
  <c r="AA205" i="15" s="1"/>
  <c r="AA198" i="15" s="1"/>
  <c r="Z207" i="15"/>
  <c r="T207" i="15"/>
  <c r="S207" i="15"/>
  <c r="S205" i="15" s="1"/>
  <c r="R207" i="15"/>
  <c r="Q207" i="15"/>
  <c r="O207" i="15"/>
  <c r="N207" i="15"/>
  <c r="M207" i="15"/>
  <c r="L207" i="15"/>
  <c r="J207" i="15"/>
  <c r="I207" i="15"/>
  <c r="H207" i="15"/>
  <c r="G207" i="15"/>
  <c r="AS206" i="15"/>
  <c r="AQ206" i="15"/>
  <c r="AE206" i="15"/>
  <c r="Z206" i="15"/>
  <c r="Y206" i="15"/>
  <c r="AN206" i="15" s="1"/>
  <c r="X206" i="15"/>
  <c r="AR206" i="15" s="1"/>
  <c r="W206" i="15"/>
  <c r="AL206" i="15" s="1"/>
  <c r="V206" i="15"/>
  <c r="P206" i="15"/>
  <c r="K206" i="15"/>
  <c r="F206" i="15"/>
  <c r="AG205" i="15"/>
  <c r="AC205" i="15"/>
  <c r="AC198" i="15" s="1"/>
  <c r="AB205" i="15"/>
  <c r="T205" i="15"/>
  <c r="T198" i="15" s="1"/>
  <c r="T197" i="15" s="1"/>
  <c r="Q205" i="15"/>
  <c r="L205" i="15"/>
  <c r="I205" i="15"/>
  <c r="I198" i="15" s="1"/>
  <c r="I197" i="15" s="1"/>
  <c r="AS204" i="15"/>
  <c r="AK204" i="15"/>
  <c r="AE204" i="15"/>
  <c r="Z204" i="15"/>
  <c r="Y204" i="15"/>
  <c r="AN204" i="15" s="1"/>
  <c r="X204" i="15"/>
  <c r="W204" i="15"/>
  <c r="AL204" i="15" s="1"/>
  <c r="V204" i="15"/>
  <c r="AP204" i="15" s="1"/>
  <c r="U204" i="15"/>
  <c r="AO204" i="15" s="1"/>
  <c r="P204" i="15"/>
  <c r="K204" i="15"/>
  <c r="F204" i="15"/>
  <c r="AS203" i="15"/>
  <c r="AN203" i="15"/>
  <c r="AE203" i="15"/>
  <c r="Z203" i="15"/>
  <c r="U203" i="15" s="1"/>
  <c r="Y203" i="15"/>
  <c r="X203" i="15"/>
  <c r="AM203" i="15" s="1"/>
  <c r="W203" i="15"/>
  <c r="AQ203" i="15" s="1"/>
  <c r="V203" i="15"/>
  <c r="AK203" i="15" s="1"/>
  <c r="P203" i="15"/>
  <c r="K203" i="15"/>
  <c r="F203" i="15"/>
  <c r="AS202" i="15"/>
  <c r="AQ202" i="15"/>
  <c r="AE202" i="15"/>
  <c r="Z202" i="15"/>
  <c r="Y202" i="15"/>
  <c r="AN202" i="15" s="1"/>
  <c r="X202" i="15"/>
  <c r="AR202" i="15" s="1"/>
  <c r="W202" i="15"/>
  <c r="AL202" i="15" s="1"/>
  <c r="V202" i="15"/>
  <c r="P202" i="15"/>
  <c r="K202" i="15"/>
  <c r="F202" i="15"/>
  <c r="AS201" i="15"/>
  <c r="AL201" i="15"/>
  <c r="AJ201" i="15"/>
  <c r="AE201" i="15"/>
  <c r="Z201" i="15"/>
  <c r="U201" i="15" s="1"/>
  <c r="Y201" i="15"/>
  <c r="AN201" i="15" s="1"/>
  <c r="X201" i="15"/>
  <c r="W201" i="15"/>
  <c r="AQ201" i="15" s="1"/>
  <c r="V201" i="15"/>
  <c r="AK201" i="15" s="1"/>
  <c r="P201" i="15"/>
  <c r="K201" i="15"/>
  <c r="F201" i="15"/>
  <c r="AS200" i="15"/>
  <c r="AK200" i="15"/>
  <c r="AE200" i="15"/>
  <c r="Z200" i="15"/>
  <c r="Y200" i="15"/>
  <c r="AN200" i="15" s="1"/>
  <c r="X200" i="15"/>
  <c r="W200" i="15"/>
  <c r="AL200" i="15" s="1"/>
  <c r="V200" i="15"/>
  <c r="AP200" i="15" s="1"/>
  <c r="U200" i="15"/>
  <c r="AO200" i="15" s="1"/>
  <c r="P200" i="15"/>
  <c r="K200" i="15"/>
  <c r="F200" i="15"/>
  <c r="AS199" i="15"/>
  <c r="AN199" i="15"/>
  <c r="AE199" i="15"/>
  <c r="Z199" i="15"/>
  <c r="U199" i="15" s="1"/>
  <c r="Y199" i="15"/>
  <c r="X199" i="15"/>
  <c r="AM199" i="15" s="1"/>
  <c r="W199" i="15"/>
  <c r="AQ199" i="15" s="1"/>
  <c r="V199" i="15"/>
  <c r="AK199" i="15" s="1"/>
  <c r="P199" i="15"/>
  <c r="K199" i="15"/>
  <c r="F199" i="15"/>
  <c r="AG198" i="15"/>
  <c r="AG197" i="15" s="1"/>
  <c r="S198" i="15"/>
  <c r="S197" i="15" s="1"/>
  <c r="Q198" i="15"/>
  <c r="AS196" i="15"/>
  <c r="AM196" i="15"/>
  <c r="AE196" i="15"/>
  <c r="Z196" i="15"/>
  <c r="Y196" i="15"/>
  <c r="AN196" i="15" s="1"/>
  <c r="X196" i="15"/>
  <c r="AR196" i="15" s="1"/>
  <c r="W196" i="15"/>
  <c r="AL196" i="15" s="1"/>
  <c r="V196" i="15"/>
  <c r="AP196" i="15" s="1"/>
  <c r="U196" i="15"/>
  <c r="AO196" i="15" s="1"/>
  <c r="P196" i="15"/>
  <c r="K196" i="15"/>
  <c r="F196" i="15"/>
  <c r="AS195" i="15"/>
  <c r="AE195" i="15"/>
  <c r="Z195" i="15"/>
  <c r="U195" i="15" s="1"/>
  <c r="Y195" i="15"/>
  <c r="AN195" i="15" s="1"/>
  <c r="X195" i="15"/>
  <c r="AM195" i="15" s="1"/>
  <c r="W195" i="15"/>
  <c r="AQ195" i="15" s="1"/>
  <c r="V195" i="15"/>
  <c r="AK195" i="15" s="1"/>
  <c r="P195" i="15"/>
  <c r="K195" i="15"/>
  <c r="F195" i="15"/>
  <c r="AS194" i="15"/>
  <c r="AK194" i="15"/>
  <c r="AE194" i="15"/>
  <c r="U194" i="15" s="1"/>
  <c r="Z194" i="15"/>
  <c r="Y194" i="15"/>
  <c r="AN194" i="15" s="1"/>
  <c r="X194" i="15"/>
  <c r="AR194" i="15" s="1"/>
  <c r="W194" i="15"/>
  <c r="V194" i="15"/>
  <c r="AP194" i="15" s="1"/>
  <c r="P194" i="15"/>
  <c r="K194" i="15"/>
  <c r="F194" i="15"/>
  <c r="AS193" i="15"/>
  <c r="AR193" i="15"/>
  <c r="AL193" i="15"/>
  <c r="AE193" i="15"/>
  <c r="Z193" i="15"/>
  <c r="U193" i="15" s="1"/>
  <c r="AO193" i="15" s="1"/>
  <c r="Y193" i="15"/>
  <c r="AN193" i="15" s="1"/>
  <c r="X193" i="15"/>
  <c r="AM193" i="15" s="1"/>
  <c r="W193" i="15"/>
  <c r="AQ193" i="15" s="1"/>
  <c r="V193" i="15"/>
  <c r="AK193" i="15" s="1"/>
  <c r="P193" i="15"/>
  <c r="K193" i="15"/>
  <c r="F193" i="15"/>
  <c r="AS192" i="15"/>
  <c r="AM192" i="15"/>
  <c r="AE192" i="15"/>
  <c r="Z192" i="15"/>
  <c r="Y192" i="15"/>
  <c r="AN192" i="15" s="1"/>
  <c r="X192" i="15"/>
  <c r="AR192" i="15" s="1"/>
  <c r="W192" i="15"/>
  <c r="AL192" i="15" s="1"/>
  <c r="V192" i="15"/>
  <c r="AP192" i="15" s="1"/>
  <c r="U192" i="15"/>
  <c r="AO192" i="15" s="1"/>
  <c r="P192" i="15"/>
  <c r="K192" i="15"/>
  <c r="F192" i="15"/>
  <c r="AI191" i="15"/>
  <c r="AI189" i="15" s="1"/>
  <c r="AH191" i="15"/>
  <c r="AG191" i="15"/>
  <c r="AG189" i="15" s="1"/>
  <c r="AF191" i="15"/>
  <c r="AF189" i="15" s="1"/>
  <c r="AD191" i="15"/>
  <c r="AC191" i="15"/>
  <c r="AB191" i="15"/>
  <c r="W191" i="15" s="1"/>
  <c r="AQ191" i="15" s="1"/>
  <c r="AA191" i="15"/>
  <c r="T191" i="15"/>
  <c r="T189" i="15" s="1"/>
  <c r="T182" i="15" s="1"/>
  <c r="T181" i="15" s="1"/>
  <c r="S191" i="15"/>
  <c r="R191" i="15"/>
  <c r="Q191" i="15"/>
  <c r="O191" i="15"/>
  <c r="AS191" i="15" s="1"/>
  <c r="N191" i="15"/>
  <c r="M191" i="15"/>
  <c r="L191" i="15"/>
  <c r="J191" i="15"/>
  <c r="I191" i="15"/>
  <c r="H191" i="15"/>
  <c r="G191" i="15"/>
  <c r="AS190" i="15"/>
  <c r="AK190" i="15"/>
  <c r="AE190" i="15"/>
  <c r="U190" i="15" s="1"/>
  <c r="Z190" i="15"/>
  <c r="Y190" i="15"/>
  <c r="AN190" i="15" s="1"/>
  <c r="X190" i="15"/>
  <c r="AR190" i="15" s="1"/>
  <c r="W190" i="15"/>
  <c r="V190" i="15"/>
  <c r="AP190" i="15" s="1"/>
  <c r="P190" i="15"/>
  <c r="K190" i="15"/>
  <c r="F190" i="15"/>
  <c r="AC189" i="15"/>
  <c r="AC182" i="15" s="1"/>
  <c r="AB189" i="15"/>
  <c r="Q189" i="15"/>
  <c r="M189" i="15"/>
  <c r="M182" i="15" s="1"/>
  <c r="M181" i="15" s="1"/>
  <c r="L189" i="15"/>
  <c r="H189" i="15"/>
  <c r="AS188" i="15"/>
  <c r="AM188" i="15"/>
  <c r="AE188" i="15"/>
  <c r="Z188" i="15"/>
  <c r="Y188" i="15"/>
  <c r="AN188" i="15" s="1"/>
  <c r="X188" i="15"/>
  <c r="AR188" i="15" s="1"/>
  <c r="W188" i="15"/>
  <c r="AL188" i="15" s="1"/>
  <c r="V188" i="15"/>
  <c r="AP188" i="15" s="1"/>
  <c r="U188" i="15"/>
  <c r="AO188" i="15" s="1"/>
  <c r="P188" i="15"/>
  <c r="K188" i="15"/>
  <c r="F188" i="15"/>
  <c r="AS187" i="15"/>
  <c r="AE187" i="15"/>
  <c r="Z187" i="15"/>
  <c r="U187" i="15" s="1"/>
  <c r="Y187" i="15"/>
  <c r="AN187" i="15" s="1"/>
  <c r="X187" i="15"/>
  <c r="AM187" i="15" s="1"/>
  <c r="W187" i="15"/>
  <c r="AQ187" i="15" s="1"/>
  <c r="V187" i="15"/>
  <c r="AK187" i="15" s="1"/>
  <c r="P187" i="15"/>
  <c r="K187" i="15"/>
  <c r="F187" i="15"/>
  <c r="AS186" i="15"/>
  <c r="AK186" i="15"/>
  <c r="AE186" i="15"/>
  <c r="U186" i="15" s="1"/>
  <c r="Z186" i="15"/>
  <c r="Y186" i="15"/>
  <c r="AN186" i="15" s="1"/>
  <c r="X186" i="15"/>
  <c r="AR186" i="15" s="1"/>
  <c r="W186" i="15"/>
  <c r="V186" i="15"/>
  <c r="AP186" i="15" s="1"/>
  <c r="P186" i="15"/>
  <c r="K186" i="15"/>
  <c r="F186" i="15"/>
  <c r="AS185" i="15"/>
  <c r="AL185" i="15"/>
  <c r="AE185" i="15"/>
  <c r="Z185" i="15"/>
  <c r="U185" i="15" s="1"/>
  <c r="Y185" i="15"/>
  <c r="AN185" i="15" s="1"/>
  <c r="X185" i="15"/>
  <c r="W185" i="15"/>
  <c r="AQ185" i="15" s="1"/>
  <c r="V185" i="15"/>
  <c r="AK185" i="15" s="1"/>
  <c r="P185" i="15"/>
  <c r="K185" i="15"/>
  <c r="F185" i="15"/>
  <c r="AS184" i="15"/>
  <c r="AK184" i="15"/>
  <c r="AE184" i="15"/>
  <c r="Z184" i="15"/>
  <c r="Y184" i="15"/>
  <c r="AN184" i="15" s="1"/>
  <c r="X184" i="15"/>
  <c r="W184" i="15"/>
  <c r="AL184" i="15" s="1"/>
  <c r="V184" i="15"/>
  <c r="AP184" i="15" s="1"/>
  <c r="U184" i="15"/>
  <c r="AO184" i="15" s="1"/>
  <c r="P184" i="15"/>
  <c r="K184" i="15"/>
  <c r="F184" i="15"/>
  <c r="AS183" i="15"/>
  <c r="AE183" i="15"/>
  <c r="Z183" i="15"/>
  <c r="U183" i="15" s="1"/>
  <c r="Y183" i="15"/>
  <c r="AN183" i="15" s="1"/>
  <c r="X183" i="15"/>
  <c r="AM183" i="15" s="1"/>
  <c r="W183" i="15"/>
  <c r="AQ183" i="15" s="1"/>
  <c r="V183" i="15"/>
  <c r="AK183" i="15" s="1"/>
  <c r="P183" i="15"/>
  <c r="K183" i="15"/>
  <c r="F183" i="15"/>
  <c r="AI182" i="15"/>
  <c r="AI181" i="15" s="1"/>
  <c r="AG182" i="15"/>
  <c r="AG181" i="15" s="1"/>
  <c r="Q182" i="15"/>
  <c r="AS180" i="15"/>
  <c r="AE180" i="15"/>
  <c r="Z180" i="15"/>
  <c r="U180" i="15" s="1"/>
  <c r="AO180" i="15" s="1"/>
  <c r="Y180" i="15"/>
  <c r="AN180" i="15" s="1"/>
  <c r="X180" i="15"/>
  <c r="AR180" i="15" s="1"/>
  <c r="W180" i="15"/>
  <c r="AL180" i="15" s="1"/>
  <c r="V180" i="15"/>
  <c r="P180" i="15"/>
  <c r="K180" i="15"/>
  <c r="F180" i="15"/>
  <c r="AS179" i="15"/>
  <c r="AE179" i="15"/>
  <c r="Z179" i="15"/>
  <c r="Y179" i="15"/>
  <c r="AN179" i="15" s="1"/>
  <c r="X179" i="15"/>
  <c r="AM179" i="15" s="1"/>
  <c r="W179" i="15"/>
  <c r="V179" i="15"/>
  <c r="AK179" i="15" s="1"/>
  <c r="P179" i="15"/>
  <c r="K179" i="15"/>
  <c r="F179" i="15"/>
  <c r="AS178" i="15"/>
  <c r="AQ178" i="15"/>
  <c r="AK178" i="15"/>
  <c r="AE178" i="15"/>
  <c r="Z178" i="15"/>
  <c r="Y178" i="15"/>
  <c r="AN178" i="15" s="1"/>
  <c r="X178" i="15"/>
  <c r="W178" i="15"/>
  <c r="AL178" i="15" s="1"/>
  <c r="V178" i="15"/>
  <c r="AP178" i="15" s="1"/>
  <c r="P178" i="15"/>
  <c r="K178" i="15"/>
  <c r="F178" i="15"/>
  <c r="AS177" i="15"/>
  <c r="AR177" i="15"/>
  <c r="AN177" i="15"/>
  <c r="AE177" i="15"/>
  <c r="Z177" i="15"/>
  <c r="U177" i="15" s="1"/>
  <c r="AO177" i="15" s="1"/>
  <c r="Y177" i="15"/>
  <c r="X177" i="15"/>
  <c r="AM177" i="15" s="1"/>
  <c r="W177" i="15"/>
  <c r="AQ177" i="15" s="1"/>
  <c r="V177" i="15"/>
  <c r="AK177" i="15" s="1"/>
  <c r="P177" i="15"/>
  <c r="K177" i="15"/>
  <c r="F177" i="15"/>
  <c r="AS176" i="15"/>
  <c r="AM176" i="15"/>
  <c r="AE176" i="15"/>
  <c r="Z176" i="15"/>
  <c r="Y176" i="15"/>
  <c r="AN176" i="15" s="1"/>
  <c r="X176" i="15"/>
  <c r="AR176" i="15" s="1"/>
  <c r="W176" i="15"/>
  <c r="AL176" i="15" s="1"/>
  <c r="V176" i="15"/>
  <c r="AP176" i="15" s="1"/>
  <c r="U176" i="15"/>
  <c r="AO176" i="15" s="1"/>
  <c r="P176" i="15"/>
  <c r="K176" i="15"/>
  <c r="F176" i="15"/>
  <c r="AP175" i="15"/>
  <c r="AI175" i="15"/>
  <c r="AI173" i="15" s="1"/>
  <c r="AH175" i="15"/>
  <c r="AG175" i="15"/>
  <c r="AF175" i="15"/>
  <c r="AD175" i="15"/>
  <c r="AC175" i="15"/>
  <c r="AC143" i="15" s="1"/>
  <c r="AB175" i="15"/>
  <c r="AA175" i="15"/>
  <c r="AA173" i="15" s="1"/>
  <c r="V175" i="15"/>
  <c r="T175" i="15"/>
  <c r="S175" i="15"/>
  <c r="S173" i="15" s="1"/>
  <c r="S166" i="15" s="1"/>
  <c r="R175" i="15"/>
  <c r="Q175" i="15"/>
  <c r="Q173" i="15" s="1"/>
  <c r="Q166" i="15" s="1"/>
  <c r="O175" i="15"/>
  <c r="AS175" i="15" s="1"/>
  <c r="N175" i="15"/>
  <c r="M175" i="15"/>
  <c r="L175" i="15"/>
  <c r="J175" i="15"/>
  <c r="I175" i="15"/>
  <c r="H175" i="15"/>
  <c r="G175" i="15"/>
  <c r="AK175" i="15" s="1"/>
  <c r="F175" i="15"/>
  <c r="AS174" i="15"/>
  <c r="AK174" i="15"/>
  <c r="AE174" i="15"/>
  <c r="U174" i="15" s="1"/>
  <c r="Z174" i="15"/>
  <c r="Y174" i="15"/>
  <c r="AN174" i="15" s="1"/>
  <c r="X174" i="15"/>
  <c r="AR174" i="15" s="1"/>
  <c r="W174" i="15"/>
  <c r="AL174" i="15" s="1"/>
  <c r="V174" i="15"/>
  <c r="AP174" i="15" s="1"/>
  <c r="P174" i="15"/>
  <c r="K174" i="15"/>
  <c r="F174" i="15"/>
  <c r="AF173" i="15"/>
  <c r="AC173" i="15"/>
  <c r="AB173" i="15"/>
  <c r="M173" i="15"/>
  <c r="M166" i="15" s="1"/>
  <c r="M165" i="15" s="1"/>
  <c r="L173" i="15"/>
  <c r="I173" i="15"/>
  <c r="H173" i="15"/>
  <c r="AS172" i="15"/>
  <c r="AM172" i="15"/>
  <c r="AE172" i="15"/>
  <c r="Z172" i="15"/>
  <c r="Y172" i="15"/>
  <c r="AN172" i="15" s="1"/>
  <c r="X172" i="15"/>
  <c r="AR172" i="15" s="1"/>
  <c r="W172" i="15"/>
  <c r="V172" i="15"/>
  <c r="AP172" i="15" s="1"/>
  <c r="P172" i="15"/>
  <c r="K172" i="15"/>
  <c r="F172" i="15"/>
  <c r="AS171" i="15"/>
  <c r="AN171" i="15"/>
  <c r="AE171" i="15"/>
  <c r="Z171" i="15"/>
  <c r="U171" i="15" s="1"/>
  <c r="Y171" i="15"/>
  <c r="X171" i="15"/>
  <c r="AM171" i="15" s="1"/>
  <c r="W171" i="15"/>
  <c r="AQ171" i="15" s="1"/>
  <c r="V171" i="15"/>
  <c r="AK171" i="15" s="1"/>
  <c r="P171" i="15"/>
  <c r="K171" i="15"/>
  <c r="F171" i="15"/>
  <c r="AJ171" i="15" s="1"/>
  <c r="AS170" i="15"/>
  <c r="AE170" i="15"/>
  <c r="Z170" i="15"/>
  <c r="Y170" i="15"/>
  <c r="AN170" i="15" s="1"/>
  <c r="X170" i="15"/>
  <c r="AR170" i="15" s="1"/>
  <c r="W170" i="15"/>
  <c r="AL170" i="15" s="1"/>
  <c r="V170" i="15"/>
  <c r="P170" i="15"/>
  <c r="K170" i="15"/>
  <c r="F170" i="15"/>
  <c r="AS169" i="15"/>
  <c r="AE169" i="15"/>
  <c r="Z169" i="15"/>
  <c r="Y169" i="15"/>
  <c r="AN169" i="15" s="1"/>
  <c r="X169" i="15"/>
  <c r="AM169" i="15" s="1"/>
  <c r="W169" i="15"/>
  <c r="V169" i="15"/>
  <c r="AK169" i="15" s="1"/>
  <c r="P169" i="15"/>
  <c r="K169" i="15"/>
  <c r="F169" i="15"/>
  <c r="AS168" i="15"/>
  <c r="AK168" i="15"/>
  <c r="AE168" i="15"/>
  <c r="U168" i="15" s="1"/>
  <c r="AO168" i="15" s="1"/>
  <c r="Z168" i="15"/>
  <c r="Y168" i="15"/>
  <c r="AN168" i="15" s="1"/>
  <c r="X168" i="15"/>
  <c r="AR168" i="15" s="1"/>
  <c r="W168" i="15"/>
  <c r="AL168" i="15" s="1"/>
  <c r="V168" i="15"/>
  <c r="AP168" i="15" s="1"/>
  <c r="P168" i="15"/>
  <c r="K168" i="15"/>
  <c r="F168" i="15"/>
  <c r="AS167" i="15"/>
  <c r="AL167" i="15"/>
  <c r="AE167" i="15"/>
  <c r="Z167" i="15"/>
  <c r="U167" i="15" s="1"/>
  <c r="Y167" i="15"/>
  <c r="AN167" i="15" s="1"/>
  <c r="X167" i="15"/>
  <c r="AM167" i="15" s="1"/>
  <c r="W167" i="15"/>
  <c r="AQ167" i="15" s="1"/>
  <c r="V167" i="15"/>
  <c r="AK167" i="15" s="1"/>
  <c r="P167" i="15"/>
  <c r="K167" i="15"/>
  <c r="F167" i="15"/>
  <c r="AI166" i="15"/>
  <c r="AI165" i="15" s="1"/>
  <c r="AC166" i="15"/>
  <c r="I166" i="15"/>
  <c r="I165" i="15" s="1"/>
  <c r="AS164" i="15"/>
  <c r="AK164" i="15"/>
  <c r="AE164" i="15"/>
  <c r="U164" i="15" s="1"/>
  <c r="Z164" i="15"/>
  <c r="Y164" i="15"/>
  <c r="AN164" i="15" s="1"/>
  <c r="X164" i="15"/>
  <c r="AR164" i="15" s="1"/>
  <c r="W164" i="15"/>
  <c r="AL164" i="15" s="1"/>
  <c r="V164" i="15"/>
  <c r="AP164" i="15" s="1"/>
  <c r="P164" i="15"/>
  <c r="K164" i="15"/>
  <c r="F164" i="15"/>
  <c r="AS163" i="15"/>
  <c r="AL163" i="15"/>
  <c r="AE163" i="15"/>
  <c r="Z163" i="15"/>
  <c r="U163" i="15" s="1"/>
  <c r="Y163" i="15"/>
  <c r="AN163" i="15" s="1"/>
  <c r="X163" i="15"/>
  <c r="AM163" i="15" s="1"/>
  <c r="W163" i="15"/>
  <c r="AQ163" i="15" s="1"/>
  <c r="V163" i="15"/>
  <c r="AK163" i="15" s="1"/>
  <c r="P163" i="15"/>
  <c r="K163" i="15"/>
  <c r="F163" i="15"/>
  <c r="AS162" i="15"/>
  <c r="AK162" i="15"/>
  <c r="AE162" i="15"/>
  <c r="Z162" i="15"/>
  <c r="Y162" i="15"/>
  <c r="AN162" i="15" s="1"/>
  <c r="X162" i="15"/>
  <c r="W162" i="15"/>
  <c r="AL162" i="15" s="1"/>
  <c r="V162" i="15"/>
  <c r="AP162" i="15" s="1"/>
  <c r="U162" i="15"/>
  <c r="AJ162" i="15" s="1"/>
  <c r="P162" i="15"/>
  <c r="K162" i="15"/>
  <c r="F162" i="15"/>
  <c r="AS161" i="15"/>
  <c r="AN161" i="15"/>
  <c r="AE161" i="15"/>
  <c r="Z161" i="15"/>
  <c r="U161" i="15" s="1"/>
  <c r="AO161" i="15" s="1"/>
  <c r="Y161" i="15"/>
  <c r="X161" i="15"/>
  <c r="AM161" i="15" s="1"/>
  <c r="W161" i="15"/>
  <c r="AQ161" i="15" s="1"/>
  <c r="V161" i="15"/>
  <c r="AK161" i="15" s="1"/>
  <c r="P161" i="15"/>
  <c r="K161" i="15"/>
  <c r="F161" i="15"/>
  <c r="AS160" i="15"/>
  <c r="AM160" i="15"/>
  <c r="AE160" i="15"/>
  <c r="Z160" i="15"/>
  <c r="Y160" i="15"/>
  <c r="AN160" i="15" s="1"/>
  <c r="X160" i="15"/>
  <c r="AR160" i="15" s="1"/>
  <c r="W160" i="15"/>
  <c r="AL160" i="15" s="1"/>
  <c r="V160" i="15"/>
  <c r="AP160" i="15" s="1"/>
  <c r="P160" i="15"/>
  <c r="K160" i="15"/>
  <c r="F160" i="15"/>
  <c r="AI159" i="15"/>
  <c r="AH159" i="15"/>
  <c r="AG159" i="15"/>
  <c r="AF159" i="15"/>
  <c r="AD159" i="15"/>
  <c r="AC159" i="15"/>
  <c r="AB159" i="15"/>
  <c r="AA159" i="15"/>
  <c r="AA157" i="15" s="1"/>
  <c r="Z159" i="15"/>
  <c r="X159" i="15"/>
  <c r="T159" i="15"/>
  <c r="S159" i="15"/>
  <c r="S157" i="15" s="1"/>
  <c r="R159" i="15"/>
  <c r="Q159" i="15"/>
  <c r="O159" i="15"/>
  <c r="N159" i="15"/>
  <c r="M159" i="15"/>
  <c r="L159" i="15"/>
  <c r="J159" i="15"/>
  <c r="I159" i="15"/>
  <c r="H159" i="15"/>
  <c r="G159" i="15"/>
  <c r="AS158" i="15"/>
  <c r="AE158" i="15"/>
  <c r="Z158" i="15"/>
  <c r="U158" i="15" s="1"/>
  <c r="AJ158" i="15" s="1"/>
  <c r="Y158" i="15"/>
  <c r="AN158" i="15" s="1"/>
  <c r="X158" i="15"/>
  <c r="AR158" i="15" s="1"/>
  <c r="W158" i="15"/>
  <c r="AL158" i="15" s="1"/>
  <c r="V158" i="15"/>
  <c r="P158" i="15"/>
  <c r="K158" i="15"/>
  <c r="F158" i="15"/>
  <c r="AH157" i="15"/>
  <c r="AG157" i="15"/>
  <c r="AG150" i="15" s="1"/>
  <c r="AG149" i="15" s="1"/>
  <c r="AF157" i="15"/>
  <c r="AC157" i="15"/>
  <c r="T157" i="15"/>
  <c r="T150" i="15" s="1"/>
  <c r="Q157" i="15"/>
  <c r="Q150" i="15" s="1"/>
  <c r="M157" i="15"/>
  <c r="H157" i="15"/>
  <c r="AS156" i="15"/>
  <c r="AK156" i="15"/>
  <c r="AE156" i="15"/>
  <c r="U156" i="15" s="1"/>
  <c r="AO156" i="15" s="1"/>
  <c r="Z156" i="15"/>
  <c r="Y156" i="15"/>
  <c r="AN156" i="15" s="1"/>
  <c r="X156" i="15"/>
  <c r="AR156" i="15" s="1"/>
  <c r="W156" i="15"/>
  <c r="AL156" i="15" s="1"/>
  <c r="V156" i="15"/>
  <c r="AP156" i="15" s="1"/>
  <c r="P156" i="15"/>
  <c r="K156" i="15"/>
  <c r="F156" i="15"/>
  <c r="AS155" i="15"/>
  <c r="AL155" i="15"/>
  <c r="AE155" i="15"/>
  <c r="Z155" i="15"/>
  <c r="U155" i="15" s="1"/>
  <c r="Y155" i="15"/>
  <c r="AN155" i="15" s="1"/>
  <c r="X155" i="15"/>
  <c r="AM155" i="15" s="1"/>
  <c r="W155" i="15"/>
  <c r="AQ155" i="15" s="1"/>
  <c r="V155" i="15"/>
  <c r="AK155" i="15" s="1"/>
  <c r="P155" i="15"/>
  <c r="K155" i="15"/>
  <c r="AO155" i="15" s="1"/>
  <c r="F155" i="15"/>
  <c r="AS154" i="15"/>
  <c r="AK154" i="15"/>
  <c r="AE154" i="15"/>
  <c r="Z154" i="15"/>
  <c r="Y154" i="15"/>
  <c r="AN154" i="15" s="1"/>
  <c r="X154" i="15"/>
  <c r="W154" i="15"/>
  <c r="AL154" i="15" s="1"/>
  <c r="V154" i="15"/>
  <c r="AP154" i="15" s="1"/>
  <c r="U154" i="15"/>
  <c r="AJ154" i="15" s="1"/>
  <c r="P154" i="15"/>
  <c r="K154" i="15"/>
  <c r="F154" i="15"/>
  <c r="AS153" i="15"/>
  <c r="AN153" i="15"/>
  <c r="AE153" i="15"/>
  <c r="Z153" i="15"/>
  <c r="U153" i="15" s="1"/>
  <c r="AO153" i="15" s="1"/>
  <c r="Y153" i="15"/>
  <c r="X153" i="15"/>
  <c r="AM153" i="15" s="1"/>
  <c r="W153" i="15"/>
  <c r="AQ153" i="15" s="1"/>
  <c r="V153" i="15"/>
  <c r="AK153" i="15" s="1"/>
  <c r="P153" i="15"/>
  <c r="K153" i="15"/>
  <c r="F153" i="15"/>
  <c r="AS152" i="15"/>
  <c r="AM152" i="15"/>
  <c r="AE152" i="15"/>
  <c r="Z152" i="15"/>
  <c r="Y152" i="15"/>
  <c r="AN152" i="15" s="1"/>
  <c r="X152" i="15"/>
  <c r="AR152" i="15" s="1"/>
  <c r="W152" i="15"/>
  <c r="AL152" i="15" s="1"/>
  <c r="V152" i="15"/>
  <c r="AP152" i="15" s="1"/>
  <c r="U152" i="15"/>
  <c r="AO152" i="15" s="1"/>
  <c r="P152" i="15"/>
  <c r="K152" i="15"/>
  <c r="F152" i="15"/>
  <c r="AS151" i="15"/>
  <c r="AE151" i="15"/>
  <c r="Z151" i="15"/>
  <c r="U151" i="15" s="1"/>
  <c r="Y151" i="15"/>
  <c r="AN151" i="15" s="1"/>
  <c r="X151" i="15"/>
  <c r="AM151" i="15" s="1"/>
  <c r="W151" i="15"/>
  <c r="AQ151" i="15" s="1"/>
  <c r="V151" i="15"/>
  <c r="AK151" i="15" s="1"/>
  <c r="P151" i="15"/>
  <c r="K151" i="15"/>
  <c r="F151" i="15"/>
  <c r="AA150" i="15"/>
  <c r="S150" i="15"/>
  <c r="S149" i="15" s="1"/>
  <c r="M150" i="15"/>
  <c r="M149" i="15" s="1"/>
  <c r="T149" i="15"/>
  <c r="AI148" i="15"/>
  <c r="AH148" i="15"/>
  <c r="AG148" i="15"/>
  <c r="AF148" i="15"/>
  <c r="AD148" i="15"/>
  <c r="AC148" i="15"/>
  <c r="X148" i="15" s="1"/>
  <c r="AB148" i="15"/>
  <c r="AA148" i="15"/>
  <c r="Y148" i="15"/>
  <c r="T148" i="15"/>
  <c r="S148" i="15"/>
  <c r="R148" i="15"/>
  <c r="Q148" i="15"/>
  <c r="O148" i="15"/>
  <c r="AS148" i="15" s="1"/>
  <c r="N148" i="15"/>
  <c r="M148" i="15"/>
  <c r="L148" i="15"/>
  <c r="J148" i="15"/>
  <c r="AN148" i="15" s="1"/>
  <c r="I148" i="15"/>
  <c r="H148" i="15"/>
  <c r="G148" i="15"/>
  <c r="AI147" i="15"/>
  <c r="Y147" i="15" s="1"/>
  <c r="AN147" i="15" s="1"/>
  <c r="AH147" i="15"/>
  <c r="AG147" i="15"/>
  <c r="AF147" i="15"/>
  <c r="AE147" i="15"/>
  <c r="AD147" i="15"/>
  <c r="AC147" i="15"/>
  <c r="X147" i="15" s="1"/>
  <c r="AB147" i="15"/>
  <c r="W147" i="15" s="1"/>
  <c r="AA147" i="15"/>
  <c r="T147" i="15"/>
  <c r="S147" i="15"/>
  <c r="R147" i="15"/>
  <c r="Q147" i="15"/>
  <c r="O147" i="15"/>
  <c r="N147" i="15"/>
  <c r="M147" i="15"/>
  <c r="L147" i="15"/>
  <c r="J147" i="15"/>
  <c r="I147" i="15"/>
  <c r="AM147" i="15" s="1"/>
  <c r="H147" i="15"/>
  <c r="G147" i="15"/>
  <c r="AI146" i="15"/>
  <c r="AH146" i="15"/>
  <c r="AG146" i="15"/>
  <c r="AF146" i="15"/>
  <c r="AD146" i="15"/>
  <c r="AC146" i="15"/>
  <c r="AB146" i="15"/>
  <c r="AA146" i="15"/>
  <c r="W146" i="15"/>
  <c r="T146" i="15"/>
  <c r="S146" i="15"/>
  <c r="R146" i="15"/>
  <c r="Q146" i="15"/>
  <c r="O146" i="15"/>
  <c r="N146" i="15"/>
  <c r="M146" i="15"/>
  <c r="AQ146" i="15" s="1"/>
  <c r="L146" i="15"/>
  <c r="J146" i="15"/>
  <c r="I146" i="15"/>
  <c r="H146" i="15"/>
  <c r="H34" i="15" s="1"/>
  <c r="H18" i="15" s="1"/>
  <c r="G146" i="15"/>
  <c r="AI145" i="15"/>
  <c r="AH145" i="15"/>
  <c r="AG145" i="15"/>
  <c r="AG33" i="15" s="1"/>
  <c r="AF145" i="15"/>
  <c r="AD145" i="15"/>
  <c r="AC145" i="15"/>
  <c r="AB145" i="15"/>
  <c r="AA145" i="15"/>
  <c r="Y145" i="15"/>
  <c r="X145" i="15"/>
  <c r="AR145" i="15" s="1"/>
  <c r="W145" i="15"/>
  <c r="AQ145" i="15" s="1"/>
  <c r="T145" i="15"/>
  <c r="S145" i="15"/>
  <c r="R145" i="15"/>
  <c r="R33" i="15" s="1"/>
  <c r="Q145" i="15"/>
  <c r="Q33" i="15" s="1"/>
  <c r="P33" i="15" s="1"/>
  <c r="O145" i="15"/>
  <c r="N145" i="15"/>
  <c r="M145" i="15"/>
  <c r="M33" i="15" s="1"/>
  <c r="L145" i="15"/>
  <c r="J145" i="15"/>
  <c r="I145" i="15"/>
  <c r="AM145" i="15" s="1"/>
  <c r="H145" i="15"/>
  <c r="H33" i="15" s="1"/>
  <c r="G145" i="15"/>
  <c r="AI144" i="15"/>
  <c r="AI32" i="15" s="1"/>
  <c r="AH144" i="15"/>
  <c r="AG144" i="15"/>
  <c r="AF144" i="15"/>
  <c r="AD144" i="15"/>
  <c r="AD32" i="15" s="1"/>
  <c r="AC144" i="15"/>
  <c r="X144" i="15" s="1"/>
  <c r="AB144" i="15"/>
  <c r="W144" i="15" s="1"/>
  <c r="AQ144" i="15" s="1"/>
  <c r="AA144" i="15"/>
  <c r="V144" i="15" s="1"/>
  <c r="AK144" i="15" s="1"/>
  <c r="Y144" i="15"/>
  <c r="T144" i="15"/>
  <c r="S144" i="15"/>
  <c r="S32" i="15" s="1"/>
  <c r="R144" i="15"/>
  <c r="Q144" i="15"/>
  <c r="O144" i="15"/>
  <c r="N144" i="15"/>
  <c r="AR144" i="15" s="1"/>
  <c r="M144" i="15"/>
  <c r="L144" i="15"/>
  <c r="J144" i="15"/>
  <c r="I144" i="15"/>
  <c r="H144" i="15"/>
  <c r="G144" i="15"/>
  <c r="AF143" i="15"/>
  <c r="AI142" i="15"/>
  <c r="AH142" i="15"/>
  <c r="AG142" i="15"/>
  <c r="AF142" i="15"/>
  <c r="AD142" i="15"/>
  <c r="Y142" i="15" s="1"/>
  <c r="AC142" i="15"/>
  <c r="X142" i="15" s="1"/>
  <c r="AB142" i="15"/>
  <c r="AA142" i="15"/>
  <c r="V142" i="15"/>
  <c r="T142" i="15"/>
  <c r="S142" i="15"/>
  <c r="R142" i="15"/>
  <c r="Q142" i="15"/>
  <c r="Q30" i="15" s="1"/>
  <c r="P30" i="15" s="1"/>
  <c r="O142" i="15"/>
  <c r="N142" i="15"/>
  <c r="M142" i="15"/>
  <c r="L142" i="15"/>
  <c r="AP142" i="15" s="1"/>
  <c r="J142" i="15"/>
  <c r="I142" i="15"/>
  <c r="H142" i="15"/>
  <c r="G142" i="15"/>
  <c r="AI140" i="15"/>
  <c r="AH140" i="15"/>
  <c r="AG140" i="15"/>
  <c r="AF140" i="15"/>
  <c r="AF28" i="15" s="1"/>
  <c r="AD140" i="15"/>
  <c r="AC140" i="15"/>
  <c r="X140" i="15" s="1"/>
  <c r="AM140" i="15" s="1"/>
  <c r="AB140" i="15"/>
  <c r="W140" i="15" s="1"/>
  <c r="AQ140" i="15" s="1"/>
  <c r="AA140" i="15"/>
  <c r="Y140" i="15"/>
  <c r="T140" i="15"/>
  <c r="T28" i="15" s="1"/>
  <c r="S140" i="15"/>
  <c r="R140" i="15"/>
  <c r="R28" i="15" s="1"/>
  <c r="Q140" i="15"/>
  <c r="Q28" i="15" s="1"/>
  <c r="O140" i="15"/>
  <c r="N140" i="15"/>
  <c r="M140" i="15"/>
  <c r="M28" i="15" s="1"/>
  <c r="L140" i="15"/>
  <c r="L28" i="15" s="1"/>
  <c r="J140" i="15"/>
  <c r="I140" i="15"/>
  <c r="H140" i="15"/>
  <c r="H28" i="15" s="1"/>
  <c r="G140" i="15"/>
  <c r="G28" i="15" s="1"/>
  <c r="F140" i="15"/>
  <c r="AI139" i="15"/>
  <c r="AH139" i="15"/>
  <c r="AG139" i="15"/>
  <c r="AF139" i="15"/>
  <c r="AF27" i="15" s="1"/>
  <c r="AD139" i="15"/>
  <c r="AC139" i="15"/>
  <c r="AC27" i="15" s="1"/>
  <c r="X27" i="15" s="1"/>
  <c r="AB139" i="15"/>
  <c r="AB27" i="15" s="1"/>
  <c r="AA139" i="15"/>
  <c r="AA27" i="15" s="1"/>
  <c r="Y139" i="15"/>
  <c r="T139" i="15"/>
  <c r="T27" i="15" s="1"/>
  <c r="S139" i="15"/>
  <c r="R139" i="15"/>
  <c r="Q139" i="15"/>
  <c r="O139" i="15"/>
  <c r="AS139" i="15" s="1"/>
  <c r="N139" i="15"/>
  <c r="M139" i="15"/>
  <c r="L139" i="15"/>
  <c r="J139" i="15"/>
  <c r="J27" i="15" s="1"/>
  <c r="I139" i="15"/>
  <c r="H139" i="15"/>
  <c r="G139" i="15"/>
  <c r="AI138" i="15"/>
  <c r="AI26" i="15" s="1"/>
  <c r="AH138" i="15"/>
  <c r="AG138" i="15"/>
  <c r="AF138" i="15"/>
  <c r="AF26" i="15" s="1"/>
  <c r="AD138" i="15"/>
  <c r="AD26" i="15" s="1"/>
  <c r="AC138" i="15"/>
  <c r="X138" i="15" s="1"/>
  <c r="AB138" i="15"/>
  <c r="AB26" i="15" s="1"/>
  <c r="AA138" i="15"/>
  <c r="V138" i="15" s="1"/>
  <c r="AP138" i="15" s="1"/>
  <c r="T138" i="15"/>
  <c r="S138" i="15"/>
  <c r="S26" i="15" s="1"/>
  <c r="R138" i="15"/>
  <c r="R26" i="15" s="1"/>
  <c r="Q138" i="15"/>
  <c r="O138" i="15"/>
  <c r="N138" i="15"/>
  <c r="N26" i="15" s="1"/>
  <c r="M138" i="15"/>
  <c r="L138" i="15"/>
  <c r="J138" i="15"/>
  <c r="I138" i="15"/>
  <c r="I26" i="15" s="1"/>
  <c r="H138" i="15"/>
  <c r="G138" i="15"/>
  <c r="AM137" i="15"/>
  <c r="AI137" i="15"/>
  <c r="AH137" i="15"/>
  <c r="AH25" i="15" s="1"/>
  <c r="AG137" i="15"/>
  <c r="AG25" i="15" s="1"/>
  <c r="AG9" i="15" s="1"/>
  <c r="AF137" i="15"/>
  <c r="AD137" i="15"/>
  <c r="AD25" i="15" s="1"/>
  <c r="AC137" i="15"/>
  <c r="AC25" i="15" s="1"/>
  <c r="X25" i="15" s="1"/>
  <c r="AB137" i="15"/>
  <c r="AB25" i="15" s="1"/>
  <c r="AA137" i="15"/>
  <c r="X137" i="15"/>
  <c r="T137" i="15"/>
  <c r="S137" i="15"/>
  <c r="R137" i="15"/>
  <c r="Q137" i="15"/>
  <c r="O137" i="15"/>
  <c r="N137" i="15"/>
  <c r="AR137" i="15" s="1"/>
  <c r="M137" i="15"/>
  <c r="L137" i="15"/>
  <c r="J137" i="15"/>
  <c r="I137" i="15"/>
  <c r="H137" i="15"/>
  <c r="G137" i="15"/>
  <c r="AI136" i="15"/>
  <c r="AH136" i="15"/>
  <c r="AG136" i="15"/>
  <c r="AG24" i="15" s="1"/>
  <c r="AF136" i="15"/>
  <c r="AD136" i="15"/>
  <c r="Y136" i="15" s="1"/>
  <c r="AC136" i="15"/>
  <c r="AC24" i="15" s="1"/>
  <c r="AB136" i="15"/>
  <c r="AA136" i="15"/>
  <c r="V136" i="15"/>
  <c r="T136" i="15"/>
  <c r="S136" i="15"/>
  <c r="R136" i="15"/>
  <c r="Q136" i="15"/>
  <c r="P136" i="15" s="1"/>
  <c r="O136" i="15"/>
  <c r="N136" i="15"/>
  <c r="M136" i="15"/>
  <c r="L136" i="15"/>
  <c r="J136" i="15"/>
  <c r="I136" i="15"/>
  <c r="H136" i="15"/>
  <c r="G136" i="15"/>
  <c r="AI135" i="15"/>
  <c r="AH135" i="15"/>
  <c r="AG135" i="15"/>
  <c r="AF135" i="15"/>
  <c r="AE135" i="15" s="1"/>
  <c r="AD135" i="15"/>
  <c r="AC135" i="15"/>
  <c r="X135" i="15" s="1"/>
  <c r="AR135" i="15" s="1"/>
  <c r="AB135" i="15"/>
  <c r="W135" i="15" s="1"/>
  <c r="AA135" i="15"/>
  <c r="T135" i="15"/>
  <c r="T23" i="15" s="1"/>
  <c r="S135" i="15"/>
  <c r="R135" i="15"/>
  <c r="R23" i="15" s="1"/>
  <c r="Q135" i="15"/>
  <c r="O135" i="15"/>
  <c r="O23" i="15" s="1"/>
  <c r="N135" i="15"/>
  <c r="M135" i="15"/>
  <c r="L135" i="15"/>
  <c r="L23" i="15" s="1"/>
  <c r="J135" i="15"/>
  <c r="I135" i="15"/>
  <c r="H135" i="15"/>
  <c r="G135" i="15"/>
  <c r="AS132" i="15"/>
  <c r="AE132" i="15"/>
  <c r="Z132" i="15"/>
  <c r="U132" i="15" s="1"/>
  <c r="Y132" i="15"/>
  <c r="AN132" i="15" s="1"/>
  <c r="X132" i="15"/>
  <c r="AR132" i="15" s="1"/>
  <c r="W132" i="15"/>
  <c r="AQ132" i="15" s="1"/>
  <c r="V132" i="15"/>
  <c r="AP132" i="15" s="1"/>
  <c r="P132" i="15"/>
  <c r="K132" i="15"/>
  <c r="F132" i="15"/>
  <c r="AS131" i="15"/>
  <c r="AR131" i="15"/>
  <c r="AK131" i="15"/>
  <c r="AE131" i="15"/>
  <c r="U131" i="15" s="1"/>
  <c r="AJ131" i="15" s="1"/>
  <c r="Z131" i="15"/>
  <c r="Y131" i="15"/>
  <c r="AN131" i="15" s="1"/>
  <c r="X131" i="15"/>
  <c r="AM131" i="15" s="1"/>
  <c r="W131" i="15"/>
  <c r="V131" i="15"/>
  <c r="AP131" i="15" s="1"/>
  <c r="P131" i="15"/>
  <c r="K131" i="15"/>
  <c r="F131" i="15"/>
  <c r="AS130" i="15"/>
  <c r="AP130" i="15"/>
  <c r="AK130" i="15"/>
  <c r="AE130" i="15"/>
  <c r="U130" i="15" s="1"/>
  <c r="Z130" i="15"/>
  <c r="Y130" i="15"/>
  <c r="AN130" i="15" s="1"/>
  <c r="X130" i="15"/>
  <c r="AR130" i="15" s="1"/>
  <c r="W130" i="15"/>
  <c r="V130" i="15"/>
  <c r="P130" i="15"/>
  <c r="K130" i="15"/>
  <c r="F130" i="15"/>
  <c r="AS129" i="15"/>
  <c r="AK129" i="15"/>
  <c r="AE129" i="15"/>
  <c r="Z129" i="15"/>
  <c r="Y129" i="15"/>
  <c r="AN129" i="15" s="1"/>
  <c r="X129" i="15"/>
  <c r="AR129" i="15" s="1"/>
  <c r="W129" i="15"/>
  <c r="AL129" i="15" s="1"/>
  <c r="V129" i="15"/>
  <c r="AP129" i="15" s="1"/>
  <c r="P129" i="15"/>
  <c r="K129" i="15"/>
  <c r="F129" i="15"/>
  <c r="AS128" i="15"/>
  <c r="AE128" i="15"/>
  <c r="Z128" i="15"/>
  <c r="Y128" i="15"/>
  <c r="AN128" i="15" s="1"/>
  <c r="X128" i="15"/>
  <c r="AR128" i="15" s="1"/>
  <c r="W128" i="15"/>
  <c r="AQ128" i="15" s="1"/>
  <c r="V128" i="15"/>
  <c r="AP128" i="15" s="1"/>
  <c r="P128" i="15"/>
  <c r="K128" i="15"/>
  <c r="F128" i="15"/>
  <c r="AI127" i="15"/>
  <c r="AH127" i="15"/>
  <c r="AG127" i="15"/>
  <c r="W127" i="15" s="1"/>
  <c r="AQ127" i="15" s="1"/>
  <c r="AF127" i="15"/>
  <c r="AF125" i="15" s="1"/>
  <c r="AF118" i="15" s="1"/>
  <c r="V118" i="15" s="1"/>
  <c r="AD127" i="15"/>
  <c r="AC127" i="15"/>
  <c r="AC125" i="15" s="1"/>
  <c r="AB127" i="15"/>
  <c r="AB125" i="15" s="1"/>
  <c r="AB118" i="15" s="1"/>
  <c r="AB117" i="15" s="1"/>
  <c r="AA127" i="15"/>
  <c r="AA125" i="15" s="1"/>
  <c r="AA118" i="15" s="1"/>
  <c r="AA117" i="15" s="1"/>
  <c r="Y127" i="15"/>
  <c r="T127" i="15"/>
  <c r="T125" i="15" s="1"/>
  <c r="T118" i="15" s="1"/>
  <c r="T117" i="15" s="1"/>
  <c r="S127" i="15"/>
  <c r="P127" i="15" s="1"/>
  <c r="R127" i="15"/>
  <c r="Q127" i="15"/>
  <c r="Q125" i="15" s="1"/>
  <c r="O127" i="15"/>
  <c r="AS127" i="15" s="1"/>
  <c r="N127" i="15"/>
  <c r="M127" i="15"/>
  <c r="M125" i="15" s="1"/>
  <c r="L127" i="15"/>
  <c r="J127" i="15"/>
  <c r="J125" i="15" s="1"/>
  <c r="J118" i="15" s="1"/>
  <c r="I127" i="15"/>
  <c r="H127" i="15"/>
  <c r="G127" i="15"/>
  <c r="AS126" i="15"/>
  <c r="AE126" i="15"/>
  <c r="U126" i="15" s="1"/>
  <c r="Z126" i="15"/>
  <c r="Y126" i="15"/>
  <c r="AN126" i="15" s="1"/>
  <c r="X126" i="15"/>
  <c r="AR126" i="15" s="1"/>
  <c r="W126" i="15"/>
  <c r="V126" i="15"/>
  <c r="AP126" i="15" s="1"/>
  <c r="P126" i="15"/>
  <c r="K126" i="15"/>
  <c r="F126" i="15"/>
  <c r="AI125" i="15"/>
  <c r="AH125" i="15"/>
  <c r="AD125" i="15"/>
  <c r="Y125" i="15"/>
  <c r="AN125" i="15" s="1"/>
  <c r="R125" i="15"/>
  <c r="I125" i="15"/>
  <c r="I118" i="15" s="1"/>
  <c r="I117" i="15" s="1"/>
  <c r="AS124" i="15"/>
  <c r="AM124" i="15"/>
  <c r="AE124" i="15"/>
  <c r="Z124" i="15"/>
  <c r="U124" i="15" s="1"/>
  <c r="Y124" i="15"/>
  <c r="AN124" i="15" s="1"/>
  <c r="X124" i="15"/>
  <c r="AR124" i="15" s="1"/>
  <c r="W124" i="15"/>
  <c r="AL124" i="15" s="1"/>
  <c r="V124" i="15"/>
  <c r="P124" i="15"/>
  <c r="K124" i="15"/>
  <c r="F124" i="15"/>
  <c r="AS123" i="15"/>
  <c r="AK123" i="15"/>
  <c r="AE123" i="15"/>
  <c r="U123" i="15" s="1"/>
  <c r="Z123" i="15"/>
  <c r="Y123" i="15"/>
  <c r="AN123" i="15" s="1"/>
  <c r="X123" i="15"/>
  <c r="AR123" i="15" s="1"/>
  <c r="W123" i="15"/>
  <c r="AL123" i="15" s="1"/>
  <c r="V123" i="15"/>
  <c r="AP123" i="15" s="1"/>
  <c r="P123" i="15"/>
  <c r="K123" i="15"/>
  <c r="F123" i="15"/>
  <c r="AS122" i="15"/>
  <c r="AE122" i="15"/>
  <c r="Z122" i="15"/>
  <c r="U122" i="15" s="1"/>
  <c r="Y122" i="15"/>
  <c r="AN122" i="15" s="1"/>
  <c r="X122" i="15"/>
  <c r="AR122" i="15" s="1"/>
  <c r="W122" i="15"/>
  <c r="AQ122" i="15" s="1"/>
  <c r="V122" i="15"/>
  <c r="AP122" i="15" s="1"/>
  <c r="P122" i="15"/>
  <c r="K122" i="15"/>
  <c r="F122" i="15"/>
  <c r="AS121" i="15"/>
  <c r="AQ121" i="15"/>
  <c r="AK121" i="15"/>
  <c r="AE121" i="15"/>
  <c r="Z121" i="15"/>
  <c r="Y121" i="15"/>
  <c r="AN121" i="15" s="1"/>
  <c r="X121" i="15"/>
  <c r="W121" i="15"/>
  <c r="AL121" i="15" s="1"/>
  <c r="V121" i="15"/>
  <c r="AP121" i="15" s="1"/>
  <c r="U121" i="15"/>
  <c r="AJ121" i="15" s="1"/>
  <c r="P121" i="15"/>
  <c r="K121" i="15"/>
  <c r="F121" i="15"/>
  <c r="AS120" i="15"/>
  <c r="AQ120" i="15"/>
  <c r="AL120" i="15"/>
  <c r="AK120" i="15"/>
  <c r="AE120" i="15"/>
  <c r="Z120" i="15"/>
  <c r="Y120" i="15"/>
  <c r="AN120" i="15" s="1"/>
  <c r="X120" i="15"/>
  <c r="W120" i="15"/>
  <c r="V120" i="15"/>
  <c r="AP120" i="15" s="1"/>
  <c r="U120" i="15"/>
  <c r="P120" i="15"/>
  <c r="K120" i="15"/>
  <c r="F120" i="15"/>
  <c r="AS119" i="15"/>
  <c r="AN119" i="15"/>
  <c r="AE119" i="15"/>
  <c r="Z119" i="15"/>
  <c r="Y119" i="15"/>
  <c r="X119" i="15"/>
  <c r="AR119" i="15" s="1"/>
  <c r="W119" i="15"/>
  <c r="AL119" i="15" s="1"/>
  <c r="V119" i="15"/>
  <c r="AP119" i="15" s="1"/>
  <c r="P119" i="15"/>
  <c r="K119" i="15"/>
  <c r="F119" i="15"/>
  <c r="AI118" i="15"/>
  <c r="AH118" i="15"/>
  <c r="AH117" i="15" s="1"/>
  <c r="AD118" i="15"/>
  <c r="AD117" i="15" s="1"/>
  <c r="Y118" i="15"/>
  <c r="R118" i="15"/>
  <c r="R117" i="15" s="1"/>
  <c r="AI117" i="15"/>
  <c r="AS116" i="15"/>
  <c r="AM116" i="15"/>
  <c r="AE116" i="15"/>
  <c r="Z116" i="15"/>
  <c r="U116" i="15" s="1"/>
  <c r="AO116" i="15" s="1"/>
  <c r="Y116" i="15"/>
  <c r="AN116" i="15" s="1"/>
  <c r="X116" i="15"/>
  <c r="AR116" i="15" s="1"/>
  <c r="W116" i="15"/>
  <c r="AQ116" i="15" s="1"/>
  <c r="V116" i="15"/>
  <c r="P116" i="15"/>
  <c r="K116" i="15"/>
  <c r="F116" i="15"/>
  <c r="AS115" i="15"/>
  <c r="AL115" i="15"/>
  <c r="AE115" i="15"/>
  <c r="Z115" i="15"/>
  <c r="U115" i="15" s="1"/>
  <c r="Y115" i="15"/>
  <c r="AN115" i="15" s="1"/>
  <c r="X115" i="15"/>
  <c r="W115" i="15"/>
  <c r="AQ115" i="15" s="1"/>
  <c r="V115" i="15"/>
  <c r="AK115" i="15" s="1"/>
  <c r="P115" i="15"/>
  <c r="K115" i="15"/>
  <c r="AO115" i="15" s="1"/>
  <c r="F115" i="15"/>
  <c r="AS114" i="15"/>
  <c r="AM114" i="15"/>
  <c r="AE114" i="15"/>
  <c r="Z114" i="15"/>
  <c r="Y114" i="15"/>
  <c r="AN114" i="15" s="1"/>
  <c r="X114" i="15"/>
  <c r="AR114" i="15" s="1"/>
  <c r="W114" i="15"/>
  <c r="AL114" i="15" s="1"/>
  <c r="V114" i="15"/>
  <c r="AP114" i="15" s="1"/>
  <c r="P114" i="15"/>
  <c r="K114" i="15"/>
  <c r="F114" i="15"/>
  <c r="AS113" i="15"/>
  <c r="AN113" i="15"/>
  <c r="AK113" i="15"/>
  <c r="AE113" i="15"/>
  <c r="U113" i="15" s="1"/>
  <c r="Z113" i="15"/>
  <c r="Y113" i="15"/>
  <c r="X113" i="15"/>
  <c r="AM113" i="15" s="1"/>
  <c r="W113" i="15"/>
  <c r="V113" i="15"/>
  <c r="AP113" i="15" s="1"/>
  <c r="P113" i="15"/>
  <c r="K113" i="15"/>
  <c r="F113" i="15"/>
  <c r="AS112" i="15"/>
  <c r="AM112" i="15"/>
  <c r="AL112" i="15"/>
  <c r="AE112" i="15"/>
  <c r="Z112" i="15"/>
  <c r="Y112" i="15"/>
  <c r="AN112" i="15" s="1"/>
  <c r="X112" i="15"/>
  <c r="AR112" i="15" s="1"/>
  <c r="W112" i="15"/>
  <c r="AQ112" i="15" s="1"/>
  <c r="V112" i="15"/>
  <c r="AP112" i="15" s="1"/>
  <c r="U112" i="15"/>
  <c r="AO112" i="15" s="1"/>
  <c r="P112" i="15"/>
  <c r="K112" i="15"/>
  <c r="F112" i="15"/>
  <c r="AI111" i="15"/>
  <c r="AI109" i="15" s="1"/>
  <c r="AI102" i="15" s="1"/>
  <c r="AI101" i="15" s="1"/>
  <c r="AH111" i="15"/>
  <c r="X111" i="15" s="1"/>
  <c r="AM111" i="15" s="1"/>
  <c r="AG111" i="15"/>
  <c r="AG109" i="15" s="1"/>
  <c r="AG102" i="15" s="1"/>
  <c r="AF111" i="15"/>
  <c r="AF109" i="15" s="1"/>
  <c r="AD111" i="15"/>
  <c r="Y111" i="15" s="1"/>
  <c r="AC111" i="15"/>
  <c r="AB111" i="15"/>
  <c r="AB109" i="15" s="1"/>
  <c r="W109" i="15" s="1"/>
  <c r="AA111" i="15"/>
  <c r="T111" i="15"/>
  <c r="T109" i="15" s="1"/>
  <c r="T102" i="15" s="1"/>
  <c r="T101" i="15" s="1"/>
  <c r="S111" i="15"/>
  <c r="S109" i="15" s="1"/>
  <c r="S102" i="15" s="1"/>
  <c r="S101" i="15" s="1"/>
  <c r="R111" i="15"/>
  <c r="Q111" i="15"/>
  <c r="O111" i="15"/>
  <c r="AS111" i="15" s="1"/>
  <c r="N111" i="15"/>
  <c r="M111" i="15"/>
  <c r="L111" i="15"/>
  <c r="L109" i="15" s="1"/>
  <c r="J111" i="15"/>
  <c r="AN111" i="15" s="1"/>
  <c r="I111" i="15"/>
  <c r="H111" i="15"/>
  <c r="G111" i="15"/>
  <c r="F111" i="15"/>
  <c r="AS110" i="15"/>
  <c r="AK110" i="15"/>
  <c r="AE110" i="15"/>
  <c r="Z110" i="15"/>
  <c r="Y110" i="15"/>
  <c r="AN110" i="15" s="1"/>
  <c r="X110" i="15"/>
  <c r="W110" i="15"/>
  <c r="AL110" i="15" s="1"/>
  <c r="V110" i="15"/>
  <c r="AP110" i="15" s="1"/>
  <c r="P110" i="15"/>
  <c r="K110" i="15"/>
  <c r="F110" i="15"/>
  <c r="AC109" i="15"/>
  <c r="AC102" i="15" s="1"/>
  <c r="Q109" i="15"/>
  <c r="Q102" i="15" s="1"/>
  <c r="M109" i="15"/>
  <c r="M61" i="15" s="1"/>
  <c r="I109" i="15"/>
  <c r="H109" i="15"/>
  <c r="AS108" i="15"/>
  <c r="AK108" i="15"/>
  <c r="AE108" i="15"/>
  <c r="U108" i="15" s="1"/>
  <c r="Z108" i="15"/>
  <c r="Y108" i="15"/>
  <c r="AN108" i="15" s="1"/>
  <c r="X108" i="15"/>
  <c r="AR108" i="15" s="1"/>
  <c r="W108" i="15"/>
  <c r="V108" i="15"/>
  <c r="AP108" i="15" s="1"/>
  <c r="P108" i="15"/>
  <c r="K108" i="15"/>
  <c r="F108" i="15"/>
  <c r="AS107" i="15"/>
  <c r="AM107" i="15"/>
  <c r="AE107" i="15"/>
  <c r="Z107" i="15"/>
  <c r="U107" i="15" s="1"/>
  <c r="Y107" i="15"/>
  <c r="AN107" i="15" s="1"/>
  <c r="X107" i="15"/>
  <c r="AR107" i="15" s="1"/>
  <c r="W107" i="15"/>
  <c r="AQ107" i="15" s="1"/>
  <c r="V107" i="15"/>
  <c r="AK107" i="15" s="1"/>
  <c r="P107" i="15"/>
  <c r="K107" i="15"/>
  <c r="F107" i="15"/>
  <c r="AS106" i="15"/>
  <c r="AN106" i="15"/>
  <c r="AE106" i="15"/>
  <c r="Z106" i="15"/>
  <c r="Y106" i="15"/>
  <c r="X106" i="15"/>
  <c r="AR106" i="15" s="1"/>
  <c r="W106" i="15"/>
  <c r="AL106" i="15" s="1"/>
  <c r="V106" i="15"/>
  <c r="P106" i="15"/>
  <c r="K106" i="15"/>
  <c r="F106" i="15"/>
  <c r="AS105" i="15"/>
  <c r="AL105" i="15"/>
  <c r="AK105" i="15"/>
  <c r="AJ105" i="15"/>
  <c r="AE105" i="15"/>
  <c r="Z105" i="15"/>
  <c r="Y105" i="15"/>
  <c r="AN105" i="15" s="1"/>
  <c r="X105" i="15"/>
  <c r="AM105" i="15" s="1"/>
  <c r="W105" i="15"/>
  <c r="AQ105" i="15" s="1"/>
  <c r="V105" i="15"/>
  <c r="AP105" i="15" s="1"/>
  <c r="U105" i="15"/>
  <c r="AO105" i="15" s="1"/>
  <c r="P105" i="15"/>
  <c r="K105" i="15"/>
  <c r="F105" i="15"/>
  <c r="AS104" i="15"/>
  <c r="AM104" i="15"/>
  <c r="AE104" i="15"/>
  <c r="Z104" i="15"/>
  <c r="U104" i="15" s="1"/>
  <c r="AO104" i="15" s="1"/>
  <c r="Y104" i="15"/>
  <c r="AN104" i="15" s="1"/>
  <c r="X104" i="15"/>
  <c r="AR104" i="15" s="1"/>
  <c r="W104" i="15"/>
  <c r="AQ104" i="15" s="1"/>
  <c r="V104" i="15"/>
  <c r="P104" i="15"/>
  <c r="K104" i="15"/>
  <c r="F104" i="15"/>
  <c r="AJ104" i="15" s="1"/>
  <c r="B104" i="15" s="1"/>
  <c r="AS103" i="15"/>
  <c r="AL103" i="15"/>
  <c r="AE103" i="15"/>
  <c r="Z103" i="15"/>
  <c r="U103" i="15" s="1"/>
  <c r="Y103" i="15"/>
  <c r="AN103" i="15" s="1"/>
  <c r="X103" i="15"/>
  <c r="W103" i="15"/>
  <c r="AQ103" i="15" s="1"/>
  <c r="V103" i="15"/>
  <c r="AK103" i="15" s="1"/>
  <c r="P103" i="15"/>
  <c r="K103" i="15"/>
  <c r="F103" i="15"/>
  <c r="AS100" i="15"/>
  <c r="AM100" i="15"/>
  <c r="AL100" i="15"/>
  <c r="AE100" i="15"/>
  <c r="Z100" i="15"/>
  <c r="Y100" i="15"/>
  <c r="AN100" i="15" s="1"/>
  <c r="X100" i="15"/>
  <c r="AR100" i="15" s="1"/>
  <c r="W100" i="15"/>
  <c r="AQ100" i="15" s="1"/>
  <c r="V100" i="15"/>
  <c r="AP100" i="15" s="1"/>
  <c r="U100" i="15"/>
  <c r="AO100" i="15" s="1"/>
  <c r="P100" i="15"/>
  <c r="K100" i="15"/>
  <c r="F100" i="15"/>
  <c r="AS99" i="15"/>
  <c r="AE99" i="15"/>
  <c r="Z99" i="15"/>
  <c r="Y99" i="15"/>
  <c r="AN99" i="15" s="1"/>
  <c r="X99" i="15"/>
  <c r="AR99" i="15" s="1"/>
  <c r="W99" i="15"/>
  <c r="V99" i="15"/>
  <c r="AK99" i="15" s="1"/>
  <c r="P99" i="15"/>
  <c r="K99" i="15"/>
  <c r="F99" i="15"/>
  <c r="AS98" i="15"/>
  <c r="AK98" i="15"/>
  <c r="AE98" i="15"/>
  <c r="Z98" i="15"/>
  <c r="Y98" i="15"/>
  <c r="AN98" i="15" s="1"/>
  <c r="X98" i="15"/>
  <c r="W98" i="15"/>
  <c r="AL98" i="15" s="1"/>
  <c r="V98" i="15"/>
  <c r="AP98" i="15" s="1"/>
  <c r="P98" i="15"/>
  <c r="K98" i="15"/>
  <c r="F98" i="15"/>
  <c r="AS97" i="15"/>
  <c r="AN97" i="15"/>
  <c r="AL97" i="15"/>
  <c r="AE97" i="15"/>
  <c r="Z97" i="15"/>
  <c r="U97" i="15" s="1"/>
  <c r="AO97" i="15" s="1"/>
  <c r="Y97" i="15"/>
  <c r="X97" i="15"/>
  <c r="AM97" i="15" s="1"/>
  <c r="W97" i="15"/>
  <c r="AQ97" i="15" s="1"/>
  <c r="V97" i="15"/>
  <c r="P97" i="15"/>
  <c r="K97" i="15"/>
  <c r="F97" i="15"/>
  <c r="AS96" i="15"/>
  <c r="AL96" i="15"/>
  <c r="AK96" i="15"/>
  <c r="AE96" i="15"/>
  <c r="Z96" i="15"/>
  <c r="Y96" i="15"/>
  <c r="AN96" i="15" s="1"/>
  <c r="X96" i="15"/>
  <c r="W96" i="15"/>
  <c r="AQ96" i="15" s="1"/>
  <c r="V96" i="15"/>
  <c r="AP96" i="15" s="1"/>
  <c r="U96" i="15"/>
  <c r="AO96" i="15" s="1"/>
  <c r="P96" i="15"/>
  <c r="K96" i="15"/>
  <c r="F96" i="15"/>
  <c r="AI95" i="15"/>
  <c r="AH95" i="15"/>
  <c r="AG95" i="15"/>
  <c r="AG93" i="15" s="1"/>
  <c r="AG86" i="15" s="1"/>
  <c r="AG85" i="15" s="1"/>
  <c r="AF95" i="15"/>
  <c r="AF93" i="15" s="1"/>
  <c r="AD95" i="15"/>
  <c r="Y95" i="15" s="1"/>
  <c r="AC95" i="15"/>
  <c r="AB95" i="15"/>
  <c r="W95" i="15" s="1"/>
  <c r="AA95" i="15"/>
  <c r="AA93" i="15" s="1"/>
  <c r="Z95" i="15"/>
  <c r="T95" i="15"/>
  <c r="T93" i="15" s="1"/>
  <c r="T86" i="15" s="1"/>
  <c r="T85" i="15" s="1"/>
  <c r="S95" i="15"/>
  <c r="R95" i="15"/>
  <c r="Q95" i="15"/>
  <c r="O95" i="15"/>
  <c r="N95" i="15"/>
  <c r="M95" i="15"/>
  <c r="L95" i="15"/>
  <c r="J95" i="15"/>
  <c r="I95" i="15"/>
  <c r="H95" i="15"/>
  <c r="G95" i="15"/>
  <c r="AS94" i="15"/>
  <c r="AK94" i="15"/>
  <c r="AE94" i="15"/>
  <c r="U94" i="15" s="1"/>
  <c r="Z94" i="15"/>
  <c r="Y94" i="15"/>
  <c r="AN94" i="15" s="1"/>
  <c r="X94" i="15"/>
  <c r="AR94" i="15" s="1"/>
  <c r="W94" i="15"/>
  <c r="AL94" i="15" s="1"/>
  <c r="V94" i="15"/>
  <c r="AP94" i="15" s="1"/>
  <c r="P94" i="15"/>
  <c r="K94" i="15"/>
  <c r="F94" i="15"/>
  <c r="AC93" i="15"/>
  <c r="AC86" i="15" s="1"/>
  <c r="AC85" i="15" s="1"/>
  <c r="AB93" i="15"/>
  <c r="W93" i="15" s="1"/>
  <c r="Q93" i="15"/>
  <c r="M93" i="15"/>
  <c r="L93" i="15"/>
  <c r="H93" i="15"/>
  <c r="AS92" i="15"/>
  <c r="AM92" i="15"/>
  <c r="AE92" i="15"/>
  <c r="Z92" i="15"/>
  <c r="U92" i="15" s="1"/>
  <c r="AO92" i="15" s="1"/>
  <c r="Y92" i="15"/>
  <c r="AN92" i="15" s="1"/>
  <c r="X92" i="15"/>
  <c r="AR92" i="15" s="1"/>
  <c r="W92" i="15"/>
  <c r="AQ92" i="15" s="1"/>
  <c r="V92" i="15"/>
  <c r="P92" i="15"/>
  <c r="K92" i="15"/>
  <c r="F92" i="15"/>
  <c r="AS91" i="15"/>
  <c r="AL91" i="15"/>
  <c r="AE91" i="15"/>
  <c r="Z91" i="15"/>
  <c r="U91" i="15" s="1"/>
  <c r="Y91" i="15"/>
  <c r="AN91" i="15" s="1"/>
  <c r="X91" i="15"/>
  <c r="W91" i="15"/>
  <c r="AQ91" i="15" s="1"/>
  <c r="V91" i="15"/>
  <c r="AK91" i="15" s="1"/>
  <c r="P91" i="15"/>
  <c r="K91" i="15"/>
  <c r="F91" i="15"/>
  <c r="AS90" i="15"/>
  <c r="AM90" i="15"/>
  <c r="AE90" i="15"/>
  <c r="Z90" i="15"/>
  <c r="Y90" i="15"/>
  <c r="AN90" i="15" s="1"/>
  <c r="X90" i="15"/>
  <c r="AR90" i="15" s="1"/>
  <c r="W90" i="15"/>
  <c r="AL90" i="15" s="1"/>
  <c r="V90" i="15"/>
  <c r="AP90" i="15" s="1"/>
  <c r="P90" i="15"/>
  <c r="K90" i="15"/>
  <c r="F90" i="15"/>
  <c r="AS89" i="15"/>
  <c r="AN89" i="15"/>
  <c r="AK89" i="15"/>
  <c r="AE89" i="15"/>
  <c r="U89" i="15" s="1"/>
  <c r="Z89" i="15"/>
  <c r="Y89" i="15"/>
  <c r="X89" i="15"/>
  <c r="AM89" i="15" s="1"/>
  <c r="W89" i="15"/>
  <c r="V89" i="15"/>
  <c r="AP89" i="15" s="1"/>
  <c r="P89" i="15"/>
  <c r="K89" i="15"/>
  <c r="F89" i="15"/>
  <c r="AS88" i="15"/>
  <c r="AM88" i="15"/>
  <c r="AL88" i="15"/>
  <c r="AE88" i="15"/>
  <c r="Z88" i="15"/>
  <c r="Y88" i="15"/>
  <c r="AN88" i="15" s="1"/>
  <c r="X88" i="15"/>
  <c r="AR88" i="15" s="1"/>
  <c r="W88" i="15"/>
  <c r="AQ88" i="15" s="1"/>
  <c r="V88" i="15"/>
  <c r="AP88" i="15" s="1"/>
  <c r="U88" i="15"/>
  <c r="AO88" i="15" s="1"/>
  <c r="P88" i="15"/>
  <c r="K88" i="15"/>
  <c r="F88" i="15"/>
  <c r="AS87" i="15"/>
  <c r="AE87" i="15"/>
  <c r="Z87" i="15"/>
  <c r="Y87" i="15"/>
  <c r="AN87" i="15" s="1"/>
  <c r="X87" i="15"/>
  <c r="AR87" i="15" s="1"/>
  <c r="W87" i="15"/>
  <c r="V87" i="15"/>
  <c r="AK87" i="15" s="1"/>
  <c r="P87" i="15"/>
  <c r="K87" i="15"/>
  <c r="F87" i="15"/>
  <c r="Q86" i="15"/>
  <c r="M86" i="15"/>
  <c r="M85" i="15" s="1"/>
  <c r="Q85" i="15"/>
  <c r="AS84" i="15"/>
  <c r="AM84" i="15"/>
  <c r="AE84" i="15"/>
  <c r="Z84" i="15"/>
  <c r="U84" i="15" s="1"/>
  <c r="AO84" i="15" s="1"/>
  <c r="Y84" i="15"/>
  <c r="AN84" i="15" s="1"/>
  <c r="X84" i="15"/>
  <c r="AR84" i="15" s="1"/>
  <c r="W84" i="15"/>
  <c r="AQ84" i="15" s="1"/>
  <c r="V84" i="15"/>
  <c r="P84" i="15"/>
  <c r="K84" i="15"/>
  <c r="F84" i="15"/>
  <c r="AS83" i="15"/>
  <c r="AL83" i="15"/>
  <c r="AE83" i="15"/>
  <c r="Z83" i="15"/>
  <c r="U83" i="15" s="1"/>
  <c r="Y83" i="15"/>
  <c r="AN83" i="15" s="1"/>
  <c r="X83" i="15"/>
  <c r="W83" i="15"/>
  <c r="AQ83" i="15" s="1"/>
  <c r="V83" i="15"/>
  <c r="AK83" i="15" s="1"/>
  <c r="P83" i="15"/>
  <c r="K83" i="15"/>
  <c r="AO83" i="15" s="1"/>
  <c r="F83" i="15"/>
  <c r="AS82" i="15"/>
  <c r="AM82" i="15"/>
  <c r="AE82" i="15"/>
  <c r="Z82" i="15"/>
  <c r="Y82" i="15"/>
  <c r="AN82" i="15" s="1"/>
  <c r="X82" i="15"/>
  <c r="AR82" i="15" s="1"/>
  <c r="W82" i="15"/>
  <c r="AL82" i="15" s="1"/>
  <c r="V82" i="15"/>
  <c r="AP82" i="15" s="1"/>
  <c r="P82" i="15"/>
  <c r="K82" i="15"/>
  <c r="F82" i="15"/>
  <c r="AS81" i="15"/>
  <c r="AN81" i="15"/>
  <c r="AK81" i="15"/>
  <c r="AE81" i="15"/>
  <c r="U81" i="15" s="1"/>
  <c r="Z81" i="15"/>
  <c r="Y81" i="15"/>
  <c r="X81" i="15"/>
  <c r="AM81" i="15" s="1"/>
  <c r="W81" i="15"/>
  <c r="V81" i="15"/>
  <c r="AP81" i="15" s="1"/>
  <c r="P81" i="15"/>
  <c r="K81" i="15"/>
  <c r="F81" i="15"/>
  <c r="AS80" i="15"/>
  <c r="AM80" i="15"/>
  <c r="AL80" i="15"/>
  <c r="AE80" i="15"/>
  <c r="Z80" i="15"/>
  <c r="Y80" i="15"/>
  <c r="AN80" i="15" s="1"/>
  <c r="X80" i="15"/>
  <c r="AR80" i="15" s="1"/>
  <c r="W80" i="15"/>
  <c r="AQ80" i="15" s="1"/>
  <c r="V80" i="15"/>
  <c r="AP80" i="15" s="1"/>
  <c r="U80" i="15"/>
  <c r="AO80" i="15" s="1"/>
  <c r="P80" i="15"/>
  <c r="K80" i="15"/>
  <c r="F80" i="15"/>
  <c r="AL79" i="15"/>
  <c r="AI79" i="15"/>
  <c r="AI77" i="15" s="1"/>
  <c r="AH79" i="15"/>
  <c r="AH63" i="15" s="1"/>
  <c r="AG79" i="15"/>
  <c r="AG77" i="15" s="1"/>
  <c r="AG70" i="15" s="1"/>
  <c r="AG69" i="15" s="1"/>
  <c r="AF79" i="15"/>
  <c r="AF77" i="15" s="1"/>
  <c r="AD79" i="15"/>
  <c r="Y79" i="15" s="1"/>
  <c r="AC79" i="15"/>
  <c r="AC63" i="15" s="1"/>
  <c r="AB79" i="15"/>
  <c r="W79" i="15" s="1"/>
  <c r="AQ79" i="15" s="1"/>
  <c r="AA79" i="15"/>
  <c r="T79" i="15"/>
  <c r="S79" i="15"/>
  <c r="S77" i="15" s="1"/>
  <c r="R79" i="15"/>
  <c r="R63" i="15" s="1"/>
  <c r="Q79" i="15"/>
  <c r="Q77" i="15" s="1"/>
  <c r="O79" i="15"/>
  <c r="AS79" i="15" s="1"/>
  <c r="N79" i="15"/>
  <c r="M79" i="15"/>
  <c r="M63" i="15" s="1"/>
  <c r="L79" i="15"/>
  <c r="L63" i="15" s="1"/>
  <c r="J79" i="15"/>
  <c r="J63" i="15" s="1"/>
  <c r="I79" i="15"/>
  <c r="H79" i="15"/>
  <c r="G79" i="15"/>
  <c r="AS78" i="15"/>
  <c r="AK78" i="15"/>
  <c r="AE78" i="15"/>
  <c r="U78" i="15" s="1"/>
  <c r="Z78" i="15"/>
  <c r="Y78" i="15"/>
  <c r="AN78" i="15" s="1"/>
  <c r="X78" i="15"/>
  <c r="AR78" i="15" s="1"/>
  <c r="W78" i="15"/>
  <c r="AL78" i="15" s="1"/>
  <c r="V78" i="15"/>
  <c r="AP78" i="15" s="1"/>
  <c r="P78" i="15"/>
  <c r="K78" i="15"/>
  <c r="F78" i="15"/>
  <c r="AC77" i="15"/>
  <c r="AC61" i="15" s="1"/>
  <c r="AB77" i="15"/>
  <c r="W77" i="15" s="1"/>
  <c r="M77" i="15"/>
  <c r="L77" i="15"/>
  <c r="I77" i="15"/>
  <c r="H77" i="15"/>
  <c r="AS76" i="15"/>
  <c r="AM76" i="15"/>
  <c r="AE76" i="15"/>
  <c r="Z76" i="15"/>
  <c r="Y76" i="15"/>
  <c r="AN76" i="15" s="1"/>
  <c r="X76" i="15"/>
  <c r="AR76" i="15" s="1"/>
  <c r="W76" i="15"/>
  <c r="AQ76" i="15" s="1"/>
  <c r="V76" i="15"/>
  <c r="AP76" i="15" s="1"/>
  <c r="U76" i="15"/>
  <c r="AO76" i="15" s="1"/>
  <c r="P76" i="15"/>
  <c r="K76" i="15"/>
  <c r="F76" i="15"/>
  <c r="AS75" i="15"/>
  <c r="AE75" i="15"/>
  <c r="Z75" i="15"/>
  <c r="U75" i="15" s="1"/>
  <c r="Y75" i="15"/>
  <c r="AN75" i="15" s="1"/>
  <c r="X75" i="15"/>
  <c r="AR75" i="15" s="1"/>
  <c r="W75" i="15"/>
  <c r="AQ75" i="15" s="1"/>
  <c r="V75" i="15"/>
  <c r="AK75" i="15" s="1"/>
  <c r="P75" i="15"/>
  <c r="K75" i="15"/>
  <c r="F75" i="15"/>
  <c r="AS74" i="15"/>
  <c r="AE74" i="15"/>
  <c r="Z74" i="15"/>
  <c r="Y74" i="15"/>
  <c r="AN74" i="15" s="1"/>
  <c r="X74" i="15"/>
  <c r="AR74" i="15" s="1"/>
  <c r="W74" i="15"/>
  <c r="AL74" i="15" s="1"/>
  <c r="V74" i="15"/>
  <c r="P74" i="15"/>
  <c r="K74" i="15"/>
  <c r="F74" i="15"/>
  <c r="AS73" i="15"/>
  <c r="AE73" i="15"/>
  <c r="Z73" i="15"/>
  <c r="U73" i="15" s="1"/>
  <c r="Y73" i="15"/>
  <c r="AN73" i="15" s="1"/>
  <c r="X73" i="15"/>
  <c r="AM73" i="15" s="1"/>
  <c r="W73" i="15"/>
  <c r="AQ73" i="15" s="1"/>
  <c r="V73" i="15"/>
  <c r="AP73" i="15" s="1"/>
  <c r="P73" i="15"/>
  <c r="K73" i="15"/>
  <c r="F73" i="15"/>
  <c r="AS72" i="15"/>
  <c r="AE72" i="15"/>
  <c r="Z72" i="15"/>
  <c r="U72" i="15" s="1"/>
  <c r="AO72" i="15" s="1"/>
  <c r="Y72" i="15"/>
  <c r="AN72" i="15" s="1"/>
  <c r="X72" i="15"/>
  <c r="AR72" i="15" s="1"/>
  <c r="W72" i="15"/>
  <c r="AQ72" i="15" s="1"/>
  <c r="V72" i="15"/>
  <c r="P72" i="15"/>
  <c r="K72" i="15"/>
  <c r="F72" i="15"/>
  <c r="AJ72" i="15" s="1"/>
  <c r="B72" i="15" s="1"/>
  <c r="AS71" i="15"/>
  <c r="AE71" i="15"/>
  <c r="Z71" i="15"/>
  <c r="Y71" i="15"/>
  <c r="AN71" i="15" s="1"/>
  <c r="X71" i="15"/>
  <c r="AR71" i="15" s="1"/>
  <c r="W71" i="15"/>
  <c r="V71" i="15"/>
  <c r="AK71" i="15" s="1"/>
  <c r="P71" i="15"/>
  <c r="K71" i="15"/>
  <c r="F71" i="15"/>
  <c r="M70" i="15"/>
  <c r="M69" i="15" s="1"/>
  <c r="I70" i="15"/>
  <c r="I69" i="15" s="1"/>
  <c r="AI68" i="15"/>
  <c r="AH68" i="15"/>
  <c r="AH36" i="15" s="1"/>
  <c r="AG68" i="15"/>
  <c r="AF68" i="15"/>
  <c r="AD68" i="15"/>
  <c r="AC68" i="15"/>
  <c r="AB68" i="15"/>
  <c r="AA68" i="15"/>
  <c r="Y68" i="15"/>
  <c r="T68" i="15"/>
  <c r="S68" i="15"/>
  <c r="R68" i="15"/>
  <c r="Q68" i="15"/>
  <c r="O68" i="15"/>
  <c r="N68" i="15"/>
  <c r="M68" i="15"/>
  <c r="L68" i="15"/>
  <c r="J68" i="15"/>
  <c r="I68" i="15"/>
  <c r="H68" i="15"/>
  <c r="G68" i="15"/>
  <c r="AI67" i="15"/>
  <c r="AH67" i="15"/>
  <c r="AG67" i="15"/>
  <c r="AF67" i="15"/>
  <c r="AE67" i="15"/>
  <c r="AD67" i="15"/>
  <c r="AC67" i="15"/>
  <c r="X67" i="15" s="1"/>
  <c r="AB67" i="15"/>
  <c r="W67" i="15" s="1"/>
  <c r="AA67" i="15"/>
  <c r="T67" i="15"/>
  <c r="S67" i="15"/>
  <c r="R67" i="15"/>
  <c r="R35" i="15" s="1"/>
  <c r="Q67" i="15"/>
  <c r="O67" i="15"/>
  <c r="N67" i="15"/>
  <c r="M67" i="15"/>
  <c r="L67" i="15"/>
  <c r="J67" i="15"/>
  <c r="I67" i="15"/>
  <c r="I35" i="15" s="1"/>
  <c r="H67" i="15"/>
  <c r="G67" i="15"/>
  <c r="AI66" i="15"/>
  <c r="AI34" i="15" s="1"/>
  <c r="AH66" i="15"/>
  <c r="AG66" i="15"/>
  <c r="AF66" i="15"/>
  <c r="AD66" i="15"/>
  <c r="AC66" i="15"/>
  <c r="X66" i="15" s="1"/>
  <c r="AB66" i="15"/>
  <c r="AA66" i="15"/>
  <c r="Y66" i="15"/>
  <c r="T66" i="15"/>
  <c r="S66" i="15"/>
  <c r="R66" i="15"/>
  <c r="Q66" i="15"/>
  <c r="O66" i="15"/>
  <c r="N66" i="15"/>
  <c r="AR66" i="15" s="1"/>
  <c r="M66" i="15"/>
  <c r="L66" i="15"/>
  <c r="L34" i="15" s="1"/>
  <c r="J66" i="15"/>
  <c r="I66" i="15"/>
  <c r="AM66" i="15" s="1"/>
  <c r="H66" i="15"/>
  <c r="G66" i="15"/>
  <c r="AI65" i="15"/>
  <c r="AH65" i="15"/>
  <c r="AG65" i="15"/>
  <c r="AF65" i="15"/>
  <c r="AD65" i="15"/>
  <c r="AC65" i="15"/>
  <c r="X65" i="15" s="1"/>
  <c r="AB65" i="15"/>
  <c r="AA65" i="15"/>
  <c r="T65" i="15"/>
  <c r="S65" i="15"/>
  <c r="S33" i="15" s="1"/>
  <c r="R65" i="15"/>
  <c r="Q65" i="15"/>
  <c r="O65" i="15"/>
  <c r="AS65" i="15" s="1"/>
  <c r="N65" i="15"/>
  <c r="M65" i="15"/>
  <c r="L65" i="15"/>
  <c r="J65" i="15"/>
  <c r="J33" i="15" s="1"/>
  <c r="I65" i="15"/>
  <c r="H65" i="15"/>
  <c r="G65" i="15"/>
  <c r="AS64" i="15"/>
  <c r="AI64" i="15"/>
  <c r="AH64" i="15"/>
  <c r="AG64" i="15"/>
  <c r="AF64" i="15"/>
  <c r="AF32" i="15" s="1"/>
  <c r="AD64" i="15"/>
  <c r="AC64" i="15"/>
  <c r="X64" i="15" s="1"/>
  <c r="AB64" i="15"/>
  <c r="AA64" i="15"/>
  <c r="Y64" i="15"/>
  <c r="T64" i="15"/>
  <c r="S64" i="15"/>
  <c r="R64" i="15"/>
  <c r="R32" i="15" s="1"/>
  <c r="Q64" i="15"/>
  <c r="O64" i="15"/>
  <c r="N64" i="15"/>
  <c r="AR64" i="15" s="1"/>
  <c r="M64" i="15"/>
  <c r="M32" i="15" s="1"/>
  <c r="L64" i="15"/>
  <c r="J64" i="15"/>
  <c r="AN64" i="15" s="1"/>
  <c r="I64" i="15"/>
  <c r="AM64" i="15" s="1"/>
  <c r="H64" i="15"/>
  <c r="H32" i="15" s="1"/>
  <c r="G64" i="15"/>
  <c r="AG63" i="15"/>
  <c r="AF63" i="15"/>
  <c r="Q63" i="15"/>
  <c r="H63" i="15"/>
  <c r="AI62" i="15"/>
  <c r="AH62" i="15"/>
  <c r="AH30" i="15" s="1"/>
  <c r="AG62" i="15"/>
  <c r="AF62" i="15"/>
  <c r="AD62" i="15"/>
  <c r="AC62" i="15"/>
  <c r="AB62" i="15"/>
  <c r="AA62" i="15"/>
  <c r="Y62" i="15"/>
  <c r="T62" i="15"/>
  <c r="T30" i="15" s="1"/>
  <c r="S62" i="15"/>
  <c r="R62" i="15"/>
  <c r="Q62" i="15"/>
  <c r="O62" i="15"/>
  <c r="N62" i="15"/>
  <c r="M62" i="15"/>
  <c r="L62" i="15"/>
  <c r="J62" i="15"/>
  <c r="I62" i="15"/>
  <c r="H62" i="15"/>
  <c r="G62" i="15"/>
  <c r="AI60" i="15"/>
  <c r="AH60" i="15"/>
  <c r="AG60" i="15"/>
  <c r="AE60" i="15" s="1"/>
  <c r="AF60" i="15"/>
  <c r="AD60" i="15"/>
  <c r="AC60" i="15"/>
  <c r="X60" i="15" s="1"/>
  <c r="AB60" i="15"/>
  <c r="AA60" i="15"/>
  <c r="Y60" i="15"/>
  <c r="T60" i="15"/>
  <c r="S60" i="15"/>
  <c r="R60" i="15"/>
  <c r="Q60" i="15"/>
  <c r="O60" i="15"/>
  <c r="AS60" i="15" s="1"/>
  <c r="N60" i="15"/>
  <c r="M60" i="15"/>
  <c r="L60" i="15"/>
  <c r="J60" i="15"/>
  <c r="AN60" i="15" s="1"/>
  <c r="I60" i="15"/>
  <c r="H60" i="15"/>
  <c r="G60" i="15"/>
  <c r="AI59" i="15"/>
  <c r="AH59" i="15"/>
  <c r="AE59" i="15" s="1"/>
  <c r="AG59" i="15"/>
  <c r="AF59" i="15"/>
  <c r="AD59" i="15"/>
  <c r="AC59" i="15"/>
  <c r="AB59" i="15"/>
  <c r="AA59" i="15"/>
  <c r="W59" i="15"/>
  <c r="AQ59" i="15" s="1"/>
  <c r="T59" i="15"/>
  <c r="S59" i="15"/>
  <c r="R59" i="15"/>
  <c r="Q59" i="15"/>
  <c r="P59" i="15" s="1"/>
  <c r="O59" i="15"/>
  <c r="N59" i="15"/>
  <c r="M59" i="15"/>
  <c r="L59" i="15"/>
  <c r="K59" i="15" s="1"/>
  <c r="J59" i="15"/>
  <c r="I59" i="15"/>
  <c r="H59" i="15"/>
  <c r="G59" i="15"/>
  <c r="AI58" i="15"/>
  <c r="AH58" i="15"/>
  <c r="AG58" i="15"/>
  <c r="AF58" i="15"/>
  <c r="AD58" i="15"/>
  <c r="AC58" i="15"/>
  <c r="AB58" i="15"/>
  <c r="AA58" i="15"/>
  <c r="Y58" i="15"/>
  <c r="T58" i="15"/>
  <c r="S58" i="15"/>
  <c r="R58" i="15"/>
  <c r="Q58" i="15"/>
  <c r="O58" i="15"/>
  <c r="AS58" i="15" s="1"/>
  <c r="N58" i="15"/>
  <c r="M58" i="15"/>
  <c r="L58" i="15"/>
  <c r="J58" i="15"/>
  <c r="AN58" i="15" s="1"/>
  <c r="I58" i="15"/>
  <c r="H58" i="15"/>
  <c r="G58" i="15"/>
  <c r="AI57" i="15"/>
  <c r="Y57" i="15" s="1"/>
  <c r="AN57" i="15" s="1"/>
  <c r="AH57" i="15"/>
  <c r="AG57" i="15"/>
  <c r="AF57" i="15"/>
  <c r="AD57" i="15"/>
  <c r="AC57" i="15"/>
  <c r="X57" i="15" s="1"/>
  <c r="AB57" i="15"/>
  <c r="W57" i="15" s="1"/>
  <c r="AA57" i="15"/>
  <c r="Z57" i="15" s="1"/>
  <c r="T57" i="15"/>
  <c r="S57" i="15"/>
  <c r="R57" i="15"/>
  <c r="Q57" i="15"/>
  <c r="O57" i="15"/>
  <c r="N57" i="15"/>
  <c r="M57" i="15"/>
  <c r="K57" i="15" s="1"/>
  <c r="L57" i="15"/>
  <c r="J57" i="15"/>
  <c r="I57" i="15"/>
  <c r="H57" i="15"/>
  <c r="G57" i="15"/>
  <c r="AI56" i="15"/>
  <c r="AI24" i="15" s="1"/>
  <c r="AH56" i="15"/>
  <c r="AG56" i="15"/>
  <c r="AF56" i="15"/>
  <c r="AD56" i="15"/>
  <c r="AS56" i="15" s="1"/>
  <c r="AC56" i="15"/>
  <c r="X56" i="15" s="1"/>
  <c r="AB56" i="15"/>
  <c r="AA56" i="15"/>
  <c r="Y56" i="15"/>
  <c r="T56" i="15"/>
  <c r="S56" i="15"/>
  <c r="R56" i="15"/>
  <c r="Q56" i="15"/>
  <c r="P56" i="15" s="1"/>
  <c r="O56" i="15"/>
  <c r="N56" i="15"/>
  <c r="AR56" i="15" s="1"/>
  <c r="M56" i="15"/>
  <c r="L56" i="15"/>
  <c r="L24" i="15" s="1"/>
  <c r="J56" i="15"/>
  <c r="I56" i="15"/>
  <c r="AM56" i="15" s="1"/>
  <c r="H56" i="15"/>
  <c r="G56" i="15"/>
  <c r="F56" i="15" s="1"/>
  <c r="AI55" i="15"/>
  <c r="AH55" i="15"/>
  <c r="AG55" i="15"/>
  <c r="AF55" i="15"/>
  <c r="AE55" i="15" s="1"/>
  <c r="AD55" i="15"/>
  <c r="AC55" i="15"/>
  <c r="X55" i="15" s="1"/>
  <c r="AB55" i="15"/>
  <c r="W55" i="15" s="1"/>
  <c r="AQ55" i="15" s="1"/>
  <c r="AA55" i="15"/>
  <c r="T55" i="15"/>
  <c r="S55" i="15"/>
  <c r="R55" i="15"/>
  <c r="Q55" i="15"/>
  <c r="O55" i="15"/>
  <c r="AS55" i="15" s="1"/>
  <c r="N55" i="15"/>
  <c r="K55" i="15" s="1"/>
  <c r="M55" i="15"/>
  <c r="L55" i="15"/>
  <c r="J55" i="15"/>
  <c r="J23" i="15" s="1"/>
  <c r="I55" i="15"/>
  <c r="H55" i="15"/>
  <c r="G55" i="15"/>
  <c r="AS52" i="15"/>
  <c r="AE52" i="15"/>
  <c r="Z52" i="15"/>
  <c r="U52" i="15" s="1"/>
  <c r="AO52" i="15" s="1"/>
  <c r="Y52" i="15"/>
  <c r="AN52" i="15" s="1"/>
  <c r="X52" i="15"/>
  <c r="AR52" i="15" s="1"/>
  <c r="W52" i="15"/>
  <c r="AQ52" i="15" s="1"/>
  <c r="V52" i="15"/>
  <c r="P52" i="15"/>
  <c r="K52" i="15"/>
  <c r="F52" i="15"/>
  <c r="AS51" i="15"/>
  <c r="AK51" i="15"/>
  <c r="AE51" i="15"/>
  <c r="U51" i="15" s="1"/>
  <c r="Z51" i="15"/>
  <c r="Y51" i="15"/>
  <c r="AN51" i="15" s="1"/>
  <c r="X51" i="15"/>
  <c r="AR51" i="15" s="1"/>
  <c r="W51" i="15"/>
  <c r="AL51" i="15" s="1"/>
  <c r="V51" i="15"/>
  <c r="AP51" i="15" s="1"/>
  <c r="P51" i="15"/>
  <c r="K51" i="15"/>
  <c r="F51" i="15"/>
  <c r="AS50" i="15"/>
  <c r="AK50" i="15"/>
  <c r="AE50" i="15"/>
  <c r="U50" i="15" s="1"/>
  <c r="AO50" i="15" s="1"/>
  <c r="Z50" i="15"/>
  <c r="Y50" i="15"/>
  <c r="AN50" i="15" s="1"/>
  <c r="X50" i="15"/>
  <c r="AR50" i="15" s="1"/>
  <c r="W50" i="15"/>
  <c r="AQ50" i="15" s="1"/>
  <c r="V50" i="15"/>
  <c r="AP50" i="15" s="1"/>
  <c r="P50" i="15"/>
  <c r="K50" i="15"/>
  <c r="F50" i="15"/>
  <c r="AS49" i="15"/>
  <c r="AK49" i="15"/>
  <c r="AE49" i="15"/>
  <c r="Z49" i="15"/>
  <c r="Y49" i="15"/>
  <c r="AN49" i="15" s="1"/>
  <c r="X49" i="15"/>
  <c r="W49" i="15"/>
  <c r="AL49" i="15" s="1"/>
  <c r="V49" i="15"/>
  <c r="AP49" i="15" s="1"/>
  <c r="P49" i="15"/>
  <c r="K49" i="15"/>
  <c r="F49" i="15"/>
  <c r="AS48" i="15"/>
  <c r="AK48" i="15"/>
  <c r="AE48" i="15"/>
  <c r="Z48" i="15"/>
  <c r="Y48" i="15"/>
  <c r="AN48" i="15" s="1"/>
  <c r="X48" i="15"/>
  <c r="W48" i="15"/>
  <c r="AQ48" i="15" s="1"/>
  <c r="V48" i="15"/>
  <c r="AP48" i="15" s="1"/>
  <c r="U48" i="15"/>
  <c r="AO48" i="15" s="1"/>
  <c r="P48" i="15"/>
  <c r="K48" i="15"/>
  <c r="F48" i="15"/>
  <c r="AI47" i="15"/>
  <c r="AH47" i="15"/>
  <c r="AE47" i="15" s="1"/>
  <c r="AG47" i="15"/>
  <c r="AF47" i="15"/>
  <c r="AD47" i="15"/>
  <c r="AC47" i="15"/>
  <c r="AB47" i="15"/>
  <c r="AA47" i="15"/>
  <c r="W47" i="15"/>
  <c r="AQ47" i="15" s="1"/>
  <c r="T47" i="15"/>
  <c r="S47" i="15"/>
  <c r="R47" i="15"/>
  <c r="Q47" i="15"/>
  <c r="P47" i="15" s="1"/>
  <c r="O47" i="15"/>
  <c r="N47" i="15"/>
  <c r="M47" i="15"/>
  <c r="L47" i="15"/>
  <c r="J47" i="15"/>
  <c r="I47" i="15"/>
  <c r="H47" i="15"/>
  <c r="G47" i="15"/>
  <c r="AS46" i="15"/>
  <c r="AK46" i="15"/>
  <c r="AE46" i="15"/>
  <c r="Z46" i="15"/>
  <c r="Y46" i="15"/>
  <c r="AN46" i="15" s="1"/>
  <c r="X46" i="15"/>
  <c r="W46" i="15"/>
  <c r="AQ46" i="15" s="1"/>
  <c r="V46" i="15"/>
  <c r="AP46" i="15" s="1"/>
  <c r="U46" i="15"/>
  <c r="AO46" i="15" s="1"/>
  <c r="P46" i="15"/>
  <c r="K46" i="15"/>
  <c r="F46" i="15"/>
  <c r="AI45" i="15"/>
  <c r="AG45" i="15"/>
  <c r="AF45" i="15"/>
  <c r="AF38" i="15" s="1"/>
  <c r="AD45" i="15"/>
  <c r="AD38" i="15" s="1"/>
  <c r="AD37" i="15" s="1"/>
  <c r="AC45" i="15"/>
  <c r="AB45" i="15"/>
  <c r="AB38" i="15" s="1"/>
  <c r="AA45" i="15"/>
  <c r="W45" i="15"/>
  <c r="AQ45" i="15" s="1"/>
  <c r="T45" i="15"/>
  <c r="T38" i="15" s="1"/>
  <c r="S45" i="15"/>
  <c r="S38" i="15" s="1"/>
  <c r="R45" i="15"/>
  <c r="R38" i="15" s="1"/>
  <c r="R37" i="15" s="1"/>
  <c r="Q45" i="15"/>
  <c r="O45" i="15"/>
  <c r="N45" i="15"/>
  <c r="M45" i="15"/>
  <c r="L45" i="15"/>
  <c r="K45" i="15" s="1"/>
  <c r="J45" i="15"/>
  <c r="J38" i="15" s="1"/>
  <c r="I45" i="15"/>
  <c r="I38" i="15" s="1"/>
  <c r="H45" i="15"/>
  <c r="G45" i="15"/>
  <c r="AS44" i="15"/>
  <c r="AK44" i="15"/>
  <c r="AE44" i="15"/>
  <c r="Z44" i="15"/>
  <c r="Y44" i="15"/>
  <c r="AN44" i="15" s="1"/>
  <c r="X44" i="15"/>
  <c r="W44" i="15"/>
  <c r="AQ44" i="15" s="1"/>
  <c r="V44" i="15"/>
  <c r="AP44" i="15" s="1"/>
  <c r="U44" i="15"/>
  <c r="AO44" i="15" s="1"/>
  <c r="P44" i="15"/>
  <c r="K44" i="15"/>
  <c r="F44" i="15"/>
  <c r="AS43" i="15"/>
  <c r="AM43" i="15"/>
  <c r="AE43" i="15"/>
  <c r="Z43" i="15"/>
  <c r="Y43" i="15"/>
  <c r="AN43" i="15" s="1"/>
  <c r="X43" i="15"/>
  <c r="AR43" i="15" s="1"/>
  <c r="W43" i="15"/>
  <c r="AL43" i="15" s="1"/>
  <c r="V43" i="15"/>
  <c r="AP43" i="15" s="1"/>
  <c r="P43" i="15"/>
  <c r="K43" i="15"/>
  <c r="F43" i="15"/>
  <c r="AS42" i="15"/>
  <c r="AM42" i="15"/>
  <c r="AE42" i="15"/>
  <c r="Z42" i="15"/>
  <c r="Y42" i="15"/>
  <c r="AN42" i="15" s="1"/>
  <c r="X42" i="15"/>
  <c r="AR42" i="15" s="1"/>
  <c r="W42" i="15"/>
  <c r="AQ42" i="15" s="1"/>
  <c r="V42" i="15"/>
  <c r="AP42" i="15" s="1"/>
  <c r="U42" i="15"/>
  <c r="AO42" i="15" s="1"/>
  <c r="P42" i="15"/>
  <c r="K42" i="15"/>
  <c r="F42" i="15"/>
  <c r="AS41" i="15"/>
  <c r="AE41" i="15"/>
  <c r="Z41" i="15"/>
  <c r="Y41" i="15"/>
  <c r="AN41" i="15" s="1"/>
  <c r="X41" i="15"/>
  <c r="AR41" i="15" s="1"/>
  <c r="W41" i="15"/>
  <c r="AL41" i="15" s="1"/>
  <c r="V41" i="15"/>
  <c r="P41" i="15"/>
  <c r="K41" i="15"/>
  <c r="F41" i="15"/>
  <c r="AS40" i="15"/>
  <c r="AE40" i="15"/>
  <c r="Z40" i="15"/>
  <c r="U40" i="15" s="1"/>
  <c r="AO40" i="15" s="1"/>
  <c r="Y40" i="15"/>
  <c r="AN40" i="15" s="1"/>
  <c r="X40" i="15"/>
  <c r="AR40" i="15" s="1"/>
  <c r="W40" i="15"/>
  <c r="AQ40" i="15" s="1"/>
  <c r="V40" i="15"/>
  <c r="P40" i="15"/>
  <c r="K40" i="15"/>
  <c r="F40" i="15"/>
  <c r="AS39" i="15"/>
  <c r="AK39" i="15"/>
  <c r="AE39" i="15"/>
  <c r="U39" i="15" s="1"/>
  <c r="Z39" i="15"/>
  <c r="Y39" i="15"/>
  <c r="AN39" i="15" s="1"/>
  <c r="X39" i="15"/>
  <c r="AR39" i="15" s="1"/>
  <c r="W39" i="15"/>
  <c r="AL39" i="15" s="1"/>
  <c r="V39" i="15"/>
  <c r="AP39" i="15" s="1"/>
  <c r="P39" i="15"/>
  <c r="K39" i="15"/>
  <c r="F39" i="15"/>
  <c r="AG38" i="15"/>
  <c r="AG37" i="15" s="1"/>
  <c r="AC38" i="15"/>
  <c r="N38" i="15"/>
  <c r="M38" i="15"/>
  <c r="AI36" i="15"/>
  <c r="AF36" i="15"/>
  <c r="AD36" i="15"/>
  <c r="AA36" i="15"/>
  <c r="S36" i="15"/>
  <c r="R36" i="15"/>
  <c r="Q36" i="15"/>
  <c r="N36" i="15"/>
  <c r="M36" i="15"/>
  <c r="L36" i="15"/>
  <c r="I36" i="15"/>
  <c r="H36" i="15"/>
  <c r="G36" i="15"/>
  <c r="AH35" i="15"/>
  <c r="AG35" i="15"/>
  <c r="AF35" i="15"/>
  <c r="AD35" i="15"/>
  <c r="AC35" i="15"/>
  <c r="X35" i="15" s="1"/>
  <c r="AB35" i="15"/>
  <c r="W35" i="15" s="1"/>
  <c r="T35" i="15"/>
  <c r="S35" i="15"/>
  <c r="Q35" i="15"/>
  <c r="O35" i="15"/>
  <c r="N35" i="15"/>
  <c r="L35" i="15"/>
  <c r="J35" i="15"/>
  <c r="H35" i="15"/>
  <c r="G35" i="15"/>
  <c r="AG34" i="15"/>
  <c r="AF34" i="15"/>
  <c r="AC34" i="15"/>
  <c r="AB34" i="15"/>
  <c r="AA34" i="15"/>
  <c r="T34" i="15"/>
  <c r="S34" i="15"/>
  <c r="R34" i="15"/>
  <c r="R18" i="15" s="1"/>
  <c r="O34" i="15"/>
  <c r="N34" i="15"/>
  <c r="J34" i="15"/>
  <c r="I34" i="15"/>
  <c r="AI33" i="15"/>
  <c r="AH33" i="15"/>
  <c r="AD33" i="15"/>
  <c r="AC33" i="15"/>
  <c r="X33" i="15" s="1"/>
  <c r="AA33" i="15"/>
  <c r="T33" i="15"/>
  <c r="O33" i="15"/>
  <c r="AS33" i="15" s="1"/>
  <c r="G33" i="15"/>
  <c r="AH32" i="15"/>
  <c r="AG32" i="15"/>
  <c r="AC32" i="15"/>
  <c r="X32" i="15" s="1"/>
  <c r="AB32" i="15"/>
  <c r="T32" i="15"/>
  <c r="Q32" i="15"/>
  <c r="O32" i="15"/>
  <c r="AS32" i="15" s="1"/>
  <c r="L32" i="15"/>
  <c r="J32" i="15"/>
  <c r="I32" i="15"/>
  <c r="G32" i="15"/>
  <c r="AI30" i="15"/>
  <c r="AI14" i="15" s="1"/>
  <c r="AF30" i="15"/>
  <c r="AD30" i="15"/>
  <c r="AA30" i="15"/>
  <c r="S30" i="15"/>
  <c r="R30" i="15"/>
  <c r="N30" i="15"/>
  <c r="M30" i="15"/>
  <c r="L30" i="15"/>
  <c r="I30" i="15"/>
  <c r="H30" i="15"/>
  <c r="AI28" i="15"/>
  <c r="AH28" i="15"/>
  <c r="AG28" i="15"/>
  <c r="AD28" i="15"/>
  <c r="AC28" i="15"/>
  <c r="X28" i="15" s="1"/>
  <c r="AB28" i="15"/>
  <c r="Y28" i="15"/>
  <c r="S28" i="15"/>
  <c r="N28" i="15"/>
  <c r="I28" i="15"/>
  <c r="AI27" i="15"/>
  <c r="AH27" i="15"/>
  <c r="AD27" i="15"/>
  <c r="R27" i="15"/>
  <c r="M27" i="15"/>
  <c r="M11" i="15" s="1"/>
  <c r="I27" i="15"/>
  <c r="H27" i="15"/>
  <c r="AH26" i="15"/>
  <c r="T26" i="15"/>
  <c r="Q26" i="15"/>
  <c r="O26" i="15"/>
  <c r="AS26" i="15" s="1"/>
  <c r="L26" i="15"/>
  <c r="J26" i="15"/>
  <c r="H26" i="15"/>
  <c r="G26" i="15"/>
  <c r="AA25" i="15"/>
  <c r="T25" i="15"/>
  <c r="S25" i="15"/>
  <c r="S9" i="15" s="1"/>
  <c r="R25" i="15"/>
  <c r="O25" i="15"/>
  <c r="N25" i="15"/>
  <c r="L25" i="15"/>
  <c r="J25" i="15"/>
  <c r="I25" i="15"/>
  <c r="G25" i="15"/>
  <c r="AF24" i="15"/>
  <c r="AD24" i="15"/>
  <c r="AA24" i="15"/>
  <c r="T24" i="15"/>
  <c r="S24" i="15"/>
  <c r="R24" i="15"/>
  <c r="O24" i="15"/>
  <c r="N24" i="15"/>
  <c r="M24" i="15"/>
  <c r="J24" i="15"/>
  <c r="I24" i="15"/>
  <c r="H24" i="15"/>
  <c r="AI23" i="15"/>
  <c r="AH23" i="15"/>
  <c r="AG23" i="15"/>
  <c r="AD23" i="15"/>
  <c r="AC23" i="15"/>
  <c r="X23" i="15" s="1"/>
  <c r="AA23" i="15"/>
  <c r="S23" i="15"/>
  <c r="N23" i="15"/>
  <c r="I23" i="15"/>
  <c r="H23" i="15"/>
  <c r="G23" i="15"/>
  <c r="I9" i="15"/>
  <c r="J8" i="15"/>
  <c r="I456" i="15" l="1"/>
  <c r="AH437" i="15"/>
  <c r="X437" i="15" s="1"/>
  <c r="X438" i="15"/>
  <c r="AM438" i="15" s="1"/>
  <c r="AD8" i="15"/>
  <c r="AS24" i="15"/>
  <c r="AP40" i="15"/>
  <c r="AK40" i="15"/>
  <c r="X63" i="15"/>
  <c r="AC31" i="15"/>
  <c r="AO81" i="15"/>
  <c r="AJ81" i="15"/>
  <c r="AR83" i="15"/>
  <c r="AM83" i="15"/>
  <c r="AR98" i="15"/>
  <c r="AM98" i="15"/>
  <c r="AP106" i="15"/>
  <c r="AK106" i="15"/>
  <c r="AR110" i="15"/>
  <c r="AM110" i="15"/>
  <c r="AP136" i="15"/>
  <c r="Y138" i="15"/>
  <c r="AA28" i="15"/>
  <c r="Z28" i="15" s="1"/>
  <c r="V140" i="15"/>
  <c r="AP140" i="15" s="1"/>
  <c r="AK142" i="15"/>
  <c r="F142" i="15"/>
  <c r="K145" i="15"/>
  <c r="L33" i="15"/>
  <c r="Q134" i="15"/>
  <c r="AQ169" i="15"/>
  <c r="AL169" i="15"/>
  <c r="AJ186" i="15"/>
  <c r="I189" i="15"/>
  <c r="I182" i="15" s="1"/>
  <c r="I181" i="15" s="1"/>
  <c r="F191" i="15"/>
  <c r="AP223" i="15"/>
  <c r="L221" i="15"/>
  <c r="AM233" i="15"/>
  <c r="AR233" i="15"/>
  <c r="AP236" i="15"/>
  <c r="AK236" i="15"/>
  <c r="AR263" i="15"/>
  <c r="AM263" i="15"/>
  <c r="AR266" i="15"/>
  <c r="AM266" i="15"/>
  <c r="AK291" i="15"/>
  <c r="AP291" i="15"/>
  <c r="AQ295" i="15"/>
  <c r="AL295" i="15"/>
  <c r="AP300" i="15"/>
  <c r="AK300" i="15"/>
  <c r="AR304" i="15"/>
  <c r="AM304" i="15"/>
  <c r="AJ306" i="15"/>
  <c r="AQ320" i="15"/>
  <c r="AL320" i="15"/>
  <c r="AJ322" i="15"/>
  <c r="AR324" i="15"/>
  <c r="AM324" i="15"/>
  <c r="AP329" i="15"/>
  <c r="AK329" i="15"/>
  <c r="AQ331" i="15"/>
  <c r="AL331" i="15"/>
  <c r="AP340" i="15"/>
  <c r="AK340" i="15"/>
  <c r="Z351" i="15"/>
  <c r="W351" i="15"/>
  <c r="AQ351" i="15" s="1"/>
  <c r="AB349" i="15"/>
  <c r="AB342" i="15" s="1"/>
  <c r="AP380" i="15"/>
  <c r="AK380" i="15"/>
  <c r="AR384" i="15"/>
  <c r="AM384" i="15"/>
  <c r="AF389" i="15"/>
  <c r="AO409" i="15"/>
  <c r="B409" i="15"/>
  <c r="X413" i="15"/>
  <c r="AC406" i="15"/>
  <c r="AC405" i="15" s="1"/>
  <c r="X405" i="15" s="1"/>
  <c r="AQ425" i="15"/>
  <c r="AL425" i="15"/>
  <c r="AQ427" i="15"/>
  <c r="AL427" i="15"/>
  <c r="AQ433" i="15"/>
  <c r="AL433" i="15"/>
  <c r="AQ440" i="15"/>
  <c r="AL440" i="15"/>
  <c r="K524" i="15"/>
  <c r="L508" i="15"/>
  <c r="L460" i="15" s="1"/>
  <c r="AR558" i="15"/>
  <c r="AM558" i="15"/>
  <c r="F578" i="15"/>
  <c r="G514" i="15"/>
  <c r="AS618" i="15"/>
  <c r="O506" i="15"/>
  <c r="O458" i="15" s="1"/>
  <c r="W624" i="15"/>
  <c r="AQ624" i="15" s="1"/>
  <c r="AB512" i="15"/>
  <c r="AH630" i="15"/>
  <c r="AH621" i="15"/>
  <c r="K639" i="15"/>
  <c r="L623" i="15"/>
  <c r="K623" i="15" s="1"/>
  <c r="T637" i="15"/>
  <c r="T623" i="15"/>
  <c r="AQ647" i="15"/>
  <c r="AL647" i="15"/>
  <c r="Q653" i="15"/>
  <c r="P655" i="15"/>
  <c r="AS655" i="15"/>
  <c r="AD653" i="15"/>
  <c r="Y653" i="15" s="1"/>
  <c r="AP656" i="15"/>
  <c r="AK656" i="15"/>
  <c r="N685" i="15"/>
  <c r="N669" i="15" s="1"/>
  <c r="N671" i="15"/>
  <c r="AI717" i="15"/>
  <c r="AI726" i="15"/>
  <c r="O733" i="15"/>
  <c r="O719" i="15"/>
  <c r="AR748" i="15"/>
  <c r="AM748" i="15"/>
  <c r="AR802" i="15"/>
  <c r="AM802" i="15"/>
  <c r="AR804" i="15"/>
  <c r="AM804" i="15"/>
  <c r="AP809" i="15"/>
  <c r="AQ826" i="15"/>
  <c r="AL826" i="15"/>
  <c r="J1013" i="15"/>
  <c r="Z25" i="15"/>
  <c r="S14" i="15"/>
  <c r="H20" i="15"/>
  <c r="Y36" i="15"/>
  <c r="AL45" i="15"/>
  <c r="AL59" i="15"/>
  <c r="P66" i="15"/>
  <c r="Q34" i="15"/>
  <c r="P34" i="15" s="1"/>
  <c r="AD34" i="15"/>
  <c r="AS66" i="15"/>
  <c r="F79" i="15"/>
  <c r="AJ92" i="15"/>
  <c r="B92" i="15" s="1"/>
  <c r="AO113" i="15"/>
  <c r="AJ113" i="15"/>
  <c r="AR115" i="15"/>
  <c r="AM115" i="15"/>
  <c r="AL130" i="15"/>
  <c r="AQ130" i="15"/>
  <c r="AL131" i="15"/>
  <c r="AQ131" i="15"/>
  <c r="P137" i="15"/>
  <c r="Q25" i="15"/>
  <c r="P25" i="15" s="1"/>
  <c r="W137" i="15"/>
  <c r="AJ174" i="15"/>
  <c r="AP202" i="15"/>
  <c r="AK202" i="15"/>
  <c r="AR208" i="15"/>
  <c r="AM208" i="15"/>
  <c r="AR226" i="15"/>
  <c r="AM226" i="15"/>
  <c r="AP238" i="15"/>
  <c r="AK238" i="15"/>
  <c r="AQ251" i="15"/>
  <c r="AL251" i="15"/>
  <c r="AP254" i="15"/>
  <c r="AK254" i="15"/>
  <c r="AQ273" i="15"/>
  <c r="AL273" i="15"/>
  <c r="AR275" i="15"/>
  <c r="AM275" i="15"/>
  <c r="AQ287" i="15"/>
  <c r="AL287" i="15"/>
  <c r="AJ289" i="15"/>
  <c r="B289" i="15" s="1"/>
  <c r="AR312" i="15"/>
  <c r="AM312" i="15"/>
  <c r="AJ340" i="15"/>
  <c r="H365" i="15"/>
  <c r="H358" i="15" s="1"/>
  <c r="F367" i="15"/>
  <c r="AL367" i="15"/>
  <c r="AQ368" i="15"/>
  <c r="AL368" i="15"/>
  <c r="AJ370" i="15"/>
  <c r="AJ380" i="15"/>
  <c r="B380" i="15" s="1"/>
  <c r="AQ392" i="15"/>
  <c r="AL392" i="15"/>
  <c r="W390" i="15"/>
  <c r="AB389" i="15"/>
  <c r="W389" i="15" s="1"/>
  <c r="AQ389" i="15" s="1"/>
  <c r="AQ410" i="15"/>
  <c r="AK428" i="15"/>
  <c r="AP428" i="15"/>
  <c r="AK434" i="15"/>
  <c r="AP434" i="15"/>
  <c r="AR445" i="15"/>
  <c r="X445" i="15"/>
  <c r="AM445" i="15" s="1"/>
  <c r="W447" i="15"/>
  <c r="AQ447" i="15" s="1"/>
  <c r="AB445" i="15"/>
  <c r="AJ448" i="15"/>
  <c r="AQ471" i="15"/>
  <c r="AL471" i="15"/>
  <c r="AE479" i="15"/>
  <c r="AF477" i="15"/>
  <c r="AF470" i="15" s="1"/>
  <c r="AF469" i="15" s="1"/>
  <c r="AK521" i="15"/>
  <c r="G505" i="15"/>
  <c r="G457" i="15" s="1"/>
  <c r="F521" i="15"/>
  <c r="L505" i="15"/>
  <c r="L457" i="15" s="1"/>
  <c r="AP521" i="15"/>
  <c r="S515" i="15"/>
  <c r="P531" i="15"/>
  <c r="X531" i="15"/>
  <c r="AR531" i="15" s="1"/>
  <c r="AC515" i="15"/>
  <c r="I468" i="15"/>
  <c r="N527" i="15"/>
  <c r="N541" i="15"/>
  <c r="N525" i="15" s="1"/>
  <c r="AR544" i="15"/>
  <c r="AM544" i="15"/>
  <c r="AM571" i="15"/>
  <c r="I507" i="15"/>
  <c r="I459" i="15" s="1"/>
  <c r="AQ577" i="15"/>
  <c r="AL577" i="15"/>
  <c r="AS589" i="15"/>
  <c r="O573" i="15"/>
  <c r="S503" i="15"/>
  <c r="S455" i="15" s="1"/>
  <c r="P615" i="15"/>
  <c r="G637" i="15"/>
  <c r="R749" i="15"/>
  <c r="R742" i="15" s="1"/>
  <c r="R741" i="15" s="1"/>
  <c r="P751" i="15"/>
  <c r="AJ752" i="15"/>
  <c r="AR777" i="15"/>
  <c r="AM777" i="15"/>
  <c r="G767" i="15"/>
  <c r="G797" i="15"/>
  <c r="W799" i="15"/>
  <c r="AB767" i="15"/>
  <c r="R805" i="15"/>
  <c r="AR851" i="15"/>
  <c r="AM851" i="15"/>
  <c r="Y860" i="15"/>
  <c r="G24" i="15"/>
  <c r="F24" i="15" s="1"/>
  <c r="Q24" i="15"/>
  <c r="AE28" i="15"/>
  <c r="Y30" i="15"/>
  <c r="AQ35" i="15"/>
  <c r="AJ39" i="15"/>
  <c r="AP41" i="15"/>
  <c r="AK41" i="15"/>
  <c r="AR44" i="15"/>
  <c r="AM44" i="15"/>
  <c r="AP52" i="15"/>
  <c r="AK52" i="15"/>
  <c r="AB33" i="15"/>
  <c r="W65" i="15"/>
  <c r="AQ65" i="15" s="1"/>
  <c r="O36" i="15"/>
  <c r="AS36" i="15" s="1"/>
  <c r="AS68" i="15"/>
  <c r="T36" i="15"/>
  <c r="T20" i="15" s="1"/>
  <c r="X68" i="15"/>
  <c r="AC36" i="15"/>
  <c r="X36" i="15" s="1"/>
  <c r="AJ78" i="15"/>
  <c r="Q61" i="15"/>
  <c r="Q70" i="15"/>
  <c r="AJ84" i="15"/>
  <c r="B84" i="15" s="1"/>
  <c r="AJ94" i="15"/>
  <c r="AQ99" i="15"/>
  <c r="AL99" i="15"/>
  <c r="AR103" i="15"/>
  <c r="AM103" i="15"/>
  <c r="AP116" i="15"/>
  <c r="AK116" i="15"/>
  <c r="AK124" i="15"/>
  <c r="AP124" i="15"/>
  <c r="AO126" i="15"/>
  <c r="AO131" i="15"/>
  <c r="Z136" i="15"/>
  <c r="AB24" i="15"/>
  <c r="W136" i="15"/>
  <c r="AL136" i="15" s="1"/>
  <c r="AL137" i="15"/>
  <c r="H25" i="15"/>
  <c r="AN140" i="15"/>
  <c r="J28" i="15"/>
  <c r="AS140" i="15"/>
  <c r="O28" i="15"/>
  <c r="AB30" i="15"/>
  <c r="W142" i="15"/>
  <c r="AQ142" i="15" s="1"/>
  <c r="L143" i="15"/>
  <c r="AH34" i="15"/>
  <c r="AE146" i="15"/>
  <c r="AR147" i="15"/>
  <c r="H150" i="15"/>
  <c r="AC150" i="15"/>
  <c r="I143" i="15"/>
  <c r="I157" i="15"/>
  <c r="F159" i="15"/>
  <c r="N157" i="15"/>
  <c r="AR159" i="15"/>
  <c r="AR162" i="15"/>
  <c r="AM162" i="15"/>
  <c r="AL175" i="15"/>
  <c r="AM185" i="15"/>
  <c r="AR185" i="15"/>
  <c r="AA189" i="15"/>
  <c r="Z191" i="15"/>
  <c r="V191" i="15"/>
  <c r="AP191" i="15" s="1"/>
  <c r="AA143" i="15"/>
  <c r="AR204" i="15"/>
  <c r="AM204" i="15"/>
  <c r="AP206" i="15"/>
  <c r="AK206" i="15"/>
  <c r="AP218" i="15"/>
  <c r="AK218" i="15"/>
  <c r="AP234" i="15"/>
  <c r="AK234" i="15"/>
  <c r="AO236" i="15"/>
  <c r="H237" i="15"/>
  <c r="AL239" i="15"/>
  <c r="F239" i="15"/>
  <c r="AQ240" i="15"/>
  <c r="AL240" i="15"/>
  <c r="AJ242" i="15"/>
  <c r="AR244" i="15"/>
  <c r="AM244" i="15"/>
  <c r="AJ249" i="15"/>
  <c r="H253" i="15"/>
  <c r="AL255" i="15"/>
  <c r="F255" i="15"/>
  <c r="AQ256" i="15"/>
  <c r="AL256" i="15"/>
  <c r="AJ258" i="15"/>
  <c r="AR260" i="15"/>
  <c r="AM260" i="15"/>
  <c r="AP265" i="15"/>
  <c r="AK265" i="15"/>
  <c r="AQ267" i="15"/>
  <c r="AL267" i="15"/>
  <c r="AP276" i="15"/>
  <c r="AK276" i="15"/>
  <c r="AQ280" i="15"/>
  <c r="AL280" i="15"/>
  <c r="AQ284" i="15"/>
  <c r="AL284" i="15"/>
  <c r="AR288" i="15"/>
  <c r="AM288" i="15"/>
  <c r="AJ290" i="15"/>
  <c r="AJ302" i="15"/>
  <c r="Z319" i="15"/>
  <c r="AC317" i="15"/>
  <c r="AC310" i="15" s="1"/>
  <c r="AR327" i="15"/>
  <c r="AM327" i="15"/>
  <c r="AR330" i="15"/>
  <c r="AM330" i="15"/>
  <c r="AR334" i="15"/>
  <c r="AM334" i="15"/>
  <c r="AJ345" i="15"/>
  <c r="B345" i="15" s="1"/>
  <c r="AK351" i="15"/>
  <c r="F351" i="15"/>
  <c r="AP351" i="15"/>
  <c r="AP352" i="15"/>
  <c r="AK352" i="15"/>
  <c r="AQ356" i="15"/>
  <c r="AL356" i="15"/>
  <c r="AR360" i="15"/>
  <c r="AM360" i="15"/>
  <c r="AR362" i="15"/>
  <c r="AM362" i="15"/>
  <c r="AJ382" i="15"/>
  <c r="AP385" i="15"/>
  <c r="AK385" i="15"/>
  <c r="AQ387" i="15"/>
  <c r="AL387" i="15"/>
  <c r="AK393" i="15"/>
  <c r="AP393" i="15"/>
  <c r="AQ402" i="15"/>
  <c r="AL402" i="15"/>
  <c r="C402" i="15"/>
  <c r="AQ404" i="15"/>
  <c r="AL404" i="15"/>
  <c r="X415" i="15"/>
  <c r="AM415" i="15" s="1"/>
  <c r="AO425" i="15"/>
  <c r="C425" i="15" s="1"/>
  <c r="AM426" i="15"/>
  <c r="AJ428" i="15"/>
  <c r="AM432" i="15"/>
  <c r="AJ434" i="15"/>
  <c r="AJ435" i="15"/>
  <c r="AM441" i="15"/>
  <c r="AJ443" i="15"/>
  <c r="AJ444" i="15"/>
  <c r="AQ446" i="15"/>
  <c r="AL446" i="15"/>
  <c r="C446" i="15"/>
  <c r="AO448" i="15"/>
  <c r="AQ452" i="15"/>
  <c r="AL452" i="15"/>
  <c r="C452" i="15"/>
  <c r="AP476" i="15"/>
  <c r="AK476" i="15"/>
  <c r="AP478" i="15"/>
  <c r="AK478" i="15"/>
  <c r="AB477" i="15"/>
  <c r="W479" i="15"/>
  <c r="AP487" i="15"/>
  <c r="AK487" i="15"/>
  <c r="AO490" i="15"/>
  <c r="C490" i="15" s="1"/>
  <c r="W493" i="15"/>
  <c r="AL493" i="15" s="1"/>
  <c r="AB486" i="15"/>
  <c r="AB485" i="15" s="1"/>
  <c r="K495" i="15"/>
  <c r="L493" i="15"/>
  <c r="L486" i="15" s="1"/>
  <c r="W495" i="15"/>
  <c r="AL495" i="15" s="1"/>
  <c r="X495" i="15"/>
  <c r="AM495" i="15" s="1"/>
  <c r="AC493" i="15"/>
  <c r="X493" i="15" s="1"/>
  <c r="M457" i="15"/>
  <c r="AQ528" i="15"/>
  <c r="M512" i="15"/>
  <c r="R512" i="15"/>
  <c r="R464" i="15" s="1"/>
  <c r="AB513" i="15"/>
  <c r="AG513" i="15"/>
  <c r="AG465" i="15" s="1"/>
  <c r="AQ551" i="15"/>
  <c r="AL551" i="15"/>
  <c r="AQ561" i="15"/>
  <c r="AL561" i="15"/>
  <c r="F570" i="15"/>
  <c r="G506" i="15"/>
  <c r="L506" i="15"/>
  <c r="L458" i="15" s="1"/>
  <c r="O582" i="15"/>
  <c r="AJ584" i="15"/>
  <c r="AJ586" i="15"/>
  <c r="B586" i="15" s="1"/>
  <c r="G566" i="15"/>
  <c r="AI614" i="15"/>
  <c r="AH516" i="15"/>
  <c r="AH468" i="15" s="1"/>
  <c r="AH20" i="15" s="1"/>
  <c r="AP650" i="15"/>
  <c r="AK650" i="15"/>
  <c r="AP652" i="15"/>
  <c r="AK652" i="15"/>
  <c r="S677" i="15"/>
  <c r="S661" i="15" s="1"/>
  <c r="S662" i="15"/>
  <c r="AE712" i="15"/>
  <c r="AF504" i="15"/>
  <c r="AF456" i="15" s="1"/>
  <c r="X713" i="15"/>
  <c r="AM713" i="15" s="1"/>
  <c r="AQ724" i="15"/>
  <c r="AR746" i="15"/>
  <c r="AM746" i="15"/>
  <c r="AA758" i="15"/>
  <c r="AQ782" i="15"/>
  <c r="AL782" i="15"/>
  <c r="P783" i="15"/>
  <c r="R781" i="15"/>
  <c r="AD767" i="15"/>
  <c r="AD781" i="15"/>
  <c r="AI781" i="15"/>
  <c r="AI767" i="15"/>
  <c r="F817" i="15"/>
  <c r="AK817" i="15"/>
  <c r="AP820" i="15"/>
  <c r="K820" i="15"/>
  <c r="V820" i="15"/>
  <c r="AP827" i="15"/>
  <c r="AK827" i="15"/>
  <c r="R821" i="15"/>
  <c r="R806" i="15"/>
  <c r="AD815" i="15"/>
  <c r="Y815" i="15" s="1"/>
  <c r="AN815" i="15" s="1"/>
  <c r="AD829" i="15"/>
  <c r="AI806" i="15"/>
  <c r="AK832" i="15"/>
  <c r="AP832" i="15"/>
  <c r="Y845" i="15"/>
  <c r="AD838" i="15"/>
  <c r="AL857" i="15"/>
  <c r="AQ857" i="15"/>
  <c r="G1254" i="15"/>
  <c r="G1253" i="15" s="1"/>
  <c r="F1261" i="15"/>
  <c r="G1213" i="15"/>
  <c r="M1285" i="15"/>
  <c r="F1474" i="15"/>
  <c r="P45" i="15"/>
  <c r="Q38" i="15"/>
  <c r="P38" i="15" s="1"/>
  <c r="AR48" i="15"/>
  <c r="AM48" i="15"/>
  <c r="AJ51" i="15"/>
  <c r="Z64" i="15"/>
  <c r="AA32" i="15"/>
  <c r="Z32" i="15" s="1"/>
  <c r="U32" i="15" s="1"/>
  <c r="AQ81" i="15"/>
  <c r="AL81" i="15"/>
  <c r="AQ87" i="15"/>
  <c r="AL87" i="15"/>
  <c r="AP92" i="15"/>
  <c r="AK92" i="15"/>
  <c r="AR96" i="15"/>
  <c r="AM96" i="15"/>
  <c r="AJ123" i="15"/>
  <c r="W25" i="15"/>
  <c r="Y26" i="15"/>
  <c r="AN26" i="15" s="1"/>
  <c r="T173" i="15"/>
  <c r="T143" i="15"/>
  <c r="AR178" i="15"/>
  <c r="AM178" i="15"/>
  <c r="AP180" i="15"/>
  <c r="AK180" i="15"/>
  <c r="AL186" i="15"/>
  <c r="AQ186" i="15"/>
  <c r="S189" i="15"/>
  <c r="S143" i="15"/>
  <c r="AR200" i="15"/>
  <c r="AM200" i="15"/>
  <c r="AK223" i="15"/>
  <c r="F223" i="15"/>
  <c r="G143" i="15"/>
  <c r="AP224" i="15"/>
  <c r="AK224" i="15"/>
  <c r="Z239" i="15"/>
  <c r="AC237" i="15"/>
  <c r="AC230" i="15" s="1"/>
  <c r="AC229" i="15" s="1"/>
  <c r="AC253" i="15"/>
  <c r="AC246" i="15" s="1"/>
  <c r="AC245" i="15" s="1"/>
  <c r="Z255" i="15"/>
  <c r="AR270" i="15"/>
  <c r="AM270" i="15"/>
  <c r="AJ286" i="15"/>
  <c r="AQ292" i="15"/>
  <c r="AL292" i="15"/>
  <c r="AR308" i="15"/>
  <c r="AM308" i="15"/>
  <c r="H317" i="15"/>
  <c r="AL319" i="15"/>
  <c r="F319" i="15"/>
  <c r="AP361" i="15"/>
  <c r="AK361" i="15"/>
  <c r="AQ363" i="15"/>
  <c r="AL363" i="15"/>
  <c r="AP366" i="15"/>
  <c r="AK366" i="15"/>
  <c r="AQ375" i="15"/>
  <c r="AL375" i="15"/>
  <c r="AR386" i="15"/>
  <c r="AM386" i="15"/>
  <c r="AA390" i="15"/>
  <c r="AA389" i="15" s="1"/>
  <c r="Z397" i="15"/>
  <c r="AM403" i="15"/>
  <c r="C440" i="15"/>
  <c r="AQ442" i="15"/>
  <c r="AL442" i="15"/>
  <c r="AE447" i="15"/>
  <c r="AF445" i="15"/>
  <c r="AR494" i="15"/>
  <c r="AM494" i="15"/>
  <c r="AP546" i="15"/>
  <c r="AK546" i="15"/>
  <c r="AR548" i="15"/>
  <c r="AM548" i="15"/>
  <c r="AR556" i="15"/>
  <c r="AM556" i="15"/>
  <c r="P578" i="15"/>
  <c r="Q514" i="15"/>
  <c r="AR684" i="15"/>
  <c r="AM684" i="15"/>
  <c r="AI678" i="15"/>
  <c r="AI669" i="15"/>
  <c r="AM687" i="15"/>
  <c r="I671" i="15"/>
  <c r="AM671" i="15" s="1"/>
  <c r="AP708" i="15"/>
  <c r="AK708" i="15"/>
  <c r="S726" i="15"/>
  <c r="S717" i="15"/>
  <c r="J733" i="15"/>
  <c r="J717" i="15" s="1"/>
  <c r="J719" i="15"/>
  <c r="AK761" i="15"/>
  <c r="F761" i="15"/>
  <c r="AP761" i="15"/>
  <c r="AK769" i="15"/>
  <c r="F769" i="15"/>
  <c r="AP769" i="15"/>
  <c r="AP795" i="15"/>
  <c r="AK795" i="15"/>
  <c r="AK809" i="15"/>
  <c r="F809" i="15"/>
  <c r="K812" i="15"/>
  <c r="Q1285" i="15"/>
  <c r="Q27" i="15"/>
  <c r="P27" i="15" s="1"/>
  <c r="G30" i="15"/>
  <c r="M34" i="15"/>
  <c r="AE35" i="15"/>
  <c r="AJ40" i="15"/>
  <c r="K47" i="15"/>
  <c r="L31" i="15"/>
  <c r="AE65" i="15"/>
  <c r="AF33" i="15"/>
  <c r="AE33" i="15" s="1"/>
  <c r="F66" i="15"/>
  <c r="G34" i="15"/>
  <c r="F34" i="15" s="1"/>
  <c r="AI18" i="15"/>
  <c r="T77" i="15"/>
  <c r="T70" i="15" s="1"/>
  <c r="T63" i="15"/>
  <c r="AP84" i="15"/>
  <c r="AK84" i="15"/>
  <c r="AI93" i="15"/>
  <c r="AI86" i="15" s="1"/>
  <c r="AI85" i="15" s="1"/>
  <c r="AI63" i="15"/>
  <c r="AI31" i="15" s="1"/>
  <c r="AQ113" i="15"/>
  <c r="AL113" i="15"/>
  <c r="AR120" i="15"/>
  <c r="AM120" i="15"/>
  <c r="AQ126" i="15"/>
  <c r="AL126" i="15"/>
  <c r="N125" i="15"/>
  <c r="N118" i="15" s="1"/>
  <c r="K127" i="15"/>
  <c r="C131" i="15"/>
  <c r="K138" i="15"/>
  <c r="M26" i="15"/>
  <c r="Q141" i="15"/>
  <c r="AM144" i="15"/>
  <c r="F144" i="15"/>
  <c r="AP158" i="15"/>
  <c r="AK158" i="15"/>
  <c r="R143" i="15"/>
  <c r="P159" i="15"/>
  <c r="R157" i="15"/>
  <c r="AI157" i="15"/>
  <c r="AI143" i="15"/>
  <c r="AP170" i="15"/>
  <c r="AK170" i="15"/>
  <c r="AQ217" i="15"/>
  <c r="AL217" i="15"/>
  <c r="AJ224" i="15"/>
  <c r="B224" i="15" s="1"/>
  <c r="AJ241" i="15"/>
  <c r="AP249" i="15"/>
  <c r="AK249" i="15"/>
  <c r="AJ257" i="15"/>
  <c r="B257" i="15" s="1"/>
  <c r="AO273" i="15"/>
  <c r="AJ273" i="15"/>
  <c r="I285" i="15"/>
  <c r="F287" i="15"/>
  <c r="AR314" i="15"/>
  <c r="AM314" i="15"/>
  <c r="AJ329" i="15"/>
  <c r="B329" i="15" s="1"/>
  <c r="AR332" i="15"/>
  <c r="AM332" i="15"/>
  <c r="AA333" i="15"/>
  <c r="AA326" i="15" s="1"/>
  <c r="Z335" i="15"/>
  <c r="V335" i="15"/>
  <c r="AP335" i="15" s="1"/>
  <c r="AJ361" i="15"/>
  <c r="B361" i="15" s="1"/>
  <c r="AR372" i="15"/>
  <c r="AM372" i="15"/>
  <c r="Y390" i="15"/>
  <c r="AN390" i="15" s="1"/>
  <c r="AP399" i="15"/>
  <c r="K399" i="15"/>
  <c r="V399" i="15"/>
  <c r="B440" i="15"/>
  <c r="AK443" i="15"/>
  <c r="AP443" i="15"/>
  <c r="AQ475" i="15"/>
  <c r="AL475" i="15"/>
  <c r="AP480" i="15"/>
  <c r="AK480" i="15"/>
  <c r="AP482" i="15"/>
  <c r="AK482" i="15"/>
  <c r="AP484" i="15"/>
  <c r="AK484" i="15"/>
  <c r="AG455" i="15"/>
  <c r="AG7" i="15" s="1"/>
  <c r="Q508" i="15"/>
  <c r="Q505" i="15"/>
  <c r="AR536" i="15"/>
  <c r="AM536" i="15"/>
  <c r="AM543" i="15"/>
  <c r="I527" i="15"/>
  <c r="AM527" i="15" s="1"/>
  <c r="S541" i="15"/>
  <c r="S527" i="15"/>
  <c r="AG541" i="15"/>
  <c r="AG534" i="15" s="1"/>
  <c r="AG527" i="15"/>
  <c r="AP586" i="15"/>
  <c r="AK586" i="15"/>
  <c r="AR594" i="15"/>
  <c r="AM594" i="15"/>
  <c r="AJ632" i="15"/>
  <c r="AQ635" i="15"/>
  <c r="AL635" i="15"/>
  <c r="R630" i="15"/>
  <c r="R621" i="15"/>
  <c r="K668" i="15"/>
  <c r="AQ683" i="15"/>
  <c r="AL683" i="15"/>
  <c r="AQ705" i="15"/>
  <c r="AL705" i="15"/>
  <c r="AQ755" i="15"/>
  <c r="AL755" i="15"/>
  <c r="K799" i="15"/>
  <c r="L767" i="15"/>
  <c r="T797" i="15"/>
  <c r="T790" i="15" s="1"/>
  <c r="T789" i="15" s="1"/>
  <c r="T767" i="15"/>
  <c r="AG797" i="15"/>
  <c r="AG790" i="15" s="1"/>
  <c r="AG789" i="15" s="1"/>
  <c r="AG767" i="15"/>
  <c r="AE767" i="15" s="1"/>
  <c r="AJ800" i="15"/>
  <c r="AL860" i="15"/>
  <c r="F860" i="15"/>
  <c r="AF23" i="15"/>
  <c r="AE23" i="15" s="1"/>
  <c r="Y24" i="15"/>
  <c r="T10" i="15"/>
  <c r="AE32" i="15"/>
  <c r="AL47" i="15"/>
  <c r="AF31" i="15"/>
  <c r="U57" i="15"/>
  <c r="AO57" i="15" s="1"/>
  <c r="AE57" i="15"/>
  <c r="X58" i="15"/>
  <c r="O63" i="15"/>
  <c r="Z67" i="15"/>
  <c r="U67" i="15" s="1"/>
  <c r="AA35" i="15"/>
  <c r="Z35" i="15" s="1"/>
  <c r="U35" i="15" s="1"/>
  <c r="Y67" i="15"/>
  <c r="AN67" i="15" s="1"/>
  <c r="AI35" i="15"/>
  <c r="AN68" i="15"/>
  <c r="J36" i="15"/>
  <c r="AQ71" i="15"/>
  <c r="AL71" i="15"/>
  <c r="AA77" i="15"/>
  <c r="Z79" i="15"/>
  <c r="V79" i="15"/>
  <c r="AP79" i="15" s="1"/>
  <c r="AA63" i="15"/>
  <c r="AA31" i="15" s="1"/>
  <c r="AP97" i="15"/>
  <c r="AK97" i="15"/>
  <c r="AO130" i="15"/>
  <c r="AQ137" i="15"/>
  <c r="S10" i="15"/>
  <c r="Z27" i="15"/>
  <c r="T12" i="15"/>
  <c r="AE142" i="15"/>
  <c r="AG30" i="15"/>
  <c r="AR154" i="15"/>
  <c r="AM154" i="15"/>
  <c r="AB23" i="15"/>
  <c r="W23" i="15" s="1"/>
  <c r="M25" i="15"/>
  <c r="AI25" i="15"/>
  <c r="L10" i="15"/>
  <c r="AC26" i="15"/>
  <c r="X26" i="15" s="1"/>
  <c r="AR26" i="15" s="1"/>
  <c r="L27" i="15"/>
  <c r="N32" i="15"/>
  <c r="N16" i="15" s="1"/>
  <c r="AH45" i="15"/>
  <c r="AR46" i="15"/>
  <c r="AM46" i="15"/>
  <c r="AR49" i="15"/>
  <c r="AM49" i="15"/>
  <c r="AJ52" i="15"/>
  <c r="AQ57" i="15"/>
  <c r="AG61" i="15"/>
  <c r="AN62" i="15"/>
  <c r="J30" i="15"/>
  <c r="AN30" i="15" s="1"/>
  <c r="O30" i="15"/>
  <c r="AS62" i="15"/>
  <c r="X62" i="15"/>
  <c r="AC30" i="15"/>
  <c r="X30" i="15" s="1"/>
  <c r="N33" i="15"/>
  <c r="K65" i="15"/>
  <c r="M35" i="15"/>
  <c r="K67" i="15"/>
  <c r="AQ67" i="15"/>
  <c r="AP72" i="15"/>
  <c r="AK72" i="15"/>
  <c r="AP74" i="15"/>
  <c r="AK74" i="15"/>
  <c r="AQ89" i="15"/>
  <c r="AL89" i="15"/>
  <c r="AO89" i="15"/>
  <c r="AJ89" i="15"/>
  <c r="B89" i="15" s="1"/>
  <c r="AR91" i="15"/>
  <c r="AM91" i="15"/>
  <c r="I93" i="15"/>
  <c r="I63" i="15"/>
  <c r="I31" i="15" s="1"/>
  <c r="F95" i="15"/>
  <c r="S93" i="15"/>
  <c r="S86" i="15" s="1"/>
  <c r="S85" i="15" s="1"/>
  <c r="S63" i="15"/>
  <c r="S31" i="15" s="1"/>
  <c r="AQ95" i="15"/>
  <c r="AL95" i="15"/>
  <c r="AJ97" i="15"/>
  <c r="B97" i="15" s="1"/>
  <c r="AP104" i="15"/>
  <c r="AK104" i="15"/>
  <c r="AQ108" i="15"/>
  <c r="AL108" i="15"/>
  <c r="AO108" i="15"/>
  <c r="AA109" i="15"/>
  <c r="Z111" i="15"/>
  <c r="V111" i="15"/>
  <c r="AP111" i="15" s="1"/>
  <c r="AJ116" i="15"/>
  <c r="B116" i="15" s="1"/>
  <c r="AR121" i="15"/>
  <c r="AM121" i="15"/>
  <c r="AS23" i="15"/>
  <c r="AE137" i="15"/>
  <c r="AF25" i="15"/>
  <c r="K139" i="15"/>
  <c r="N27" i="15"/>
  <c r="P139" i="15"/>
  <c r="S27" i="15"/>
  <c r="S11" i="15" s="1"/>
  <c r="P28" i="15"/>
  <c r="Q143" i="15"/>
  <c r="AP144" i="15"/>
  <c r="Y32" i="15"/>
  <c r="AL146" i="15"/>
  <c r="W148" i="15"/>
  <c r="AL148" i="15" s="1"/>
  <c r="AB36" i="15"/>
  <c r="AE148" i="15"/>
  <c r="AG36" i="15"/>
  <c r="AF141" i="15"/>
  <c r="AO164" i="15"/>
  <c r="W175" i="15"/>
  <c r="AQ175" i="15" s="1"/>
  <c r="Z175" i="15"/>
  <c r="AB143" i="15"/>
  <c r="W143" i="15" s="1"/>
  <c r="AG173" i="15"/>
  <c r="AG143" i="15"/>
  <c r="AG31" i="15" s="1"/>
  <c r="AQ179" i="15"/>
  <c r="AL179" i="15"/>
  <c r="AR184" i="15"/>
  <c r="AM184" i="15"/>
  <c r="AL190" i="15"/>
  <c r="AQ190" i="15"/>
  <c r="AJ190" i="15"/>
  <c r="AL194" i="15"/>
  <c r="AQ194" i="15"/>
  <c r="AJ194" i="15"/>
  <c r="AM201" i="15"/>
  <c r="AR201" i="15"/>
  <c r="H205" i="15"/>
  <c r="H141" i="15" s="1"/>
  <c r="H143" i="15"/>
  <c r="H31" i="15" s="1"/>
  <c r="F207" i="15"/>
  <c r="AL207" i="15"/>
  <c r="M205" i="15"/>
  <c r="M198" i="15" s="1"/>
  <c r="M197" i="15" s="1"/>
  <c r="M143" i="15"/>
  <c r="AQ143" i="15" s="1"/>
  <c r="AL210" i="15"/>
  <c r="AQ210" i="15"/>
  <c r="AJ210" i="15"/>
  <c r="AR220" i="15"/>
  <c r="AM220" i="15"/>
  <c r="AC221" i="15"/>
  <c r="AC214" i="15" s="1"/>
  <c r="Z223" i="15"/>
  <c r="AR248" i="15"/>
  <c r="AM248" i="15"/>
  <c r="AR250" i="15"/>
  <c r="AM250" i="15"/>
  <c r="AO264" i="15"/>
  <c r="AJ265" i="15"/>
  <c r="B265" i="15" s="1"/>
  <c r="AR268" i="15"/>
  <c r="AM268" i="15"/>
  <c r="AA269" i="15"/>
  <c r="AA262" i="15" s="1"/>
  <c r="Z271" i="15"/>
  <c r="V271" i="15"/>
  <c r="AP271" i="15" s="1"/>
  <c r="AP282" i="15"/>
  <c r="AK282" i="15"/>
  <c r="AQ297" i="15"/>
  <c r="AL297" i="15"/>
  <c r="AO297" i="15"/>
  <c r="AJ297" i="15"/>
  <c r="B297" i="15" s="1"/>
  <c r="AR299" i="15"/>
  <c r="AM299" i="15"/>
  <c r="I301" i="15"/>
  <c r="F303" i="15"/>
  <c r="AQ303" i="15"/>
  <c r="AL303" i="15"/>
  <c r="AJ305" i="15"/>
  <c r="B305" i="15" s="1"/>
  <c r="AP313" i="15"/>
  <c r="AK313" i="15"/>
  <c r="AQ315" i="15"/>
  <c r="AL315" i="15"/>
  <c r="AP318" i="15"/>
  <c r="AK318" i="15"/>
  <c r="AQ319" i="15"/>
  <c r="AJ321" i="15"/>
  <c r="B321" i="15" s="1"/>
  <c r="AQ337" i="15"/>
  <c r="AL337" i="15"/>
  <c r="AO337" i="15"/>
  <c r="AJ337" i="15"/>
  <c r="B337" i="15" s="1"/>
  <c r="AR339" i="15"/>
  <c r="AM339" i="15"/>
  <c r="AQ344" i="15"/>
  <c r="AL344" i="15"/>
  <c r="AO344" i="15"/>
  <c r="AJ346" i="15"/>
  <c r="AR348" i="15"/>
  <c r="AM348" i="15"/>
  <c r="AL351" i="15"/>
  <c r="AJ352" i="15"/>
  <c r="AP354" i="15"/>
  <c r="AK354" i="15"/>
  <c r="AC365" i="15"/>
  <c r="AC358" i="15" s="1"/>
  <c r="Z367" i="15"/>
  <c r="U367" i="15" s="1"/>
  <c r="AQ377" i="15"/>
  <c r="AL377" i="15"/>
  <c r="AO377" i="15"/>
  <c r="AJ377" i="15"/>
  <c r="AR379" i="15"/>
  <c r="AM379" i="15"/>
  <c r="I381" i="15"/>
  <c r="F383" i="15"/>
  <c r="AQ383" i="15"/>
  <c r="AL383" i="15"/>
  <c r="AJ385" i="15"/>
  <c r="B385" i="15" s="1"/>
  <c r="AM391" i="15"/>
  <c r="AJ393" i="15"/>
  <c r="AJ394" i="15"/>
  <c r="L397" i="15"/>
  <c r="V397" i="15"/>
  <c r="B402" i="15"/>
  <c r="AK407" i="15"/>
  <c r="AP407" i="15"/>
  <c r="AQ409" i="15"/>
  <c r="AL409" i="15"/>
  <c r="C409" i="15"/>
  <c r="AQ411" i="15"/>
  <c r="AL411" i="15"/>
  <c r="AO411" i="15"/>
  <c r="B419" i="15"/>
  <c r="AP431" i="15"/>
  <c r="AO435" i="15"/>
  <c r="AO444" i="15"/>
  <c r="B446" i="15"/>
  <c r="F447" i="15"/>
  <c r="G445" i="15"/>
  <c r="V447" i="15"/>
  <c r="AP447" i="15" s="1"/>
  <c r="B452" i="15"/>
  <c r="AJ472" i="15"/>
  <c r="K479" i="15"/>
  <c r="N477" i="15"/>
  <c r="N470" i="15" s="1"/>
  <c r="N469" i="15" s="1"/>
  <c r="AH470" i="15"/>
  <c r="AH469" i="15" s="1"/>
  <c r="AP481" i="15"/>
  <c r="AK481" i="15"/>
  <c r="AP483" i="15"/>
  <c r="AK483" i="15"/>
  <c r="AR489" i="15"/>
  <c r="AM489" i="15"/>
  <c r="AP491" i="15"/>
  <c r="AK491" i="15"/>
  <c r="AQ495" i="15"/>
  <c r="AH508" i="15"/>
  <c r="AH460" i="15" s="1"/>
  <c r="AH12" i="15" s="1"/>
  <c r="AE524" i="15"/>
  <c r="AR538" i="15"/>
  <c r="AM538" i="15"/>
  <c r="AP540" i="15"/>
  <c r="AK540" i="15"/>
  <c r="K576" i="15"/>
  <c r="L512" i="15"/>
  <c r="AB516" i="15"/>
  <c r="W580" i="15"/>
  <c r="AQ580" i="15" s="1"/>
  <c r="AR592" i="15"/>
  <c r="AM592" i="15"/>
  <c r="AP600" i="15"/>
  <c r="AK600" i="15"/>
  <c r="AS605" i="15"/>
  <c r="O598" i="15"/>
  <c r="O597" i="15" s="1"/>
  <c r="AP606" i="15"/>
  <c r="AK606" i="15"/>
  <c r="L468" i="15"/>
  <c r="AC637" i="15"/>
  <c r="X639" i="15"/>
  <c r="AR639" i="15" s="1"/>
  <c r="AC623" i="15"/>
  <c r="X623" i="15" s="1"/>
  <c r="AR623" i="15" s="1"/>
  <c r="AR648" i="15"/>
  <c r="AM648" i="15"/>
  <c r="F670" i="15"/>
  <c r="G510" i="15"/>
  <c r="AK673" i="15"/>
  <c r="F673" i="15"/>
  <c r="G513" i="15"/>
  <c r="AP673" i="15"/>
  <c r="AM711" i="15"/>
  <c r="I503" i="15"/>
  <c r="AG504" i="15"/>
  <c r="AG456" i="15" s="1"/>
  <c r="AG8" i="15" s="1"/>
  <c r="AJ740" i="15"/>
  <c r="X769" i="15"/>
  <c r="AM769" i="15" s="1"/>
  <c r="O774" i="15"/>
  <c r="O765" i="15"/>
  <c r="Z816" i="15"/>
  <c r="W816" i="15"/>
  <c r="AQ816" i="15" s="1"/>
  <c r="W819" i="15"/>
  <c r="AQ819" i="15" s="1"/>
  <c r="AJ839" i="15"/>
  <c r="AR849" i="15"/>
  <c r="AM849" i="15"/>
  <c r="AR855" i="15"/>
  <c r="J934" i="15"/>
  <c r="J933" i="15" s="1"/>
  <c r="J909" i="15"/>
  <c r="S1014" i="15"/>
  <c r="S1005" i="15"/>
  <c r="AI1221" i="15"/>
  <c r="AI1205" i="15" s="1"/>
  <c r="AI1206" i="15"/>
  <c r="H1285" i="15"/>
  <c r="X1293" i="15"/>
  <c r="AC1286" i="15"/>
  <c r="AR873" i="15"/>
  <c r="AM873" i="15"/>
  <c r="AP875" i="15"/>
  <c r="AK875" i="15"/>
  <c r="M893" i="15"/>
  <c r="K895" i="15"/>
  <c r="AN911" i="15"/>
  <c r="AP929" i="15"/>
  <c r="AK929" i="15"/>
  <c r="AQ948" i="15"/>
  <c r="AL948" i="15"/>
  <c r="AL958" i="15"/>
  <c r="AM972" i="15"/>
  <c r="AR972" i="15"/>
  <c r="AM959" i="15"/>
  <c r="AQ976" i="15"/>
  <c r="AL976" i="15"/>
  <c r="AP983" i="15"/>
  <c r="AK983" i="15"/>
  <c r="X1058" i="15"/>
  <c r="AP1063" i="15"/>
  <c r="AK1063" i="15"/>
  <c r="Z1071" i="15"/>
  <c r="AA1055" i="15"/>
  <c r="Z1055" i="15" s="1"/>
  <c r="AK1102" i="15"/>
  <c r="T1117" i="15"/>
  <c r="T1103" i="15"/>
  <c r="X1119" i="15"/>
  <c r="AR1119" i="15" s="1"/>
  <c r="AC1103" i="15"/>
  <c r="X1103" i="15" s="1"/>
  <c r="AR1103" i="15" s="1"/>
  <c r="AR1131" i="15"/>
  <c r="AM1131" i="15"/>
  <c r="N1157" i="15"/>
  <c r="N1142" i="15"/>
  <c r="AD1149" i="15"/>
  <c r="Y1149" i="15" s="1"/>
  <c r="AN1149" i="15" s="1"/>
  <c r="AD1158" i="15"/>
  <c r="AD1142" i="15" s="1"/>
  <c r="AQ1176" i="15"/>
  <c r="AL1176" i="15"/>
  <c r="AP1193" i="15"/>
  <c r="AK1193" i="15"/>
  <c r="F1199" i="15"/>
  <c r="G1197" i="15"/>
  <c r="I1213" i="15"/>
  <c r="I1222" i="15"/>
  <c r="T1215" i="15"/>
  <c r="T1229" i="15"/>
  <c r="T1222" i="15" s="1"/>
  <c r="T1221" i="15" s="1"/>
  <c r="AQ1247" i="15"/>
  <c r="M1245" i="15"/>
  <c r="P1247" i="15"/>
  <c r="R1245" i="15"/>
  <c r="AS1247" i="15"/>
  <c r="AD1245" i="15"/>
  <c r="AQ1252" i="15"/>
  <c r="AL1252" i="15"/>
  <c r="Z1263" i="15"/>
  <c r="AA1261" i="15"/>
  <c r="AQ1279" i="15"/>
  <c r="M1277" i="15"/>
  <c r="P1293" i="15"/>
  <c r="U1305" i="15"/>
  <c r="AM1327" i="15"/>
  <c r="I1325" i="15"/>
  <c r="S1325" i="15"/>
  <c r="Y1327" i="15"/>
  <c r="AD1311" i="15"/>
  <c r="AD1325" i="15"/>
  <c r="P1338" i="15"/>
  <c r="R1306" i="15"/>
  <c r="P1306" i="15" s="1"/>
  <c r="AA1313" i="15"/>
  <c r="Z1345" i="15"/>
  <c r="Z1347" i="15"/>
  <c r="U1347" i="15" s="1"/>
  <c r="V1347" i="15"/>
  <c r="AA1315" i="15"/>
  <c r="W1348" i="15"/>
  <c r="AB1316" i="15"/>
  <c r="AL1358" i="15"/>
  <c r="AQ1358" i="15"/>
  <c r="G1343" i="15"/>
  <c r="G1357" i="15"/>
  <c r="AK1359" i="15"/>
  <c r="L1357" i="15"/>
  <c r="L1343" i="15"/>
  <c r="AP1359" i="15"/>
  <c r="Y1392" i="15"/>
  <c r="AN1392" i="15" s="1"/>
  <c r="AD1312" i="15"/>
  <c r="J1398" i="15"/>
  <c r="AB1398" i="15"/>
  <c r="AB1397" i="15" s="1"/>
  <c r="H1398" i="15"/>
  <c r="Q1405" i="15"/>
  <c r="Q1391" i="15"/>
  <c r="AC1398" i="15"/>
  <c r="AC1389" i="15"/>
  <c r="X1414" i="15"/>
  <c r="AC1413" i="15"/>
  <c r="X1413" i="15" s="1"/>
  <c r="S1453" i="15"/>
  <c r="X1464" i="15"/>
  <c r="AC1432" i="15"/>
  <c r="X1432" i="15" s="1"/>
  <c r="N1438" i="15"/>
  <c r="AH1440" i="15"/>
  <c r="W1551" i="15"/>
  <c r="AL1551" i="15" s="1"/>
  <c r="Z1551" i="15"/>
  <c r="AB1549" i="15"/>
  <c r="AK1598" i="15"/>
  <c r="AP1598" i="15"/>
  <c r="AQ1610" i="15"/>
  <c r="AL1610" i="15"/>
  <c r="M1438" i="15"/>
  <c r="AE1633" i="15"/>
  <c r="AF1473" i="15"/>
  <c r="AP1647" i="15"/>
  <c r="L1631" i="15"/>
  <c r="L1645" i="15"/>
  <c r="K1647" i="15"/>
  <c r="AP1649" i="15"/>
  <c r="AK1649" i="15"/>
  <c r="Y1691" i="15"/>
  <c r="AD1467" i="15"/>
  <c r="AP1705" i="15"/>
  <c r="AK1705" i="15"/>
  <c r="AJ1783" i="15"/>
  <c r="B1783" i="15" s="1"/>
  <c r="AP1783" i="15"/>
  <c r="AK1783" i="15"/>
  <c r="N1846" i="15"/>
  <c r="N1845" i="15" s="1"/>
  <c r="AF1846" i="15"/>
  <c r="AQ1859" i="15"/>
  <c r="AL1859" i="15"/>
  <c r="AL1871" i="15"/>
  <c r="H1869" i="15"/>
  <c r="H1862" i="15" s="1"/>
  <c r="H1861" i="15" s="1"/>
  <c r="H1839" i="15"/>
  <c r="AQ1886" i="15"/>
  <c r="AL1886" i="15"/>
  <c r="AH1877" i="15"/>
  <c r="W1919" i="15"/>
  <c r="AQ1919" i="15" s="1"/>
  <c r="AB1917" i="15"/>
  <c r="W1944" i="15"/>
  <c r="AB1832" i="15"/>
  <c r="W1832" i="15" s="1"/>
  <c r="AQ1961" i="15"/>
  <c r="AL1961" i="15"/>
  <c r="X1840" i="15"/>
  <c r="AR1840" i="15" s="1"/>
  <c r="X2048" i="15"/>
  <c r="AM2048" i="15" s="1"/>
  <c r="AH1840" i="15"/>
  <c r="AR2049" i="15"/>
  <c r="N1841" i="15"/>
  <c r="AP2273" i="15"/>
  <c r="AK2273" i="15"/>
  <c r="AL2509" i="15"/>
  <c r="F2509" i="15"/>
  <c r="H2502" i="15"/>
  <c r="H2501" i="15" s="1"/>
  <c r="AJ2515" i="15"/>
  <c r="Z24" i="15"/>
  <c r="P26" i="15"/>
  <c r="Z30" i="15"/>
  <c r="F35" i="15"/>
  <c r="AO39" i="15"/>
  <c r="U41" i="15"/>
  <c r="AJ41" i="15" s="1"/>
  <c r="Z45" i="15"/>
  <c r="AO51" i="15"/>
  <c r="Z56" i="15"/>
  <c r="F58" i="15"/>
  <c r="P58" i="15"/>
  <c r="Y59" i="15"/>
  <c r="AN59" i="15" s="1"/>
  <c r="P62" i="15"/>
  <c r="AE64" i="15"/>
  <c r="P68" i="15"/>
  <c r="AK79" i="15"/>
  <c r="AJ80" i="15"/>
  <c r="B80" i="15" s="1"/>
  <c r="AO94" i="15"/>
  <c r="AS95" i="15"/>
  <c r="AJ100" i="15"/>
  <c r="B100" i="15" s="1"/>
  <c r="AL109" i="15"/>
  <c r="AK111" i="15"/>
  <c r="AO124" i="15"/>
  <c r="AM128" i="15"/>
  <c r="P135" i="15"/>
  <c r="AE136" i="15"/>
  <c r="U136" i="15" s="1"/>
  <c r="AS144" i="15"/>
  <c r="AR146" i="15"/>
  <c r="Z146" i="15"/>
  <c r="U146" i="15" s="1"/>
  <c r="P148" i="15"/>
  <c r="AS159" i="15"/>
  <c r="AE159" i="15"/>
  <c r="U159" i="15" s="1"/>
  <c r="U170" i="15"/>
  <c r="U202" i="15"/>
  <c r="AJ202" i="15" s="1"/>
  <c r="U206" i="15"/>
  <c r="AJ206" i="15" s="1"/>
  <c r="AJ212" i="15"/>
  <c r="B212" i="15" s="1"/>
  <c r="U234" i="15"/>
  <c r="AJ234" i="15" s="1"/>
  <c r="U254" i="15"/>
  <c r="AJ254" i="15" s="1"/>
  <c r="AK271" i="15"/>
  <c r="U282" i="15"/>
  <c r="AJ282" i="15" s="1"/>
  <c r="U318" i="15"/>
  <c r="AJ318" i="15" s="1"/>
  <c r="AJ336" i="15"/>
  <c r="B336" i="15" s="1"/>
  <c r="P351" i="15"/>
  <c r="AE351" i="15"/>
  <c r="AJ364" i="15"/>
  <c r="B364" i="15" s="1"/>
  <c r="K367" i="15"/>
  <c r="AO367" i="15" s="1"/>
  <c r="AO370" i="15"/>
  <c r="AS383" i="15"/>
  <c r="AJ395" i="15"/>
  <c r="W397" i="15"/>
  <c r="AQ397" i="15" s="1"/>
  <c r="AQ430" i="15"/>
  <c r="AJ436" i="15"/>
  <c r="P447" i="15"/>
  <c r="AJ449" i="15"/>
  <c r="U481" i="15"/>
  <c r="U482" i="15"/>
  <c r="AJ482" i="15" s="1"/>
  <c r="U483" i="15"/>
  <c r="U484" i="15"/>
  <c r="AJ484" i="15" s="1"/>
  <c r="AO487" i="15"/>
  <c r="AO491" i="15"/>
  <c r="AG507" i="15"/>
  <c r="AG459" i="15" s="1"/>
  <c r="AL524" i="15"/>
  <c r="H508" i="15"/>
  <c r="H460" i="15" s="1"/>
  <c r="R508" i="15"/>
  <c r="R460" i="15" s="1"/>
  <c r="R12" i="15" s="1"/>
  <c r="T513" i="15"/>
  <c r="T465" i="15" s="1"/>
  <c r="S514" i="15"/>
  <c r="AB514" i="15"/>
  <c r="G515" i="15"/>
  <c r="AM551" i="15"/>
  <c r="AR551" i="15"/>
  <c r="AQ553" i="15"/>
  <c r="AL553" i="15"/>
  <c r="AQ563" i="15"/>
  <c r="AL563" i="15"/>
  <c r="AQ568" i="15"/>
  <c r="M510" i="15"/>
  <c r="I513" i="15"/>
  <c r="I465" i="15" s="1"/>
  <c r="AI515" i="15"/>
  <c r="AI467" i="15" s="1"/>
  <c r="AI581" i="15"/>
  <c r="AI565" i="15" s="1"/>
  <c r="AI566" i="15"/>
  <c r="S582" i="15"/>
  <c r="S573" i="15"/>
  <c r="AC589" i="15"/>
  <c r="X591" i="15"/>
  <c r="AR591" i="15" s="1"/>
  <c r="AJ596" i="15"/>
  <c r="AJ602" i="15"/>
  <c r="AR610" i="15"/>
  <c r="AM610" i="15"/>
  <c r="V617" i="15"/>
  <c r="AP617" i="15" s="1"/>
  <c r="AA505" i="15"/>
  <c r="AA457" i="15" s="1"/>
  <c r="F618" i="15"/>
  <c r="N512" i="15"/>
  <c r="N464" i="15" s="1"/>
  <c r="P628" i="15"/>
  <c r="AR632" i="15"/>
  <c r="AM632" i="15"/>
  <c r="AP634" i="15"/>
  <c r="AK634" i="15"/>
  <c r="AQ664" i="15"/>
  <c r="AR671" i="15"/>
  <c r="AL676" i="15"/>
  <c r="Y676" i="15"/>
  <c r="AN676" i="15" s="1"/>
  <c r="AQ689" i="15"/>
  <c r="AL689" i="15"/>
  <c r="AR698" i="15"/>
  <c r="AM698" i="15"/>
  <c r="K713" i="15"/>
  <c r="AP713" i="15"/>
  <c r="P720" i="15"/>
  <c r="AP728" i="15"/>
  <c r="AK728" i="15"/>
  <c r="AJ734" i="15"/>
  <c r="AR752" i="15"/>
  <c r="AM752" i="15"/>
  <c r="AP754" i="15"/>
  <c r="AK754" i="15"/>
  <c r="Z764" i="15"/>
  <c r="U764" i="15" s="1"/>
  <c r="AO764" i="15" s="1"/>
  <c r="P769" i="15"/>
  <c r="AJ786" i="15"/>
  <c r="AJ791" i="15"/>
  <c r="B791" i="15" s="1"/>
  <c r="AH790" i="15"/>
  <c r="AH789" i="15" s="1"/>
  <c r="AH765" i="15"/>
  <c r="AR798" i="15"/>
  <c r="AM798" i="15"/>
  <c r="Q797" i="15"/>
  <c r="Q767" i="15"/>
  <c r="P767" i="15" s="1"/>
  <c r="AC797" i="15"/>
  <c r="AC767" i="15"/>
  <c r="X767" i="15" s="1"/>
  <c r="AR767" i="15" s="1"/>
  <c r="P809" i="15"/>
  <c r="AQ811" i="15"/>
  <c r="AP823" i="15"/>
  <c r="AK823" i="15"/>
  <c r="AA822" i="15"/>
  <c r="V829" i="15"/>
  <c r="AJ832" i="15"/>
  <c r="AK842" i="15"/>
  <c r="AP842" i="15"/>
  <c r="AK866" i="15"/>
  <c r="F868" i="15"/>
  <c r="AM871" i="15"/>
  <c r="AL900" i="15"/>
  <c r="AL905" i="15"/>
  <c r="AQ913" i="15"/>
  <c r="N918" i="15"/>
  <c r="AQ922" i="15"/>
  <c r="AL922" i="15"/>
  <c r="AO945" i="15"/>
  <c r="AP947" i="15"/>
  <c r="AK947" i="15"/>
  <c r="P954" i="15"/>
  <c r="AR960" i="15"/>
  <c r="AL978" i="15"/>
  <c r="AQ980" i="15"/>
  <c r="AL980" i="15"/>
  <c r="AM985" i="15"/>
  <c r="AP987" i="15"/>
  <c r="AK987" i="15"/>
  <c r="N1005" i="15"/>
  <c r="AL1036" i="15"/>
  <c r="Z1051" i="15"/>
  <c r="AK1058" i="15"/>
  <c r="AP1067" i="15"/>
  <c r="AK1067" i="15"/>
  <c r="AA1069" i="15"/>
  <c r="AL1086" i="15"/>
  <c r="AM1091" i="15"/>
  <c r="P1097" i="15"/>
  <c r="U1106" i="15"/>
  <c r="Y1117" i="15"/>
  <c r="AI1101" i="15"/>
  <c r="Y1101" i="15" s="1"/>
  <c r="AL1122" i="15"/>
  <c r="AQ1124" i="15"/>
  <c r="AL1124" i="15"/>
  <c r="AM1127" i="15"/>
  <c r="AO1137" i="15"/>
  <c r="AE1152" i="15"/>
  <c r="K1153" i="15"/>
  <c r="AQ1160" i="15"/>
  <c r="AL1160" i="15"/>
  <c r="AS1165" i="15"/>
  <c r="O1149" i="15"/>
  <c r="AS1149" i="15" s="1"/>
  <c r="F1167" i="15"/>
  <c r="G1165" i="15"/>
  <c r="AP1169" i="15"/>
  <c r="AK1169" i="15"/>
  <c r="AP1177" i="15"/>
  <c r="AK1177" i="15"/>
  <c r="Y1181" i="15"/>
  <c r="AP1185" i="15"/>
  <c r="AK1185" i="15"/>
  <c r="U1193" i="15"/>
  <c r="AJ1193" i="15" s="1"/>
  <c r="Z1199" i="15"/>
  <c r="AS1199" i="15"/>
  <c r="K1210" i="15"/>
  <c r="Q1213" i="15"/>
  <c r="W1217" i="15"/>
  <c r="AL1217" i="15" s="1"/>
  <c r="Z1217" i="15"/>
  <c r="AE1218" i="15"/>
  <c r="Y1222" i="15"/>
  <c r="AE1231" i="15"/>
  <c r="AF1215" i="15"/>
  <c r="AL1233" i="15"/>
  <c r="W1238" i="15"/>
  <c r="AL1243" i="15"/>
  <c r="M1254" i="15"/>
  <c r="AL1268" i="15"/>
  <c r="J1269" i="15"/>
  <c r="AM1277" i="15"/>
  <c r="I1270" i="15"/>
  <c r="AK1295" i="15"/>
  <c r="F1295" i="15"/>
  <c r="AS1305" i="15"/>
  <c r="AE1305" i="15"/>
  <c r="AP1307" i="15"/>
  <c r="V1310" i="15"/>
  <c r="AK1310" i="15" s="1"/>
  <c r="AC1314" i="15"/>
  <c r="X1314" i="15" s="1"/>
  <c r="X1317" i="15"/>
  <c r="H1317" i="15"/>
  <c r="AN1327" i="15"/>
  <c r="J1325" i="15"/>
  <c r="AQ1335" i="15"/>
  <c r="M1303" i="15"/>
  <c r="AE1335" i="15"/>
  <c r="V1335" i="15"/>
  <c r="AL1312" i="15"/>
  <c r="N1389" i="15"/>
  <c r="N1398" i="15"/>
  <c r="AP1417" i="15"/>
  <c r="AK1417" i="15"/>
  <c r="F1455" i="15"/>
  <c r="G1453" i="15"/>
  <c r="F1453" i="15" s="1"/>
  <c r="K1455" i="15"/>
  <c r="P1455" i="15"/>
  <c r="Q1432" i="15"/>
  <c r="N1434" i="15"/>
  <c r="V1466" i="15"/>
  <c r="AK1466" i="15" s="1"/>
  <c r="AA1434" i="15"/>
  <c r="AE1476" i="15"/>
  <c r="AF1444" i="15"/>
  <c r="AE1444" i="15" s="1"/>
  <c r="R1478" i="15"/>
  <c r="R1477" i="15" s="1"/>
  <c r="P1485" i="15"/>
  <c r="AE1487" i="15"/>
  <c r="AF1485" i="15"/>
  <c r="AE1485" i="15" s="1"/>
  <c r="AQ1488" i="15"/>
  <c r="AL1488" i="15"/>
  <c r="AM1512" i="15"/>
  <c r="AR1512" i="15"/>
  <c r="AE1519" i="15"/>
  <c r="AF1517" i="15"/>
  <c r="AE1549" i="15"/>
  <c r="AF1542" i="15"/>
  <c r="X1551" i="15"/>
  <c r="AC1549" i="15"/>
  <c r="X1549" i="15" s="1"/>
  <c r="AD1573" i="15"/>
  <c r="AH1574" i="15"/>
  <c r="AH1565" i="15"/>
  <c r="AQ1602" i="15"/>
  <c r="AL1602" i="15"/>
  <c r="AH1645" i="15"/>
  <c r="AR1687" i="15"/>
  <c r="N1463" i="15"/>
  <c r="V1688" i="15"/>
  <c r="AK1688" i="15" s="1"/>
  <c r="AA1464" i="15"/>
  <c r="AE1464" i="15"/>
  <c r="AK1742" i="15"/>
  <c r="AP1742" i="15"/>
  <c r="F1743" i="15"/>
  <c r="G1741" i="15"/>
  <c r="P1465" i="15"/>
  <c r="Q1433" i="15"/>
  <c r="AQ1822" i="15"/>
  <c r="AL1822" i="15"/>
  <c r="W1823" i="15"/>
  <c r="AB1821" i="15"/>
  <c r="W1862" i="15"/>
  <c r="AB1861" i="15"/>
  <c r="N1862" i="15"/>
  <c r="AQ1870" i="15"/>
  <c r="AL1870" i="15"/>
  <c r="Y1901" i="15"/>
  <c r="AN1901" i="15" s="1"/>
  <c r="AD1894" i="15"/>
  <c r="AS1903" i="15"/>
  <c r="O1901" i="15"/>
  <c r="AS1901" i="15" s="1"/>
  <c r="AQ1918" i="15"/>
  <c r="AL1918" i="15"/>
  <c r="S1917" i="15"/>
  <c r="S1910" i="15" s="1"/>
  <c r="S1909" i="15" s="1"/>
  <c r="P1919" i="15"/>
  <c r="AC1917" i="15"/>
  <c r="X1919" i="15"/>
  <c r="AR1919" i="15" s="1"/>
  <c r="AK1938" i="15"/>
  <c r="AP1938" i="15"/>
  <c r="K1950" i="15"/>
  <c r="L1838" i="15"/>
  <c r="K1838" i="15" s="1"/>
  <c r="AQ2108" i="15"/>
  <c r="AL2108" i="15"/>
  <c r="AL2247" i="15"/>
  <c r="AQ2247" i="15"/>
  <c r="AD2285" i="15"/>
  <c r="AD2278" i="15" s="1"/>
  <c r="AD2239" i="15"/>
  <c r="AK2306" i="15"/>
  <c r="AP2306" i="15"/>
  <c r="T2397" i="15"/>
  <c r="T2390" i="15" s="1"/>
  <c r="T2389" i="15" s="1"/>
  <c r="T2367" i="15"/>
  <c r="AJ2401" i="15"/>
  <c r="AJ2439" i="15"/>
  <c r="AQ2462" i="15"/>
  <c r="AL2462" i="15"/>
  <c r="AR2466" i="15"/>
  <c r="AM2466" i="15"/>
  <c r="AA2493" i="15"/>
  <c r="V2493" i="15" s="1"/>
  <c r="V2495" i="15"/>
  <c r="AK2495" i="15" s="1"/>
  <c r="AK2500" i="15"/>
  <c r="AP2500" i="15"/>
  <c r="AQ2515" i="15"/>
  <c r="Q23" i="15"/>
  <c r="P23" i="15" s="1"/>
  <c r="AS25" i="15"/>
  <c r="AA26" i="15"/>
  <c r="AM30" i="15"/>
  <c r="Y33" i="15"/>
  <c r="AN33" i="15" s="1"/>
  <c r="P35" i="15"/>
  <c r="AR36" i="15"/>
  <c r="AJ44" i="15"/>
  <c r="C44" i="15" s="1"/>
  <c r="AJ46" i="15"/>
  <c r="AL55" i="15"/>
  <c r="P55" i="15"/>
  <c r="AE56" i="15"/>
  <c r="AS57" i="15"/>
  <c r="P60" i="15"/>
  <c r="Z62" i="15"/>
  <c r="P65" i="15"/>
  <c r="AE66" i="15"/>
  <c r="AC70" i="15"/>
  <c r="AL77" i="15"/>
  <c r="AM78" i="15"/>
  <c r="U90" i="15"/>
  <c r="AJ90" i="15" s="1"/>
  <c r="AM94" i="15"/>
  <c r="AJ96" i="15"/>
  <c r="B96" i="15" s="1"/>
  <c r="P111" i="15"/>
  <c r="W111" i="15"/>
  <c r="U114" i="15"/>
  <c r="AJ114" i="15" s="1"/>
  <c r="AM122" i="15"/>
  <c r="AQ124" i="15"/>
  <c r="Y137" i="15"/>
  <c r="AN137" i="15" s="1"/>
  <c r="AS138" i="15"/>
  <c r="X139" i="15"/>
  <c r="AR139" i="15" s="1"/>
  <c r="AR142" i="15"/>
  <c r="O143" i="15"/>
  <c r="P145" i="15"/>
  <c r="AS146" i="15"/>
  <c r="AQ148" i="15"/>
  <c r="AP155" i="15"/>
  <c r="AM156" i="15"/>
  <c r="K159" i="15"/>
  <c r="W159" i="15"/>
  <c r="AQ159" i="15" s="1"/>
  <c r="AM164" i="15"/>
  <c r="AM168" i="15"/>
  <c r="AO171" i="15"/>
  <c r="AO187" i="15"/>
  <c r="AL187" i="15"/>
  <c r="AM190" i="15"/>
  <c r="K191" i="15"/>
  <c r="AO195" i="15"/>
  <c r="AO209" i="15"/>
  <c r="AM210" i="15"/>
  <c r="U222" i="15"/>
  <c r="AJ222" i="15" s="1"/>
  <c r="AO231" i="15"/>
  <c r="AL231" i="15"/>
  <c r="AM242" i="15"/>
  <c r="AL259" i="15"/>
  <c r="AM286" i="15"/>
  <c r="AO291" i="15"/>
  <c r="AL291" i="15"/>
  <c r="AM295" i="15"/>
  <c r="AJ304" i="15"/>
  <c r="B304" i="15" s="1"/>
  <c r="AL307" i="15"/>
  <c r="AM315" i="15"/>
  <c r="W335" i="15"/>
  <c r="AO347" i="15"/>
  <c r="AL347" i="15"/>
  <c r="K351" i="15"/>
  <c r="AO359" i="15"/>
  <c r="AL359" i="15"/>
  <c r="AS367" i="15"/>
  <c r="AM370" i="15"/>
  <c r="AJ372" i="15"/>
  <c r="AJ384" i="15"/>
  <c r="AM387" i="15"/>
  <c r="P389" i="15"/>
  <c r="P390" i="15"/>
  <c r="X397" i="15"/>
  <c r="AR397" i="15" s="1"/>
  <c r="P399" i="15"/>
  <c r="AE399" i="15"/>
  <c r="AJ407" i="15"/>
  <c r="AJ416" i="15"/>
  <c r="AJ420" i="15"/>
  <c r="AQ420" i="15"/>
  <c r="AQ428" i="15"/>
  <c r="AM431" i="15"/>
  <c r="Y431" i="15"/>
  <c r="AN431" i="15" s="1"/>
  <c r="AQ434" i="15"/>
  <c r="X447" i="15"/>
  <c r="AM447" i="15" s="1"/>
  <c r="AQ476" i="15"/>
  <c r="AO481" i="15"/>
  <c r="AO483" i="15"/>
  <c r="AN495" i="15"/>
  <c r="AR495" i="15"/>
  <c r="AM497" i="15"/>
  <c r="AM499" i="15"/>
  <c r="AM500" i="15"/>
  <c r="AB504" i="15"/>
  <c r="AQ520" i="15"/>
  <c r="AB505" i="15"/>
  <c r="AA506" i="15"/>
  <c r="O507" i="15"/>
  <c r="O459" i="15" s="1"/>
  <c r="I508" i="15"/>
  <c r="I460" i="15" s="1"/>
  <c r="I12" i="15" s="1"/>
  <c r="L513" i="15"/>
  <c r="L465" i="15" s="1"/>
  <c r="AQ539" i="15"/>
  <c r="AL539" i="15"/>
  <c r="O541" i="15"/>
  <c r="AP542" i="15"/>
  <c r="AK542" i="15"/>
  <c r="X557" i="15"/>
  <c r="AM560" i="15"/>
  <c r="AP562" i="15"/>
  <c r="AK562" i="15"/>
  <c r="AG508" i="15"/>
  <c r="F577" i="15"/>
  <c r="F580" i="15"/>
  <c r="AP588" i="15"/>
  <c r="AK588" i="15"/>
  <c r="K591" i="15"/>
  <c r="P591" i="15"/>
  <c r="AO596" i="15"/>
  <c r="AR596" i="15"/>
  <c r="AM596" i="15"/>
  <c r="AC605" i="15"/>
  <c r="X607" i="15"/>
  <c r="AR607" i="15" s="1"/>
  <c r="AM608" i="15"/>
  <c r="AJ612" i="15"/>
  <c r="O614" i="15"/>
  <c r="P619" i="15"/>
  <c r="Q507" i="15"/>
  <c r="AR619" i="15"/>
  <c r="Q623" i="15"/>
  <c r="P623" i="15" s="1"/>
  <c r="AD623" i="15"/>
  <c r="AI623" i="15"/>
  <c r="J512" i="15"/>
  <c r="J464" i="15" s="1"/>
  <c r="Z626" i="15"/>
  <c r="AL631" i="15"/>
  <c r="AJ634" i="15"/>
  <c r="U636" i="15"/>
  <c r="AJ636" i="15" s="1"/>
  <c r="AR638" i="15"/>
  <c r="AM638" i="15"/>
  <c r="AS653" i="15"/>
  <c r="AM658" i="15"/>
  <c r="AM660" i="15"/>
  <c r="Z665" i="15"/>
  <c r="U665" i="15" s="1"/>
  <c r="V665" i="15"/>
  <c r="AP665" i="15" s="1"/>
  <c r="AR667" i="15"/>
  <c r="AE671" i="15"/>
  <c r="F672" i="15"/>
  <c r="AR682" i="15"/>
  <c r="AM682" i="15"/>
  <c r="G669" i="15"/>
  <c r="G678" i="15"/>
  <c r="G662" i="15" s="1"/>
  <c r="Q685" i="15"/>
  <c r="P687" i="15"/>
  <c r="AR687" i="15"/>
  <c r="AS687" i="15"/>
  <c r="AD685" i="15"/>
  <c r="AP688" i="15"/>
  <c r="AK688" i="15"/>
  <c r="AM696" i="15"/>
  <c r="AJ700" i="15"/>
  <c r="AE703" i="15"/>
  <c r="U704" i="15"/>
  <c r="AJ704" i="15" s="1"/>
  <c r="AJ706" i="15"/>
  <c r="B706" i="15" s="1"/>
  <c r="AP706" i="15"/>
  <c r="AK706" i="15"/>
  <c r="AR711" i="15"/>
  <c r="Z713" i="15"/>
  <c r="AL716" i="15"/>
  <c r="Z716" i="15"/>
  <c r="U716" i="15" s="1"/>
  <c r="Y716" i="15"/>
  <c r="AN716" i="15" s="1"/>
  <c r="Z718" i="15"/>
  <c r="AK721" i="15"/>
  <c r="F721" i="15"/>
  <c r="AP721" i="15"/>
  <c r="X721" i="15"/>
  <c r="AM721" i="15" s="1"/>
  <c r="R733" i="15"/>
  <c r="P735" i="15"/>
  <c r="AJ736" i="15"/>
  <c r="AL737" i="15"/>
  <c r="AQ739" i="15"/>
  <c r="AL739" i="15"/>
  <c r="AS749" i="15"/>
  <c r="O742" i="15"/>
  <c r="O741" i="15" s="1"/>
  <c r="AJ754" i="15"/>
  <c r="U756" i="15"/>
  <c r="AJ756" i="15" s="1"/>
  <c r="AE759" i="15"/>
  <c r="F760" i="15"/>
  <c r="N767" i="15"/>
  <c r="AP776" i="15"/>
  <c r="AK776" i="15"/>
  <c r="AP778" i="15"/>
  <c r="AK778" i="15"/>
  <c r="AO778" i="15"/>
  <c r="AP780" i="15"/>
  <c r="AK780" i="15"/>
  <c r="J765" i="15"/>
  <c r="AS783" i="15"/>
  <c r="AQ787" i="15"/>
  <c r="AL787" i="15"/>
  <c r="AJ792" i="15"/>
  <c r="AR794" i="15"/>
  <c r="AM794" i="15"/>
  <c r="AL795" i="15"/>
  <c r="AJ803" i="15"/>
  <c r="B803" i="15" s="1"/>
  <c r="Z809" i="15"/>
  <c r="AP810" i="15"/>
  <c r="AM825" i="15"/>
  <c r="AO830" i="15"/>
  <c r="AQ834" i="15"/>
  <c r="AL834" i="15"/>
  <c r="AP835" i="15"/>
  <c r="AK835" i="15"/>
  <c r="N838" i="15"/>
  <c r="N837" i="15" s="1"/>
  <c r="AR839" i="15"/>
  <c r="AJ842" i="15"/>
  <c r="B842" i="15" s="1"/>
  <c r="AS838" i="15"/>
  <c r="AF845" i="15"/>
  <c r="AF815" i="15"/>
  <c r="AQ852" i="15"/>
  <c r="AL852" i="15"/>
  <c r="AQ859" i="15"/>
  <c r="R863" i="15"/>
  <c r="AR868" i="15"/>
  <c r="AH861" i="15"/>
  <c r="X861" i="15" s="1"/>
  <c r="AH870" i="15"/>
  <c r="AH869" i="15" s="1"/>
  <c r="AH853" i="15" s="1"/>
  <c r="AI877" i="15"/>
  <c r="Y879" i="15"/>
  <c r="AN879" i="15" s="1"/>
  <c r="AM881" i="15"/>
  <c r="AR899" i="15"/>
  <c r="AM899" i="15"/>
  <c r="AE904" i="15"/>
  <c r="AE907" i="15"/>
  <c r="Z910" i="15"/>
  <c r="AS911" i="15"/>
  <c r="AN913" i="15"/>
  <c r="AR919" i="15"/>
  <c r="AM919" i="15"/>
  <c r="AP921" i="15"/>
  <c r="AK921" i="15"/>
  <c r="AD925" i="15"/>
  <c r="AF925" i="15"/>
  <c r="AF911" i="15"/>
  <c r="AQ928" i="15"/>
  <c r="AL928" i="15"/>
  <c r="AM931" i="15"/>
  <c r="AL938" i="15"/>
  <c r="AQ940" i="15"/>
  <c r="AL940" i="15"/>
  <c r="AQ943" i="15"/>
  <c r="K943" i="15"/>
  <c r="AN943" i="15"/>
  <c r="X958" i="15"/>
  <c r="AM968" i="15"/>
  <c r="AR968" i="15"/>
  <c r="AL968" i="15"/>
  <c r="AM977" i="15"/>
  <c r="AP979" i="15"/>
  <c r="AK979" i="15"/>
  <c r="Z991" i="15"/>
  <c r="K1006" i="15"/>
  <c r="AK1006" i="15"/>
  <c r="AB1007" i="15"/>
  <c r="Z1007" i="15" s="1"/>
  <c r="U1007" i="15" s="1"/>
  <c r="Z1009" i="15"/>
  <c r="U1009" i="15" s="1"/>
  <c r="Y1009" i="15"/>
  <c r="AE1012" i="15"/>
  <c r="AL1020" i="15"/>
  <c r="R1014" i="15"/>
  <c r="R1005" i="15"/>
  <c r="AH1005" i="15"/>
  <c r="J1007" i="15"/>
  <c r="AS1023" i="15"/>
  <c r="O1021" i="15"/>
  <c r="O1007" i="15"/>
  <c r="AS1007" i="15" s="1"/>
  <c r="T1021" i="15"/>
  <c r="T1007" i="15"/>
  <c r="X1023" i="15"/>
  <c r="AC1007" i="15"/>
  <c r="AH1007" i="15"/>
  <c r="AR1035" i="15"/>
  <c r="AM1035" i="15"/>
  <c r="AL1042" i="15"/>
  <c r="AQ1044" i="15"/>
  <c r="AL1044" i="15"/>
  <c r="AR1047" i="15"/>
  <c r="P1052" i="15"/>
  <c r="AE1054" i="15"/>
  <c r="F1055" i="15"/>
  <c r="AM1056" i="15"/>
  <c r="Z1058" i="15"/>
  <c r="N1061" i="15"/>
  <c r="N1046" i="15"/>
  <c r="AD1053" i="15"/>
  <c r="Y1053" i="15" s="1"/>
  <c r="AN1053" i="15" s="1"/>
  <c r="AD1062" i="15"/>
  <c r="AD1046" i="15" s="1"/>
  <c r="AM1075" i="15"/>
  <c r="AQ1080" i="15"/>
  <c r="AL1080" i="15"/>
  <c r="Z1095" i="15"/>
  <c r="AK1098" i="15"/>
  <c r="X1098" i="15"/>
  <c r="K1104" i="15"/>
  <c r="AE1106" i="15"/>
  <c r="F1107" i="15"/>
  <c r="P1107" i="15"/>
  <c r="AN1107" i="15"/>
  <c r="AH1110" i="15"/>
  <c r="AM1111" i="15"/>
  <c r="AM1113" i="15"/>
  <c r="G1101" i="15"/>
  <c r="AR1121" i="15"/>
  <c r="AM1121" i="15"/>
  <c r="AP1123" i="15"/>
  <c r="AK1123" i="15"/>
  <c r="AN1133" i="15"/>
  <c r="AL1136" i="15"/>
  <c r="Z1146" i="15"/>
  <c r="V1146" i="15"/>
  <c r="AK1146" i="15" s="1"/>
  <c r="Q1151" i="15"/>
  <c r="X1154" i="15"/>
  <c r="AE1155" i="15"/>
  <c r="U1155" i="15" s="1"/>
  <c r="K1156" i="15"/>
  <c r="AP1159" i="15"/>
  <c r="AK1159" i="15"/>
  <c r="AP1161" i="15"/>
  <c r="AK1161" i="15"/>
  <c r="R1165" i="15"/>
  <c r="R1151" i="15"/>
  <c r="Z1167" i="15"/>
  <c r="AA1151" i="15"/>
  <c r="Z1151" i="15" s="1"/>
  <c r="AF1165" i="15"/>
  <c r="AF1151" i="15"/>
  <c r="U1177" i="15"/>
  <c r="AJ1177" i="15" s="1"/>
  <c r="Z1183" i="15"/>
  <c r="AP1195" i="15"/>
  <c r="AK1195" i="15"/>
  <c r="AA1197" i="15"/>
  <c r="AL1198" i="15"/>
  <c r="AM1203" i="15"/>
  <c r="Z1207" i="15"/>
  <c r="V1207" i="15"/>
  <c r="AK1207" i="15" s="1"/>
  <c r="AK1211" i="15"/>
  <c r="X1211" i="15"/>
  <c r="H1215" i="15"/>
  <c r="R1215" i="15"/>
  <c r="AD1215" i="15"/>
  <c r="AS1215" i="15" s="1"/>
  <c r="X1217" i="15"/>
  <c r="Z1219" i="15"/>
  <c r="V1219" i="15"/>
  <c r="AK1219" i="15" s="1"/>
  <c r="AC1221" i="15"/>
  <c r="AH1221" i="15"/>
  <c r="X1221" i="15" s="1"/>
  <c r="S1222" i="15"/>
  <c r="S1213" i="15"/>
  <c r="AS1229" i="15"/>
  <c r="AQ1230" i="15"/>
  <c r="AL1230" i="15"/>
  <c r="W1231" i="15"/>
  <c r="AL1231" i="15" s="1"/>
  <c r="AB1215" i="15"/>
  <c r="W1215" i="15" s="1"/>
  <c r="AL1215" i="15" s="1"/>
  <c r="AB1229" i="15"/>
  <c r="AG1215" i="15"/>
  <c r="AG1229" i="15"/>
  <c r="AL1232" i="15"/>
  <c r="AL1236" i="15"/>
  <c r="AL1242" i="15"/>
  <c r="F1245" i="15"/>
  <c r="K1245" i="15"/>
  <c r="L1238" i="15"/>
  <c r="W1245" i="15"/>
  <c r="AL1245" i="15" s="1"/>
  <c r="X1245" i="15"/>
  <c r="AH1213" i="15"/>
  <c r="AH1238" i="15"/>
  <c r="AH1206" i="15" s="1"/>
  <c r="O1253" i="15"/>
  <c r="AQ1258" i="15"/>
  <c r="AL1258" i="15"/>
  <c r="Y1261" i="15"/>
  <c r="AN1261" i="15" s="1"/>
  <c r="H1254" i="15"/>
  <c r="AQ1263" i="15"/>
  <c r="V1263" i="15"/>
  <c r="AK1263" i="15" s="1"/>
  <c r="AL1267" i="15"/>
  <c r="X1270" i="15"/>
  <c r="AC1269" i="15"/>
  <c r="X1269" i="15" s="1"/>
  <c r="R1286" i="15"/>
  <c r="AB1293" i="15"/>
  <c r="Z1293" i="15" s="1"/>
  <c r="P1295" i="15"/>
  <c r="X1295" i="15"/>
  <c r="AF1303" i="15"/>
  <c r="F1304" i="15"/>
  <c r="K1304" i="15"/>
  <c r="AN1305" i="15"/>
  <c r="W1306" i="15"/>
  <c r="AM1308" i="15"/>
  <c r="AE1316" i="15"/>
  <c r="Q1317" i="15"/>
  <c r="I1303" i="15"/>
  <c r="N1341" i="15"/>
  <c r="N1333" i="15"/>
  <c r="AL1374" i="15"/>
  <c r="AR1386" i="15"/>
  <c r="N1306" i="15"/>
  <c r="AR1306" i="15" s="1"/>
  <c r="K1386" i="15"/>
  <c r="AR1390" i="15"/>
  <c r="AC1391" i="15"/>
  <c r="Y1398" i="15"/>
  <c r="AN1398" i="15" s="1"/>
  <c r="AD1382" i="15"/>
  <c r="AD1397" i="15"/>
  <c r="Y1397" i="15" s="1"/>
  <c r="G1414" i="15"/>
  <c r="R1391" i="15"/>
  <c r="R1311" i="15" s="1"/>
  <c r="R1421" i="15"/>
  <c r="Z1423" i="15"/>
  <c r="U1423" i="15" s="1"/>
  <c r="AA1421" i="15"/>
  <c r="AE1423" i="15"/>
  <c r="AF1421" i="15"/>
  <c r="L1440" i="15"/>
  <c r="AD1444" i="15"/>
  <c r="M1436" i="15"/>
  <c r="O1474" i="15"/>
  <c r="O1442" i="15" s="1"/>
  <c r="T1442" i="15"/>
  <c r="T18" i="15" s="1"/>
  <c r="M1444" i="15"/>
  <c r="F1503" i="15"/>
  <c r="G1501" i="15"/>
  <c r="F1501" i="15" s="1"/>
  <c r="AS1503" i="15"/>
  <c r="O1501" i="15"/>
  <c r="AS1501" i="15" s="1"/>
  <c r="AP1504" i="15"/>
  <c r="AK1504" i="15"/>
  <c r="AM1505" i="15"/>
  <c r="W1517" i="15"/>
  <c r="AL1517" i="15" s="1"/>
  <c r="AB1510" i="15"/>
  <c r="W1510" i="15" s="1"/>
  <c r="AQ1519" i="15"/>
  <c r="M1517" i="15"/>
  <c r="Z1564" i="15"/>
  <c r="U1564" i="15" s="1"/>
  <c r="AA1468" i="15"/>
  <c r="AE1564" i="15"/>
  <c r="AF1468" i="15"/>
  <c r="AL1568" i="15"/>
  <c r="H1472" i="15"/>
  <c r="AQ1568" i="15"/>
  <c r="M1472" i="15"/>
  <c r="P1568" i="15"/>
  <c r="R1472" i="15"/>
  <c r="R1440" i="15" s="1"/>
  <c r="AS1472" i="15"/>
  <c r="Z1572" i="15"/>
  <c r="U1572" i="15" s="1"/>
  <c r="V1572" i="15"/>
  <c r="AA1476" i="15"/>
  <c r="AQ1614" i="15"/>
  <c r="AL1614" i="15"/>
  <c r="V1625" i="15"/>
  <c r="AK1625" i="15" s="1"/>
  <c r="Z1625" i="15"/>
  <c r="AA1465" i="15"/>
  <c r="AE1465" i="15"/>
  <c r="G1434" i="15"/>
  <c r="W1627" i="15"/>
  <c r="AL1627" i="15" s="1"/>
  <c r="Z1627" i="15"/>
  <c r="AB1467" i="15"/>
  <c r="AM1644" i="15"/>
  <c r="AR1644" i="15"/>
  <c r="AK1667" i="15"/>
  <c r="AP1667" i="15"/>
  <c r="AQ1668" i="15"/>
  <c r="AL1668" i="15"/>
  <c r="AP1679" i="15"/>
  <c r="AK1680" i="15"/>
  <c r="AP1680" i="15"/>
  <c r="AM1687" i="15"/>
  <c r="AQ1726" i="15"/>
  <c r="AL1726" i="15"/>
  <c r="AN1791" i="15"/>
  <c r="J1775" i="15"/>
  <c r="O1775" i="15"/>
  <c r="AS1791" i="15"/>
  <c r="O1789" i="15"/>
  <c r="T1775" i="15"/>
  <c r="T1789" i="15"/>
  <c r="AH1789" i="15"/>
  <c r="AH1775" i="15"/>
  <c r="AQ1828" i="15"/>
  <c r="AL1828" i="15"/>
  <c r="W1843" i="15"/>
  <c r="AB1443" i="15"/>
  <c r="W1443" i="15" s="1"/>
  <c r="AC1861" i="15"/>
  <c r="Q1894" i="15"/>
  <c r="Q1893" i="15" s="1"/>
  <c r="AK1930" i="15"/>
  <c r="AP1930" i="15"/>
  <c r="AQ1934" i="15"/>
  <c r="AL1934" i="15"/>
  <c r="V1947" i="15"/>
  <c r="AK1947" i="15" s="1"/>
  <c r="Z1947" i="15"/>
  <c r="AA1835" i="15"/>
  <c r="AC1836" i="15"/>
  <c r="Z1948" i="15"/>
  <c r="X1948" i="15"/>
  <c r="AM1948" i="15" s="1"/>
  <c r="AH1836" i="15"/>
  <c r="AH1436" i="15" s="1"/>
  <c r="Z1950" i="15"/>
  <c r="AA1838" i="15"/>
  <c r="AA1438" i="15" s="1"/>
  <c r="AQ2030" i="15"/>
  <c r="AL2030" i="15"/>
  <c r="AA2029" i="15"/>
  <c r="AA2022" i="15" s="1"/>
  <c r="AA2021" i="15" s="1"/>
  <c r="V2031" i="15"/>
  <c r="AK2031" i="15" s="1"/>
  <c r="AE2029" i="15"/>
  <c r="AF2022" i="15"/>
  <c r="AF2021" i="15" s="1"/>
  <c r="AQ2032" i="15"/>
  <c r="AL2032" i="15"/>
  <c r="AE2093" i="15"/>
  <c r="AF2086" i="15"/>
  <c r="AE2086" i="15" s="1"/>
  <c r="AR2095" i="15"/>
  <c r="N2093" i="15"/>
  <c r="AQ2098" i="15"/>
  <c r="AL2098" i="15"/>
  <c r="N877" i="15"/>
  <c r="N863" i="15"/>
  <c r="AR863" i="15" s="1"/>
  <c r="AR887" i="15"/>
  <c r="AM887" i="15"/>
  <c r="AP889" i="15"/>
  <c r="AK889" i="15"/>
  <c r="AQ894" i="15"/>
  <c r="AL894" i="15"/>
  <c r="R886" i="15"/>
  <c r="R885" i="15" s="1"/>
  <c r="R861" i="15"/>
  <c r="AB893" i="15"/>
  <c r="W895" i="15"/>
  <c r="AQ895" i="15"/>
  <c r="AQ903" i="15"/>
  <c r="K903" i="15"/>
  <c r="AR916" i="15"/>
  <c r="AQ920" i="15"/>
  <c r="AL920" i="15"/>
  <c r="AK954" i="15"/>
  <c r="AK962" i="15"/>
  <c r="R965" i="15"/>
  <c r="R949" i="15" s="1"/>
  <c r="R950" i="15"/>
  <c r="AH957" i="15"/>
  <c r="AH966" i="15"/>
  <c r="N973" i="15"/>
  <c r="N959" i="15"/>
  <c r="AR959" i="15" s="1"/>
  <c r="S959" i="15"/>
  <c r="S973" i="15"/>
  <c r="AB973" i="15"/>
  <c r="AB959" i="15"/>
  <c r="AQ988" i="15"/>
  <c r="AL988" i="15"/>
  <c r="AK1002" i="15"/>
  <c r="X1002" i="15"/>
  <c r="AH1013" i="15"/>
  <c r="AH997" i="15" s="1"/>
  <c r="AH998" i="15"/>
  <c r="AR1025" i="15"/>
  <c r="AM1025" i="15"/>
  <c r="AP1027" i="15"/>
  <c r="AK1027" i="15"/>
  <c r="Z1050" i="15"/>
  <c r="V1050" i="15"/>
  <c r="AK1050" i="15" s="1"/>
  <c r="AP1065" i="15"/>
  <c r="AK1065" i="15"/>
  <c r="R1069" i="15"/>
  <c r="R1055" i="15"/>
  <c r="P1055" i="15" s="1"/>
  <c r="AF1069" i="15"/>
  <c r="AF1055" i="15"/>
  <c r="R1110" i="15"/>
  <c r="R1101" i="15"/>
  <c r="AS1119" i="15"/>
  <c r="O1117" i="15"/>
  <c r="O1103" i="15"/>
  <c r="AS1103" i="15" s="1"/>
  <c r="AQ1140" i="15"/>
  <c r="AL1140" i="15"/>
  <c r="AP1175" i="15"/>
  <c r="AK1175" i="15"/>
  <c r="AP1191" i="15"/>
  <c r="AK1191" i="15"/>
  <c r="AQ1194" i="15"/>
  <c r="AL1194" i="15"/>
  <c r="AS1197" i="15"/>
  <c r="Y1197" i="15"/>
  <c r="AP1201" i="15"/>
  <c r="AK1201" i="15"/>
  <c r="U1209" i="15"/>
  <c r="AQ1215" i="15"/>
  <c r="G1206" i="15"/>
  <c r="AA1222" i="15"/>
  <c r="J1215" i="15"/>
  <c r="J1229" i="15"/>
  <c r="O1215" i="15"/>
  <c r="O1229" i="15"/>
  <c r="AE1263" i="15"/>
  <c r="AF1261" i="15"/>
  <c r="AF1254" i="15" s="1"/>
  <c r="AF1253" i="15" s="1"/>
  <c r="AK1270" i="15"/>
  <c r="AE1270" i="15"/>
  <c r="AR1277" i="15"/>
  <c r="N1270" i="15"/>
  <c r="AL1279" i="15"/>
  <c r="H1277" i="15"/>
  <c r="F1279" i="15"/>
  <c r="F1315" i="15"/>
  <c r="AR1327" i="15"/>
  <c r="N1311" i="15"/>
  <c r="N1325" i="15"/>
  <c r="AI1311" i="15"/>
  <c r="AI1325" i="15"/>
  <c r="AR1336" i="15"/>
  <c r="N1304" i="15"/>
  <c r="AR1304" i="15" s="1"/>
  <c r="AS1342" i="15"/>
  <c r="AD1310" i="15"/>
  <c r="AE1345" i="15"/>
  <c r="AF1313" i="15"/>
  <c r="O1350" i="15"/>
  <c r="O1341" i="15"/>
  <c r="AR1383" i="15"/>
  <c r="N1303" i="15"/>
  <c r="AR1303" i="15" s="1"/>
  <c r="S1389" i="15"/>
  <c r="S1398" i="15"/>
  <c r="M1405" i="15"/>
  <c r="M1389" i="15" s="1"/>
  <c r="M1391" i="15"/>
  <c r="M1311" i="15" s="1"/>
  <c r="AH1391" i="15"/>
  <c r="AH1405" i="15"/>
  <c r="AS1455" i="15"/>
  <c r="O1453" i="15"/>
  <c r="AS1453" i="15" s="1"/>
  <c r="X1455" i="15"/>
  <c r="AM1455" i="15" s="1"/>
  <c r="AC1453" i="15"/>
  <c r="AA1431" i="15"/>
  <c r="AA7" i="15" s="1"/>
  <c r="AM1465" i="15"/>
  <c r="W1472" i="15"/>
  <c r="AL1472" i="15" s="1"/>
  <c r="AB1440" i="15"/>
  <c r="W1440" i="15" s="1"/>
  <c r="AA1441" i="15"/>
  <c r="AC1478" i="15"/>
  <c r="X1478" i="15" s="1"/>
  <c r="X1485" i="15"/>
  <c r="AM1485" i="15" s="1"/>
  <c r="AQ1578" i="15"/>
  <c r="AL1578" i="15"/>
  <c r="AL1580" i="15"/>
  <c r="AQ1580" i="15"/>
  <c r="AG1574" i="15"/>
  <c r="AG1558" i="15" s="1"/>
  <c r="AG1565" i="15"/>
  <c r="AP1595" i="15"/>
  <c r="AK1595" i="15"/>
  <c r="AE1630" i="15"/>
  <c r="AF1470" i="15"/>
  <c r="AQ1633" i="15"/>
  <c r="M1473" i="15"/>
  <c r="M1441" i="15" s="1"/>
  <c r="AL1633" i="15"/>
  <c r="L1653" i="15"/>
  <c r="F1691" i="15"/>
  <c r="H1467" i="15"/>
  <c r="X1743" i="15"/>
  <c r="AM1743" i="15" s="1"/>
  <c r="AC1741" i="15"/>
  <c r="F1807" i="15"/>
  <c r="G1805" i="15"/>
  <c r="AK1831" i="15"/>
  <c r="X1831" i="15"/>
  <c r="X1834" i="15"/>
  <c r="AR1834" i="15" s="1"/>
  <c r="AC1434" i="15"/>
  <c r="M1869" i="15"/>
  <c r="M1862" i="15" s="1"/>
  <c r="N1877" i="15"/>
  <c r="S1885" i="15"/>
  <c r="S1878" i="15" s="1"/>
  <c r="S1877" i="15" s="1"/>
  <c r="P1887" i="15"/>
  <c r="AC1885" i="15"/>
  <c r="X1887" i="15"/>
  <c r="AR1887" i="15" s="1"/>
  <c r="V1926" i="15"/>
  <c r="AA1925" i="15"/>
  <c r="AL1943" i="15"/>
  <c r="H1831" i="15"/>
  <c r="H1431" i="15" s="1"/>
  <c r="AQ1943" i="15"/>
  <c r="M1831" i="15"/>
  <c r="M1431" i="15" s="1"/>
  <c r="F1945" i="15"/>
  <c r="H1833" i="15"/>
  <c r="H1433" i="15" s="1"/>
  <c r="AL1945" i="15"/>
  <c r="AQ1945" i="15"/>
  <c r="M1833" i="15"/>
  <c r="M1433" i="15" s="1"/>
  <c r="P1945" i="15"/>
  <c r="R1833" i="15"/>
  <c r="P1833" i="15" s="1"/>
  <c r="AS1945" i="15"/>
  <c r="AD1833" i="15"/>
  <c r="Y1833" i="15" s="1"/>
  <c r="F1954" i="15"/>
  <c r="G1842" i="15"/>
  <c r="G1442" i="15" s="1"/>
  <c r="I1981" i="15"/>
  <c r="I1974" i="15" s="1"/>
  <c r="I1973" i="15" s="1"/>
  <c r="AQ1988" i="15"/>
  <c r="AL1988" i="15"/>
  <c r="AS1842" i="15"/>
  <c r="AJ2202" i="15"/>
  <c r="AR2203" i="15"/>
  <c r="AM2203" i="15"/>
  <c r="AP2216" i="15"/>
  <c r="AK2216" i="15"/>
  <c r="AK2257" i="15"/>
  <c r="AP2257" i="15"/>
  <c r="N2262" i="15"/>
  <c r="AM2355" i="15"/>
  <c r="I2315" i="15"/>
  <c r="AM2467" i="15"/>
  <c r="AR2467" i="15"/>
  <c r="F23" i="15"/>
  <c r="F26" i="15"/>
  <c r="Y27" i="15"/>
  <c r="AN27" i="15" s="1"/>
  <c r="AN32" i="15"/>
  <c r="AE34" i="15"/>
  <c r="AS35" i="15"/>
  <c r="Z36" i="15"/>
  <c r="AJ42" i="15"/>
  <c r="C42" i="15" s="1"/>
  <c r="Y45" i="15"/>
  <c r="AN45" i="15" s="1"/>
  <c r="Z47" i="15"/>
  <c r="U47" i="15" s="1"/>
  <c r="Y47" i="15"/>
  <c r="AN47" i="15" s="1"/>
  <c r="F55" i="15"/>
  <c r="Z59" i="15"/>
  <c r="U59" i="15" s="1"/>
  <c r="F62" i="15"/>
  <c r="F65" i="15"/>
  <c r="Z66" i="15"/>
  <c r="F68" i="15"/>
  <c r="U74" i="15"/>
  <c r="AJ74" i="15" s="1"/>
  <c r="AJ76" i="15"/>
  <c r="B76" i="15" s="1"/>
  <c r="AQ77" i="15"/>
  <c r="AO78" i="15"/>
  <c r="AJ88" i="15"/>
  <c r="B88" i="15" s="1"/>
  <c r="AQ93" i="15"/>
  <c r="AN95" i="15"/>
  <c r="U106" i="15"/>
  <c r="AJ106" i="15" s="1"/>
  <c r="AJ112" i="15"/>
  <c r="B112" i="15" s="1"/>
  <c r="F127" i="15"/>
  <c r="AQ136" i="15"/>
  <c r="F139" i="15"/>
  <c r="W139" i="15"/>
  <c r="AQ139" i="15" s="1"/>
  <c r="AE140" i="15"/>
  <c r="AN144" i="15"/>
  <c r="Y146" i="15"/>
  <c r="F148" i="15"/>
  <c r="J143" i="15"/>
  <c r="V157" i="15"/>
  <c r="U218" i="15"/>
  <c r="AJ218" i="15" s="1"/>
  <c r="U238" i="15"/>
  <c r="AJ238" i="15" s="1"/>
  <c r="AS287" i="15"/>
  <c r="AO331" i="15"/>
  <c r="AK335" i="15"/>
  <c r="AO346" i="15"/>
  <c r="U354" i="15"/>
  <c r="AJ354" i="15" s="1"/>
  <c r="U366" i="15"/>
  <c r="AJ366" i="15" s="1"/>
  <c r="AJ376" i="15"/>
  <c r="B376" i="15" s="1"/>
  <c r="AO382" i="15"/>
  <c r="AN383" i="15"/>
  <c r="AJ388" i="15"/>
  <c r="B388" i="15" s="1"/>
  <c r="AR410" i="15"/>
  <c r="AJ417" i="15"/>
  <c r="C417" i="15" s="1"/>
  <c r="AP417" i="15"/>
  <c r="AJ430" i="15"/>
  <c r="Z445" i="15"/>
  <c r="AO471" i="15"/>
  <c r="U478" i="15"/>
  <c r="U480" i="15"/>
  <c r="AJ480" i="15" s="1"/>
  <c r="O504" i="15"/>
  <c r="O456" i="15" s="1"/>
  <c r="O8" i="15" s="1"/>
  <c r="AH504" i="15"/>
  <c r="AH456" i="15" s="1"/>
  <c r="M508" i="15"/>
  <c r="M460" i="15" s="1"/>
  <c r="M12" i="15" s="1"/>
  <c r="Y524" i="15"/>
  <c r="AN524" i="15" s="1"/>
  <c r="J511" i="15"/>
  <c r="I512" i="15"/>
  <c r="I464" i="15" s="1"/>
  <c r="I514" i="15"/>
  <c r="I466" i="15" s="1"/>
  <c r="AG514" i="15"/>
  <c r="T515" i="15"/>
  <c r="T467" i="15" s="1"/>
  <c r="T19" i="15" s="1"/>
  <c r="AJ563" i="15"/>
  <c r="AL568" i="15"/>
  <c r="Y568" i="15"/>
  <c r="AN568" i="15" s="1"/>
  <c r="S513" i="15"/>
  <c r="S465" i="15" s="1"/>
  <c r="P579" i="15"/>
  <c r="Q515" i="15"/>
  <c r="AA582" i="15"/>
  <c r="AA566" i="15" s="1"/>
  <c r="AA573" i="15"/>
  <c r="AN589" i="15"/>
  <c r="J573" i="15"/>
  <c r="AN573" i="15" s="1"/>
  <c r="U600" i="15"/>
  <c r="AJ600" i="15" s="1"/>
  <c r="AP602" i="15"/>
  <c r="AK602" i="15"/>
  <c r="AJ606" i="15"/>
  <c r="K615" i="15"/>
  <c r="AE617" i="15"/>
  <c r="U617" i="15" s="1"/>
  <c r="P618" i="15"/>
  <c r="S512" i="15"/>
  <c r="S464" i="15" s="1"/>
  <c r="Z625" i="15"/>
  <c r="U625" i="15" s="1"/>
  <c r="V625" i="15"/>
  <c r="AP625" i="15" s="1"/>
  <c r="AP636" i="15"/>
  <c r="AK636" i="15"/>
  <c r="AI613" i="15"/>
  <c r="AP640" i="15"/>
  <c r="AK640" i="15"/>
  <c r="AJ650" i="15"/>
  <c r="U652" i="15"/>
  <c r="AJ652" i="15" s="1"/>
  <c r="AR654" i="15"/>
  <c r="AM654" i="15"/>
  <c r="AO664" i="15"/>
  <c r="P668" i="15"/>
  <c r="Z676" i="15"/>
  <c r="U676" i="15" s="1"/>
  <c r="AO676" i="15" s="1"/>
  <c r="R678" i="15"/>
  <c r="R669" i="15"/>
  <c r="AP692" i="15"/>
  <c r="AK692" i="15"/>
  <c r="Q701" i="15"/>
  <c r="P703" i="15"/>
  <c r="AS703" i="15"/>
  <c r="AD701" i="15"/>
  <c r="Y701" i="15" s="1"/>
  <c r="AP704" i="15"/>
  <c r="AK704" i="15"/>
  <c r="AO716" i="15"/>
  <c r="AP734" i="15"/>
  <c r="AK734" i="15"/>
  <c r="AP756" i="15"/>
  <c r="AK756" i="15"/>
  <c r="AL764" i="15"/>
  <c r="Y764" i="15"/>
  <c r="AN764" i="15" s="1"/>
  <c r="S757" i="15"/>
  <c r="AE783" i="15"/>
  <c r="AP786" i="15"/>
  <c r="AK786" i="15"/>
  <c r="AP788" i="15"/>
  <c r="AK788" i="15"/>
  <c r="AQ793" i="15"/>
  <c r="AL793" i="15"/>
  <c r="AJ795" i="15"/>
  <c r="B795" i="15" s="1"/>
  <c r="AQ809" i="15"/>
  <c r="AL811" i="15"/>
  <c r="J822" i="15"/>
  <c r="J813" i="15"/>
  <c r="AP843" i="15"/>
  <c r="AK843" i="15"/>
  <c r="F855" i="15"/>
  <c r="F879" i="15"/>
  <c r="G877" i="15"/>
  <c r="K879" i="15"/>
  <c r="AR883" i="15"/>
  <c r="AM883" i="15"/>
  <c r="AP891" i="15"/>
  <c r="AK891" i="15"/>
  <c r="AJ892" i="15"/>
  <c r="AM895" i="15"/>
  <c r="I893" i="15"/>
  <c r="I863" i="15"/>
  <c r="AM863" i="15" s="1"/>
  <c r="R925" i="15"/>
  <c r="R911" i="15"/>
  <c r="AR945" i="15"/>
  <c r="AM945" i="15"/>
  <c r="AR952" i="15"/>
  <c r="W958" i="15"/>
  <c r="Z958" i="15"/>
  <c r="P962" i="15"/>
  <c r="AD950" i="15"/>
  <c r="AQ969" i="15"/>
  <c r="AM971" i="15"/>
  <c r="AJ980" i="15"/>
  <c r="F991" i="15"/>
  <c r="G989" i="15"/>
  <c r="AP993" i="15"/>
  <c r="AK993" i="15"/>
  <c r="N998" i="15"/>
  <c r="P1002" i="15"/>
  <c r="AR1003" i="15"/>
  <c r="I1007" i="15"/>
  <c r="AG1007" i="15"/>
  <c r="AE1007" i="15" s="1"/>
  <c r="J1005" i="15"/>
  <c r="AL1024" i="15"/>
  <c r="J1030" i="15"/>
  <c r="J1029" i="15" s="1"/>
  <c r="AS1039" i="15"/>
  <c r="O1037" i="15"/>
  <c r="AS1037" i="15" s="1"/>
  <c r="AR1039" i="15"/>
  <c r="U1054" i="15"/>
  <c r="X1055" i="15"/>
  <c r="AR1055" i="15" s="1"/>
  <c r="K1058" i="15"/>
  <c r="AJ1065" i="15"/>
  <c r="U1065" i="15"/>
  <c r="AL1070" i="15"/>
  <c r="AP1083" i="15"/>
  <c r="AK1083" i="15"/>
  <c r="AA1085" i="15"/>
  <c r="AL1097" i="15"/>
  <c r="AD1094" i="15"/>
  <c r="AR1115" i="15"/>
  <c r="AM1115" i="15"/>
  <c r="S1110" i="15"/>
  <c r="S1101" i="15"/>
  <c r="AM1129" i="15"/>
  <c r="AR1137" i="15"/>
  <c r="AM1137" i="15"/>
  <c r="AP1139" i="15"/>
  <c r="AK1139" i="15"/>
  <c r="F1153" i="15"/>
  <c r="AQ1162" i="15"/>
  <c r="AL1162" i="15"/>
  <c r="Y1165" i="15"/>
  <c r="AQ1178" i="15"/>
  <c r="AL1178" i="15"/>
  <c r="AS1181" i="15"/>
  <c r="F1183" i="15"/>
  <c r="G1181" i="15"/>
  <c r="F1207" i="15"/>
  <c r="AE1209" i="15"/>
  <c r="F1219" i="15"/>
  <c r="Q1205" i="15"/>
  <c r="R1222" i="15"/>
  <c r="Z1231" i="15"/>
  <c r="V1231" i="15"/>
  <c r="AK1231" i="15" s="1"/>
  <c r="AA1215" i="15"/>
  <c r="AL1239" i="15"/>
  <c r="AJ1262" i="15"/>
  <c r="F1263" i="15"/>
  <c r="W1263" i="15"/>
  <c r="AB1261" i="15"/>
  <c r="AL1264" i="15"/>
  <c r="AF1269" i="15"/>
  <c r="AE1269" i="15" s="1"/>
  <c r="V1270" i="15"/>
  <c r="AQ1272" i="15"/>
  <c r="AL1272" i="15"/>
  <c r="AQ1274" i="15"/>
  <c r="AL1274" i="15"/>
  <c r="AQ1276" i="15"/>
  <c r="AL1276" i="15"/>
  <c r="AA1306" i="15"/>
  <c r="V1306" i="15" s="1"/>
  <c r="AK1306" i="15" s="1"/>
  <c r="AQ1312" i="15"/>
  <c r="AD1316" i="15"/>
  <c r="R1318" i="15"/>
  <c r="AS1327" i="15"/>
  <c r="O1325" i="15"/>
  <c r="P1303" i="15"/>
  <c r="AL1335" i="15"/>
  <c r="P1345" i="15"/>
  <c r="R1313" i="15"/>
  <c r="P1313" i="15" s="1"/>
  <c r="I1341" i="15"/>
  <c r="I1350" i="15"/>
  <c r="I1334" i="15" s="1"/>
  <c r="Z1386" i="15"/>
  <c r="U1386" i="15" s="1"/>
  <c r="V1386" i="15"/>
  <c r="AK1403" i="15"/>
  <c r="AP1403" i="15"/>
  <c r="T1397" i="15"/>
  <c r="T1381" i="15" s="1"/>
  <c r="T1382" i="15"/>
  <c r="T1302" i="15" s="1"/>
  <c r="AP1415" i="15"/>
  <c r="AK1415" i="15"/>
  <c r="AI1413" i="15"/>
  <c r="AI1382" i="15"/>
  <c r="AQ1428" i="15"/>
  <c r="AL1428" i="15"/>
  <c r="AG1432" i="15"/>
  <c r="F1467" i="15"/>
  <c r="G1435" i="15"/>
  <c r="W1470" i="15"/>
  <c r="X1472" i="15"/>
  <c r="P1473" i="15"/>
  <c r="I1442" i="15"/>
  <c r="N1442" i="15"/>
  <c r="AF1442" i="15"/>
  <c r="AF18" i="15" s="1"/>
  <c r="Z1487" i="15"/>
  <c r="U1487" i="15" s="1"/>
  <c r="AA1485" i="15"/>
  <c r="Z1485" i="15" s="1"/>
  <c r="U1485" i="15" s="1"/>
  <c r="AO1485" i="15" s="1"/>
  <c r="AM1497" i="15"/>
  <c r="V1519" i="15"/>
  <c r="AK1519" i="15" s="1"/>
  <c r="AA1517" i="15"/>
  <c r="Z1519" i="15"/>
  <c r="AR1579" i="15"/>
  <c r="AM1579" i="15"/>
  <c r="AK1588" i="15"/>
  <c r="AP1588" i="15"/>
  <c r="H1629" i="15"/>
  <c r="H1638" i="15"/>
  <c r="AS1465" i="15"/>
  <c r="O1433" i="15"/>
  <c r="AP1743" i="15"/>
  <c r="L1741" i="15"/>
  <c r="AK1769" i="15"/>
  <c r="F1769" i="15"/>
  <c r="G1465" i="15"/>
  <c r="L1465" i="15"/>
  <c r="AP1769" i="15"/>
  <c r="AQ2121" i="15"/>
  <c r="AL2121" i="15"/>
  <c r="AE2151" i="15"/>
  <c r="W2151" i="15"/>
  <c r="AL2151" i="15" s="1"/>
  <c r="AM2250" i="15"/>
  <c r="AR2250" i="15"/>
  <c r="T2253" i="15"/>
  <c r="T2246" i="15" s="1"/>
  <c r="T2239" i="15"/>
  <c r="AP2323" i="15"/>
  <c r="AM2402" i="15"/>
  <c r="AL2439" i="15"/>
  <c r="AQ2439" i="15"/>
  <c r="AM2505" i="15"/>
  <c r="F25" i="15"/>
  <c r="AR30" i="15"/>
  <c r="F32" i="15"/>
  <c r="P32" i="15"/>
  <c r="I33" i="15"/>
  <c r="Z33" i="15"/>
  <c r="U33" i="15" s="1"/>
  <c r="X34" i="15"/>
  <c r="AM34" i="15" s="1"/>
  <c r="AL35" i="15"/>
  <c r="AM36" i="15"/>
  <c r="AM39" i="15"/>
  <c r="U43" i="15"/>
  <c r="AJ43" i="15" s="1"/>
  <c r="AJ48" i="15"/>
  <c r="C48" i="15" s="1"/>
  <c r="AM50" i="15"/>
  <c r="AM51" i="15"/>
  <c r="F57" i="15"/>
  <c r="Z58" i="15"/>
  <c r="U58" i="15" s="1"/>
  <c r="F60" i="15"/>
  <c r="AB63" i="15"/>
  <c r="AL65" i="15"/>
  <c r="F67" i="15"/>
  <c r="AS67" i="15"/>
  <c r="Z68" i="15"/>
  <c r="AL73" i="15"/>
  <c r="AO75" i="15"/>
  <c r="AL75" i="15"/>
  <c r="R31" i="15"/>
  <c r="U82" i="15"/>
  <c r="AJ82" i="15" s="1"/>
  <c r="AM87" i="15"/>
  <c r="AL93" i="15"/>
  <c r="V95" i="15"/>
  <c r="AM99" i="15"/>
  <c r="U119" i="15"/>
  <c r="AJ119" i="15" s="1"/>
  <c r="AM126" i="15"/>
  <c r="X127" i="15"/>
  <c r="AR127" i="15" s="1"/>
  <c r="AQ135" i="15"/>
  <c r="F136" i="15"/>
  <c r="AK138" i="15"/>
  <c r="W138" i="15"/>
  <c r="AM142" i="15"/>
  <c r="AE144" i="15"/>
  <c r="AN145" i="15"/>
  <c r="P147" i="15"/>
  <c r="AL151" i="15"/>
  <c r="U160" i="15"/>
  <c r="U172" i="15"/>
  <c r="AM174" i="15"/>
  <c r="AO185" i="15"/>
  <c r="AM186" i="15"/>
  <c r="AK191" i="15"/>
  <c r="AM194" i="15"/>
  <c r="AL195" i="15"/>
  <c r="AO201" i="15"/>
  <c r="AQ207" i="15"/>
  <c r="AL211" i="15"/>
  <c r="AM216" i="15"/>
  <c r="AJ220" i="15"/>
  <c r="B220" i="15" s="1"/>
  <c r="AE223" i="15"/>
  <c r="AM228" i="15"/>
  <c r="AP235" i="15"/>
  <c r="AO243" i="15"/>
  <c r="AL243" i="15"/>
  <c r="AO247" i="15"/>
  <c r="AL247" i="15"/>
  <c r="AM251" i="15"/>
  <c r="AM258" i="15"/>
  <c r="AM267" i="15"/>
  <c r="W271" i="15"/>
  <c r="U274" i="15"/>
  <c r="AJ274" i="15" s="1"/>
  <c r="V287" i="15"/>
  <c r="AP287" i="15" s="1"/>
  <c r="AM290" i="15"/>
  <c r="U298" i="15"/>
  <c r="AJ298" i="15" s="1"/>
  <c r="AM302" i="15"/>
  <c r="AK303" i="15"/>
  <c r="V303" i="15"/>
  <c r="AP303" i="15" s="1"/>
  <c r="AM306" i="15"/>
  <c r="AJ308" i="15"/>
  <c r="B308" i="15" s="1"/>
  <c r="AO311" i="15"/>
  <c r="AL311" i="15"/>
  <c r="AM322" i="15"/>
  <c r="AL323" i="15"/>
  <c r="AM331" i="15"/>
  <c r="P335" i="15"/>
  <c r="AE335" i="15"/>
  <c r="U338" i="15"/>
  <c r="AJ338" i="15" s="1"/>
  <c r="AM346" i="15"/>
  <c r="AJ348" i="15"/>
  <c r="U350" i="15"/>
  <c r="AJ350" i="15" s="1"/>
  <c r="AJ360" i="15"/>
  <c r="AM363" i="15"/>
  <c r="AO371" i="15"/>
  <c r="AL371" i="15"/>
  <c r="AM375" i="15"/>
  <c r="U378" i="15"/>
  <c r="AJ378" i="15" s="1"/>
  <c r="AM382" i="15"/>
  <c r="V383" i="15"/>
  <c r="AP383" i="15" s="1"/>
  <c r="AQ393" i="15"/>
  <c r="AJ396" i="15"/>
  <c r="AR399" i="15"/>
  <c r="AE415" i="15"/>
  <c r="U415" i="15" s="1"/>
  <c r="AQ416" i="15"/>
  <c r="AR430" i="15"/>
  <c r="AQ443" i="15"/>
  <c r="V445" i="15"/>
  <c r="AP445" i="15" s="1"/>
  <c r="AR447" i="15"/>
  <c r="AO480" i="15"/>
  <c r="AO484" i="15"/>
  <c r="AO488" i="15"/>
  <c r="C488" i="15" s="1"/>
  <c r="AM490" i="15"/>
  <c r="AO492" i="15"/>
  <c r="C492" i="15" s="1"/>
  <c r="M493" i="15"/>
  <c r="M486" i="15" s="1"/>
  <c r="AM496" i="15"/>
  <c r="AM498" i="15"/>
  <c r="L504" i="15"/>
  <c r="L456" i="15" s="1"/>
  <c r="O514" i="15"/>
  <c r="AL520" i="15"/>
  <c r="AA504" i="15"/>
  <c r="Y520" i="15"/>
  <c r="AN520" i="15" s="1"/>
  <c r="M506" i="15"/>
  <c r="M458" i="15" s="1"/>
  <c r="R506" i="15"/>
  <c r="R458" i="15" s="1"/>
  <c r="J507" i="15"/>
  <c r="J459" i="15" s="1"/>
  <c r="J11" i="15" s="1"/>
  <c r="X523" i="15"/>
  <c r="AR523" i="15" s="1"/>
  <c r="AC507" i="15"/>
  <c r="AH507" i="15"/>
  <c r="AH459" i="15" s="1"/>
  <c r="AH11" i="15" s="1"/>
  <c r="AP552" i="15"/>
  <c r="AK552" i="15"/>
  <c r="AO562" i="15"/>
  <c r="P571" i="15"/>
  <c r="W572" i="15"/>
  <c r="AQ572" i="15" s="1"/>
  <c r="AB508" i="15"/>
  <c r="AH573" i="15"/>
  <c r="AG512" i="15"/>
  <c r="AG464" i="15" s="1"/>
  <c r="AG16" i="15" s="1"/>
  <c r="AE579" i="15"/>
  <c r="K580" i="15"/>
  <c r="AQ583" i="15"/>
  <c r="AL583" i="15"/>
  <c r="AQ585" i="15"/>
  <c r="AL585" i="15"/>
  <c r="AI11" i="15"/>
  <c r="I14" i="15"/>
  <c r="M23" i="15"/>
  <c r="Z23" i="15"/>
  <c r="U23" i="15" s="1"/>
  <c r="Y23" i="15"/>
  <c r="AN23" i="15" s="1"/>
  <c r="AN24" i="15"/>
  <c r="AH24" i="15"/>
  <c r="AG26" i="15"/>
  <c r="AE26" i="15" s="1"/>
  <c r="G27" i="15"/>
  <c r="O27" i="15"/>
  <c r="AG27" i="15"/>
  <c r="AM40" i="15"/>
  <c r="AM41" i="15"/>
  <c r="AK42" i="15"/>
  <c r="AK43" i="15"/>
  <c r="F45" i="15"/>
  <c r="AS45" i="15"/>
  <c r="X45" i="15"/>
  <c r="F47" i="15"/>
  <c r="AS47" i="15"/>
  <c r="X47" i="15"/>
  <c r="U49" i="15"/>
  <c r="AJ49" i="15" s="1"/>
  <c r="AJ50" i="15"/>
  <c r="AM52" i="15"/>
  <c r="Z55" i="15"/>
  <c r="U55" i="15" s="1"/>
  <c r="AO55" i="15" s="1"/>
  <c r="Y55" i="15"/>
  <c r="AN55" i="15" s="1"/>
  <c r="AN56" i="15"/>
  <c r="AL57" i="15"/>
  <c r="P57" i="15"/>
  <c r="AM58" i="15"/>
  <c r="AR58" i="15"/>
  <c r="AE58" i="15"/>
  <c r="F59" i="15"/>
  <c r="AS59" i="15"/>
  <c r="X59" i="15"/>
  <c r="Z60" i="15"/>
  <c r="U60" i="15" s="1"/>
  <c r="AM62" i="15"/>
  <c r="AR62" i="15"/>
  <c r="AE62" i="15"/>
  <c r="G63" i="15"/>
  <c r="F64" i="15"/>
  <c r="P64" i="15"/>
  <c r="Z65" i="15"/>
  <c r="U65" i="15" s="1"/>
  <c r="Y65" i="15"/>
  <c r="AN65" i="15" s="1"/>
  <c r="AN66" i="15"/>
  <c r="AL67" i="15"/>
  <c r="P67" i="15"/>
  <c r="AM68" i="15"/>
  <c r="AR68" i="15"/>
  <c r="AE68" i="15"/>
  <c r="U71" i="15"/>
  <c r="AO71" i="15" s="1"/>
  <c r="AM72" i="15"/>
  <c r="AM74" i="15"/>
  <c r="AK76" i="15"/>
  <c r="N63" i="15"/>
  <c r="AK80" i="15"/>
  <c r="AK82" i="15"/>
  <c r="AL84" i="15"/>
  <c r="U87" i="15"/>
  <c r="AO87" i="15" s="1"/>
  <c r="AK88" i="15"/>
  <c r="AK90" i="15"/>
  <c r="AL92" i="15"/>
  <c r="P95" i="15"/>
  <c r="X95" i="15"/>
  <c r="AM95" i="15" s="1"/>
  <c r="U98" i="15"/>
  <c r="AJ98" i="15" s="1"/>
  <c r="U99" i="15"/>
  <c r="AO99" i="15" s="1"/>
  <c r="AK100" i="15"/>
  <c r="AL104" i="15"/>
  <c r="AM106" i="15"/>
  <c r="AL107" i="15"/>
  <c r="AJ108" i="15"/>
  <c r="AM108" i="15"/>
  <c r="U110" i="15"/>
  <c r="AJ110" i="15" s="1"/>
  <c r="AR111" i="15"/>
  <c r="AK112" i="15"/>
  <c r="AK114" i="15"/>
  <c r="AL116" i="15"/>
  <c r="Y117" i="15"/>
  <c r="AK119" i="15"/>
  <c r="AO120" i="15"/>
  <c r="AO121" i="15"/>
  <c r="C121" i="15" s="1"/>
  <c r="AN127" i="15"/>
  <c r="U128" i="15"/>
  <c r="U129" i="15"/>
  <c r="AJ129" i="15" s="1"/>
  <c r="AM130" i="15"/>
  <c r="AM132" i="15"/>
  <c r="AM135" i="15"/>
  <c r="Y135" i="15"/>
  <c r="AN135" i="15" s="1"/>
  <c r="AS137" i="15"/>
  <c r="P138" i="15"/>
  <c r="AM138" i="15"/>
  <c r="AN139" i="15"/>
  <c r="AR140" i="15"/>
  <c r="AN142" i="15"/>
  <c r="AS142" i="15"/>
  <c r="F145" i="15"/>
  <c r="AS145" i="15"/>
  <c r="AE145" i="15"/>
  <c r="V146" i="15"/>
  <c r="AP146" i="15" s="1"/>
  <c r="X146" i="15"/>
  <c r="AM146" i="15" s="1"/>
  <c r="AQ147" i="15"/>
  <c r="AM148" i="15"/>
  <c r="AK152" i="15"/>
  <c r="AL153" i="15"/>
  <c r="AB157" i="15"/>
  <c r="AB141" i="15" s="1"/>
  <c r="AM158" i="15"/>
  <c r="AL159" i="15"/>
  <c r="AM159" i="15"/>
  <c r="AH143" i="15"/>
  <c r="X143" i="15" s="1"/>
  <c r="AK160" i="15"/>
  <c r="AL161" i="15"/>
  <c r="U169" i="15"/>
  <c r="AO169" i="15" s="1"/>
  <c r="AP169" i="15"/>
  <c r="AM170" i="15"/>
  <c r="AL171" i="15"/>
  <c r="AK172" i="15"/>
  <c r="AE175" i="15"/>
  <c r="AK176" i="15"/>
  <c r="AL177" i="15"/>
  <c r="U178" i="15"/>
  <c r="AJ178" i="15" s="1"/>
  <c r="U179" i="15"/>
  <c r="AO179" i="15" s="1"/>
  <c r="AM180" i="15"/>
  <c r="AL183" i="15"/>
  <c r="AK188" i="15"/>
  <c r="AK192" i="15"/>
  <c r="AJ193" i="15"/>
  <c r="B193" i="15" s="1"/>
  <c r="AK196" i="15"/>
  <c r="AO199" i="15"/>
  <c r="AL199" i="15"/>
  <c r="B201" i="15"/>
  <c r="AM202" i="15"/>
  <c r="AO203" i="15"/>
  <c r="AL203" i="15"/>
  <c r="AM206" i="15"/>
  <c r="AK207" i="15"/>
  <c r="K207" i="15"/>
  <c r="V207" i="15"/>
  <c r="AP207" i="15" s="1"/>
  <c r="AK212" i="15"/>
  <c r="U217" i="15"/>
  <c r="AM218" i="15"/>
  <c r="AL219" i="15"/>
  <c r="AK222" i="15"/>
  <c r="AQ223" i="15"/>
  <c r="AM224" i="15"/>
  <c r="AL225" i="15"/>
  <c r="U226" i="15"/>
  <c r="AJ226" i="15" s="1"/>
  <c r="AK232" i="15"/>
  <c r="AM234" i="15"/>
  <c r="AO235" i="15"/>
  <c r="AL235" i="15"/>
  <c r="AL236" i="15"/>
  <c r="AM238" i="15"/>
  <c r="V239" i="15"/>
  <c r="AM240" i="15"/>
  <c r="AM243" i="15"/>
  <c r="AM247" i="15"/>
  <c r="U250" i="15"/>
  <c r="AJ250" i="15" s="1"/>
  <c r="U251" i="15"/>
  <c r="AO251" i="15" s="1"/>
  <c r="AK252" i="15"/>
  <c r="AM254" i="15"/>
  <c r="V255" i="15"/>
  <c r="AP255" i="15" s="1"/>
  <c r="AM256" i="15"/>
  <c r="AM259" i="15"/>
  <c r="AP263" i="15"/>
  <c r="AK264" i="15"/>
  <c r="U266" i="15"/>
  <c r="AJ266" i="15" s="1"/>
  <c r="U267" i="15"/>
  <c r="AO267" i="15" s="1"/>
  <c r="U270" i="15"/>
  <c r="AJ270" i="15" s="1"/>
  <c r="AK272" i="15"/>
  <c r="AK274" i="15"/>
  <c r="AL276" i="15"/>
  <c r="AL279" i="15"/>
  <c r="AJ280" i="15"/>
  <c r="B280" i="15" s="1"/>
  <c r="AM280" i="15"/>
  <c r="AM282" i="15"/>
  <c r="AL283" i="15"/>
  <c r="AJ284" i="15"/>
  <c r="B284" i="15" s="1"/>
  <c r="AM284" i="15"/>
  <c r="AM291" i="15"/>
  <c r="AM292" i="15"/>
  <c r="U295" i="15"/>
  <c r="AK296" i="15"/>
  <c r="AK298" i="15"/>
  <c r="AL300" i="15"/>
  <c r="AM307" i="15"/>
  <c r="AM311" i="15"/>
  <c r="U314" i="15"/>
  <c r="AJ314" i="15" s="1"/>
  <c r="U315" i="15"/>
  <c r="AO315" i="15" s="1"/>
  <c r="AK316" i="15"/>
  <c r="AM318" i="15"/>
  <c r="V319" i="15"/>
  <c r="AM320" i="15"/>
  <c r="AM323" i="15"/>
  <c r="AP327" i="15"/>
  <c r="AK328" i="15"/>
  <c r="U330" i="15"/>
  <c r="AJ330" i="15" s="1"/>
  <c r="U331" i="15"/>
  <c r="U334" i="15"/>
  <c r="AJ334" i="15" s="1"/>
  <c r="K335" i="15"/>
  <c r="AK336" i="15"/>
  <c r="AK338" i="15"/>
  <c r="AL340" i="15"/>
  <c r="AL343" i="15"/>
  <c r="AJ344" i="15"/>
  <c r="AM344" i="15"/>
  <c r="AM347" i="15"/>
  <c r="AK350" i="15"/>
  <c r="AS351" i="15"/>
  <c r="AL352" i="15"/>
  <c r="AM354" i="15"/>
  <c r="AL355" i="15"/>
  <c r="AJ356" i="15"/>
  <c r="AM356" i="15"/>
  <c r="AM359" i="15"/>
  <c r="U362" i="15"/>
  <c r="AJ362" i="15" s="1"/>
  <c r="U363" i="15"/>
  <c r="AO363" i="15" s="1"/>
  <c r="AK364" i="15"/>
  <c r="AM366" i="15"/>
  <c r="V367" i="15"/>
  <c r="AP367" i="15" s="1"/>
  <c r="AJ368" i="15"/>
  <c r="AM368" i="15"/>
  <c r="AM371" i="15"/>
  <c r="U375" i="15"/>
  <c r="AO375" i="15" s="1"/>
  <c r="AK376" i="15"/>
  <c r="AK378" i="15"/>
  <c r="AL380" i="15"/>
  <c r="P383" i="15"/>
  <c r="AE383" i="15"/>
  <c r="U383" i="15" s="1"/>
  <c r="AO383" i="15" s="1"/>
  <c r="U386" i="15"/>
  <c r="AJ386" i="15" s="1"/>
  <c r="U387" i="15"/>
  <c r="AO387" i="15" s="1"/>
  <c r="AK388" i="15"/>
  <c r="AJ391" i="15"/>
  <c r="U392" i="15"/>
  <c r="AR392" i="15"/>
  <c r="AL396" i="15"/>
  <c r="F397" i="15"/>
  <c r="AN397" i="15"/>
  <c r="AL398" i="15"/>
  <c r="F399" i="15"/>
  <c r="AN399" i="15"/>
  <c r="AL400" i="15"/>
  <c r="AP401" i="15"/>
  <c r="AJ403" i="15"/>
  <c r="U404" i="15"/>
  <c r="AR404" i="15"/>
  <c r="U410" i="15"/>
  <c r="AJ410" i="15" s="1"/>
  <c r="AJ411" i="15"/>
  <c r="AA413" i="15"/>
  <c r="AA406" i="15" s="1"/>
  <c r="AA405" i="15" s="1"/>
  <c r="AP414" i="15"/>
  <c r="AL423" i="15"/>
  <c r="AP424" i="15"/>
  <c r="AJ426" i="15"/>
  <c r="U427" i="15"/>
  <c r="AR427" i="15"/>
  <c r="AD429" i="15"/>
  <c r="AS429" i="15" s="1"/>
  <c r="AE431" i="15"/>
  <c r="AJ432" i="15"/>
  <c r="U433" i="15"/>
  <c r="AR433" i="15"/>
  <c r="AJ441" i="15"/>
  <c r="U442" i="15"/>
  <c r="AR442" i="15"/>
  <c r="R445" i="15"/>
  <c r="P445" i="15" s="1"/>
  <c r="Z447" i="15"/>
  <c r="U447" i="15" s="1"/>
  <c r="AL450" i="15"/>
  <c r="AP451" i="15"/>
  <c r="U471" i="15"/>
  <c r="AJ471" i="15" s="1"/>
  <c r="B471" i="15" s="1"/>
  <c r="AL472" i="15"/>
  <c r="AO473" i="15"/>
  <c r="B473" i="15" s="1"/>
  <c r="U475" i="15"/>
  <c r="AM478" i="15"/>
  <c r="Y479" i="15"/>
  <c r="AM480" i="15"/>
  <c r="AM481" i="15"/>
  <c r="AM482" i="15"/>
  <c r="AM483" i="15"/>
  <c r="AM484" i="15"/>
  <c r="AM487" i="15"/>
  <c r="AK488" i="15"/>
  <c r="AO489" i="15"/>
  <c r="AM491" i="15"/>
  <c r="AK492" i="15"/>
  <c r="I493" i="15"/>
  <c r="AM493" i="15" s="1"/>
  <c r="N493" i="15"/>
  <c r="F495" i="15"/>
  <c r="AS495" i="15"/>
  <c r="AC503" i="15"/>
  <c r="H504" i="15"/>
  <c r="M504" i="15"/>
  <c r="AC504" i="15"/>
  <c r="G512" i="15"/>
  <c r="O512" i="15"/>
  <c r="O464" i="15" s="1"/>
  <c r="G516" i="15"/>
  <c r="O516" i="15"/>
  <c r="AC516" i="15"/>
  <c r="X516" i="15" s="1"/>
  <c r="AR516" i="15" s="1"/>
  <c r="AH503" i="15"/>
  <c r="AH455" i="15" s="1"/>
  <c r="AH7" i="15" s="1"/>
  <c r="O505" i="15"/>
  <c r="O457" i="15" s="1"/>
  <c r="T505" i="15"/>
  <c r="T457" i="15" s="1"/>
  <c r="T9" i="15" s="1"/>
  <c r="AC505" i="15"/>
  <c r="G507" i="15"/>
  <c r="T507" i="15"/>
  <c r="T459" i="15" s="1"/>
  <c r="T11" i="15" s="1"/>
  <c r="R510" i="15"/>
  <c r="R462" i="15" s="1"/>
  <c r="R14" i="15" s="1"/>
  <c r="AA510" i="15"/>
  <c r="K528" i="15"/>
  <c r="AH512" i="15"/>
  <c r="AH464" i="15" s="1"/>
  <c r="Z529" i="15"/>
  <c r="AG515" i="15"/>
  <c r="AG467" i="15" s="1"/>
  <c r="AG19" i="15" s="1"/>
  <c r="AL532" i="15"/>
  <c r="M516" i="15"/>
  <c r="R516" i="15"/>
  <c r="R468" i="15" s="1"/>
  <c r="R20" i="15" s="1"/>
  <c r="AA516" i="15"/>
  <c r="Y532" i="15"/>
  <c r="AN532" i="15" s="1"/>
  <c r="AI516" i="15"/>
  <c r="AI468" i="15" s="1"/>
  <c r="AI20" i="15" s="1"/>
  <c r="AA534" i="15"/>
  <c r="AA518" i="15" s="1"/>
  <c r="AA525" i="15"/>
  <c r="AJ542" i="15"/>
  <c r="B542" i="15" s="1"/>
  <c r="R527" i="15"/>
  <c r="R511" i="15" s="1"/>
  <c r="R463" i="15" s="1"/>
  <c r="P543" i="15"/>
  <c r="R541" i="15"/>
  <c r="R534" i="15" s="1"/>
  <c r="R533" i="15" s="1"/>
  <c r="R517" i="15" s="1"/>
  <c r="AJ544" i="15"/>
  <c r="AL545" i="15"/>
  <c r="B547" i="15"/>
  <c r="AJ547" i="15"/>
  <c r="AQ547" i="15"/>
  <c r="AL547" i="15"/>
  <c r="U552" i="15"/>
  <c r="AJ552" i="15" s="1"/>
  <c r="AP554" i="15"/>
  <c r="AK554" i="15"/>
  <c r="AL556" i="15"/>
  <c r="AQ556" i="15"/>
  <c r="AJ556" i="15"/>
  <c r="AO558" i="15"/>
  <c r="Q557" i="15"/>
  <c r="Q550" i="15" s="1"/>
  <c r="Q518" i="15" s="1"/>
  <c r="Q527" i="15"/>
  <c r="X559" i="15"/>
  <c r="AR559" i="15" s="1"/>
  <c r="AS559" i="15"/>
  <c r="AD527" i="15"/>
  <c r="AS527" i="15" s="1"/>
  <c r="AI550" i="15"/>
  <c r="AI525" i="15"/>
  <c r="AP564" i="15"/>
  <c r="AK564" i="15"/>
  <c r="AP569" i="15"/>
  <c r="N508" i="15"/>
  <c r="N460" i="15" s="1"/>
  <c r="S508" i="15"/>
  <c r="S460" i="15" s="1"/>
  <c r="S12" i="15" s="1"/>
  <c r="X572" i="15"/>
  <c r="AC508" i="15"/>
  <c r="AS576" i="15"/>
  <c r="X576" i="15"/>
  <c r="AC512" i="15"/>
  <c r="Z577" i="15"/>
  <c r="V577" i="15"/>
  <c r="AP577" i="15" s="1"/>
  <c r="AE577" i="15"/>
  <c r="AS578" i="15"/>
  <c r="X578" i="15"/>
  <c r="AC514" i="15"/>
  <c r="AM579" i="15"/>
  <c r="I515" i="15"/>
  <c r="I467" i="15" s="1"/>
  <c r="I19" i="15" s="1"/>
  <c r="AE580" i="15"/>
  <c r="AF516" i="15"/>
  <c r="AP584" i="15"/>
  <c r="AK584" i="15"/>
  <c r="AP590" i="15"/>
  <c r="AK590" i="15"/>
  <c r="U590" i="15"/>
  <c r="AO594" i="15"/>
  <c r="AL595" i="15"/>
  <c r="AQ599" i="15"/>
  <c r="AL599" i="15"/>
  <c r="AQ601" i="15"/>
  <c r="AL601" i="15"/>
  <c r="AP604" i="15"/>
  <c r="AK604" i="15"/>
  <c r="K607" i="15"/>
  <c r="P607" i="15"/>
  <c r="AR612" i="15"/>
  <c r="AM612" i="15"/>
  <c r="AL616" i="15"/>
  <c r="Z616" i="15"/>
  <c r="U616" i="15" s="1"/>
  <c r="AO616" i="15" s="1"/>
  <c r="Y616" i="15"/>
  <c r="AN616" i="15" s="1"/>
  <c r="AE619" i="15"/>
  <c r="F620" i="15"/>
  <c r="AI621" i="15"/>
  <c r="T510" i="15"/>
  <c r="T462" i="15" s="1"/>
  <c r="Z624" i="15"/>
  <c r="U624" i="15" s="1"/>
  <c r="AO624" i="15" s="1"/>
  <c r="AN624" i="15"/>
  <c r="P627" i="15"/>
  <c r="AE628" i="15"/>
  <c r="S629" i="15"/>
  <c r="S613" i="15" s="1"/>
  <c r="S614" i="15"/>
  <c r="U635" i="15"/>
  <c r="O621" i="15"/>
  <c r="AD637" i="15"/>
  <c r="AM642" i="15"/>
  <c r="AM644" i="15"/>
  <c r="AJ648" i="15"/>
  <c r="AL649" i="15"/>
  <c r="AQ651" i="15"/>
  <c r="AL651" i="15"/>
  <c r="U654" i="15"/>
  <c r="AO654" i="15" s="1"/>
  <c r="K655" i="15"/>
  <c r="Z666" i="15"/>
  <c r="AE668" i="15"/>
  <c r="AN670" i="15"/>
  <c r="AS670" i="15"/>
  <c r="AE672" i="15"/>
  <c r="X673" i="15"/>
  <c r="AM673" i="15" s="1"/>
  <c r="AE674" i="15"/>
  <c r="U674" i="15" s="1"/>
  <c r="K675" i="15"/>
  <c r="AM680" i="15"/>
  <c r="AJ684" i="15"/>
  <c r="AH678" i="15"/>
  <c r="AH669" i="15"/>
  <c r="AE687" i="15"/>
  <c r="U688" i="15"/>
  <c r="AJ688" i="15" s="1"/>
  <c r="AJ690" i="15"/>
  <c r="AP690" i="15"/>
  <c r="AK690" i="15"/>
  <c r="AR700" i="15"/>
  <c r="AM700" i="15"/>
  <c r="AM702" i="15"/>
  <c r="AM703" i="15"/>
  <c r="U705" i="15"/>
  <c r="AE711" i="15"/>
  <c r="F712" i="15"/>
  <c r="Z714" i="15"/>
  <c r="U714" i="15" s="1"/>
  <c r="Y717" i="15"/>
  <c r="P719" i="15"/>
  <c r="AE720" i="15"/>
  <c r="M513" i="15"/>
  <c r="M465" i="15" s="1"/>
  <c r="P721" i="15"/>
  <c r="AI513" i="15"/>
  <c r="Z724" i="15"/>
  <c r="U724" i="15" s="1"/>
  <c r="AO724" i="15" s="1"/>
  <c r="AN724" i="15"/>
  <c r="AM730" i="15"/>
  <c r="AM732" i="15"/>
  <c r="AR736" i="15"/>
  <c r="AM736" i="15"/>
  <c r="AP738" i="15"/>
  <c r="AK738" i="15"/>
  <c r="U738" i="15"/>
  <c r="AP740" i="15"/>
  <c r="AK740" i="15"/>
  <c r="AP744" i="15"/>
  <c r="AK744" i="15"/>
  <c r="AJ750" i="15"/>
  <c r="AP750" i="15"/>
  <c r="AK750" i="15"/>
  <c r="U755" i="15"/>
  <c r="S758" i="15"/>
  <c r="AM759" i="15"/>
  <c r="AE760" i="15"/>
  <c r="X761" i="15"/>
  <c r="AM761" i="15" s="1"/>
  <c r="AE762" i="15"/>
  <c r="U762" i="15" s="1"/>
  <c r="K763" i="15"/>
  <c r="Z766" i="15"/>
  <c r="O767" i="15"/>
  <c r="P768" i="15"/>
  <c r="W768" i="15"/>
  <c r="AQ768" i="15" s="1"/>
  <c r="K771" i="15"/>
  <c r="AL772" i="15"/>
  <c r="AQ775" i="15"/>
  <c r="AL775" i="15"/>
  <c r="AO775" i="15"/>
  <c r="AJ778" i="15"/>
  <c r="AQ778" i="15"/>
  <c r="AL778" i="15"/>
  <c r="U780" i="15"/>
  <c r="AJ780" i="15" s="1"/>
  <c r="AP782" i="15"/>
  <c r="AK782" i="15"/>
  <c r="U782" i="15"/>
  <c r="AR785" i="15"/>
  <c r="AM785" i="15"/>
  <c r="AL785" i="15"/>
  <c r="AJ787" i="15"/>
  <c r="AK791" i="15"/>
  <c r="AR792" i="15"/>
  <c r="AM792" i="15"/>
  <c r="AM796" i="15"/>
  <c r="AP800" i="15"/>
  <c r="AK800" i="15"/>
  <c r="AQ802" i="15"/>
  <c r="AL802" i="15"/>
  <c r="AO802" i="15"/>
  <c r="AJ804" i="15"/>
  <c r="AE807" i="15"/>
  <c r="AM808" i="15"/>
  <c r="P808" i="15"/>
  <c r="Z808" i="15"/>
  <c r="U808" i="15" s="1"/>
  <c r="AO808" i="15" s="1"/>
  <c r="Y808" i="15"/>
  <c r="AN808" i="15" s="1"/>
  <c r="P812" i="15"/>
  <c r="AE816" i="15"/>
  <c r="AE817" i="15"/>
  <c r="P819" i="15"/>
  <c r="AK820" i="15"/>
  <c r="AO823" i="15"/>
  <c r="B823" i="15" s="1"/>
  <c r="AQ823" i="15"/>
  <c r="AP826" i="15"/>
  <c r="AK826" i="15"/>
  <c r="U826" i="15"/>
  <c r="AJ826" i="15" s="1"/>
  <c r="AJ830" i="15"/>
  <c r="AQ830" i="15"/>
  <c r="AL830" i="15"/>
  <c r="K831" i="15"/>
  <c r="L815" i="15"/>
  <c r="AH815" i="15"/>
  <c r="AH829" i="15"/>
  <c r="AJ835" i="15"/>
  <c r="B835" i="15" s="1"/>
  <c r="U841" i="15"/>
  <c r="AL842" i="15"/>
  <c r="AO843" i="15"/>
  <c r="B843" i="15" s="1"/>
  <c r="AQ843" i="15"/>
  <c r="AA845" i="15"/>
  <c r="AP856" i="15"/>
  <c r="AE857" i="15"/>
  <c r="P860" i="15"/>
  <c r="AM860" i="15"/>
  <c r="K862" i="15"/>
  <c r="T863" i="15"/>
  <c r="F865" i="15"/>
  <c r="AL867" i="15"/>
  <c r="AQ867" i="15"/>
  <c r="AN868" i="15"/>
  <c r="AO873" i="15"/>
  <c r="AL874" i="15"/>
  <c r="AQ876" i="15"/>
  <c r="AL876" i="15"/>
  <c r="J877" i="15"/>
  <c r="AQ878" i="15"/>
  <c r="AL878" i="15"/>
  <c r="AB877" i="15"/>
  <c r="AB870" i="15" s="1"/>
  <c r="AB863" i="15"/>
  <c r="W863" i="15" s="1"/>
  <c r="W879" i="15"/>
  <c r="AQ879" i="15" s="1"/>
  <c r="AF877" i="15"/>
  <c r="AF863" i="15"/>
  <c r="AL888" i="15"/>
  <c r="AQ890" i="15"/>
  <c r="AL890" i="15"/>
  <c r="U894" i="15"/>
  <c r="AO894" i="15" s="1"/>
  <c r="AE895" i="15"/>
  <c r="AN895" i="15"/>
  <c r="AM897" i="15"/>
  <c r="AR904" i="15"/>
  <c r="AE906" i="15"/>
  <c r="U906" i="15" s="1"/>
  <c r="AH911" i="15"/>
  <c r="F913" i="15"/>
  <c r="K913" i="15"/>
  <c r="AS913" i="15"/>
  <c r="P914" i="15"/>
  <c r="AE914" i="15"/>
  <c r="AE915" i="15"/>
  <c r="AL916" i="15"/>
  <c r="U921" i="15"/>
  <c r="AP923" i="15"/>
  <c r="AK923" i="15"/>
  <c r="AH918" i="15"/>
  <c r="AH917" i="15" s="1"/>
  <c r="AH901" i="15" s="1"/>
  <c r="AH909" i="15"/>
  <c r="AP928" i="15"/>
  <c r="AR937" i="15"/>
  <c r="AM937" i="15"/>
  <c r="AP939" i="15"/>
  <c r="AK939" i="15"/>
  <c r="U939" i="15"/>
  <c r="AJ939" i="15" s="1"/>
  <c r="AP940" i="15"/>
  <c r="M941" i="15"/>
  <c r="M934" i="15" s="1"/>
  <c r="I941" i="15"/>
  <c r="I934" i="15" s="1"/>
  <c r="U948" i="15"/>
  <c r="P951" i="15"/>
  <c r="AN951" i="15"/>
  <c r="AQ953" i="15"/>
  <c r="K953" i="15"/>
  <c r="AK958" i="15"/>
  <c r="AI959" i="15"/>
  <c r="AQ961" i="15"/>
  <c r="K961" i="15"/>
  <c r="AR967" i="15"/>
  <c r="AM967" i="15"/>
  <c r="AP969" i="15"/>
  <c r="AK969" i="15"/>
  <c r="AD957" i="15"/>
  <c r="H959" i="15"/>
  <c r="M959" i="15"/>
  <c r="R959" i="15"/>
  <c r="P959" i="15" s="1"/>
  <c r="Z975" i="15"/>
  <c r="AA973" i="15"/>
  <c r="AA959" i="15"/>
  <c r="Z959" i="15" s="1"/>
  <c r="AF973" i="15"/>
  <c r="AF959" i="15"/>
  <c r="U976" i="15"/>
  <c r="AO976" i="15" s="1"/>
  <c r="AJ984" i="15"/>
  <c r="AQ984" i="15"/>
  <c r="AL984" i="15"/>
  <c r="U988" i="15"/>
  <c r="AJ988" i="15" s="1"/>
  <c r="AA989" i="15"/>
  <c r="AL990" i="15"/>
  <c r="AM995" i="15"/>
  <c r="F999" i="15"/>
  <c r="P999" i="15"/>
  <c r="P1001" i="15"/>
  <c r="W1001" i="15"/>
  <c r="AL1001" i="15" s="1"/>
  <c r="K1004" i="15"/>
  <c r="Z1006" i="15"/>
  <c r="S1007" i="15"/>
  <c r="Z1010" i="15"/>
  <c r="U1010" i="15" s="1"/>
  <c r="AS1011" i="15"/>
  <c r="AD998" i="15"/>
  <c r="AR1019" i="15"/>
  <c r="AM1019" i="15"/>
  <c r="Y1021" i="15"/>
  <c r="AN1021" i="15" s="1"/>
  <c r="AI1005" i="15"/>
  <c r="Y1005" i="15" s="1"/>
  <c r="AL1026" i="15"/>
  <c r="AQ1028" i="15"/>
  <c r="AL1028" i="15"/>
  <c r="AM1031" i="15"/>
  <c r="AM1033" i="15"/>
  <c r="AR1041" i="15"/>
  <c r="AM1041" i="15"/>
  <c r="AP1043" i="15"/>
  <c r="AK1043" i="15"/>
  <c r="U1043" i="15"/>
  <c r="AJ1043" i="15" s="1"/>
  <c r="K1049" i="15"/>
  <c r="F1050" i="15"/>
  <c r="AE1052" i="15"/>
  <c r="AS1055" i="15"/>
  <c r="AE1056" i="15"/>
  <c r="F1057" i="15"/>
  <c r="K1057" i="15"/>
  <c r="Z1059" i="15"/>
  <c r="U1059" i="15" s="1"/>
  <c r="AQ1064" i="15"/>
  <c r="AL1064" i="15"/>
  <c r="AQ1066" i="15"/>
  <c r="AL1066" i="15"/>
  <c r="AS1069" i="15"/>
  <c r="O1053" i="15"/>
  <c r="AS1053" i="15" s="1"/>
  <c r="F1071" i="15"/>
  <c r="G1069" i="15"/>
  <c r="G1053" i="15" s="1"/>
  <c r="P1071" i="15"/>
  <c r="Y1069" i="15"/>
  <c r="AP1073" i="15"/>
  <c r="AK1073" i="15"/>
  <c r="AP1079" i="15"/>
  <c r="AK1079" i="15"/>
  <c r="U1079" i="15"/>
  <c r="AJ1079" i="15" s="1"/>
  <c r="AP1081" i="15"/>
  <c r="AK1081" i="15"/>
  <c r="AQ1082" i="15"/>
  <c r="AL1082" i="15"/>
  <c r="AS1085" i="15"/>
  <c r="F1087" i="15"/>
  <c r="G1085" i="15"/>
  <c r="P1087" i="15"/>
  <c r="Y1085" i="15"/>
  <c r="AP1089" i="15"/>
  <c r="AK1089" i="15"/>
  <c r="N1094" i="15"/>
  <c r="P1096" i="15"/>
  <c r="AE1097" i="15"/>
  <c r="P1098" i="15"/>
  <c r="AR1099" i="15"/>
  <c r="N1101" i="15"/>
  <c r="X1102" i="15"/>
  <c r="I1103" i="15"/>
  <c r="AM1103" i="15" s="1"/>
  <c r="Z1103" i="15"/>
  <c r="AG1103" i="15"/>
  <c r="AE1103" i="15" s="1"/>
  <c r="K1105" i="15"/>
  <c r="P1105" i="15"/>
  <c r="AL1105" i="15"/>
  <c r="P1108" i="15"/>
  <c r="AM1108" i="15"/>
  <c r="J1117" i="15"/>
  <c r="AM1119" i="15"/>
  <c r="AE1119" i="15"/>
  <c r="AL1120" i="15"/>
  <c r="J1126" i="15"/>
  <c r="J1125" i="15" s="1"/>
  <c r="AL1132" i="15"/>
  <c r="AS1135" i="15"/>
  <c r="O1133" i="15"/>
  <c r="AS1133" i="15" s="1"/>
  <c r="AR1135" i="15"/>
  <c r="U1140" i="15"/>
  <c r="AJ1140" i="15" s="1"/>
  <c r="AM1143" i="15"/>
  <c r="AE1143" i="15"/>
  <c r="AN1145" i="15"/>
  <c r="Z1147" i="15"/>
  <c r="U1147" i="15" s="1"/>
  <c r="F1150" i="15"/>
  <c r="Z1150" i="15"/>
  <c r="U1150" i="15" s="1"/>
  <c r="X1151" i="15"/>
  <c r="AR1151" i="15" s="1"/>
  <c r="AI1151" i="15"/>
  <c r="Y1151" i="15" s="1"/>
  <c r="AN1151" i="15" s="1"/>
  <c r="K1154" i="15"/>
  <c r="AK1154" i="15"/>
  <c r="U1161" i="15"/>
  <c r="AJ1161" i="15" s="1"/>
  <c r="AP1163" i="15"/>
  <c r="AK1163" i="15"/>
  <c r="AA1165" i="15"/>
  <c r="AL1166" i="15"/>
  <c r="AM1171" i="15"/>
  <c r="U1176" i="15"/>
  <c r="AJ1176" i="15" s="1"/>
  <c r="AP1179" i="15"/>
  <c r="AK1179" i="15"/>
  <c r="AA1181" i="15"/>
  <c r="AL1182" i="15"/>
  <c r="AM1187" i="15"/>
  <c r="AQ1192" i="15"/>
  <c r="AL1192" i="15"/>
  <c r="U1194" i="15"/>
  <c r="AO1194" i="15" s="1"/>
  <c r="Q1206" i="15"/>
  <c r="P1211" i="15"/>
  <c r="AI1213" i="15"/>
  <c r="X1215" i="15"/>
  <c r="K1217" i="15"/>
  <c r="AK1217" i="15"/>
  <c r="AD1221" i="15"/>
  <c r="M1222" i="15"/>
  <c r="X1222" i="15"/>
  <c r="AM1222" i="15" s="1"/>
  <c r="F1229" i="15"/>
  <c r="H1213" i="15"/>
  <c r="N1222" i="15"/>
  <c r="N1213" i="15"/>
  <c r="Z1229" i="15"/>
  <c r="AF1229" i="15"/>
  <c r="I1215" i="15"/>
  <c r="N1215" i="15"/>
  <c r="K1215" i="15" s="1"/>
  <c r="S1215" i="15"/>
  <c r="AL1235" i="15"/>
  <c r="AL1241" i="15"/>
  <c r="AC1213" i="15"/>
  <c r="AC1238" i="15"/>
  <c r="F1247" i="15"/>
  <c r="K1247" i="15"/>
  <c r="AO1247" i="15" s="1"/>
  <c r="AK1247" i="15"/>
  <c r="X1247" i="15"/>
  <c r="U1252" i="15"/>
  <c r="AO1252" i="15" s="1"/>
  <c r="AM1254" i="15"/>
  <c r="AD1254" i="15"/>
  <c r="AP1258" i="15"/>
  <c r="AP1259" i="15"/>
  <c r="X1261" i="15"/>
  <c r="AR1261" i="15" s="1"/>
  <c r="AL1266" i="15"/>
  <c r="G1269" i="15"/>
  <c r="AA1269" i="15"/>
  <c r="O1270" i="15"/>
  <c r="AQ1271" i="15"/>
  <c r="AL1271" i="15"/>
  <c r="AQ1273" i="15"/>
  <c r="AL1273" i="15"/>
  <c r="AQ1275" i="15"/>
  <c r="AL1275" i="15"/>
  <c r="R1277" i="15"/>
  <c r="AD1277" i="15"/>
  <c r="AS1277" i="15" s="1"/>
  <c r="AS1285" i="15"/>
  <c r="Y1285" i="15"/>
  <c r="AN1285" i="15" s="1"/>
  <c r="G1293" i="15"/>
  <c r="L1293" i="15"/>
  <c r="Z1295" i="15"/>
  <c r="AB1303" i="15"/>
  <c r="AK1304" i="15"/>
  <c r="Z1304" i="15"/>
  <c r="U1304" i="15" s="1"/>
  <c r="AP1305" i="15"/>
  <c r="AS1306" i="15"/>
  <c r="G1307" i="15"/>
  <c r="AK1307" i="15" s="1"/>
  <c r="AC1307" i="15"/>
  <c r="X1307" i="15" s="1"/>
  <c r="AB1308" i="15"/>
  <c r="Q1312" i="15"/>
  <c r="P1312" i="15" s="1"/>
  <c r="L1314" i="15"/>
  <c r="F1316" i="15"/>
  <c r="Z1325" i="15"/>
  <c r="Z1336" i="15"/>
  <c r="AS1338" i="15"/>
  <c r="AD1306" i="15"/>
  <c r="AI1306" i="15"/>
  <c r="AI458" i="15" s="1"/>
  <c r="AM1307" i="15"/>
  <c r="AR1339" i="15"/>
  <c r="N1307" i="15"/>
  <c r="AR1307" i="15" s="1"/>
  <c r="AE1339" i="15"/>
  <c r="W1339" i="15"/>
  <c r="AQ1339" i="15" s="1"/>
  <c r="G1308" i="15"/>
  <c r="AK1340" i="15"/>
  <c r="K1308" i="15"/>
  <c r="P1340" i="15"/>
  <c r="Q1308" i="15"/>
  <c r="P1308" i="15" s="1"/>
  <c r="Z1344" i="15"/>
  <c r="AA1312" i="15"/>
  <c r="V1312" i="15" s="1"/>
  <c r="AK1312" i="15" s="1"/>
  <c r="V1344" i="15"/>
  <c r="AK1344" i="15" s="1"/>
  <c r="AE1312" i="15"/>
  <c r="Y1315" i="15"/>
  <c r="AF1350" i="15"/>
  <c r="AQ1352" i="15"/>
  <c r="AL1352" i="15"/>
  <c r="AR1353" i="15"/>
  <c r="AS1357" i="15"/>
  <c r="AD1350" i="15"/>
  <c r="F1359" i="15"/>
  <c r="AC1366" i="15"/>
  <c r="C1368" i="15"/>
  <c r="B1368" i="15"/>
  <c r="AR1371" i="15"/>
  <c r="AM1371" i="15"/>
  <c r="Y1388" i="15"/>
  <c r="AD1308" i="15"/>
  <c r="H1389" i="15"/>
  <c r="W1394" i="15"/>
  <c r="AQ1394" i="15" s="1"/>
  <c r="AB1314" i="15"/>
  <c r="W1314" i="15" s="1"/>
  <c r="AQ1314" i="15" s="1"/>
  <c r="F1407" i="15"/>
  <c r="G1405" i="15"/>
  <c r="G1398" i="15" s="1"/>
  <c r="G1382" i="15" s="1"/>
  <c r="P1407" i="15"/>
  <c r="AG1391" i="15"/>
  <c r="AG1405" i="15"/>
  <c r="AM1408" i="15"/>
  <c r="AC1440" i="15"/>
  <c r="X1440" i="15" s="1"/>
  <c r="AQ1452" i="15"/>
  <c r="AL1452" i="15"/>
  <c r="L1453" i="15"/>
  <c r="K1453" i="15" s="1"/>
  <c r="AS1463" i="15"/>
  <c r="O1431" i="15"/>
  <c r="AE1463" i="15"/>
  <c r="AF1431" i="15"/>
  <c r="AE1431" i="15" s="1"/>
  <c r="R1433" i="15"/>
  <c r="Y1465" i="15"/>
  <c r="AN1465" i="15" s="1"/>
  <c r="AD1433" i="15"/>
  <c r="Y1433" i="15" s="1"/>
  <c r="AN1433" i="15" s="1"/>
  <c r="X1467" i="15"/>
  <c r="AM1467" i="15" s="1"/>
  <c r="F1468" i="15"/>
  <c r="AS1468" i="15"/>
  <c r="F1475" i="15"/>
  <c r="G1443" i="15"/>
  <c r="Q1475" i="15"/>
  <c r="N1444" i="15"/>
  <c r="AM1478" i="15"/>
  <c r="AQ1482" i="15"/>
  <c r="AL1482" i="15"/>
  <c r="U1491" i="15"/>
  <c r="K1501" i="15"/>
  <c r="AP1502" i="15"/>
  <c r="AK1502" i="15"/>
  <c r="AE1503" i="15"/>
  <c r="AF1501" i="15"/>
  <c r="F1517" i="15"/>
  <c r="X1517" i="15"/>
  <c r="AM1517" i="15" s="1"/>
  <c r="AC1510" i="15"/>
  <c r="I1510" i="15"/>
  <c r="AR1517" i="15"/>
  <c r="S1517" i="15"/>
  <c r="W1535" i="15"/>
  <c r="AL1535" i="15" s="1"/>
  <c r="AB1533" i="15"/>
  <c r="AR1564" i="15"/>
  <c r="K1564" i="15"/>
  <c r="N1468" i="15"/>
  <c r="W1564" i="15"/>
  <c r="AB1468" i="15"/>
  <c r="AG1436" i="15"/>
  <c r="F1633" i="15"/>
  <c r="Z1633" i="15"/>
  <c r="Y1473" i="15"/>
  <c r="AN1473" i="15" s="1"/>
  <c r="W1634" i="15"/>
  <c r="AQ1634" i="15" s="1"/>
  <c r="AB1474" i="15"/>
  <c r="AG1474" i="15"/>
  <c r="AG1442" i="15" s="1"/>
  <c r="F1476" i="15"/>
  <c r="K1476" i="15"/>
  <c r="L1444" i="15"/>
  <c r="L20" i="15" s="1"/>
  <c r="AQ1656" i="15"/>
  <c r="AL1656" i="15"/>
  <c r="AK1659" i="15"/>
  <c r="AP1659" i="15"/>
  <c r="AL1667" i="15"/>
  <c r="AQ1667" i="15"/>
  <c r="AF1677" i="15"/>
  <c r="AF1670" i="15" s="1"/>
  <c r="AF1631" i="15"/>
  <c r="AJ1680" i="15"/>
  <c r="AQ1680" i="15"/>
  <c r="AL1680" i="15"/>
  <c r="AQ1684" i="15"/>
  <c r="AL1684" i="15"/>
  <c r="I1441" i="15"/>
  <c r="AM1441" i="15" s="1"/>
  <c r="AR1697" i="15"/>
  <c r="N1473" i="15"/>
  <c r="N1441" i="15" s="1"/>
  <c r="S1441" i="15"/>
  <c r="P1441" i="15" s="1"/>
  <c r="Z1697" i="15"/>
  <c r="H1695" i="15"/>
  <c r="H1709" i="15"/>
  <c r="AQ1711" i="15"/>
  <c r="M1709" i="15"/>
  <c r="R1709" i="15"/>
  <c r="R1702" i="15" s="1"/>
  <c r="R1701" i="15" s="1"/>
  <c r="R1695" i="15"/>
  <c r="AO1729" i="15"/>
  <c r="B1729" i="15" s="1"/>
  <c r="AQ1732" i="15"/>
  <c r="AL1732" i="15"/>
  <c r="AQ1761" i="15"/>
  <c r="AL1761" i="15"/>
  <c r="P1776" i="15"/>
  <c r="Q1472" i="15"/>
  <c r="L1436" i="15"/>
  <c r="Y1853" i="15"/>
  <c r="AD1846" i="15"/>
  <c r="AD1845" i="15" s="1"/>
  <c r="AQ1854" i="15"/>
  <c r="AL1854" i="15"/>
  <c r="F1855" i="15"/>
  <c r="I1853" i="15"/>
  <c r="I1846" i="15" s="1"/>
  <c r="J1861" i="15"/>
  <c r="Q1869" i="15"/>
  <c r="P1871" i="15"/>
  <c r="Y1871" i="15"/>
  <c r="AD1869" i="15"/>
  <c r="AI1869" i="15"/>
  <c r="AI1862" i="15" s="1"/>
  <c r="AI1861" i="15" s="1"/>
  <c r="W1887" i="15"/>
  <c r="AQ1887" i="15" s="1"/>
  <c r="AB1885" i="15"/>
  <c r="Z1944" i="15"/>
  <c r="U1944" i="15" s="1"/>
  <c r="V1944" i="15"/>
  <c r="AE1944" i="15"/>
  <c r="AF1832" i="15"/>
  <c r="F1833" i="15"/>
  <c r="K1945" i="15"/>
  <c r="L1833" i="15"/>
  <c r="K1833" i="15" s="1"/>
  <c r="AK1945" i="15"/>
  <c r="Z1945" i="15"/>
  <c r="AC1833" i="15"/>
  <c r="AC1433" i="15" s="1"/>
  <c r="X1833" i="15"/>
  <c r="AM1833" i="15" s="1"/>
  <c r="AH1433" i="15"/>
  <c r="AE1433" i="15" s="1"/>
  <c r="AM1834" i="15"/>
  <c r="J1965" i="15"/>
  <c r="J1949" i="15" s="1"/>
  <c r="J1951" i="15"/>
  <c r="AQ1971" i="15"/>
  <c r="AL1971" i="15"/>
  <c r="AK2007" i="15"/>
  <c r="AP2007" i="15"/>
  <c r="R2054" i="15"/>
  <c r="K2063" i="15"/>
  <c r="L2061" i="15"/>
  <c r="L2047" i="15"/>
  <c r="P2063" i="15"/>
  <c r="Q2061" i="15"/>
  <c r="Q2054" i="15" s="1"/>
  <c r="Q2053" i="15" s="1"/>
  <c r="Q2047" i="15"/>
  <c r="AR2162" i="15"/>
  <c r="AJ2222" i="15"/>
  <c r="AO2224" i="15"/>
  <c r="C2224" i="15" s="1"/>
  <c r="AP2226" i="15"/>
  <c r="AK2226" i="15"/>
  <c r="AO2228" i="15"/>
  <c r="C2228" i="15" s="1"/>
  <c r="AM519" i="15"/>
  <c r="N503" i="15"/>
  <c r="N455" i="15" s="1"/>
  <c r="R503" i="15"/>
  <c r="R455" i="15" s="1"/>
  <c r="AR519" i="15"/>
  <c r="H505" i="15"/>
  <c r="H457" i="15" s="1"/>
  <c r="AH506" i="15"/>
  <c r="AH458" i="15" s="1"/>
  <c r="AH10" i="15" s="1"/>
  <c r="AS523" i="15"/>
  <c r="AH510" i="15"/>
  <c r="AH462" i="15" s="1"/>
  <c r="AH14" i="15" s="1"/>
  <c r="H513" i="15"/>
  <c r="H465" i="15" s="1"/>
  <c r="H17" i="15" s="1"/>
  <c r="AH514" i="15"/>
  <c r="AH466" i="15" s="1"/>
  <c r="AS531" i="15"/>
  <c r="AO535" i="15"/>
  <c r="U540" i="15"/>
  <c r="AJ540" i="15" s="1"/>
  <c r="AH518" i="15"/>
  <c r="AQ548" i="15"/>
  <c r="AO553" i="15"/>
  <c r="B555" i="15"/>
  <c r="AR555" i="15"/>
  <c r="AM559" i="15"/>
  <c r="AQ560" i="15"/>
  <c r="U564" i="15"/>
  <c r="AJ564" i="15" s="1"/>
  <c r="S504" i="15"/>
  <c r="S456" i="15" s="1"/>
  <c r="P569" i="15"/>
  <c r="AL572" i="15"/>
  <c r="AS575" i="15"/>
  <c r="Y576" i="15"/>
  <c r="AN576" i="15" s="1"/>
  <c r="AK577" i="15"/>
  <c r="X577" i="15"/>
  <c r="AL580" i="15"/>
  <c r="P580" i="15"/>
  <c r="AO584" i="15"/>
  <c r="AO585" i="15"/>
  <c r="U588" i="15"/>
  <c r="AJ588" i="15" s="1"/>
  <c r="AL591" i="15"/>
  <c r="AQ591" i="15"/>
  <c r="AS591" i="15"/>
  <c r="AO600" i="15"/>
  <c r="AO601" i="15"/>
  <c r="U604" i="15"/>
  <c r="AJ604" i="15" s="1"/>
  <c r="AL607" i="15"/>
  <c r="AQ607" i="15"/>
  <c r="AS607" i="15"/>
  <c r="AL615" i="15"/>
  <c r="AQ615" i="15"/>
  <c r="AS615" i="15"/>
  <c r="AN617" i="15"/>
  <c r="AS617" i="15"/>
  <c r="Z618" i="15"/>
  <c r="AL620" i="15"/>
  <c r="P620" i="15"/>
  <c r="F622" i="15"/>
  <c r="P622" i="15"/>
  <c r="AM623" i="15"/>
  <c r="AE623" i="15"/>
  <c r="F624" i="15"/>
  <c r="AS624" i="15"/>
  <c r="AK625" i="15"/>
  <c r="K625" i="15"/>
  <c r="AO625" i="15" s="1"/>
  <c r="X625" i="15"/>
  <c r="AM625" i="15" s="1"/>
  <c r="AE626" i="15"/>
  <c r="K627" i="15"/>
  <c r="Z628" i="15"/>
  <c r="U628" i="15" s="1"/>
  <c r="Y628" i="15"/>
  <c r="AN628" i="15" s="1"/>
  <c r="AO636" i="15"/>
  <c r="AM639" i="15"/>
  <c r="AE639" i="15"/>
  <c r="U640" i="15"/>
  <c r="AJ640" i="15" s="1"/>
  <c r="AJ642" i="15"/>
  <c r="B642" i="15" s="1"/>
  <c r="AO652" i="15"/>
  <c r="AN653" i="15"/>
  <c r="AM655" i="15"/>
  <c r="AE655" i="15"/>
  <c r="U656" i="15"/>
  <c r="AJ656" i="15" s="1"/>
  <c r="AJ658" i="15"/>
  <c r="B658" i="15" s="1"/>
  <c r="AM663" i="15"/>
  <c r="AE663" i="15"/>
  <c r="F664" i="15"/>
  <c r="AS664" i="15"/>
  <c r="AK665" i="15"/>
  <c r="K665" i="15"/>
  <c r="AO665" i="15" s="1"/>
  <c r="X665" i="15"/>
  <c r="AM665" i="15" s="1"/>
  <c r="AE666" i="15"/>
  <c r="K667" i="15"/>
  <c r="Z668" i="15"/>
  <c r="U668" i="15" s="1"/>
  <c r="Y668" i="15"/>
  <c r="AN668" i="15" s="1"/>
  <c r="Z670" i="15"/>
  <c r="AL672" i="15"/>
  <c r="P672" i="15"/>
  <c r="P673" i="15"/>
  <c r="AL675" i="15"/>
  <c r="AQ675" i="15"/>
  <c r="AS675" i="15"/>
  <c r="AJ686" i="15"/>
  <c r="B686" i="15" s="1"/>
  <c r="AO688" i="15"/>
  <c r="AO689" i="15"/>
  <c r="U692" i="15"/>
  <c r="AJ692" i="15" s="1"/>
  <c r="AJ702" i="15"/>
  <c r="B702" i="15" s="1"/>
  <c r="AO704" i="15"/>
  <c r="AO705" i="15"/>
  <c r="U708" i="15"/>
  <c r="AJ708" i="15" s="1"/>
  <c r="AL712" i="15"/>
  <c r="P712" i="15"/>
  <c r="P713" i="15"/>
  <c r="AL715" i="15"/>
  <c r="AQ715" i="15"/>
  <c r="AS715" i="15"/>
  <c r="AE718" i="15"/>
  <c r="K719" i="15"/>
  <c r="Z720" i="15"/>
  <c r="Y720" i="15"/>
  <c r="AN720" i="15" s="1"/>
  <c r="AR721" i="15"/>
  <c r="AE721" i="15"/>
  <c r="F722" i="15"/>
  <c r="P722" i="15"/>
  <c r="AM723" i="15"/>
  <c r="AE723" i="15"/>
  <c r="F724" i="15"/>
  <c r="AS724" i="15"/>
  <c r="U728" i="15"/>
  <c r="AJ728" i="15" s="1"/>
  <c r="AJ730" i="15"/>
  <c r="B730" i="15" s="1"/>
  <c r="Y733" i="15"/>
  <c r="K735" i="15"/>
  <c r="AO740" i="15"/>
  <c r="U744" i="15"/>
  <c r="AJ744" i="15" s="1"/>
  <c r="AJ746" i="15"/>
  <c r="B746" i="15" s="1"/>
  <c r="U747" i="15"/>
  <c r="Y749" i="15"/>
  <c r="K751" i="15"/>
  <c r="AO756" i="15"/>
  <c r="AL760" i="15"/>
  <c r="P760" i="15"/>
  <c r="P761" i="15"/>
  <c r="AL763" i="15"/>
  <c r="AQ763" i="15"/>
  <c r="AS763" i="15"/>
  <c r="AE766" i="15"/>
  <c r="Z768" i="15"/>
  <c r="U768" i="15" s="1"/>
  <c r="Y768" i="15"/>
  <c r="AN768" i="15" s="1"/>
  <c r="AR769" i="15"/>
  <c r="AE769" i="15"/>
  <c r="F770" i="15"/>
  <c r="P770" i="15"/>
  <c r="AM771" i="15"/>
  <c r="AS771" i="15"/>
  <c r="AK775" i="15"/>
  <c r="U776" i="15"/>
  <c r="AJ776" i="15" s="1"/>
  <c r="AL779" i="15"/>
  <c r="AO780" i="15"/>
  <c r="K783" i="15"/>
  <c r="AK787" i="15"/>
  <c r="U788" i="15"/>
  <c r="AO793" i="15"/>
  <c r="AJ794" i="15"/>
  <c r="B794" i="15" s="1"/>
  <c r="AJ798" i="15"/>
  <c r="B798" i="15" s="1"/>
  <c r="AM799" i="15"/>
  <c r="AO800" i="15"/>
  <c r="AL807" i="15"/>
  <c r="AQ807" i="15"/>
  <c r="AR807" i="15"/>
  <c r="F808" i="15"/>
  <c r="AS808" i="15"/>
  <c r="AR809" i="15"/>
  <c r="AM810" i="15"/>
  <c r="AR810" i="15"/>
  <c r="AM811" i="15"/>
  <c r="AL812" i="15"/>
  <c r="P814" i="15"/>
  <c r="AM817" i="15"/>
  <c r="AS818" i="15"/>
  <c r="AR819" i="15"/>
  <c r="AQ827" i="15"/>
  <c r="AP828" i="15"/>
  <c r="P831" i="15"/>
  <c r="AO833" i="15"/>
  <c r="AK834" i="15"/>
  <c r="AQ840" i="15"/>
  <c r="AO841" i="15"/>
  <c r="AM841" i="15"/>
  <c r="W845" i="15"/>
  <c r="AE847" i="15"/>
  <c r="AO850" i="15"/>
  <c r="AP850" i="15"/>
  <c r="AL855" i="15"/>
  <c r="P855" i="15"/>
  <c r="F856" i="15"/>
  <c r="P856" i="15"/>
  <c r="AM857" i="15"/>
  <c r="F858" i="15"/>
  <c r="AQ858" i="15"/>
  <c r="AM859" i="15"/>
  <c r="AN860" i="15"/>
  <c r="AS860" i="15"/>
  <c r="AE860" i="15"/>
  <c r="U860" i="15" s="1"/>
  <c r="AL862" i="15"/>
  <c r="AQ862" i="15"/>
  <c r="AM864" i="15"/>
  <c r="P865" i="15"/>
  <c r="F866" i="15"/>
  <c r="AQ866" i="15"/>
  <c r="P866" i="15"/>
  <c r="AE868" i="15"/>
  <c r="R853" i="15"/>
  <c r="AO876" i="15"/>
  <c r="AL879" i="15"/>
  <c r="AR879" i="15"/>
  <c r="AO882" i="15"/>
  <c r="U891" i="15"/>
  <c r="F895" i="15"/>
  <c r="AS895" i="15"/>
  <c r="AR895" i="15"/>
  <c r="U898" i="15"/>
  <c r="AO898" i="15" s="1"/>
  <c r="F903" i="15"/>
  <c r="AS903" i="15"/>
  <c r="AS904" i="15"/>
  <c r="AQ904" i="15"/>
  <c r="AN905" i="15"/>
  <c r="AS905" i="15"/>
  <c r="AE905" i="15"/>
  <c r="K906" i="15"/>
  <c r="P907" i="15"/>
  <c r="AR907" i="15"/>
  <c r="AM908" i="15"/>
  <c r="AL910" i="15"/>
  <c r="AQ910" i="15"/>
  <c r="P910" i="15"/>
  <c r="K914" i="15"/>
  <c r="AQ915" i="15"/>
  <c r="AN915" i="15"/>
  <c r="AO921" i="15"/>
  <c r="AO926" i="15"/>
  <c r="AS927" i="15"/>
  <c r="AE927" i="15"/>
  <c r="AO928" i="15"/>
  <c r="U929" i="15"/>
  <c r="AO929" i="15" s="1"/>
  <c r="AO940" i="15"/>
  <c r="F943" i="15"/>
  <c r="AS943" i="15"/>
  <c r="AO948" i="15"/>
  <c r="Z951" i="15"/>
  <c r="AS952" i="15"/>
  <c r="AS953" i="15"/>
  <c r="AM954" i="15"/>
  <c r="AR954" i="15"/>
  <c r="AE954" i="15"/>
  <c r="U954" i="15" s="1"/>
  <c r="P958" i="15"/>
  <c r="AS960" i="15"/>
  <c r="AS961" i="15"/>
  <c r="AM962" i="15"/>
  <c r="AR962" i="15"/>
  <c r="AE962" i="15"/>
  <c r="U962" i="15" s="1"/>
  <c r="AR963" i="15"/>
  <c r="AO974" i="15"/>
  <c r="AQ977" i="15"/>
  <c r="AO980" i="15"/>
  <c r="AO984" i="15"/>
  <c r="B984" i="15" s="1"/>
  <c r="AQ985" i="15"/>
  <c r="AE991" i="15"/>
  <c r="AJ993" i="15"/>
  <c r="U993" i="15"/>
  <c r="AJ996" i="15"/>
  <c r="AE999" i="15"/>
  <c r="U999" i="15" s="1"/>
  <c r="K1000" i="15"/>
  <c r="Z1001" i="15"/>
  <c r="U1001" i="15" s="1"/>
  <c r="AO1001" i="15" s="1"/>
  <c r="Y1001" i="15"/>
  <c r="AE1002" i="15"/>
  <c r="U1002" i="15" s="1"/>
  <c r="AO1002" i="15" s="1"/>
  <c r="F1003" i="15"/>
  <c r="P1003" i="15"/>
  <c r="AN1003" i="15"/>
  <c r="AE1004" i="15"/>
  <c r="P1006" i="15"/>
  <c r="AS1006" i="15"/>
  <c r="AN1008" i="15"/>
  <c r="AL1010" i="15"/>
  <c r="Z1011" i="15"/>
  <c r="AS1012" i="15"/>
  <c r="AQ1012" i="15"/>
  <c r="AJ1016" i="15"/>
  <c r="AO1018" i="15"/>
  <c r="F1023" i="15"/>
  <c r="P1023" i="15"/>
  <c r="AN1023" i="15"/>
  <c r="AJ1032" i="15"/>
  <c r="AO1034" i="15"/>
  <c r="F1039" i="15"/>
  <c r="P1039" i="15"/>
  <c r="AN1039" i="15"/>
  <c r="F1047" i="15"/>
  <c r="P1047" i="15"/>
  <c r="AN1047" i="15"/>
  <c r="AE1048" i="15"/>
  <c r="F1049" i="15"/>
  <c r="AS1049" i="15"/>
  <c r="AM1049" i="15"/>
  <c r="K1050" i="15"/>
  <c r="X1050" i="15"/>
  <c r="AM1050" i="15" s="1"/>
  <c r="AE1051" i="15"/>
  <c r="K1052" i="15"/>
  <c r="AL1054" i="15"/>
  <c r="AS1056" i="15"/>
  <c r="AQ1056" i="15"/>
  <c r="P1057" i="15"/>
  <c r="P1058" i="15"/>
  <c r="AS1058" i="15"/>
  <c r="AR1059" i="15"/>
  <c r="AN1060" i="15"/>
  <c r="AE1071" i="15"/>
  <c r="U1073" i="15"/>
  <c r="AJ1073" i="15" s="1"/>
  <c r="U1076" i="15"/>
  <c r="AE1087" i="15"/>
  <c r="U1087" i="15" s="1"/>
  <c r="U1089" i="15"/>
  <c r="AJ1089" i="15" s="1"/>
  <c r="AJ1092" i="15"/>
  <c r="AE1095" i="15"/>
  <c r="K1096" i="15"/>
  <c r="Z1097" i="15"/>
  <c r="U1097" i="15" s="1"/>
  <c r="AO1097" i="15" s="1"/>
  <c r="Y1097" i="15"/>
  <c r="AE1098" i="15"/>
  <c r="U1098" i="15" s="1"/>
  <c r="AO1098" i="15" s="1"/>
  <c r="F1099" i="15"/>
  <c r="P1099" i="15"/>
  <c r="AN1099" i="15"/>
  <c r="AE1100" i="15"/>
  <c r="P1102" i="15"/>
  <c r="AS1102" i="15"/>
  <c r="AN1104" i="15"/>
  <c r="AL1106" i="15"/>
  <c r="Z1107" i="15"/>
  <c r="AS1108" i="15"/>
  <c r="AQ1108" i="15"/>
  <c r="AJ1112" i="15"/>
  <c r="AO1114" i="15"/>
  <c r="F1119" i="15"/>
  <c r="P1119" i="15"/>
  <c r="AN1119" i="15"/>
  <c r="AJ1128" i="15"/>
  <c r="AO1130" i="15"/>
  <c r="F1135" i="15"/>
  <c r="P1135" i="15"/>
  <c r="AN1135" i="15"/>
  <c r="F1143" i="15"/>
  <c r="P1143" i="15"/>
  <c r="AN1143" i="15"/>
  <c r="AE1144" i="15"/>
  <c r="F1145" i="15"/>
  <c r="AS1145" i="15"/>
  <c r="AM1145" i="15"/>
  <c r="K1146" i="15"/>
  <c r="X1146" i="15"/>
  <c r="AE1147" i="15"/>
  <c r="K1148" i="15"/>
  <c r="AL1150" i="15"/>
  <c r="AS1152" i="15"/>
  <c r="AQ1152" i="15"/>
  <c r="P1153" i="15"/>
  <c r="P1154" i="15"/>
  <c r="AS1154" i="15"/>
  <c r="AR1155" i="15"/>
  <c r="AN1156" i="15"/>
  <c r="AE1167" i="15"/>
  <c r="AJ1169" i="15"/>
  <c r="U1169" i="15"/>
  <c r="U1172" i="15"/>
  <c r="AJ1172" i="15" s="1"/>
  <c r="AE1183" i="15"/>
  <c r="AJ1185" i="15"/>
  <c r="U1185" i="15"/>
  <c r="U1188" i="15"/>
  <c r="AJ1188" i="15" s="1"/>
  <c r="AE1199" i="15"/>
  <c r="AJ1201" i="15"/>
  <c r="U1201" i="15"/>
  <c r="AJ1204" i="15"/>
  <c r="K1207" i="15"/>
  <c r="X1207" i="15"/>
  <c r="AE1208" i="15"/>
  <c r="AL1209" i="15"/>
  <c r="AN1210" i="15"/>
  <c r="AE1211" i="15"/>
  <c r="U1211" i="15" s="1"/>
  <c r="AO1211" i="15" s="1"/>
  <c r="K1212" i="15"/>
  <c r="AN1214" i="15"/>
  <c r="K1216" i="15"/>
  <c r="P1217" i="15"/>
  <c r="AS1217" i="15"/>
  <c r="AS1218" i="15"/>
  <c r="AQ1218" i="15"/>
  <c r="K1219" i="15"/>
  <c r="X1219" i="15"/>
  <c r="AE1220" i="15"/>
  <c r="K1231" i="15"/>
  <c r="X1231" i="15"/>
  <c r="AE1247" i="15"/>
  <c r="U1247" i="15" s="1"/>
  <c r="AP1256" i="15"/>
  <c r="AP1260" i="15"/>
  <c r="AO1271" i="15"/>
  <c r="AO1272" i="15"/>
  <c r="AO1273" i="15"/>
  <c r="AO1274" i="15"/>
  <c r="AO1275" i="15"/>
  <c r="AO1276" i="15"/>
  <c r="AK1277" i="15"/>
  <c r="AP1277" i="15"/>
  <c r="AE1277" i="15"/>
  <c r="AJ1278" i="15"/>
  <c r="AN1279" i="15"/>
  <c r="AS1279" i="15"/>
  <c r="AE1279" i="15"/>
  <c r="AJ1280" i="15"/>
  <c r="AJ1281" i="15"/>
  <c r="AJ1282" i="15"/>
  <c r="AJ1283" i="15"/>
  <c r="AJ1284" i="15"/>
  <c r="AE1285" i="15"/>
  <c r="AM1293" i="15"/>
  <c r="AR1293" i="15"/>
  <c r="AM1295" i="15"/>
  <c r="AR1295" i="15"/>
  <c r="AL1306" i="15"/>
  <c r="AQ1306" i="15"/>
  <c r="AR1308" i="15"/>
  <c r="K1310" i="15"/>
  <c r="W1310" i="15"/>
  <c r="AL1310" i="15" s="1"/>
  <c r="X1312" i="15"/>
  <c r="X1313" i="15"/>
  <c r="AL1314" i="15"/>
  <c r="AS1316" i="15"/>
  <c r="P1327" i="15"/>
  <c r="AQ1337" i="15"/>
  <c r="X1337" i="15"/>
  <c r="AM1337" i="15" s="1"/>
  <c r="AR1342" i="15"/>
  <c r="N1310" i="15"/>
  <c r="AR1310" i="15" s="1"/>
  <c r="AS1312" i="15"/>
  <c r="J1313" i="15"/>
  <c r="AA1314" i="15"/>
  <c r="V1346" i="15"/>
  <c r="AK1346" i="15" s="1"/>
  <c r="AE1314" i="15"/>
  <c r="AN1315" i="15"/>
  <c r="AR1347" i="15"/>
  <c r="N1315" i="15"/>
  <c r="P1347" i="15"/>
  <c r="S1315" i="15"/>
  <c r="P1315" i="15" s="1"/>
  <c r="AC1316" i="15"/>
  <c r="X1316" i="15" s="1"/>
  <c r="X1348" i="15"/>
  <c r="AJ1355" i="15"/>
  <c r="AA1350" i="15"/>
  <c r="V1357" i="15"/>
  <c r="AA1341" i="15"/>
  <c r="V1341" i="15" s="1"/>
  <c r="AO1358" i="15"/>
  <c r="Z1359" i="15"/>
  <c r="AA1343" i="15"/>
  <c r="V1343" i="15" s="1"/>
  <c r="AM1361" i="15"/>
  <c r="AM1369" i="15"/>
  <c r="AH1373" i="15"/>
  <c r="AH1343" i="15"/>
  <c r="U1377" i="15"/>
  <c r="AO1377" i="15" s="1"/>
  <c r="AQ1384" i="15"/>
  <c r="F1386" i="15"/>
  <c r="AS1386" i="15"/>
  <c r="F1387" i="15"/>
  <c r="AE1390" i="15"/>
  <c r="K1394" i="15"/>
  <c r="AE1396" i="15"/>
  <c r="AK1399" i="15"/>
  <c r="AP1399" i="15"/>
  <c r="AO1399" i="15"/>
  <c r="U1401" i="15"/>
  <c r="AO1401" i="15" s="1"/>
  <c r="AF1389" i="15"/>
  <c r="AF1309" i="15" s="1"/>
  <c r="AM1410" i="15"/>
  <c r="Y1414" i="15"/>
  <c r="U1416" i="15"/>
  <c r="AM1420" i="15"/>
  <c r="AR1420" i="15"/>
  <c r="Y1421" i="15"/>
  <c r="AD1389" i="15"/>
  <c r="I1421" i="15"/>
  <c r="I1391" i="15"/>
  <c r="I1311" i="15" s="1"/>
  <c r="AR1421" i="15"/>
  <c r="N1414" i="15"/>
  <c r="AR1414" i="15" s="1"/>
  <c r="W1423" i="15"/>
  <c r="AQ1423" i="15" s="1"/>
  <c r="AB1421" i="15"/>
  <c r="AB1389" i="15" s="1"/>
  <c r="AQ1424" i="15"/>
  <c r="AL1424" i="15"/>
  <c r="AQ1448" i="15"/>
  <c r="AL1448" i="15"/>
  <c r="U1458" i="15"/>
  <c r="W1463" i="15"/>
  <c r="AQ1463" i="15" s="1"/>
  <c r="AB1431" i="15"/>
  <c r="W1431" i="15" s="1"/>
  <c r="AQ1431" i="15" s="1"/>
  <c r="W1466" i="15"/>
  <c r="AK1472" i="15"/>
  <c r="V1474" i="15"/>
  <c r="AK1474" i="15" s="1"/>
  <c r="AA1442" i="15"/>
  <c r="L1443" i="15"/>
  <c r="I1444" i="15"/>
  <c r="W1487" i="15"/>
  <c r="AQ1487" i="15" s="1"/>
  <c r="AM1507" i="15"/>
  <c r="AE1533" i="15"/>
  <c r="AF1526" i="15"/>
  <c r="X1535" i="15"/>
  <c r="AC1533" i="15"/>
  <c r="X1533" i="15" s="1"/>
  <c r="Z1559" i="15"/>
  <c r="X1560" i="15"/>
  <c r="P1562" i="15"/>
  <c r="Q1466" i="15"/>
  <c r="X1466" i="15"/>
  <c r="AR1466" i="15" s="1"/>
  <c r="X1562" i="15"/>
  <c r="AH1466" i="15"/>
  <c r="AH1434" i="15" s="1"/>
  <c r="G1438" i="15"/>
  <c r="X1566" i="15"/>
  <c r="AM1566" i="15" s="1"/>
  <c r="AC1470" i="15"/>
  <c r="X1570" i="15"/>
  <c r="AM1570" i="15" s="1"/>
  <c r="AH1474" i="15"/>
  <c r="AR1571" i="15"/>
  <c r="N1475" i="15"/>
  <c r="W1572" i="15"/>
  <c r="AQ1572" i="15" s="1"/>
  <c r="AB1476" i="15"/>
  <c r="AK1586" i="15"/>
  <c r="AP1586" i="15"/>
  <c r="J1597" i="15"/>
  <c r="J1567" i="15"/>
  <c r="AS1599" i="15"/>
  <c r="O1597" i="15"/>
  <c r="AP1607" i="15"/>
  <c r="AK1607" i="15"/>
  <c r="AS1467" i="15"/>
  <c r="O1435" i="15"/>
  <c r="AF1622" i="15"/>
  <c r="AQ1655" i="15"/>
  <c r="AL1655" i="15"/>
  <c r="V1689" i="15"/>
  <c r="AP1689" i="15" s="1"/>
  <c r="Z1689" i="15"/>
  <c r="AR1691" i="15"/>
  <c r="N1467" i="15"/>
  <c r="N1435" i="15" s="1"/>
  <c r="AK1696" i="15"/>
  <c r="AO1705" i="15"/>
  <c r="B1705" i="15" s="1"/>
  <c r="AR1719" i="15"/>
  <c r="AM1719" i="15"/>
  <c r="P1727" i="15"/>
  <c r="Q1725" i="15"/>
  <c r="X1727" i="15"/>
  <c r="AC1725" i="15"/>
  <c r="AP1729" i="15"/>
  <c r="AK1729" i="15"/>
  <c r="AP1731" i="15"/>
  <c r="AK1731" i="15"/>
  <c r="AP1759" i="15"/>
  <c r="L1757" i="15"/>
  <c r="Y1767" i="15"/>
  <c r="AD1463" i="15"/>
  <c r="AM1768" i="15"/>
  <c r="I1464" i="15"/>
  <c r="AR1768" i="15"/>
  <c r="N1464" i="15"/>
  <c r="V1771" i="15"/>
  <c r="AA1467" i="15"/>
  <c r="AE1771" i="15"/>
  <c r="AF1467" i="15"/>
  <c r="AS1475" i="15"/>
  <c r="O1443" i="15"/>
  <c r="X1779" i="15"/>
  <c r="AM1779" i="15" s="1"/>
  <c r="H1781" i="15"/>
  <c r="H1765" i="15" s="1"/>
  <c r="H1766" i="15"/>
  <c r="F1791" i="15"/>
  <c r="G1789" i="15"/>
  <c r="L1775" i="15"/>
  <c r="K1775" i="15" s="1"/>
  <c r="P1791" i="15"/>
  <c r="AD1789" i="15"/>
  <c r="AD1775" i="15"/>
  <c r="AI1775" i="15"/>
  <c r="AI1789" i="15"/>
  <c r="AI1782" i="15" s="1"/>
  <c r="AQ1796" i="15"/>
  <c r="AL1796" i="15"/>
  <c r="P1821" i="15"/>
  <c r="AE1833" i="15"/>
  <c r="K1841" i="15"/>
  <c r="AP1841" i="15"/>
  <c r="H1846" i="15"/>
  <c r="AS1869" i="15"/>
  <c r="AQ1869" i="15"/>
  <c r="Y1885" i="15"/>
  <c r="AN1885" i="15" s="1"/>
  <c r="AD1878" i="15"/>
  <c r="AD1877" i="15" s="1"/>
  <c r="Y1877" i="15" s="1"/>
  <c r="AS1887" i="15"/>
  <c r="O1885" i="15"/>
  <c r="AS1885" i="15" s="1"/>
  <c r="W1903" i="15"/>
  <c r="AQ1903" i="15" s="1"/>
  <c r="AB1901" i="15"/>
  <c r="Y1917" i="15"/>
  <c r="AN1917" i="15" s="1"/>
  <c r="AD1910" i="15"/>
  <c r="AS1919" i="15"/>
  <c r="O1917" i="15"/>
  <c r="AS1917" i="15" s="1"/>
  <c r="AK1929" i="15"/>
  <c r="AP1929" i="15"/>
  <c r="AP1933" i="15"/>
  <c r="L1926" i="15"/>
  <c r="L1925" i="15" s="1"/>
  <c r="AJ1938" i="15"/>
  <c r="AQ1938" i="15"/>
  <c r="AL1938" i="15"/>
  <c r="AM1943" i="15"/>
  <c r="I1831" i="15"/>
  <c r="I1431" i="15" s="1"/>
  <c r="AM1431" i="15" s="1"/>
  <c r="AR1943" i="15"/>
  <c r="N1831" i="15"/>
  <c r="AK1944" i="15"/>
  <c r="F1944" i="15"/>
  <c r="AJ1944" i="15" s="1"/>
  <c r="G1832" i="15"/>
  <c r="G1432" i="15" s="1"/>
  <c r="AP1944" i="15"/>
  <c r="L1832" i="15"/>
  <c r="AE1946" i="15"/>
  <c r="AF1834" i="15"/>
  <c r="AE1834" i="15" s="1"/>
  <c r="V1946" i="15"/>
  <c r="P1948" i="15"/>
  <c r="Q1836" i="15"/>
  <c r="Z1954" i="15"/>
  <c r="U1954" i="15" s="1"/>
  <c r="AA1842" i="15"/>
  <c r="V1954" i="15"/>
  <c r="AR1955" i="15"/>
  <c r="N1843" i="15"/>
  <c r="AS1955" i="15"/>
  <c r="AD1843" i="15"/>
  <c r="V1999" i="15"/>
  <c r="AK1999" i="15" s="1"/>
  <c r="AA1997" i="15"/>
  <c r="AA1990" i="15" s="1"/>
  <c r="AA1989" i="15" s="1"/>
  <c r="AE1999" i="15"/>
  <c r="AF1997" i="15"/>
  <c r="AF1839" i="15"/>
  <c r="AS2006" i="15"/>
  <c r="AQ2007" i="15"/>
  <c r="AL2007" i="15"/>
  <c r="AQ2010" i="15"/>
  <c r="AL2010" i="15"/>
  <c r="AM2015" i="15"/>
  <c r="I2013" i="15"/>
  <c r="AC2022" i="15"/>
  <c r="AC2021" i="15" s="1"/>
  <c r="X2029" i="15"/>
  <c r="AP2057" i="15"/>
  <c r="AK2057" i="15"/>
  <c r="B2075" i="15"/>
  <c r="AQ2087" i="15"/>
  <c r="AL2087" i="15"/>
  <c r="AE2141" i="15"/>
  <c r="AF2134" i="15"/>
  <c r="AF2133" i="15" s="1"/>
  <c r="AP2145" i="15"/>
  <c r="AK2145" i="15"/>
  <c r="AE2152" i="15"/>
  <c r="U2152" i="15" s="1"/>
  <c r="P2153" i="15"/>
  <c r="AL2153" i="15"/>
  <c r="W2191" i="15"/>
  <c r="AB2189" i="15"/>
  <c r="AQ2192" i="15"/>
  <c r="AL2192" i="15"/>
  <c r="AK2194" i="15"/>
  <c r="AP2194" i="15"/>
  <c r="Z2244" i="15"/>
  <c r="U2244" i="15" s="1"/>
  <c r="V2244" i="15"/>
  <c r="AP2244" i="15" s="1"/>
  <c r="J503" i="15"/>
  <c r="J455" i="15" s="1"/>
  <c r="J7" i="15" s="1"/>
  <c r="X520" i="15"/>
  <c r="AR520" i="15" s="1"/>
  <c r="AF505" i="15"/>
  <c r="AF457" i="15" s="1"/>
  <c r="F522" i="15"/>
  <c r="P522" i="15"/>
  <c r="AD506" i="15"/>
  <c r="AD458" i="15" s="1"/>
  <c r="AM523" i="15"/>
  <c r="N507" i="15"/>
  <c r="N459" i="15" s="1"/>
  <c r="R507" i="15"/>
  <c r="R459" i="15" s="1"/>
  <c r="X524" i="15"/>
  <c r="AR524" i="15" s="1"/>
  <c r="F526" i="15"/>
  <c r="P526" i="15"/>
  <c r="AD510" i="15"/>
  <c r="AD462" i="15" s="1"/>
  <c r="X528" i="15"/>
  <c r="AR528" i="15" s="1"/>
  <c r="AF513" i="15"/>
  <c r="AF465" i="15" s="1"/>
  <c r="F530" i="15"/>
  <c r="P530" i="15"/>
  <c r="AD514" i="15"/>
  <c r="AD466" i="15" s="1"/>
  <c r="AM531" i="15"/>
  <c r="N515" i="15"/>
  <c r="N467" i="15" s="1"/>
  <c r="R515" i="15"/>
  <c r="R467" i="15" s="1"/>
  <c r="X532" i="15"/>
  <c r="AR532" i="15" s="1"/>
  <c r="U536" i="15"/>
  <c r="AJ536" i="15" s="1"/>
  <c r="AJ538" i="15"/>
  <c r="B538" i="15" s="1"/>
  <c r="AM542" i="15"/>
  <c r="AR543" i="15"/>
  <c r="AS543" i="15"/>
  <c r="U545" i="15"/>
  <c r="AO545" i="15" s="1"/>
  <c r="AM546" i="15"/>
  <c r="U548" i="15"/>
  <c r="AJ548" i="15" s="1"/>
  <c r="U551" i="15"/>
  <c r="AO551" i="15" s="1"/>
  <c r="AM552" i="15"/>
  <c r="AJ555" i="15"/>
  <c r="AJ560" i="15"/>
  <c r="U561" i="15"/>
  <c r="AO561" i="15" s="1"/>
  <c r="AM562" i="15"/>
  <c r="AS568" i="15"/>
  <c r="X568" i="15"/>
  <c r="AR568" i="15" s="1"/>
  <c r="AR569" i="15"/>
  <c r="AE569" i="15"/>
  <c r="U569" i="15" s="1"/>
  <c r="AS571" i="15"/>
  <c r="AA508" i="15"/>
  <c r="Y572" i="15"/>
  <c r="AN572" i="15" s="1"/>
  <c r="P574" i="15"/>
  <c r="P577" i="15"/>
  <c r="Z580" i="15"/>
  <c r="U580" i="15" s="1"/>
  <c r="AN580" i="15"/>
  <c r="AM584" i="15"/>
  <c r="AL587" i="15"/>
  <c r="AM590" i="15"/>
  <c r="AM591" i="15"/>
  <c r="AE591" i="15"/>
  <c r="U592" i="15"/>
  <c r="AJ592" i="15" s="1"/>
  <c r="AJ594" i="15"/>
  <c r="U595" i="15"/>
  <c r="AM600" i="15"/>
  <c r="AL603" i="15"/>
  <c r="AM606" i="15"/>
  <c r="AM607" i="15"/>
  <c r="AE607" i="15"/>
  <c r="U608" i="15"/>
  <c r="AJ608" i="15" s="1"/>
  <c r="AJ610" i="15"/>
  <c r="B610" i="15" s="1"/>
  <c r="U611" i="15"/>
  <c r="AM615" i="15"/>
  <c r="AE615" i="15"/>
  <c r="F616" i="15"/>
  <c r="AS616" i="15"/>
  <c r="X616" i="15"/>
  <c r="AK617" i="15"/>
  <c r="K617" i="15"/>
  <c r="AO617" i="15" s="1"/>
  <c r="X617" i="15"/>
  <c r="AM617" i="15" s="1"/>
  <c r="AM618" i="15"/>
  <c r="AR618" i="15"/>
  <c r="AE618" i="15"/>
  <c r="K619" i="15"/>
  <c r="Z620" i="15"/>
  <c r="U620" i="15" s="1"/>
  <c r="Y620" i="15"/>
  <c r="AN620" i="15" s="1"/>
  <c r="Z622" i="15"/>
  <c r="U622" i="15" s="1"/>
  <c r="AL624" i="15"/>
  <c r="P624" i="15"/>
  <c r="P625" i="15"/>
  <c r="AN626" i="15"/>
  <c r="AL627" i="15"/>
  <c r="AQ627" i="15"/>
  <c r="AR627" i="15"/>
  <c r="AS627" i="15"/>
  <c r="U631" i="15"/>
  <c r="U633" i="15"/>
  <c r="AM634" i="15"/>
  <c r="AM636" i="15"/>
  <c r="AJ638" i="15"/>
  <c r="AO641" i="15"/>
  <c r="AL641" i="15"/>
  <c r="U644" i="15"/>
  <c r="AJ644" i="15" s="1"/>
  <c r="U647" i="15"/>
  <c r="U649" i="15"/>
  <c r="AM650" i="15"/>
  <c r="AM652" i="15"/>
  <c r="AJ654" i="15"/>
  <c r="B654" i="15" s="1"/>
  <c r="AO657" i="15"/>
  <c r="AL657" i="15"/>
  <c r="U660" i="15"/>
  <c r="AJ660" i="15" s="1"/>
  <c r="AL664" i="15"/>
  <c r="P664" i="15"/>
  <c r="P665" i="15"/>
  <c r="AN666" i="15"/>
  <c r="AL667" i="15"/>
  <c r="AQ667" i="15"/>
  <c r="AS667" i="15"/>
  <c r="AM670" i="15"/>
  <c r="AR670" i="15"/>
  <c r="AE670" i="15"/>
  <c r="K671" i="15"/>
  <c r="Z672" i="15"/>
  <c r="U672" i="15" s="1"/>
  <c r="Y672" i="15"/>
  <c r="AN672" i="15" s="1"/>
  <c r="AR673" i="15"/>
  <c r="AE673" i="15"/>
  <c r="U673" i="15" s="1"/>
  <c r="F674" i="15"/>
  <c r="P674" i="15"/>
  <c r="AM675" i="15"/>
  <c r="AE675" i="15"/>
  <c r="F676" i="15"/>
  <c r="AS676" i="15"/>
  <c r="X676" i="15"/>
  <c r="U680" i="15"/>
  <c r="AJ680" i="15" s="1"/>
  <c r="AJ682" i="15"/>
  <c r="B682" i="15" s="1"/>
  <c r="U683" i="15"/>
  <c r="AS685" i="15"/>
  <c r="K687" i="15"/>
  <c r="AM688" i="15"/>
  <c r="AL691" i="15"/>
  <c r="AO692" i="15"/>
  <c r="AJ696" i="15"/>
  <c r="AJ698" i="15"/>
  <c r="U699" i="15"/>
  <c r="AS701" i="15"/>
  <c r="K703" i="15"/>
  <c r="AM704" i="15"/>
  <c r="AL707" i="15"/>
  <c r="AO708" i="15"/>
  <c r="K711" i="15"/>
  <c r="Z712" i="15"/>
  <c r="U712" i="15" s="1"/>
  <c r="Y712" i="15"/>
  <c r="AN712" i="15" s="1"/>
  <c r="AR713" i="15"/>
  <c r="AE713" i="15"/>
  <c r="F714" i="15"/>
  <c r="P714" i="15"/>
  <c r="AM715" i="15"/>
  <c r="AE715" i="15"/>
  <c r="F716" i="15"/>
  <c r="AS716" i="15"/>
  <c r="X716" i="15"/>
  <c r="AN718" i="15"/>
  <c r="AL719" i="15"/>
  <c r="AQ719" i="15"/>
  <c r="AR719" i="15"/>
  <c r="AS719" i="15"/>
  <c r="AN721" i="15"/>
  <c r="AS721" i="15"/>
  <c r="Z722" i="15"/>
  <c r="U722" i="15" s="1"/>
  <c r="AL724" i="15"/>
  <c r="P724" i="15"/>
  <c r="AL727" i="15"/>
  <c r="AO729" i="15"/>
  <c r="AL729" i="15"/>
  <c r="AJ732" i="15"/>
  <c r="AL735" i="15"/>
  <c r="AQ735" i="15"/>
  <c r="AR735" i="15"/>
  <c r="AS735" i="15"/>
  <c r="U737" i="15"/>
  <c r="AM738" i="15"/>
  <c r="AM740" i="15"/>
  <c r="AL743" i="15"/>
  <c r="AO745" i="15"/>
  <c r="AL745" i="15"/>
  <c r="AJ748" i="15"/>
  <c r="AL751" i="15"/>
  <c r="AQ751" i="15"/>
  <c r="AR751" i="15"/>
  <c r="AS751" i="15"/>
  <c r="U753" i="15"/>
  <c r="AM754" i="15"/>
  <c r="AM756" i="15"/>
  <c r="K759" i="15"/>
  <c r="Z760" i="15"/>
  <c r="U760" i="15" s="1"/>
  <c r="Y760" i="15"/>
  <c r="AN760" i="15" s="1"/>
  <c r="AR761" i="15"/>
  <c r="AE761" i="15"/>
  <c r="U761" i="15" s="1"/>
  <c r="F762" i="15"/>
  <c r="P762" i="15"/>
  <c r="AM763" i="15"/>
  <c r="AE763" i="15"/>
  <c r="F764" i="15"/>
  <c r="AS764" i="15"/>
  <c r="X764" i="15"/>
  <c r="AN766" i="15"/>
  <c r="AN769" i="15"/>
  <c r="AS769" i="15"/>
  <c r="Z770" i="15"/>
  <c r="U770" i="15" s="1"/>
  <c r="AE771" i="15"/>
  <c r="P772" i="15"/>
  <c r="Z772" i="15"/>
  <c r="U772" i="15" s="1"/>
  <c r="Y772" i="15"/>
  <c r="AN772" i="15" s="1"/>
  <c r="AM780" i="15"/>
  <c r="AR783" i="15"/>
  <c r="AJ784" i="15"/>
  <c r="U785" i="15"/>
  <c r="AM793" i="15"/>
  <c r="U796" i="15"/>
  <c r="AJ796" i="15" s="1"/>
  <c r="AS797" i="15"/>
  <c r="Y797" i="15"/>
  <c r="AE799" i="15"/>
  <c r="AM800" i="15"/>
  <c r="AO801" i="15"/>
  <c r="AL801" i="15"/>
  <c r="AJ802" i="15"/>
  <c r="B802" i="15" s="1"/>
  <c r="AQ808" i="15"/>
  <c r="AN810" i="15"/>
  <c r="AE810" i="15"/>
  <c r="AE811" i="15"/>
  <c r="AR812" i="15"/>
  <c r="AS814" i="15"/>
  <c r="P816" i="15"/>
  <c r="AM816" i="15"/>
  <c r="K818" i="15"/>
  <c r="AN819" i="15"/>
  <c r="P820" i="15"/>
  <c r="AR820" i="15"/>
  <c r="AE820" i="15"/>
  <c r="AP824" i="15"/>
  <c r="AO825" i="15"/>
  <c r="F831" i="15"/>
  <c r="AS831" i="15"/>
  <c r="W831" i="15"/>
  <c r="AQ831" i="15" s="1"/>
  <c r="AO832" i="15"/>
  <c r="AP844" i="15"/>
  <c r="AN845" i="15"/>
  <c r="P847" i="15"/>
  <c r="AR847" i="15"/>
  <c r="AL848" i="15"/>
  <c r="U852" i="15"/>
  <c r="AM855" i="15"/>
  <c r="AN855" i="15"/>
  <c r="AR856" i="15"/>
  <c r="AR857" i="15"/>
  <c r="AM858" i="15"/>
  <c r="AE858" i="15"/>
  <c r="AS859" i="15"/>
  <c r="AE859" i="15"/>
  <c r="K860" i="15"/>
  <c r="AQ860" i="15"/>
  <c r="AL864" i="15"/>
  <c r="P864" i="15"/>
  <c r="AM865" i="15"/>
  <c r="Y865" i="15"/>
  <c r="AM866" i="15"/>
  <c r="AR866" i="15"/>
  <c r="F867" i="15"/>
  <c r="AS867" i="15"/>
  <c r="AS868" i="15"/>
  <c r="AQ868" i="15"/>
  <c r="U871" i="15"/>
  <c r="AJ871" i="15" s="1"/>
  <c r="U874" i="15"/>
  <c r="AO874" i="15" s="1"/>
  <c r="AM875" i="15"/>
  <c r="AO880" i="15"/>
  <c r="U881" i="15"/>
  <c r="U884" i="15"/>
  <c r="U888" i="15"/>
  <c r="AM889" i="15"/>
  <c r="AO892" i="15"/>
  <c r="AL895" i="15"/>
  <c r="P895" i="15"/>
  <c r="AL896" i="15"/>
  <c r="U900" i="15"/>
  <c r="AO900" i="15" s="1"/>
  <c r="AP900" i="15"/>
  <c r="AL903" i="15"/>
  <c r="X903" i="15"/>
  <c r="K904" i="15"/>
  <c r="AL907" i="15"/>
  <c r="AQ907" i="15"/>
  <c r="AN907" i="15"/>
  <c r="AL908" i="15"/>
  <c r="P908" i="15"/>
  <c r="AM910" i="15"/>
  <c r="AR910" i="15"/>
  <c r="F912" i="15"/>
  <c r="P912" i="15"/>
  <c r="AM912" i="15"/>
  <c r="F914" i="15"/>
  <c r="AQ914" i="15"/>
  <c r="AM915" i="15"/>
  <c r="AE916" i="15"/>
  <c r="U916" i="15" s="1"/>
  <c r="U920" i="15"/>
  <c r="AM921" i="15"/>
  <c r="AL924" i="15"/>
  <c r="AR927" i="15"/>
  <c r="U931" i="15"/>
  <c r="AJ931" i="15" s="1"/>
  <c r="U935" i="15"/>
  <c r="AJ935" i="15" s="1"/>
  <c r="U938" i="15"/>
  <c r="AO938" i="15" s="1"/>
  <c r="AM939" i="15"/>
  <c r="AL942" i="15"/>
  <c r="X943" i="15"/>
  <c r="U946" i="15"/>
  <c r="AO946" i="15" s="1"/>
  <c r="AM947" i="15"/>
  <c r="AM951" i="15"/>
  <c r="AR955" i="15"/>
  <c r="AM956" i="15"/>
  <c r="AM958" i="15"/>
  <c r="AR958" i="15"/>
  <c r="AE958" i="15"/>
  <c r="F963" i="15"/>
  <c r="P963" i="15"/>
  <c r="AN963" i="15"/>
  <c r="U968" i="15"/>
  <c r="AJ968" i="15" s="1"/>
  <c r="AM969" i="15"/>
  <c r="AL970" i="15"/>
  <c r="B972" i="15"/>
  <c r="AN975" i="15"/>
  <c r="U978" i="15"/>
  <c r="AO978" i="15" s="1"/>
  <c r="AM979" i="15"/>
  <c r="AM983" i="15"/>
  <c r="U986" i="15"/>
  <c r="AO986" i="15" s="1"/>
  <c r="AM987" i="15"/>
  <c r="U990" i="15"/>
  <c r="AO990" i="15" s="1"/>
  <c r="AR991" i="15"/>
  <c r="AL992" i="15"/>
  <c r="AL994" i="15"/>
  <c r="AR999" i="15"/>
  <c r="AM1000" i="15"/>
  <c r="AN1000" i="15"/>
  <c r="AN1001" i="15"/>
  <c r="AL1002" i="15"/>
  <c r="Z1003" i="15"/>
  <c r="AS1004" i="15"/>
  <c r="AQ1004" i="15"/>
  <c r="AE1006" i="15"/>
  <c r="F1007" i="15"/>
  <c r="P1007" i="15"/>
  <c r="AN1007" i="15"/>
  <c r="AE1008" i="15"/>
  <c r="F1009" i="15"/>
  <c r="AS1009" i="15"/>
  <c r="X1009" i="15"/>
  <c r="AM1009" i="15" s="1"/>
  <c r="K1010" i="15"/>
  <c r="X1010" i="15"/>
  <c r="AE1011" i="15"/>
  <c r="K1012" i="15"/>
  <c r="U1017" i="15"/>
  <c r="AO1017" i="15" s="1"/>
  <c r="U1020" i="15"/>
  <c r="AL1022" i="15"/>
  <c r="Z1023" i="15"/>
  <c r="U1024" i="15"/>
  <c r="U1026" i="15"/>
  <c r="AO1026" i="15" s="1"/>
  <c r="AM1027" i="15"/>
  <c r="U1033" i="15"/>
  <c r="AO1033" i="15" s="1"/>
  <c r="U1036" i="15"/>
  <c r="AL1038" i="15"/>
  <c r="Z1039" i="15"/>
  <c r="U1040" i="15"/>
  <c r="U1042" i="15"/>
  <c r="AO1042" i="15" s="1"/>
  <c r="AM1043" i="15"/>
  <c r="Z1047" i="15"/>
  <c r="AS1048" i="15"/>
  <c r="AQ1048" i="15"/>
  <c r="P1049" i="15"/>
  <c r="P1050" i="15"/>
  <c r="AS1050" i="15"/>
  <c r="AR1051" i="15"/>
  <c r="AM1052" i="15"/>
  <c r="AN1052" i="15"/>
  <c r="K1054" i="15"/>
  <c r="X1054" i="15"/>
  <c r="AE1055" i="15"/>
  <c r="K1056" i="15"/>
  <c r="Z1057" i="15"/>
  <c r="U1057" i="15" s="1"/>
  <c r="Y1057" i="15"/>
  <c r="AN1057" i="15" s="1"/>
  <c r="AE1058" i="15"/>
  <c r="F1059" i="15"/>
  <c r="P1059" i="15"/>
  <c r="AN1059" i="15"/>
  <c r="AE1060" i="15"/>
  <c r="AM1063" i="15"/>
  <c r="AM1065" i="15"/>
  <c r="AN1069" i="15"/>
  <c r="U1070" i="15"/>
  <c r="AO1070" i="15" s="1"/>
  <c r="AR1071" i="15"/>
  <c r="AL1072" i="15"/>
  <c r="AM1079" i="15"/>
  <c r="AN1085" i="15"/>
  <c r="U1086" i="15"/>
  <c r="AO1086" i="15" s="1"/>
  <c r="AR1087" i="15"/>
  <c r="AL1088" i="15"/>
  <c r="AL1090" i="15"/>
  <c r="AR1095" i="15"/>
  <c r="AM1096" i="15"/>
  <c r="AN1096" i="15"/>
  <c r="AN1097" i="15"/>
  <c r="AL1098" i="15"/>
  <c r="Z1099" i="15"/>
  <c r="AS1100" i="15"/>
  <c r="AQ1100" i="15"/>
  <c r="AE1102" i="15"/>
  <c r="U1102" i="15" s="1"/>
  <c r="AO1102" i="15" s="1"/>
  <c r="F1103" i="15"/>
  <c r="P1103" i="15"/>
  <c r="AN1103" i="15"/>
  <c r="AE1104" i="15"/>
  <c r="F1105" i="15"/>
  <c r="AS1105" i="15"/>
  <c r="X1105" i="15"/>
  <c r="K1106" i="15"/>
  <c r="X1106" i="15"/>
  <c r="AE1107" i="15"/>
  <c r="K1108" i="15"/>
  <c r="U1113" i="15"/>
  <c r="AO1113" i="15" s="1"/>
  <c r="U1116" i="15"/>
  <c r="AL1118" i="15"/>
  <c r="Z1119" i="15"/>
  <c r="U1120" i="15"/>
  <c r="U1122" i="15"/>
  <c r="AO1122" i="15" s="1"/>
  <c r="AM1123" i="15"/>
  <c r="U1129" i="15"/>
  <c r="AO1129" i="15" s="1"/>
  <c r="U1132" i="15"/>
  <c r="AL1134" i="15"/>
  <c r="Z1135" i="15"/>
  <c r="U1136" i="15"/>
  <c r="U1138" i="15"/>
  <c r="AO1138" i="15" s="1"/>
  <c r="AM1139" i="15"/>
  <c r="Z1143" i="15"/>
  <c r="AS1144" i="15"/>
  <c r="AQ1144" i="15"/>
  <c r="P1145" i="15"/>
  <c r="P1146" i="15"/>
  <c r="AS1146" i="15"/>
  <c r="AR1147" i="15"/>
  <c r="AM1148" i="15"/>
  <c r="AN1148" i="15"/>
  <c r="K1150" i="15"/>
  <c r="X1150" i="15"/>
  <c r="AE1151" i="15"/>
  <c r="K1152" i="15"/>
  <c r="Z1153" i="15"/>
  <c r="U1153" i="15" s="1"/>
  <c r="Y1153" i="15"/>
  <c r="AN1153" i="15" s="1"/>
  <c r="AE1154" i="15"/>
  <c r="U1154" i="15" s="1"/>
  <c r="F1155" i="15"/>
  <c r="P1155" i="15"/>
  <c r="AN1155" i="15"/>
  <c r="AE1156" i="15"/>
  <c r="AM1159" i="15"/>
  <c r="AM1161" i="15"/>
  <c r="AN1165" i="15"/>
  <c r="U1166" i="15"/>
  <c r="AO1166" i="15" s="1"/>
  <c r="AR1167" i="15"/>
  <c r="AL1168" i="15"/>
  <c r="AL1170" i="15"/>
  <c r="AN1181" i="15"/>
  <c r="U1182" i="15"/>
  <c r="AO1182" i="15" s="1"/>
  <c r="AR1183" i="15"/>
  <c r="AL1184" i="15"/>
  <c r="AL1186" i="15"/>
  <c r="AM1191" i="15"/>
  <c r="AN1197" i="15"/>
  <c r="U1198" i="15"/>
  <c r="AO1198" i="15" s="1"/>
  <c r="AR1199" i="15"/>
  <c r="AL1200" i="15"/>
  <c r="AL1202" i="15"/>
  <c r="P1207" i="15"/>
  <c r="AS1207" i="15"/>
  <c r="AS1208" i="15"/>
  <c r="AQ1208" i="15"/>
  <c r="K1209" i="15"/>
  <c r="X1209" i="15"/>
  <c r="AE1210" i="15"/>
  <c r="AL1211" i="15"/>
  <c r="AM1212" i="15"/>
  <c r="AN1212" i="15"/>
  <c r="AE1214" i="15"/>
  <c r="AM1216" i="15"/>
  <c r="AN1216" i="15"/>
  <c r="AE1217" i="15"/>
  <c r="K1218" i="15"/>
  <c r="P1219" i="15"/>
  <c r="AS1219" i="15"/>
  <c r="AS1220" i="15"/>
  <c r="AQ1220" i="15"/>
  <c r="AL1223" i="15"/>
  <c r="AL1224" i="15"/>
  <c r="AL1225" i="15"/>
  <c r="AL1226" i="15"/>
  <c r="AL1227" i="15"/>
  <c r="AL1228" i="15"/>
  <c r="K1229" i="15"/>
  <c r="X1229" i="15"/>
  <c r="P1231" i="15"/>
  <c r="AS1231" i="15"/>
  <c r="U1232" i="15"/>
  <c r="AO1232" i="15" s="1"/>
  <c r="U1233" i="15"/>
  <c r="AJ1233" i="15" s="1"/>
  <c r="U1234" i="15"/>
  <c r="AO1234" i="15" s="1"/>
  <c r="U1235" i="15"/>
  <c r="AJ1235" i="15" s="1"/>
  <c r="U1236" i="15"/>
  <c r="AO1236" i="15" s="1"/>
  <c r="U1239" i="15"/>
  <c r="AJ1239" i="15" s="1"/>
  <c r="U1240" i="15"/>
  <c r="AO1240" i="15" s="1"/>
  <c r="U1241" i="15"/>
  <c r="AJ1241" i="15" s="1"/>
  <c r="U1242" i="15"/>
  <c r="AO1242" i="15" s="1"/>
  <c r="U1243" i="15"/>
  <c r="AJ1243" i="15" s="1"/>
  <c r="U1244" i="15"/>
  <c r="AO1244" i="15" s="1"/>
  <c r="AE1245" i="15"/>
  <c r="AL1248" i="15"/>
  <c r="AL1249" i="15"/>
  <c r="AL1250" i="15"/>
  <c r="AL1251" i="15"/>
  <c r="AR1254" i="15"/>
  <c r="AL1255" i="15"/>
  <c r="U1257" i="15"/>
  <c r="AP1257" i="15"/>
  <c r="AL1259" i="15"/>
  <c r="AM1261" i="15"/>
  <c r="AS1261" i="15"/>
  <c r="AO1262" i="15"/>
  <c r="B1262" i="15" s="1"/>
  <c r="U1264" i="15"/>
  <c r="AJ1264" i="15" s="1"/>
  <c r="U1265" i="15"/>
  <c r="AJ1265" i="15" s="1"/>
  <c r="U1266" i="15"/>
  <c r="AJ1266" i="15" s="1"/>
  <c r="U1267" i="15"/>
  <c r="AJ1267" i="15" s="1"/>
  <c r="U1268" i="15"/>
  <c r="AJ1268" i="15" s="1"/>
  <c r="AO1278" i="15"/>
  <c r="AL1278" i="15"/>
  <c r="AK1279" i="15"/>
  <c r="AP1279" i="15"/>
  <c r="AO1280" i="15"/>
  <c r="AL1280" i="15"/>
  <c r="AO1281" i="15"/>
  <c r="AL1281" i="15"/>
  <c r="AO1282" i="15"/>
  <c r="AL1282" i="15"/>
  <c r="AO1283" i="15"/>
  <c r="AL1283" i="15"/>
  <c r="AO1284" i="15"/>
  <c r="AL1284" i="15"/>
  <c r="AE1286" i="15"/>
  <c r="AE1293" i="15"/>
  <c r="AE1295" i="15"/>
  <c r="AE1307" i="15"/>
  <c r="AQ1310" i="15"/>
  <c r="W1315" i="15"/>
  <c r="V1316" i="15"/>
  <c r="AK1316" i="15" s="1"/>
  <c r="AH1311" i="15"/>
  <c r="AP1335" i="15"/>
  <c r="K1335" i="15"/>
  <c r="AM1335" i="15"/>
  <c r="AP1336" i="15"/>
  <c r="AN1338" i="15"/>
  <c r="AL1339" i="15"/>
  <c r="K1339" i="15"/>
  <c r="P1339" i="15"/>
  <c r="AM1339" i="15"/>
  <c r="Z1340" i="15"/>
  <c r="AA1308" i="15"/>
  <c r="J1310" i="15"/>
  <c r="AS1310" i="15"/>
  <c r="AN1343" i="15"/>
  <c r="P1344" i="15"/>
  <c r="Y1345" i="15"/>
  <c r="AN1345" i="15" s="1"/>
  <c r="AD1313" i="15"/>
  <c r="AI1313" i="15"/>
  <c r="AN1346" i="15"/>
  <c r="J1314" i="15"/>
  <c r="O1314" i="15"/>
  <c r="AS1314" i="15" s="1"/>
  <c r="S1314" i="15"/>
  <c r="P1314" i="15" s="1"/>
  <c r="F1347" i="15"/>
  <c r="K1347" i="15"/>
  <c r="AS1347" i="15"/>
  <c r="O1315" i="15"/>
  <c r="P1348" i="15"/>
  <c r="Q1316" i="15"/>
  <c r="P1316" i="15" s="1"/>
  <c r="S1350" i="15"/>
  <c r="S1341" i="15"/>
  <c r="AI1349" i="15"/>
  <c r="AI1333" i="15" s="1"/>
  <c r="AI1334" i="15"/>
  <c r="AB1343" i="15"/>
  <c r="W1343" i="15" s="1"/>
  <c r="AQ1343" i="15" s="1"/>
  <c r="W1359" i="15"/>
  <c r="AL1359" i="15" s="1"/>
  <c r="AB1357" i="15"/>
  <c r="AG1343" i="15"/>
  <c r="AG1357" i="15"/>
  <c r="AG1350" i="15" s="1"/>
  <c r="AG1349" i="15" s="1"/>
  <c r="AP1362" i="15"/>
  <c r="AK1362" i="15"/>
  <c r="AL1364" i="15"/>
  <c r="AQ1364" i="15"/>
  <c r="AP1373" i="15"/>
  <c r="L1366" i="15"/>
  <c r="AK1375" i="15"/>
  <c r="G1373" i="15"/>
  <c r="AJ1377" i="15"/>
  <c r="C1377" i="15" s="1"/>
  <c r="AQ1377" i="15"/>
  <c r="AL1377" i="15"/>
  <c r="AL1384" i="15"/>
  <c r="F1384" i="15"/>
  <c r="AE1384" i="15"/>
  <c r="K1385" i="15"/>
  <c r="AL1386" i="15"/>
  <c r="AN1388" i="15"/>
  <c r="P1390" i="15"/>
  <c r="K1392" i="15"/>
  <c r="F1395" i="15"/>
  <c r="AK1395" i="15"/>
  <c r="X1395" i="15"/>
  <c r="AC1315" i="15"/>
  <c r="X1315" i="15" s="1"/>
  <c r="AM1316" i="15"/>
  <c r="AR1316" i="15"/>
  <c r="AQ1399" i="15"/>
  <c r="AL1399" i="15"/>
  <c r="AQ1401" i="15"/>
  <c r="AL1401" i="15"/>
  <c r="I1389" i="15"/>
  <c r="J1421" i="15"/>
  <c r="J1391" i="15"/>
  <c r="J1311" i="15" s="1"/>
  <c r="AS1423" i="15"/>
  <c r="O1421" i="15"/>
  <c r="U1428" i="15"/>
  <c r="P1435" i="15"/>
  <c r="U1452" i="15"/>
  <c r="AJ1452" i="15" s="1"/>
  <c r="Y1453" i="15"/>
  <c r="AN1453" i="15" s="1"/>
  <c r="AD1446" i="15"/>
  <c r="W1455" i="15"/>
  <c r="AQ1455" i="15" s="1"/>
  <c r="AB1453" i="15"/>
  <c r="W1453" i="15" s="1"/>
  <c r="AQ1453" i="15" s="1"/>
  <c r="AJ1458" i="15"/>
  <c r="AQ1458" i="15"/>
  <c r="AL1458" i="15"/>
  <c r="W1464" i="15"/>
  <c r="AB1432" i="15"/>
  <c r="W1432" i="15" s="1"/>
  <c r="AM1466" i="15"/>
  <c r="I1434" i="15"/>
  <c r="AE1466" i="15"/>
  <c r="AF1434" i="15"/>
  <c r="AF10" i="15" s="1"/>
  <c r="K1467" i="15"/>
  <c r="L1435" i="15"/>
  <c r="T1438" i="15"/>
  <c r="Z1472" i="15"/>
  <c r="AH1443" i="15"/>
  <c r="P1478" i="15"/>
  <c r="AN1478" i="15"/>
  <c r="W1494" i="15"/>
  <c r="AL1494" i="15" s="1"/>
  <c r="AB1493" i="15"/>
  <c r="AM1499" i="15"/>
  <c r="J1494" i="15"/>
  <c r="X1503" i="15"/>
  <c r="AM1503" i="15" s="1"/>
  <c r="AC1501" i="15"/>
  <c r="AL1513" i="15"/>
  <c r="K1517" i="15"/>
  <c r="L1510" i="15"/>
  <c r="F1519" i="15"/>
  <c r="AS1519" i="15"/>
  <c r="AD1517" i="15"/>
  <c r="AS1517" i="15" s="1"/>
  <c r="U1520" i="15"/>
  <c r="AL1521" i="15"/>
  <c r="AL1543" i="15"/>
  <c r="AL1560" i="15"/>
  <c r="H1464" i="15"/>
  <c r="AQ1560" i="15"/>
  <c r="M1464" i="15"/>
  <c r="R1464" i="15"/>
  <c r="AS1464" i="15"/>
  <c r="AL1562" i="15"/>
  <c r="H1466" i="15"/>
  <c r="AQ1562" i="15"/>
  <c r="M1466" i="15"/>
  <c r="R1466" i="15"/>
  <c r="R1434" i="15" s="1"/>
  <c r="Z1562" i="15"/>
  <c r="Y1562" i="15"/>
  <c r="AD1466" i="15"/>
  <c r="AI1466" i="15"/>
  <c r="AI1434" i="15" s="1"/>
  <c r="AL1566" i="15"/>
  <c r="H1470" i="15"/>
  <c r="K1470" i="15"/>
  <c r="L1438" i="15"/>
  <c r="P1470" i="15"/>
  <c r="Q1438" i="15"/>
  <c r="K1568" i="15"/>
  <c r="W1569" i="15"/>
  <c r="AB1473" i="15"/>
  <c r="AK1580" i="15"/>
  <c r="AP1580" i="15"/>
  <c r="N1567" i="15"/>
  <c r="AR1567" i="15" s="1"/>
  <c r="N1581" i="15"/>
  <c r="R1590" i="15"/>
  <c r="R1589" i="15" s="1"/>
  <c r="R1565" i="15"/>
  <c r="AL1601" i="15"/>
  <c r="AQ1601" i="15"/>
  <c r="U1614" i="15"/>
  <c r="AO1614" i="15" s="1"/>
  <c r="Z1615" i="15"/>
  <c r="U1615" i="15" s="1"/>
  <c r="AA1613" i="15"/>
  <c r="AE1615" i="15"/>
  <c r="AF1567" i="15"/>
  <c r="AF1471" i="15" s="1"/>
  <c r="AF1439" i="15" s="1"/>
  <c r="F1623" i="15"/>
  <c r="G1463" i="15"/>
  <c r="AP1623" i="15"/>
  <c r="L1463" i="15"/>
  <c r="P1463" i="15"/>
  <c r="AK1623" i="15"/>
  <c r="AK1635" i="15"/>
  <c r="AC1476" i="15"/>
  <c r="X1636" i="15"/>
  <c r="AM1636" i="15" s="1"/>
  <c r="T1645" i="15"/>
  <c r="T1638" i="15" s="1"/>
  <c r="T1637" i="15" s="1"/>
  <c r="T1631" i="15"/>
  <c r="AB1631" i="15"/>
  <c r="AB1645" i="15"/>
  <c r="AM1648" i="15"/>
  <c r="AR1648" i="15"/>
  <c r="AL1657" i="15"/>
  <c r="AQ1657" i="15"/>
  <c r="AM1671" i="15"/>
  <c r="X1690" i="15"/>
  <c r="Z1698" i="15"/>
  <c r="K1699" i="15"/>
  <c r="AR1707" i="15"/>
  <c r="AM1707" i="15"/>
  <c r="AB1702" i="15"/>
  <c r="AB1686" i="15" s="1"/>
  <c r="AB1693" i="15"/>
  <c r="AQ1710" i="15"/>
  <c r="AL1710" i="15"/>
  <c r="K1711" i="15"/>
  <c r="L1709" i="15"/>
  <c r="AL1711" i="15"/>
  <c r="AD1709" i="15"/>
  <c r="AD1695" i="15"/>
  <c r="Y1695" i="15" s="1"/>
  <c r="AH1709" i="15"/>
  <c r="AH1695" i="15"/>
  <c r="AP1713" i="15"/>
  <c r="AK1713" i="15"/>
  <c r="U1713" i="15"/>
  <c r="AJ1713" i="15" s="1"/>
  <c r="AQ1724" i="15"/>
  <c r="AL1724" i="15"/>
  <c r="W1743" i="15"/>
  <c r="AQ1743" i="15" s="1"/>
  <c r="Z1743" i="15"/>
  <c r="AQ1760" i="15"/>
  <c r="AL1760" i="15"/>
  <c r="AE1767" i="15"/>
  <c r="AR1767" i="15"/>
  <c r="AP1779" i="15"/>
  <c r="L1789" i="15"/>
  <c r="AP1799" i="15"/>
  <c r="AK1799" i="15"/>
  <c r="U1822" i="15"/>
  <c r="Z1823" i="15"/>
  <c r="V1823" i="15"/>
  <c r="AP1823" i="15" s="1"/>
  <c r="AA1821" i="15"/>
  <c r="AE1823" i="15"/>
  <c r="AF1821" i="15"/>
  <c r="AQ1827" i="15"/>
  <c r="AL1827" i="15"/>
  <c r="AN1833" i="15"/>
  <c r="P1840" i="15"/>
  <c r="S1440" i="15"/>
  <c r="W1855" i="15"/>
  <c r="AQ1855" i="15" s="1"/>
  <c r="AB1853" i="15"/>
  <c r="AG1853" i="15"/>
  <c r="AQ1858" i="15"/>
  <c r="AL1858" i="15"/>
  <c r="P1885" i="15"/>
  <c r="Q1878" i="15"/>
  <c r="Q1877" i="15" s="1"/>
  <c r="AQ1902" i="15"/>
  <c r="AL1902" i="15"/>
  <c r="S1901" i="15"/>
  <c r="P1903" i="15"/>
  <c r="AC1901" i="15"/>
  <c r="X1903" i="15"/>
  <c r="AR1903" i="15" s="1"/>
  <c r="P1917" i="15"/>
  <c r="Q1910" i="15"/>
  <c r="Q1909" i="15" s="1"/>
  <c r="AQ1932" i="15"/>
  <c r="AL1932" i="15"/>
  <c r="F1935" i="15"/>
  <c r="H1933" i="15"/>
  <c r="AL1933" i="15" s="1"/>
  <c r="AQ1935" i="15"/>
  <c r="M1933" i="15"/>
  <c r="R1933" i="15"/>
  <c r="R1839" i="15"/>
  <c r="X1935" i="15"/>
  <c r="Y1935" i="15"/>
  <c r="AD1933" i="15"/>
  <c r="AB1834" i="15"/>
  <c r="W1834" i="15" s="1"/>
  <c r="AQ1834" i="15" s="1"/>
  <c r="W1946" i="15"/>
  <c r="J1840" i="15"/>
  <c r="J1440" i="15" s="1"/>
  <c r="O1840" i="15"/>
  <c r="K1844" i="15"/>
  <c r="AE2050" i="15"/>
  <c r="AH1842" i="15"/>
  <c r="X1842" i="15" s="1"/>
  <c r="AR1842" i="15" s="1"/>
  <c r="AN2052" i="15"/>
  <c r="J1844" i="15"/>
  <c r="J1444" i="15" s="1"/>
  <c r="AF2054" i="15"/>
  <c r="AF2053" i="15" s="1"/>
  <c r="AF2045" i="15"/>
  <c r="AH2047" i="15"/>
  <c r="AH2061" i="15"/>
  <c r="AE2063" i="15"/>
  <c r="AQ2073" i="15"/>
  <c r="AL2073" i="15"/>
  <c r="AQ2124" i="15"/>
  <c r="AL2124" i="15"/>
  <c r="AQ2136" i="15"/>
  <c r="AL2136" i="15"/>
  <c r="AQ2162" i="15"/>
  <c r="K2162" i="15"/>
  <c r="F2175" i="15"/>
  <c r="G2173" i="15"/>
  <c r="L2159" i="15"/>
  <c r="K2159" i="15" s="1"/>
  <c r="L2173" i="15"/>
  <c r="L2166" i="15" s="1"/>
  <c r="P2175" i="15"/>
  <c r="Q2159" i="15"/>
  <c r="P2159" i="15" s="1"/>
  <c r="Q2173" i="15"/>
  <c r="AS2175" i="15"/>
  <c r="AD2173" i="15"/>
  <c r="AD2159" i="15"/>
  <c r="Y2159" i="15" s="1"/>
  <c r="AJ2180" i="15"/>
  <c r="X2241" i="15"/>
  <c r="AR2241" i="15" s="1"/>
  <c r="AP2267" i="15"/>
  <c r="AK2267" i="15"/>
  <c r="AM1312" i="15"/>
  <c r="AR1312" i="15"/>
  <c r="AM1314" i="15"/>
  <c r="AR1314" i="15"/>
  <c r="AM1315" i="15"/>
  <c r="AK1317" i="15"/>
  <c r="AP1317" i="15"/>
  <c r="K1325" i="15"/>
  <c r="AE1325" i="15"/>
  <c r="K1327" i="15"/>
  <c r="AE1327" i="15"/>
  <c r="U1327" i="15" s="1"/>
  <c r="AJ1332" i="15"/>
  <c r="AR1335" i="15"/>
  <c r="P1335" i="15"/>
  <c r="P1336" i="15"/>
  <c r="AN1337" i="15"/>
  <c r="AE1337" i="15"/>
  <c r="K1338" i="15"/>
  <c r="F1339" i="15"/>
  <c r="AS1339" i="15"/>
  <c r="Z1339" i="15"/>
  <c r="U1339" i="15" s="1"/>
  <c r="F1340" i="15"/>
  <c r="AQ1340" i="15"/>
  <c r="P1342" i="15"/>
  <c r="F1344" i="15"/>
  <c r="AQ1344" i="15"/>
  <c r="F1346" i="15"/>
  <c r="AQ1346" i="15"/>
  <c r="Z1346" i="15"/>
  <c r="AP1347" i="15"/>
  <c r="AL1348" i="15"/>
  <c r="AQ1348" i="15"/>
  <c r="AS1348" i="15"/>
  <c r="U1351" i="15"/>
  <c r="AJ1351" i="15" s="1"/>
  <c r="AE1359" i="15"/>
  <c r="U1359" i="15" s="1"/>
  <c r="U1362" i="15"/>
  <c r="AJ1362" i="15" s="1"/>
  <c r="U1367" i="15"/>
  <c r="U1372" i="15"/>
  <c r="F1375" i="15"/>
  <c r="AQ1375" i="15"/>
  <c r="AJ1379" i="15"/>
  <c r="C1379" i="15" s="1"/>
  <c r="P1383" i="15"/>
  <c r="AN1384" i="15"/>
  <c r="Z1384" i="15"/>
  <c r="F1385" i="15"/>
  <c r="AQ1385" i="15"/>
  <c r="AP1386" i="15"/>
  <c r="P1388" i="15"/>
  <c r="F1390" i="15"/>
  <c r="AS1390" i="15"/>
  <c r="AQ1390" i="15"/>
  <c r="AE1392" i="15"/>
  <c r="AL1393" i="15"/>
  <c r="AN1394" i="15"/>
  <c r="AM1395" i="15"/>
  <c r="AR1395" i="15"/>
  <c r="AS1396" i="15"/>
  <c r="AQ1396" i="15"/>
  <c r="AM1406" i="15"/>
  <c r="AM1407" i="15"/>
  <c r="AN1407" i="15"/>
  <c r="AM1416" i="15"/>
  <c r="F1423" i="15"/>
  <c r="W1433" i="15"/>
  <c r="AQ1433" i="15" s="1"/>
  <c r="Z1453" i="15"/>
  <c r="AE1453" i="15"/>
  <c r="AL1455" i="15"/>
  <c r="AN1455" i="15"/>
  <c r="U1460" i="15"/>
  <c r="AQ1465" i="15"/>
  <c r="AS1473" i="15"/>
  <c r="K1474" i="15"/>
  <c r="P1474" i="15"/>
  <c r="Z1475" i="15"/>
  <c r="U1475" i="15" s="1"/>
  <c r="AE1475" i="15"/>
  <c r="AL1485" i="15"/>
  <c r="AN1485" i="15"/>
  <c r="F1487" i="15"/>
  <c r="K1487" i="15"/>
  <c r="AO1487" i="15" s="1"/>
  <c r="AO1491" i="15"/>
  <c r="AR1496" i="15"/>
  <c r="P1503" i="15"/>
  <c r="AO1516" i="15"/>
  <c r="U1518" i="15"/>
  <c r="AO1518" i="15" s="1"/>
  <c r="AL1519" i="15"/>
  <c r="AO1520" i="15"/>
  <c r="AO1524" i="15"/>
  <c r="F1533" i="15"/>
  <c r="G1526" i="15"/>
  <c r="K1535" i="15"/>
  <c r="L1533" i="15"/>
  <c r="P1535" i="15"/>
  <c r="Q1533" i="15"/>
  <c r="P1533" i="15" s="1"/>
  <c r="AK1535" i="15"/>
  <c r="F1549" i="15"/>
  <c r="G1542" i="15"/>
  <c r="K1551" i="15"/>
  <c r="L1549" i="15"/>
  <c r="P1551" i="15"/>
  <c r="Q1549" i="15"/>
  <c r="P1549" i="15" s="1"/>
  <c r="AK1551" i="15"/>
  <c r="AE1560" i="15"/>
  <c r="AK1563" i="15"/>
  <c r="F1563" i="15"/>
  <c r="F1569" i="15"/>
  <c r="Z1571" i="15"/>
  <c r="AJ1575" i="15"/>
  <c r="AQ1586" i="15"/>
  <c r="AL1586" i="15"/>
  <c r="AJ1592" i="15"/>
  <c r="U1594" i="15"/>
  <c r="AO1594" i="15" s="1"/>
  <c r="AM1601" i="15"/>
  <c r="AQ1618" i="15"/>
  <c r="AL1618" i="15"/>
  <c r="K1627" i="15"/>
  <c r="AK1627" i="15"/>
  <c r="P1634" i="15"/>
  <c r="AM1641" i="15"/>
  <c r="U1649" i="15"/>
  <c r="AJ1649" i="15" s="1"/>
  <c r="AR1655" i="15"/>
  <c r="AM1655" i="15"/>
  <c r="AL1659" i="15"/>
  <c r="AQ1659" i="15"/>
  <c r="AA1653" i="15"/>
  <c r="V1654" i="15"/>
  <c r="AP1654" i="15" s="1"/>
  <c r="AO1667" i="15"/>
  <c r="AM1668" i="15"/>
  <c r="AR1668" i="15"/>
  <c r="AP1673" i="15"/>
  <c r="AK1673" i="15"/>
  <c r="AO1673" i="15"/>
  <c r="U1675" i="15"/>
  <c r="AR1683" i="15"/>
  <c r="AM1683" i="15"/>
  <c r="AM1688" i="15"/>
  <c r="AR1688" i="15"/>
  <c r="AK1694" i="15"/>
  <c r="F1696" i="15"/>
  <c r="P1696" i="15"/>
  <c r="AR1699" i="15"/>
  <c r="AK1700" i="15"/>
  <c r="U1714" i="15"/>
  <c r="AJ1720" i="15"/>
  <c r="AQ1720" i="15"/>
  <c r="AL1720" i="15"/>
  <c r="U1731" i="15"/>
  <c r="H1741" i="15"/>
  <c r="P1743" i="15"/>
  <c r="R1741" i="15"/>
  <c r="AK1745" i="15"/>
  <c r="AP1745" i="15"/>
  <c r="AK1747" i="15"/>
  <c r="AP1747" i="15"/>
  <c r="AJ1754" i="15"/>
  <c r="AQ1754" i="15"/>
  <c r="AL1754" i="15"/>
  <c r="AJ1756" i="15"/>
  <c r="AQ1756" i="15"/>
  <c r="AL1756" i="15"/>
  <c r="AJ1758" i="15"/>
  <c r="AQ1758" i="15"/>
  <c r="AL1758" i="15"/>
  <c r="W1759" i="15"/>
  <c r="AQ1759" i="15" s="1"/>
  <c r="AB1757" i="15"/>
  <c r="W1757" i="15" s="1"/>
  <c r="AQ1757" i="15" s="1"/>
  <c r="AE1770" i="15"/>
  <c r="AN1771" i="15"/>
  <c r="AS1771" i="15"/>
  <c r="F1777" i="15"/>
  <c r="Z1779" i="15"/>
  <c r="U1790" i="15"/>
  <c r="AP1801" i="15"/>
  <c r="AK1801" i="15"/>
  <c r="AQ1806" i="15"/>
  <c r="AL1806" i="15"/>
  <c r="AR1811" i="15"/>
  <c r="AM1811" i="15"/>
  <c r="K1831" i="15"/>
  <c r="AP1831" i="15"/>
  <c r="AQ1832" i="15"/>
  <c r="AR1833" i="15"/>
  <c r="Z1833" i="15"/>
  <c r="V1833" i="15"/>
  <c r="W1836" i="15"/>
  <c r="P1838" i="15"/>
  <c r="W1840" i="15"/>
  <c r="AK1841" i="15"/>
  <c r="X1841" i="15"/>
  <c r="AM1841" i="15" s="1"/>
  <c r="AA1846" i="15"/>
  <c r="V1853" i="15"/>
  <c r="AP1853" i="15" s="1"/>
  <c r="AN1855" i="15"/>
  <c r="J1853" i="15"/>
  <c r="J1846" i="15" s="1"/>
  <c r="J1845" i="15" s="1"/>
  <c r="AS1855" i="15"/>
  <c r="O1853" i="15"/>
  <c r="AS1853" i="15" s="1"/>
  <c r="AF1862" i="15"/>
  <c r="P1878" i="15"/>
  <c r="R1877" i="15"/>
  <c r="AE1885" i="15"/>
  <c r="K1887" i="15"/>
  <c r="L1885" i="15"/>
  <c r="AE1901" i="15"/>
  <c r="K1903" i="15"/>
  <c r="L1901" i="15"/>
  <c r="P1910" i="15"/>
  <c r="AE1917" i="15"/>
  <c r="K1919" i="15"/>
  <c r="L1917" i="15"/>
  <c r="AQ1929" i="15"/>
  <c r="AL1929" i="15"/>
  <c r="AL1944" i="15"/>
  <c r="AQ1944" i="15"/>
  <c r="AP1946" i="15"/>
  <c r="K1946" i="15"/>
  <c r="AP1947" i="15"/>
  <c r="AL1948" i="15"/>
  <c r="H1836" i="15"/>
  <c r="H1436" i="15" s="1"/>
  <c r="F1436" i="15" s="1"/>
  <c r="Y1948" i="15"/>
  <c r="AD1836" i="15"/>
  <c r="W1950" i="15"/>
  <c r="AQ1950" i="15" s="1"/>
  <c r="AB1838" i="15"/>
  <c r="Y1952" i="15"/>
  <c r="AN1952" i="15" s="1"/>
  <c r="AD1840" i="15"/>
  <c r="AN1953" i="15"/>
  <c r="J1841" i="15"/>
  <c r="J1441" i="15" s="1"/>
  <c r="AN1441" i="15" s="1"/>
  <c r="AS1841" i="15"/>
  <c r="W1953" i="15"/>
  <c r="AL1953" i="15" s="1"/>
  <c r="AB1841" i="15"/>
  <c r="AG1841" i="15"/>
  <c r="AG1441" i="15" s="1"/>
  <c r="AP1954" i="15"/>
  <c r="L1842" i="15"/>
  <c r="P1842" i="15"/>
  <c r="F1956" i="15"/>
  <c r="AP1975" i="15"/>
  <c r="AK1975" i="15"/>
  <c r="S1997" i="15"/>
  <c r="P1999" i="15"/>
  <c r="AQ2000" i="15"/>
  <c r="AL2000" i="15"/>
  <c r="AQ2002" i="15"/>
  <c r="AL2002" i="15"/>
  <c r="AQ2004" i="15"/>
  <c r="AL2004" i="15"/>
  <c r="AP2012" i="15"/>
  <c r="AM2031" i="15"/>
  <c r="I2029" i="15"/>
  <c r="AM2029" i="15" s="1"/>
  <c r="AR2031" i="15"/>
  <c r="N2029" i="15"/>
  <c r="S2022" i="15"/>
  <c r="S2021" i="15" s="1"/>
  <c r="P2029" i="15"/>
  <c r="AQ2035" i="15"/>
  <c r="AL2035" i="15"/>
  <c r="W2042" i="15"/>
  <c r="Z2042" i="15"/>
  <c r="K2048" i="15"/>
  <c r="W2052" i="15"/>
  <c r="AQ2052" i="15" s="1"/>
  <c r="AB1844" i="15"/>
  <c r="W1844" i="15" s="1"/>
  <c r="AQ1844" i="15" s="1"/>
  <c r="U2057" i="15"/>
  <c r="M2038" i="15"/>
  <c r="M2053" i="15"/>
  <c r="S2045" i="15"/>
  <c r="AM2072" i="15"/>
  <c r="AR2072" i="15"/>
  <c r="N2070" i="15"/>
  <c r="N2045" i="15"/>
  <c r="AN2079" i="15"/>
  <c r="J2047" i="15"/>
  <c r="J1839" i="15" s="1"/>
  <c r="AS2079" i="15"/>
  <c r="O2077" i="15"/>
  <c r="O2070" i="15" s="1"/>
  <c r="T2077" i="15"/>
  <c r="T2047" i="15"/>
  <c r="X2079" i="15"/>
  <c r="AM2079" i="15" s="1"/>
  <c r="AC2077" i="15"/>
  <c r="AC2047" i="15"/>
  <c r="AQ2088" i="15"/>
  <c r="AL2088" i="15"/>
  <c r="Q2086" i="15"/>
  <c r="W2134" i="15"/>
  <c r="AL2134" i="15" s="1"/>
  <c r="AB2133" i="15"/>
  <c r="W2133" i="15" s="1"/>
  <c r="AL2139" i="15"/>
  <c r="AQ2139" i="15"/>
  <c r="AR2140" i="15"/>
  <c r="AM2140" i="15"/>
  <c r="F2143" i="15"/>
  <c r="G2141" i="15"/>
  <c r="F2141" i="15" s="1"/>
  <c r="AS2143" i="15"/>
  <c r="O2141" i="15"/>
  <c r="AS2141" i="15" s="1"/>
  <c r="X2143" i="15"/>
  <c r="AM2143" i="15" s="1"/>
  <c r="AC2141" i="15"/>
  <c r="AC2134" i="15" s="1"/>
  <c r="U2145" i="15"/>
  <c r="AJ2145" i="15" s="1"/>
  <c r="S2150" i="15"/>
  <c r="S2165" i="15"/>
  <c r="AJ2168" i="15"/>
  <c r="AR2169" i="15"/>
  <c r="AM2169" i="15"/>
  <c r="AP2172" i="15"/>
  <c r="AK2172" i="15"/>
  <c r="X2173" i="15"/>
  <c r="AR2173" i="15" s="1"/>
  <c r="AC2166" i="15"/>
  <c r="AC2165" i="15" s="1"/>
  <c r="AK2196" i="15"/>
  <c r="AP2196" i="15"/>
  <c r="AL2204" i="15"/>
  <c r="AQ2204" i="15"/>
  <c r="AL2208" i="15"/>
  <c r="AQ2208" i="15"/>
  <c r="AJ2208" i="15"/>
  <c r="AR2209" i="15"/>
  <c r="AM2209" i="15"/>
  <c r="AQ2233" i="15"/>
  <c r="Y2233" i="15"/>
  <c r="AP2384" i="15"/>
  <c r="AK2384" i="15"/>
  <c r="AK1318" i="15"/>
  <c r="AO1319" i="15"/>
  <c r="AL1319" i="15"/>
  <c r="AO1320" i="15"/>
  <c r="AL1320" i="15"/>
  <c r="AO1321" i="15"/>
  <c r="AL1321" i="15"/>
  <c r="AO1322" i="15"/>
  <c r="AL1322" i="15"/>
  <c r="AO1323" i="15"/>
  <c r="AL1323" i="15"/>
  <c r="AO1326" i="15"/>
  <c r="AL1326" i="15"/>
  <c r="AO1328" i="15"/>
  <c r="AL1328" i="15"/>
  <c r="AO1329" i="15"/>
  <c r="AL1329" i="15"/>
  <c r="AO1330" i="15"/>
  <c r="AL1330" i="15"/>
  <c r="AO1331" i="15"/>
  <c r="AL1331" i="15"/>
  <c r="AO1332" i="15"/>
  <c r="AL1332" i="15"/>
  <c r="F1335" i="15"/>
  <c r="Z1335" i="15"/>
  <c r="U1335" i="15" s="1"/>
  <c r="K1337" i="15"/>
  <c r="F1338" i="15"/>
  <c r="V1339" i="15"/>
  <c r="AP1339" i="15" s="1"/>
  <c r="AS1340" i="15"/>
  <c r="F1342" i="15"/>
  <c r="K1343" i="15"/>
  <c r="AS1344" i="15"/>
  <c r="F1345" i="15"/>
  <c r="X1345" i="15"/>
  <c r="AM1345" i="15" s="1"/>
  <c r="AS1346" i="15"/>
  <c r="AR1348" i="15"/>
  <c r="AP1351" i="15"/>
  <c r="U1353" i="15"/>
  <c r="AJ1353" i="15" s="1"/>
  <c r="AL1354" i="15"/>
  <c r="AK1356" i="15"/>
  <c r="AS1359" i="15"/>
  <c r="AO1360" i="15"/>
  <c r="AO1363" i="15"/>
  <c r="AM1367" i="15"/>
  <c r="AO1371" i="15"/>
  <c r="U1374" i="15"/>
  <c r="AJ1374" i="15" s="1"/>
  <c r="AR1375" i="15"/>
  <c r="AL1378" i="15"/>
  <c r="AL1383" i="15"/>
  <c r="AQ1383" i="15"/>
  <c r="AS1383" i="15"/>
  <c r="K1384" i="15"/>
  <c r="X1384" i="15"/>
  <c r="AM1384" i="15" s="1"/>
  <c r="AN1385" i="15"/>
  <c r="AS1385" i="15"/>
  <c r="AR1388" i="15"/>
  <c r="Z1388" i="15"/>
  <c r="AS1392" i="15"/>
  <c r="AQ1392" i="15"/>
  <c r="AE1394" i="15"/>
  <c r="AL1395" i="15"/>
  <c r="K1396" i="15"/>
  <c r="AI1381" i="15"/>
  <c r="AM1404" i="15"/>
  <c r="AN1405" i="15"/>
  <c r="AI1389" i="15"/>
  <c r="O1391" i="15"/>
  <c r="O1311" i="15" s="1"/>
  <c r="AS1311" i="15" s="1"/>
  <c r="S1391" i="15"/>
  <c r="S1311" i="15" s="1"/>
  <c r="AS1407" i="15"/>
  <c r="AM1412" i="15"/>
  <c r="U1418" i="15"/>
  <c r="AJ1418" i="15" s="1"/>
  <c r="AL1423" i="15"/>
  <c r="AM1423" i="15"/>
  <c r="AN1423" i="15"/>
  <c r="U1425" i="15"/>
  <c r="AO1427" i="15"/>
  <c r="B1427" i="15" s="1"/>
  <c r="AS1441" i="15"/>
  <c r="AO1447" i="15"/>
  <c r="B1447" i="15" s="1"/>
  <c r="U1449" i="15"/>
  <c r="AO1449" i="15" s="1"/>
  <c r="AO1451" i="15"/>
  <c r="AL1454" i="15"/>
  <c r="Z1455" i="15"/>
  <c r="U1455" i="15" s="1"/>
  <c r="AE1455" i="15"/>
  <c r="AO1457" i="15"/>
  <c r="U1459" i="15"/>
  <c r="AO1459" i="15" s="1"/>
  <c r="AJ1460" i="15"/>
  <c r="AL1463" i="15"/>
  <c r="AM1463" i="15"/>
  <c r="K1468" i="15"/>
  <c r="P1468" i="15"/>
  <c r="AS1470" i="15"/>
  <c r="AM1472" i="15"/>
  <c r="AR1472" i="15"/>
  <c r="AE1472" i="15"/>
  <c r="F1473" i="15"/>
  <c r="K1473" i="15"/>
  <c r="AS1474" i="15"/>
  <c r="AQ1475" i="15"/>
  <c r="P1476" i="15"/>
  <c r="AL1480" i="15"/>
  <c r="U1482" i="15"/>
  <c r="AL1484" i="15"/>
  <c r="AL1487" i="15"/>
  <c r="AM1487" i="15"/>
  <c r="AN1487" i="15"/>
  <c r="U1488" i="15"/>
  <c r="AL1490" i="15"/>
  <c r="U1492" i="15"/>
  <c r="Y1494" i="15"/>
  <c r="U1497" i="15"/>
  <c r="AO1497" i="15" s="1"/>
  <c r="P1501" i="15"/>
  <c r="Y1501" i="15"/>
  <c r="AN1501" i="15" s="1"/>
  <c r="Z1503" i="15"/>
  <c r="U1503" i="15" s="1"/>
  <c r="AO1503" i="15" s="1"/>
  <c r="U1505" i="15"/>
  <c r="AO1505" i="15" s="1"/>
  <c r="AO1511" i="15"/>
  <c r="AM1511" i="15"/>
  <c r="U1513" i="15"/>
  <c r="AL1515" i="15"/>
  <c r="K1519" i="15"/>
  <c r="P1519" i="15"/>
  <c r="AH1471" i="15"/>
  <c r="AH1439" i="15" s="1"/>
  <c r="U1521" i="15"/>
  <c r="AL1523" i="15"/>
  <c r="U1530" i="15"/>
  <c r="AL1531" i="15"/>
  <c r="V1533" i="15"/>
  <c r="AK1533" i="15" s="1"/>
  <c r="Z1535" i="15"/>
  <c r="U1538" i="15"/>
  <c r="AL1539" i="15"/>
  <c r="U1546" i="15"/>
  <c r="AL1547" i="15"/>
  <c r="V1549" i="15"/>
  <c r="AK1549" i="15" s="1"/>
  <c r="U1554" i="15"/>
  <c r="AL1555" i="15"/>
  <c r="P1559" i="15"/>
  <c r="AK1559" i="15"/>
  <c r="U1571" i="15"/>
  <c r="AO1572" i="15"/>
  <c r="R1557" i="15"/>
  <c r="U1578" i="15"/>
  <c r="AO1578" i="15" s="1"/>
  <c r="H1567" i="15"/>
  <c r="R1558" i="15"/>
  <c r="AB1581" i="15"/>
  <c r="AB1574" i="15" s="1"/>
  <c r="AB1567" i="15"/>
  <c r="U1585" i="15"/>
  <c r="AQ1594" i="15"/>
  <c r="AL1594" i="15"/>
  <c r="AM1600" i="15"/>
  <c r="AR1600" i="15"/>
  <c r="U1608" i="15"/>
  <c r="AJ1608" i="15" s="1"/>
  <c r="AD1567" i="15"/>
  <c r="AD1613" i="15"/>
  <c r="AP1619" i="15"/>
  <c r="AK1619" i="15"/>
  <c r="U1619" i="15"/>
  <c r="AJ1619" i="15" s="1"/>
  <c r="F1625" i="15"/>
  <c r="P1628" i="15"/>
  <c r="AM1628" i="15"/>
  <c r="P1630" i="15"/>
  <c r="AM1630" i="15"/>
  <c r="AE1634" i="15"/>
  <c r="AR1640" i="15"/>
  <c r="U1656" i="15"/>
  <c r="AM1660" i="15"/>
  <c r="AR1660" i="15"/>
  <c r="AL1660" i="15"/>
  <c r="M1661" i="15"/>
  <c r="M1654" i="15" s="1"/>
  <c r="M1653" i="15" s="1"/>
  <c r="AL1665" i="15"/>
  <c r="AQ1665" i="15"/>
  <c r="AO1676" i="15"/>
  <c r="AM1681" i="15"/>
  <c r="F1687" i="15"/>
  <c r="AM1690" i="15"/>
  <c r="AR1690" i="15"/>
  <c r="P1691" i="15"/>
  <c r="AM1692" i="15"/>
  <c r="AR1692" i="15"/>
  <c r="F1694" i="15"/>
  <c r="P1694" i="15"/>
  <c r="AQ1698" i="15"/>
  <c r="AM1703" i="15"/>
  <c r="AK1706" i="15"/>
  <c r="AP1706" i="15"/>
  <c r="AQ1708" i="15"/>
  <c r="AL1708" i="15"/>
  <c r="U1710" i="15"/>
  <c r="AJ1710" i="15" s="1"/>
  <c r="AQ1714" i="15"/>
  <c r="AL1714" i="15"/>
  <c r="AO1715" i="15"/>
  <c r="AQ1716" i="15"/>
  <c r="AL1716" i="15"/>
  <c r="AR1723" i="15"/>
  <c r="AM1723" i="15"/>
  <c r="AN1727" i="15"/>
  <c r="J1695" i="15"/>
  <c r="AS1727" i="15"/>
  <c r="O1725" i="15"/>
  <c r="O1718" i="15" s="1"/>
  <c r="O1717" i="15" s="1"/>
  <c r="T1695" i="15"/>
  <c r="T1725" i="15"/>
  <c r="AL1728" i="15"/>
  <c r="U1732" i="15"/>
  <c r="AQ1744" i="15"/>
  <c r="AL1744" i="15"/>
  <c r="AQ1746" i="15"/>
  <c r="AL1746" i="15"/>
  <c r="AQ1748" i="15"/>
  <c r="AL1748" i="15"/>
  <c r="AQ1753" i="15"/>
  <c r="AL1753" i="15"/>
  <c r="Y1757" i="15"/>
  <c r="AN1759" i="15"/>
  <c r="J1757" i="15"/>
  <c r="F1757" i="15" s="1"/>
  <c r="U1761" i="15"/>
  <c r="AN1767" i="15"/>
  <c r="AS1767" i="15"/>
  <c r="F1770" i="15"/>
  <c r="AM1771" i="15"/>
  <c r="P1774" i="15"/>
  <c r="P1777" i="15"/>
  <c r="AP1785" i="15"/>
  <c r="AK1785" i="15"/>
  <c r="AQ1790" i="15"/>
  <c r="AL1790" i="15"/>
  <c r="AR1795" i="15"/>
  <c r="AM1795" i="15"/>
  <c r="AN1807" i="15"/>
  <c r="AS1807" i="15"/>
  <c r="O1805" i="15"/>
  <c r="AM1809" i="15"/>
  <c r="AN1823" i="15"/>
  <c r="J1821" i="15"/>
  <c r="F1821" i="15" s="1"/>
  <c r="AS1823" i="15"/>
  <c r="O1821" i="15"/>
  <c r="AS1821" i="15" s="1"/>
  <c r="AL1826" i="15"/>
  <c r="Z1831" i="15"/>
  <c r="AL1832" i="15"/>
  <c r="AS1833" i="15"/>
  <c r="W1833" i="15"/>
  <c r="AL1834" i="15"/>
  <c r="AM1838" i="15"/>
  <c r="P1841" i="15"/>
  <c r="K1843" i="15"/>
  <c r="AP1843" i="15"/>
  <c r="AM1844" i="15"/>
  <c r="AS1844" i="15"/>
  <c r="AC1845" i="15"/>
  <c r="X1846" i="15"/>
  <c r="AR1846" i="15" s="1"/>
  <c r="P1853" i="15"/>
  <c r="U1854" i="15"/>
  <c r="Z1855" i="15"/>
  <c r="V1855" i="15"/>
  <c r="AE1855" i="15"/>
  <c r="AL1857" i="15"/>
  <c r="K1871" i="15"/>
  <c r="L1869" i="15"/>
  <c r="AH1839" i="15"/>
  <c r="AH1869" i="15"/>
  <c r="AH1862" i="15" s="1"/>
  <c r="AE1878" i="15"/>
  <c r="AF1877" i="15"/>
  <c r="U1886" i="15"/>
  <c r="AJ1886" i="15" s="1"/>
  <c r="AE1894" i="15"/>
  <c r="AF1893" i="15"/>
  <c r="U1902" i="15"/>
  <c r="AJ1902" i="15" s="1"/>
  <c r="AE1910" i="15"/>
  <c r="AF1909" i="15"/>
  <c r="U1918" i="15"/>
  <c r="AJ1918" i="15" s="1"/>
  <c r="AS1933" i="15"/>
  <c r="AN1935" i="15"/>
  <c r="AL1937" i="15"/>
  <c r="AP1939" i="15"/>
  <c r="F1943" i="15"/>
  <c r="P1943" i="15"/>
  <c r="AS1947" i="15"/>
  <c r="AR1948" i="15"/>
  <c r="N1836" i="15"/>
  <c r="K1836" i="15" s="1"/>
  <c r="AN1950" i="15"/>
  <c r="J1838" i="15"/>
  <c r="J1438" i="15" s="1"/>
  <c r="AM1840" i="15"/>
  <c r="AE1952" i="15"/>
  <c r="AF1840" i="15"/>
  <c r="K1953" i="15"/>
  <c r="AK1953" i="15"/>
  <c r="AQ1954" i="15"/>
  <c r="F1955" i="15"/>
  <c r="H1843" i="15"/>
  <c r="AQ1955" i="15"/>
  <c r="M1843" i="15"/>
  <c r="M1443" i="15" s="1"/>
  <c r="P1843" i="15"/>
  <c r="AM1962" i="15"/>
  <c r="AR1962" i="15"/>
  <c r="AQ1966" i="15"/>
  <c r="AL1966" i="15"/>
  <c r="AL1972" i="15"/>
  <c r="AP1979" i="15"/>
  <c r="AK1979" i="15"/>
  <c r="U1979" i="15"/>
  <c r="AJ1979" i="15" s="1"/>
  <c r="AQ1983" i="15"/>
  <c r="M1951" i="15"/>
  <c r="AI1951" i="15"/>
  <c r="AI1839" i="15" s="1"/>
  <c r="AI1981" i="15"/>
  <c r="AK1984" i="15"/>
  <c r="AP1984" i="15"/>
  <c r="AQ1991" i="15"/>
  <c r="AL1991" i="15"/>
  <c r="AQ1993" i="15"/>
  <c r="AL1993" i="15"/>
  <c r="AQ1995" i="15"/>
  <c r="AL1995" i="15"/>
  <c r="AL2018" i="15"/>
  <c r="K2029" i="15"/>
  <c r="S1831" i="15"/>
  <c r="P1831" i="15" s="1"/>
  <c r="P2039" i="15"/>
  <c r="AN2042" i="15"/>
  <c r="J1834" i="15"/>
  <c r="J1434" i="15" s="1"/>
  <c r="AS2042" i="15"/>
  <c r="O1834" i="15"/>
  <c r="O1434" i="15" s="1"/>
  <c r="O10" i="15" s="1"/>
  <c r="X2042" i="15"/>
  <c r="AM2042" i="15" s="1"/>
  <c r="Z2044" i="15"/>
  <c r="U2044" i="15" s="1"/>
  <c r="AJ2044" i="15" s="1"/>
  <c r="V2044" i="15"/>
  <c r="AP2044" i="15" s="1"/>
  <c r="AA1836" i="15"/>
  <c r="AE2044" i="15"/>
  <c r="AF1836" i="15"/>
  <c r="AE1836" i="15" s="1"/>
  <c r="P2052" i="15"/>
  <c r="S1844" i="15"/>
  <c r="S1444" i="15" s="1"/>
  <c r="S2037" i="15"/>
  <c r="AR2071" i="15"/>
  <c r="AM2071" i="15"/>
  <c r="U2098" i="15"/>
  <c r="AJ2098" i="15" s="1"/>
  <c r="U2124" i="15"/>
  <c r="Y2125" i="15"/>
  <c r="AN2125" i="15" s="1"/>
  <c r="AD2118" i="15"/>
  <c r="AQ2135" i="15"/>
  <c r="AL2135" i="15"/>
  <c r="AL2155" i="15"/>
  <c r="AR2168" i="15"/>
  <c r="AM2168" i="15"/>
  <c r="AP2185" i="15"/>
  <c r="AK2185" i="15"/>
  <c r="AP2187" i="15"/>
  <c r="AK2187" i="15"/>
  <c r="U2187" i="15"/>
  <c r="AQ2188" i="15"/>
  <c r="AL2188" i="15"/>
  <c r="F2189" i="15"/>
  <c r="AS2189" i="15"/>
  <c r="O2182" i="15"/>
  <c r="Z2191" i="15"/>
  <c r="AA2189" i="15"/>
  <c r="AA2182" i="15" s="1"/>
  <c r="AA2159" i="15"/>
  <c r="AF2159" i="15"/>
  <c r="AK2192" i="15"/>
  <c r="AP2192" i="15"/>
  <c r="U2192" i="15"/>
  <c r="AJ2192" i="15" s="1"/>
  <c r="AR2206" i="15"/>
  <c r="AM2206" i="15"/>
  <c r="AG2205" i="15"/>
  <c r="AE2207" i="15"/>
  <c r="W2207" i="15"/>
  <c r="AL2207" i="15" s="1"/>
  <c r="AR2208" i="15"/>
  <c r="AM2208" i="15"/>
  <c r="AR2225" i="15"/>
  <c r="AM2225" i="15"/>
  <c r="J2253" i="15"/>
  <c r="J2246" i="15" s="1"/>
  <c r="J2245" i="15" s="1"/>
  <c r="J2239" i="15"/>
  <c r="N2253" i="15"/>
  <c r="N2246" i="15" s="1"/>
  <c r="N2239" i="15"/>
  <c r="S2239" i="15"/>
  <c r="S2253" i="15"/>
  <c r="AC2253" i="15"/>
  <c r="X2255" i="15"/>
  <c r="AR2255" i="15" s="1"/>
  <c r="AH2253" i="15"/>
  <c r="AH2239" i="15"/>
  <c r="U2281" i="15"/>
  <c r="AM2284" i="15"/>
  <c r="Q2285" i="15"/>
  <c r="P2285" i="15" s="1"/>
  <c r="Q2239" i="15"/>
  <c r="AO1530" i="15"/>
  <c r="AO1534" i="15"/>
  <c r="AQ1535" i="15"/>
  <c r="AS1535" i="15"/>
  <c r="AO1538" i="15"/>
  <c r="U1540" i="15"/>
  <c r="AO1540" i="15" s="1"/>
  <c r="AO1546" i="15"/>
  <c r="AO1550" i="15"/>
  <c r="AQ1551" i="15"/>
  <c r="AS1551" i="15"/>
  <c r="U1556" i="15"/>
  <c r="AO1556" i="15" s="1"/>
  <c r="AL1559" i="15"/>
  <c r="AQ1559" i="15"/>
  <c r="AS1559" i="15"/>
  <c r="Z1560" i="15"/>
  <c r="U1560" i="15" s="1"/>
  <c r="AN1562" i="15"/>
  <c r="AE1562" i="15"/>
  <c r="AS1563" i="15"/>
  <c r="P1566" i="15"/>
  <c r="AR1568" i="15"/>
  <c r="Z1568" i="15"/>
  <c r="U1568" i="15" s="1"/>
  <c r="AE1568" i="15"/>
  <c r="AL1569" i="15"/>
  <c r="AS1569" i="15"/>
  <c r="K1570" i="15"/>
  <c r="AL1572" i="15"/>
  <c r="AQ1576" i="15"/>
  <c r="AM1577" i="15"/>
  <c r="P1581" i="15"/>
  <c r="O1567" i="15"/>
  <c r="W1583" i="15"/>
  <c r="AQ1583" i="15" s="1"/>
  <c r="AQ1584" i="15"/>
  <c r="AM1585" i="15"/>
  <c r="AQ1587" i="15"/>
  <c r="F1599" i="15"/>
  <c r="AN1599" i="15"/>
  <c r="AO1608" i="15"/>
  <c r="AM1609" i="15"/>
  <c r="AJ1612" i="15"/>
  <c r="Z1624" i="15"/>
  <c r="AE1624" i="15"/>
  <c r="AL1625" i="15"/>
  <c r="AQ1627" i="15"/>
  <c r="AS1628" i="15"/>
  <c r="AQ1628" i="15"/>
  <c r="AS1630" i="15"/>
  <c r="AQ1630" i="15"/>
  <c r="F1632" i="15"/>
  <c r="Z1636" i="15"/>
  <c r="U1636" i="15" s="1"/>
  <c r="AE1636" i="15"/>
  <c r="AJ1640" i="15"/>
  <c r="AO1642" i="15"/>
  <c r="AJ1644" i="15"/>
  <c r="AN1645" i="15"/>
  <c r="Y1645" i="15"/>
  <c r="AO1652" i="15"/>
  <c r="AP1658" i="15"/>
  <c r="AK1663" i="15"/>
  <c r="W1663" i="15"/>
  <c r="U1664" i="15"/>
  <c r="AJ1664" i="15" s="1"/>
  <c r="AP1666" i="15"/>
  <c r="AP1674" i="15"/>
  <c r="AO1675" i="15"/>
  <c r="AP1678" i="15"/>
  <c r="W1679" i="15"/>
  <c r="AJ1682" i="15"/>
  <c r="AN1687" i="15"/>
  <c r="AS1687" i="15"/>
  <c r="AE1687" i="15"/>
  <c r="AQ1689" i="15"/>
  <c r="AN1691" i="15"/>
  <c r="AS1691" i="15"/>
  <c r="AE1691" i="15"/>
  <c r="AM1694" i="15"/>
  <c r="AR1694" i="15"/>
  <c r="AM1696" i="15"/>
  <c r="AR1696" i="15"/>
  <c r="F1697" i="15"/>
  <c r="AM1698" i="15"/>
  <c r="AM1700" i="15"/>
  <c r="AR1700" i="15"/>
  <c r="AO1704" i="15"/>
  <c r="AP1704" i="15"/>
  <c r="AO1710" i="15"/>
  <c r="AJ1715" i="15"/>
  <c r="B1715" i="15" s="1"/>
  <c r="AQ1727" i="15"/>
  <c r="R1693" i="15"/>
  <c r="AJ1735" i="15"/>
  <c r="AJ1736" i="15"/>
  <c r="AJ1737" i="15"/>
  <c r="AJ1738" i="15"/>
  <c r="AJ1739" i="15"/>
  <c r="AJ1740" i="15"/>
  <c r="AR1743" i="15"/>
  <c r="U1752" i="15"/>
  <c r="AJ1752" i="15" s="1"/>
  <c r="AL1759" i="15"/>
  <c r="P1759" i="15"/>
  <c r="AP1763" i="15"/>
  <c r="K1767" i="15"/>
  <c r="AQ1767" i="15"/>
  <c r="AP1768" i="15"/>
  <c r="AL1769" i="15"/>
  <c r="P1769" i="15"/>
  <c r="AM1769" i="15"/>
  <c r="K1770" i="15"/>
  <c r="K1771" i="15"/>
  <c r="AQ1771" i="15"/>
  <c r="AP1772" i="15"/>
  <c r="AE1775" i="15"/>
  <c r="AM1776" i="15"/>
  <c r="AQ1777" i="15"/>
  <c r="AS1778" i="15"/>
  <c r="P1779" i="15"/>
  <c r="U1785" i="15"/>
  <c r="AJ1785" i="15" s="1"/>
  <c r="AJ1787" i="15"/>
  <c r="Z1791" i="15"/>
  <c r="U1792" i="15"/>
  <c r="U1801" i="15"/>
  <c r="AJ1801" i="15" s="1"/>
  <c r="AJ1803" i="15"/>
  <c r="Z1807" i="15"/>
  <c r="AK1823" i="15"/>
  <c r="K1823" i="15"/>
  <c r="X1823" i="15"/>
  <c r="AM1823" i="15" s="1"/>
  <c r="AE1841" i="15"/>
  <c r="AK1855" i="15"/>
  <c r="K1855" i="15"/>
  <c r="X1855" i="15"/>
  <c r="AR1871" i="15"/>
  <c r="AE1871" i="15"/>
  <c r="AN1887" i="15"/>
  <c r="AN1903" i="15"/>
  <c r="U1916" i="15"/>
  <c r="AN1919" i="15"/>
  <c r="AP1927" i="15"/>
  <c r="AO1929" i="15"/>
  <c r="AP1931" i="15"/>
  <c r="AM1935" i="15"/>
  <c r="AP1936" i="15"/>
  <c r="AJ1939" i="15"/>
  <c r="U1940" i="15"/>
  <c r="AP1940" i="15"/>
  <c r="AE1945" i="15"/>
  <c r="P1946" i="15"/>
  <c r="P1947" i="15"/>
  <c r="AN1948" i="15"/>
  <c r="AE1948" i="15"/>
  <c r="AL1950" i="15"/>
  <c r="X1950" i="15"/>
  <c r="AM1950" i="15" s="1"/>
  <c r="AE1951" i="15"/>
  <c r="K1952" i="15"/>
  <c r="F1953" i="15"/>
  <c r="AQ1953" i="15"/>
  <c r="P1953" i="15"/>
  <c r="AS1953" i="15"/>
  <c r="AQ1956" i="15"/>
  <c r="H1958" i="15"/>
  <c r="H1957" i="15" s="1"/>
  <c r="AB1965" i="15"/>
  <c r="AA1965" i="15"/>
  <c r="AA1958" i="15" s="1"/>
  <c r="AA1957" i="15" s="1"/>
  <c r="V1967" i="15"/>
  <c r="AK1967" i="15" s="1"/>
  <c r="AE1967" i="15"/>
  <c r="U1968" i="15"/>
  <c r="AJ1968" i="15" s="1"/>
  <c r="AO1987" i="15"/>
  <c r="B1987" i="15" s="1"/>
  <c r="AR1987" i="15"/>
  <c r="AM1987" i="15"/>
  <c r="AQ1992" i="15"/>
  <c r="AL1992" i="15"/>
  <c r="AQ1994" i="15"/>
  <c r="AL1994" i="15"/>
  <c r="AJ1996" i="15"/>
  <c r="AQ1996" i="15"/>
  <c r="AL1996" i="15"/>
  <c r="K1997" i="15"/>
  <c r="K1999" i="15"/>
  <c r="U2001" i="15"/>
  <c r="AJ2001" i="15" s="1"/>
  <c r="U2003" i="15"/>
  <c r="AJ2003" i="15" s="1"/>
  <c r="AP2008" i="15"/>
  <c r="U2011" i="15"/>
  <c r="U2014" i="15"/>
  <c r="F2015" i="15"/>
  <c r="P2015" i="15"/>
  <c r="AP2016" i="15"/>
  <c r="U2019" i="15"/>
  <c r="K2039" i="15"/>
  <c r="P2041" i="15"/>
  <c r="K2042" i="15"/>
  <c r="AP2042" i="15"/>
  <c r="F2046" i="15"/>
  <c r="P2046" i="15"/>
  <c r="Z2046" i="15"/>
  <c r="U2046" i="15" s="1"/>
  <c r="W2046" i="15"/>
  <c r="AQ2046" i="15" s="1"/>
  <c r="AQ2050" i="15"/>
  <c r="Z2050" i="15"/>
  <c r="U2050" i="15" s="1"/>
  <c r="V2050" i="15"/>
  <c r="AP2050" i="15" s="1"/>
  <c r="W2051" i="15"/>
  <c r="AQ2051" i="15" s="1"/>
  <c r="Z2051" i="15"/>
  <c r="K2052" i="15"/>
  <c r="AJ2059" i="15"/>
  <c r="U2060" i="15"/>
  <c r="AO2060" i="15" s="1"/>
  <c r="M2047" i="15"/>
  <c r="AQ2063" i="15"/>
  <c r="P2077" i="15"/>
  <c r="AP2079" i="15"/>
  <c r="AM2088" i="15"/>
  <c r="AR2088" i="15"/>
  <c r="AS2095" i="15"/>
  <c r="O2093" i="15"/>
  <c r="O2086" i="15" s="1"/>
  <c r="AM2107" i="15"/>
  <c r="AR2107" i="15"/>
  <c r="Q2109" i="15"/>
  <c r="P2111" i="15"/>
  <c r="Y2111" i="15"/>
  <c r="AN2111" i="15" s="1"/>
  <c r="AD2109" i="15"/>
  <c r="U2120" i="15"/>
  <c r="AS2127" i="15"/>
  <c r="AQ2129" i="15"/>
  <c r="AL2129" i="15"/>
  <c r="K2141" i="15"/>
  <c r="L2134" i="15"/>
  <c r="L2133" i="15" s="1"/>
  <c r="AP2142" i="15"/>
  <c r="AK2142" i="15"/>
  <c r="U2142" i="15"/>
  <c r="AJ2142" i="15" s="1"/>
  <c r="P2143" i="15"/>
  <c r="AL2143" i="15"/>
  <c r="AP2144" i="15"/>
  <c r="AK2144" i="15"/>
  <c r="AP2146" i="15"/>
  <c r="AK2146" i="15"/>
  <c r="U2146" i="15"/>
  <c r="AJ2146" i="15" s="1"/>
  <c r="P2151" i="15"/>
  <c r="AE2155" i="15"/>
  <c r="Z2156" i="15"/>
  <c r="U2156" i="15" s="1"/>
  <c r="AE2160" i="15"/>
  <c r="U2160" i="15" s="1"/>
  <c r="AQ2161" i="15"/>
  <c r="AR2167" i="15"/>
  <c r="AM2167" i="15"/>
  <c r="AJ2174" i="15"/>
  <c r="AO2179" i="15"/>
  <c r="AR2180" i="15"/>
  <c r="AM2180" i="15"/>
  <c r="S2149" i="15"/>
  <c r="AP2186" i="15"/>
  <c r="AK2186" i="15"/>
  <c r="F2191" i="15"/>
  <c r="AK2193" i="15"/>
  <c r="AP2193" i="15"/>
  <c r="U2193" i="15"/>
  <c r="AJ2210" i="15"/>
  <c r="AP2218" i="15"/>
  <c r="AK2218" i="15"/>
  <c r="AR2223" i="15"/>
  <c r="N2221" i="15"/>
  <c r="AQ2231" i="15"/>
  <c r="K2231" i="15"/>
  <c r="K2240" i="15"/>
  <c r="AQ2254" i="15"/>
  <c r="AL2254" i="15"/>
  <c r="AM2260" i="15"/>
  <c r="AP2263" i="15"/>
  <c r="AK2263" i="15"/>
  <c r="AA2262" i="15"/>
  <c r="Z2269" i="15"/>
  <c r="AA2237" i="15"/>
  <c r="L2239" i="15"/>
  <c r="AK2272" i="15"/>
  <c r="AP2272" i="15"/>
  <c r="AQ2290" i="15"/>
  <c r="AL2290" i="15"/>
  <c r="AK2298" i="15"/>
  <c r="AP2298" i="15"/>
  <c r="U2298" i="15"/>
  <c r="AO2298" i="15" s="1"/>
  <c r="AM2337" i="15"/>
  <c r="AM2338" i="15"/>
  <c r="AR2338" i="15"/>
  <c r="AP2340" i="15"/>
  <c r="AK2340" i="15"/>
  <c r="AO2344" i="15"/>
  <c r="B2344" i="15" s="1"/>
  <c r="AP2371" i="15"/>
  <c r="X2323" i="15"/>
  <c r="AR2323" i="15" s="1"/>
  <c r="X2371" i="15"/>
  <c r="AL2378" i="15"/>
  <c r="AQ2378" i="15"/>
  <c r="G2374" i="15"/>
  <c r="G2373" i="15" s="1"/>
  <c r="S2367" i="15"/>
  <c r="S2381" i="15"/>
  <c r="S2374" i="15" s="1"/>
  <c r="AB2381" i="15"/>
  <c r="AB2374" i="15" s="1"/>
  <c r="AB2373" i="15" s="1"/>
  <c r="AB2367" i="15"/>
  <c r="AB2319" i="15" s="1"/>
  <c r="AJ2384" i="15"/>
  <c r="B2384" i="15" s="1"/>
  <c r="AK2323" i="15"/>
  <c r="U1527" i="15"/>
  <c r="AL1529" i="15"/>
  <c r="U1531" i="15"/>
  <c r="AM1535" i="15"/>
  <c r="AR1535" i="15"/>
  <c r="AE1535" i="15"/>
  <c r="AL1537" i="15"/>
  <c r="U1539" i="15"/>
  <c r="U1543" i="15"/>
  <c r="AL1545" i="15"/>
  <c r="U1547" i="15"/>
  <c r="AM1551" i="15"/>
  <c r="AR1551" i="15"/>
  <c r="AE1551" i="15"/>
  <c r="AL1553" i="15"/>
  <c r="U1555" i="15"/>
  <c r="AR1559" i="15"/>
  <c r="AE1559" i="15"/>
  <c r="U1559" i="15" s="1"/>
  <c r="F1560" i="15"/>
  <c r="K1560" i="15"/>
  <c r="AO1560" i="15" s="1"/>
  <c r="F1562" i="15"/>
  <c r="K1562" i="15"/>
  <c r="P1564" i="15"/>
  <c r="AM1564" i="15"/>
  <c r="AR1566" i="15"/>
  <c r="Z1566" i="15"/>
  <c r="AE1566" i="15"/>
  <c r="AS1568" i="15"/>
  <c r="AR1569" i="15"/>
  <c r="AL1570" i="15"/>
  <c r="P1570" i="15"/>
  <c r="Z1570" i="15"/>
  <c r="U1570" i="15" s="1"/>
  <c r="AE1570" i="15"/>
  <c r="AP1571" i="15"/>
  <c r="P1571" i="15"/>
  <c r="X1572" i="15"/>
  <c r="AL1582" i="15"/>
  <c r="K1583" i="15"/>
  <c r="P1583" i="15"/>
  <c r="X1583" i="15"/>
  <c r="AR1583" i="15" s="1"/>
  <c r="AO1592" i="15"/>
  <c r="AM1593" i="15"/>
  <c r="U1596" i="15"/>
  <c r="Y1597" i="15"/>
  <c r="AL1598" i="15"/>
  <c r="AL1599" i="15"/>
  <c r="U1600" i="15"/>
  <c r="AJ1600" i="15" s="1"/>
  <c r="U1601" i="15"/>
  <c r="U1602" i="15"/>
  <c r="AO1602" i="15" s="1"/>
  <c r="U1610" i="15"/>
  <c r="AO1610" i="15" s="1"/>
  <c r="AO1616" i="15"/>
  <c r="AM1617" i="15"/>
  <c r="U1620" i="15"/>
  <c r="AJ1620" i="15" s="1"/>
  <c r="AM1623" i="15"/>
  <c r="AR1623" i="15"/>
  <c r="AE1623" i="15"/>
  <c r="AS1624" i="15"/>
  <c r="AQ1624" i="15"/>
  <c r="K1625" i="15"/>
  <c r="P1625" i="15"/>
  <c r="AE1626" i="15"/>
  <c r="F1628" i="15"/>
  <c r="AM1632" i="15"/>
  <c r="AL1634" i="15"/>
  <c r="AM1634" i="15"/>
  <c r="AN1634" i="15"/>
  <c r="AM1635" i="15"/>
  <c r="AR1635" i="15"/>
  <c r="AE1635" i="15"/>
  <c r="AS1636" i="15"/>
  <c r="AQ1636" i="15"/>
  <c r="S1631" i="15"/>
  <c r="S1471" i="15" s="1"/>
  <c r="U1648" i="15"/>
  <c r="AO1648" i="15" s="1"/>
  <c r="U1655" i="15"/>
  <c r="U1660" i="15"/>
  <c r="AO1660" i="15" s="1"/>
  <c r="T1629" i="15"/>
  <c r="U1668" i="15"/>
  <c r="AO1668" i="15" s="1"/>
  <c r="AM1675" i="15"/>
  <c r="AJ1676" i="15"/>
  <c r="B1676" i="15" s="1"/>
  <c r="X1677" i="15"/>
  <c r="U1681" i="15"/>
  <c r="AJ1681" i="15" s="1"/>
  <c r="U1684" i="15"/>
  <c r="AO1684" i="15" s="1"/>
  <c r="AP1684" i="15"/>
  <c r="K1687" i="15"/>
  <c r="AP1688" i="15"/>
  <c r="P1689" i="15"/>
  <c r="AM1689" i="15"/>
  <c r="K1691" i="15"/>
  <c r="AP1692" i="15"/>
  <c r="AQ1697" i="15"/>
  <c r="AE1699" i="15"/>
  <c r="AO1703" i="15"/>
  <c r="AM1705" i="15"/>
  <c r="AO1706" i="15"/>
  <c r="U1708" i="15"/>
  <c r="O1695" i="15"/>
  <c r="AS1711" i="15"/>
  <c r="U1712" i="15"/>
  <c r="AO1712" i="15" s="1"/>
  <c r="AM1713" i="15"/>
  <c r="U1716" i="15"/>
  <c r="AJ1719" i="15"/>
  <c r="B1719" i="15" s="1"/>
  <c r="U1721" i="15"/>
  <c r="AJ1721" i="15" s="1"/>
  <c r="U1724" i="15"/>
  <c r="AO1724" i="15" s="1"/>
  <c r="U1726" i="15"/>
  <c r="AJ1726" i="15" s="1"/>
  <c r="U1728" i="15"/>
  <c r="AO1728" i="15" s="1"/>
  <c r="AP1728" i="15"/>
  <c r="AP1730" i="15"/>
  <c r="AM1731" i="15"/>
  <c r="AL1735" i="15"/>
  <c r="AL1736" i="15"/>
  <c r="AL1742" i="15"/>
  <c r="U1744" i="15"/>
  <c r="AJ1744" i="15" s="1"/>
  <c r="AO1745" i="15"/>
  <c r="AJ1745" i="15"/>
  <c r="B1745" i="15" s="1"/>
  <c r="U1746" i="15"/>
  <c r="AJ1746" i="15" s="1"/>
  <c r="AO1747" i="15"/>
  <c r="AJ1747" i="15"/>
  <c r="B1747" i="15" s="1"/>
  <c r="U1748" i="15"/>
  <c r="AJ1748" i="15" s="1"/>
  <c r="AO1751" i="15"/>
  <c r="B1751" i="15" s="1"/>
  <c r="U1753" i="15"/>
  <c r="B1755" i="15"/>
  <c r="AP1755" i="15"/>
  <c r="AR1759" i="15"/>
  <c r="U1760" i="15"/>
  <c r="AP1760" i="15"/>
  <c r="AL1762" i="15"/>
  <c r="U1764" i="15"/>
  <c r="AP1764" i="15"/>
  <c r="F1767" i="15"/>
  <c r="F1768" i="15"/>
  <c r="AQ1768" i="15"/>
  <c r="P1768" i="15"/>
  <c r="F1771" i="15"/>
  <c r="F1772" i="15"/>
  <c r="AQ1772" i="15"/>
  <c r="P1772" i="15"/>
  <c r="AK1777" i="15"/>
  <c r="K1777" i="15"/>
  <c r="X1777" i="15"/>
  <c r="AM1777" i="15" s="1"/>
  <c r="AM1778" i="15"/>
  <c r="AR1779" i="15"/>
  <c r="AE1779" i="15"/>
  <c r="AL1784" i="15"/>
  <c r="AO1785" i="15"/>
  <c r="AL1786" i="15"/>
  <c r="AJ1793" i="15"/>
  <c r="AJ1795" i="15"/>
  <c r="B1795" i="15" s="1"/>
  <c r="U1796" i="15"/>
  <c r="AL1800" i="15"/>
  <c r="AO1801" i="15"/>
  <c r="AL1802" i="15"/>
  <c r="AE1807" i="15"/>
  <c r="AJ1809" i="15"/>
  <c r="AJ1811" i="15"/>
  <c r="B1811" i="15" s="1"/>
  <c r="U1812" i="15"/>
  <c r="AL1815" i="15"/>
  <c r="AL1816" i="15"/>
  <c r="AL1817" i="15"/>
  <c r="AL1818" i="15"/>
  <c r="AL1819" i="15"/>
  <c r="AL1820" i="15"/>
  <c r="K1821" i="15"/>
  <c r="X1821" i="15"/>
  <c r="AM1821" i="15" s="1"/>
  <c r="P1823" i="15"/>
  <c r="U1824" i="15"/>
  <c r="U1825" i="15"/>
  <c r="AO1825" i="15" s="1"/>
  <c r="U1826" i="15"/>
  <c r="U1827" i="15"/>
  <c r="AJ1827" i="15" s="1"/>
  <c r="U1828" i="15"/>
  <c r="AE1831" i="15"/>
  <c r="K1835" i="15"/>
  <c r="X1835" i="15"/>
  <c r="AE1843" i="15"/>
  <c r="AL1847" i="15"/>
  <c r="AL1848" i="15"/>
  <c r="AL1849" i="15"/>
  <c r="AL1850" i="15"/>
  <c r="AL1851" i="15"/>
  <c r="AL1852" i="15"/>
  <c r="AK1853" i="15"/>
  <c r="K1853" i="15"/>
  <c r="X1853" i="15"/>
  <c r="P1855" i="15"/>
  <c r="U1856" i="15"/>
  <c r="U1857" i="15"/>
  <c r="AJ1857" i="15" s="1"/>
  <c r="U1858" i="15"/>
  <c r="U1859" i="15"/>
  <c r="U1860" i="15"/>
  <c r="AJ1860" i="15" s="1"/>
  <c r="AL1863" i="15"/>
  <c r="AL1864" i="15"/>
  <c r="AL1865" i="15"/>
  <c r="AL1866" i="15"/>
  <c r="AL1867" i="15"/>
  <c r="AL1868" i="15"/>
  <c r="U1870" i="15"/>
  <c r="AJ1870" i="15" s="1"/>
  <c r="AS1871" i="15"/>
  <c r="AQ1871" i="15"/>
  <c r="AL1872" i="15"/>
  <c r="AL1873" i="15"/>
  <c r="AL1875" i="15"/>
  <c r="AL1876" i="15"/>
  <c r="AE1887" i="15"/>
  <c r="AE1903" i="15"/>
  <c r="AE1919" i="15"/>
  <c r="B1927" i="15"/>
  <c r="U1928" i="15"/>
  <c r="AO1928" i="15" s="1"/>
  <c r="AP1928" i="15"/>
  <c r="AO1930" i="15"/>
  <c r="AL1930" i="15"/>
  <c r="U1932" i="15"/>
  <c r="U1934" i="15"/>
  <c r="AJ1934" i="15" s="1"/>
  <c r="AS1935" i="15"/>
  <c r="U1937" i="15"/>
  <c r="AJ1937" i="15" s="1"/>
  <c r="AP1937" i="15"/>
  <c r="AJ1940" i="15"/>
  <c r="AK1943" i="15"/>
  <c r="AE1943" i="15"/>
  <c r="F1946" i="15"/>
  <c r="Z1946" i="15"/>
  <c r="U1946" i="15" s="1"/>
  <c r="AR1947" i="15"/>
  <c r="K1948" i="15"/>
  <c r="AR1950" i="15"/>
  <c r="AQ1952" i="15"/>
  <c r="X1952" i="15"/>
  <c r="AM1952" i="15" s="1"/>
  <c r="AR1953" i="15"/>
  <c r="AE1953" i="15"/>
  <c r="P1954" i="15"/>
  <c r="P1955" i="15"/>
  <c r="AS1965" i="15"/>
  <c r="AD1958" i="15"/>
  <c r="AG1941" i="15"/>
  <c r="K1983" i="15"/>
  <c r="U1991" i="15"/>
  <c r="U1993" i="15"/>
  <c r="U1995" i="15"/>
  <c r="AQ2001" i="15"/>
  <c r="AL2001" i="15"/>
  <c r="AQ2003" i="15"/>
  <c r="AL2003" i="15"/>
  <c r="AQ2011" i="15"/>
  <c r="AL2011" i="15"/>
  <c r="AJ2014" i="15"/>
  <c r="AQ2014" i="15"/>
  <c r="AL2014" i="15"/>
  <c r="AQ2015" i="15"/>
  <c r="M2013" i="15"/>
  <c r="AQ2013" i="15" s="1"/>
  <c r="Y2006" i="15"/>
  <c r="AJ2019" i="15"/>
  <c r="AQ2019" i="15"/>
  <c r="AL2019" i="15"/>
  <c r="U2030" i="15"/>
  <c r="AK2040" i="15"/>
  <c r="F2040" i="15"/>
  <c r="K2040" i="15"/>
  <c r="AP2040" i="15"/>
  <c r="X2040" i="15"/>
  <c r="AM2040" i="15" s="1"/>
  <c r="AR2041" i="15"/>
  <c r="P2043" i="15"/>
  <c r="AR2043" i="15"/>
  <c r="AE2049" i="15"/>
  <c r="AR2050" i="15"/>
  <c r="P2051" i="15"/>
  <c r="Z2052" i="15"/>
  <c r="AE2052" i="15"/>
  <c r="AQ2056" i="15"/>
  <c r="AL2056" i="15"/>
  <c r="I2047" i="15"/>
  <c r="U2073" i="15"/>
  <c r="AJ2073" i="15" s="1"/>
  <c r="AQ2076" i="15"/>
  <c r="AL2076" i="15"/>
  <c r="AK2087" i="15"/>
  <c r="AP2087" i="15"/>
  <c r="U2087" i="15"/>
  <c r="K2093" i="15"/>
  <c r="AC2086" i="15"/>
  <c r="X2093" i="15"/>
  <c r="AM2093" i="15" s="1"/>
  <c r="AQ2120" i="15"/>
  <c r="AL2120" i="15"/>
  <c r="AS2125" i="15"/>
  <c r="O2118" i="15"/>
  <c r="O2117" i="15" s="1"/>
  <c r="X2125" i="15"/>
  <c r="AM2125" i="15" s="1"/>
  <c r="AC2118" i="15"/>
  <c r="AC2117" i="15" s="1"/>
  <c r="P2127" i="15"/>
  <c r="Q2125" i="15"/>
  <c r="AR2148" i="15"/>
  <c r="AM2148" i="15"/>
  <c r="AE2153" i="15"/>
  <c r="Z2154" i="15"/>
  <c r="U2154" i="15" s="1"/>
  <c r="F2155" i="15"/>
  <c r="AS2155" i="15"/>
  <c r="AE2162" i="15"/>
  <c r="F2163" i="15"/>
  <c r="P2163" i="15"/>
  <c r="AR2164" i="15"/>
  <c r="AR2170" i="15"/>
  <c r="AM2170" i="15"/>
  <c r="AR2179" i="15"/>
  <c r="AM2179" i="15"/>
  <c r="AJ2186" i="15"/>
  <c r="AJ2193" i="15"/>
  <c r="AQ2193" i="15"/>
  <c r="AL2193" i="15"/>
  <c r="AL2200" i="15"/>
  <c r="AQ2200" i="15"/>
  <c r="AP2204" i="15"/>
  <c r="AK2204" i="15"/>
  <c r="U2204" i="15"/>
  <c r="AJ2204" i="15" s="1"/>
  <c r="AS2159" i="15"/>
  <c r="AL2209" i="15"/>
  <c r="AQ2209" i="15"/>
  <c r="AP2217" i="15"/>
  <c r="AK2217" i="15"/>
  <c r="W2221" i="15"/>
  <c r="AL2221" i="15" s="1"/>
  <c r="AB2214" i="15"/>
  <c r="AB2213" i="15" s="1"/>
  <c r="W2213" i="15" s="1"/>
  <c r="AO2226" i="15"/>
  <c r="C2226" i="15" s="1"/>
  <c r="Z2240" i="15"/>
  <c r="U2240" i="15" s="1"/>
  <c r="V2240" i="15"/>
  <c r="X2242" i="15"/>
  <c r="AP2247" i="15"/>
  <c r="AK2247" i="15"/>
  <c r="U2247" i="15"/>
  <c r="AJ2247" i="15" s="1"/>
  <c r="AR2249" i="15"/>
  <c r="AM2249" i="15"/>
  <c r="AM2258" i="15"/>
  <c r="AR2258" i="15"/>
  <c r="AL2263" i="15"/>
  <c r="AQ2263" i="15"/>
  <c r="AQ2298" i="15"/>
  <c r="AL2298" i="15"/>
  <c r="AM2305" i="15"/>
  <c r="AM2312" i="15"/>
  <c r="AP2330" i="15"/>
  <c r="AK2330" i="15"/>
  <c r="G2326" i="15"/>
  <c r="Y2333" i="15"/>
  <c r="AJ2350" i="15"/>
  <c r="B2350" i="15" s="1"/>
  <c r="AP2350" i="15"/>
  <c r="AK2350" i="15"/>
  <c r="G2311" i="15"/>
  <c r="AK2311" i="15" s="1"/>
  <c r="F2359" i="15"/>
  <c r="AP2359" i="15"/>
  <c r="L2311" i="15"/>
  <c r="AP2311" i="15" s="1"/>
  <c r="V2363" i="15"/>
  <c r="AP2363" i="15" s="1"/>
  <c r="AA2315" i="15"/>
  <c r="Z2363" i="15"/>
  <c r="W2320" i="15"/>
  <c r="AQ2320" i="15" s="1"/>
  <c r="AL2321" i="15"/>
  <c r="AQ2369" i="15"/>
  <c r="M2321" i="15"/>
  <c r="AQ2321" i="15" s="1"/>
  <c r="Y2369" i="15"/>
  <c r="AD2321" i="15"/>
  <c r="Y2321" i="15" s="1"/>
  <c r="AL2371" i="15"/>
  <c r="H2323" i="15"/>
  <c r="P2371" i="15"/>
  <c r="R2323" i="15"/>
  <c r="P2323" i="15" s="1"/>
  <c r="AQ2371" i="15"/>
  <c r="X1956" i="15"/>
  <c r="AM1956" i="15" s="1"/>
  <c r="AP1960" i="15"/>
  <c r="AP1964" i="15"/>
  <c r="AP1967" i="15"/>
  <c r="Z1967" i="15"/>
  <c r="U1967" i="15" s="1"/>
  <c r="AR1968" i="15"/>
  <c r="U1975" i="15"/>
  <c r="AO1978" i="15"/>
  <c r="AP1978" i="15"/>
  <c r="AJ1982" i="15"/>
  <c r="S1951" i="15"/>
  <c r="U1986" i="15"/>
  <c r="AO1986" i="15" s="1"/>
  <c r="AO1992" i="15"/>
  <c r="B1992" i="15" s="1"/>
  <c r="AO1994" i="15"/>
  <c r="B1994" i="15" s="1"/>
  <c r="AO1996" i="15"/>
  <c r="B1996" i="15" s="1"/>
  <c r="AR1997" i="15"/>
  <c r="F1999" i="15"/>
  <c r="AQ1999" i="15"/>
  <c r="AO2004" i="15"/>
  <c r="B2004" i="15" s="1"/>
  <c r="U2009" i="15"/>
  <c r="AP2009" i="15"/>
  <c r="AO2014" i="15"/>
  <c r="B2014" i="15" s="1"/>
  <c r="AE2015" i="15"/>
  <c r="AJ2016" i="15"/>
  <c r="AP2017" i="15"/>
  <c r="AJ2020" i="15"/>
  <c r="AJ2026" i="15"/>
  <c r="AJ2027" i="15"/>
  <c r="AJ2028" i="15"/>
  <c r="B2028" i="15" s="1"/>
  <c r="AS2039" i="15"/>
  <c r="AE2040" i="15"/>
  <c r="U2040" i="15" s="1"/>
  <c r="K2041" i="15"/>
  <c r="P2042" i="15"/>
  <c r="AK2044" i="15"/>
  <c r="K2044" i="15"/>
  <c r="X2044" i="15"/>
  <c r="AM2044" i="15" s="1"/>
  <c r="X2046" i="15"/>
  <c r="AM2046" i="15" s="1"/>
  <c r="AL2048" i="15"/>
  <c r="P2048" i="15"/>
  <c r="AE2048" i="15"/>
  <c r="AR2051" i="15"/>
  <c r="AL2052" i="15"/>
  <c r="X2052" i="15"/>
  <c r="AQ2059" i="15"/>
  <c r="F2061" i="15"/>
  <c r="S2047" i="15"/>
  <c r="P2079" i="15"/>
  <c r="AO2089" i="15"/>
  <c r="B2089" i="15" s="1"/>
  <c r="AQ2091" i="15"/>
  <c r="AL2091" i="15"/>
  <c r="AJ2092" i="15"/>
  <c r="AQ2094" i="15"/>
  <c r="AL2094" i="15"/>
  <c r="AM2095" i="15"/>
  <c r="AJ2105" i="15"/>
  <c r="AS2111" i="15"/>
  <c r="AQ2111" i="15"/>
  <c r="AO2113" i="15"/>
  <c r="AO2115" i="15"/>
  <c r="AE2127" i="15"/>
  <c r="AF2125" i="15"/>
  <c r="J2134" i="15"/>
  <c r="AR2142" i="15"/>
  <c r="AM2142" i="15"/>
  <c r="AE2143" i="15"/>
  <c r="AO2145" i="15"/>
  <c r="AR2145" i="15"/>
  <c r="AM2145" i="15"/>
  <c r="Z2151" i="15"/>
  <c r="U2151" i="15" s="1"/>
  <c r="AO2151" i="15" s="1"/>
  <c r="Y2151" i="15"/>
  <c r="AR2152" i="15"/>
  <c r="AQ2153" i="15"/>
  <c r="Z2153" i="15"/>
  <c r="Y2153" i="15"/>
  <c r="AR2154" i="15"/>
  <c r="AQ2155" i="15"/>
  <c r="Z2155" i="15"/>
  <c r="U2155" i="15" s="1"/>
  <c r="AO2155" i="15" s="1"/>
  <c r="Y2155" i="15"/>
  <c r="AR2156" i="15"/>
  <c r="F2158" i="15"/>
  <c r="P2158" i="15"/>
  <c r="AR2158" i="15"/>
  <c r="AN2159" i="15"/>
  <c r="F2160" i="15"/>
  <c r="P2160" i="15"/>
  <c r="AR2160" i="15"/>
  <c r="Z2161" i="15"/>
  <c r="F2162" i="15"/>
  <c r="Z2164" i="15"/>
  <c r="U2164" i="15" s="1"/>
  <c r="AN2164" i="15"/>
  <c r="AJ2171" i="15"/>
  <c r="AP2171" i="15"/>
  <c r="AK2171" i="15"/>
  <c r="U2172" i="15"/>
  <c r="AJ2172" i="15" s="1"/>
  <c r="AM2173" i="15"/>
  <c r="AS2173" i="15"/>
  <c r="AE2173" i="15"/>
  <c r="AG2157" i="15"/>
  <c r="H2173" i="15"/>
  <c r="H2159" i="15"/>
  <c r="F2159" i="15" s="1"/>
  <c r="Z2175" i="15"/>
  <c r="AA2173" i="15"/>
  <c r="AP2176" i="15"/>
  <c r="AK2176" i="15"/>
  <c r="AJ2177" i="15"/>
  <c r="AJ2184" i="15"/>
  <c r="AJ2185" i="15"/>
  <c r="C2185" i="15" s="1"/>
  <c r="AR2186" i="15"/>
  <c r="AM2186" i="15"/>
  <c r="AN2189" i="15"/>
  <c r="AC2159" i="15"/>
  <c r="X2159" i="15" s="1"/>
  <c r="AR2159" i="15" s="1"/>
  <c r="AO2192" i="15"/>
  <c r="AO2194" i="15"/>
  <c r="AJ2195" i="15"/>
  <c r="AJ2196" i="15"/>
  <c r="AO2204" i="15"/>
  <c r="C2204" i="15" s="1"/>
  <c r="P2207" i="15"/>
  <c r="Q2205" i="15"/>
  <c r="Q2198" i="15" s="1"/>
  <c r="Q2197" i="15" s="1"/>
  <c r="P2197" i="15" s="1"/>
  <c r="AP2211" i="15"/>
  <c r="AK2211" i="15"/>
  <c r="AP2215" i="15"/>
  <c r="AK2215" i="15"/>
  <c r="U2216" i="15"/>
  <c r="AJ2216" i="15" s="1"/>
  <c r="AJ2220" i="15"/>
  <c r="AN2223" i="15"/>
  <c r="J2221" i="15"/>
  <c r="AE2223" i="15"/>
  <c r="AP2224" i="15"/>
  <c r="AK2224" i="15"/>
  <c r="AO2227" i="15"/>
  <c r="AP2228" i="15"/>
  <c r="AK2228" i="15"/>
  <c r="AS2231" i="15"/>
  <c r="F2232" i="15"/>
  <c r="P2232" i="15"/>
  <c r="AN2232" i="15"/>
  <c r="AR2234" i="15"/>
  <c r="Z2238" i="15"/>
  <c r="F2240" i="15"/>
  <c r="AJ2240" i="15" s="1"/>
  <c r="Z2242" i="15"/>
  <c r="AR2244" i="15"/>
  <c r="AO2247" i="15"/>
  <c r="AD2237" i="15"/>
  <c r="AD2246" i="15"/>
  <c r="AO2258" i="15"/>
  <c r="R2262" i="15"/>
  <c r="R2237" i="15"/>
  <c r="W2269" i="15"/>
  <c r="AB2262" i="15"/>
  <c r="AJ2275" i="15"/>
  <c r="AJ2283" i="15"/>
  <c r="B2283" i="15" s="1"/>
  <c r="AP2283" i="15"/>
  <c r="AK2283" i="15"/>
  <c r="AM2289" i="15"/>
  <c r="AP2307" i="15"/>
  <c r="AK2307" i="15"/>
  <c r="AM2308" i="15"/>
  <c r="AR2308" i="15"/>
  <c r="AQ2312" i="15"/>
  <c r="X2315" i="15"/>
  <c r="AR2315" i="15" s="1"/>
  <c r="AJ2332" i="15"/>
  <c r="AP2335" i="15"/>
  <c r="L2333" i="15"/>
  <c r="P2335" i="15"/>
  <c r="AK2339" i="15"/>
  <c r="AP2339" i="15"/>
  <c r="AM2347" i="15"/>
  <c r="AB2311" i="15"/>
  <c r="Z2311" i="15" s="1"/>
  <c r="Z2359" i="15"/>
  <c r="W2313" i="15"/>
  <c r="AL2313" i="15" s="1"/>
  <c r="H2316" i="15"/>
  <c r="AK2387" i="15"/>
  <c r="AP2387" i="15"/>
  <c r="AQ2391" i="15"/>
  <c r="AL2391" i="15"/>
  <c r="AJ2393" i="15"/>
  <c r="AM2394" i="15"/>
  <c r="H2413" i="15"/>
  <c r="H2367" i="15"/>
  <c r="AP2416" i="15"/>
  <c r="AK2416" i="15"/>
  <c r="V2425" i="15"/>
  <c r="Z2425" i="15"/>
  <c r="U2425" i="15" s="1"/>
  <c r="AE2434" i="15"/>
  <c r="W2434" i="15"/>
  <c r="AQ2434" i="15" s="1"/>
  <c r="R2454" i="15"/>
  <c r="R2429" i="15"/>
  <c r="U1959" i="15"/>
  <c r="AJ1959" i="15" s="1"/>
  <c r="U1961" i="15"/>
  <c r="U1962" i="15"/>
  <c r="AJ1962" i="15" s="1"/>
  <c r="AP1966" i="15"/>
  <c r="F1967" i="15"/>
  <c r="AQ1967" i="15"/>
  <c r="P1967" i="15"/>
  <c r="AN1967" i="15"/>
  <c r="AS1967" i="15"/>
  <c r="U1969" i="15"/>
  <c r="AJ1969" i="15" s="1"/>
  <c r="U1970" i="15"/>
  <c r="AJ1970" i="15" s="1"/>
  <c r="U1971" i="15"/>
  <c r="AJ1971" i="15" s="1"/>
  <c r="U1972" i="15"/>
  <c r="AJ1972" i="15" s="1"/>
  <c r="AL1976" i="15"/>
  <c r="AO1977" i="15"/>
  <c r="AM1979" i="15"/>
  <c r="AO1980" i="15"/>
  <c r="AL1982" i="15"/>
  <c r="O1951" i="15"/>
  <c r="X1983" i="15"/>
  <c r="AO1984" i="15"/>
  <c r="AL1984" i="15"/>
  <c r="AO1985" i="15"/>
  <c r="U1988" i="15"/>
  <c r="AJ1988" i="15" s="1"/>
  <c r="AP1988" i="15"/>
  <c r="AM1997" i="15"/>
  <c r="U1998" i="15"/>
  <c r="AJ1998" i="15" s="1"/>
  <c r="AP1998" i="15"/>
  <c r="AL2008" i="15"/>
  <c r="U2010" i="15"/>
  <c r="AP2010" i="15"/>
  <c r="K2015" i="15"/>
  <c r="AO2016" i="15"/>
  <c r="AL2016" i="15"/>
  <c r="U2018" i="15"/>
  <c r="AJ2018" i="15" s="1"/>
  <c r="AP2018" i="15"/>
  <c r="AO2020" i="15"/>
  <c r="AL2020" i="15"/>
  <c r="AQ2031" i="15"/>
  <c r="P2031" i="15"/>
  <c r="U2032" i="15"/>
  <c r="AJ2032" i="15" s="1"/>
  <c r="U2033" i="15"/>
  <c r="U2034" i="15"/>
  <c r="AJ2034" i="15" s="1"/>
  <c r="U2035" i="15"/>
  <c r="U2036" i="15"/>
  <c r="AM2039" i="15"/>
  <c r="AE2039" i="15"/>
  <c r="AN2040" i="15"/>
  <c r="AS2040" i="15"/>
  <c r="AS2041" i="15"/>
  <c r="AR2042" i="15"/>
  <c r="AE2042" i="15"/>
  <c r="K2043" i="15"/>
  <c r="P2044" i="15"/>
  <c r="K2046" i="15"/>
  <c r="AO2046" i="15" s="1"/>
  <c r="AR2048" i="15"/>
  <c r="Z2048" i="15"/>
  <c r="U2048" i="15" s="1"/>
  <c r="P2049" i="15"/>
  <c r="AS2049" i="15"/>
  <c r="P2050" i="15"/>
  <c r="AL2055" i="15"/>
  <c r="U2058" i="15"/>
  <c r="AM2060" i="15"/>
  <c r="U2062" i="15"/>
  <c r="AO2062" i="15" s="1"/>
  <c r="O2047" i="15"/>
  <c r="X2063" i="15"/>
  <c r="AR2063" i="15" s="1"/>
  <c r="AG2047" i="15"/>
  <c r="AG1839" i="15" s="1"/>
  <c r="U2064" i="15"/>
  <c r="U2065" i="15"/>
  <c r="AJ2065" i="15" s="1"/>
  <c r="U2066" i="15"/>
  <c r="U2067" i="15"/>
  <c r="AJ2067" i="15" s="1"/>
  <c r="U2068" i="15"/>
  <c r="U2076" i="15"/>
  <c r="AJ2076" i="15" s="1"/>
  <c r="U2078" i="15"/>
  <c r="AP2078" i="15"/>
  <c r="AR2079" i="15"/>
  <c r="AO2091" i="15"/>
  <c r="B2091" i="15" s="1"/>
  <c r="AL2092" i="15"/>
  <c r="P2095" i="15"/>
  <c r="R2093" i="15"/>
  <c r="V2095" i="15"/>
  <c r="AP2095" i="15" s="1"/>
  <c r="AA2093" i="15"/>
  <c r="AA2086" i="15" s="1"/>
  <c r="AA2085" i="15" s="1"/>
  <c r="AL2097" i="15"/>
  <c r="U2099" i="15"/>
  <c r="AJ2099" i="15" s="1"/>
  <c r="AO2103" i="15"/>
  <c r="AQ2104" i="15"/>
  <c r="AL2104" i="15"/>
  <c r="AL2105" i="15"/>
  <c r="U2108" i="15"/>
  <c r="X2109" i="15"/>
  <c r="AM2109" i="15" s="1"/>
  <c r="U2110" i="15"/>
  <c r="K2111" i="15"/>
  <c r="AL2119" i="15"/>
  <c r="U2121" i="15"/>
  <c r="AL2123" i="15"/>
  <c r="K2125" i="15"/>
  <c r="W2125" i="15"/>
  <c r="AQ2125" i="15" s="1"/>
  <c r="AB2118" i="15"/>
  <c r="AQ2127" i="15"/>
  <c r="AL2128" i="15"/>
  <c r="U2130" i="15"/>
  <c r="AL2132" i="15"/>
  <c r="U2140" i="15"/>
  <c r="AJ2140" i="15" s="1"/>
  <c r="AR2143" i="15"/>
  <c r="AR2144" i="15"/>
  <c r="AM2144" i="15"/>
  <c r="AP2147" i="15"/>
  <c r="AK2147" i="15"/>
  <c r="AL2158" i="15"/>
  <c r="AQ2158" i="15"/>
  <c r="Z2162" i="15"/>
  <c r="U2162" i="15" s="1"/>
  <c r="AN2162" i="15"/>
  <c r="AN2163" i="15"/>
  <c r="AS2163" i="15"/>
  <c r="AM2164" i="15"/>
  <c r="W2164" i="15"/>
  <c r="AQ2164" i="15" s="1"/>
  <c r="U2169" i="15"/>
  <c r="AO2169" i="15" s="1"/>
  <c r="U2170" i="15"/>
  <c r="AJ2170" i="15" s="1"/>
  <c r="AM2174" i="15"/>
  <c r="AE2175" i="15"/>
  <c r="AG2159" i="15"/>
  <c r="W2159" i="15" s="1"/>
  <c r="AL2159" i="15" s="1"/>
  <c r="U2176" i="15"/>
  <c r="AJ2176" i="15" s="1"/>
  <c r="AR2185" i="15"/>
  <c r="AM2185" i="15"/>
  <c r="U2188" i="15"/>
  <c r="X2191" i="15"/>
  <c r="AM2191" i="15" s="1"/>
  <c r="AL2195" i="15"/>
  <c r="AO2196" i="15"/>
  <c r="AL2196" i="15"/>
  <c r="AQ2203" i="15"/>
  <c r="AM2207" i="15"/>
  <c r="M2205" i="15"/>
  <c r="M2157" i="15" s="1"/>
  <c r="AQ2207" i="15"/>
  <c r="AP2210" i="15"/>
  <c r="AK2210" i="15"/>
  <c r="U2211" i="15"/>
  <c r="U2215" i="15"/>
  <c r="AO2215" i="15" s="1"/>
  <c r="AM2218" i="15"/>
  <c r="AQ2221" i="15"/>
  <c r="AP2222" i="15"/>
  <c r="AK2222" i="15"/>
  <c r="AE2235" i="15"/>
  <c r="AP2240" i="15"/>
  <c r="AN2241" i="15"/>
  <c r="AO2244" i="15"/>
  <c r="AS2244" i="15"/>
  <c r="AP2251" i="15"/>
  <c r="AK2251" i="15"/>
  <c r="AI2246" i="15"/>
  <c r="AI2237" i="15"/>
  <c r="W2255" i="15"/>
  <c r="AQ2255" i="15" s="1"/>
  <c r="AO2257" i="15"/>
  <c r="AR2257" i="15"/>
  <c r="AM2257" i="15"/>
  <c r="Y2261" i="15"/>
  <c r="X2262" i="15"/>
  <c r="AC2261" i="15"/>
  <c r="X2261" i="15" s="1"/>
  <c r="AO2265" i="15"/>
  <c r="AR2265" i="15"/>
  <c r="AM2265" i="15"/>
  <c r="AQ2269" i="15"/>
  <c r="AM2270" i="15"/>
  <c r="AR2270" i="15"/>
  <c r="U2274" i="15"/>
  <c r="AO2274" i="15" s="1"/>
  <c r="AP2279" i="15"/>
  <c r="AK2279" i="15"/>
  <c r="U2279" i="15"/>
  <c r="AO2279" i="15" s="1"/>
  <c r="AM2280" i="15"/>
  <c r="AQ2282" i="15"/>
  <c r="AL2282" i="15"/>
  <c r="AN2287" i="15"/>
  <c r="O2285" i="15"/>
  <c r="AS2287" i="15"/>
  <c r="AM2288" i="15"/>
  <c r="AP2291" i="15"/>
  <c r="AK2291" i="15"/>
  <c r="U2291" i="15"/>
  <c r="AJ2295" i="15"/>
  <c r="AQ2327" i="15"/>
  <c r="AL2327" i="15"/>
  <c r="AM2328" i="15"/>
  <c r="AJ2334" i="15"/>
  <c r="H2319" i="15"/>
  <c r="B2346" i="15"/>
  <c r="AM2353" i="15"/>
  <c r="Y2320" i="15"/>
  <c r="U2378" i="15"/>
  <c r="AF2381" i="15"/>
  <c r="AF2367" i="15"/>
  <c r="V2367" i="15" s="1"/>
  <c r="AP2367" i="15" s="1"/>
  <c r="AQ2403" i="15"/>
  <c r="AL2403" i="15"/>
  <c r="Z2423" i="15"/>
  <c r="W2423" i="15"/>
  <c r="AQ2423" i="15" s="1"/>
  <c r="K2316" i="15"/>
  <c r="AR2433" i="15"/>
  <c r="AN2436" i="15"/>
  <c r="J2324" i="15"/>
  <c r="U2090" i="15"/>
  <c r="AJ2090" i="15" s="1"/>
  <c r="U2103" i="15"/>
  <c r="AJ2103" i="15" s="1"/>
  <c r="B2103" i="15" s="1"/>
  <c r="AO2105" i="15"/>
  <c r="U2106" i="15"/>
  <c r="U2107" i="15"/>
  <c r="AJ2107" i="15" s="1"/>
  <c r="AE2111" i="15"/>
  <c r="K2127" i="15"/>
  <c r="U2135" i="15"/>
  <c r="AO2135" i="15" s="1"/>
  <c r="U2136" i="15"/>
  <c r="AJ2136" i="15" s="1"/>
  <c r="U2137" i="15"/>
  <c r="AO2137" i="15" s="1"/>
  <c r="U2138" i="15"/>
  <c r="AJ2138" i="15" s="1"/>
  <c r="U2139" i="15"/>
  <c r="AJ2139" i="15" s="1"/>
  <c r="Z2141" i="15"/>
  <c r="U2141" i="15" s="1"/>
  <c r="Y2141" i="15"/>
  <c r="AN2141" i="15" s="1"/>
  <c r="Z2143" i="15"/>
  <c r="U2143" i="15" s="1"/>
  <c r="AO2143" i="15" s="1"/>
  <c r="Y2143" i="15"/>
  <c r="AN2143" i="15" s="1"/>
  <c r="F2152" i="15"/>
  <c r="P2152" i="15"/>
  <c r="AN2152" i="15"/>
  <c r="F2154" i="15"/>
  <c r="P2154" i="15"/>
  <c r="AN2154" i="15"/>
  <c r="F2156" i="15"/>
  <c r="P2156" i="15"/>
  <c r="AN2156" i="15"/>
  <c r="AS2158" i="15"/>
  <c r="AE2158" i="15"/>
  <c r="U2158" i="15" s="1"/>
  <c r="AL2160" i="15"/>
  <c r="AQ2160" i="15"/>
  <c r="AN2160" i="15"/>
  <c r="AN2161" i="15"/>
  <c r="AS2161" i="15"/>
  <c r="AE2161" i="15"/>
  <c r="AL2162" i="15"/>
  <c r="P2162" i="15"/>
  <c r="AE2163" i="15"/>
  <c r="U2163" i="15" s="1"/>
  <c r="AL2164" i="15"/>
  <c r="P2164" i="15"/>
  <c r="AJ2167" i="15"/>
  <c r="AN2175" i="15"/>
  <c r="U2178" i="15"/>
  <c r="AJ2178" i="15" s="1"/>
  <c r="AJ2179" i="15"/>
  <c r="AJ2183" i="15"/>
  <c r="AQ2191" i="15"/>
  <c r="AJ2194" i="15"/>
  <c r="U2195" i="15"/>
  <c r="AP2195" i="15"/>
  <c r="AJ2199" i="15"/>
  <c r="AO2201" i="15"/>
  <c r="AM2201" i="15"/>
  <c r="U2206" i="15"/>
  <c r="AJ2206" i="15" s="1"/>
  <c r="U2212" i="15"/>
  <c r="AJ2212" i="15" s="1"/>
  <c r="U2218" i="15"/>
  <c r="AQ2223" i="15"/>
  <c r="AJ2225" i="15"/>
  <c r="C2225" i="15" s="1"/>
  <c r="AJ2227" i="15"/>
  <c r="C2227" i="15" s="1"/>
  <c r="AN2231" i="15"/>
  <c r="AR2231" i="15"/>
  <c r="X2233" i="15"/>
  <c r="AM2233" i="15" s="1"/>
  <c r="F2234" i="15"/>
  <c r="P2234" i="15"/>
  <c r="AN2234" i="15"/>
  <c r="Y2235" i="15"/>
  <c r="AN2235" i="15" s="1"/>
  <c r="AM2236" i="15"/>
  <c r="AS2238" i="15"/>
  <c r="AR2238" i="15"/>
  <c r="P2240" i="15"/>
  <c r="P2241" i="15"/>
  <c r="AS2243" i="15"/>
  <c r="P2244" i="15"/>
  <c r="U2248" i="15"/>
  <c r="AO2248" i="15" s="1"/>
  <c r="AJ2250" i="15"/>
  <c r="B2250" i="15" s="1"/>
  <c r="P2255" i="15"/>
  <c r="AI2239" i="15"/>
  <c r="AP2256" i="15"/>
  <c r="AJ2258" i="15"/>
  <c r="B2258" i="15" s="1"/>
  <c r="AQ2258" i="15"/>
  <c r="AL2258" i="15"/>
  <c r="AQ2266" i="15"/>
  <c r="AL2266" i="15"/>
  <c r="AN2269" i="15"/>
  <c r="J2262" i="15"/>
  <c r="AN2262" i="15" s="1"/>
  <c r="AM2271" i="15"/>
  <c r="I2269" i="15"/>
  <c r="AR2271" i="15"/>
  <c r="X2269" i="15"/>
  <c r="AR2269" i="15" s="1"/>
  <c r="AM2281" i="15"/>
  <c r="AQ2286" i="15"/>
  <c r="AL2286" i="15"/>
  <c r="U2296" i="15"/>
  <c r="AJ2296" i="15" s="1"/>
  <c r="Y2301" i="15"/>
  <c r="AN2301" i="15" s="1"/>
  <c r="Y2312" i="15"/>
  <c r="AN2312" i="15" s="1"/>
  <c r="AE2316" i="15"/>
  <c r="AM2323" i="15"/>
  <c r="AQ2324" i="15"/>
  <c r="AP2329" i="15"/>
  <c r="AK2329" i="15"/>
  <c r="U2330" i="15"/>
  <c r="AJ2330" i="15" s="1"/>
  <c r="AM2335" i="15"/>
  <c r="I2333" i="15"/>
  <c r="AR2335" i="15"/>
  <c r="N2333" i="15"/>
  <c r="AF2333" i="15"/>
  <c r="AO2338" i="15"/>
  <c r="AM2343" i="15"/>
  <c r="K2351" i="15"/>
  <c r="X2351" i="15"/>
  <c r="AM2351" i="15" s="1"/>
  <c r="AO2352" i="15"/>
  <c r="B2352" i="15" s="1"/>
  <c r="AL2353" i="15"/>
  <c r="AQ2353" i="15"/>
  <c r="AJ2354" i="15"/>
  <c r="AP2354" i="15"/>
  <c r="AK2354" i="15"/>
  <c r="AJ2356" i="15"/>
  <c r="P2359" i="15"/>
  <c r="R2311" i="15"/>
  <c r="P2311" i="15" s="1"/>
  <c r="P2363" i="15"/>
  <c r="R2315" i="15"/>
  <c r="P2315" i="15" s="1"/>
  <c r="Y2363" i="15"/>
  <c r="AD2315" i="15"/>
  <c r="AS2315" i="15" s="1"/>
  <c r="AR2364" i="15"/>
  <c r="Q2322" i="15"/>
  <c r="P2322" i="15" s="1"/>
  <c r="P2370" i="15"/>
  <c r="X2322" i="15"/>
  <c r="AR2322" i="15" s="1"/>
  <c r="U2391" i="15"/>
  <c r="AO2391" i="15" s="1"/>
  <c r="AQ2395" i="15"/>
  <c r="AL2395" i="15"/>
  <c r="AN2425" i="15"/>
  <c r="AN2435" i="15"/>
  <c r="J2323" i="15"/>
  <c r="J19" i="15" s="1"/>
  <c r="O2323" i="15"/>
  <c r="AS2323" i="15" s="1"/>
  <c r="AS2435" i="15"/>
  <c r="W2435" i="15"/>
  <c r="AB2323" i="15"/>
  <c r="W2323" i="15"/>
  <c r="AL2323" i="15" s="1"/>
  <c r="V2436" i="15"/>
  <c r="AP2436" i="15" s="1"/>
  <c r="Z2436" i="15"/>
  <c r="AQ2444" i="15"/>
  <c r="AL2444" i="15"/>
  <c r="AG2438" i="15"/>
  <c r="AG2429" i="15"/>
  <c r="AQ2471" i="15"/>
  <c r="AL2471" i="15"/>
  <c r="AD2470" i="15"/>
  <c r="AD2469" i="15" s="1"/>
  <c r="Y2469" i="15" s="1"/>
  <c r="AS2477" i="15"/>
  <c r="AR2481" i="15"/>
  <c r="AM2481" i="15"/>
  <c r="AR2243" i="15"/>
  <c r="AO2249" i="15"/>
  <c r="AM2255" i="15"/>
  <c r="AS2262" i="15"/>
  <c r="U2270" i="15"/>
  <c r="AO2270" i="15" s="1"/>
  <c r="AN2271" i="15"/>
  <c r="U2282" i="15"/>
  <c r="AO2282" i="15" s="1"/>
  <c r="U2290" i="15"/>
  <c r="AO2290" i="15" s="1"/>
  <c r="AM2297" i="15"/>
  <c r="U2300" i="15"/>
  <c r="AJ2300" i="15" s="1"/>
  <c r="U2304" i="15"/>
  <c r="AJ2304" i="15" s="1"/>
  <c r="P2312" i="15"/>
  <c r="O2320" i="15"/>
  <c r="U2327" i="15"/>
  <c r="U2328" i="15"/>
  <c r="AJ2328" i="15" s="1"/>
  <c r="AQ2331" i="15"/>
  <c r="AL2331" i="15"/>
  <c r="AJ2336" i="15"/>
  <c r="AM2339" i="15"/>
  <c r="AJ2346" i="15"/>
  <c r="AJ2352" i="15"/>
  <c r="AO2354" i="15"/>
  <c r="P2360" i="15"/>
  <c r="AE2361" i="15"/>
  <c r="AL2361" i="15"/>
  <c r="AS2366" i="15"/>
  <c r="AM2371" i="15"/>
  <c r="AE2371" i="15"/>
  <c r="AM2378" i="15"/>
  <c r="AP2392" i="15"/>
  <c r="AK2392" i="15"/>
  <c r="AQ2410" i="15"/>
  <c r="AL2410" i="15"/>
  <c r="AL2423" i="15"/>
  <c r="K2425" i="15"/>
  <c r="AO2425" i="15" s="1"/>
  <c r="M2313" i="15"/>
  <c r="AQ2425" i="15"/>
  <c r="AN2426" i="15"/>
  <c r="J2314" i="15"/>
  <c r="AN2314" i="15" s="1"/>
  <c r="X2427" i="15"/>
  <c r="AM2427" i="15" s="1"/>
  <c r="Q2422" i="15"/>
  <c r="Q2437" i="15"/>
  <c r="AB2445" i="15"/>
  <c r="AB2438" i="15" s="1"/>
  <c r="W2447" i="15"/>
  <c r="AQ2447" i="15" s="1"/>
  <c r="AM2448" i="15"/>
  <c r="AR2457" i="15"/>
  <c r="AM2457" i="15"/>
  <c r="AP2468" i="15"/>
  <c r="AK2468" i="15"/>
  <c r="AJ2472" i="15"/>
  <c r="AP2474" i="15"/>
  <c r="AK2474" i="15"/>
  <c r="AQ2483" i="15"/>
  <c r="AL2483" i="15"/>
  <c r="AK2496" i="15"/>
  <c r="AP2496" i="15"/>
  <c r="AQ2514" i="15"/>
  <c r="AL2514" i="15"/>
  <c r="AS2362" i="15"/>
  <c r="F2363" i="15"/>
  <c r="X2363" i="15"/>
  <c r="AM2363" i="15" s="1"/>
  <c r="AN2364" i="15"/>
  <c r="P2366" i="15"/>
  <c r="Q2318" i="15"/>
  <c r="P2318" i="15" s="1"/>
  <c r="AN2368" i="15"/>
  <c r="J2320" i="15"/>
  <c r="T2320" i="15"/>
  <c r="T16" i="15" s="1"/>
  <c r="F2369" i="15"/>
  <c r="AL2369" i="15"/>
  <c r="AM2370" i="15"/>
  <c r="I2322" i="15"/>
  <c r="P2372" i="15"/>
  <c r="Q2324" i="15"/>
  <c r="P2324" i="15" s="1"/>
  <c r="AR2372" i="15"/>
  <c r="AP2376" i="15"/>
  <c r="AK2376" i="15"/>
  <c r="AO2376" i="15"/>
  <c r="B2376" i="15" s="1"/>
  <c r="U2377" i="15"/>
  <c r="AJ2377" i="15" s="1"/>
  <c r="AJ2388" i="15"/>
  <c r="B2388" i="15" s="1"/>
  <c r="AP2388" i="15"/>
  <c r="AK2388" i="15"/>
  <c r="V2399" i="15"/>
  <c r="AA2397" i="15"/>
  <c r="U2403" i="15"/>
  <c r="AO2403" i="15" s="1"/>
  <c r="AJ2404" i="15"/>
  <c r="G2413" i="15"/>
  <c r="G2406" i="15" s="1"/>
  <c r="AK2415" i="15"/>
  <c r="AH2413" i="15"/>
  <c r="AH2367" i="15"/>
  <c r="AH2319" i="15" s="1"/>
  <c r="AM2418" i="15"/>
  <c r="AP2420" i="15"/>
  <c r="AK2420" i="15"/>
  <c r="U2420" i="15"/>
  <c r="AO2420" i="15" s="1"/>
  <c r="P2426" i="15"/>
  <c r="AL2434" i="15"/>
  <c r="AJ2442" i="15"/>
  <c r="AP2442" i="15"/>
  <c r="AK2442" i="15"/>
  <c r="AC2445" i="15"/>
  <c r="AC2438" i="15" s="1"/>
  <c r="X2447" i="15"/>
  <c r="AR2447" i="15" s="1"/>
  <c r="AH2438" i="15"/>
  <c r="AH2429" i="15"/>
  <c r="AP2455" i="15"/>
  <c r="AK2455" i="15"/>
  <c r="AK2458" i="15"/>
  <c r="AP2458" i="15"/>
  <c r="AP2459" i="15"/>
  <c r="AK2459" i="15"/>
  <c r="AJ2478" i="15"/>
  <c r="AR2490" i="15"/>
  <c r="AM2490" i="15"/>
  <c r="AQ2494" i="15"/>
  <c r="AL2494" i="15"/>
  <c r="AR2311" i="15"/>
  <c r="AS2322" i="15"/>
  <c r="Y2324" i="15"/>
  <c r="U2337" i="15"/>
  <c r="AM2345" i="15"/>
  <c r="X2361" i="15"/>
  <c r="AM2361" i="15" s="1"/>
  <c r="AG2314" i="15"/>
  <c r="W2314" i="15" s="1"/>
  <c r="P2364" i="15"/>
  <c r="AM2366" i="15"/>
  <c r="S2321" i="15"/>
  <c r="P2321" i="15" s="1"/>
  <c r="AP2369" i="15"/>
  <c r="AS2370" i="15"/>
  <c r="F2371" i="15"/>
  <c r="AS2371" i="15"/>
  <c r="AM2377" i="15"/>
  <c r="U2379" i="15"/>
  <c r="AO2379" i="15" s="1"/>
  <c r="AJ2380" i="15"/>
  <c r="O2381" i="15"/>
  <c r="O2367" i="15"/>
  <c r="AQ2387" i="15"/>
  <c r="AL2387" i="15"/>
  <c r="U2395" i="15"/>
  <c r="AO2395" i="15" s="1"/>
  <c r="AJ2396" i="15"/>
  <c r="AP2400" i="15"/>
  <c r="AK2400" i="15"/>
  <c r="U2400" i="15"/>
  <c r="U2410" i="15"/>
  <c r="AP2411" i="15"/>
  <c r="AK2411" i="15"/>
  <c r="AJ2416" i="15"/>
  <c r="AQ2419" i="15"/>
  <c r="AL2419" i="15"/>
  <c r="AO2419" i="15"/>
  <c r="F2423" i="15"/>
  <c r="AP2423" i="15"/>
  <c r="X2423" i="15"/>
  <c r="AM2423" i="15" s="1"/>
  <c r="AP2425" i="15"/>
  <c r="Y2425" i="15"/>
  <c r="AM2425" i="15"/>
  <c r="AL2427" i="15"/>
  <c r="F2427" i="15"/>
  <c r="P2427" i="15"/>
  <c r="F2430" i="15"/>
  <c r="AL2430" i="15"/>
  <c r="AS2433" i="15"/>
  <c r="K2434" i="15"/>
  <c r="AP2434" i="15"/>
  <c r="X2434" i="15"/>
  <c r="AM2434" i="15" s="1"/>
  <c r="U2444" i="15"/>
  <c r="K2447" i="15"/>
  <c r="L2431" i="15"/>
  <c r="L2319" i="15" s="1"/>
  <c r="T2445" i="15"/>
  <c r="T2431" i="15"/>
  <c r="B2450" i="15"/>
  <c r="AJ2459" i="15"/>
  <c r="B2459" i="15" s="1"/>
  <c r="AQ2459" i="15"/>
  <c r="AL2459" i="15"/>
  <c r="U2462" i="15"/>
  <c r="AO2462" i="15" s="1"/>
  <c r="Y2461" i="15"/>
  <c r="AD2454" i="15"/>
  <c r="AM2472" i="15"/>
  <c r="AR2472" i="15"/>
  <c r="AP2478" i="15"/>
  <c r="AK2478" i="15"/>
  <c r="AR2489" i="15"/>
  <c r="AM2489" i="15"/>
  <c r="B2491" i="15"/>
  <c r="AO2491" i="15"/>
  <c r="Y2493" i="15"/>
  <c r="AD2486" i="15"/>
  <c r="AL2499" i="15"/>
  <c r="AQ2499" i="15"/>
  <c r="K2511" i="15"/>
  <c r="L2509" i="15"/>
  <c r="L2502" i="15" s="1"/>
  <c r="L2501" i="15" s="1"/>
  <c r="P2511" i="15"/>
  <c r="Q2509" i="15"/>
  <c r="AD2502" i="15"/>
  <c r="Y2502" i="15" s="1"/>
  <c r="Y2509" i="15"/>
  <c r="Y2511" i="15"/>
  <c r="AN2511" i="15" s="1"/>
  <c r="AK2512" i="15"/>
  <c r="AP2512" i="15"/>
  <c r="P2361" i="15"/>
  <c r="AI2313" i="15"/>
  <c r="Y2313" i="15" s="1"/>
  <c r="AN2313" i="15" s="1"/>
  <c r="AR2362" i="15"/>
  <c r="AC2314" i="15"/>
  <c r="X2314" i="15" s="1"/>
  <c r="AR2314" i="15" s="1"/>
  <c r="AN2363" i="15"/>
  <c r="P2368" i="15"/>
  <c r="AR2368" i="15"/>
  <c r="AG2322" i="15"/>
  <c r="AE2322" i="15" s="1"/>
  <c r="AR2371" i="15"/>
  <c r="Z2371" i="15"/>
  <c r="U2371" i="15" s="1"/>
  <c r="AR2396" i="15"/>
  <c r="AR2404" i="15"/>
  <c r="AO2410" i="15"/>
  <c r="AM2414" i="15"/>
  <c r="AS2425" i="15"/>
  <c r="AN2427" i="15"/>
  <c r="T2321" i="15"/>
  <c r="Z2434" i="15"/>
  <c r="U2434" i="15" s="1"/>
  <c r="AQ2435" i="15"/>
  <c r="AM2439" i="15"/>
  <c r="AQ2441" i="15"/>
  <c r="AL2441" i="15"/>
  <c r="AO2442" i="15"/>
  <c r="AO2459" i="15"/>
  <c r="AR2462" i="15"/>
  <c r="AM2462" i="15"/>
  <c r="U2468" i="15"/>
  <c r="AJ2468" i="15" s="1"/>
  <c r="AR2471" i="15"/>
  <c r="AM2471" i="15"/>
  <c r="AR2473" i="15"/>
  <c r="AM2473" i="15"/>
  <c r="AP2480" i="15"/>
  <c r="AK2480" i="15"/>
  <c r="AP2492" i="15"/>
  <c r="AK2492" i="15"/>
  <c r="AR2494" i="15"/>
  <c r="AM2494" i="15"/>
  <c r="AJ2496" i="15"/>
  <c r="AO2506" i="15"/>
  <c r="AJ2507" i="15"/>
  <c r="AM2385" i="15"/>
  <c r="AM2386" i="15"/>
  <c r="AO2398" i="15"/>
  <c r="U2417" i="15"/>
  <c r="AJ2417" i="15" s="1"/>
  <c r="AR2420" i="15"/>
  <c r="AN2423" i="15"/>
  <c r="AM2424" i="15"/>
  <c r="AM2426" i="15"/>
  <c r="M2431" i="15"/>
  <c r="P2432" i="15"/>
  <c r="AS2434" i="15"/>
  <c r="AM2435" i="15"/>
  <c r="AM2443" i="15"/>
  <c r="AR2443" i="15"/>
  <c r="AJ2446" i="15"/>
  <c r="B2446" i="15" s="1"/>
  <c r="AM2452" i="15"/>
  <c r="AS2463" i="15"/>
  <c r="AR2465" i="15"/>
  <c r="AM2465" i="15"/>
  <c r="AQ2467" i="15"/>
  <c r="AL2467" i="15"/>
  <c r="AA2470" i="15"/>
  <c r="AP2476" i="15"/>
  <c r="AK2476" i="15"/>
  <c r="AM2479" i="15"/>
  <c r="I2477" i="15"/>
  <c r="AR2479" i="15"/>
  <c r="N2477" i="15"/>
  <c r="AQ2481" i="15"/>
  <c r="AL2481" i="15"/>
  <c r="AP2487" i="15"/>
  <c r="AK2487" i="15"/>
  <c r="U2487" i="15"/>
  <c r="AO2487" i="15" s="1"/>
  <c r="AQ2498" i="15"/>
  <c r="AL2498" i="15"/>
  <c r="AP2499" i="15"/>
  <c r="AK2499" i="15"/>
  <c r="U2499" i="15"/>
  <c r="AP2503" i="15"/>
  <c r="AK2503" i="15"/>
  <c r="AQ2506" i="15"/>
  <c r="AL2506" i="15"/>
  <c r="F2511" i="15"/>
  <c r="AS2511" i="15"/>
  <c r="AM2513" i="15"/>
  <c r="AP2515" i="15"/>
  <c r="AK2515" i="15"/>
  <c r="AK2446" i="15"/>
  <c r="AK2450" i="15"/>
  <c r="U2451" i="15"/>
  <c r="AJ2451" i="15" s="1"/>
  <c r="U2452" i="15"/>
  <c r="U2457" i="15"/>
  <c r="AK2460" i="15"/>
  <c r="AQ2464" i="15"/>
  <c r="AO2466" i="15"/>
  <c r="U2474" i="15"/>
  <c r="AJ2474" i="15" s="1"/>
  <c r="U2476" i="15"/>
  <c r="AJ2476" i="15" s="1"/>
  <c r="AN2479" i="15"/>
  <c r="U2480" i="15"/>
  <c r="AJ2480" i="15" s="1"/>
  <c r="U2488" i="15"/>
  <c r="AJ2488" i="15" s="1"/>
  <c r="AQ2488" i="15"/>
  <c r="AL2491" i="15"/>
  <c r="U2492" i="15"/>
  <c r="AJ2492" i="15" s="1"/>
  <c r="AK2498" i="15"/>
  <c r="AR2507" i="15"/>
  <c r="AQ2509" i="15"/>
  <c r="U2441" i="15"/>
  <c r="AO2441" i="15" s="1"/>
  <c r="AM2444" i="15"/>
  <c r="AO2451" i="15"/>
  <c r="U2456" i="15"/>
  <c r="AJ2456" i="15" s="1"/>
  <c r="AJ2464" i="15"/>
  <c r="U2471" i="15"/>
  <c r="AL2475" i="15"/>
  <c r="U2481" i="15"/>
  <c r="AO2481" i="15" s="1"/>
  <c r="U2482" i="15"/>
  <c r="AJ2482" i="15" s="1"/>
  <c r="U2483" i="15"/>
  <c r="AJ2484" i="15"/>
  <c r="U2489" i="15"/>
  <c r="AO2489" i="15" s="1"/>
  <c r="U2494" i="15"/>
  <c r="AO2494" i="15" s="1"/>
  <c r="AS2495" i="15"/>
  <c r="AO2496" i="15"/>
  <c r="U2508" i="15"/>
  <c r="AJ2508" i="15" s="1"/>
  <c r="AO2512" i="15"/>
  <c r="AL2512" i="15"/>
  <c r="U2514" i="15"/>
  <c r="AO2514" i="15" s="1"/>
  <c r="AM2515" i="15"/>
  <c r="AL2516" i="15"/>
  <c r="AJ23" i="15"/>
  <c r="AR23" i="15"/>
  <c r="AM23" i="15"/>
  <c r="AJ35" i="15"/>
  <c r="AR35" i="15"/>
  <c r="AM35" i="15"/>
  <c r="AJ55" i="15"/>
  <c r="B55" i="15" s="1"/>
  <c r="AR55" i="15"/>
  <c r="AM55" i="15"/>
  <c r="AJ58" i="15"/>
  <c r="AJ65" i="15"/>
  <c r="AR65" i="15"/>
  <c r="AM65" i="15"/>
  <c r="U66" i="15"/>
  <c r="V93" i="15"/>
  <c r="AA86" i="15"/>
  <c r="Q101" i="15"/>
  <c r="Q54" i="15"/>
  <c r="B156" i="15"/>
  <c r="AJ170" i="15"/>
  <c r="B170" i="15" s="1"/>
  <c r="AO170" i="15"/>
  <c r="AR25" i="15"/>
  <c r="AM25" i="15"/>
  <c r="AJ32" i="15"/>
  <c r="AO41" i="15"/>
  <c r="S37" i="15"/>
  <c r="W38" i="15"/>
  <c r="AB37" i="15"/>
  <c r="AF37" i="15"/>
  <c r="C46" i="15"/>
  <c r="AJ57" i="15"/>
  <c r="B57" i="15" s="1"/>
  <c r="AR57" i="15"/>
  <c r="AM57" i="15"/>
  <c r="AJ60" i="15"/>
  <c r="AJ67" i="15"/>
  <c r="AR67" i="15"/>
  <c r="AM67" i="15"/>
  <c r="AH31" i="15"/>
  <c r="X31" i="15" s="1"/>
  <c r="AM31" i="15" s="1"/>
  <c r="AE63" i="15"/>
  <c r="AO106" i="15"/>
  <c r="AG101" i="15"/>
  <c r="AG54" i="15"/>
  <c r="Q118" i="15"/>
  <c r="Q29" i="15"/>
  <c r="X125" i="15"/>
  <c r="AC118" i="15"/>
  <c r="AJ136" i="15"/>
  <c r="AQ138" i="15"/>
  <c r="AL138" i="15"/>
  <c r="AR27" i="15"/>
  <c r="AM27" i="15"/>
  <c r="AO43" i="15"/>
  <c r="T37" i="15"/>
  <c r="AR45" i="15"/>
  <c r="AM45" i="15"/>
  <c r="AJ47" i="15"/>
  <c r="B47" i="15" s="1"/>
  <c r="AO47" i="15"/>
  <c r="AR47" i="15"/>
  <c r="AM47" i="15"/>
  <c r="C50" i="15"/>
  <c r="AJ59" i="15"/>
  <c r="B59" i="15" s="1"/>
  <c r="AO59" i="15"/>
  <c r="AR59" i="15"/>
  <c r="AM59" i="15"/>
  <c r="AG53" i="15"/>
  <c r="T54" i="15"/>
  <c r="T69" i="15"/>
  <c r="T53" i="15" s="1"/>
  <c r="AR63" i="15"/>
  <c r="K63" i="15"/>
  <c r="S70" i="15"/>
  <c r="S61" i="15"/>
  <c r="AI70" i="15"/>
  <c r="AI61" i="15"/>
  <c r="AO82" i="15"/>
  <c r="AO90" i="15"/>
  <c r="AO107" i="15"/>
  <c r="B108" i="15"/>
  <c r="AO114" i="15"/>
  <c r="M118" i="15"/>
  <c r="AO160" i="15"/>
  <c r="AO172" i="15"/>
  <c r="S165" i="15"/>
  <c r="AM28" i="15"/>
  <c r="AR28" i="15"/>
  <c r="AM32" i="15"/>
  <c r="AR32" i="15"/>
  <c r="AR33" i="15"/>
  <c r="AM33" i="15"/>
  <c r="AQ38" i="15"/>
  <c r="C40" i="15"/>
  <c r="AO49" i="15"/>
  <c r="C52" i="15"/>
  <c r="AM60" i="15"/>
  <c r="AR60" i="15"/>
  <c r="U64" i="15"/>
  <c r="AJ64" i="15" s="1"/>
  <c r="AJ66" i="15"/>
  <c r="AO73" i="15"/>
  <c r="AJ73" i="15"/>
  <c r="B73" i="15" s="1"/>
  <c r="J31" i="15"/>
  <c r="V77" i="15"/>
  <c r="AA70" i="15"/>
  <c r="AA61" i="15"/>
  <c r="AO91" i="15"/>
  <c r="AO98" i="15"/>
  <c r="AO103" i="15"/>
  <c r="B105" i="15"/>
  <c r="AQ109" i="15"/>
  <c r="AC101" i="15"/>
  <c r="AC54" i="15"/>
  <c r="AO110" i="15"/>
  <c r="V109" i="15"/>
  <c r="AA102" i="15"/>
  <c r="AI293" i="15"/>
  <c r="AQ39" i="15"/>
  <c r="AQ41" i="15"/>
  <c r="AQ43" i="15"/>
  <c r="AQ49" i="15"/>
  <c r="AQ51" i="15"/>
  <c r="AP71" i="15"/>
  <c r="AR73" i="15"/>
  <c r="AQ74" i="15"/>
  <c r="AP75" i="15"/>
  <c r="AQ78" i="15"/>
  <c r="AR81" i="15"/>
  <c r="AQ82" i="15"/>
  <c r="AP83" i="15"/>
  <c r="AP87" i="15"/>
  <c r="AR89" i="15"/>
  <c r="AQ90" i="15"/>
  <c r="AP91" i="15"/>
  <c r="AQ94" i="15"/>
  <c r="AR97" i="15"/>
  <c r="AQ98" i="15"/>
  <c r="AP99" i="15"/>
  <c r="AP103" i="15"/>
  <c r="AR105" i="15"/>
  <c r="AQ106" i="15"/>
  <c r="AP107" i="15"/>
  <c r="AQ110" i="15"/>
  <c r="AR113" i="15"/>
  <c r="AQ114" i="15"/>
  <c r="AP115" i="15"/>
  <c r="AJ122" i="15"/>
  <c r="AJ128" i="15"/>
  <c r="AJ132" i="15"/>
  <c r="Z135" i="15"/>
  <c r="U135" i="15" s="1"/>
  <c r="V135" i="15"/>
  <c r="AK135" i="15" s="1"/>
  <c r="AS135" i="15"/>
  <c r="AS136" i="15"/>
  <c r="AK140" i="15"/>
  <c r="V143" i="15"/>
  <c r="AK143" i="15" s="1"/>
  <c r="Z147" i="15"/>
  <c r="U147" i="15" s="1"/>
  <c r="V147" i="15"/>
  <c r="AS147" i="15"/>
  <c r="AA149" i="15"/>
  <c r="AJ156" i="15"/>
  <c r="R150" i="15"/>
  <c r="AF150" i="15"/>
  <c r="V150" i="15" s="1"/>
  <c r="AE157" i="15"/>
  <c r="Y159" i="15"/>
  <c r="AD143" i="15"/>
  <c r="Y143" i="15" s="1"/>
  <c r="AN143" i="15" s="1"/>
  <c r="AQ160" i="15"/>
  <c r="AC165" i="15"/>
  <c r="AR171" i="15"/>
  <c r="AL172" i="15"/>
  <c r="AQ172" i="15"/>
  <c r="N173" i="15"/>
  <c r="V173" i="15"/>
  <c r="AO178" i="15"/>
  <c r="B178" i="15" s="1"/>
  <c r="B179" i="15"/>
  <c r="AJ179" i="15"/>
  <c r="AP183" i="15"/>
  <c r="AO186" i="15"/>
  <c r="B186" i="15" s="1"/>
  <c r="AJ187" i="15"/>
  <c r="B187" i="15" s="1"/>
  <c r="H182" i="15"/>
  <c r="AB182" i="15"/>
  <c r="W189" i="15"/>
  <c r="AL189" i="15" s="1"/>
  <c r="AO190" i="15"/>
  <c r="B190" i="15" s="1"/>
  <c r="J189" i="15"/>
  <c r="AJ199" i="15"/>
  <c r="B199" i="15" s="1"/>
  <c r="X207" i="15"/>
  <c r="AM207" i="15" s="1"/>
  <c r="AH205" i="15"/>
  <c r="AA213" i="15"/>
  <c r="L214" i="15"/>
  <c r="AF214" i="15"/>
  <c r="P223" i="15"/>
  <c r="R221" i="15"/>
  <c r="Y223" i="15"/>
  <c r="AN223" i="15" s="1"/>
  <c r="AD221" i="15"/>
  <c r="AP227" i="15"/>
  <c r="AA229" i="15"/>
  <c r="AJ235" i="15"/>
  <c r="B235" i="15" s="1"/>
  <c r="L230" i="15"/>
  <c r="AF230" i="15"/>
  <c r="AA245" i="15"/>
  <c r="AQ254" i="15"/>
  <c r="P255" i="15"/>
  <c r="R253" i="15"/>
  <c r="AE255" i="15"/>
  <c r="U255" i="15" s="1"/>
  <c r="X255" i="15"/>
  <c r="AM255" i="15" s="1"/>
  <c r="AH253" i="15"/>
  <c r="AQ258" i="15"/>
  <c r="B263" i="15"/>
  <c r="AJ263" i="15"/>
  <c r="AR265" i="15"/>
  <c r="AJ267" i="15"/>
  <c r="B267" i="15" s="1"/>
  <c r="L262" i="15"/>
  <c r="AF262" i="15"/>
  <c r="AA277" i="15"/>
  <c r="AO282" i="15"/>
  <c r="B282" i="15" s="1"/>
  <c r="Q277" i="15"/>
  <c r="AC277" i="15"/>
  <c r="J285" i="15"/>
  <c r="V285" i="15"/>
  <c r="AP285" i="15" s="1"/>
  <c r="AR289" i="15"/>
  <c r="AJ291" i="15"/>
  <c r="B291" i="15" s="1"/>
  <c r="AQ298" i="15"/>
  <c r="H294" i="15"/>
  <c r="AB294" i="15"/>
  <c r="W301" i="15"/>
  <c r="AL301" i="15" s="1"/>
  <c r="AO302" i="15"/>
  <c r="B302" i="15" s="1"/>
  <c r="K303" i="15"/>
  <c r="N301" i="15"/>
  <c r="Y303" i="15"/>
  <c r="AD301" i="15"/>
  <c r="AO306" i="15"/>
  <c r="B306" i="15" s="1"/>
  <c r="AQ318" i="15"/>
  <c r="P319" i="15"/>
  <c r="R317" i="15"/>
  <c r="AE319" i="15"/>
  <c r="X319" i="15"/>
  <c r="AM319" i="15" s="1"/>
  <c r="AH317" i="15"/>
  <c r="AQ322" i="15"/>
  <c r="AJ327" i="15"/>
  <c r="B327" i="15" s="1"/>
  <c r="AR329" i="15"/>
  <c r="B331" i="15"/>
  <c r="AJ331" i="15"/>
  <c r="L326" i="15"/>
  <c r="AF326" i="15"/>
  <c r="L357" i="15"/>
  <c r="W358" i="15"/>
  <c r="AB357" i="15"/>
  <c r="W357" i="15" s="1"/>
  <c r="AC373" i="15"/>
  <c r="AA374" i="15"/>
  <c r="V381" i="15"/>
  <c r="C396" i="15"/>
  <c r="AO396" i="15"/>
  <c r="AO398" i="15"/>
  <c r="AO400" i="15"/>
  <c r="J406" i="15"/>
  <c r="AS413" i="15"/>
  <c r="AD406" i="15"/>
  <c r="Y413" i="15"/>
  <c r="AN413" i="15" s="1"/>
  <c r="AO423" i="15"/>
  <c r="P422" i="15"/>
  <c r="R421" i="15"/>
  <c r="AC422" i="15"/>
  <c r="X429" i="15"/>
  <c r="J437" i="15"/>
  <c r="AN437" i="15" s="1"/>
  <c r="AO450" i="15"/>
  <c r="AJ478" i="15"/>
  <c r="AO478" i="15"/>
  <c r="C478" i="15" s="1"/>
  <c r="AE527" i="15"/>
  <c r="AF511" i="15"/>
  <c r="V527" i="15"/>
  <c r="AK527" i="15" s="1"/>
  <c r="M462" i="15"/>
  <c r="V24" i="15"/>
  <c r="V26" i="15"/>
  <c r="V28" i="15"/>
  <c r="V30" i="15"/>
  <c r="V32" i="15"/>
  <c r="V34" i="15"/>
  <c r="V36" i="15"/>
  <c r="B39" i="15"/>
  <c r="AL40" i="15"/>
  <c r="B41" i="15"/>
  <c r="AL42" i="15"/>
  <c r="B43" i="15"/>
  <c r="AL44" i="15"/>
  <c r="AL46" i="15"/>
  <c r="AL48" i="15"/>
  <c r="B49" i="15"/>
  <c r="AL50" i="15"/>
  <c r="B51" i="15"/>
  <c r="AL52" i="15"/>
  <c r="V56" i="15"/>
  <c r="V58" i="15"/>
  <c r="V60" i="15"/>
  <c r="H61" i="15"/>
  <c r="L61" i="15"/>
  <c r="T61" i="15"/>
  <c r="AB61" i="15"/>
  <c r="AF61" i="15"/>
  <c r="V62" i="15"/>
  <c r="V64" i="15"/>
  <c r="V66" i="15"/>
  <c r="V68" i="15"/>
  <c r="Q69" i="15"/>
  <c r="AC69" i="15"/>
  <c r="H70" i="15"/>
  <c r="L70" i="15"/>
  <c r="AB70" i="15"/>
  <c r="AF70" i="15"/>
  <c r="AM71" i="15"/>
  <c r="AL72" i="15"/>
  <c r="AK73" i="15"/>
  <c r="AM75" i="15"/>
  <c r="AL76" i="15"/>
  <c r="K79" i="15"/>
  <c r="AE79" i="15"/>
  <c r="U79" i="15" s="1"/>
  <c r="AJ79" i="15" s="1"/>
  <c r="H86" i="15"/>
  <c r="L86" i="15"/>
  <c r="AB86" i="15"/>
  <c r="AF86" i="15"/>
  <c r="K95" i="15"/>
  <c r="AE95" i="15"/>
  <c r="U95" i="15" s="1"/>
  <c r="AJ95" i="15" s="1"/>
  <c r="H102" i="15"/>
  <c r="L102" i="15"/>
  <c r="AB102" i="15"/>
  <c r="AF102" i="15"/>
  <c r="K111" i="15"/>
  <c r="AE111" i="15"/>
  <c r="U111" i="15" s="1"/>
  <c r="AJ111" i="15" s="1"/>
  <c r="B119" i="15"/>
  <c r="AO119" i="15"/>
  <c r="C119" i="15" s="1"/>
  <c r="AO122" i="15"/>
  <c r="AO123" i="15"/>
  <c r="C123" i="15" s="1"/>
  <c r="G125" i="15"/>
  <c r="O125" i="15"/>
  <c r="S125" i="15"/>
  <c r="S118" i="15" s="1"/>
  <c r="S117" i="15" s="1"/>
  <c r="AG125" i="15"/>
  <c r="AJ126" i="15"/>
  <c r="C126" i="15" s="1"/>
  <c r="AL127" i="15"/>
  <c r="AM127" i="15"/>
  <c r="AO128" i="15"/>
  <c r="B128" i="15" s="1"/>
  <c r="AO129" i="15"/>
  <c r="C129" i="15" s="1"/>
  <c r="AO132" i="15"/>
  <c r="Z137" i="15"/>
  <c r="U137" i="15" s="1"/>
  <c r="V137" i="15"/>
  <c r="AP137" i="15" s="1"/>
  <c r="Z138" i="15"/>
  <c r="AL139" i="15"/>
  <c r="AM139" i="15"/>
  <c r="K140" i="15"/>
  <c r="AL140" i="15"/>
  <c r="K142" i="15"/>
  <c r="AL142" i="15"/>
  <c r="K144" i="15"/>
  <c r="AL144" i="15"/>
  <c r="F146" i="15"/>
  <c r="AN146" i="15"/>
  <c r="AK146" i="15"/>
  <c r="AC149" i="15"/>
  <c r="AP153" i="15"/>
  <c r="AO154" i="15"/>
  <c r="B154" i="15" s="1"/>
  <c r="AJ155" i="15"/>
  <c r="B155" i="15" s="1"/>
  <c r="AR155" i="15"/>
  <c r="AQ156" i="15"/>
  <c r="N150" i="15"/>
  <c r="AB150" i="15"/>
  <c r="W157" i="15"/>
  <c r="AQ157" i="15" s="1"/>
  <c r="AO158" i="15"/>
  <c r="B158" i="15" s="1"/>
  <c r="AO159" i="15"/>
  <c r="AJ159" i="15"/>
  <c r="B159" i="15" s="1"/>
  <c r="AP163" i="15"/>
  <c r="AJ164" i="15"/>
  <c r="B164" i="15" s="1"/>
  <c r="AP167" i="15"/>
  <c r="AJ168" i="15"/>
  <c r="B168" i="15" s="1"/>
  <c r="AJ169" i="15"/>
  <c r="B169" i="15" s="1"/>
  <c r="AR169" i="15"/>
  <c r="AQ170" i="15"/>
  <c r="H166" i="15"/>
  <c r="AB166" i="15"/>
  <c r="W173" i="15"/>
  <c r="AQ173" i="15" s="1"/>
  <c r="AO174" i="15"/>
  <c r="B174" i="15" s="1"/>
  <c r="J173" i="15"/>
  <c r="AJ183" i="15"/>
  <c r="B183" i="15" s="1"/>
  <c r="X191" i="15"/>
  <c r="AM191" i="15" s="1"/>
  <c r="AH189" i="15"/>
  <c r="AJ196" i="15"/>
  <c r="B196" i="15" s="1"/>
  <c r="AA197" i="15"/>
  <c r="AJ204" i="15"/>
  <c r="B204" i="15" s="1"/>
  <c r="L198" i="15"/>
  <c r="AF198" i="15"/>
  <c r="V198" i="15" s="1"/>
  <c r="AE205" i="15"/>
  <c r="P207" i="15"/>
  <c r="R205" i="15"/>
  <c r="Y207" i="15"/>
  <c r="AN207" i="15" s="1"/>
  <c r="AD205" i="15"/>
  <c r="Z205" i="15" s="1"/>
  <c r="U205" i="15" s="1"/>
  <c r="AJ208" i="15"/>
  <c r="B208" i="15" s="1"/>
  <c r="AP211" i="15"/>
  <c r="AJ216" i="15"/>
  <c r="B216" i="15" s="1"/>
  <c r="AP219" i="15"/>
  <c r="N221" i="15"/>
  <c r="Z221" i="15"/>
  <c r="V221" i="15"/>
  <c r="AP221" i="15" s="1"/>
  <c r="AO226" i="15"/>
  <c r="B226" i="15"/>
  <c r="AJ227" i="15"/>
  <c r="AJ232" i="15"/>
  <c r="B232" i="15" s="1"/>
  <c r="AQ238" i="15"/>
  <c r="P239" i="15"/>
  <c r="R237" i="15"/>
  <c r="AE239" i="15"/>
  <c r="X239" i="15"/>
  <c r="AM239" i="15" s="1"/>
  <c r="AH237" i="15"/>
  <c r="AE237" i="15" s="1"/>
  <c r="AQ242" i="15"/>
  <c r="AQ250" i="15"/>
  <c r="H246" i="15"/>
  <c r="AB246" i="15"/>
  <c r="W253" i="15"/>
  <c r="AQ253" i="15" s="1"/>
  <c r="AO254" i="15"/>
  <c r="B254" i="15"/>
  <c r="K255" i="15"/>
  <c r="AR255" i="15"/>
  <c r="N253" i="15"/>
  <c r="Y255" i="15"/>
  <c r="AN255" i="15" s="1"/>
  <c r="AD253" i="15"/>
  <c r="AJ256" i="15"/>
  <c r="B256" i="15" s="1"/>
  <c r="AO258" i="15"/>
  <c r="B258" i="15"/>
  <c r="AJ260" i="15"/>
  <c r="B260" i="15" s="1"/>
  <c r="AQ270" i="15"/>
  <c r="P271" i="15"/>
  <c r="R269" i="15"/>
  <c r="AE271" i="15"/>
  <c r="X271" i="15"/>
  <c r="AM271" i="15" s="1"/>
  <c r="AH269" i="15"/>
  <c r="AQ274" i="15"/>
  <c r="AJ279" i="15"/>
  <c r="AP279" i="15"/>
  <c r="AR281" i="15"/>
  <c r="AJ283" i="15"/>
  <c r="AP283" i="15"/>
  <c r="L278" i="15"/>
  <c r="AF278" i="15"/>
  <c r="AA293" i="15"/>
  <c r="AJ296" i="15"/>
  <c r="B296" i="15" s="1"/>
  <c r="AO298" i="15"/>
  <c r="B298" i="15"/>
  <c r="AJ300" i="15"/>
  <c r="B300" i="15" s="1"/>
  <c r="Q293" i="15"/>
  <c r="AC293" i="15"/>
  <c r="AN303" i="15"/>
  <c r="J301" i="15"/>
  <c r="AS303" i="15"/>
  <c r="Z301" i="15"/>
  <c r="V301" i="15"/>
  <c r="AP301" i="15" s="1"/>
  <c r="AR305" i="15"/>
  <c r="AJ307" i="15"/>
  <c r="AP307" i="15"/>
  <c r="AQ314" i="15"/>
  <c r="H310" i="15"/>
  <c r="AB310" i="15"/>
  <c r="W317" i="15"/>
  <c r="AQ317" i="15" s="1"/>
  <c r="AO318" i="15"/>
  <c r="B318" i="15"/>
  <c r="K319" i="15"/>
  <c r="N317" i="15"/>
  <c r="U319" i="15"/>
  <c r="Y319" i="15"/>
  <c r="AN319" i="15" s="1"/>
  <c r="AD317" i="15"/>
  <c r="AJ320" i="15"/>
  <c r="B320" i="15" s="1"/>
  <c r="AO322" i="15"/>
  <c r="B322" i="15" s="1"/>
  <c r="AJ324" i="15"/>
  <c r="B324" i="15" s="1"/>
  <c r="AQ334" i="15"/>
  <c r="B348" i="15"/>
  <c r="L341" i="15"/>
  <c r="W342" i="15"/>
  <c r="AB341" i="15"/>
  <c r="W341" i="15" s="1"/>
  <c r="AO354" i="15"/>
  <c r="B360" i="15"/>
  <c r="AC357" i="15"/>
  <c r="AO366" i="15"/>
  <c r="AN367" i="15"/>
  <c r="AA358" i="15"/>
  <c r="V365" i="15"/>
  <c r="B372" i="15"/>
  <c r="H373" i="15"/>
  <c r="Q373" i="15"/>
  <c r="AF373" i="15"/>
  <c r="B384" i="15"/>
  <c r="X390" i="15"/>
  <c r="AH389" i="15"/>
  <c r="AJ398" i="15"/>
  <c r="C398" i="15" s="1"/>
  <c r="AJ400" i="15"/>
  <c r="C400" i="15" s="1"/>
  <c r="Q406" i="15"/>
  <c r="P413" i="15"/>
  <c r="AJ423" i="15"/>
  <c r="C423" i="15" s="1"/>
  <c r="AR429" i="15"/>
  <c r="N422" i="15"/>
  <c r="AJ450" i="15"/>
  <c r="C450" i="15" s="1"/>
  <c r="P477" i="15"/>
  <c r="Q470" i="15"/>
  <c r="M485" i="15"/>
  <c r="Z493" i="15"/>
  <c r="U493" i="15" s="1"/>
  <c r="V493" i="15"/>
  <c r="AP493" i="15" s="1"/>
  <c r="AA486" i="15"/>
  <c r="Y493" i="15"/>
  <c r="AI486" i="15"/>
  <c r="Z504" i="15"/>
  <c r="V504" i="15"/>
  <c r="AK504" i="15" s="1"/>
  <c r="AA456" i="15"/>
  <c r="AG466" i="15"/>
  <c r="AG18" i="15" s="1"/>
  <c r="AE514" i="15"/>
  <c r="W514" i="15"/>
  <c r="AQ514" i="15" s="1"/>
  <c r="K24" i="15"/>
  <c r="W24" i="15"/>
  <c r="AL24" i="15" s="1"/>
  <c r="K26" i="15"/>
  <c r="W26" i="15"/>
  <c r="AL26" i="15" s="1"/>
  <c r="K28" i="15"/>
  <c r="W28" i="15"/>
  <c r="AL28" i="15" s="1"/>
  <c r="K30" i="15"/>
  <c r="W30" i="15"/>
  <c r="AL30" i="15" s="1"/>
  <c r="K32" i="15"/>
  <c r="W32" i="15"/>
  <c r="AL32" i="15" s="1"/>
  <c r="K34" i="15"/>
  <c r="W34" i="15"/>
  <c r="AL34" i="15" s="1"/>
  <c r="K36" i="15"/>
  <c r="W36" i="15"/>
  <c r="AL36" i="15" s="1"/>
  <c r="I37" i="15"/>
  <c r="M37" i="15"/>
  <c r="Q37" i="15"/>
  <c r="AC37" i="15"/>
  <c r="G38" i="15"/>
  <c r="O38" i="15"/>
  <c r="AA38" i="15"/>
  <c r="AI38" i="15"/>
  <c r="C39" i="15"/>
  <c r="C41" i="15"/>
  <c r="C43" i="15"/>
  <c r="C47" i="15"/>
  <c r="C49" i="15"/>
  <c r="C51" i="15"/>
  <c r="C55" i="15"/>
  <c r="K56" i="15"/>
  <c r="W56" i="15"/>
  <c r="AL56" i="15" s="1"/>
  <c r="C57" i="15"/>
  <c r="K58" i="15"/>
  <c r="W58" i="15"/>
  <c r="AL58" i="15" s="1"/>
  <c r="C59" i="15"/>
  <c r="K60" i="15"/>
  <c r="W60" i="15"/>
  <c r="AL60" i="15" s="1"/>
  <c r="K62" i="15"/>
  <c r="W62" i="15"/>
  <c r="AL62" i="15" s="1"/>
  <c r="K64" i="15"/>
  <c r="W64" i="15"/>
  <c r="AL64" i="15" s="1"/>
  <c r="K66" i="15"/>
  <c r="W66" i="15"/>
  <c r="AL66" i="15" s="1"/>
  <c r="K68" i="15"/>
  <c r="W68" i="15"/>
  <c r="AL68" i="15" s="1"/>
  <c r="AJ71" i="15"/>
  <c r="B71" i="15" s="1"/>
  <c r="AJ75" i="15"/>
  <c r="B75" i="15" s="1"/>
  <c r="J77" i="15"/>
  <c r="N77" i="15"/>
  <c r="R77" i="15"/>
  <c r="AD77" i="15"/>
  <c r="Z77" i="15" s="1"/>
  <c r="AH77" i="15"/>
  <c r="AP77" i="15"/>
  <c r="B78" i="15"/>
  <c r="P79" i="15"/>
  <c r="X79" i="15"/>
  <c r="AM79" i="15" s="1"/>
  <c r="AN79" i="15"/>
  <c r="B82" i="15"/>
  <c r="AJ83" i="15"/>
  <c r="B83" i="15" s="1"/>
  <c r="AJ87" i="15"/>
  <c r="B87" i="15" s="1"/>
  <c r="B90" i="15"/>
  <c r="AJ91" i="15"/>
  <c r="B91" i="15" s="1"/>
  <c r="J93" i="15"/>
  <c r="N93" i="15"/>
  <c r="R93" i="15"/>
  <c r="AD93" i="15"/>
  <c r="AH93" i="15"/>
  <c r="AP93" i="15"/>
  <c r="B94" i="15"/>
  <c r="B98" i="15"/>
  <c r="AJ99" i="15"/>
  <c r="B99" i="15" s="1"/>
  <c r="I102" i="15"/>
  <c r="M102" i="15"/>
  <c r="AJ103" i="15"/>
  <c r="B106" i="15"/>
  <c r="AJ107" i="15"/>
  <c r="B107" i="15" s="1"/>
  <c r="J109" i="15"/>
  <c r="N109" i="15"/>
  <c r="R109" i="15"/>
  <c r="AD109" i="15"/>
  <c r="Z109" i="15" s="1"/>
  <c r="AH109" i="15"/>
  <c r="AE109" i="15" s="1"/>
  <c r="AP109" i="15"/>
  <c r="B110" i="15"/>
  <c r="B114" i="15"/>
  <c r="AJ115" i="15"/>
  <c r="B115" i="15" s="1"/>
  <c r="AN118" i="15"/>
  <c r="AQ119" i="15"/>
  <c r="AJ120" i="15"/>
  <c r="C120" i="15" s="1"/>
  <c r="B120" i="15"/>
  <c r="AK122" i="15"/>
  <c r="AQ123" i="15"/>
  <c r="AJ124" i="15"/>
  <c r="C124" i="15" s="1"/>
  <c r="B124" i="15"/>
  <c r="H125" i="15"/>
  <c r="L125" i="15"/>
  <c r="Z127" i="15"/>
  <c r="V127" i="15"/>
  <c r="AK127" i="15" s="1"/>
  <c r="AE127" i="15"/>
  <c r="AK128" i="15"/>
  <c r="AQ129" i="15"/>
  <c r="AJ130" i="15"/>
  <c r="C130" i="15" s="1"/>
  <c r="AK132" i="15"/>
  <c r="F135" i="15"/>
  <c r="K135" i="15"/>
  <c r="AO135" i="15" s="1"/>
  <c r="AN136" i="15"/>
  <c r="AK136" i="15"/>
  <c r="AE138" i="15"/>
  <c r="Z139" i="15"/>
  <c r="V139" i="15"/>
  <c r="AP139" i="15" s="1"/>
  <c r="AE139" i="15"/>
  <c r="P140" i="15"/>
  <c r="Z140" i="15"/>
  <c r="U140" i="15" s="1"/>
  <c r="AJ140" i="15" s="1"/>
  <c r="P142" i="15"/>
  <c r="Z142" i="15"/>
  <c r="U142" i="15" s="1"/>
  <c r="AJ142" i="15" s="1"/>
  <c r="AL143" i="15"/>
  <c r="P144" i="15"/>
  <c r="Z144" i="15"/>
  <c r="U144" i="15" s="1"/>
  <c r="AJ144" i="15" s="1"/>
  <c r="AL145" i="15"/>
  <c r="K146" i="15"/>
  <c r="F147" i="15"/>
  <c r="K147" i="15"/>
  <c r="AK147" i="15"/>
  <c r="AR148" i="15"/>
  <c r="H149" i="15"/>
  <c r="AP151" i="15"/>
  <c r="AJ152" i="15"/>
  <c r="B152" i="15" s="1"/>
  <c r="AJ153" i="15"/>
  <c r="B153" i="15" s="1"/>
  <c r="AR153" i="15"/>
  <c r="AQ154" i="15"/>
  <c r="J157" i="15"/>
  <c r="P157" i="15"/>
  <c r="AH150" i="15"/>
  <c r="AQ158" i="15"/>
  <c r="V159" i="15"/>
  <c r="AP159" i="15" s="1"/>
  <c r="AP161" i="15"/>
  <c r="AO162" i="15"/>
  <c r="B162" i="15" s="1"/>
  <c r="AO163" i="15"/>
  <c r="AJ163" i="15"/>
  <c r="B163" i="15" s="1"/>
  <c r="AR163" i="15"/>
  <c r="AQ164" i="15"/>
  <c r="Q165" i="15"/>
  <c r="AO167" i="15"/>
  <c r="AJ167" i="15"/>
  <c r="B167" i="15" s="1"/>
  <c r="AR167" i="15"/>
  <c r="AQ168" i="15"/>
  <c r="K175" i="15"/>
  <c r="X175" i="15"/>
  <c r="AM175" i="15" s="1"/>
  <c r="AH173" i="15"/>
  <c r="AE173" i="15" s="1"/>
  <c r="AJ177" i="15"/>
  <c r="B177" i="15" s="1"/>
  <c r="AJ180" i="15"/>
  <c r="B180" i="15" s="1"/>
  <c r="AO183" i="15"/>
  <c r="AJ185" i="15"/>
  <c r="B185" i="15" s="1"/>
  <c r="AJ188" i="15"/>
  <c r="B188" i="15" s="1"/>
  <c r="L182" i="15"/>
  <c r="AP189" i="15"/>
  <c r="AF182" i="15"/>
  <c r="AE189" i="15"/>
  <c r="P191" i="15"/>
  <c r="R189" i="15"/>
  <c r="Y191" i="15"/>
  <c r="AN191" i="15" s="1"/>
  <c r="AD189" i="15"/>
  <c r="AJ192" i="15"/>
  <c r="B192" i="15" s="1"/>
  <c r="AP195" i="15"/>
  <c r="AJ200" i="15"/>
  <c r="B200" i="15" s="1"/>
  <c r="AP203" i="15"/>
  <c r="AR207" i="15"/>
  <c r="N205" i="15"/>
  <c r="V205" i="15"/>
  <c r="AP205" i="15" s="1"/>
  <c r="AE207" i="15"/>
  <c r="U207" i="15" s="1"/>
  <c r="AO210" i="15"/>
  <c r="B210" i="15" s="1"/>
  <c r="AJ211" i="15"/>
  <c r="B211" i="15" s="1"/>
  <c r="AP215" i="15"/>
  <c r="AO218" i="15"/>
  <c r="B218" i="15" s="1"/>
  <c r="AJ219" i="15"/>
  <c r="H214" i="15"/>
  <c r="AB214" i="15"/>
  <c r="W221" i="15"/>
  <c r="AQ221" i="15" s="1"/>
  <c r="AO222" i="15"/>
  <c r="B222" i="15" s="1"/>
  <c r="J221" i="15"/>
  <c r="AS223" i="15"/>
  <c r="AO227" i="15"/>
  <c r="B227" i="15" s="1"/>
  <c r="AP231" i="15"/>
  <c r="AQ234" i="15"/>
  <c r="H230" i="15"/>
  <c r="AB230" i="15"/>
  <c r="W237" i="15"/>
  <c r="AQ237" i="15" s="1"/>
  <c r="AO238" i="15"/>
  <c r="B238" i="15" s="1"/>
  <c r="K239" i="15"/>
  <c r="AR239" i="15"/>
  <c r="N237" i="15"/>
  <c r="U239" i="15"/>
  <c r="Y239" i="15"/>
  <c r="AN239" i="15" s="1"/>
  <c r="AD237" i="15"/>
  <c r="Z237" i="15" s="1"/>
  <c r="AJ240" i="15"/>
  <c r="B240" i="15" s="1"/>
  <c r="AO242" i="15"/>
  <c r="B242" i="15"/>
  <c r="AJ244" i="15"/>
  <c r="B244" i="15" s="1"/>
  <c r="AJ248" i="15"/>
  <c r="B248" i="15" s="1"/>
  <c r="AO250" i="15"/>
  <c r="B250" i="15" s="1"/>
  <c r="AJ252" i="15"/>
  <c r="B252" i="15" s="1"/>
  <c r="J253" i="15"/>
  <c r="AS255" i="15"/>
  <c r="Z253" i="15"/>
  <c r="V253" i="15"/>
  <c r="AP253" i="15" s="1"/>
  <c r="AR257" i="15"/>
  <c r="AJ259" i="15"/>
  <c r="AP259" i="15"/>
  <c r="AQ266" i="15"/>
  <c r="H262" i="15"/>
  <c r="AB262" i="15"/>
  <c r="W269" i="15"/>
  <c r="AQ269" i="15" s="1"/>
  <c r="AO270" i="15"/>
  <c r="B270" i="15" s="1"/>
  <c r="K271" i="15"/>
  <c r="AR271" i="15"/>
  <c r="N269" i="15"/>
  <c r="U271" i="15"/>
  <c r="Y271" i="15"/>
  <c r="AD269" i="15"/>
  <c r="AJ272" i="15"/>
  <c r="B272" i="15" s="1"/>
  <c r="AO274" i="15"/>
  <c r="B274" i="15" s="1"/>
  <c r="AJ276" i="15"/>
  <c r="B276" i="15" s="1"/>
  <c r="AO279" i="15"/>
  <c r="AO283" i="15"/>
  <c r="AQ286" i="15"/>
  <c r="P287" i="15"/>
  <c r="R285" i="15"/>
  <c r="AE287" i="15"/>
  <c r="X287" i="15"/>
  <c r="AM287" i="15" s="1"/>
  <c r="AH285" i="15"/>
  <c r="AQ290" i="15"/>
  <c r="AJ295" i="15"/>
  <c r="AP295" i="15"/>
  <c r="AR297" i="15"/>
  <c r="AJ299" i="15"/>
  <c r="AP299" i="15"/>
  <c r="L294" i="15"/>
  <c r="AF294" i="15"/>
  <c r="AE301" i="15"/>
  <c r="AO307" i="15"/>
  <c r="AA309" i="15"/>
  <c r="AJ312" i="15"/>
  <c r="B312" i="15" s="1"/>
  <c r="AO314" i="15"/>
  <c r="B314" i="15" s="1"/>
  <c r="AJ316" i="15"/>
  <c r="B316" i="15" s="1"/>
  <c r="Q309" i="15"/>
  <c r="AC309" i="15"/>
  <c r="AJ319" i="15"/>
  <c r="J317" i="15"/>
  <c r="AS319" i="15"/>
  <c r="Z317" i="15"/>
  <c r="V317" i="15"/>
  <c r="AP317" i="15" s="1"/>
  <c r="AR321" i="15"/>
  <c r="AJ323" i="15"/>
  <c r="AP323" i="15"/>
  <c r="AQ330" i="15"/>
  <c r="H326" i="15"/>
  <c r="AB326" i="15"/>
  <c r="W333" i="15"/>
  <c r="AQ333" i="15" s="1"/>
  <c r="AO334" i="15"/>
  <c r="B334" i="15" s="1"/>
  <c r="U335" i="15"/>
  <c r="AO335" i="15" s="1"/>
  <c r="AO338" i="15"/>
  <c r="AO343" i="15"/>
  <c r="B344" i="15"/>
  <c r="AC341" i="15"/>
  <c r="AO350" i="15"/>
  <c r="AN351" i="15"/>
  <c r="AA342" i="15"/>
  <c r="V349" i="15"/>
  <c r="AO355" i="15"/>
  <c r="B356" i="15"/>
  <c r="H357" i="15"/>
  <c r="AL357" i="15" s="1"/>
  <c r="AL358" i="15"/>
  <c r="Q357" i="15"/>
  <c r="AF357" i="15"/>
  <c r="B368" i="15"/>
  <c r="AO378" i="15"/>
  <c r="AO392" i="15"/>
  <c r="AO404" i="15"/>
  <c r="C411" i="15"/>
  <c r="AO427" i="15"/>
  <c r="AO433" i="15"/>
  <c r="AO442" i="15"/>
  <c r="V457" i="15"/>
  <c r="V23" i="15"/>
  <c r="AP23" i="15" s="1"/>
  <c r="V25" i="15"/>
  <c r="AP25" i="15" s="1"/>
  <c r="V27" i="15"/>
  <c r="AK27" i="15" s="1"/>
  <c r="V31" i="15"/>
  <c r="V33" i="15"/>
  <c r="AK33" i="15" s="1"/>
  <c r="V35" i="15"/>
  <c r="AP35" i="15" s="1"/>
  <c r="J37" i="15"/>
  <c r="N37" i="15"/>
  <c r="H38" i="15"/>
  <c r="L38" i="15"/>
  <c r="B40" i="15"/>
  <c r="B42" i="15"/>
  <c r="B44" i="15"/>
  <c r="V45" i="15"/>
  <c r="AP45" i="15" s="1"/>
  <c r="B46" i="15"/>
  <c r="V47" i="15"/>
  <c r="AK47" i="15" s="1"/>
  <c r="B48" i="15"/>
  <c r="B50" i="15"/>
  <c r="B52" i="15"/>
  <c r="V55" i="15"/>
  <c r="AK55" i="15" s="1"/>
  <c r="V57" i="15"/>
  <c r="AK57" i="15" s="1"/>
  <c r="V59" i="15"/>
  <c r="AP59" i="15" s="1"/>
  <c r="V63" i="15"/>
  <c r="AP63" i="15" s="1"/>
  <c r="AD63" i="15"/>
  <c r="V65" i="15"/>
  <c r="AP65" i="15" s="1"/>
  <c r="V67" i="15"/>
  <c r="AP67" i="15" s="1"/>
  <c r="G77" i="15"/>
  <c r="O77" i="15"/>
  <c r="G93" i="15"/>
  <c r="O93" i="15"/>
  <c r="G109" i="15"/>
  <c r="O109" i="15"/>
  <c r="J117" i="15"/>
  <c r="AN117" i="15" s="1"/>
  <c r="N117" i="15"/>
  <c r="AF117" i="15"/>
  <c r="AM119" i="15"/>
  <c r="B121" i="15"/>
  <c r="AL122" i="15"/>
  <c r="AM123" i="15"/>
  <c r="Z125" i="15"/>
  <c r="V125" i="15"/>
  <c r="AK126" i="15"/>
  <c r="AL128" i="15"/>
  <c r="AM129" i="15"/>
  <c r="B131" i="15"/>
  <c r="AL132" i="15"/>
  <c r="AL135" i="15"/>
  <c r="AP135" i="15"/>
  <c r="K136" i="15"/>
  <c r="X136" i="15"/>
  <c r="AM136" i="15" s="1"/>
  <c r="F137" i="15"/>
  <c r="K137" i="15"/>
  <c r="AO137" i="15" s="1"/>
  <c r="AK137" i="15"/>
  <c r="F138" i="15"/>
  <c r="AN138" i="15"/>
  <c r="AR138" i="15"/>
  <c r="Z145" i="15"/>
  <c r="U145" i="15" s="1"/>
  <c r="V145" i="15"/>
  <c r="AP145" i="15" s="1"/>
  <c r="P146" i="15"/>
  <c r="AL147" i="15"/>
  <c r="AP147" i="15"/>
  <c r="K148" i="15"/>
  <c r="Z148" i="15"/>
  <c r="U148" i="15" s="1"/>
  <c r="AJ148" i="15" s="1"/>
  <c r="V148" i="15"/>
  <c r="P150" i="15"/>
  <c r="Q149" i="15"/>
  <c r="AO151" i="15"/>
  <c r="AJ151" i="15"/>
  <c r="B151" i="15" s="1"/>
  <c r="AR151" i="15"/>
  <c r="AQ152" i="15"/>
  <c r="L157" i="15"/>
  <c r="X157" i="15"/>
  <c r="AM157" i="15" s="1"/>
  <c r="AD157" i="15"/>
  <c r="AR157" i="15"/>
  <c r="N143" i="15"/>
  <c r="AN159" i="15"/>
  <c r="AJ160" i="15"/>
  <c r="B160" i="15" s="1"/>
  <c r="AJ161" i="15"/>
  <c r="B161" i="15" s="1"/>
  <c r="AR161" i="15"/>
  <c r="AQ162" i="15"/>
  <c r="AA166" i="15"/>
  <c r="B171" i="15"/>
  <c r="AP171" i="15"/>
  <c r="AJ172" i="15"/>
  <c r="B172" i="15" s="1"/>
  <c r="L166" i="15"/>
  <c r="AP173" i="15"/>
  <c r="AF166" i="15"/>
  <c r="AQ174" i="15"/>
  <c r="P175" i="15"/>
  <c r="R173" i="15"/>
  <c r="U175" i="15"/>
  <c r="AJ175" i="15" s="1"/>
  <c r="Y175" i="15"/>
  <c r="AN175" i="15" s="1"/>
  <c r="AD173" i="15"/>
  <c r="AJ176" i="15"/>
  <c r="B176" i="15" s="1"/>
  <c r="AP179" i="15"/>
  <c r="AJ184" i="15"/>
  <c r="B184" i="15" s="1"/>
  <c r="AP187" i="15"/>
  <c r="AQ189" i="15"/>
  <c r="AR191" i="15"/>
  <c r="N189" i="15"/>
  <c r="Z189" i="15"/>
  <c r="U189" i="15" s="1"/>
  <c r="V189" i="15"/>
  <c r="AE191" i="15"/>
  <c r="U191" i="15" s="1"/>
  <c r="AL191" i="15"/>
  <c r="AO194" i="15"/>
  <c r="B194" i="15" s="1"/>
  <c r="B195" i="15"/>
  <c r="AJ195" i="15"/>
  <c r="AP199" i="15"/>
  <c r="AO202" i="15"/>
  <c r="B202" i="15" s="1"/>
  <c r="AJ203" i="15"/>
  <c r="B203" i="15" s="1"/>
  <c r="H198" i="15"/>
  <c r="AB198" i="15"/>
  <c r="W205" i="15"/>
  <c r="AQ205" i="15" s="1"/>
  <c r="AO206" i="15"/>
  <c r="B206" i="15" s="1"/>
  <c r="J205" i="15"/>
  <c r="AS207" i="15"/>
  <c r="B209" i="15"/>
  <c r="AR209" i="15"/>
  <c r="AO211" i="15"/>
  <c r="AJ215" i="15"/>
  <c r="B215" i="15" s="1"/>
  <c r="AR217" i="15"/>
  <c r="AO219" i="15"/>
  <c r="B219" i="15" s="1"/>
  <c r="K223" i="15"/>
  <c r="X223" i="15"/>
  <c r="AM223" i="15" s="1"/>
  <c r="AH221" i="15"/>
  <c r="AJ225" i="15"/>
  <c r="B225" i="15" s="1"/>
  <c r="AQ226" i="15"/>
  <c r="AJ228" i="15"/>
  <c r="B228" i="15" s="1"/>
  <c r="AJ231" i="15"/>
  <c r="B231" i="15" s="1"/>
  <c r="AO234" i="15"/>
  <c r="B234" i="15" s="1"/>
  <c r="AJ236" i="15"/>
  <c r="B236" i="15" s="1"/>
  <c r="AJ239" i="15"/>
  <c r="J237" i="15"/>
  <c r="AS239" i="15"/>
  <c r="V237" i="15"/>
  <c r="AP237" i="15" s="1"/>
  <c r="B241" i="15"/>
  <c r="AR241" i="15"/>
  <c r="AJ243" i="15"/>
  <c r="B243" i="15" s="1"/>
  <c r="AP243" i="15"/>
  <c r="B247" i="15"/>
  <c r="AJ247" i="15"/>
  <c r="AP247" i="15"/>
  <c r="B249" i="15"/>
  <c r="AR249" i="15"/>
  <c r="AJ251" i="15"/>
  <c r="B251" i="15" s="1"/>
  <c r="AP251" i="15"/>
  <c r="L246" i="15"/>
  <c r="AF246" i="15"/>
  <c r="V246" i="15" s="1"/>
  <c r="AE253" i="15"/>
  <c r="AO259" i="15"/>
  <c r="B259" i="15" s="1"/>
  <c r="V262" i="15"/>
  <c r="AA261" i="15"/>
  <c r="AJ264" i="15"/>
  <c r="B264" i="15" s="1"/>
  <c r="AO266" i="15"/>
  <c r="B266" i="15" s="1"/>
  <c r="AJ268" i="15"/>
  <c r="B268" i="15" s="1"/>
  <c r="Q261" i="15"/>
  <c r="AC261" i="15"/>
  <c r="AN271" i="15"/>
  <c r="J269" i="15"/>
  <c r="AS271" i="15"/>
  <c r="Z269" i="15"/>
  <c r="V269" i="15"/>
  <c r="AP269" i="15" s="1"/>
  <c r="B273" i="15"/>
  <c r="AR273" i="15"/>
  <c r="AJ275" i="15"/>
  <c r="B275" i="15" s="1"/>
  <c r="AP275" i="15"/>
  <c r="AQ282" i="15"/>
  <c r="H278" i="15"/>
  <c r="AL285" i="15"/>
  <c r="AB278" i="15"/>
  <c r="W285" i="15"/>
  <c r="AQ285" i="15" s="1"/>
  <c r="AO286" i="15"/>
  <c r="B286" i="15"/>
  <c r="K287" i="15"/>
  <c r="AR287" i="15"/>
  <c r="N285" i="15"/>
  <c r="U287" i="15"/>
  <c r="AJ287" i="15" s="1"/>
  <c r="Y287" i="15"/>
  <c r="AN287" i="15" s="1"/>
  <c r="AD285" i="15"/>
  <c r="AJ288" i="15"/>
  <c r="B288" i="15" s="1"/>
  <c r="AO290" i="15"/>
  <c r="B290" i="15" s="1"/>
  <c r="AJ292" i="15"/>
  <c r="B292" i="15" s="1"/>
  <c r="AO295" i="15"/>
  <c r="AO299" i="15"/>
  <c r="B299" i="15" s="1"/>
  <c r="AQ301" i="15"/>
  <c r="AQ302" i="15"/>
  <c r="P303" i="15"/>
  <c r="R301" i="15"/>
  <c r="AE303" i="15"/>
  <c r="U303" i="15" s="1"/>
  <c r="X303" i="15"/>
  <c r="AM303" i="15" s="1"/>
  <c r="AH301" i="15"/>
  <c r="AQ306" i="15"/>
  <c r="B311" i="15"/>
  <c r="AJ311" i="15"/>
  <c r="AP311" i="15"/>
  <c r="B313" i="15"/>
  <c r="AR313" i="15"/>
  <c r="B315" i="15"/>
  <c r="AJ315" i="15"/>
  <c r="AP315" i="15"/>
  <c r="L310" i="15"/>
  <c r="AF310" i="15"/>
  <c r="AE317" i="15"/>
  <c r="AO323" i="15"/>
  <c r="V326" i="15"/>
  <c r="AA325" i="15"/>
  <c r="AJ328" i="15"/>
  <c r="B328" i="15" s="1"/>
  <c r="AO330" i="15"/>
  <c r="B330" i="15"/>
  <c r="AJ332" i="15"/>
  <c r="B332" i="15" s="1"/>
  <c r="Q325" i="15"/>
  <c r="AC325" i="15"/>
  <c r="AJ335" i="15"/>
  <c r="AN335" i="15"/>
  <c r="J333" i="15"/>
  <c r="V333" i="15"/>
  <c r="AP333" i="15" s="1"/>
  <c r="AO339" i="15"/>
  <c r="B340" i="15"/>
  <c r="H341" i="15"/>
  <c r="AL341" i="15" s="1"/>
  <c r="AL342" i="15"/>
  <c r="Q341" i="15"/>
  <c r="AF341" i="15"/>
  <c r="B352" i="15"/>
  <c r="B353" i="15"/>
  <c r="AO362" i="15"/>
  <c r="AO379" i="15"/>
  <c r="L373" i="15"/>
  <c r="W374" i="15"/>
  <c r="AL374" i="15" s="1"/>
  <c r="AB373" i="15"/>
  <c r="W373" i="15" s="1"/>
  <c r="AJ392" i="15"/>
  <c r="C392" i="15" s="1"/>
  <c r="H389" i="15"/>
  <c r="AL389" i="15" s="1"/>
  <c r="AL390" i="15"/>
  <c r="AJ404" i="15"/>
  <c r="AJ427" i="15"/>
  <c r="C427" i="15" s="1"/>
  <c r="P421" i="15"/>
  <c r="AJ433" i="15"/>
  <c r="AJ442" i="15"/>
  <c r="B442" i="15" s="1"/>
  <c r="AJ496" i="15"/>
  <c r="C496" i="15" s="1"/>
  <c r="AO496" i="15"/>
  <c r="AJ498" i="15"/>
  <c r="AO498" i="15"/>
  <c r="AJ500" i="15"/>
  <c r="C500" i="15" s="1"/>
  <c r="AO500" i="15"/>
  <c r="Z508" i="15"/>
  <c r="V508" i="15"/>
  <c r="AA460" i="15"/>
  <c r="AQ176" i="15"/>
  <c r="AP177" i="15"/>
  <c r="AR179" i="15"/>
  <c r="AQ180" i="15"/>
  <c r="AR183" i="15"/>
  <c r="AQ184" i="15"/>
  <c r="AP185" i="15"/>
  <c r="AR187" i="15"/>
  <c r="AQ188" i="15"/>
  <c r="AQ192" i="15"/>
  <c r="AP193" i="15"/>
  <c r="AR195" i="15"/>
  <c r="AQ196" i="15"/>
  <c r="AR199" i="15"/>
  <c r="AQ200" i="15"/>
  <c r="AP201" i="15"/>
  <c r="AR203" i="15"/>
  <c r="AQ204" i="15"/>
  <c r="AQ208" i="15"/>
  <c r="AP209" i="15"/>
  <c r="AR211" i="15"/>
  <c r="AQ212" i="15"/>
  <c r="AR215" i="15"/>
  <c r="AQ216" i="15"/>
  <c r="AP217" i="15"/>
  <c r="AR219" i="15"/>
  <c r="AQ220" i="15"/>
  <c r="AQ224" i="15"/>
  <c r="AP225" i="15"/>
  <c r="AR227" i="15"/>
  <c r="AQ228" i="15"/>
  <c r="AR231" i="15"/>
  <c r="AQ232" i="15"/>
  <c r="AP233" i="15"/>
  <c r="I262" i="15"/>
  <c r="M262" i="15"/>
  <c r="I278" i="15"/>
  <c r="M278" i="15"/>
  <c r="I294" i="15"/>
  <c r="M294" i="15"/>
  <c r="I310" i="15"/>
  <c r="M310" i="15"/>
  <c r="I326" i="15"/>
  <c r="M326" i="15"/>
  <c r="N333" i="15"/>
  <c r="R333" i="15"/>
  <c r="AD333" i="15"/>
  <c r="AH333" i="15"/>
  <c r="X335" i="15"/>
  <c r="AM335" i="15" s="1"/>
  <c r="B338" i="15"/>
  <c r="AJ339" i="15"/>
  <c r="B339" i="15" s="1"/>
  <c r="I342" i="15"/>
  <c r="M342" i="15"/>
  <c r="AJ343" i="15"/>
  <c r="B343" i="15" s="1"/>
  <c r="B346" i="15"/>
  <c r="AJ347" i="15"/>
  <c r="B347" i="15" s="1"/>
  <c r="J349" i="15"/>
  <c r="N349" i="15"/>
  <c r="R349" i="15"/>
  <c r="AD349" i="15"/>
  <c r="Z349" i="15" s="1"/>
  <c r="AH349" i="15"/>
  <c r="AP349" i="15"/>
  <c r="B350" i="15"/>
  <c r="X351" i="15"/>
  <c r="AM351" i="15" s="1"/>
  <c r="B354" i="15"/>
  <c r="AJ355" i="15"/>
  <c r="I358" i="15"/>
  <c r="M358" i="15"/>
  <c r="AJ359" i="15"/>
  <c r="B359" i="15" s="1"/>
  <c r="B362" i="15"/>
  <c r="AJ363" i="15"/>
  <c r="B363" i="15" s="1"/>
  <c r="J365" i="15"/>
  <c r="N365" i="15"/>
  <c r="R365" i="15"/>
  <c r="AD365" i="15"/>
  <c r="AH365" i="15"/>
  <c r="AP365" i="15"/>
  <c r="B366" i="15"/>
  <c r="X367" i="15"/>
  <c r="AM367" i="15" s="1"/>
  <c r="AJ367" i="15"/>
  <c r="B367" i="15" s="1"/>
  <c r="B370" i="15"/>
  <c r="AJ371" i="15"/>
  <c r="B371" i="15" s="1"/>
  <c r="I374" i="15"/>
  <c r="M374" i="15"/>
  <c r="AJ375" i="15"/>
  <c r="B375" i="15" s="1"/>
  <c r="B378" i="15"/>
  <c r="AJ379" i="15"/>
  <c r="B379" i="15" s="1"/>
  <c r="J381" i="15"/>
  <c r="N381" i="15"/>
  <c r="R381" i="15"/>
  <c r="AD381" i="15"/>
  <c r="Z381" i="15" s="1"/>
  <c r="AH381" i="15"/>
  <c r="AP381" i="15"/>
  <c r="B382" i="15"/>
  <c r="X383" i="15"/>
  <c r="AM383" i="15" s="1"/>
  <c r="AJ383" i="15"/>
  <c r="B383" i="15" s="1"/>
  <c r="AR383" i="15"/>
  <c r="AJ387" i="15"/>
  <c r="B387" i="15" s="1"/>
  <c r="G390" i="15"/>
  <c r="L390" i="15"/>
  <c r="AR390" i="15"/>
  <c r="AO391" i="15"/>
  <c r="C391" i="15" s="1"/>
  <c r="AP391" i="15"/>
  <c r="B392" i="15"/>
  <c r="AM393" i="15"/>
  <c r="AR394" i="15"/>
  <c r="AO395" i="15"/>
  <c r="B395" i="15" s="1"/>
  <c r="AP395" i="15"/>
  <c r="B396" i="15"/>
  <c r="AE397" i="15"/>
  <c r="B398" i="15"/>
  <c r="AM401" i="15"/>
  <c r="AR402" i="15"/>
  <c r="AO403" i="15"/>
  <c r="C403" i="15" s="1"/>
  <c r="AP403" i="15"/>
  <c r="B404" i="15"/>
  <c r="B407" i="15"/>
  <c r="AL408" i="15"/>
  <c r="AL412" i="15"/>
  <c r="I413" i="15"/>
  <c r="N413" i="15"/>
  <c r="AF413" i="15"/>
  <c r="AM414" i="15"/>
  <c r="F415" i="15"/>
  <c r="AK415" i="15"/>
  <c r="AL418" i="15"/>
  <c r="H422" i="15"/>
  <c r="AD422" i="15"/>
  <c r="AM424" i="15"/>
  <c r="AR425" i="15"/>
  <c r="AO426" i="15"/>
  <c r="C426" i="15" s="1"/>
  <c r="AP426" i="15"/>
  <c r="AM428" i="15"/>
  <c r="J429" i="15"/>
  <c r="AB429" i="15"/>
  <c r="K431" i="15"/>
  <c r="P431" i="15"/>
  <c r="AR431" i="15"/>
  <c r="AO432" i="15"/>
  <c r="C432" i="15" s="1"/>
  <c r="AP432" i="15"/>
  <c r="B433" i="15"/>
  <c r="AM434" i="15"/>
  <c r="AR435" i="15"/>
  <c r="AO436" i="15"/>
  <c r="B436" i="15" s="1"/>
  <c r="C436" i="15"/>
  <c r="AP436" i="15"/>
  <c r="AM437" i="15"/>
  <c r="AA438" i="15"/>
  <c r="AR440" i="15"/>
  <c r="AO441" i="15"/>
  <c r="C441" i="15" s="1"/>
  <c r="AP441" i="15"/>
  <c r="AM443" i="15"/>
  <c r="AR444" i="15"/>
  <c r="AK445" i="15"/>
  <c r="K445" i="15"/>
  <c r="AS445" i="15"/>
  <c r="AR446" i="15"/>
  <c r="AK447" i="15"/>
  <c r="K447" i="15"/>
  <c r="AS447" i="15"/>
  <c r="AL447" i="15"/>
  <c r="AR448" i="15"/>
  <c r="AO449" i="15"/>
  <c r="C449" i="15" s="1"/>
  <c r="AP449" i="15"/>
  <c r="B450" i="15"/>
  <c r="AM451" i="15"/>
  <c r="AR452" i="15"/>
  <c r="AP457" i="15"/>
  <c r="Y466" i="15"/>
  <c r="AO472" i="15"/>
  <c r="B472" i="15" s="1"/>
  <c r="AO474" i="15"/>
  <c r="B474" i="15" s="1"/>
  <c r="C474" i="15"/>
  <c r="AE476" i="15"/>
  <c r="Y476" i="15"/>
  <c r="AN476" i="15" s="1"/>
  <c r="X479" i="15"/>
  <c r="AM479" i="15" s="1"/>
  <c r="C480" i="15"/>
  <c r="C484" i="15"/>
  <c r="I486" i="15"/>
  <c r="AG486" i="15"/>
  <c r="AJ487" i="15"/>
  <c r="C487" i="15" s="1"/>
  <c r="AJ489" i="15"/>
  <c r="C489" i="15" s="1"/>
  <c r="AJ491" i="15"/>
  <c r="C491" i="15" s="1"/>
  <c r="G493" i="15"/>
  <c r="O493" i="15"/>
  <c r="K493" i="15" s="1"/>
  <c r="AO493" i="15" s="1"/>
  <c r="AQ493" i="15"/>
  <c r="AQ494" i="15"/>
  <c r="P495" i="15"/>
  <c r="Q506" i="15"/>
  <c r="AC506" i="15"/>
  <c r="P507" i="15"/>
  <c r="Q459" i="15"/>
  <c r="F508" i="15"/>
  <c r="G460" i="15"/>
  <c r="K508" i="15"/>
  <c r="AI508" i="15"/>
  <c r="Y508" i="15" s="1"/>
  <c r="AN508" i="15" s="1"/>
  <c r="G462" i="15"/>
  <c r="Y510" i="15"/>
  <c r="AE510" i="15"/>
  <c r="AS510" i="15"/>
  <c r="P512" i="15"/>
  <c r="Q464" i="15"/>
  <c r="V513" i="15"/>
  <c r="AK513" i="15" s="1"/>
  <c r="AA465" i="15"/>
  <c r="AL514" i="15"/>
  <c r="Z514" i="15"/>
  <c r="V514" i="15"/>
  <c r="AA466" i="15"/>
  <c r="X515" i="15"/>
  <c r="AC467" i="15"/>
  <c r="H503" i="15"/>
  <c r="F519" i="15"/>
  <c r="F520" i="15"/>
  <c r="AS520" i="15"/>
  <c r="N505" i="15"/>
  <c r="K522" i="15"/>
  <c r="K523" i="15"/>
  <c r="L507" i="15"/>
  <c r="AM524" i="15"/>
  <c r="Y525" i="15"/>
  <c r="AN525" i="15" s="1"/>
  <c r="AM526" i="15"/>
  <c r="AR526" i="15"/>
  <c r="Z526" i="15"/>
  <c r="H511" i="15"/>
  <c r="F527" i="15"/>
  <c r="F528" i="15"/>
  <c r="AS528" i="15"/>
  <c r="N513" i="15"/>
  <c r="K530" i="15"/>
  <c r="K531" i="15"/>
  <c r="L515" i="15"/>
  <c r="AM532" i="15"/>
  <c r="AR535" i="15"/>
  <c r="AO537" i="15"/>
  <c r="AJ539" i="15"/>
  <c r="AQ540" i="15"/>
  <c r="J534" i="15"/>
  <c r="Y541" i="15"/>
  <c r="AN541" i="15" s="1"/>
  <c r="AD534" i="15"/>
  <c r="K543" i="15"/>
  <c r="L541" i="15"/>
  <c r="T534" i="15"/>
  <c r="T525" i="15"/>
  <c r="AC525" i="15"/>
  <c r="X541" i="15"/>
  <c r="AQ544" i="15"/>
  <c r="AJ546" i="15"/>
  <c r="B546" i="15" s="1"/>
  <c r="P550" i="15"/>
  <c r="Q549" i="15"/>
  <c r="P549" i="15" s="1"/>
  <c r="AJ551" i="15"/>
  <c r="AQ552" i="15"/>
  <c r="AJ554" i="15"/>
  <c r="B554" i="15" s="1"/>
  <c r="AR557" i="15"/>
  <c r="N550" i="15"/>
  <c r="F559" i="15"/>
  <c r="H557" i="15"/>
  <c r="P557" i="15"/>
  <c r="AP561" i="15"/>
  <c r="AO564" i="15"/>
  <c r="B564" i="15" s="1"/>
  <c r="AM567" i="15"/>
  <c r="AE567" i="15"/>
  <c r="V567" i="15"/>
  <c r="AK567" i="15" s="1"/>
  <c r="P568" i="15"/>
  <c r="AJ569" i="15"/>
  <c r="AN569" i="15"/>
  <c r="AS569" i="15"/>
  <c r="AM570" i="15"/>
  <c r="AR570" i="15"/>
  <c r="Z570" i="15"/>
  <c r="F571" i="15"/>
  <c r="F572" i="15"/>
  <c r="AS572" i="15"/>
  <c r="AN574" i="15"/>
  <c r="AE574" i="15"/>
  <c r="U574" i="15" s="1"/>
  <c r="W574" i="15"/>
  <c r="AL574" i="15" s="1"/>
  <c r="AM575" i="15"/>
  <c r="AE575" i="15"/>
  <c r="V575" i="15"/>
  <c r="AK575" i="15" s="1"/>
  <c r="P576" i="15"/>
  <c r="AN577" i="15"/>
  <c r="AS577" i="15"/>
  <c r="AM578" i="15"/>
  <c r="AR578" i="15"/>
  <c r="Z578" i="15"/>
  <c r="AL579" i="15"/>
  <c r="F579" i="15"/>
  <c r="AQ579" i="15"/>
  <c r="AO583" i="15"/>
  <c r="AJ583" i="15"/>
  <c r="AG573" i="15"/>
  <c r="AG582" i="15"/>
  <c r="AO592" i="15"/>
  <c r="AO593" i="15"/>
  <c r="AO599" i="15"/>
  <c r="AJ599" i="15"/>
  <c r="B606" i="15"/>
  <c r="AO608" i="15"/>
  <c r="AO609" i="15"/>
  <c r="AL619" i="15"/>
  <c r="AQ619" i="15"/>
  <c r="AR625" i="15"/>
  <c r="B628" i="15"/>
  <c r="AJ628" i="15"/>
  <c r="AO628" i="15"/>
  <c r="AR628" i="15"/>
  <c r="AM628" i="15"/>
  <c r="O613" i="15"/>
  <c r="B634" i="15"/>
  <c r="AO635" i="15"/>
  <c r="AJ635" i="15"/>
  <c r="B635" i="15" s="1"/>
  <c r="T630" i="15"/>
  <c r="T621" i="15"/>
  <c r="AC621" i="15"/>
  <c r="X621" i="15" s="1"/>
  <c r="X637" i="15"/>
  <c r="AR637" i="15" s="1"/>
  <c r="AC630" i="15"/>
  <c r="AO644" i="15"/>
  <c r="B650" i="15"/>
  <c r="AO651" i="15"/>
  <c r="AJ651" i="15"/>
  <c r="X653" i="15"/>
  <c r="AC646" i="15"/>
  <c r="AO660" i="15"/>
  <c r="AR665" i="15"/>
  <c r="AJ668" i="15"/>
  <c r="AO668" i="15"/>
  <c r="B668" i="15" s="1"/>
  <c r="AR668" i="15"/>
  <c r="AM668" i="15"/>
  <c r="AL671" i="15"/>
  <c r="AQ671" i="15"/>
  <c r="AN673" i="15"/>
  <c r="AQ673" i="15"/>
  <c r="AL673" i="15"/>
  <c r="AO680" i="15"/>
  <c r="AO681" i="15"/>
  <c r="R662" i="15"/>
  <c r="R677" i="15"/>
  <c r="R661" i="15" s="1"/>
  <c r="AH662" i="15"/>
  <c r="AH677" i="15"/>
  <c r="AH661" i="15" s="1"/>
  <c r="AL687" i="15"/>
  <c r="AQ687" i="15"/>
  <c r="Q669" i="15"/>
  <c r="P685" i="15"/>
  <c r="Q678" i="15"/>
  <c r="AO696" i="15"/>
  <c r="AO697" i="15"/>
  <c r="AL703" i="15"/>
  <c r="AQ703" i="15"/>
  <c r="P701" i="15"/>
  <c r="Q694" i="15"/>
  <c r="AL711" i="15"/>
  <c r="AQ711" i="15"/>
  <c r="AN713" i="15"/>
  <c r="AQ713" i="15"/>
  <c r="AL713" i="15"/>
  <c r="AR720" i="15"/>
  <c r="AM720" i="15"/>
  <c r="AO732" i="15"/>
  <c r="AN733" i="15"/>
  <c r="AO739" i="15"/>
  <c r="AJ739" i="15"/>
  <c r="AO748" i="15"/>
  <c r="AN749" i="15"/>
  <c r="B754" i="15"/>
  <c r="AO755" i="15"/>
  <c r="AJ755" i="15"/>
  <c r="AL759" i="15"/>
  <c r="AQ759" i="15"/>
  <c r="AN761" i="15"/>
  <c r="AQ761" i="15"/>
  <c r="AL761" i="15"/>
  <c r="AJ768" i="15"/>
  <c r="AO768" i="15"/>
  <c r="B768" i="15" s="1"/>
  <c r="AR768" i="15"/>
  <c r="AM768" i="15"/>
  <c r="AJ772" i="15"/>
  <c r="B772" i="15" s="1"/>
  <c r="AO772" i="15"/>
  <c r="AO777" i="15"/>
  <c r="B778" i="15"/>
  <c r="AO784" i="15"/>
  <c r="AO796" i="15"/>
  <c r="B830" i="15"/>
  <c r="X829" i="15"/>
  <c r="AM829" i="15" s="1"/>
  <c r="AC822" i="15"/>
  <c r="Z829" i="15"/>
  <c r="AJ851" i="15"/>
  <c r="AO851" i="15"/>
  <c r="AO871" i="15"/>
  <c r="AI870" i="15"/>
  <c r="AE877" i="15"/>
  <c r="Y877" i="15"/>
  <c r="AO881" i="15"/>
  <c r="M886" i="15"/>
  <c r="AJ919" i="15"/>
  <c r="AO919" i="15"/>
  <c r="AO931" i="15"/>
  <c r="AO935" i="15"/>
  <c r="G157" i="15"/>
  <c r="O157" i="15"/>
  <c r="G173" i="15"/>
  <c r="O173" i="15"/>
  <c r="G189" i="15"/>
  <c r="O189" i="15"/>
  <c r="G205" i="15"/>
  <c r="O205" i="15"/>
  <c r="G221" i="15"/>
  <c r="O221" i="15"/>
  <c r="G237" i="15"/>
  <c r="O237" i="15"/>
  <c r="G253" i="15"/>
  <c r="O253" i="15"/>
  <c r="G269" i="15"/>
  <c r="O269" i="15"/>
  <c r="G285" i="15"/>
  <c r="O285" i="15"/>
  <c r="G301" i="15"/>
  <c r="O301" i="15"/>
  <c r="G317" i="15"/>
  <c r="O317" i="15"/>
  <c r="K317" i="15" s="1"/>
  <c r="G333" i="15"/>
  <c r="O333" i="15"/>
  <c r="AM337" i="15"/>
  <c r="AL338" i="15"/>
  <c r="AK339" i="15"/>
  <c r="AK343" i="15"/>
  <c r="AM345" i="15"/>
  <c r="AL346" i="15"/>
  <c r="AK347" i="15"/>
  <c r="G349" i="15"/>
  <c r="O349" i="15"/>
  <c r="K349" i="15" s="1"/>
  <c r="W349" i="15"/>
  <c r="AQ349" i="15" s="1"/>
  <c r="AE349" i="15"/>
  <c r="AL350" i="15"/>
  <c r="AM353" i="15"/>
  <c r="AL354" i="15"/>
  <c r="AK355" i="15"/>
  <c r="AK359" i="15"/>
  <c r="AM361" i="15"/>
  <c r="AL362" i="15"/>
  <c r="AK363" i="15"/>
  <c r="G365" i="15"/>
  <c r="O365" i="15"/>
  <c r="K365" i="15" s="1"/>
  <c r="W365" i="15"/>
  <c r="AQ365" i="15" s="1"/>
  <c r="AE365" i="15"/>
  <c r="AL366" i="15"/>
  <c r="AM369" i="15"/>
  <c r="AL370" i="15"/>
  <c r="AK371" i="15"/>
  <c r="AK375" i="15"/>
  <c r="AM377" i="15"/>
  <c r="AL378" i="15"/>
  <c r="AK379" i="15"/>
  <c r="G381" i="15"/>
  <c r="K381" i="15"/>
  <c r="O381" i="15"/>
  <c r="W381" i="15"/>
  <c r="AQ381" i="15" s="1"/>
  <c r="AE381" i="15"/>
  <c r="AL382" i="15"/>
  <c r="AM385" i="15"/>
  <c r="AL386" i="15"/>
  <c r="AK387" i="15"/>
  <c r="J389" i="15"/>
  <c r="V389" i="15"/>
  <c r="AD389" i="15"/>
  <c r="Y389" i="15" s="1"/>
  <c r="AQ390" i="15"/>
  <c r="AL391" i="15"/>
  <c r="AK392" i="15"/>
  <c r="AL395" i="15"/>
  <c r="AK396" i="15"/>
  <c r="AK398" i="15"/>
  <c r="AK400" i="15"/>
  <c r="AL403" i="15"/>
  <c r="AK404" i="15"/>
  <c r="X406" i="15"/>
  <c r="U408" i="15"/>
  <c r="AJ408" i="15" s="1"/>
  <c r="AM408" i="15"/>
  <c r="AR409" i="15"/>
  <c r="AO410" i="15"/>
  <c r="B410" i="15" s="1"/>
  <c r="C410" i="15"/>
  <c r="AP410" i="15"/>
  <c r="B411" i="15"/>
  <c r="U412" i="15"/>
  <c r="AM412" i="15"/>
  <c r="AB413" i="15"/>
  <c r="K415" i="15"/>
  <c r="AO415" i="15" s="1"/>
  <c r="P415" i="15"/>
  <c r="Y415" i="15"/>
  <c r="AN415" i="15" s="1"/>
  <c r="AL415" i="15"/>
  <c r="AO416" i="15"/>
  <c r="B416" i="15" s="1"/>
  <c r="C416" i="15"/>
  <c r="AP416" i="15"/>
  <c r="B417" i="15"/>
  <c r="U418" i="15"/>
  <c r="AM418" i="15"/>
  <c r="AR419" i="15"/>
  <c r="AO420" i="15"/>
  <c r="B420" i="15" s="1"/>
  <c r="C420" i="15"/>
  <c r="AP420" i="15"/>
  <c r="AS422" i="15"/>
  <c r="O421" i="15"/>
  <c r="AK423" i="15"/>
  <c r="AL426" i="15"/>
  <c r="AK427" i="15"/>
  <c r="L429" i="15"/>
  <c r="P429" i="15"/>
  <c r="Y429" i="15"/>
  <c r="AO430" i="15"/>
  <c r="C430" i="15" s="1"/>
  <c r="AP430" i="15"/>
  <c r="AQ431" i="15"/>
  <c r="Z431" i="15"/>
  <c r="U431" i="15" s="1"/>
  <c r="AL432" i="15"/>
  <c r="AK433" i="15"/>
  <c r="AL436" i="15"/>
  <c r="N438" i="15"/>
  <c r="R438" i="15"/>
  <c r="AL441" i="15"/>
  <c r="AK442" i="15"/>
  <c r="Y445" i="15"/>
  <c r="AN445" i="15" s="1"/>
  <c r="Y447" i="15"/>
  <c r="AN447" i="15" s="1"/>
  <c r="AL449" i="15"/>
  <c r="AK450" i="15"/>
  <c r="K460" i="15"/>
  <c r="AE462" i="15"/>
  <c r="AE466" i="15"/>
  <c r="J469" i="15"/>
  <c r="AP471" i="15"/>
  <c r="AP472" i="15"/>
  <c r="AP473" i="15"/>
  <c r="AP474" i="15"/>
  <c r="AP475" i="15"/>
  <c r="I470" i="15"/>
  <c r="M470" i="15"/>
  <c r="X477" i="15"/>
  <c r="AM477" i="15" s="1"/>
  <c r="AC470" i="15"/>
  <c r="AG470" i="15"/>
  <c r="AN479" i="15"/>
  <c r="AR479" i="15"/>
  <c r="AJ481" i="15"/>
  <c r="C481" i="15" s="1"/>
  <c r="AJ483" i="15"/>
  <c r="C483" i="15" s="1"/>
  <c r="P486" i="15"/>
  <c r="AC486" i="15"/>
  <c r="AQ487" i="15"/>
  <c r="B488" i="15"/>
  <c r="AQ488" i="15"/>
  <c r="AQ489" i="15"/>
  <c r="B490" i="15"/>
  <c r="AQ490" i="15"/>
  <c r="AQ491" i="15"/>
  <c r="B492" i="15"/>
  <c r="AQ492" i="15"/>
  <c r="P493" i="15"/>
  <c r="Q455" i="15"/>
  <c r="F504" i="15"/>
  <c r="G456" i="15"/>
  <c r="K504" i="15"/>
  <c r="AI504" i="15"/>
  <c r="AE504" i="15" s="1"/>
  <c r="Q457" i="15"/>
  <c r="G458" i="15"/>
  <c r="Y506" i="15"/>
  <c r="AS506" i="15"/>
  <c r="AP508" i="15"/>
  <c r="P508" i="15"/>
  <c r="Q460" i="15"/>
  <c r="AK508" i="15"/>
  <c r="AS508" i="15"/>
  <c r="V510" i="15"/>
  <c r="AK510" i="15" s="1"/>
  <c r="AA462" i="15"/>
  <c r="X512" i="15"/>
  <c r="AR512" i="15" s="1"/>
  <c r="AC464" i="15"/>
  <c r="AC465" i="15"/>
  <c r="G467" i="15"/>
  <c r="AM515" i="15"/>
  <c r="Y516" i="15"/>
  <c r="AN516" i="15" s="1"/>
  <c r="AE519" i="15"/>
  <c r="AF503" i="15"/>
  <c r="V519" i="15"/>
  <c r="AK519" i="15" s="1"/>
  <c r="P520" i="15"/>
  <c r="J505" i="15"/>
  <c r="F505" i="15" s="1"/>
  <c r="AS521" i="15"/>
  <c r="AM522" i="15"/>
  <c r="AR522" i="15"/>
  <c r="Z522" i="15"/>
  <c r="H507" i="15"/>
  <c r="F523" i="15"/>
  <c r="F524" i="15"/>
  <c r="AS524" i="15"/>
  <c r="AN526" i="15"/>
  <c r="AE526" i="15"/>
  <c r="W526" i="15"/>
  <c r="AL526" i="15" s="1"/>
  <c r="P528" i="15"/>
  <c r="J513" i="15"/>
  <c r="F513" i="15" s="1"/>
  <c r="AS529" i="15"/>
  <c r="AM530" i="15"/>
  <c r="AR530" i="15"/>
  <c r="Z530" i="15"/>
  <c r="H515" i="15"/>
  <c r="F515" i="15" s="1"/>
  <c r="F531" i="15"/>
  <c r="F532" i="15"/>
  <c r="AS532" i="15"/>
  <c r="Q533" i="15"/>
  <c r="AJ535" i="15"/>
  <c r="B535" i="15" s="1"/>
  <c r="AQ536" i="15"/>
  <c r="AR541" i="15"/>
  <c r="N534" i="15"/>
  <c r="F543" i="15"/>
  <c r="H541" i="15"/>
  <c r="Q525" i="15"/>
  <c r="P541" i="15"/>
  <c r="AP545" i="15"/>
  <c r="AO548" i="15"/>
  <c r="B548" i="15"/>
  <c r="AC550" i="15"/>
  <c r="AC518" i="15" s="1"/>
  <c r="AP553" i="15"/>
  <c r="AO556" i="15"/>
  <c r="B556" i="15"/>
  <c r="AS557" i="15"/>
  <c r="AJ558" i="15"/>
  <c r="B558" i="15" s="1"/>
  <c r="AE559" i="15"/>
  <c r="V559" i="15"/>
  <c r="AK559" i="15" s="1"/>
  <c r="AF557" i="15"/>
  <c r="AO560" i="15"/>
  <c r="B560" i="15" s="1"/>
  <c r="AJ561" i="15"/>
  <c r="B561" i="15" s="1"/>
  <c r="B563" i="15"/>
  <c r="AR563" i="15"/>
  <c r="W567" i="15"/>
  <c r="AQ567" i="15" s="1"/>
  <c r="Z567" i="15"/>
  <c r="U567" i="15" s="1"/>
  <c r="Z568" i="15"/>
  <c r="U568" i="15" s="1"/>
  <c r="V568" i="15"/>
  <c r="AP568" i="15" s="1"/>
  <c r="K569" i="15"/>
  <c r="AO569" i="15" s="1"/>
  <c r="AN570" i="15"/>
  <c r="AE570" i="15"/>
  <c r="W570" i="15"/>
  <c r="AL570" i="15" s="1"/>
  <c r="AE571" i="15"/>
  <c r="V571" i="15"/>
  <c r="AK571" i="15" s="1"/>
  <c r="P572" i="15"/>
  <c r="AS573" i="15"/>
  <c r="F574" i="15"/>
  <c r="W575" i="15"/>
  <c r="Z575" i="15"/>
  <c r="Z576" i="15"/>
  <c r="U576" i="15" s="1"/>
  <c r="V576" i="15"/>
  <c r="AP576" i="15" s="1"/>
  <c r="K577" i="15"/>
  <c r="AN578" i="15"/>
  <c r="AE578" i="15"/>
  <c r="W578" i="15"/>
  <c r="AL578" i="15" s="1"/>
  <c r="AJ580" i="15"/>
  <c r="AO580" i="15"/>
  <c r="B580" i="15" s="1"/>
  <c r="AR580" i="15"/>
  <c r="AM580" i="15"/>
  <c r="B583" i="15"/>
  <c r="AO587" i="15"/>
  <c r="AJ587" i="15"/>
  <c r="T582" i="15"/>
  <c r="T573" i="15"/>
  <c r="AC573" i="15"/>
  <c r="X573" i="15" s="1"/>
  <c r="AR573" i="15" s="1"/>
  <c r="X589" i="15"/>
  <c r="AR589" i="15" s="1"/>
  <c r="AC582" i="15"/>
  <c r="B599" i="15"/>
  <c r="B602" i="15"/>
  <c r="AO603" i="15"/>
  <c r="AJ603" i="15"/>
  <c r="X605" i="15"/>
  <c r="AR605" i="15" s="1"/>
  <c r="AC598" i="15"/>
  <c r="AO612" i="15"/>
  <c r="AR617" i="15"/>
  <c r="B620" i="15"/>
  <c r="AJ620" i="15"/>
  <c r="AO620" i="15"/>
  <c r="AR620" i="15"/>
  <c r="AM620" i="15"/>
  <c r="AL623" i="15"/>
  <c r="AQ623" i="15"/>
  <c r="AN625" i="15"/>
  <c r="AQ625" i="15"/>
  <c r="AL625" i="15"/>
  <c r="U626" i="15"/>
  <c r="AJ626" i="15" s="1"/>
  <c r="AO632" i="15"/>
  <c r="AO633" i="15"/>
  <c r="R614" i="15"/>
  <c r="R629" i="15"/>
  <c r="R613" i="15" s="1"/>
  <c r="AH614" i="15"/>
  <c r="AH629" i="15"/>
  <c r="AH613" i="15" s="1"/>
  <c r="AL639" i="15"/>
  <c r="AQ639" i="15"/>
  <c r="Q621" i="15"/>
  <c r="P621" i="15" s="1"/>
  <c r="P637" i="15"/>
  <c r="Q630" i="15"/>
  <c r="AO648" i="15"/>
  <c r="AO649" i="15"/>
  <c r="AL655" i="15"/>
  <c r="AQ655" i="15"/>
  <c r="P653" i="15"/>
  <c r="Q646" i="15"/>
  <c r="AL663" i="15"/>
  <c r="AQ663" i="15"/>
  <c r="AN665" i="15"/>
  <c r="AQ665" i="15"/>
  <c r="AL665" i="15"/>
  <c r="U666" i="15"/>
  <c r="AJ666" i="15" s="1"/>
  <c r="B672" i="15"/>
  <c r="AJ672" i="15"/>
  <c r="AO672" i="15"/>
  <c r="AR672" i="15"/>
  <c r="AM672" i="15"/>
  <c r="AO673" i="15"/>
  <c r="AM674" i="15"/>
  <c r="AR674" i="15"/>
  <c r="AO684" i="15"/>
  <c r="B690" i="15"/>
  <c r="AO691" i="15"/>
  <c r="AJ691" i="15"/>
  <c r="B691" i="15" s="1"/>
  <c r="AO700" i="15"/>
  <c r="AN701" i="15"/>
  <c r="AO707" i="15"/>
  <c r="AJ707" i="15"/>
  <c r="AJ712" i="15"/>
  <c r="AO712" i="15"/>
  <c r="B712" i="15" s="1"/>
  <c r="AR712" i="15"/>
  <c r="AM712" i="15"/>
  <c r="AM714" i="15"/>
  <c r="AR714" i="15"/>
  <c r="U718" i="15"/>
  <c r="AJ718" i="15" s="1"/>
  <c r="U721" i="15"/>
  <c r="AO721" i="15" s="1"/>
  <c r="AL723" i="15"/>
  <c r="AQ723" i="15"/>
  <c r="AO727" i="15"/>
  <c r="AJ727" i="15"/>
  <c r="B734" i="15"/>
  <c r="AG717" i="15"/>
  <c r="AG726" i="15"/>
  <c r="AO736" i="15"/>
  <c r="AO737" i="15"/>
  <c r="B739" i="15"/>
  <c r="AO743" i="15"/>
  <c r="AJ743" i="15"/>
  <c r="B750" i="15"/>
  <c r="AO752" i="15"/>
  <c r="AO753" i="15"/>
  <c r="B755" i="15"/>
  <c r="AJ760" i="15"/>
  <c r="B760" i="15" s="1"/>
  <c r="AO760" i="15"/>
  <c r="AR760" i="15"/>
  <c r="AM760" i="15"/>
  <c r="AO761" i="15"/>
  <c r="AM762" i="15"/>
  <c r="AR762" i="15"/>
  <c r="U766" i="15"/>
  <c r="AJ766" i="15" s="1"/>
  <c r="U769" i="15"/>
  <c r="AO769" i="15" s="1"/>
  <c r="AL771" i="15"/>
  <c r="AQ771" i="15"/>
  <c r="B775" i="15"/>
  <c r="AO785" i="15"/>
  <c r="B786" i="15"/>
  <c r="B787" i="15"/>
  <c r="AO792" i="15"/>
  <c r="AN797" i="15"/>
  <c r="AL799" i="15"/>
  <c r="AQ799" i="15"/>
  <c r="P797" i="15"/>
  <c r="Q790" i="15"/>
  <c r="X797" i="15"/>
  <c r="AC790" i="15"/>
  <c r="AJ812" i="15"/>
  <c r="AO812" i="15"/>
  <c r="M822" i="15"/>
  <c r="I838" i="15"/>
  <c r="B851" i="15"/>
  <c r="B919" i="15"/>
  <c r="I918" i="15"/>
  <c r="I909" i="15"/>
  <c r="AI934" i="15"/>
  <c r="AI933" i="15" s="1"/>
  <c r="AE941" i="15"/>
  <c r="Y941" i="15"/>
  <c r="AM390" i="15"/>
  <c r="AO393" i="15"/>
  <c r="C393" i="15" s="1"/>
  <c r="AK397" i="15"/>
  <c r="AS397" i="15"/>
  <c r="O390" i="15"/>
  <c r="AK399" i="15"/>
  <c r="AO401" i="15"/>
  <c r="C407" i="15"/>
  <c r="AO414" i="15"/>
  <c r="B414" i="15" s="1"/>
  <c r="AS415" i="15"/>
  <c r="AO424" i="15"/>
  <c r="B424" i="15" s="1"/>
  <c r="AO428" i="15"/>
  <c r="B428" i="15" s="1"/>
  <c r="C428" i="15"/>
  <c r="M422" i="15"/>
  <c r="AO434" i="15"/>
  <c r="B434" i="15" s="1"/>
  <c r="AS438" i="15"/>
  <c r="O437" i="15"/>
  <c r="AS437" i="15" s="1"/>
  <c r="AP439" i="15"/>
  <c r="AO443" i="15"/>
  <c r="C443" i="15" s="1"/>
  <c r="AO451" i="15"/>
  <c r="B451" i="15" s="1"/>
  <c r="AK457" i="15"/>
  <c r="AR471" i="15"/>
  <c r="AR472" i="15"/>
  <c r="AR473" i="15"/>
  <c r="AR474" i="15"/>
  <c r="AR475" i="15"/>
  <c r="AM476" i="15"/>
  <c r="S470" i="15"/>
  <c r="F479" i="15"/>
  <c r="Z479" i="15"/>
  <c r="U479" i="15" s="1"/>
  <c r="V479" i="15"/>
  <c r="AP479" i="15" s="1"/>
  <c r="B480" i="15"/>
  <c r="AQ480" i="15"/>
  <c r="AQ481" i="15"/>
  <c r="AQ482" i="15"/>
  <c r="AQ483" i="15"/>
  <c r="B484" i="15"/>
  <c r="AQ484" i="15"/>
  <c r="P485" i="15"/>
  <c r="AJ497" i="15"/>
  <c r="C497" i="15" s="1"/>
  <c r="AJ499" i="15"/>
  <c r="C499" i="15" s="1"/>
  <c r="V503" i="15"/>
  <c r="AK503" i="15" s="1"/>
  <c r="AP504" i="15"/>
  <c r="P504" i="15"/>
  <c r="V505" i="15"/>
  <c r="AK505" i="15" s="1"/>
  <c r="Z506" i="15"/>
  <c r="V506" i="15"/>
  <c r="AP506" i="15" s="1"/>
  <c r="AA458" i="15"/>
  <c r="X507" i="15"/>
  <c r="AM507" i="15" s="1"/>
  <c r="AC459" i="15"/>
  <c r="X508" i="15"/>
  <c r="AR508" i="15" s="1"/>
  <c r="AC460" i="15"/>
  <c r="G465" i="15"/>
  <c r="P514" i="15"/>
  <c r="Q466" i="15"/>
  <c r="X514" i="15"/>
  <c r="AM514" i="15" s="1"/>
  <c r="AC466" i="15"/>
  <c r="P515" i="15"/>
  <c r="Q467" i="15"/>
  <c r="F516" i="15"/>
  <c r="G468" i="15"/>
  <c r="O468" i="15"/>
  <c r="AS516" i="15"/>
  <c r="Z516" i="15"/>
  <c r="V516" i="15"/>
  <c r="AK516" i="15" s="1"/>
  <c r="AA468" i="15"/>
  <c r="W519" i="15"/>
  <c r="AL519" i="15" s="1"/>
  <c r="AB503" i="15"/>
  <c r="Z519" i="15"/>
  <c r="U519" i="15" s="1"/>
  <c r="Z520" i="15"/>
  <c r="U520" i="15" s="1"/>
  <c r="AO520" i="15" s="1"/>
  <c r="V520" i="15"/>
  <c r="AK520" i="15" s="1"/>
  <c r="AP505" i="15"/>
  <c r="X521" i="15"/>
  <c r="AH505" i="15"/>
  <c r="AE522" i="15"/>
  <c r="W522" i="15"/>
  <c r="AL522" i="15" s="1"/>
  <c r="AE523" i="15"/>
  <c r="AF507" i="15"/>
  <c r="V507" i="15" s="1"/>
  <c r="AK507" i="15" s="1"/>
  <c r="V523" i="15"/>
  <c r="AK523" i="15" s="1"/>
  <c r="W527" i="15"/>
  <c r="AB511" i="15"/>
  <c r="Z527" i="15"/>
  <c r="U527" i="15" s="1"/>
  <c r="Z528" i="15"/>
  <c r="U528" i="15" s="1"/>
  <c r="AO528" i="15" s="1"/>
  <c r="V528" i="15"/>
  <c r="X529" i="15"/>
  <c r="AM529" i="15" s="1"/>
  <c r="AH513" i="15"/>
  <c r="X513" i="15" s="1"/>
  <c r="AM513" i="15" s="1"/>
  <c r="AE530" i="15"/>
  <c r="W530" i="15"/>
  <c r="AR515" i="15"/>
  <c r="AE531" i="15"/>
  <c r="AF515" i="15"/>
  <c r="V531" i="15"/>
  <c r="X534" i="15"/>
  <c r="AC533" i="15"/>
  <c r="AP537" i="15"/>
  <c r="AO540" i="15"/>
  <c r="B540" i="15" s="1"/>
  <c r="AE543" i="15"/>
  <c r="V543" i="15"/>
  <c r="AK543" i="15" s="1"/>
  <c r="AF541" i="15"/>
  <c r="AO544" i="15"/>
  <c r="B544" i="15" s="1"/>
  <c r="AJ545" i="15"/>
  <c r="B545" i="15" s="1"/>
  <c r="AO552" i="15"/>
  <c r="B552" i="15" s="1"/>
  <c r="AJ553" i="15"/>
  <c r="B553" i="15" s="1"/>
  <c r="W559" i="15"/>
  <c r="Z559" i="15"/>
  <c r="U559" i="15" s="1"/>
  <c r="AB557" i="15"/>
  <c r="K567" i="15"/>
  <c r="AO567" i="15" s="1"/>
  <c r="AP567" i="15"/>
  <c r="W571" i="15"/>
  <c r="AQ571" i="15" s="1"/>
  <c r="Z571" i="15"/>
  <c r="U571" i="15" s="1"/>
  <c r="Z572" i="15"/>
  <c r="U572" i="15" s="1"/>
  <c r="AO572" i="15" s="1"/>
  <c r="V572" i="15"/>
  <c r="AQ574" i="15"/>
  <c r="K574" i="15"/>
  <c r="K575" i="15"/>
  <c r="AP575" i="15"/>
  <c r="R566" i="15"/>
  <c r="R581" i="15"/>
  <c r="R565" i="15" s="1"/>
  <c r="AH566" i="15"/>
  <c r="AH581" i="15"/>
  <c r="AH565" i="15" s="1"/>
  <c r="Q573" i="15"/>
  <c r="P573" i="15" s="1"/>
  <c r="P589" i="15"/>
  <c r="Q582" i="15"/>
  <c r="B603" i="15"/>
  <c r="P605" i="15"/>
  <c r="Q598" i="15"/>
  <c r="AQ617" i="15"/>
  <c r="AL617" i="15"/>
  <c r="AR621" i="15"/>
  <c r="AJ622" i="15"/>
  <c r="AJ624" i="15"/>
  <c r="B624" i="15" s="1"/>
  <c r="AR624" i="15"/>
  <c r="AM624" i="15"/>
  <c r="AO643" i="15"/>
  <c r="AJ643" i="15"/>
  <c r="AO659" i="15"/>
  <c r="AJ659" i="15"/>
  <c r="B659" i="15" s="1"/>
  <c r="B664" i="15"/>
  <c r="AJ664" i="15"/>
  <c r="AR664" i="15"/>
  <c r="AM664" i="15"/>
  <c r="AO679" i="15"/>
  <c r="AJ679" i="15"/>
  <c r="AG669" i="15"/>
  <c r="AG678" i="15"/>
  <c r="AO695" i="15"/>
  <c r="AJ695" i="15"/>
  <c r="B707" i="15"/>
  <c r="AJ722" i="15"/>
  <c r="AJ724" i="15"/>
  <c r="B724" i="15" s="1"/>
  <c r="AR724" i="15"/>
  <c r="AM724" i="15"/>
  <c r="B727" i="15"/>
  <c r="AO731" i="15"/>
  <c r="AJ731" i="15"/>
  <c r="B731" i="15" s="1"/>
  <c r="T726" i="15"/>
  <c r="T717" i="15"/>
  <c r="AC717" i="15"/>
  <c r="X717" i="15" s="1"/>
  <c r="AR717" i="15" s="1"/>
  <c r="X733" i="15"/>
  <c r="AR733" i="15" s="1"/>
  <c r="AC726" i="15"/>
  <c r="B743" i="15"/>
  <c r="AO747" i="15"/>
  <c r="AJ747" i="15"/>
  <c r="X749" i="15"/>
  <c r="AR749" i="15" s="1"/>
  <c r="AC742" i="15"/>
  <c r="AJ770" i="15"/>
  <c r="AH758" i="15"/>
  <c r="AH773" i="15"/>
  <c r="AH757" i="15" s="1"/>
  <c r="T774" i="15"/>
  <c r="T765" i="15"/>
  <c r="AG765" i="15"/>
  <c r="AG774" i="15"/>
  <c r="AR797" i="15"/>
  <c r="AJ808" i="15"/>
  <c r="B808" i="15" s="1"/>
  <c r="AJ891" i="15"/>
  <c r="AO891" i="15"/>
  <c r="Q181" i="15"/>
  <c r="AC181" i="15"/>
  <c r="Q197" i="15"/>
  <c r="AC197" i="15"/>
  <c r="Q213" i="15"/>
  <c r="AC213" i="15"/>
  <c r="AE390" i="15"/>
  <c r="P397" i="15"/>
  <c r="U397" i="15"/>
  <c r="AJ397" i="15" s="1"/>
  <c r="AM397" i="15"/>
  <c r="U399" i="15"/>
  <c r="AJ399" i="15" s="1"/>
  <c r="AM399" i="15"/>
  <c r="AO412" i="15"/>
  <c r="H413" i="15"/>
  <c r="M413" i="15"/>
  <c r="AO418" i="15"/>
  <c r="G421" i="15"/>
  <c r="I429" i="15"/>
  <c r="F429" i="15" s="1"/>
  <c r="AF429" i="15"/>
  <c r="F431" i="15"/>
  <c r="AK431" i="15"/>
  <c r="Y438" i="15"/>
  <c r="AN438" i="15" s="1"/>
  <c r="AO439" i="15"/>
  <c r="C439" i="15" s="1"/>
  <c r="W462" i="15"/>
  <c r="AL462" i="15" s="1"/>
  <c r="J463" i="15"/>
  <c r="U476" i="15"/>
  <c r="G477" i="15"/>
  <c r="O477" i="15"/>
  <c r="AA477" i="15"/>
  <c r="AI477" i="15"/>
  <c r="AI470" i="15" s="1"/>
  <c r="B478" i="15"/>
  <c r="AQ478" i="15"/>
  <c r="P479" i="15"/>
  <c r="AK479" i="15"/>
  <c r="AS479" i="15"/>
  <c r="AN493" i="15"/>
  <c r="AR493" i="15"/>
  <c r="AO494" i="15"/>
  <c r="C494" i="15" s="1"/>
  <c r="AJ495" i="15"/>
  <c r="Z495" i="15"/>
  <c r="U495" i="15" s="1"/>
  <c r="V495" i="15"/>
  <c r="AP495" i="15" s="1"/>
  <c r="B496" i="15"/>
  <c r="AQ496" i="15"/>
  <c r="AQ497" i="15"/>
  <c r="B498" i="15"/>
  <c r="AQ498" i="15"/>
  <c r="AQ499" i="15"/>
  <c r="B500" i="15"/>
  <c r="AQ500" i="15"/>
  <c r="X503" i="15"/>
  <c r="AR503" i="15" s="1"/>
  <c r="AC455" i="15"/>
  <c r="AC457" i="15"/>
  <c r="AG506" i="15"/>
  <c r="F507" i="15"/>
  <c r="Q510" i="15"/>
  <c r="W510" i="15"/>
  <c r="AL510" i="15" s="1"/>
  <c r="AC510" i="15"/>
  <c r="Z510" i="15" s="1"/>
  <c r="U510" i="15" s="1"/>
  <c r="F512" i="15"/>
  <c r="G464" i="15"/>
  <c r="AA512" i="15"/>
  <c r="AI512" i="15"/>
  <c r="P513" i="15"/>
  <c r="Q465" i="15"/>
  <c r="G466" i="15"/>
  <c r="AP514" i="15"/>
  <c r="Y514" i="15"/>
  <c r="AK514" i="15"/>
  <c r="AS514" i="15"/>
  <c r="V515" i="15"/>
  <c r="AK515" i="15" s="1"/>
  <c r="AA467" i="15"/>
  <c r="AP516" i="15"/>
  <c r="P516" i="15"/>
  <c r="Q468" i="15"/>
  <c r="K519" i="15"/>
  <c r="AO519" i="15" s="1"/>
  <c r="L503" i="15"/>
  <c r="AP519" i="15"/>
  <c r="T503" i="15"/>
  <c r="P521" i="15"/>
  <c r="R505" i="15"/>
  <c r="R457" i="15" s="1"/>
  <c r="R9" i="15" s="1"/>
  <c r="Y521" i="15"/>
  <c r="AN521" i="15" s="1"/>
  <c r="AD505" i="15"/>
  <c r="W523" i="15"/>
  <c r="AQ523" i="15" s="1"/>
  <c r="AB507" i="15"/>
  <c r="Z523" i="15"/>
  <c r="Z524" i="15"/>
  <c r="U524" i="15" s="1"/>
  <c r="AO524" i="15" s="1"/>
  <c r="V524" i="15"/>
  <c r="AP524" i="15" s="1"/>
  <c r="R525" i="15"/>
  <c r="AQ526" i="15"/>
  <c r="K526" i="15"/>
  <c r="K527" i="15"/>
  <c r="AO527" i="15" s="1"/>
  <c r="L511" i="15"/>
  <c r="AP527" i="15"/>
  <c r="T511" i="15"/>
  <c r="T463" i="15" s="1"/>
  <c r="P529" i="15"/>
  <c r="R513" i="15"/>
  <c r="R465" i="15" s="1"/>
  <c r="R17" i="15" s="1"/>
  <c r="Y529" i="15"/>
  <c r="AN529" i="15" s="1"/>
  <c r="AD513" i="15"/>
  <c r="Z513" i="15" s="1"/>
  <c r="W531" i="15"/>
  <c r="AQ531" i="15" s="1"/>
  <c r="AB515" i="15"/>
  <c r="Z531" i="15"/>
  <c r="Z532" i="15"/>
  <c r="U532" i="15" s="1"/>
  <c r="AO532" i="15" s="1"/>
  <c r="V532" i="15"/>
  <c r="AK532" i="15" s="1"/>
  <c r="AO536" i="15"/>
  <c r="B536" i="15" s="1"/>
  <c r="AJ537" i="15"/>
  <c r="B537" i="15" s="1"/>
  <c r="B539" i="15"/>
  <c r="R518" i="15"/>
  <c r="W543" i="15"/>
  <c r="AQ543" i="15" s="1"/>
  <c r="Z543" i="15"/>
  <c r="U543" i="15" s="1"/>
  <c r="AB541" i="15"/>
  <c r="AG525" i="15"/>
  <c r="B551" i="15"/>
  <c r="J550" i="15"/>
  <c r="Y557" i="15"/>
  <c r="AN557" i="15" s="1"/>
  <c r="AD550" i="15"/>
  <c r="K559" i="15"/>
  <c r="AO559" i="15" s="1"/>
  <c r="AP559" i="15"/>
  <c r="L557" i="15"/>
  <c r="AJ562" i="15"/>
  <c r="B562" i="15" s="1"/>
  <c r="AL567" i="15"/>
  <c r="F567" i="15"/>
  <c r="F568" i="15"/>
  <c r="AK568" i="15"/>
  <c r="AO568" i="15"/>
  <c r="AQ570" i="15"/>
  <c r="K570" i="15"/>
  <c r="K571" i="15"/>
  <c r="AO571" i="15" s="1"/>
  <c r="AL575" i="15"/>
  <c r="F575" i="15"/>
  <c r="AQ575" i="15"/>
  <c r="F576" i="15"/>
  <c r="AO576" i="15"/>
  <c r="AQ578" i="15"/>
  <c r="K578" i="15"/>
  <c r="K579" i="15"/>
  <c r="AO588" i="15"/>
  <c r="B594" i="15"/>
  <c r="AO595" i="15"/>
  <c r="AJ595" i="15"/>
  <c r="B595" i="15" s="1"/>
  <c r="AO604" i="15"/>
  <c r="B604" i="15" s="1"/>
  <c r="AO611" i="15"/>
  <c r="AJ611" i="15"/>
  <c r="B611" i="15" s="1"/>
  <c r="B616" i="15"/>
  <c r="AJ616" i="15"/>
  <c r="AR616" i="15"/>
  <c r="AM616" i="15"/>
  <c r="AO631" i="15"/>
  <c r="AJ631" i="15"/>
  <c r="B631" i="15" s="1"/>
  <c r="B638" i="15"/>
  <c r="AG621" i="15"/>
  <c r="AG630" i="15"/>
  <c r="AO640" i="15"/>
  <c r="B643" i="15"/>
  <c r="AO647" i="15"/>
  <c r="AJ647" i="15"/>
  <c r="AR653" i="15"/>
  <c r="AO656" i="15"/>
  <c r="B656" i="15" s="1"/>
  <c r="AJ674" i="15"/>
  <c r="B676" i="15"/>
  <c r="AJ676" i="15"/>
  <c r="AR676" i="15"/>
  <c r="AM676" i="15"/>
  <c r="O661" i="15"/>
  <c r="B679" i="15"/>
  <c r="AO683" i="15"/>
  <c r="AJ683" i="15"/>
  <c r="B683" i="15" s="1"/>
  <c r="T678" i="15"/>
  <c r="T669" i="15"/>
  <c r="AC669" i="15"/>
  <c r="X669" i="15" s="1"/>
  <c r="AR669" i="15" s="1"/>
  <c r="X685" i="15"/>
  <c r="AR685" i="15" s="1"/>
  <c r="AC678" i="15"/>
  <c r="B698" i="15"/>
  <c r="AO699" i="15"/>
  <c r="AJ699" i="15"/>
  <c r="B699" i="15" s="1"/>
  <c r="X701" i="15"/>
  <c r="AR701" i="15" s="1"/>
  <c r="AC694" i="15"/>
  <c r="AJ714" i="15"/>
  <c r="B716" i="15"/>
  <c r="AJ716" i="15"/>
  <c r="AR716" i="15"/>
  <c r="AM716" i="15"/>
  <c r="AQ721" i="15"/>
  <c r="AL721" i="15"/>
  <c r="AO728" i="15"/>
  <c r="AH710" i="15"/>
  <c r="AH725" i="15"/>
  <c r="AH709" i="15" s="1"/>
  <c r="Q717" i="15"/>
  <c r="P733" i="15"/>
  <c r="Q726" i="15"/>
  <c r="AO744" i="15"/>
  <c r="B747" i="15"/>
  <c r="P749" i="15"/>
  <c r="Q742" i="15"/>
  <c r="AJ762" i="15"/>
  <c r="B764" i="15"/>
  <c r="AJ764" i="15"/>
  <c r="AR764" i="15"/>
  <c r="AM764" i="15"/>
  <c r="AQ769" i="15"/>
  <c r="AL769" i="15"/>
  <c r="AO776" i="15"/>
  <c r="B776" i="15" s="1"/>
  <c r="Q765" i="15"/>
  <c r="P781" i="15"/>
  <c r="Q774" i="15"/>
  <c r="AC765" i="15"/>
  <c r="X765" i="15" s="1"/>
  <c r="AR765" i="15" s="1"/>
  <c r="X781" i="15"/>
  <c r="AR781" i="15" s="1"/>
  <c r="AC774" i="15"/>
  <c r="B891" i="15"/>
  <c r="AR583" i="15"/>
  <c r="AQ584" i="15"/>
  <c r="AP585" i="15"/>
  <c r="AR587" i="15"/>
  <c r="AQ588" i="15"/>
  <c r="AQ592" i="15"/>
  <c r="AP593" i="15"/>
  <c r="AR595" i="15"/>
  <c r="AQ596" i="15"/>
  <c r="AR599" i="15"/>
  <c r="AQ600" i="15"/>
  <c r="AP601" i="15"/>
  <c r="AR603" i="15"/>
  <c r="AQ604" i="15"/>
  <c r="AQ608" i="15"/>
  <c r="AP609" i="15"/>
  <c r="AR611" i="15"/>
  <c r="AQ612" i="15"/>
  <c r="AR631" i="15"/>
  <c r="AQ632" i="15"/>
  <c r="AP633" i="15"/>
  <c r="AR635" i="15"/>
  <c r="AQ636" i="15"/>
  <c r="AQ640" i="15"/>
  <c r="AP641" i="15"/>
  <c r="AR643" i="15"/>
  <c r="AQ644" i="15"/>
  <c r="AR647" i="15"/>
  <c r="AQ648" i="15"/>
  <c r="AP649" i="15"/>
  <c r="AR651" i="15"/>
  <c r="AQ652" i="15"/>
  <c r="AQ656" i="15"/>
  <c r="AP657" i="15"/>
  <c r="AR659" i="15"/>
  <c r="AQ660" i="15"/>
  <c r="AR679" i="15"/>
  <c r="AQ680" i="15"/>
  <c r="AP681" i="15"/>
  <c r="AR683" i="15"/>
  <c r="AQ684" i="15"/>
  <c r="AQ688" i="15"/>
  <c r="AP689" i="15"/>
  <c r="AR691" i="15"/>
  <c r="AQ692" i="15"/>
  <c r="AR695" i="15"/>
  <c r="AQ696" i="15"/>
  <c r="AP697" i="15"/>
  <c r="AR699" i="15"/>
  <c r="AQ700" i="15"/>
  <c r="AQ704" i="15"/>
  <c r="AP705" i="15"/>
  <c r="AR707" i="15"/>
  <c r="AQ708" i="15"/>
  <c r="AR727" i="15"/>
  <c r="AQ728" i="15"/>
  <c r="AP729" i="15"/>
  <c r="AR731" i="15"/>
  <c r="AQ732" i="15"/>
  <c r="AQ736" i="15"/>
  <c r="AP737" i="15"/>
  <c r="AR739" i="15"/>
  <c r="AQ740" i="15"/>
  <c r="AR743" i="15"/>
  <c r="AQ744" i="15"/>
  <c r="AP745" i="15"/>
  <c r="AR747" i="15"/>
  <c r="AQ748" i="15"/>
  <c r="AQ752" i="15"/>
  <c r="AP753" i="15"/>
  <c r="AR755" i="15"/>
  <c r="AQ756" i="15"/>
  <c r="AR775" i="15"/>
  <c r="AQ776" i="15"/>
  <c r="AP777" i="15"/>
  <c r="AR779" i="15"/>
  <c r="AQ780" i="15"/>
  <c r="AQ784" i="15"/>
  <c r="AP785" i="15"/>
  <c r="AR787" i="15"/>
  <c r="AQ788" i="15"/>
  <c r="AR791" i="15"/>
  <c r="AQ792" i="15"/>
  <c r="AP793" i="15"/>
  <c r="AR795" i="15"/>
  <c r="AQ796" i="15"/>
  <c r="AQ800" i="15"/>
  <c r="AP801" i="15"/>
  <c r="AR803" i="15"/>
  <c r="AQ804" i="15"/>
  <c r="AR829" i="15"/>
  <c r="AJ841" i="15"/>
  <c r="AR846" i="15"/>
  <c r="AR852" i="15"/>
  <c r="Z855" i="15"/>
  <c r="U855" i="15" s="1"/>
  <c r="AO855" i="15" s="1"/>
  <c r="V855" i="15"/>
  <c r="AL856" i="15"/>
  <c r="AS862" i="15"/>
  <c r="Y862" i="15"/>
  <c r="AN862" i="15" s="1"/>
  <c r="P863" i="15"/>
  <c r="Z865" i="15"/>
  <c r="U865" i="15" s="1"/>
  <c r="AO865" i="15" s="1"/>
  <c r="V865" i="15"/>
  <c r="AP865" i="15" s="1"/>
  <c r="AL866" i="15"/>
  <c r="AQ871" i="15"/>
  <c r="G870" i="15"/>
  <c r="M854" i="15"/>
  <c r="AR880" i="15"/>
  <c r="AQ881" i="15"/>
  <c r="AR892" i="15"/>
  <c r="Z893" i="15"/>
  <c r="V893" i="15"/>
  <c r="AA886" i="15"/>
  <c r="AJ895" i="15"/>
  <c r="Z895" i="15"/>
  <c r="U895" i="15" s="1"/>
  <c r="AO895" i="15" s="1"/>
  <c r="B895" i="15" s="1"/>
  <c r="V895" i="15"/>
  <c r="AS906" i="15"/>
  <c r="Y906" i="15"/>
  <c r="AN906" i="15" s="1"/>
  <c r="V911" i="15"/>
  <c r="AK911" i="15" s="1"/>
  <c r="AL912" i="15"/>
  <c r="AR920" i="15"/>
  <c r="AQ921" i="15"/>
  <c r="Q918" i="15"/>
  <c r="AM927" i="15"/>
  <c r="AJ929" i="15"/>
  <c r="B929" i="15" s="1"/>
  <c r="AR930" i="15"/>
  <c r="AQ931" i="15"/>
  <c r="AQ935" i="15"/>
  <c r="G934" i="15"/>
  <c r="AR944" i="15"/>
  <c r="B946" i="15"/>
  <c r="AJ946" i="15"/>
  <c r="K951" i="15"/>
  <c r="K952" i="15"/>
  <c r="AS954" i="15"/>
  <c r="Y954" i="15"/>
  <c r="W956" i="15"/>
  <c r="AQ956" i="15" s="1"/>
  <c r="Z956" i="15"/>
  <c r="K959" i="15"/>
  <c r="K960" i="15"/>
  <c r="AS962" i="15"/>
  <c r="Y962" i="15"/>
  <c r="W964" i="15"/>
  <c r="AQ964" i="15" s="1"/>
  <c r="Z964" i="15"/>
  <c r="AO969" i="15"/>
  <c r="B969" i="15" s="1"/>
  <c r="AJ970" i="15"/>
  <c r="B970" i="15" s="1"/>
  <c r="AP974" i="15"/>
  <c r="K975" i="15"/>
  <c r="M973" i="15"/>
  <c r="J981" i="15"/>
  <c r="AJ990" i="15"/>
  <c r="B990" i="15" s="1"/>
  <c r="AJ999" i="15"/>
  <c r="AJ1001" i="15"/>
  <c r="B1001" i="15" s="1"/>
  <c r="AB1014" i="15"/>
  <c r="AB1005" i="15"/>
  <c r="AB1030" i="15"/>
  <c r="N1045" i="15"/>
  <c r="AJ1087" i="15"/>
  <c r="AJ1097" i="15"/>
  <c r="B1097" i="15" s="1"/>
  <c r="AB1110" i="15"/>
  <c r="AB1101" i="15"/>
  <c r="AB1126" i="15"/>
  <c r="AJ1147" i="15"/>
  <c r="N1141" i="15"/>
  <c r="AJ1230" i="15"/>
  <c r="T1254" i="15"/>
  <c r="T1213" i="15"/>
  <c r="AC468" i="15"/>
  <c r="AD503" i="15"/>
  <c r="AD507" i="15"/>
  <c r="AD511" i="15"/>
  <c r="AD515" i="15"/>
  <c r="Y519" i="15"/>
  <c r="AN519" i="15" s="1"/>
  <c r="K521" i="15"/>
  <c r="W521" i="15"/>
  <c r="AE521" i="15"/>
  <c r="U521" i="15" s="1"/>
  <c r="AJ521" i="15" s="1"/>
  <c r="V522" i="15"/>
  <c r="Y523" i="15"/>
  <c r="AN523" i="15" s="1"/>
  <c r="V526" i="15"/>
  <c r="Y527" i="15"/>
  <c r="AN527" i="15" s="1"/>
  <c r="K529" i="15"/>
  <c r="W529" i="15"/>
  <c r="AE529" i="15"/>
  <c r="U529" i="15" s="1"/>
  <c r="AJ529" i="15" s="1"/>
  <c r="V530" i="15"/>
  <c r="Y531" i="15"/>
  <c r="AN531" i="15" s="1"/>
  <c r="G533" i="15"/>
  <c r="AA533" i="15"/>
  <c r="AK535" i="15"/>
  <c r="AM537" i="15"/>
  <c r="AL538" i="15"/>
  <c r="AK539" i="15"/>
  <c r="AL542" i="15"/>
  <c r="Y543" i="15"/>
  <c r="AN543" i="15" s="1"/>
  <c r="AM545" i="15"/>
  <c r="AL546" i="15"/>
  <c r="AK547" i="15"/>
  <c r="G549" i="15"/>
  <c r="AA549" i="15"/>
  <c r="AK551" i="15"/>
  <c r="AM553" i="15"/>
  <c r="AL554" i="15"/>
  <c r="AK555" i="15"/>
  <c r="AL558" i="15"/>
  <c r="Y559" i="15"/>
  <c r="AN559" i="15" s="1"/>
  <c r="AM561" i="15"/>
  <c r="AL562" i="15"/>
  <c r="AK563" i="15"/>
  <c r="Y567" i="15"/>
  <c r="AN567" i="15" s="1"/>
  <c r="V570" i="15"/>
  <c r="Y571" i="15"/>
  <c r="AN571" i="15" s="1"/>
  <c r="V574" i="15"/>
  <c r="Y575" i="15"/>
  <c r="AN575" i="15" s="1"/>
  <c r="V578" i="15"/>
  <c r="Y579" i="15"/>
  <c r="AN579" i="15" s="1"/>
  <c r="G581" i="15"/>
  <c r="AA581" i="15"/>
  <c r="J582" i="15"/>
  <c r="N582" i="15"/>
  <c r="AD582" i="15"/>
  <c r="AK583" i="15"/>
  <c r="AM585" i="15"/>
  <c r="AL586" i="15"/>
  <c r="AK587" i="15"/>
  <c r="AL590" i="15"/>
  <c r="Y591" i="15"/>
  <c r="AN591" i="15" s="1"/>
  <c r="AM593" i="15"/>
  <c r="AL594" i="15"/>
  <c r="AK595" i="15"/>
  <c r="G597" i="15"/>
  <c r="AA597" i="15"/>
  <c r="J598" i="15"/>
  <c r="N598" i="15"/>
  <c r="AD598" i="15"/>
  <c r="AK599" i="15"/>
  <c r="AM601" i="15"/>
  <c r="AL602" i="15"/>
  <c r="AK603" i="15"/>
  <c r="AL606" i="15"/>
  <c r="Y607" i="15"/>
  <c r="AN607" i="15" s="1"/>
  <c r="AM609" i="15"/>
  <c r="AL610" i="15"/>
  <c r="AK611" i="15"/>
  <c r="Y615" i="15"/>
  <c r="AN615" i="15" s="1"/>
  <c r="V618" i="15"/>
  <c r="Y619" i="15"/>
  <c r="AN619" i="15" s="1"/>
  <c r="V622" i="15"/>
  <c r="Y623" i="15"/>
  <c r="AN623" i="15" s="1"/>
  <c r="V626" i="15"/>
  <c r="Y627" i="15"/>
  <c r="AN627" i="15" s="1"/>
  <c r="AA629" i="15"/>
  <c r="J630" i="15"/>
  <c r="N630" i="15"/>
  <c r="AD630" i="15"/>
  <c r="AK631" i="15"/>
  <c r="AM633" i="15"/>
  <c r="AL634" i="15"/>
  <c r="AK635" i="15"/>
  <c r="AL638" i="15"/>
  <c r="Y639" i="15"/>
  <c r="AN639" i="15" s="1"/>
  <c r="AM641" i="15"/>
  <c r="AL642" i="15"/>
  <c r="AK643" i="15"/>
  <c r="G645" i="15"/>
  <c r="AA645" i="15"/>
  <c r="J646" i="15"/>
  <c r="N646" i="15"/>
  <c r="AD646" i="15"/>
  <c r="AK647" i="15"/>
  <c r="AM649" i="15"/>
  <c r="AL650" i="15"/>
  <c r="AK651" i="15"/>
  <c r="AL654" i="15"/>
  <c r="Y655" i="15"/>
  <c r="AN655" i="15" s="1"/>
  <c r="AM657" i="15"/>
  <c r="AL658" i="15"/>
  <c r="AK659" i="15"/>
  <c r="Y663" i="15"/>
  <c r="AN663" i="15" s="1"/>
  <c r="V666" i="15"/>
  <c r="Y667" i="15"/>
  <c r="AN667" i="15" s="1"/>
  <c r="V670" i="15"/>
  <c r="Y671" i="15"/>
  <c r="AN671" i="15" s="1"/>
  <c r="V674" i="15"/>
  <c r="Y675" i="15"/>
  <c r="AN675" i="15" s="1"/>
  <c r="G677" i="15"/>
  <c r="AA677" i="15"/>
  <c r="J678" i="15"/>
  <c r="N678" i="15"/>
  <c r="AD678" i="15"/>
  <c r="AK679" i="15"/>
  <c r="AM681" i="15"/>
  <c r="AL682" i="15"/>
  <c r="AK683" i="15"/>
  <c r="AL686" i="15"/>
  <c r="Y687" i="15"/>
  <c r="AN687" i="15" s="1"/>
  <c r="AM689" i="15"/>
  <c r="AL690" i="15"/>
  <c r="AK691" i="15"/>
  <c r="G693" i="15"/>
  <c r="AA693" i="15"/>
  <c r="J694" i="15"/>
  <c r="N694" i="15"/>
  <c r="AD694" i="15"/>
  <c r="AK695" i="15"/>
  <c r="AM697" i="15"/>
  <c r="AL698" i="15"/>
  <c r="AK699" i="15"/>
  <c r="AL702" i="15"/>
  <c r="Y703" i="15"/>
  <c r="AN703" i="15" s="1"/>
  <c r="AM705" i="15"/>
  <c r="AL706" i="15"/>
  <c r="AK707" i="15"/>
  <c r="Y711" i="15"/>
  <c r="AN711" i="15" s="1"/>
  <c r="V714" i="15"/>
  <c r="Y715" i="15"/>
  <c r="AN715" i="15" s="1"/>
  <c r="V718" i="15"/>
  <c r="Y719" i="15"/>
  <c r="AN719" i="15" s="1"/>
  <c r="V722" i="15"/>
  <c r="Y723" i="15"/>
  <c r="AN723" i="15" s="1"/>
  <c r="G725" i="15"/>
  <c r="AA725" i="15"/>
  <c r="J726" i="15"/>
  <c r="N726" i="15"/>
  <c r="AD726" i="15"/>
  <c r="AK727" i="15"/>
  <c r="AM729" i="15"/>
  <c r="AL730" i="15"/>
  <c r="AK731" i="15"/>
  <c r="AL734" i="15"/>
  <c r="Y735" i="15"/>
  <c r="AN735" i="15" s="1"/>
  <c r="AM737" i="15"/>
  <c r="AL738" i="15"/>
  <c r="AK739" i="15"/>
  <c r="G741" i="15"/>
  <c r="AA741" i="15"/>
  <c r="J742" i="15"/>
  <c r="N742" i="15"/>
  <c r="AD742" i="15"/>
  <c r="AK743" i="15"/>
  <c r="AM745" i="15"/>
  <c r="AL746" i="15"/>
  <c r="AK747" i="15"/>
  <c r="AL750" i="15"/>
  <c r="Y751" i="15"/>
  <c r="AN751" i="15" s="1"/>
  <c r="AM753" i="15"/>
  <c r="AL754" i="15"/>
  <c r="AK755" i="15"/>
  <c r="Y759" i="15"/>
  <c r="AN759" i="15" s="1"/>
  <c r="V762" i="15"/>
  <c r="Y763" i="15"/>
  <c r="AN763" i="15" s="1"/>
  <c r="V766" i="15"/>
  <c r="Y767" i="15"/>
  <c r="AN767" i="15" s="1"/>
  <c r="V770" i="15"/>
  <c r="J774" i="15"/>
  <c r="N774" i="15"/>
  <c r="AD774" i="15"/>
  <c r="J790" i="15"/>
  <c r="N790" i="15"/>
  <c r="AD790" i="15"/>
  <c r="N806" i="15"/>
  <c r="K809" i="15"/>
  <c r="AE809" i="15"/>
  <c r="U809" i="15" s="1"/>
  <c r="AJ809" i="15" s="1"/>
  <c r="F810" i="15"/>
  <c r="Z810" i="15"/>
  <c r="U810" i="15" s="1"/>
  <c r="S813" i="15"/>
  <c r="AI813" i="15"/>
  <c r="F814" i="15"/>
  <c r="AK814" i="15"/>
  <c r="G815" i="15"/>
  <c r="O815" i="15"/>
  <c r="S815" i="15"/>
  <c r="S511" i="15" s="1"/>
  <c r="S463" i="15" s="1"/>
  <c r="AC815" i="15"/>
  <c r="AG815" i="15"/>
  <c r="AE815" i="15" s="1"/>
  <c r="K816" i="15"/>
  <c r="AL816" i="15"/>
  <c r="K817" i="15"/>
  <c r="AL817" i="15"/>
  <c r="AL819" i="15"/>
  <c r="AM819" i="15"/>
  <c r="U820" i="15"/>
  <c r="AO820" i="15" s="1"/>
  <c r="AM820" i="15"/>
  <c r="I821" i="15"/>
  <c r="N821" i="15"/>
  <c r="S821" i="15"/>
  <c r="S805" i="15" s="1"/>
  <c r="AI821" i="15"/>
  <c r="AI805" i="15" s="1"/>
  <c r="P822" i="15"/>
  <c r="AF821" i="15"/>
  <c r="AJ825" i="15"/>
  <c r="B825" i="15" s="1"/>
  <c r="O829" i="15"/>
  <c r="AL831" i="15"/>
  <c r="H829" i="15"/>
  <c r="L829" i="15"/>
  <c r="AM831" i="15"/>
  <c r="AJ833" i="15"/>
  <c r="B833" i="15" s="1"/>
  <c r="J837" i="15"/>
  <c r="O837" i="15"/>
  <c r="AB838" i="15"/>
  <c r="Q845" i="15"/>
  <c r="V845" i="15"/>
  <c r="AK845" i="15" s="1"/>
  <c r="AM847" i="15"/>
  <c r="AP848" i="15"/>
  <c r="AJ849" i="15"/>
  <c r="B849" i="15" s="1"/>
  <c r="AJ850" i="15"/>
  <c r="B850" i="15" s="1"/>
  <c r="AR850" i="15"/>
  <c r="AQ851" i="15"/>
  <c r="R854" i="15"/>
  <c r="AH854" i="15"/>
  <c r="AP855" i="15"/>
  <c r="AK855" i="15"/>
  <c r="Z857" i="15"/>
  <c r="U857" i="15" s="1"/>
  <c r="V857" i="15"/>
  <c r="AP857" i="15" s="1"/>
  <c r="V858" i="15"/>
  <c r="AK858" i="15" s="1"/>
  <c r="AL858" i="15"/>
  <c r="AO860" i="15"/>
  <c r="AJ860" i="15"/>
  <c r="B860" i="15" s="1"/>
  <c r="AO862" i="15"/>
  <c r="AJ862" i="15"/>
  <c r="B862" i="15" s="1"/>
  <c r="AK865" i="15"/>
  <c r="Z867" i="15"/>
  <c r="U867" i="15" s="1"/>
  <c r="AJ867" i="15" s="1"/>
  <c r="V867" i="15"/>
  <c r="V868" i="15"/>
  <c r="AK868" i="15" s="1"/>
  <c r="AL868" i="15"/>
  <c r="M869" i="15"/>
  <c r="T853" i="15"/>
  <c r="W870" i="15"/>
  <c r="AQ870" i="15" s="1"/>
  <c r="AB869" i="15"/>
  <c r="AP874" i="15"/>
  <c r="AO875" i="15"/>
  <c r="B875" i="15" s="1"/>
  <c r="AJ876" i="15"/>
  <c r="B876" i="15" s="1"/>
  <c r="AR876" i="15"/>
  <c r="S877" i="15"/>
  <c r="Z877" i="15"/>
  <c r="U877" i="15" s="1"/>
  <c r="V877" i="15"/>
  <c r="AK877" i="15" s="1"/>
  <c r="AA870" i="15"/>
  <c r="AG854" i="15"/>
  <c r="AP878" i="15"/>
  <c r="T861" i="15"/>
  <c r="Z879" i="15"/>
  <c r="U879" i="15" s="1"/>
  <c r="AJ879" i="15" s="1"/>
  <c r="V879" i="15"/>
  <c r="AP884" i="15"/>
  <c r="AD885" i="15"/>
  <c r="AP888" i="15"/>
  <c r="AJ889" i="15"/>
  <c r="B889" i="15" s="1"/>
  <c r="AJ890" i="15"/>
  <c r="B890" i="15" s="1"/>
  <c r="AR890" i="15"/>
  <c r="AQ891" i="15"/>
  <c r="O893" i="15"/>
  <c r="AC886" i="15"/>
  <c r="X893" i="15"/>
  <c r="AR893" i="15" s="1"/>
  <c r="AJ894" i="15"/>
  <c r="B894" i="15" s="1"/>
  <c r="AR894" i="15"/>
  <c r="AP895" i="15"/>
  <c r="AK895" i="15"/>
  <c r="AP898" i="15"/>
  <c r="AO899" i="15"/>
  <c r="B899" i="15" s="1"/>
  <c r="AJ900" i="15"/>
  <c r="B900" i="15" s="1"/>
  <c r="AR900" i="15"/>
  <c r="Z903" i="15"/>
  <c r="U903" i="15" s="1"/>
  <c r="AJ903" i="15" s="1"/>
  <c r="V903" i="15"/>
  <c r="AP903" i="15" s="1"/>
  <c r="V904" i="15"/>
  <c r="AK904" i="15" s="1"/>
  <c r="AL904" i="15"/>
  <c r="AR905" i="15"/>
  <c r="AO906" i="15"/>
  <c r="AJ906" i="15"/>
  <c r="B906" i="15" s="1"/>
  <c r="AS910" i="15"/>
  <c r="Y910" i="15"/>
  <c r="AN910" i="15" s="1"/>
  <c r="AP911" i="15"/>
  <c r="P911" i="15"/>
  <c r="Z913" i="15"/>
  <c r="U913" i="15" s="1"/>
  <c r="V913" i="15"/>
  <c r="AP913" i="15" s="1"/>
  <c r="V914" i="15"/>
  <c r="AK914" i="15" s="1"/>
  <c r="AL914" i="15"/>
  <c r="AO916" i="15"/>
  <c r="AJ916" i="15"/>
  <c r="B916" i="15" s="1"/>
  <c r="AI917" i="15"/>
  <c r="AI901" i="15" s="1"/>
  <c r="J901" i="15"/>
  <c r="AQ919" i="15"/>
  <c r="AP924" i="15"/>
  <c r="G918" i="15"/>
  <c r="M925" i="15"/>
  <c r="Y925" i="15"/>
  <c r="AN925" i="15" s="1"/>
  <c r="AJ928" i="15"/>
  <c r="B928" i="15" s="1"/>
  <c r="AR928" i="15"/>
  <c r="AQ929" i="15"/>
  <c r="M933" i="15"/>
  <c r="AQ933" i="15" s="1"/>
  <c r="W934" i="15"/>
  <c r="AQ934" i="15" s="1"/>
  <c r="AB933" i="15"/>
  <c r="W933" i="15" s="1"/>
  <c r="AP938" i="15"/>
  <c r="AO939" i="15"/>
  <c r="B939" i="15" s="1"/>
  <c r="AJ940" i="15"/>
  <c r="B940" i="15" s="1"/>
  <c r="AR940" i="15"/>
  <c r="Z941" i="15"/>
  <c r="U941" i="15" s="1"/>
  <c r="V941" i="15"/>
  <c r="AK941" i="15" s="1"/>
  <c r="AA934" i="15"/>
  <c r="AP942" i="15"/>
  <c r="Z943" i="15"/>
  <c r="U943" i="15" s="1"/>
  <c r="AJ943" i="15" s="1"/>
  <c r="V943" i="15"/>
  <c r="F952" i="15"/>
  <c r="F953" i="15"/>
  <c r="K955" i="15"/>
  <c r="K956" i="15"/>
  <c r="F960" i="15"/>
  <c r="F961" i="15"/>
  <c r="K963" i="15"/>
  <c r="K964" i="15"/>
  <c r="J965" i="15"/>
  <c r="AJ974" i="15"/>
  <c r="B974" i="15" s="1"/>
  <c r="I973" i="15"/>
  <c r="AF966" i="15"/>
  <c r="AF957" i="15"/>
  <c r="AO979" i="15"/>
  <c r="B979" i="15" s="1"/>
  <c r="N981" i="15"/>
  <c r="AD981" i="15"/>
  <c r="AO987" i="15"/>
  <c r="B987" i="15" s="1"/>
  <c r="G982" i="15"/>
  <c r="AS989" i="15"/>
  <c r="O982" i="15"/>
  <c r="V989" i="15"/>
  <c r="AK989" i="15" s="1"/>
  <c r="AA982" i="15"/>
  <c r="Y989" i="15"/>
  <c r="AI982" i="15"/>
  <c r="AI981" i="15" s="1"/>
  <c r="AF981" i="15"/>
  <c r="J997" i="15"/>
  <c r="S998" i="15"/>
  <c r="S1013" i="15"/>
  <c r="S997" i="15" s="1"/>
  <c r="T1014" i="15"/>
  <c r="T1005" i="15"/>
  <c r="AO1025" i="15"/>
  <c r="AO1041" i="15"/>
  <c r="AJ1057" i="15"/>
  <c r="AF1062" i="15"/>
  <c r="AF1053" i="15"/>
  <c r="AF1078" i="15"/>
  <c r="S1094" i="15"/>
  <c r="S1109" i="15"/>
  <c r="S1093" i="15" s="1"/>
  <c r="T1110" i="15"/>
  <c r="T1101" i="15"/>
  <c r="AO1121" i="15"/>
  <c r="AJ1153" i="15"/>
  <c r="AF1158" i="15"/>
  <c r="AF1149" i="15"/>
  <c r="AF1174" i="15"/>
  <c r="AF1190" i="15"/>
  <c r="AO1223" i="15"/>
  <c r="AJ1224" i="15"/>
  <c r="AO1225" i="15"/>
  <c r="AJ1226" i="15"/>
  <c r="AO1227" i="15"/>
  <c r="AJ1228" i="15"/>
  <c r="AJ1248" i="15"/>
  <c r="AO1249" i="15"/>
  <c r="AJ1250" i="15"/>
  <c r="P1261" i="15"/>
  <c r="V579" i="15"/>
  <c r="AK579" i="15" s="1"/>
  <c r="Z579" i="15"/>
  <c r="U579" i="15" s="1"/>
  <c r="B584" i="15"/>
  <c r="AJ585" i="15"/>
  <c r="B585" i="15" s="1"/>
  <c r="B588" i="15"/>
  <c r="H589" i="15"/>
  <c r="L589" i="15"/>
  <c r="AB589" i="15"/>
  <c r="AF589" i="15"/>
  <c r="F591" i="15"/>
  <c r="V591" i="15"/>
  <c r="AK591" i="15" s="1"/>
  <c r="Z591" i="15"/>
  <c r="U591" i="15" s="1"/>
  <c r="AO591" i="15" s="1"/>
  <c r="AP591" i="15"/>
  <c r="B592" i="15"/>
  <c r="AJ593" i="15"/>
  <c r="B593" i="15" s="1"/>
  <c r="B596" i="15"/>
  <c r="B600" i="15"/>
  <c r="AJ601" i="15"/>
  <c r="B601" i="15" s="1"/>
  <c r="H605" i="15"/>
  <c r="L605" i="15"/>
  <c r="AB605" i="15"/>
  <c r="AF605" i="15"/>
  <c r="F607" i="15"/>
  <c r="V607" i="15"/>
  <c r="AK607" i="15" s="1"/>
  <c r="Z607" i="15"/>
  <c r="U607" i="15" s="1"/>
  <c r="AO607" i="15" s="1"/>
  <c r="B608" i="15"/>
  <c r="AJ609" i="15"/>
  <c r="B609" i="15" s="1"/>
  <c r="B612" i="15"/>
  <c r="F615" i="15"/>
  <c r="V615" i="15"/>
  <c r="AK615" i="15" s="1"/>
  <c r="Z615" i="15"/>
  <c r="U615" i="15" s="1"/>
  <c r="AO615" i="15" s="1"/>
  <c r="AJ617" i="15"/>
  <c r="B617" i="15" s="1"/>
  <c r="K618" i="15"/>
  <c r="W618" i="15"/>
  <c r="AL618" i="15" s="1"/>
  <c r="F619" i="15"/>
  <c r="V619" i="15"/>
  <c r="AK619" i="15" s="1"/>
  <c r="Z619" i="15"/>
  <c r="U619" i="15" s="1"/>
  <c r="AO619" i="15" s="1"/>
  <c r="K622" i="15"/>
  <c r="AO622" i="15" s="1"/>
  <c r="W622" i="15"/>
  <c r="AL622" i="15" s="1"/>
  <c r="F623" i="15"/>
  <c r="V623" i="15"/>
  <c r="AK623" i="15" s="1"/>
  <c r="Z623" i="15"/>
  <c r="U623" i="15" s="1"/>
  <c r="AO623" i="15" s="1"/>
  <c r="AP623" i="15"/>
  <c r="AJ625" i="15"/>
  <c r="B625" i="15" s="1"/>
  <c r="K626" i="15"/>
  <c r="AO626" i="15" s="1"/>
  <c r="W626" i="15"/>
  <c r="AL626" i="15" s="1"/>
  <c r="F627" i="15"/>
  <c r="V627" i="15"/>
  <c r="AK627" i="15" s="1"/>
  <c r="Z627" i="15"/>
  <c r="U627" i="15" s="1"/>
  <c r="AO627" i="15" s="1"/>
  <c r="AP627" i="15"/>
  <c r="B632" i="15"/>
  <c r="AJ633" i="15"/>
  <c r="B633" i="15" s="1"/>
  <c r="B636" i="15"/>
  <c r="H637" i="15"/>
  <c r="L637" i="15"/>
  <c r="AB637" i="15"/>
  <c r="AF637" i="15"/>
  <c r="F639" i="15"/>
  <c r="V639" i="15"/>
  <c r="AK639" i="15" s="1"/>
  <c r="Z639" i="15"/>
  <c r="U639" i="15" s="1"/>
  <c r="AO639" i="15" s="1"/>
  <c r="AP639" i="15"/>
  <c r="B640" i="15"/>
  <c r="AJ641" i="15"/>
  <c r="B641" i="15" s="1"/>
  <c r="B644" i="15"/>
  <c r="B648" i="15"/>
  <c r="AJ649" i="15"/>
  <c r="B649" i="15" s="1"/>
  <c r="B652" i="15"/>
  <c r="H653" i="15"/>
  <c r="L653" i="15"/>
  <c r="AB653" i="15"/>
  <c r="AF653" i="15"/>
  <c r="F655" i="15"/>
  <c r="V655" i="15"/>
  <c r="AK655" i="15" s="1"/>
  <c r="Z655" i="15"/>
  <c r="U655" i="15" s="1"/>
  <c r="AO655" i="15" s="1"/>
  <c r="AJ657" i="15"/>
  <c r="B657" i="15" s="1"/>
  <c r="B660" i="15"/>
  <c r="F663" i="15"/>
  <c r="V663" i="15"/>
  <c r="AK663" i="15" s="1"/>
  <c r="Z663" i="15"/>
  <c r="U663" i="15" s="1"/>
  <c r="AO663" i="15" s="1"/>
  <c r="AJ665" i="15"/>
  <c r="B665" i="15" s="1"/>
  <c r="K666" i="15"/>
  <c r="AO666" i="15" s="1"/>
  <c r="W666" i="15"/>
  <c r="AL666" i="15" s="1"/>
  <c r="F667" i="15"/>
  <c r="V667" i="15"/>
  <c r="AK667" i="15" s="1"/>
  <c r="Z667" i="15"/>
  <c r="U667" i="15" s="1"/>
  <c r="AO667" i="15" s="1"/>
  <c r="K670" i="15"/>
  <c r="W670" i="15"/>
  <c r="AL670" i="15" s="1"/>
  <c r="F671" i="15"/>
  <c r="V671" i="15"/>
  <c r="AK671" i="15" s="1"/>
  <c r="Z671" i="15"/>
  <c r="U671" i="15" s="1"/>
  <c r="AO671" i="15" s="1"/>
  <c r="AP671" i="15"/>
  <c r="AJ673" i="15"/>
  <c r="B673" i="15" s="1"/>
  <c r="K674" i="15"/>
  <c r="AO674" i="15" s="1"/>
  <c r="W674" i="15"/>
  <c r="AL674" i="15" s="1"/>
  <c r="F675" i="15"/>
  <c r="V675" i="15"/>
  <c r="AK675" i="15" s="1"/>
  <c r="Z675" i="15"/>
  <c r="U675" i="15" s="1"/>
  <c r="AO675" i="15" s="1"/>
  <c r="AP675" i="15"/>
  <c r="B680" i="15"/>
  <c r="AJ681" i="15"/>
  <c r="B681" i="15" s="1"/>
  <c r="B684" i="15"/>
  <c r="H685" i="15"/>
  <c r="L685" i="15"/>
  <c r="AB685" i="15"/>
  <c r="AF685" i="15"/>
  <c r="F687" i="15"/>
  <c r="V687" i="15"/>
  <c r="AK687" i="15" s="1"/>
  <c r="Z687" i="15"/>
  <c r="U687" i="15" s="1"/>
  <c r="AO687" i="15" s="1"/>
  <c r="AP687" i="15"/>
  <c r="B688" i="15"/>
  <c r="AJ689" i="15"/>
  <c r="B689" i="15" s="1"/>
  <c r="B692" i="15"/>
  <c r="B696" i="15"/>
  <c r="AJ697" i="15"/>
  <c r="B697" i="15" s="1"/>
  <c r="B700" i="15"/>
  <c r="H701" i="15"/>
  <c r="L701" i="15"/>
  <c r="AB701" i="15"/>
  <c r="AF701" i="15"/>
  <c r="F703" i="15"/>
  <c r="V703" i="15"/>
  <c r="AK703" i="15" s="1"/>
  <c r="Z703" i="15"/>
  <c r="U703" i="15" s="1"/>
  <c r="AO703" i="15" s="1"/>
  <c r="B704" i="15"/>
  <c r="AJ705" i="15"/>
  <c r="B705" i="15" s="1"/>
  <c r="B708" i="15"/>
  <c r="F711" i="15"/>
  <c r="V711" i="15"/>
  <c r="AK711" i="15" s="1"/>
  <c r="Z711" i="15"/>
  <c r="U711" i="15" s="1"/>
  <c r="AO711" i="15" s="1"/>
  <c r="AP711" i="15"/>
  <c r="K714" i="15"/>
  <c r="AO714" i="15" s="1"/>
  <c r="W714" i="15"/>
  <c r="AL714" i="15" s="1"/>
  <c r="F715" i="15"/>
  <c r="V715" i="15"/>
  <c r="AK715" i="15" s="1"/>
  <c r="Z715" i="15"/>
  <c r="U715" i="15" s="1"/>
  <c r="AO715" i="15" s="1"/>
  <c r="K718" i="15"/>
  <c r="AO718" i="15" s="1"/>
  <c r="W718" i="15"/>
  <c r="AL718" i="15" s="1"/>
  <c r="F719" i="15"/>
  <c r="V719" i="15"/>
  <c r="AK719" i="15" s="1"/>
  <c r="Z719" i="15"/>
  <c r="U719" i="15" s="1"/>
  <c r="AO719" i="15" s="1"/>
  <c r="AP719" i="15"/>
  <c r="AJ721" i="15"/>
  <c r="K722" i="15"/>
  <c r="AO722" i="15" s="1"/>
  <c r="W722" i="15"/>
  <c r="AL722" i="15" s="1"/>
  <c r="F723" i="15"/>
  <c r="V723" i="15"/>
  <c r="AK723" i="15" s="1"/>
  <c r="Z723" i="15"/>
  <c r="U723" i="15" s="1"/>
  <c r="AO723" i="15" s="1"/>
  <c r="AP723" i="15"/>
  <c r="B728" i="15"/>
  <c r="AJ729" i="15"/>
  <c r="B729" i="15" s="1"/>
  <c r="B732" i="15"/>
  <c r="H733" i="15"/>
  <c r="L733" i="15"/>
  <c r="AB733" i="15"/>
  <c r="AF733" i="15"/>
  <c r="F735" i="15"/>
  <c r="V735" i="15"/>
  <c r="AK735" i="15" s="1"/>
  <c r="Z735" i="15"/>
  <c r="U735" i="15" s="1"/>
  <c r="AO735" i="15" s="1"/>
  <c r="AP735" i="15"/>
  <c r="B736" i="15"/>
  <c r="AJ737" i="15"/>
  <c r="B737" i="15" s="1"/>
  <c r="B740" i="15"/>
  <c r="B744" i="15"/>
  <c r="AJ745" i="15"/>
  <c r="B745" i="15" s="1"/>
  <c r="B748" i="15"/>
  <c r="H749" i="15"/>
  <c r="L749" i="15"/>
  <c r="AB749" i="15"/>
  <c r="AF749" i="15"/>
  <c r="F751" i="15"/>
  <c r="V751" i="15"/>
  <c r="AK751" i="15" s="1"/>
  <c r="Z751" i="15"/>
  <c r="U751" i="15" s="1"/>
  <c r="AO751" i="15" s="1"/>
  <c r="B752" i="15"/>
  <c r="AJ753" i="15"/>
  <c r="B753" i="15" s="1"/>
  <c r="B756" i="15"/>
  <c r="F759" i="15"/>
  <c r="V759" i="15"/>
  <c r="AK759" i="15" s="1"/>
  <c r="Z759" i="15"/>
  <c r="U759" i="15" s="1"/>
  <c r="AO759" i="15" s="1"/>
  <c r="AP759" i="15"/>
  <c r="AJ761" i="15"/>
  <c r="B761" i="15" s="1"/>
  <c r="K762" i="15"/>
  <c r="AO762" i="15" s="1"/>
  <c r="W762" i="15"/>
  <c r="AL762" i="15" s="1"/>
  <c r="F763" i="15"/>
  <c r="V763" i="15"/>
  <c r="AK763" i="15" s="1"/>
  <c r="Z763" i="15"/>
  <c r="U763" i="15" s="1"/>
  <c r="AO763" i="15" s="1"/>
  <c r="AP763" i="15"/>
  <c r="K766" i="15"/>
  <c r="AO766" i="15" s="1"/>
  <c r="W766" i="15"/>
  <c r="AL766" i="15" s="1"/>
  <c r="F767" i="15"/>
  <c r="V767" i="15"/>
  <c r="AK767" i="15" s="1"/>
  <c r="Z767" i="15"/>
  <c r="U767" i="15" s="1"/>
  <c r="AJ769" i="15"/>
  <c r="B769" i="15" s="1"/>
  <c r="K770" i="15"/>
  <c r="AO770" i="15" s="1"/>
  <c r="W770" i="15"/>
  <c r="AL770" i="15" s="1"/>
  <c r="F771" i="15"/>
  <c r="V771" i="15"/>
  <c r="AK771" i="15" s="1"/>
  <c r="Z771" i="15"/>
  <c r="U771" i="15" s="1"/>
  <c r="AO771" i="15" s="1"/>
  <c r="AJ777" i="15"/>
  <c r="B777" i="15" s="1"/>
  <c r="B780" i="15"/>
  <c r="H781" i="15"/>
  <c r="L781" i="15"/>
  <c r="AB781" i="15"/>
  <c r="AF781" i="15"/>
  <c r="F783" i="15"/>
  <c r="V783" i="15"/>
  <c r="AK783" i="15" s="1"/>
  <c r="Z783" i="15"/>
  <c r="U783" i="15" s="1"/>
  <c r="AO783" i="15" s="1"/>
  <c r="AP783" i="15"/>
  <c r="B784" i="15"/>
  <c r="AJ785" i="15"/>
  <c r="B785" i="15" s="1"/>
  <c r="B792" i="15"/>
  <c r="AJ793" i="15"/>
  <c r="B793" i="15" s="1"/>
  <c r="B796" i="15"/>
  <c r="H797" i="15"/>
  <c r="L797" i="15"/>
  <c r="AB797" i="15"/>
  <c r="AF797" i="15"/>
  <c r="F799" i="15"/>
  <c r="V799" i="15"/>
  <c r="AK799" i="15" s="1"/>
  <c r="Z799" i="15"/>
  <c r="U799" i="15" s="1"/>
  <c r="AO799" i="15" s="1"/>
  <c r="B800" i="15"/>
  <c r="AJ801" i="15"/>
  <c r="B801" i="15" s="1"/>
  <c r="B804" i="15"/>
  <c r="F807" i="15"/>
  <c r="V807" i="15"/>
  <c r="AK807" i="15" s="1"/>
  <c r="Z807" i="15"/>
  <c r="U807" i="15" s="1"/>
  <c r="AO807" i="15" s="1"/>
  <c r="AP807" i="15"/>
  <c r="K810" i="15"/>
  <c r="AO810" i="15" s="1"/>
  <c r="W810" i="15"/>
  <c r="AL810" i="15" s="1"/>
  <c r="F811" i="15"/>
  <c r="V811" i="15"/>
  <c r="AK811" i="15" s="1"/>
  <c r="Z811" i="15"/>
  <c r="U811" i="15" s="1"/>
  <c r="AO811" i="15" s="1"/>
  <c r="AP811" i="15"/>
  <c r="AB813" i="15"/>
  <c r="K814" i="15"/>
  <c r="P817" i="15"/>
  <c r="Z817" i="15"/>
  <c r="U817" i="15" s="1"/>
  <c r="AJ817" i="15" s="1"/>
  <c r="AQ818" i="15"/>
  <c r="Z818" i="15"/>
  <c r="Z819" i="15"/>
  <c r="V819" i="15"/>
  <c r="AK819" i="15" s="1"/>
  <c r="AE819" i="15"/>
  <c r="J821" i="15"/>
  <c r="V822" i="15"/>
  <c r="AB821" i="15"/>
  <c r="AM824" i="15"/>
  <c r="AM827" i="15"/>
  <c r="AL828" i="15"/>
  <c r="P829" i="15"/>
  <c r="AG829" i="15"/>
  <c r="Z831" i="15"/>
  <c r="V831" i="15"/>
  <c r="AK831" i="15" s="1"/>
  <c r="AE831" i="15"/>
  <c r="AM832" i="15"/>
  <c r="AM835" i="15"/>
  <c r="AL836" i="15"/>
  <c r="AO839" i="15"/>
  <c r="B839" i="15" s="1"/>
  <c r="AK841" i="15"/>
  <c r="AR842" i="15"/>
  <c r="AM844" i="15"/>
  <c r="M845" i="15"/>
  <c r="AC845" i="15"/>
  <c r="AS845" i="15"/>
  <c r="AO848" i="15"/>
  <c r="AJ848" i="15"/>
  <c r="B848" i="15" s="1"/>
  <c r="AR848" i="15"/>
  <c r="AQ849" i="15"/>
  <c r="T854" i="15"/>
  <c r="Z856" i="15"/>
  <c r="P857" i="15"/>
  <c r="AK857" i="15"/>
  <c r="F859" i="15"/>
  <c r="K859" i="15"/>
  <c r="Z859" i="15"/>
  <c r="U859" i="15" s="1"/>
  <c r="V859" i="15"/>
  <c r="AK859" i="15" s="1"/>
  <c r="V860" i="15"/>
  <c r="AP860" i="15" s="1"/>
  <c r="V862" i="15"/>
  <c r="K864" i="15"/>
  <c r="AE864" i="15"/>
  <c r="U864" i="15" s="1"/>
  <c r="AJ864" i="15" s="1"/>
  <c r="Z866" i="15"/>
  <c r="AS866" i="15"/>
  <c r="Y866" i="15"/>
  <c r="AN866" i="15" s="1"/>
  <c r="AP866" i="15"/>
  <c r="AP867" i="15"/>
  <c r="P867" i="15"/>
  <c r="AK867" i="15"/>
  <c r="Y870" i="15"/>
  <c r="AD869" i="15"/>
  <c r="B871" i="15"/>
  <c r="AP872" i="15"/>
  <c r="AJ873" i="15"/>
  <c r="B873" i="15" s="1"/>
  <c r="AJ874" i="15"/>
  <c r="B874" i="15" s="1"/>
  <c r="AR874" i="15"/>
  <c r="AQ875" i="15"/>
  <c r="AN877" i="15"/>
  <c r="O877" i="15"/>
  <c r="AC870" i="15"/>
  <c r="X877" i="15"/>
  <c r="AM877" i="15" s="1"/>
  <c r="AJ878" i="15"/>
  <c r="B878" i="15" s="1"/>
  <c r="AR878" i="15"/>
  <c r="AP879" i="15"/>
  <c r="P879" i="15"/>
  <c r="AB861" i="15"/>
  <c r="W861" i="15" s="1"/>
  <c r="AF861" i="15"/>
  <c r="AK879" i="15"/>
  <c r="AS879" i="15"/>
  <c r="AP882" i="15"/>
  <c r="AO883" i="15"/>
  <c r="B883" i="15" s="1"/>
  <c r="AO884" i="15"/>
  <c r="AJ884" i="15"/>
  <c r="B884" i="15" s="1"/>
  <c r="AR884" i="15"/>
  <c r="AF886" i="15"/>
  <c r="AO887" i="15"/>
  <c r="B887" i="15" s="1"/>
  <c r="AO888" i="15"/>
  <c r="AJ888" i="15"/>
  <c r="B888" i="15" s="1"/>
  <c r="AR888" i="15"/>
  <c r="AQ889" i="15"/>
  <c r="Q893" i="15"/>
  <c r="AI893" i="15"/>
  <c r="AE893" i="15" s="1"/>
  <c r="AP896" i="15"/>
  <c r="AJ897" i="15"/>
  <c r="B897" i="15" s="1"/>
  <c r="AJ898" i="15"/>
  <c r="B898" i="15" s="1"/>
  <c r="AR898" i="15"/>
  <c r="AQ899" i="15"/>
  <c r="J902" i="15"/>
  <c r="AH902" i="15"/>
  <c r="P903" i="15"/>
  <c r="AK903" i="15"/>
  <c r="F905" i="15"/>
  <c r="K905" i="15"/>
  <c r="Z905" i="15"/>
  <c r="U905" i="15" s="1"/>
  <c r="V905" i="15"/>
  <c r="AP905" i="15" s="1"/>
  <c r="V906" i="15"/>
  <c r="K908" i="15"/>
  <c r="AE908" i="15"/>
  <c r="U908" i="15" s="1"/>
  <c r="AJ908" i="15" s="1"/>
  <c r="K910" i="15"/>
  <c r="AE910" i="15"/>
  <c r="U910" i="15" s="1"/>
  <c r="AJ910" i="15" s="1"/>
  <c r="I911" i="15"/>
  <c r="M911" i="15"/>
  <c r="AC911" i="15"/>
  <c r="X911" i="15" s="1"/>
  <c r="AR911" i="15" s="1"/>
  <c r="AG911" i="15"/>
  <c r="Z912" i="15"/>
  <c r="P913" i="15"/>
  <c r="AK913" i="15"/>
  <c r="F915" i="15"/>
  <c r="K915" i="15"/>
  <c r="Z915" i="15"/>
  <c r="U915" i="15" s="1"/>
  <c r="V915" i="15"/>
  <c r="AP915" i="15" s="1"/>
  <c r="V916" i="15"/>
  <c r="AP916" i="15" s="1"/>
  <c r="T901" i="15"/>
  <c r="AB917" i="15"/>
  <c r="AP922" i="15"/>
  <c r="AO923" i="15"/>
  <c r="B923" i="15" s="1"/>
  <c r="AO924" i="15"/>
  <c r="AJ924" i="15"/>
  <c r="B924" i="15" s="1"/>
  <c r="AR924" i="15"/>
  <c r="S925" i="15"/>
  <c r="P925" i="15" s="1"/>
  <c r="V925" i="15"/>
  <c r="AK925" i="15" s="1"/>
  <c r="AA918" i="15"/>
  <c r="AG925" i="15"/>
  <c r="AP926" i="15"/>
  <c r="F927" i="15"/>
  <c r="K927" i="15"/>
  <c r="T909" i="15"/>
  <c r="Z927" i="15"/>
  <c r="U927" i="15" s="1"/>
  <c r="V927" i="15"/>
  <c r="AK927" i="15" s="1"/>
  <c r="B931" i="15"/>
  <c r="AP932" i="15"/>
  <c r="Y934" i="15"/>
  <c r="AD933" i="15"/>
  <c r="Y933" i="15" s="1"/>
  <c r="AN933" i="15" s="1"/>
  <c r="B935" i="15"/>
  <c r="AP936" i="15"/>
  <c r="AJ937" i="15"/>
  <c r="B937" i="15" s="1"/>
  <c r="AJ938" i="15"/>
  <c r="B938" i="15" s="1"/>
  <c r="AR938" i="15"/>
  <c r="AQ939" i="15"/>
  <c r="AN941" i="15"/>
  <c r="O941" i="15"/>
  <c r="AC934" i="15"/>
  <c r="X941" i="15"/>
  <c r="AR941" i="15" s="1"/>
  <c r="AJ942" i="15"/>
  <c r="B942" i="15" s="1"/>
  <c r="AR942" i="15"/>
  <c r="AP943" i="15"/>
  <c r="P943" i="15"/>
  <c r="AK943" i="15"/>
  <c r="B945" i="15"/>
  <c r="AQ945" i="15"/>
  <c r="AO947" i="15"/>
  <c r="B947" i="15" s="1"/>
  <c r="AE951" i="15"/>
  <c r="U951" i="15" s="1"/>
  <c r="W951" i="15"/>
  <c r="AL951" i="15" s="1"/>
  <c r="AE952" i="15"/>
  <c r="V952" i="15"/>
  <c r="AK952" i="15" s="1"/>
  <c r="P953" i="15"/>
  <c r="AJ954" i="15"/>
  <c r="AN954" i="15"/>
  <c r="AM955" i="15"/>
  <c r="Z955" i="15"/>
  <c r="F956" i="15"/>
  <c r="G957" i="15"/>
  <c r="O957" i="15"/>
  <c r="AA957" i="15"/>
  <c r="AI957" i="15"/>
  <c r="Y957" i="15" s="1"/>
  <c r="K958" i="15"/>
  <c r="AE959" i="15"/>
  <c r="U959" i="15" s="1"/>
  <c r="W959" i="15"/>
  <c r="AL959" i="15" s="1"/>
  <c r="AE960" i="15"/>
  <c r="V960" i="15"/>
  <c r="AK960" i="15" s="1"/>
  <c r="P961" i="15"/>
  <c r="AJ962" i="15"/>
  <c r="AN962" i="15"/>
  <c r="AP962" i="15"/>
  <c r="AM963" i="15"/>
  <c r="Z963" i="15"/>
  <c r="AL964" i="15"/>
  <c r="F964" i="15"/>
  <c r="AD965" i="15"/>
  <c r="AO968" i="15"/>
  <c r="B968" i="15" s="1"/>
  <c r="AO971" i="15"/>
  <c r="B971" i="15" s="1"/>
  <c r="G966" i="15"/>
  <c r="AS973" i="15"/>
  <c r="O966" i="15"/>
  <c r="V973" i="15"/>
  <c r="AK973" i="15" s="1"/>
  <c r="AA966" i="15"/>
  <c r="Y973" i="15"/>
  <c r="AN973" i="15" s="1"/>
  <c r="AI966" i="15"/>
  <c r="Y966" i="15" s="1"/>
  <c r="AN966" i="15" s="1"/>
  <c r="T966" i="15"/>
  <c r="T957" i="15"/>
  <c r="AB966" i="15"/>
  <c r="AB957" i="15"/>
  <c r="AE975" i="15"/>
  <c r="U975" i="15" s="1"/>
  <c r="W975" i="15"/>
  <c r="AL975" i="15" s="1"/>
  <c r="AG973" i="15"/>
  <c r="AP978" i="15"/>
  <c r="AO983" i="15"/>
  <c r="B983" i="15" s="1"/>
  <c r="AP986" i="15"/>
  <c r="AN989" i="15"/>
  <c r="AB981" i="15"/>
  <c r="AM1002" i="15"/>
  <c r="AR1002" i="15"/>
  <c r="AQ1006" i="15"/>
  <c r="AL1008" i="15"/>
  <c r="AN1009" i="15"/>
  <c r="N997" i="15"/>
  <c r="AO1028" i="15"/>
  <c r="B1028" i="15" s="1"/>
  <c r="AO1044" i="15"/>
  <c r="B1044" i="15" s="1"/>
  <c r="B1049" i="15"/>
  <c r="AJ1049" i="15"/>
  <c r="AO1049" i="15"/>
  <c r="AQ1058" i="15"/>
  <c r="AL1060" i="15"/>
  <c r="AO1064" i="15"/>
  <c r="B1064" i="15" s="1"/>
  <c r="AO1065" i="15"/>
  <c r="AB1062" i="15"/>
  <c r="AB1053" i="15"/>
  <c r="AO1080" i="15"/>
  <c r="B1080" i="15" s="1"/>
  <c r="AO1081" i="15"/>
  <c r="AB1078" i="15"/>
  <c r="AM1098" i="15"/>
  <c r="AR1098" i="15"/>
  <c r="AQ1102" i="15"/>
  <c r="AL1104" i="15"/>
  <c r="AN1105" i="15"/>
  <c r="N1093" i="15"/>
  <c r="AO1124" i="15"/>
  <c r="B1124" i="15" s="1"/>
  <c r="AO1140" i="15"/>
  <c r="B1140" i="15" s="1"/>
  <c r="AJ1145" i="15"/>
  <c r="B1145" i="15" s="1"/>
  <c r="AO1145" i="15"/>
  <c r="AQ1154" i="15"/>
  <c r="AL1156" i="15"/>
  <c r="AO1160" i="15"/>
  <c r="B1160" i="15" s="1"/>
  <c r="AO1161" i="15"/>
  <c r="AB1158" i="15"/>
  <c r="AB1149" i="15"/>
  <c r="AO1176" i="15"/>
  <c r="B1176" i="15" s="1"/>
  <c r="AO1177" i="15"/>
  <c r="AB1174" i="15"/>
  <c r="AO1192" i="15"/>
  <c r="B1192" i="15" s="1"/>
  <c r="AO1193" i="15"/>
  <c r="B1193" i="15" s="1"/>
  <c r="AB1190" i="15"/>
  <c r="AJ1209" i="15"/>
  <c r="AL1210" i="15"/>
  <c r="AM1211" i="15"/>
  <c r="AR1211" i="15"/>
  <c r="AL1214" i="15"/>
  <c r="AM1215" i="15"/>
  <c r="AR1215" i="15"/>
  <c r="AQ1217" i="15"/>
  <c r="AJ1223" i="15"/>
  <c r="C1223" i="15" s="1"/>
  <c r="AJ1225" i="15"/>
  <c r="C1225" i="15" s="1"/>
  <c r="AJ1227" i="15"/>
  <c r="C1227" i="15" s="1"/>
  <c r="AO1230" i="15"/>
  <c r="AQ1245" i="15"/>
  <c r="AJ1246" i="15"/>
  <c r="B1246" i="15" s="1"/>
  <c r="AM1247" i="15"/>
  <c r="AR1247" i="15"/>
  <c r="AJ1249" i="15"/>
  <c r="C1249" i="15" s="1"/>
  <c r="AJ1251" i="15"/>
  <c r="P1254" i="15"/>
  <c r="C471" i="15"/>
  <c r="C473" i="15"/>
  <c r="B481" i="15"/>
  <c r="B483" i="15"/>
  <c r="H485" i="15"/>
  <c r="L485" i="15"/>
  <c r="J486" i="15"/>
  <c r="N486" i="15"/>
  <c r="B487" i="15"/>
  <c r="B489" i="15"/>
  <c r="B491" i="15"/>
  <c r="B497" i="15"/>
  <c r="B499" i="15"/>
  <c r="J506" i="15"/>
  <c r="F506" i="15" s="1"/>
  <c r="N506" i="15"/>
  <c r="J510" i="15"/>
  <c r="F510" i="15" s="1"/>
  <c r="N510" i="15"/>
  <c r="J514" i="15"/>
  <c r="F514" i="15" s="1"/>
  <c r="N514" i="15"/>
  <c r="I541" i="15"/>
  <c r="M541" i="15"/>
  <c r="I557" i="15"/>
  <c r="M557" i="15"/>
  <c r="V580" i="15"/>
  <c r="AP580" i="15" s="1"/>
  <c r="I589" i="15"/>
  <c r="M589" i="15"/>
  <c r="I605" i="15"/>
  <c r="M605" i="15"/>
  <c r="V616" i="15"/>
  <c r="AP616" i="15" s="1"/>
  <c r="V620" i="15"/>
  <c r="AK620" i="15" s="1"/>
  <c r="V624" i="15"/>
  <c r="AP624" i="15" s="1"/>
  <c r="V628" i="15"/>
  <c r="AP628" i="15" s="1"/>
  <c r="I637" i="15"/>
  <c r="M637" i="15"/>
  <c r="I653" i="15"/>
  <c r="M653" i="15"/>
  <c r="V664" i="15"/>
  <c r="AK664" i="15" s="1"/>
  <c r="V668" i="15"/>
  <c r="AP668" i="15" s="1"/>
  <c r="V672" i="15"/>
  <c r="AP672" i="15" s="1"/>
  <c r="V676" i="15"/>
  <c r="AP676" i="15" s="1"/>
  <c r="I685" i="15"/>
  <c r="M685" i="15"/>
  <c r="I701" i="15"/>
  <c r="M701" i="15"/>
  <c r="V712" i="15"/>
  <c r="AP712" i="15" s="1"/>
  <c r="V716" i="15"/>
  <c r="AK716" i="15" s="1"/>
  <c r="V720" i="15"/>
  <c r="AP720" i="15" s="1"/>
  <c r="V724" i="15"/>
  <c r="AP724" i="15" s="1"/>
  <c r="I733" i="15"/>
  <c r="M733" i="15"/>
  <c r="I749" i="15"/>
  <c r="M749" i="15"/>
  <c r="V760" i="15"/>
  <c r="AP760" i="15" s="1"/>
  <c r="V764" i="15"/>
  <c r="AK764" i="15" s="1"/>
  <c r="V768" i="15"/>
  <c r="AP768" i="15" s="1"/>
  <c r="V772" i="15"/>
  <c r="AP772" i="15" s="1"/>
  <c r="I781" i="15"/>
  <c r="M781" i="15"/>
  <c r="I797" i="15"/>
  <c r="M797" i="15"/>
  <c r="T806" i="15"/>
  <c r="V808" i="15"/>
  <c r="AP808" i="15" s="1"/>
  <c r="V812" i="15"/>
  <c r="AP812" i="15" s="1"/>
  <c r="I813" i="15"/>
  <c r="AQ814" i="15"/>
  <c r="Z814" i="15"/>
  <c r="U814" i="15" s="1"/>
  <c r="M815" i="15"/>
  <c r="Q815" i="15"/>
  <c r="Z815" i="15"/>
  <c r="V815" i="15"/>
  <c r="AP815" i="15" s="1"/>
  <c r="V816" i="15"/>
  <c r="AP816" i="15" s="1"/>
  <c r="AM818" i="15"/>
  <c r="AE818" i="15"/>
  <c r="F820" i="15"/>
  <c r="B824" i="15"/>
  <c r="AK825" i="15"/>
  <c r="AR826" i="15"/>
  <c r="U828" i="15"/>
  <c r="AJ828" i="15" s="1"/>
  <c r="AM828" i="15"/>
  <c r="G829" i="15"/>
  <c r="B832" i="15"/>
  <c r="AK833" i="15"/>
  <c r="AR834" i="15"/>
  <c r="U836" i="15"/>
  <c r="AO836" i="15" s="1"/>
  <c r="AM836" i="15"/>
  <c r="AQ839" i="15"/>
  <c r="AO840" i="15"/>
  <c r="AJ840" i="15"/>
  <c r="B840" i="15" s="1"/>
  <c r="AP840" i="15"/>
  <c r="B841" i="15"/>
  <c r="AL841" i="15"/>
  <c r="B844" i="15"/>
  <c r="B846" i="15"/>
  <c r="AP846" i="15"/>
  <c r="F847" i="15"/>
  <c r="K847" i="15"/>
  <c r="AO847" i="15" s="1"/>
  <c r="Z847" i="15"/>
  <c r="U847" i="15" s="1"/>
  <c r="V847" i="15"/>
  <c r="AK847" i="15" s="1"/>
  <c r="AP852" i="15"/>
  <c r="AD854" i="15"/>
  <c r="AK856" i="15"/>
  <c r="K856" i="15"/>
  <c r="AE856" i="15"/>
  <c r="Z858" i="15"/>
  <c r="U858" i="15" s="1"/>
  <c r="AS858" i="15"/>
  <c r="Y858" i="15"/>
  <c r="AN858" i="15" s="1"/>
  <c r="AL859" i="15"/>
  <c r="AP859" i="15"/>
  <c r="P859" i="15"/>
  <c r="G861" i="15"/>
  <c r="M861" i="15"/>
  <c r="AQ861" i="15" s="1"/>
  <c r="G863" i="15"/>
  <c r="K863" i="15"/>
  <c r="AA863" i="15"/>
  <c r="AI863" i="15"/>
  <c r="V864" i="15"/>
  <c r="AP864" i="15" s="1"/>
  <c r="AN865" i="15"/>
  <c r="AR865" i="15"/>
  <c r="K866" i="15"/>
  <c r="AE866" i="15"/>
  <c r="Z868" i="15"/>
  <c r="U868" i="15" s="1"/>
  <c r="AO868" i="15" s="1"/>
  <c r="AP868" i="15"/>
  <c r="I869" i="15"/>
  <c r="AG869" i="15"/>
  <c r="AG853" i="15" s="1"/>
  <c r="AF870" i="15"/>
  <c r="AO872" i="15"/>
  <c r="AJ872" i="15"/>
  <c r="B872" i="15" s="1"/>
  <c r="AR872" i="15"/>
  <c r="AQ873" i="15"/>
  <c r="Q877" i="15"/>
  <c r="W877" i="15"/>
  <c r="AQ877" i="15"/>
  <c r="B880" i="15"/>
  <c r="AP880" i="15"/>
  <c r="AJ881" i="15"/>
  <c r="B881" i="15" s="1"/>
  <c r="AJ882" i="15"/>
  <c r="B882" i="15" s="1"/>
  <c r="AR882" i="15"/>
  <c r="AQ883" i="15"/>
  <c r="AQ887" i="15"/>
  <c r="B892" i="15"/>
  <c r="AP892" i="15"/>
  <c r="G893" i="15"/>
  <c r="AO896" i="15"/>
  <c r="AJ896" i="15"/>
  <c r="B896" i="15" s="1"/>
  <c r="AR896" i="15"/>
  <c r="AQ897" i="15"/>
  <c r="Z904" i="15"/>
  <c r="U904" i="15" s="1"/>
  <c r="P905" i="15"/>
  <c r="AK905" i="15"/>
  <c r="F907" i="15"/>
  <c r="K907" i="15"/>
  <c r="Z907" i="15"/>
  <c r="U907" i="15" s="1"/>
  <c r="V907" i="15"/>
  <c r="AK907" i="15" s="1"/>
  <c r="V908" i="15"/>
  <c r="AP908" i="15" s="1"/>
  <c r="Q909" i="15"/>
  <c r="AI909" i="15"/>
  <c r="V910" i="15"/>
  <c r="AK912" i="15"/>
  <c r="K912" i="15"/>
  <c r="AE912" i="15"/>
  <c r="Z914" i="15"/>
  <c r="U914" i="15" s="1"/>
  <c r="AS914" i="15"/>
  <c r="Y914" i="15"/>
  <c r="AN914" i="15" s="1"/>
  <c r="AP914" i="15"/>
  <c r="AL915" i="15"/>
  <c r="P915" i="15"/>
  <c r="AK915" i="15"/>
  <c r="AP920" i="15"/>
  <c r="AJ921" i="15"/>
  <c r="B921" i="15" s="1"/>
  <c r="AJ922" i="15"/>
  <c r="B922" i="15" s="1"/>
  <c r="AR922" i="15"/>
  <c r="AQ923" i="15"/>
  <c r="O925" i="15"/>
  <c r="AC925" i="15"/>
  <c r="Z925" i="15" s="1"/>
  <c r="AJ926" i="15"/>
  <c r="B926" i="15" s="1"/>
  <c r="AR926" i="15"/>
  <c r="AL927" i="15"/>
  <c r="AP927" i="15"/>
  <c r="P927" i="15"/>
  <c r="B930" i="15"/>
  <c r="AP930" i="15"/>
  <c r="AO932" i="15"/>
  <c r="AJ932" i="15"/>
  <c r="B932" i="15" s="1"/>
  <c r="AR932" i="15"/>
  <c r="I933" i="15"/>
  <c r="AE934" i="15"/>
  <c r="AF933" i="15"/>
  <c r="AE933" i="15" s="1"/>
  <c r="AN934" i="15"/>
  <c r="AO936" i="15"/>
  <c r="AJ936" i="15"/>
  <c r="AR936" i="15"/>
  <c r="AQ937" i="15"/>
  <c r="Q934" i="15"/>
  <c r="P941" i="15"/>
  <c r="W941" i="15"/>
  <c r="AQ941" i="15" s="1"/>
  <c r="B944" i="15"/>
  <c r="AP944" i="15"/>
  <c r="AP946" i="15"/>
  <c r="F951" i="15"/>
  <c r="W952" i="15"/>
  <c r="AQ952" i="15" s="1"/>
  <c r="Z952" i="15"/>
  <c r="U952" i="15" s="1"/>
  <c r="Z953" i="15"/>
  <c r="U953" i="15" s="1"/>
  <c r="AO953" i="15" s="1"/>
  <c r="V953" i="15"/>
  <c r="AP953" i="15" s="1"/>
  <c r="K954" i="15"/>
  <c r="AO954" i="15" s="1"/>
  <c r="AE955" i="15"/>
  <c r="W955" i="15"/>
  <c r="AL955" i="15" s="1"/>
  <c r="AE956" i="15"/>
  <c r="V956" i="15"/>
  <c r="AP956" i="15" s="1"/>
  <c r="AN957" i="15"/>
  <c r="AQ958" i="15"/>
  <c r="U958" i="15"/>
  <c r="AJ958" i="15" s="1"/>
  <c r="AS958" i="15"/>
  <c r="Y958" i="15"/>
  <c r="AN958" i="15" s="1"/>
  <c r="F959" i="15"/>
  <c r="W960" i="15"/>
  <c r="AQ960" i="15" s="1"/>
  <c r="Z960" i="15"/>
  <c r="U960" i="15" s="1"/>
  <c r="Z961" i="15"/>
  <c r="U961" i="15" s="1"/>
  <c r="AO961" i="15" s="1"/>
  <c r="V961" i="15"/>
  <c r="AP961" i="15" s="1"/>
  <c r="K962" i="15"/>
  <c r="AO962" i="15" s="1"/>
  <c r="AE963" i="15"/>
  <c r="W963" i="15"/>
  <c r="AQ963" i="15" s="1"/>
  <c r="AE964" i="15"/>
  <c r="V964" i="15"/>
  <c r="AP964" i="15" s="1"/>
  <c r="AO967" i="15"/>
  <c r="B967" i="15" s="1"/>
  <c r="AP970" i="15"/>
  <c r="F975" i="15"/>
  <c r="P975" i="15"/>
  <c r="Q973" i="15"/>
  <c r="X975" i="15"/>
  <c r="AR975" i="15" s="1"/>
  <c r="AC973" i="15"/>
  <c r="Z973" i="15" s="1"/>
  <c r="AO977" i="15"/>
  <c r="B977" i="15" s="1"/>
  <c r="B978" i="15"/>
  <c r="AJ978" i="15"/>
  <c r="B980" i="15"/>
  <c r="AR980" i="15"/>
  <c r="AO985" i="15"/>
  <c r="B985" i="15" s="1"/>
  <c r="B986" i="15"/>
  <c r="AJ986" i="15"/>
  <c r="AR988" i="15"/>
  <c r="AK990" i="15"/>
  <c r="AP990" i="15"/>
  <c r="AO992" i="15"/>
  <c r="B992" i="15" s="1"/>
  <c r="AO993" i="15"/>
  <c r="B996" i="15"/>
  <c r="AL1000" i="15"/>
  <c r="AR1001" i="15"/>
  <c r="U1003" i="15"/>
  <c r="AJ1003" i="15" s="1"/>
  <c r="AM1006" i="15"/>
  <c r="AR1006" i="15"/>
  <c r="AJ1007" i="15"/>
  <c r="B1009" i="15"/>
  <c r="AJ1009" i="15"/>
  <c r="AO1009" i="15"/>
  <c r="AO1010" i="15"/>
  <c r="AM1011" i="15"/>
  <c r="B1016" i="15"/>
  <c r="U1023" i="15"/>
  <c r="AJ1023" i="15" s="1"/>
  <c r="AF1014" i="15"/>
  <c r="AF1005" i="15"/>
  <c r="B1032" i="15"/>
  <c r="U1039" i="15"/>
  <c r="AJ1039" i="15" s="1"/>
  <c r="AF1030" i="15"/>
  <c r="U1047" i="15"/>
  <c r="AJ1047" i="15" s="1"/>
  <c r="AQ1050" i="15"/>
  <c r="U1050" i="15"/>
  <c r="AL1052" i="15"/>
  <c r="AO1054" i="15"/>
  <c r="AM1055" i="15"/>
  <c r="AM1058" i="15"/>
  <c r="AR1058" i="15"/>
  <c r="AJ1059" i="15"/>
  <c r="J1045" i="15"/>
  <c r="AO1068" i="15"/>
  <c r="B1068" i="15" s="1"/>
  <c r="S1046" i="15"/>
  <c r="S1061" i="15"/>
  <c r="S1045" i="15" s="1"/>
  <c r="T1062" i="15"/>
  <c r="T1053" i="15"/>
  <c r="AO1072" i="15"/>
  <c r="B1072" i="15" s="1"/>
  <c r="AO1073" i="15"/>
  <c r="B1073" i="15" s="1"/>
  <c r="AO1084" i="15"/>
  <c r="B1084" i="15" s="1"/>
  <c r="AO1088" i="15"/>
  <c r="B1088" i="15" s="1"/>
  <c r="AO1089" i="15"/>
  <c r="B1092" i="15"/>
  <c r="AL1096" i="15"/>
  <c r="AR1097" i="15"/>
  <c r="U1099" i="15"/>
  <c r="AJ1099" i="15" s="1"/>
  <c r="AM1102" i="15"/>
  <c r="AR1102" i="15"/>
  <c r="AJ1105" i="15"/>
  <c r="AO1105" i="15"/>
  <c r="B1105" i="15" s="1"/>
  <c r="AO1106" i="15"/>
  <c r="AM1107" i="15"/>
  <c r="B1112" i="15"/>
  <c r="U1119" i="15"/>
  <c r="AJ1119" i="15" s="1"/>
  <c r="AF1110" i="15"/>
  <c r="AF1101" i="15"/>
  <c r="B1128" i="15"/>
  <c r="U1135" i="15"/>
  <c r="AJ1135" i="15" s="1"/>
  <c r="AF1126" i="15"/>
  <c r="U1143" i="15"/>
  <c r="AJ1143" i="15" s="1"/>
  <c r="AQ1146" i="15"/>
  <c r="U1146" i="15"/>
  <c r="AO1146" i="15" s="1"/>
  <c r="AL1148" i="15"/>
  <c r="AO1150" i="15"/>
  <c r="AM1151" i="15"/>
  <c r="AM1154" i="15"/>
  <c r="AR1154" i="15"/>
  <c r="AJ1155" i="15"/>
  <c r="J1141" i="15"/>
  <c r="AO1164" i="15"/>
  <c r="B1164" i="15" s="1"/>
  <c r="S1142" i="15"/>
  <c r="S1157" i="15"/>
  <c r="S1141" i="15" s="1"/>
  <c r="T1158" i="15"/>
  <c r="T1149" i="15"/>
  <c r="AO1168" i="15"/>
  <c r="B1168" i="15" s="1"/>
  <c r="AO1169" i="15"/>
  <c r="AO1180" i="15"/>
  <c r="B1180" i="15" s="1"/>
  <c r="AO1184" i="15"/>
  <c r="B1184" i="15" s="1"/>
  <c r="AO1185" i="15"/>
  <c r="B1185" i="15" s="1"/>
  <c r="AO1196" i="15"/>
  <c r="B1196" i="15" s="1"/>
  <c r="AO1200" i="15"/>
  <c r="B1200" i="15" s="1"/>
  <c r="AO1201" i="15"/>
  <c r="B1204" i="15"/>
  <c r="AQ1207" i="15"/>
  <c r="U1207" i="15"/>
  <c r="AO1209" i="15"/>
  <c r="AJ1211" i="15"/>
  <c r="C1211" i="15" s="1"/>
  <c r="AL1212" i="15"/>
  <c r="AL1216" i="15"/>
  <c r="AM1217" i="15"/>
  <c r="AR1217" i="15"/>
  <c r="AQ1219" i="15"/>
  <c r="U1219" i="15"/>
  <c r="AJ1219" i="15" s="1"/>
  <c r="AO1224" i="15"/>
  <c r="AO1226" i="15"/>
  <c r="AO1228" i="15"/>
  <c r="AQ1231" i="15"/>
  <c r="U1231" i="15"/>
  <c r="AJ1231" i="15" s="1"/>
  <c r="AJ1232" i="15"/>
  <c r="B1232" i="15" s="1"/>
  <c r="AO1233" i="15"/>
  <c r="C1233" i="15"/>
  <c r="AJ1234" i="15"/>
  <c r="B1234" i="15" s="1"/>
  <c r="AO1235" i="15"/>
  <c r="C1235" i="15"/>
  <c r="AJ1236" i="15"/>
  <c r="B1236" i="15" s="1"/>
  <c r="AL1238" i="15"/>
  <c r="AO1239" i="15"/>
  <c r="C1239" i="15" s="1"/>
  <c r="AJ1240" i="15"/>
  <c r="B1240" i="15"/>
  <c r="AO1241" i="15"/>
  <c r="C1241" i="15" s="1"/>
  <c r="AJ1242" i="15"/>
  <c r="B1242" i="15"/>
  <c r="AO1243" i="15"/>
  <c r="C1243" i="15" s="1"/>
  <c r="AJ1244" i="15"/>
  <c r="B1244" i="15"/>
  <c r="AM1245" i="15"/>
  <c r="AR1245" i="15"/>
  <c r="AJ1247" i="15"/>
  <c r="C1247" i="15" s="1"/>
  <c r="AO1248" i="15"/>
  <c r="C1248" i="15" s="1"/>
  <c r="AO1250" i="15"/>
  <c r="B1250" i="15" s="1"/>
  <c r="X1253" i="15"/>
  <c r="AR992" i="15"/>
  <c r="AQ993" i="15"/>
  <c r="AP994" i="15"/>
  <c r="AO995" i="15"/>
  <c r="B995" i="15" s="1"/>
  <c r="AR996" i="15"/>
  <c r="AR1000" i="15"/>
  <c r="AQ1001" i="15"/>
  <c r="AP1002" i="15"/>
  <c r="AR1004" i="15"/>
  <c r="AP1006" i="15"/>
  <c r="AR1008" i="15"/>
  <c r="AQ1009" i="15"/>
  <c r="AP1010" i="15"/>
  <c r="AR1012" i="15"/>
  <c r="AO1015" i="15"/>
  <c r="B1015" i="15" s="1"/>
  <c r="AR1016" i="15"/>
  <c r="AQ1017" i="15"/>
  <c r="AP1018" i="15"/>
  <c r="AO1019" i="15"/>
  <c r="B1019" i="15" s="1"/>
  <c r="AR1020" i="15"/>
  <c r="AP1022" i="15"/>
  <c r="AR1024" i="15"/>
  <c r="AQ1025" i="15"/>
  <c r="AP1026" i="15"/>
  <c r="AO1027" i="15"/>
  <c r="B1027" i="15" s="1"/>
  <c r="AR1028" i="15"/>
  <c r="AO1031" i="15"/>
  <c r="B1031" i="15" s="1"/>
  <c r="AR1032" i="15"/>
  <c r="AQ1033" i="15"/>
  <c r="AP1034" i="15"/>
  <c r="AO1035" i="15"/>
  <c r="B1035" i="15" s="1"/>
  <c r="AR1036" i="15"/>
  <c r="AP1038" i="15"/>
  <c r="AR1040" i="15"/>
  <c r="AQ1041" i="15"/>
  <c r="AP1042" i="15"/>
  <c r="AO1043" i="15"/>
  <c r="B1043" i="15" s="1"/>
  <c r="AR1044" i="15"/>
  <c r="AR1048" i="15"/>
  <c r="AQ1049" i="15"/>
  <c r="AP1050" i="15"/>
  <c r="AR1052" i="15"/>
  <c r="AP1054" i="15"/>
  <c r="AR1056" i="15"/>
  <c r="AQ1057" i="15"/>
  <c r="AP1058" i="15"/>
  <c r="AR1060" i="15"/>
  <c r="AO1063" i="15"/>
  <c r="B1063" i="15" s="1"/>
  <c r="AR1064" i="15"/>
  <c r="AQ1065" i="15"/>
  <c r="AP1066" i="15"/>
  <c r="AO1067" i="15"/>
  <c r="B1067" i="15" s="1"/>
  <c r="AR1068" i="15"/>
  <c r="AP1070" i="15"/>
  <c r="AR1072" i="15"/>
  <c r="AQ1073" i="15"/>
  <c r="AP1074" i="15"/>
  <c r="AO1075" i="15"/>
  <c r="B1075" i="15" s="1"/>
  <c r="AR1076" i="15"/>
  <c r="AO1079" i="15"/>
  <c r="B1079" i="15" s="1"/>
  <c r="AR1080" i="15"/>
  <c r="AQ1081" i="15"/>
  <c r="AP1082" i="15"/>
  <c r="AO1083" i="15"/>
  <c r="B1083" i="15" s="1"/>
  <c r="AR1084" i="15"/>
  <c r="AP1086" i="15"/>
  <c r="AR1088" i="15"/>
  <c r="AQ1089" i="15"/>
  <c r="AP1090" i="15"/>
  <c r="AO1091" i="15"/>
  <c r="B1091" i="15" s="1"/>
  <c r="AR1092" i="15"/>
  <c r="AR1096" i="15"/>
  <c r="AQ1097" i="15"/>
  <c r="AP1098" i="15"/>
  <c r="AR1100" i="15"/>
  <c r="AP1102" i="15"/>
  <c r="AR1104" i="15"/>
  <c r="AQ1105" i="15"/>
  <c r="AP1106" i="15"/>
  <c r="AR1108" i="15"/>
  <c r="AO1111" i="15"/>
  <c r="B1111" i="15" s="1"/>
  <c r="AR1112" i="15"/>
  <c r="AQ1113" i="15"/>
  <c r="AP1114" i="15"/>
  <c r="AO1115" i="15"/>
  <c r="B1115" i="15" s="1"/>
  <c r="AR1116" i="15"/>
  <c r="AP1118" i="15"/>
  <c r="AR1120" i="15"/>
  <c r="AQ1121" i="15"/>
  <c r="AP1122" i="15"/>
  <c r="AO1123" i="15"/>
  <c r="B1123" i="15" s="1"/>
  <c r="AR1124" i="15"/>
  <c r="AO1127" i="15"/>
  <c r="B1127" i="15" s="1"/>
  <c r="AR1128" i="15"/>
  <c r="AQ1129" i="15"/>
  <c r="AP1130" i="15"/>
  <c r="AO1131" i="15"/>
  <c r="B1131" i="15" s="1"/>
  <c r="AR1132" i="15"/>
  <c r="AP1134" i="15"/>
  <c r="AR1136" i="15"/>
  <c r="AQ1137" i="15"/>
  <c r="AP1138" i="15"/>
  <c r="AO1139" i="15"/>
  <c r="B1139" i="15" s="1"/>
  <c r="AR1140" i="15"/>
  <c r="AR1144" i="15"/>
  <c r="AQ1145" i="15"/>
  <c r="AP1146" i="15"/>
  <c r="AR1148" i="15"/>
  <c r="AP1150" i="15"/>
  <c r="AR1152" i="15"/>
  <c r="AQ1153" i="15"/>
  <c r="AP1154" i="15"/>
  <c r="AR1156" i="15"/>
  <c r="AO1159" i="15"/>
  <c r="B1159" i="15" s="1"/>
  <c r="AR1160" i="15"/>
  <c r="AQ1161" i="15"/>
  <c r="AP1162" i="15"/>
  <c r="AO1163" i="15"/>
  <c r="B1163" i="15" s="1"/>
  <c r="AR1164" i="15"/>
  <c r="AP1166" i="15"/>
  <c r="AR1168" i="15"/>
  <c r="AQ1169" i="15"/>
  <c r="AP1170" i="15"/>
  <c r="AO1171" i="15"/>
  <c r="B1171" i="15" s="1"/>
  <c r="AR1172" i="15"/>
  <c r="AO1175" i="15"/>
  <c r="B1175" i="15" s="1"/>
  <c r="AR1176" i="15"/>
  <c r="AQ1177" i="15"/>
  <c r="AP1178" i="15"/>
  <c r="AO1179" i="15"/>
  <c r="B1179" i="15" s="1"/>
  <c r="AR1180" i="15"/>
  <c r="AP1182" i="15"/>
  <c r="AR1184" i="15"/>
  <c r="AQ1185" i="15"/>
  <c r="AP1186" i="15"/>
  <c r="AO1187" i="15"/>
  <c r="B1187" i="15" s="1"/>
  <c r="AR1188" i="15"/>
  <c r="AO1191" i="15"/>
  <c r="B1191" i="15" s="1"/>
  <c r="AR1192" i="15"/>
  <c r="AQ1193" i="15"/>
  <c r="AP1194" i="15"/>
  <c r="AO1195" i="15"/>
  <c r="B1195" i="15" s="1"/>
  <c r="AR1196" i="15"/>
  <c r="AP1198" i="15"/>
  <c r="AR1200" i="15"/>
  <c r="AQ1201" i="15"/>
  <c r="AP1202" i="15"/>
  <c r="AO1203" i="15"/>
  <c r="B1203" i="15" s="1"/>
  <c r="AR1204" i="15"/>
  <c r="AP1207" i="15"/>
  <c r="AR1208" i="15"/>
  <c r="AP1209" i="15"/>
  <c r="AR1210" i="15"/>
  <c r="AP1211" i="15"/>
  <c r="AR1212" i="15"/>
  <c r="AR1214" i="15"/>
  <c r="AR1216" i="15"/>
  <c r="AP1217" i="15"/>
  <c r="AR1218" i="15"/>
  <c r="AP1219" i="15"/>
  <c r="AR1220" i="15"/>
  <c r="AR1222" i="15"/>
  <c r="AP1223" i="15"/>
  <c r="AR1224" i="15"/>
  <c r="AP1225" i="15"/>
  <c r="AR1226" i="15"/>
  <c r="AP1227" i="15"/>
  <c r="AR1228" i="15"/>
  <c r="AR1230" i="15"/>
  <c r="AP1231" i="15"/>
  <c r="AR1232" i="15"/>
  <c r="AP1233" i="15"/>
  <c r="AR1234" i="15"/>
  <c r="AP1235" i="15"/>
  <c r="AR1236" i="15"/>
  <c r="AP1239" i="15"/>
  <c r="AR1240" i="15"/>
  <c r="AP1241" i="15"/>
  <c r="AR1242" i="15"/>
  <c r="AP1243" i="15"/>
  <c r="AR1244" i="15"/>
  <c r="AP1245" i="15"/>
  <c r="AR1246" i="15"/>
  <c r="AL1247" i="15"/>
  <c r="AP1247" i="15"/>
  <c r="AR1248" i="15"/>
  <c r="AP1249" i="15"/>
  <c r="AR1250" i="15"/>
  <c r="AR1262" i="15"/>
  <c r="AP1263" i="15"/>
  <c r="K1263" i="15"/>
  <c r="AJ1335" i="15"/>
  <c r="T1333" i="15"/>
  <c r="T1301" i="15" s="1"/>
  <c r="X1350" i="15"/>
  <c r="AH1349" i="15"/>
  <c r="AO1370" i="15"/>
  <c r="AJ1370" i="15"/>
  <c r="H845" i="15"/>
  <c r="L845" i="15"/>
  <c r="H877" i="15"/>
  <c r="L877" i="15"/>
  <c r="H893" i="15"/>
  <c r="L893" i="15"/>
  <c r="H925" i="15"/>
  <c r="L925" i="15"/>
  <c r="H941" i="15"/>
  <c r="F941" i="15" s="1"/>
  <c r="L941" i="15"/>
  <c r="AM946" i="15"/>
  <c r="AL947" i="15"/>
  <c r="AK948" i="15"/>
  <c r="V951" i="15"/>
  <c r="AK951" i="15" s="1"/>
  <c r="V955" i="15"/>
  <c r="AK955" i="15" s="1"/>
  <c r="V959" i="15"/>
  <c r="AK959" i="15" s="1"/>
  <c r="V963" i="15"/>
  <c r="AK963" i="15" s="1"/>
  <c r="AL967" i="15"/>
  <c r="AK968" i="15"/>
  <c r="AM970" i="15"/>
  <c r="AL971" i="15"/>
  <c r="AK972" i="15"/>
  <c r="H973" i="15"/>
  <c r="L973" i="15"/>
  <c r="AM974" i="15"/>
  <c r="V975" i="15"/>
  <c r="AK975" i="15" s="1"/>
  <c r="AK976" i="15"/>
  <c r="AM978" i="15"/>
  <c r="AL979" i="15"/>
  <c r="AK980" i="15"/>
  <c r="AL983" i="15"/>
  <c r="AK984" i="15"/>
  <c r="AM986" i="15"/>
  <c r="AL987" i="15"/>
  <c r="AK988" i="15"/>
  <c r="H989" i="15"/>
  <c r="L989" i="15"/>
  <c r="AM990" i="15"/>
  <c r="V991" i="15"/>
  <c r="AK991" i="15" s="1"/>
  <c r="AK992" i="15"/>
  <c r="AM994" i="15"/>
  <c r="AL995" i="15"/>
  <c r="AK996" i="15"/>
  <c r="V999" i="15"/>
  <c r="AK999" i="15" s="1"/>
  <c r="V1003" i="15"/>
  <c r="AK1003" i="15" s="1"/>
  <c r="V1007" i="15"/>
  <c r="AK1007" i="15" s="1"/>
  <c r="V1011" i="15"/>
  <c r="AK1011" i="15" s="1"/>
  <c r="G1014" i="15"/>
  <c r="O1014" i="15"/>
  <c r="AA1014" i="15"/>
  <c r="AI1014" i="15"/>
  <c r="AL1015" i="15"/>
  <c r="AK1016" i="15"/>
  <c r="AM1018" i="15"/>
  <c r="AL1019" i="15"/>
  <c r="AK1020" i="15"/>
  <c r="H1021" i="15"/>
  <c r="L1021" i="15"/>
  <c r="AM1022" i="15"/>
  <c r="V1023" i="15"/>
  <c r="AK1023" i="15" s="1"/>
  <c r="AK1024" i="15"/>
  <c r="AM1026" i="15"/>
  <c r="AL1027" i="15"/>
  <c r="AK1028" i="15"/>
  <c r="G1030" i="15"/>
  <c r="O1030" i="15"/>
  <c r="AA1030" i="15"/>
  <c r="AI1030" i="15"/>
  <c r="AI1029" i="15" s="1"/>
  <c r="AL1031" i="15"/>
  <c r="AK1032" i="15"/>
  <c r="AM1034" i="15"/>
  <c r="AL1035" i="15"/>
  <c r="AK1036" i="15"/>
  <c r="H1037" i="15"/>
  <c r="L1037" i="15"/>
  <c r="AM1038" i="15"/>
  <c r="V1039" i="15"/>
  <c r="AK1039" i="15" s="1"/>
  <c r="AK1040" i="15"/>
  <c r="AM1042" i="15"/>
  <c r="AL1043" i="15"/>
  <c r="AK1044" i="15"/>
  <c r="V1047" i="15"/>
  <c r="AK1047" i="15" s="1"/>
  <c r="V1051" i="15"/>
  <c r="AK1051" i="15" s="1"/>
  <c r="V1055" i="15"/>
  <c r="AK1055" i="15" s="1"/>
  <c r="V1059" i="15"/>
  <c r="AK1059" i="15" s="1"/>
  <c r="G1062" i="15"/>
  <c r="O1062" i="15"/>
  <c r="AA1062" i="15"/>
  <c r="AI1062" i="15"/>
  <c r="Y1062" i="15" s="1"/>
  <c r="AN1062" i="15" s="1"/>
  <c r="AL1063" i="15"/>
  <c r="AK1064" i="15"/>
  <c r="AM1066" i="15"/>
  <c r="AL1067" i="15"/>
  <c r="AK1068" i="15"/>
  <c r="H1069" i="15"/>
  <c r="L1069" i="15"/>
  <c r="AM1070" i="15"/>
  <c r="V1071" i="15"/>
  <c r="AK1071" i="15" s="1"/>
  <c r="AK1072" i="15"/>
  <c r="AM1074" i="15"/>
  <c r="AL1075" i="15"/>
  <c r="AK1076" i="15"/>
  <c r="G1078" i="15"/>
  <c r="O1078" i="15"/>
  <c r="AA1078" i="15"/>
  <c r="AI1078" i="15"/>
  <c r="AI1077" i="15" s="1"/>
  <c r="AL1079" i="15"/>
  <c r="AK1080" i="15"/>
  <c r="AM1082" i="15"/>
  <c r="AL1083" i="15"/>
  <c r="AK1084" i="15"/>
  <c r="H1085" i="15"/>
  <c r="L1085" i="15"/>
  <c r="AM1086" i="15"/>
  <c r="V1087" i="15"/>
  <c r="AK1087" i="15" s="1"/>
  <c r="AK1088" i="15"/>
  <c r="AM1090" i="15"/>
  <c r="AL1091" i="15"/>
  <c r="AK1092" i="15"/>
  <c r="V1095" i="15"/>
  <c r="AK1095" i="15" s="1"/>
  <c r="V1099" i="15"/>
  <c r="AK1099" i="15" s="1"/>
  <c r="V1103" i="15"/>
  <c r="AK1103" i="15" s="1"/>
  <c r="V1107" i="15"/>
  <c r="AK1107" i="15" s="1"/>
  <c r="G1110" i="15"/>
  <c r="O1110" i="15"/>
  <c r="AA1110" i="15"/>
  <c r="AI1110" i="15"/>
  <c r="AL1111" i="15"/>
  <c r="AK1112" i="15"/>
  <c r="AM1114" i="15"/>
  <c r="AL1115" i="15"/>
  <c r="AK1116" i="15"/>
  <c r="H1117" i="15"/>
  <c r="L1117" i="15"/>
  <c r="AM1118" i="15"/>
  <c r="V1119" i="15"/>
  <c r="AK1119" i="15" s="1"/>
  <c r="AK1120" i="15"/>
  <c r="AM1122" i="15"/>
  <c r="AL1123" i="15"/>
  <c r="AK1124" i="15"/>
  <c r="G1126" i="15"/>
  <c r="O1126" i="15"/>
  <c r="AA1126" i="15"/>
  <c r="AI1126" i="15"/>
  <c r="AI1125" i="15" s="1"/>
  <c r="AL1127" i="15"/>
  <c r="AK1128" i="15"/>
  <c r="AM1130" i="15"/>
  <c r="AL1131" i="15"/>
  <c r="AK1132" i="15"/>
  <c r="H1133" i="15"/>
  <c r="L1133" i="15"/>
  <c r="AM1134" i="15"/>
  <c r="V1135" i="15"/>
  <c r="AK1135" i="15" s="1"/>
  <c r="AK1136" i="15"/>
  <c r="AM1138" i="15"/>
  <c r="AL1139" i="15"/>
  <c r="AK1140" i="15"/>
  <c r="V1143" i="15"/>
  <c r="AK1143" i="15" s="1"/>
  <c r="V1147" i="15"/>
  <c r="AK1147" i="15" s="1"/>
  <c r="V1151" i="15"/>
  <c r="AK1151" i="15" s="1"/>
  <c r="V1155" i="15"/>
  <c r="AK1155" i="15" s="1"/>
  <c r="G1158" i="15"/>
  <c r="O1158" i="15"/>
  <c r="AA1158" i="15"/>
  <c r="AI1158" i="15"/>
  <c r="Y1158" i="15" s="1"/>
  <c r="AN1158" i="15" s="1"/>
  <c r="AL1159" i="15"/>
  <c r="AK1160" i="15"/>
  <c r="AM1162" i="15"/>
  <c r="AL1163" i="15"/>
  <c r="AK1164" i="15"/>
  <c r="H1165" i="15"/>
  <c r="L1165" i="15"/>
  <c r="AM1166" i="15"/>
  <c r="V1167" i="15"/>
  <c r="AK1167" i="15" s="1"/>
  <c r="AK1168" i="15"/>
  <c r="AM1170" i="15"/>
  <c r="AL1171" i="15"/>
  <c r="AK1172" i="15"/>
  <c r="G1174" i="15"/>
  <c r="O1174" i="15"/>
  <c r="AA1174" i="15"/>
  <c r="AI1174" i="15"/>
  <c r="AI1173" i="15" s="1"/>
  <c r="AL1175" i="15"/>
  <c r="AK1176" i="15"/>
  <c r="AM1178" i="15"/>
  <c r="AL1179" i="15"/>
  <c r="AK1180" i="15"/>
  <c r="H1181" i="15"/>
  <c r="L1181" i="15"/>
  <c r="AM1182" i="15"/>
  <c r="V1183" i="15"/>
  <c r="AK1183" i="15" s="1"/>
  <c r="AK1184" i="15"/>
  <c r="AM1186" i="15"/>
  <c r="AL1187" i="15"/>
  <c r="AK1188" i="15"/>
  <c r="G1190" i="15"/>
  <c r="O1190" i="15"/>
  <c r="AA1190" i="15"/>
  <c r="AI1190" i="15"/>
  <c r="AI1189" i="15" s="1"/>
  <c r="AL1191" i="15"/>
  <c r="AK1192" i="15"/>
  <c r="AM1194" i="15"/>
  <c r="AL1195" i="15"/>
  <c r="AK1196" i="15"/>
  <c r="H1197" i="15"/>
  <c r="L1197" i="15"/>
  <c r="AM1198" i="15"/>
  <c r="V1199" i="15"/>
  <c r="AK1199" i="15" s="1"/>
  <c r="AK1200" i="15"/>
  <c r="AM1202" i="15"/>
  <c r="AL1203" i="15"/>
  <c r="AK1204" i="15"/>
  <c r="G1221" i="15"/>
  <c r="AM1223" i="15"/>
  <c r="C1224" i="15"/>
  <c r="AK1224" i="15"/>
  <c r="AM1225" i="15"/>
  <c r="C1226" i="15"/>
  <c r="AK1226" i="15"/>
  <c r="AM1227" i="15"/>
  <c r="C1228" i="15"/>
  <c r="AK1228" i="15"/>
  <c r="C1230" i="15"/>
  <c r="AK1230" i="15"/>
  <c r="C1232" i="15"/>
  <c r="AK1232" i="15"/>
  <c r="AM1233" i="15"/>
  <c r="AK1234" i="15"/>
  <c r="AM1235" i="15"/>
  <c r="AK1236" i="15"/>
  <c r="G1237" i="15"/>
  <c r="O1237" i="15"/>
  <c r="AM1239" i="15"/>
  <c r="C1240" i="15"/>
  <c r="AK1240" i="15"/>
  <c r="AM1241" i="15"/>
  <c r="C1242" i="15"/>
  <c r="AK1242" i="15"/>
  <c r="AM1243" i="15"/>
  <c r="C1244" i="15"/>
  <c r="AK1244" i="15"/>
  <c r="C1246" i="15"/>
  <c r="AK1246" i="15"/>
  <c r="AK1248" i="15"/>
  <c r="AM1249" i="15"/>
  <c r="C1250" i="15"/>
  <c r="AK1250" i="15"/>
  <c r="AO1251" i="15"/>
  <c r="C1251" i="15" s="1"/>
  <c r="AM1253" i="15"/>
  <c r="N1253" i="15"/>
  <c r="R1253" i="15"/>
  <c r="F1254" i="15"/>
  <c r="AO1255" i="15"/>
  <c r="AJ1255" i="15"/>
  <c r="B1255" i="15" s="1"/>
  <c r="AR1255" i="15"/>
  <c r="AO1256" i="15"/>
  <c r="B1256" i="15" s="1"/>
  <c r="AJ1256" i="15"/>
  <c r="AR1256" i="15"/>
  <c r="AO1257" i="15"/>
  <c r="AJ1257" i="15"/>
  <c r="AR1257" i="15"/>
  <c r="AO1258" i="15"/>
  <c r="AJ1258" i="15"/>
  <c r="B1258" i="15" s="1"/>
  <c r="AR1258" i="15"/>
  <c r="AO1259" i="15"/>
  <c r="AJ1259" i="15"/>
  <c r="B1259" i="15" s="1"/>
  <c r="AR1259" i="15"/>
  <c r="AO1260" i="15"/>
  <c r="C1260" i="15" s="1"/>
  <c r="AJ1260" i="15"/>
  <c r="B1260" i="15" s="1"/>
  <c r="AR1260" i="15"/>
  <c r="L1261" i="15"/>
  <c r="AE1261" i="15"/>
  <c r="AL1263" i="15"/>
  <c r="AO1264" i="15"/>
  <c r="AO1265" i="15"/>
  <c r="AO1266" i="15"/>
  <c r="C1266" i="15" s="1"/>
  <c r="AO1267" i="15"/>
  <c r="AO1268" i="15"/>
  <c r="AJ1271" i="15"/>
  <c r="C1271" i="15" s="1"/>
  <c r="AJ1272" i="15"/>
  <c r="B1272" i="15" s="1"/>
  <c r="AJ1273" i="15"/>
  <c r="B1273" i="15" s="1"/>
  <c r="AJ1274" i="15"/>
  <c r="C1274" i="15" s="1"/>
  <c r="AJ1275" i="15"/>
  <c r="C1275" i="15" s="1"/>
  <c r="AJ1276" i="15"/>
  <c r="C1276" i="15" s="1"/>
  <c r="B1278" i="15"/>
  <c r="U1279" i="15"/>
  <c r="B1280" i="15"/>
  <c r="C1281" i="15"/>
  <c r="B1282" i="15"/>
  <c r="C1283" i="15"/>
  <c r="B1284" i="15"/>
  <c r="AL1295" i="15"/>
  <c r="AQ1295" i="15"/>
  <c r="AO1304" i="15"/>
  <c r="AL1318" i="15"/>
  <c r="AQ1318" i="15"/>
  <c r="U1324" i="15"/>
  <c r="AO1324" i="15" s="1"/>
  <c r="AR1345" i="15"/>
  <c r="AR1350" i="15"/>
  <c r="C1352" i="15"/>
  <c r="AO1352" i="15"/>
  <c r="B1352" i="15" s="1"/>
  <c r="AJ1352" i="15"/>
  <c r="AG1334" i="15"/>
  <c r="AG1365" i="15"/>
  <c r="I989" i="15"/>
  <c r="M989" i="15"/>
  <c r="Q989" i="15"/>
  <c r="AC989" i="15"/>
  <c r="Z989" i="15" s="1"/>
  <c r="AG989" i="15"/>
  <c r="K991" i="15"/>
  <c r="W991" i="15"/>
  <c r="AL991" i="15" s="1"/>
  <c r="B993" i="15"/>
  <c r="AJ994" i="15"/>
  <c r="B994" i="15" s="1"/>
  <c r="K999" i="15"/>
  <c r="AO999" i="15" s="1"/>
  <c r="W999" i="15"/>
  <c r="AL999" i="15" s="1"/>
  <c r="F1000" i="15"/>
  <c r="V1000" i="15"/>
  <c r="AK1000" i="15" s="1"/>
  <c r="Z1000" i="15"/>
  <c r="U1000" i="15" s="1"/>
  <c r="AO1000" i="15" s="1"/>
  <c r="AP1000" i="15"/>
  <c r="AJ1002" i="15"/>
  <c r="B1002" i="15" s="1"/>
  <c r="K1003" i="15"/>
  <c r="AO1003" i="15" s="1"/>
  <c r="W1003" i="15"/>
  <c r="AL1003" i="15" s="1"/>
  <c r="F1004" i="15"/>
  <c r="V1004" i="15"/>
  <c r="AK1004" i="15" s="1"/>
  <c r="Z1004" i="15"/>
  <c r="U1004" i="15" s="1"/>
  <c r="AO1004" i="15" s="1"/>
  <c r="AP1004" i="15"/>
  <c r="K1007" i="15"/>
  <c r="AO1007" i="15" s="1"/>
  <c r="W1007" i="15"/>
  <c r="AL1007" i="15" s="1"/>
  <c r="F1008" i="15"/>
  <c r="V1008" i="15"/>
  <c r="AK1008" i="15" s="1"/>
  <c r="Z1008" i="15"/>
  <c r="U1008" i="15" s="1"/>
  <c r="AO1008" i="15" s="1"/>
  <c r="AJ1010" i="15"/>
  <c r="B1010" i="15" s="1"/>
  <c r="K1011" i="15"/>
  <c r="W1011" i="15"/>
  <c r="AQ1011" i="15" s="1"/>
  <c r="F1012" i="15"/>
  <c r="V1012" i="15"/>
  <c r="AK1012" i="15" s="1"/>
  <c r="Z1012" i="15"/>
  <c r="U1012" i="15" s="1"/>
  <c r="AO1012" i="15" s="1"/>
  <c r="AJ1018" i="15"/>
  <c r="B1018" i="15" s="1"/>
  <c r="I1021" i="15"/>
  <c r="M1021" i="15"/>
  <c r="Q1021" i="15"/>
  <c r="AC1021" i="15"/>
  <c r="Z1021" i="15" s="1"/>
  <c r="AG1021" i="15"/>
  <c r="AE1021" i="15" s="1"/>
  <c r="AJ1022" i="15"/>
  <c r="B1022" i="15" s="1"/>
  <c r="K1023" i="15"/>
  <c r="AO1023" i="15" s="1"/>
  <c r="W1023" i="15"/>
  <c r="AL1023" i="15" s="1"/>
  <c r="B1025" i="15"/>
  <c r="AJ1026" i="15"/>
  <c r="B1026" i="15" s="1"/>
  <c r="AJ1034" i="15"/>
  <c r="B1034" i="15" s="1"/>
  <c r="I1037" i="15"/>
  <c r="M1037" i="15"/>
  <c r="Q1037" i="15"/>
  <c r="AC1037" i="15"/>
  <c r="AG1037" i="15"/>
  <c r="AG1030" i="15" s="1"/>
  <c r="AG1029" i="15" s="1"/>
  <c r="AJ1038" i="15"/>
  <c r="B1038" i="15" s="1"/>
  <c r="K1039" i="15"/>
  <c r="AO1039" i="15" s="1"/>
  <c r="W1039" i="15"/>
  <c r="AL1039" i="15" s="1"/>
  <c r="B1041" i="15"/>
  <c r="AJ1042" i="15"/>
  <c r="B1042" i="15" s="1"/>
  <c r="K1047" i="15"/>
  <c r="AO1047" i="15" s="1"/>
  <c r="W1047" i="15"/>
  <c r="AL1047" i="15" s="1"/>
  <c r="F1048" i="15"/>
  <c r="V1048" i="15"/>
  <c r="AK1048" i="15" s="1"/>
  <c r="Z1048" i="15"/>
  <c r="U1048" i="15" s="1"/>
  <c r="AO1048" i="15" s="1"/>
  <c r="AP1048" i="15"/>
  <c r="K1051" i="15"/>
  <c r="W1051" i="15"/>
  <c r="AL1051" i="15" s="1"/>
  <c r="F1052" i="15"/>
  <c r="V1052" i="15"/>
  <c r="AK1052" i="15" s="1"/>
  <c r="Z1052" i="15"/>
  <c r="U1052" i="15" s="1"/>
  <c r="AO1052" i="15" s="1"/>
  <c r="AJ1054" i="15"/>
  <c r="B1054" i="15" s="1"/>
  <c r="K1055" i="15"/>
  <c r="W1055" i="15"/>
  <c r="AL1055" i="15" s="1"/>
  <c r="F1056" i="15"/>
  <c r="V1056" i="15"/>
  <c r="AK1056" i="15" s="1"/>
  <c r="Z1056" i="15"/>
  <c r="U1056" i="15" s="1"/>
  <c r="AO1056" i="15" s="1"/>
  <c r="AP1056" i="15"/>
  <c r="K1059" i="15"/>
  <c r="AO1059" i="15" s="1"/>
  <c r="W1059" i="15"/>
  <c r="AL1059" i="15" s="1"/>
  <c r="F1060" i="15"/>
  <c r="V1060" i="15"/>
  <c r="AK1060" i="15" s="1"/>
  <c r="Z1060" i="15"/>
  <c r="U1060" i="15" s="1"/>
  <c r="AO1060" i="15" s="1"/>
  <c r="AP1060" i="15"/>
  <c r="B1065" i="15"/>
  <c r="AJ1066" i="15"/>
  <c r="B1066" i="15" s="1"/>
  <c r="I1069" i="15"/>
  <c r="M1069" i="15"/>
  <c r="Q1069" i="15"/>
  <c r="AC1069" i="15"/>
  <c r="Z1069" i="15" s="1"/>
  <c r="AG1069" i="15"/>
  <c r="AE1069" i="15" s="1"/>
  <c r="AJ1070" i="15"/>
  <c r="B1070" i="15" s="1"/>
  <c r="K1071" i="15"/>
  <c r="W1071" i="15"/>
  <c r="AQ1071" i="15" s="1"/>
  <c r="AJ1074" i="15"/>
  <c r="B1074" i="15" s="1"/>
  <c r="B1081" i="15"/>
  <c r="AJ1082" i="15"/>
  <c r="B1082" i="15" s="1"/>
  <c r="I1085" i="15"/>
  <c r="M1085" i="15"/>
  <c r="Q1085" i="15"/>
  <c r="AC1085" i="15"/>
  <c r="AG1085" i="15"/>
  <c r="AG1078" i="15" s="1"/>
  <c r="AG1077" i="15" s="1"/>
  <c r="AJ1086" i="15"/>
  <c r="B1086" i="15" s="1"/>
  <c r="K1087" i="15"/>
  <c r="AO1087" i="15" s="1"/>
  <c r="W1087" i="15"/>
  <c r="AQ1087" i="15" s="1"/>
  <c r="B1089" i="15"/>
  <c r="AJ1090" i="15"/>
  <c r="B1090" i="15" s="1"/>
  <c r="K1095" i="15"/>
  <c r="W1095" i="15"/>
  <c r="AL1095" i="15" s="1"/>
  <c r="F1096" i="15"/>
  <c r="V1096" i="15"/>
  <c r="AK1096" i="15" s="1"/>
  <c r="Z1096" i="15"/>
  <c r="U1096" i="15" s="1"/>
  <c r="AO1096" i="15" s="1"/>
  <c r="AJ1098" i="15"/>
  <c r="B1098" i="15" s="1"/>
  <c r="K1099" i="15"/>
  <c r="AO1099" i="15" s="1"/>
  <c r="W1099" i="15"/>
  <c r="AL1099" i="15" s="1"/>
  <c r="F1100" i="15"/>
  <c r="V1100" i="15"/>
  <c r="AK1100" i="15" s="1"/>
  <c r="Z1100" i="15"/>
  <c r="U1100" i="15" s="1"/>
  <c r="AO1100" i="15" s="1"/>
  <c r="AP1100" i="15"/>
  <c r="AJ1102" i="15"/>
  <c r="B1102" i="15" s="1"/>
  <c r="K1103" i="15"/>
  <c r="W1103" i="15"/>
  <c r="AQ1103" i="15" s="1"/>
  <c r="F1104" i="15"/>
  <c r="V1104" i="15"/>
  <c r="AK1104" i="15" s="1"/>
  <c r="Z1104" i="15"/>
  <c r="U1104" i="15" s="1"/>
  <c r="AO1104" i="15" s="1"/>
  <c r="AP1104" i="15"/>
  <c r="AJ1106" i="15"/>
  <c r="B1106" i="15" s="1"/>
  <c r="K1107" i="15"/>
  <c r="W1107" i="15"/>
  <c r="AQ1107" i="15" s="1"/>
  <c r="F1108" i="15"/>
  <c r="V1108" i="15"/>
  <c r="AK1108" i="15" s="1"/>
  <c r="Z1108" i="15"/>
  <c r="U1108" i="15" s="1"/>
  <c r="AO1108" i="15" s="1"/>
  <c r="AJ1114" i="15"/>
  <c r="B1114" i="15" s="1"/>
  <c r="I1117" i="15"/>
  <c r="M1117" i="15"/>
  <c r="Q1117" i="15"/>
  <c r="AC1117" i="15"/>
  <c r="Z1117" i="15" s="1"/>
  <c r="AG1117" i="15"/>
  <c r="AE1117" i="15" s="1"/>
  <c r="AJ1118" i="15"/>
  <c r="B1118" i="15" s="1"/>
  <c r="K1119" i="15"/>
  <c r="AO1119" i="15" s="1"/>
  <c r="W1119" i="15"/>
  <c r="AL1119" i="15" s="1"/>
  <c r="B1121" i="15"/>
  <c r="AJ1122" i="15"/>
  <c r="B1122" i="15" s="1"/>
  <c r="AJ1130" i="15"/>
  <c r="B1130" i="15" s="1"/>
  <c r="I1133" i="15"/>
  <c r="M1133" i="15"/>
  <c r="Q1133" i="15"/>
  <c r="AC1133" i="15"/>
  <c r="AG1133" i="15"/>
  <c r="AG1126" i="15" s="1"/>
  <c r="AG1125" i="15" s="1"/>
  <c r="AJ1134" i="15"/>
  <c r="B1134" i="15" s="1"/>
  <c r="K1135" i="15"/>
  <c r="AO1135" i="15" s="1"/>
  <c r="W1135" i="15"/>
  <c r="AQ1135" i="15" s="1"/>
  <c r="B1137" i="15"/>
  <c r="AJ1138" i="15"/>
  <c r="B1138" i="15" s="1"/>
  <c r="K1143" i="15"/>
  <c r="AO1143" i="15" s="1"/>
  <c r="W1143" i="15"/>
  <c r="AL1143" i="15" s="1"/>
  <c r="F1144" i="15"/>
  <c r="V1144" i="15"/>
  <c r="AK1144" i="15" s="1"/>
  <c r="Z1144" i="15"/>
  <c r="U1144" i="15" s="1"/>
  <c r="AO1144" i="15" s="1"/>
  <c r="AP1144" i="15"/>
  <c r="AJ1146" i="15"/>
  <c r="K1147" i="15"/>
  <c r="AO1147" i="15" s="1"/>
  <c r="W1147" i="15"/>
  <c r="AL1147" i="15" s="1"/>
  <c r="F1148" i="15"/>
  <c r="V1148" i="15"/>
  <c r="AK1148" i="15" s="1"/>
  <c r="Z1148" i="15"/>
  <c r="U1148" i="15" s="1"/>
  <c r="AO1148" i="15" s="1"/>
  <c r="AP1148" i="15"/>
  <c r="AJ1150" i="15"/>
  <c r="K1151" i="15"/>
  <c r="W1151" i="15"/>
  <c r="AL1151" i="15" s="1"/>
  <c r="F1152" i="15"/>
  <c r="V1152" i="15"/>
  <c r="AK1152" i="15" s="1"/>
  <c r="Z1152" i="15"/>
  <c r="U1152" i="15" s="1"/>
  <c r="AO1152" i="15" s="1"/>
  <c r="AJ1154" i="15"/>
  <c r="K1155" i="15"/>
  <c r="AO1155" i="15" s="1"/>
  <c r="W1155" i="15"/>
  <c r="AL1155" i="15" s="1"/>
  <c r="F1156" i="15"/>
  <c r="V1156" i="15"/>
  <c r="AK1156" i="15" s="1"/>
  <c r="Z1156" i="15"/>
  <c r="U1156" i="15" s="1"/>
  <c r="AO1156" i="15" s="1"/>
  <c r="B1161" i="15"/>
  <c r="AJ1162" i="15"/>
  <c r="B1162" i="15" s="1"/>
  <c r="I1165" i="15"/>
  <c r="M1165" i="15"/>
  <c r="Q1165" i="15"/>
  <c r="AC1165" i="15"/>
  <c r="Z1165" i="15" s="1"/>
  <c r="AG1165" i="15"/>
  <c r="AJ1166" i="15"/>
  <c r="B1166" i="15" s="1"/>
  <c r="K1167" i="15"/>
  <c r="W1167" i="15"/>
  <c r="AL1167" i="15" s="1"/>
  <c r="B1169" i="15"/>
  <c r="AJ1170" i="15"/>
  <c r="B1170" i="15" s="1"/>
  <c r="B1177" i="15"/>
  <c r="AJ1178" i="15"/>
  <c r="B1178" i="15" s="1"/>
  <c r="I1181" i="15"/>
  <c r="M1181" i="15"/>
  <c r="Q1181" i="15"/>
  <c r="AC1181" i="15"/>
  <c r="AG1181" i="15"/>
  <c r="AG1174" i="15" s="1"/>
  <c r="AG1173" i="15" s="1"/>
  <c r="AJ1182" i="15"/>
  <c r="B1182" i="15" s="1"/>
  <c r="K1183" i="15"/>
  <c r="W1183" i="15"/>
  <c r="AL1183" i="15" s="1"/>
  <c r="AJ1186" i="15"/>
  <c r="B1186" i="15" s="1"/>
  <c r="AJ1194" i="15"/>
  <c r="B1194" i="15" s="1"/>
  <c r="I1197" i="15"/>
  <c r="M1197" i="15"/>
  <c r="Q1197" i="15"/>
  <c r="AC1197" i="15"/>
  <c r="Z1197" i="15" s="1"/>
  <c r="AG1197" i="15"/>
  <c r="AG1190" i="15" s="1"/>
  <c r="AG1189" i="15" s="1"/>
  <c r="AJ1198" i="15"/>
  <c r="B1198" i="15" s="1"/>
  <c r="K1199" i="15"/>
  <c r="W1199" i="15"/>
  <c r="AL1199" i="15" s="1"/>
  <c r="B1201" i="15"/>
  <c r="AJ1202" i="15"/>
  <c r="B1202" i="15" s="1"/>
  <c r="F1208" i="15"/>
  <c r="V1208" i="15"/>
  <c r="AK1208" i="15" s="1"/>
  <c r="Z1208" i="15"/>
  <c r="U1208" i="15" s="1"/>
  <c r="AO1208" i="15" s="1"/>
  <c r="F1210" i="15"/>
  <c r="V1210" i="15"/>
  <c r="AK1210" i="15" s="1"/>
  <c r="Z1210" i="15"/>
  <c r="U1210" i="15" s="1"/>
  <c r="AO1210" i="15" s="1"/>
  <c r="B1211" i="15"/>
  <c r="F1212" i="15"/>
  <c r="V1212" i="15"/>
  <c r="AK1212" i="15" s="1"/>
  <c r="Z1212" i="15"/>
  <c r="U1212" i="15" s="1"/>
  <c r="AO1212" i="15" s="1"/>
  <c r="F1214" i="15"/>
  <c r="V1214" i="15"/>
  <c r="AK1214" i="15" s="1"/>
  <c r="Z1214" i="15"/>
  <c r="U1214" i="15" s="1"/>
  <c r="AO1214" i="15" s="1"/>
  <c r="F1216" i="15"/>
  <c r="V1216" i="15"/>
  <c r="AP1216" i="15" s="1"/>
  <c r="Z1216" i="15"/>
  <c r="U1216" i="15" s="1"/>
  <c r="AO1216" i="15" s="1"/>
  <c r="F1218" i="15"/>
  <c r="V1218" i="15"/>
  <c r="AK1218" i="15" s="1"/>
  <c r="Z1218" i="15"/>
  <c r="U1218" i="15" s="1"/>
  <c r="AO1218" i="15" s="1"/>
  <c r="F1220" i="15"/>
  <c r="V1220" i="15"/>
  <c r="AK1220" i="15" s="1"/>
  <c r="Z1220" i="15"/>
  <c r="U1220" i="15" s="1"/>
  <c r="AO1220" i="15" s="1"/>
  <c r="H1221" i="15"/>
  <c r="L1221" i="15"/>
  <c r="B1223" i="15"/>
  <c r="B1225" i="15"/>
  <c r="B1227" i="15"/>
  <c r="B1233" i="15"/>
  <c r="B1235" i="15"/>
  <c r="H1237" i="15"/>
  <c r="L1237" i="15"/>
  <c r="AB1237" i="15"/>
  <c r="W1237" i="15" s="1"/>
  <c r="AF1237" i="15"/>
  <c r="F1238" i="15"/>
  <c r="V1238" i="15"/>
  <c r="AK1238" i="15" s="1"/>
  <c r="B1239" i="15"/>
  <c r="B1241" i="15"/>
  <c r="B1247" i="15"/>
  <c r="B1249" i="15"/>
  <c r="B1251" i="15"/>
  <c r="AP1251" i="15"/>
  <c r="AE1254" i="15"/>
  <c r="AJ1279" i="15"/>
  <c r="C1332" i="15"/>
  <c r="B1332" i="15"/>
  <c r="AR1337" i="15"/>
  <c r="AJ1347" i="15"/>
  <c r="AO1354" i="15"/>
  <c r="J1349" i="15"/>
  <c r="C1360" i="15"/>
  <c r="AO1369" i="15"/>
  <c r="P1373" i="15"/>
  <c r="Q1366" i="15"/>
  <c r="AR1384" i="15"/>
  <c r="AJ1386" i="15"/>
  <c r="B1386" i="15" s="1"/>
  <c r="V1001" i="15"/>
  <c r="AP1001" i="15" s="1"/>
  <c r="Y1002" i="15"/>
  <c r="AN1002" i="15" s="1"/>
  <c r="V1005" i="15"/>
  <c r="AK1005" i="15" s="1"/>
  <c r="Y1006" i="15"/>
  <c r="AN1006" i="15" s="1"/>
  <c r="V1009" i="15"/>
  <c r="AP1009" i="15" s="1"/>
  <c r="Y1010" i="15"/>
  <c r="AN1010" i="15" s="1"/>
  <c r="AD1013" i="15"/>
  <c r="V1021" i="15"/>
  <c r="AK1021" i="15" s="1"/>
  <c r="AD1029" i="15"/>
  <c r="Y1029" i="15" s="1"/>
  <c r="AN1029" i="15" s="1"/>
  <c r="V1037" i="15"/>
  <c r="AK1037" i="15" s="1"/>
  <c r="V1049" i="15"/>
  <c r="AP1049" i="15" s="1"/>
  <c r="Y1050" i="15"/>
  <c r="AN1050" i="15" s="1"/>
  <c r="Y1054" i="15"/>
  <c r="AN1054" i="15" s="1"/>
  <c r="V1057" i="15"/>
  <c r="AP1057" i="15" s="1"/>
  <c r="Y1058" i="15"/>
  <c r="AN1058" i="15" s="1"/>
  <c r="AD1061" i="15"/>
  <c r="V1069" i="15"/>
  <c r="AK1069" i="15" s="1"/>
  <c r="AD1077" i="15"/>
  <c r="Y1077" i="15" s="1"/>
  <c r="AN1077" i="15" s="1"/>
  <c r="V1085" i="15"/>
  <c r="AK1085" i="15" s="1"/>
  <c r="V1097" i="15"/>
  <c r="AP1097" i="15" s="1"/>
  <c r="Y1098" i="15"/>
  <c r="AN1098" i="15" s="1"/>
  <c r="V1101" i="15"/>
  <c r="AK1101" i="15" s="1"/>
  <c r="Y1102" i="15"/>
  <c r="AN1102" i="15" s="1"/>
  <c r="V1105" i="15"/>
  <c r="AP1105" i="15" s="1"/>
  <c r="Y1106" i="15"/>
  <c r="AN1106" i="15" s="1"/>
  <c r="AD1109" i="15"/>
  <c r="V1117" i="15"/>
  <c r="AK1117" i="15" s="1"/>
  <c r="AD1125" i="15"/>
  <c r="Y1125" i="15" s="1"/>
  <c r="AN1125" i="15" s="1"/>
  <c r="V1133" i="15"/>
  <c r="AK1133" i="15" s="1"/>
  <c r="V1145" i="15"/>
  <c r="AP1145" i="15" s="1"/>
  <c r="Y1146" i="15"/>
  <c r="AN1146" i="15" s="1"/>
  <c r="Y1150" i="15"/>
  <c r="AN1150" i="15" s="1"/>
  <c r="V1153" i="15"/>
  <c r="AP1153" i="15" s="1"/>
  <c r="Y1154" i="15"/>
  <c r="AN1154" i="15" s="1"/>
  <c r="AD1157" i="15"/>
  <c r="V1165" i="15"/>
  <c r="AK1165" i="15" s="1"/>
  <c r="AD1173" i="15"/>
  <c r="Y1173" i="15" s="1"/>
  <c r="AN1173" i="15" s="1"/>
  <c r="V1181" i="15"/>
  <c r="AK1181" i="15" s="1"/>
  <c r="AD1189" i="15"/>
  <c r="Y1189" i="15" s="1"/>
  <c r="AN1189" i="15" s="1"/>
  <c r="V1197" i="15"/>
  <c r="AK1197" i="15" s="1"/>
  <c r="Y1207" i="15"/>
  <c r="AN1207" i="15" s="1"/>
  <c r="Y1209" i="15"/>
  <c r="AN1209" i="15" s="1"/>
  <c r="Y1211" i="15"/>
  <c r="AN1211" i="15" s="1"/>
  <c r="Y1215" i="15"/>
  <c r="AN1215" i="15" s="1"/>
  <c r="Y1217" i="15"/>
  <c r="AN1217" i="15" s="1"/>
  <c r="Y1219" i="15"/>
  <c r="AN1219" i="15" s="1"/>
  <c r="Y1229" i="15"/>
  <c r="AN1229" i="15" s="1"/>
  <c r="Y1231" i="15"/>
  <c r="AN1231" i="15" s="1"/>
  <c r="Y1245" i="15"/>
  <c r="AN1245" i="15" s="1"/>
  <c r="Y1247" i="15"/>
  <c r="AN1247" i="15" s="1"/>
  <c r="AR1251" i="15"/>
  <c r="AR1252" i="15"/>
  <c r="AE1253" i="15"/>
  <c r="C1255" i="15"/>
  <c r="C1259" i="15"/>
  <c r="AP1262" i="15"/>
  <c r="U1263" i="15"/>
  <c r="AJ1263" i="15" s="1"/>
  <c r="B1264" i="15"/>
  <c r="C1264" i="15"/>
  <c r="B1265" i="15"/>
  <c r="B1267" i="15"/>
  <c r="C1268" i="15"/>
  <c r="AJ1287" i="15"/>
  <c r="C1287" i="15" s="1"/>
  <c r="AJ1288" i="15"/>
  <c r="B1288" i="15" s="1"/>
  <c r="AJ1289" i="15"/>
  <c r="C1289" i="15" s="1"/>
  <c r="AJ1290" i="15"/>
  <c r="B1290" i="15" s="1"/>
  <c r="AJ1291" i="15"/>
  <c r="C1291" i="15" s="1"/>
  <c r="AJ1292" i="15"/>
  <c r="B1292" i="15" s="1"/>
  <c r="AN1293" i="15"/>
  <c r="AJ1294" i="15"/>
  <c r="C1294" i="15" s="1"/>
  <c r="AN1295" i="15"/>
  <c r="AJ1296" i="15"/>
  <c r="B1296" i="15" s="1"/>
  <c r="AJ1297" i="15"/>
  <c r="C1297" i="15" s="1"/>
  <c r="AJ1298" i="15"/>
  <c r="AJ1299" i="15"/>
  <c r="B1299" i="15" s="1"/>
  <c r="AJ1300" i="15"/>
  <c r="B1300" i="15" s="1"/>
  <c r="AN1307" i="15"/>
  <c r="AJ1319" i="15"/>
  <c r="AJ1320" i="15"/>
  <c r="B1320" i="15" s="1"/>
  <c r="AJ1321" i="15"/>
  <c r="AJ1322" i="15"/>
  <c r="C1322" i="15" s="1"/>
  <c r="AJ1323" i="15"/>
  <c r="AJ1324" i="15"/>
  <c r="AL1324" i="15"/>
  <c r="AQ1324" i="15"/>
  <c r="AJ1326" i="15"/>
  <c r="C1326" i="15" s="1"/>
  <c r="AO1327" i="15"/>
  <c r="AJ1328" i="15"/>
  <c r="C1328" i="15" s="1"/>
  <c r="AJ1329" i="15"/>
  <c r="B1329" i="15" s="1"/>
  <c r="AJ1330" i="15"/>
  <c r="C1330" i="15" s="1"/>
  <c r="AJ1331" i="15"/>
  <c r="C1331" i="15" s="1"/>
  <c r="AJ1339" i="15"/>
  <c r="AJ1354" i="15"/>
  <c r="C1354" i="15" s="1"/>
  <c r="C1358" i="15"/>
  <c r="C1364" i="15"/>
  <c r="AJ1372" i="15"/>
  <c r="AD1366" i="15"/>
  <c r="AS1373" i="15"/>
  <c r="Y1373" i="15"/>
  <c r="AD1341" i="15"/>
  <c r="U1384" i="15"/>
  <c r="AO1384" i="15" s="1"/>
  <c r="C1256" i="15"/>
  <c r="C1262" i="15"/>
  <c r="AK1264" i="15"/>
  <c r="AM1265" i="15"/>
  <c r="AK1266" i="15"/>
  <c r="AM1267" i="15"/>
  <c r="AK1268" i="15"/>
  <c r="AM1271" i="15"/>
  <c r="AK1272" i="15"/>
  <c r="AM1273" i="15"/>
  <c r="AK1274" i="15"/>
  <c r="AM1275" i="15"/>
  <c r="AK1276" i="15"/>
  <c r="K1277" i="15"/>
  <c r="C1278" i="15"/>
  <c r="AK1278" i="15"/>
  <c r="K1279" i="15"/>
  <c r="AO1279" i="15" s="1"/>
  <c r="C1280" i="15"/>
  <c r="AK1280" i="15"/>
  <c r="AM1281" i="15"/>
  <c r="C1282" i="15"/>
  <c r="AK1282" i="15"/>
  <c r="AM1283" i="15"/>
  <c r="C1284" i="15"/>
  <c r="AK1284" i="15"/>
  <c r="AM1287" i="15"/>
  <c r="C1288" i="15"/>
  <c r="AK1288" i="15"/>
  <c r="AM1289" i="15"/>
  <c r="AK1290" i="15"/>
  <c r="AM1291" i="15"/>
  <c r="C1292" i="15"/>
  <c r="AK1292" i="15"/>
  <c r="K1293" i="15"/>
  <c r="AK1294" i="15"/>
  <c r="K1295" i="15"/>
  <c r="AK1296" i="15"/>
  <c r="AM1297" i="15"/>
  <c r="C1298" i="15"/>
  <c r="AK1298" i="15"/>
  <c r="AM1299" i="15"/>
  <c r="AK1300" i="15"/>
  <c r="K1303" i="15"/>
  <c r="K1305" i="15"/>
  <c r="AO1305" i="15" s="1"/>
  <c r="K1307" i="15"/>
  <c r="W1307" i="15"/>
  <c r="AL1307" i="15" s="1"/>
  <c r="K1313" i="15"/>
  <c r="W1313" i="15"/>
  <c r="AL1313" i="15" s="1"/>
  <c r="K1315" i="15"/>
  <c r="AM1319" i="15"/>
  <c r="AK1320" i="15"/>
  <c r="AM1321" i="15"/>
  <c r="AK1322" i="15"/>
  <c r="AM1323" i="15"/>
  <c r="AM1324" i="15"/>
  <c r="AM1326" i="15"/>
  <c r="AM1328" i="15"/>
  <c r="AK1329" i="15"/>
  <c r="AM1330" i="15"/>
  <c r="AK1331" i="15"/>
  <c r="AM1332" i="15"/>
  <c r="AM1336" i="15"/>
  <c r="AE1336" i="15"/>
  <c r="U1336" i="15" s="1"/>
  <c r="V1337" i="15"/>
  <c r="Z1338" i="15"/>
  <c r="Y1339" i="15"/>
  <c r="AN1339" i="15" s="1"/>
  <c r="K1340" i="15"/>
  <c r="Y1340" i="15"/>
  <c r="AN1340" i="15" s="1"/>
  <c r="AL1340" i="15"/>
  <c r="K1342" i="15"/>
  <c r="Y1342" i="15"/>
  <c r="AN1342" i="15" s="1"/>
  <c r="AL1342" i="15"/>
  <c r="AK1343" i="15"/>
  <c r="K1344" i="15"/>
  <c r="Y1344" i="15"/>
  <c r="AN1344" i="15" s="1"/>
  <c r="AL1344" i="15"/>
  <c r="K1345" i="15"/>
  <c r="AS1345" i="15"/>
  <c r="AL1345" i="15"/>
  <c r="X1346" i="15"/>
  <c r="AR1346" i="15" s="1"/>
  <c r="AP1346" i="15"/>
  <c r="AM1348" i="15"/>
  <c r="AE1348" i="15"/>
  <c r="P1350" i="15"/>
  <c r="AE1350" i="15"/>
  <c r="AK1354" i="15"/>
  <c r="AE1357" i="15"/>
  <c r="B1358" i="15"/>
  <c r="B1360" i="15"/>
  <c r="AL1361" i="15"/>
  <c r="AM1362" i="15"/>
  <c r="B1364" i="15"/>
  <c r="O1365" i="15"/>
  <c r="V1366" i="15"/>
  <c r="AJ1367" i="15"/>
  <c r="AK1369" i="15"/>
  <c r="AQ1370" i="15"/>
  <c r="AJ1371" i="15"/>
  <c r="C1371" i="15" s="1"/>
  <c r="B1371" i="15"/>
  <c r="AO1372" i="15"/>
  <c r="B1372" i="15" s="1"/>
  <c r="W1372" i="15"/>
  <c r="AM1372" i="15"/>
  <c r="J1373" i="15"/>
  <c r="AB1373" i="15"/>
  <c r="K1375" i="15"/>
  <c r="P1375" i="15"/>
  <c r="Y1375" i="15"/>
  <c r="AN1375" i="15" s="1"/>
  <c r="AL1375" i="15"/>
  <c r="AP1376" i="15"/>
  <c r="B1377" i="15"/>
  <c r="U1378" i="15"/>
  <c r="AO1378" i="15" s="1"/>
  <c r="AM1378" i="15"/>
  <c r="AR1379" i="15"/>
  <c r="AP1380" i="15"/>
  <c r="AM1383" i="15"/>
  <c r="AE1383" i="15"/>
  <c r="V1384" i="15"/>
  <c r="AP1384" i="15" s="1"/>
  <c r="Z1385" i="15"/>
  <c r="Y1386" i="15"/>
  <c r="AN1386" i="15" s="1"/>
  <c r="K1387" i="15"/>
  <c r="Y1387" i="15"/>
  <c r="AN1387" i="15" s="1"/>
  <c r="AL1387" i="15"/>
  <c r="K1388" i="15"/>
  <c r="AS1388" i="15"/>
  <c r="AL1390" i="15"/>
  <c r="AP1390" i="15"/>
  <c r="Z1390" i="15"/>
  <c r="U1390" i="15" s="1"/>
  <c r="P1391" i="15"/>
  <c r="Y1391" i="15"/>
  <c r="AN1391" i="15" s="1"/>
  <c r="F1392" i="15"/>
  <c r="Z1392" i="15"/>
  <c r="U1392" i="15" s="1"/>
  <c r="AO1392" i="15" s="1"/>
  <c r="V1392" i="15"/>
  <c r="AK1392" i="15" s="1"/>
  <c r="K1393" i="15"/>
  <c r="P1393" i="15"/>
  <c r="AE1393" i="15"/>
  <c r="U1393" i="15" s="1"/>
  <c r="AK1393" i="15"/>
  <c r="AS1393" i="15"/>
  <c r="AM1394" i="15"/>
  <c r="Y1395" i="15"/>
  <c r="F1396" i="15"/>
  <c r="Z1396" i="15"/>
  <c r="U1396" i="15" s="1"/>
  <c r="AO1396" i="15" s="1"/>
  <c r="V1396" i="15"/>
  <c r="AK1396" i="15" s="1"/>
  <c r="G1397" i="15"/>
  <c r="L1397" i="15"/>
  <c r="AM1400" i="15"/>
  <c r="AM1402" i="15"/>
  <c r="M1398" i="15"/>
  <c r="U1406" i="15"/>
  <c r="AP1406" i="15"/>
  <c r="AQ1408" i="15"/>
  <c r="AJ1411" i="15"/>
  <c r="AO1411" i="15"/>
  <c r="B1411" i="15" s="1"/>
  <c r="AQ1412" i="15"/>
  <c r="AO1416" i="15"/>
  <c r="AO1420" i="15"/>
  <c r="AE1421" i="15"/>
  <c r="AF1414" i="15"/>
  <c r="K1423" i="15"/>
  <c r="AO1423" i="15" s="1"/>
  <c r="AO1424" i="15"/>
  <c r="AO1428" i="15"/>
  <c r="AL1431" i="15"/>
  <c r="AS1438" i="15"/>
  <c r="Y1438" i="15"/>
  <c r="AN1438" i="15" s="1"/>
  <c r="AS1442" i="15"/>
  <c r="Y1442" i="15"/>
  <c r="AR1447" i="15"/>
  <c r="AJ1449" i="15"/>
  <c r="B1449" i="15" s="1"/>
  <c r="AJ1459" i="15"/>
  <c r="C1459" i="15" s="1"/>
  <c r="B1459" i="15"/>
  <c r="AO1482" i="15"/>
  <c r="AO1488" i="15"/>
  <c r="AO1492" i="15"/>
  <c r="AO1513" i="15"/>
  <c r="AO1521" i="15"/>
  <c r="AO1529" i="15"/>
  <c r="AM1533" i="15"/>
  <c r="AR1533" i="15"/>
  <c r="AO1537" i="15"/>
  <c r="AO1545" i="15"/>
  <c r="AM1549" i="15"/>
  <c r="AR1549" i="15"/>
  <c r="AO1553" i="15"/>
  <c r="AR1560" i="15"/>
  <c r="AM1560" i="15"/>
  <c r="AJ1572" i="15"/>
  <c r="B1572" i="15"/>
  <c r="AP1270" i="15"/>
  <c r="B1281" i="15"/>
  <c r="B1283" i="15"/>
  <c r="B1289" i="15"/>
  <c r="AP1304" i="15"/>
  <c r="F1306" i="15"/>
  <c r="Z1306" i="15"/>
  <c r="AP1306" i="15"/>
  <c r="F1310" i="15"/>
  <c r="AP1310" i="15"/>
  <c r="F1312" i="15"/>
  <c r="Z1312" i="15"/>
  <c r="U1312" i="15" s="1"/>
  <c r="AO1312" i="15" s="1"/>
  <c r="AP1312" i="15"/>
  <c r="AP1316" i="15"/>
  <c r="AP1318" i="15"/>
  <c r="B1319" i="15"/>
  <c r="B1321" i="15"/>
  <c r="B1323" i="15"/>
  <c r="AP1325" i="15"/>
  <c r="F1327" i="15"/>
  <c r="AP1327" i="15"/>
  <c r="B1328" i="15"/>
  <c r="AK1335" i="15"/>
  <c r="C1335" i="15"/>
  <c r="AO1335" i="15"/>
  <c r="B1335" i="15" s="1"/>
  <c r="F1336" i="15"/>
  <c r="F1337" i="15"/>
  <c r="AP1337" i="15"/>
  <c r="AM1338" i="15"/>
  <c r="AE1338" i="15"/>
  <c r="U1345" i="15"/>
  <c r="AJ1345" i="15" s="1"/>
  <c r="AK1347" i="15"/>
  <c r="AO1347" i="15"/>
  <c r="B1347" i="15" s="1"/>
  <c r="AO1351" i="15"/>
  <c r="B1351" i="15" s="1"/>
  <c r="C1351" i="15"/>
  <c r="AO1355" i="15"/>
  <c r="C1355" i="15" s="1"/>
  <c r="AJ1359" i="15"/>
  <c r="AJ1361" i="15"/>
  <c r="C1361" i="15" s="1"/>
  <c r="AP1366" i="15"/>
  <c r="L1365" i="15"/>
  <c r="AO1367" i="15"/>
  <c r="B1367" i="15" s="1"/>
  <c r="AL1369" i="15"/>
  <c r="AM1370" i="15"/>
  <c r="AO1374" i="15"/>
  <c r="B1374" i="15" s="1"/>
  <c r="C1374" i="15"/>
  <c r="AP1374" i="15"/>
  <c r="Z1375" i="15"/>
  <c r="AS1375" i="15"/>
  <c r="AL1376" i="15"/>
  <c r="AL1380" i="15"/>
  <c r="F1383" i="15"/>
  <c r="AM1385" i="15"/>
  <c r="AE1385" i="15"/>
  <c r="Z1387" i="15"/>
  <c r="AL1392" i="15"/>
  <c r="AP1392" i="15"/>
  <c r="AR1392" i="15"/>
  <c r="AN1395" i="15"/>
  <c r="AL1396" i="15"/>
  <c r="AR1396" i="15"/>
  <c r="H1397" i="15"/>
  <c r="Z1398" i="15"/>
  <c r="V1398" i="15"/>
  <c r="AP1398" i="15" s="1"/>
  <c r="AA1397" i="15"/>
  <c r="U1404" i="15"/>
  <c r="I1398" i="15"/>
  <c r="F1398" i="15" s="1"/>
  <c r="AJ1406" i="15"/>
  <c r="AQ1406" i="15"/>
  <c r="K1407" i="15"/>
  <c r="L1391" i="15"/>
  <c r="Z1407" i="15"/>
  <c r="AE1407" i="15"/>
  <c r="AF1391" i="15"/>
  <c r="U1408" i="15"/>
  <c r="U1412" i="15"/>
  <c r="G1413" i="15"/>
  <c r="AJ1415" i="15"/>
  <c r="AO1415" i="15"/>
  <c r="AQ1416" i="15"/>
  <c r="AJ1419" i="15"/>
  <c r="C1419" i="15" s="1"/>
  <c r="AO1419" i="15"/>
  <c r="AL1420" i="15"/>
  <c r="W1421" i="15"/>
  <c r="AQ1421" i="15" s="1"/>
  <c r="AB1414" i="15"/>
  <c r="AP1422" i="15"/>
  <c r="AJ1424" i="15"/>
  <c r="C1424" i="15" s="1"/>
  <c r="B1424" i="15"/>
  <c r="AR1425" i="15"/>
  <c r="AP1426" i="15"/>
  <c r="AJ1428" i="15"/>
  <c r="C1428" i="15" s="1"/>
  <c r="B1428" i="15"/>
  <c r="K1435" i="15"/>
  <c r="AR1435" i="15"/>
  <c r="F1441" i="15"/>
  <c r="K1441" i="15"/>
  <c r="AR1441" i="15"/>
  <c r="N1445" i="15"/>
  <c r="AK1448" i="15"/>
  <c r="AP1448" i="15"/>
  <c r="AO1448" i="15"/>
  <c r="AO1452" i="15"/>
  <c r="C1452" i="15"/>
  <c r="AO1458" i="15"/>
  <c r="C1458" i="15" s="1"/>
  <c r="AJ1475" i="15"/>
  <c r="AR1478" i="15"/>
  <c r="AJ1481" i="15"/>
  <c r="AJ1482" i="15"/>
  <c r="C1482" i="15" s="1"/>
  <c r="S1477" i="15"/>
  <c r="AJ1488" i="15"/>
  <c r="C1488" i="15" s="1"/>
  <c r="AJ1491" i="15"/>
  <c r="B1491" i="15"/>
  <c r="AJ1492" i="15"/>
  <c r="C1492" i="15" s="1"/>
  <c r="AQ1494" i="15"/>
  <c r="U1496" i="15"/>
  <c r="AJ1497" i="15"/>
  <c r="B1497" i="15" s="1"/>
  <c r="AR1503" i="15"/>
  <c r="AJ1505" i="15"/>
  <c r="AL1510" i="15"/>
  <c r="AJ1512" i="15"/>
  <c r="AJ1513" i="15"/>
  <c r="C1513" i="15" s="1"/>
  <c r="AJ1516" i="15"/>
  <c r="B1516" i="15" s="1"/>
  <c r="U1519" i="15"/>
  <c r="AJ1519" i="15" s="1"/>
  <c r="AJ1520" i="15"/>
  <c r="B1520" i="15" s="1"/>
  <c r="AJ1521" i="15"/>
  <c r="C1521" i="15" s="1"/>
  <c r="AJ1524" i="15"/>
  <c r="B1524" i="15" s="1"/>
  <c r="AE1526" i="15"/>
  <c r="AJ1528" i="15"/>
  <c r="C1528" i="15" s="1"/>
  <c r="AJ1529" i="15"/>
  <c r="C1529" i="15" s="1"/>
  <c r="AJ1532" i="15"/>
  <c r="B1532" i="15"/>
  <c r="AG1525" i="15"/>
  <c r="U1535" i="15"/>
  <c r="AJ1536" i="15"/>
  <c r="B1536" i="15" s="1"/>
  <c r="AJ1537" i="15"/>
  <c r="B1537" i="15" s="1"/>
  <c r="AJ1540" i="15"/>
  <c r="B1540" i="15" s="1"/>
  <c r="AE1542" i="15"/>
  <c r="AJ1544" i="15"/>
  <c r="B1544" i="15" s="1"/>
  <c r="AJ1545" i="15"/>
  <c r="C1545" i="15" s="1"/>
  <c r="AJ1548" i="15"/>
  <c r="B1548" i="15" s="1"/>
  <c r="U1551" i="15"/>
  <c r="AO1551" i="15" s="1"/>
  <c r="AJ1552" i="15"/>
  <c r="B1552" i="15" s="1"/>
  <c r="AJ1553" i="15"/>
  <c r="C1553" i="15" s="1"/>
  <c r="AO1554" i="15"/>
  <c r="AJ1556" i="15"/>
  <c r="B1556" i="15" s="1"/>
  <c r="AO1570" i="15"/>
  <c r="AO1577" i="15"/>
  <c r="T1573" i="15"/>
  <c r="T1557" i="15" s="1"/>
  <c r="T1558" i="15"/>
  <c r="X1581" i="15"/>
  <c r="AC1574" i="15"/>
  <c r="AO1585" i="15"/>
  <c r="AM1264" i="15"/>
  <c r="C1265" i="15"/>
  <c r="AK1265" i="15"/>
  <c r="AM1266" i="15"/>
  <c r="C1267" i="15"/>
  <c r="AK1267" i="15"/>
  <c r="AM1268" i="15"/>
  <c r="AK1271" i="15"/>
  <c r="AM1272" i="15"/>
  <c r="C1273" i="15"/>
  <c r="AK1273" i="15"/>
  <c r="AM1274" i="15"/>
  <c r="AK1275" i="15"/>
  <c r="AM1276" i="15"/>
  <c r="AM1278" i="15"/>
  <c r="AM1280" i="15"/>
  <c r="AK1281" i="15"/>
  <c r="AM1282" i="15"/>
  <c r="AK1283" i="15"/>
  <c r="AM1284" i="15"/>
  <c r="AK1287" i="15"/>
  <c r="AM1288" i="15"/>
  <c r="AK1289" i="15"/>
  <c r="AM1290" i="15"/>
  <c r="AK1291" i="15"/>
  <c r="AM1292" i="15"/>
  <c r="AM1294" i="15"/>
  <c r="AM1296" i="15"/>
  <c r="AK1297" i="15"/>
  <c r="AM1298" i="15"/>
  <c r="AK1299" i="15"/>
  <c r="AM1300" i="15"/>
  <c r="C1319" i="15"/>
  <c r="AK1319" i="15"/>
  <c r="AM1320" i="15"/>
  <c r="C1321" i="15"/>
  <c r="AK1321" i="15"/>
  <c r="AM1322" i="15"/>
  <c r="C1323" i="15"/>
  <c r="AK1323" i="15"/>
  <c r="AK1324" i="15"/>
  <c r="AK1326" i="15"/>
  <c r="AK1328" i="15"/>
  <c r="AM1329" i="15"/>
  <c r="AK1330" i="15"/>
  <c r="AM1331" i="15"/>
  <c r="AK1332" i="15"/>
  <c r="Y1335" i="15"/>
  <c r="AN1335" i="15" s="1"/>
  <c r="K1336" i="15"/>
  <c r="Y1336" i="15"/>
  <c r="AN1336" i="15" s="1"/>
  <c r="AK1337" i="15"/>
  <c r="AS1337" i="15"/>
  <c r="AP1338" i="15"/>
  <c r="AM1340" i="15"/>
  <c r="AE1340" i="15"/>
  <c r="U1340" i="15" s="1"/>
  <c r="AJ1340" i="15" s="1"/>
  <c r="AS1341" i="15"/>
  <c r="AM1342" i="15"/>
  <c r="AE1342" i="15"/>
  <c r="U1342" i="15" s="1"/>
  <c r="AJ1342" i="15" s="1"/>
  <c r="AS1343" i="15"/>
  <c r="AM1344" i="15"/>
  <c r="AE1344" i="15"/>
  <c r="U1344" i="15" s="1"/>
  <c r="AJ1344" i="15" s="1"/>
  <c r="V1345" i="15"/>
  <c r="AK1345" i="15" s="1"/>
  <c r="Y1347" i="15"/>
  <c r="AN1347" i="15" s="1"/>
  <c r="K1348" i="15"/>
  <c r="Y1348" i="15"/>
  <c r="AN1348" i="15" s="1"/>
  <c r="M1349" i="15"/>
  <c r="AK1352" i="15"/>
  <c r="AL1355" i="15"/>
  <c r="AM1356" i="15"/>
  <c r="K1357" i="15"/>
  <c r="Y1357" i="15"/>
  <c r="AN1357" i="15" s="1"/>
  <c r="X1357" i="15"/>
  <c r="AM1357" i="15" s="1"/>
  <c r="AC1341" i="15"/>
  <c r="AG1341" i="15"/>
  <c r="AM1358" i="15"/>
  <c r="K1359" i="15"/>
  <c r="Y1359" i="15"/>
  <c r="AN1359" i="15" s="1"/>
  <c r="X1359" i="15"/>
  <c r="AM1359" i="15" s="1"/>
  <c r="AC1343" i="15"/>
  <c r="AQ1359" i="15"/>
  <c r="AM1360" i="15"/>
  <c r="B1362" i="15"/>
  <c r="AO1362" i="15"/>
  <c r="C1362" i="15" s="1"/>
  <c r="AL1363" i="15"/>
  <c r="AM1364" i="15"/>
  <c r="AK1367" i="15"/>
  <c r="AQ1368" i="15"/>
  <c r="AJ1369" i="15"/>
  <c r="B1369" i="15" s="1"/>
  <c r="H1373" i="15"/>
  <c r="M1373" i="15"/>
  <c r="K1373" i="15" s="1"/>
  <c r="AM1375" i="15"/>
  <c r="AE1375" i="15"/>
  <c r="U1376" i="15"/>
  <c r="AO1376" i="15" s="1"/>
  <c r="AM1376" i="15"/>
  <c r="AR1377" i="15"/>
  <c r="AP1378" i="15"/>
  <c r="B1379" i="15"/>
  <c r="U1380" i="15"/>
  <c r="AJ1380" i="15" s="1"/>
  <c r="AM1380" i="15"/>
  <c r="K1383" i="15"/>
  <c r="Y1383" i="15"/>
  <c r="AN1383" i="15" s="1"/>
  <c r="AK1384" i="15"/>
  <c r="AS1384" i="15"/>
  <c r="AP1385" i="15"/>
  <c r="AM1387" i="15"/>
  <c r="AE1387" i="15"/>
  <c r="V1388" i="15"/>
  <c r="AK1388" i="15" s="1"/>
  <c r="X1391" i="15"/>
  <c r="AM1391" i="15" s="1"/>
  <c r="F1394" i="15"/>
  <c r="Z1394" i="15"/>
  <c r="U1394" i="15" s="1"/>
  <c r="V1394" i="15"/>
  <c r="AK1394" i="15" s="1"/>
  <c r="K1395" i="15"/>
  <c r="P1395" i="15"/>
  <c r="AE1395" i="15"/>
  <c r="U1395" i="15" s="1"/>
  <c r="AS1398" i="15"/>
  <c r="O1397" i="15"/>
  <c r="AJ1399" i="15"/>
  <c r="C1399" i="15" s="1"/>
  <c r="AQ1400" i="15"/>
  <c r="AJ1401" i="15"/>
  <c r="C1401" i="15" s="1"/>
  <c r="B1401" i="15"/>
  <c r="AQ1402" i="15"/>
  <c r="AJ1403" i="15"/>
  <c r="C1403" i="15" s="1"/>
  <c r="B1403" i="15"/>
  <c r="AJ1404" i="15"/>
  <c r="W1404" i="15"/>
  <c r="AO1406" i="15"/>
  <c r="C1406" i="15" s="1"/>
  <c r="H1391" i="15"/>
  <c r="W1407" i="15"/>
  <c r="AL1407" i="15" s="1"/>
  <c r="AB1391" i="15"/>
  <c r="AJ1409" i="15"/>
  <c r="AO1409" i="15"/>
  <c r="AQ1410" i="15"/>
  <c r="AJ1412" i="15"/>
  <c r="AO1418" i="15"/>
  <c r="C1418" i="15" s="1"/>
  <c r="K1421" i="15"/>
  <c r="L1414" i="15"/>
  <c r="AO1422" i="15"/>
  <c r="AJ1423" i="15"/>
  <c r="C1423" i="15" s="1"/>
  <c r="AO1426" i="15"/>
  <c r="AS1432" i="15"/>
  <c r="Y1432" i="15"/>
  <c r="AN1432" i="15" s="1"/>
  <c r="AE1434" i="15"/>
  <c r="AM1440" i="15"/>
  <c r="AR1440" i="15"/>
  <c r="AN1442" i="15"/>
  <c r="K1444" i="15"/>
  <c r="AJ1448" i="15"/>
  <c r="B1448" i="15" s="1"/>
  <c r="AJ1451" i="15"/>
  <c r="B1451" i="15" s="1"/>
  <c r="AI1445" i="15"/>
  <c r="AO1454" i="15"/>
  <c r="AJ1455" i="15"/>
  <c r="AJ1457" i="15"/>
  <c r="B1457" i="15" s="1"/>
  <c r="AO1480" i="15"/>
  <c r="AO1484" i="15"/>
  <c r="AJ1485" i="15"/>
  <c r="B1485" i="15"/>
  <c r="T1477" i="15"/>
  <c r="AO1490" i="15"/>
  <c r="AJ1503" i="15"/>
  <c r="B1503" i="15" s="1"/>
  <c r="AO1515" i="15"/>
  <c r="AM1519" i="15"/>
  <c r="AR1519" i="15"/>
  <c r="AO1523" i="15"/>
  <c r="AO1527" i="15"/>
  <c r="AO1531" i="15"/>
  <c r="AO1539" i="15"/>
  <c r="AO1543" i="15"/>
  <c r="AO1547" i="15"/>
  <c r="AO1555" i="15"/>
  <c r="AJ1560" i="15"/>
  <c r="B1560" i="15" s="1"/>
  <c r="AR1572" i="15"/>
  <c r="AM1572" i="15"/>
  <c r="G1574" i="15"/>
  <c r="G1565" i="15"/>
  <c r="AK1581" i="15"/>
  <c r="B1266" i="15"/>
  <c r="B1268" i="15"/>
  <c r="B1274" i="15"/>
  <c r="B1298" i="15"/>
  <c r="F1305" i="15"/>
  <c r="F1307" i="15"/>
  <c r="U1337" i="15"/>
  <c r="AK1339" i="15"/>
  <c r="AO1339" i="15"/>
  <c r="F1343" i="15"/>
  <c r="AM1346" i="15"/>
  <c r="AE1346" i="15"/>
  <c r="U1346" i="15" s="1"/>
  <c r="AJ1346" i="15" s="1"/>
  <c r="Z1348" i="15"/>
  <c r="U1348" i="15" s="1"/>
  <c r="AJ1348" i="15" s="1"/>
  <c r="AM1350" i="15"/>
  <c r="I1349" i="15"/>
  <c r="AM1351" i="15"/>
  <c r="AR1352" i="15"/>
  <c r="AO1353" i="15"/>
  <c r="B1353" i="15" s="1"/>
  <c r="C1353" i="15"/>
  <c r="AP1353" i="15"/>
  <c r="B1354" i="15"/>
  <c r="B1355" i="15"/>
  <c r="AM1355" i="15"/>
  <c r="AE1356" i="15"/>
  <c r="U1356" i="15" s="1"/>
  <c r="W1356" i="15"/>
  <c r="P1357" i="15"/>
  <c r="Q1341" i="15"/>
  <c r="P1359" i="15"/>
  <c r="Q1343" i="15"/>
  <c r="AK1361" i="15"/>
  <c r="AQ1362" i="15"/>
  <c r="AJ1363" i="15"/>
  <c r="C1363" i="15" s="1"/>
  <c r="AL1367" i="15"/>
  <c r="AM1368" i="15"/>
  <c r="AL1371" i="15"/>
  <c r="AE1373" i="15"/>
  <c r="AM1374" i="15"/>
  <c r="Z1383" i="15"/>
  <c r="U1383" i="15" s="1"/>
  <c r="AK1386" i="15"/>
  <c r="AO1386" i="15"/>
  <c r="C1386" i="15" s="1"/>
  <c r="AK1390" i="15"/>
  <c r="AN1393" i="15"/>
  <c r="AL1394" i="15"/>
  <c r="AP1394" i="15"/>
  <c r="AO1400" i="15"/>
  <c r="B1400" i="15" s="1"/>
  <c r="C1400" i="15"/>
  <c r="AO1402" i="15"/>
  <c r="B1402" i="15" s="1"/>
  <c r="AG1398" i="15"/>
  <c r="AG1388" i="15"/>
  <c r="AE1388" i="15" s="1"/>
  <c r="U1388" i="15" s="1"/>
  <c r="AJ1388" i="15" s="1"/>
  <c r="F1405" i="15"/>
  <c r="K1405" i="15"/>
  <c r="P1405" i="15"/>
  <c r="Z1405" i="15"/>
  <c r="AE1405" i="15"/>
  <c r="AO1408" i="15"/>
  <c r="U1410" i="15"/>
  <c r="AO1410" i="15" s="1"/>
  <c r="AO1412" i="15"/>
  <c r="C1412" i="15" s="1"/>
  <c r="AJ1416" i="15"/>
  <c r="B1416" i="15" s="1"/>
  <c r="AJ1417" i="15"/>
  <c r="AO1417" i="15"/>
  <c r="AQ1418" i="15"/>
  <c r="AJ1420" i="15"/>
  <c r="C1420" i="15" s="1"/>
  <c r="H1414" i="15"/>
  <c r="AJ1422" i="15"/>
  <c r="C1422" i="15" s="1"/>
  <c r="B1422" i="15"/>
  <c r="AP1424" i="15"/>
  <c r="AJ1426" i="15"/>
  <c r="C1426" i="15" s="1"/>
  <c r="B1426" i="15"/>
  <c r="AR1427" i="15"/>
  <c r="AP1428" i="15"/>
  <c r="P1438" i="15"/>
  <c r="P1442" i="15"/>
  <c r="AS1444" i="15"/>
  <c r="Y1444" i="15"/>
  <c r="AN1444" i="15" s="1"/>
  <c r="J1445" i="15"/>
  <c r="Y1446" i="15"/>
  <c r="AN1446" i="15" s="1"/>
  <c r="AD1445" i="15"/>
  <c r="AO1450" i="15"/>
  <c r="C1450" i="15"/>
  <c r="AJ1454" i="15"/>
  <c r="C1454" i="15" s="1"/>
  <c r="AO1456" i="15"/>
  <c r="C1456" i="15"/>
  <c r="AO1460" i="15"/>
  <c r="C1460" i="15" s="1"/>
  <c r="U1472" i="15"/>
  <c r="AJ1479" i="15"/>
  <c r="B1479" i="15"/>
  <c r="AJ1480" i="15"/>
  <c r="C1480" i="15" s="1"/>
  <c r="AO1481" i="15"/>
  <c r="B1481" i="15" s="1"/>
  <c r="AJ1483" i="15"/>
  <c r="B1483" i="15"/>
  <c r="AJ1484" i="15"/>
  <c r="C1484" i="15" s="1"/>
  <c r="AI1477" i="15"/>
  <c r="AO1486" i="15"/>
  <c r="C1486" i="15" s="1"/>
  <c r="AJ1487" i="15"/>
  <c r="B1487" i="15"/>
  <c r="AJ1489" i="15"/>
  <c r="B1489" i="15" s="1"/>
  <c r="AJ1490" i="15"/>
  <c r="C1490" i="15" s="1"/>
  <c r="W1493" i="15"/>
  <c r="AL1493" i="15" s="1"/>
  <c r="AN1494" i="15"/>
  <c r="P1494" i="15"/>
  <c r="AJ1495" i="15"/>
  <c r="B1495" i="15"/>
  <c r="AJ1496" i="15"/>
  <c r="AJ1511" i="15"/>
  <c r="B1511" i="15" s="1"/>
  <c r="AO1512" i="15"/>
  <c r="C1512" i="15" s="1"/>
  <c r="AJ1514" i="15"/>
  <c r="B1514" i="15"/>
  <c r="AJ1515" i="15"/>
  <c r="C1515" i="15" s="1"/>
  <c r="AJ1518" i="15"/>
  <c r="B1518" i="15" s="1"/>
  <c r="AJ1522" i="15"/>
  <c r="B1522" i="15" s="1"/>
  <c r="AJ1523" i="15"/>
  <c r="C1523" i="15" s="1"/>
  <c r="AJ1527" i="15"/>
  <c r="C1527" i="15" s="1"/>
  <c r="AJ1530" i="15"/>
  <c r="B1530" i="15"/>
  <c r="AJ1531" i="15"/>
  <c r="C1531" i="15" s="1"/>
  <c r="AJ1534" i="15"/>
  <c r="B1534" i="15"/>
  <c r="AJ1535" i="15"/>
  <c r="AJ1538" i="15"/>
  <c r="B1538" i="15"/>
  <c r="AJ1539" i="15"/>
  <c r="C1539" i="15" s="1"/>
  <c r="AJ1543" i="15"/>
  <c r="C1543" i="15" s="1"/>
  <c r="AJ1546" i="15"/>
  <c r="B1546" i="15" s="1"/>
  <c r="AJ1547" i="15"/>
  <c r="C1547" i="15" s="1"/>
  <c r="AJ1550" i="15"/>
  <c r="B1550" i="15" s="1"/>
  <c r="AJ1554" i="15"/>
  <c r="B1554" i="15" s="1"/>
  <c r="AJ1555" i="15"/>
  <c r="C1555" i="15" s="1"/>
  <c r="AR1562" i="15"/>
  <c r="AM1562" i="15"/>
  <c r="AR1570" i="15"/>
  <c r="H1471" i="15"/>
  <c r="AR1449" i="15"/>
  <c r="AP1450" i="15"/>
  <c r="AR1451" i="15"/>
  <c r="AP1452" i="15"/>
  <c r="AP1454" i="15"/>
  <c r="AR1455" i="15"/>
  <c r="AP1456" i="15"/>
  <c r="AR1457" i="15"/>
  <c r="AP1458" i="15"/>
  <c r="AR1459" i="15"/>
  <c r="AP1460" i="15"/>
  <c r="AR1463" i="15"/>
  <c r="AR1465" i="15"/>
  <c r="AP1466" i="15"/>
  <c r="AR1467" i="15"/>
  <c r="AP1472" i="15"/>
  <c r="AR1473" i="15"/>
  <c r="AP1474" i="15"/>
  <c r="AR1475" i="15"/>
  <c r="AR1479" i="15"/>
  <c r="AP1480" i="15"/>
  <c r="AR1481" i="15"/>
  <c r="AP1482" i="15"/>
  <c r="AR1483" i="15"/>
  <c r="AP1484" i="15"/>
  <c r="AR1485" i="15"/>
  <c r="AP1486" i="15"/>
  <c r="AR1487" i="15"/>
  <c r="AP1488" i="15"/>
  <c r="AR1489" i="15"/>
  <c r="AP1490" i="15"/>
  <c r="AR1491" i="15"/>
  <c r="AP1492" i="15"/>
  <c r="AR1495" i="15"/>
  <c r="AK1496" i="15"/>
  <c r="AQ1497" i="15"/>
  <c r="AO1498" i="15"/>
  <c r="C1498" i="15" s="1"/>
  <c r="AQ1499" i="15"/>
  <c r="AO1500" i="15"/>
  <c r="C1500" i="15" s="1"/>
  <c r="AQ1501" i="15"/>
  <c r="AO1502" i="15"/>
  <c r="C1502" i="15" s="1"/>
  <c r="AQ1503" i="15"/>
  <c r="AO1504" i="15"/>
  <c r="C1504" i="15" s="1"/>
  <c r="AQ1505" i="15"/>
  <c r="AO1506" i="15"/>
  <c r="C1506" i="15" s="1"/>
  <c r="AQ1507" i="15"/>
  <c r="AO1508" i="15"/>
  <c r="C1508" i="15" s="1"/>
  <c r="AQ1511" i="15"/>
  <c r="AP1513" i="15"/>
  <c r="AR1514" i="15"/>
  <c r="AP1515" i="15"/>
  <c r="AR1516" i="15"/>
  <c r="AR1518" i="15"/>
  <c r="AP1519" i="15"/>
  <c r="AR1520" i="15"/>
  <c r="AP1521" i="15"/>
  <c r="AR1522" i="15"/>
  <c r="AP1523" i="15"/>
  <c r="AR1524" i="15"/>
  <c r="AP1527" i="15"/>
  <c r="AR1528" i="15"/>
  <c r="AP1529" i="15"/>
  <c r="AR1530" i="15"/>
  <c r="AP1531" i="15"/>
  <c r="AR1532" i="15"/>
  <c r="AP1533" i="15"/>
  <c r="AR1534" i="15"/>
  <c r="AP1535" i="15"/>
  <c r="AR1536" i="15"/>
  <c r="AP1537" i="15"/>
  <c r="AR1538" i="15"/>
  <c r="AP1539" i="15"/>
  <c r="AR1540" i="15"/>
  <c r="AP1543" i="15"/>
  <c r="AR1544" i="15"/>
  <c r="AP1545" i="15"/>
  <c r="AR1546" i="15"/>
  <c r="AP1547" i="15"/>
  <c r="AR1548" i="15"/>
  <c r="AP1549" i="15"/>
  <c r="AR1550" i="15"/>
  <c r="AP1551" i="15"/>
  <c r="AR1552" i="15"/>
  <c r="AP1553" i="15"/>
  <c r="AR1554" i="15"/>
  <c r="AP1555" i="15"/>
  <c r="AR1556" i="15"/>
  <c r="AM1559" i="15"/>
  <c r="AS1561" i="15"/>
  <c r="U1562" i="15"/>
  <c r="AO1564" i="15"/>
  <c r="AO1568" i="15"/>
  <c r="AJ1570" i="15"/>
  <c r="B1570" i="15" s="1"/>
  <c r="AM1571" i="15"/>
  <c r="W1574" i="15"/>
  <c r="AB1573" i="15"/>
  <c r="AA1574" i="15"/>
  <c r="AA1565" i="15"/>
  <c r="Z1583" i="15"/>
  <c r="U1583" i="15" s="1"/>
  <c r="AO1583" i="15" s="1"/>
  <c r="V1583" i="15"/>
  <c r="AA1567" i="15"/>
  <c r="AS1583" i="15"/>
  <c r="AJ1594" i="15"/>
  <c r="B1594" i="15" s="1"/>
  <c r="AO1595" i="15"/>
  <c r="B1595" i="15" s="1"/>
  <c r="AQ1599" i="15"/>
  <c r="M1597" i="15"/>
  <c r="N1605" i="15"/>
  <c r="AO1607" i="15"/>
  <c r="B1607" i="15" s="1"/>
  <c r="I1613" i="15"/>
  <c r="B1618" i="15"/>
  <c r="AJ1618" i="15"/>
  <c r="AO1619" i="15"/>
  <c r="B1619" i="15" s="1"/>
  <c r="AS1627" i="15"/>
  <c r="Y1627" i="15"/>
  <c r="K1628" i="15"/>
  <c r="K1632" i="15"/>
  <c r="J1637" i="15"/>
  <c r="S1638" i="15"/>
  <c r="S1629" i="15"/>
  <c r="AJ1646" i="15"/>
  <c r="AP1652" i="15"/>
  <c r="AK1652" i="15"/>
  <c r="O1653" i="15"/>
  <c r="AP1655" i="15"/>
  <c r="AK1655" i="15"/>
  <c r="AO1657" i="15"/>
  <c r="AJ1657" i="15"/>
  <c r="B1657" i="15" s="1"/>
  <c r="X1661" i="15"/>
  <c r="AM1661" i="15" s="1"/>
  <c r="AH1654" i="15"/>
  <c r="AM1676" i="15"/>
  <c r="AR1676" i="15"/>
  <c r="I1677" i="15"/>
  <c r="I1631" i="15"/>
  <c r="W1687" i="15"/>
  <c r="Z1687" i="15"/>
  <c r="U1687" i="15" s="1"/>
  <c r="AJ1687" i="15" s="1"/>
  <c r="W1691" i="15"/>
  <c r="Z1691" i="15"/>
  <c r="U1691" i="15" s="1"/>
  <c r="W1699" i="15"/>
  <c r="Z1699" i="15"/>
  <c r="U1699" i="15" s="1"/>
  <c r="AJ1699" i="15" s="1"/>
  <c r="AJ1704" i="15"/>
  <c r="B1704" i="15" s="1"/>
  <c r="AR1706" i="15"/>
  <c r="AH1750" i="15"/>
  <c r="X1757" i="15"/>
  <c r="AM1757" i="15" s="1"/>
  <c r="G1389" i="15"/>
  <c r="AA1389" i="15"/>
  <c r="G1391" i="15"/>
  <c r="AA1391" i="15"/>
  <c r="AM1399" i="15"/>
  <c r="AK1400" i="15"/>
  <c r="AM1401" i="15"/>
  <c r="AK1402" i="15"/>
  <c r="AM1403" i="15"/>
  <c r="V1405" i="15"/>
  <c r="AK1405" i="15" s="1"/>
  <c r="V1407" i="15"/>
  <c r="AK1407" i="15" s="1"/>
  <c r="AL1409" i="15"/>
  <c r="AL1411" i="15"/>
  <c r="N1413" i="15"/>
  <c r="AD1413" i="15"/>
  <c r="AL1415" i="15"/>
  <c r="AL1417" i="15"/>
  <c r="B1418" i="15"/>
  <c r="AL1419" i="15"/>
  <c r="AM1422" i="15"/>
  <c r="AM1424" i="15"/>
  <c r="AK1425" i="15"/>
  <c r="AM1426" i="15"/>
  <c r="C1427" i="15"/>
  <c r="AK1427" i="15"/>
  <c r="AM1428" i="15"/>
  <c r="I1445" i="15"/>
  <c r="M1445" i="15"/>
  <c r="Q1445" i="15"/>
  <c r="G1446" i="15"/>
  <c r="O1446" i="15"/>
  <c r="AA1446" i="15"/>
  <c r="C1447" i="15"/>
  <c r="AK1447" i="15"/>
  <c r="AM1448" i="15"/>
  <c r="C1449" i="15"/>
  <c r="AK1449" i="15"/>
  <c r="AM1450" i="15"/>
  <c r="C1451" i="15"/>
  <c r="AK1451" i="15"/>
  <c r="AM1452" i="15"/>
  <c r="AM1454" i="15"/>
  <c r="AM1456" i="15"/>
  <c r="C1457" i="15"/>
  <c r="AK1457" i="15"/>
  <c r="AM1458" i="15"/>
  <c r="AK1459" i="15"/>
  <c r="AM1460" i="15"/>
  <c r="I1477" i="15"/>
  <c r="M1477" i="15"/>
  <c r="Q1477" i="15"/>
  <c r="AC1477" i="15"/>
  <c r="G1478" i="15"/>
  <c r="O1478" i="15"/>
  <c r="AA1478" i="15"/>
  <c r="C1479" i="15"/>
  <c r="AK1479" i="15"/>
  <c r="AM1480" i="15"/>
  <c r="AK1481" i="15"/>
  <c r="AM1482" i="15"/>
  <c r="C1483" i="15"/>
  <c r="AK1483" i="15"/>
  <c r="AM1484" i="15"/>
  <c r="C1485" i="15"/>
  <c r="AM1486" i="15"/>
  <c r="C1487" i="15"/>
  <c r="AM1488" i="15"/>
  <c r="AK1489" i="15"/>
  <c r="AM1490" i="15"/>
  <c r="C1491" i="15"/>
  <c r="AK1491" i="15"/>
  <c r="AM1492" i="15"/>
  <c r="I1493" i="15"/>
  <c r="M1493" i="15"/>
  <c r="AQ1493" i="15" s="1"/>
  <c r="Q1493" i="15"/>
  <c r="P1493" i="15" s="1"/>
  <c r="G1494" i="15"/>
  <c r="O1494" i="15"/>
  <c r="K1494" i="15" s="1"/>
  <c r="AA1494" i="15"/>
  <c r="C1495" i="15"/>
  <c r="AK1495" i="15"/>
  <c r="W1496" i="15"/>
  <c r="AL1498" i="15"/>
  <c r="B1499" i="15"/>
  <c r="AL1500" i="15"/>
  <c r="AL1502" i="15"/>
  <c r="AL1504" i="15"/>
  <c r="B1505" i="15"/>
  <c r="AL1506" i="15"/>
  <c r="B1507" i="15"/>
  <c r="AL1508" i="15"/>
  <c r="H1509" i="15"/>
  <c r="L1509" i="15"/>
  <c r="AB1509" i="15"/>
  <c r="W1509" i="15" s="1"/>
  <c r="J1510" i="15"/>
  <c r="N1510" i="15"/>
  <c r="R1510" i="15"/>
  <c r="AD1510" i="15"/>
  <c r="AH1510" i="15"/>
  <c r="AM1513" i="15"/>
  <c r="C1514" i="15"/>
  <c r="AK1514" i="15"/>
  <c r="AM1515" i="15"/>
  <c r="C1516" i="15"/>
  <c r="AK1516" i="15"/>
  <c r="AK1518" i="15"/>
  <c r="C1520" i="15"/>
  <c r="AK1520" i="15"/>
  <c r="AM1521" i="15"/>
  <c r="AK1522" i="15"/>
  <c r="AM1523" i="15"/>
  <c r="AK1524" i="15"/>
  <c r="G1525" i="15"/>
  <c r="O1525" i="15"/>
  <c r="AA1525" i="15"/>
  <c r="I1526" i="15"/>
  <c r="M1526" i="15"/>
  <c r="Q1526" i="15"/>
  <c r="AC1526" i="15"/>
  <c r="AM1527" i="15"/>
  <c r="AK1528" i="15"/>
  <c r="AM1529" i="15"/>
  <c r="C1530" i="15"/>
  <c r="AK1530" i="15"/>
  <c r="AM1531" i="15"/>
  <c r="C1532" i="15"/>
  <c r="AK1532" i="15"/>
  <c r="C1534" i="15"/>
  <c r="AK1534" i="15"/>
  <c r="C1536" i="15"/>
  <c r="AK1536" i="15"/>
  <c r="AM1537" i="15"/>
  <c r="C1538" i="15"/>
  <c r="AK1538" i="15"/>
  <c r="AM1539" i="15"/>
  <c r="AK1540" i="15"/>
  <c r="G1541" i="15"/>
  <c r="O1541" i="15"/>
  <c r="AA1541" i="15"/>
  <c r="I1542" i="15"/>
  <c r="M1542" i="15"/>
  <c r="Q1542" i="15"/>
  <c r="AC1542" i="15"/>
  <c r="AM1543" i="15"/>
  <c r="AK1544" i="15"/>
  <c r="AM1545" i="15"/>
  <c r="C1546" i="15"/>
  <c r="AK1546" i="15"/>
  <c r="AM1547" i="15"/>
  <c r="C1548" i="15"/>
  <c r="AK1548" i="15"/>
  <c r="AK1550" i="15"/>
  <c r="C1552" i="15"/>
  <c r="AK1552" i="15"/>
  <c r="AM1553" i="15"/>
  <c r="AK1554" i="15"/>
  <c r="AM1555" i="15"/>
  <c r="AK1556" i="15"/>
  <c r="F1559" i="15"/>
  <c r="AP1560" i="15"/>
  <c r="AM1561" i="15"/>
  <c r="AE1561" i="15"/>
  <c r="U1561" i="15" s="1"/>
  <c r="V1562" i="15"/>
  <c r="AK1562" i="15" s="1"/>
  <c r="AQ1563" i="15"/>
  <c r="Z1563" i="15"/>
  <c r="Y1564" i="15"/>
  <c r="AN1564" i="15" s="1"/>
  <c r="Y1566" i="15"/>
  <c r="AN1566" i="15" s="1"/>
  <c r="M1567" i="15"/>
  <c r="Y1568" i="15"/>
  <c r="AN1568" i="15" s="1"/>
  <c r="K1569" i="15"/>
  <c r="Y1569" i="15"/>
  <c r="AN1569" i="15" s="1"/>
  <c r="C1570" i="15"/>
  <c r="AS1570" i="15"/>
  <c r="F1571" i="15"/>
  <c r="AP1572" i="15"/>
  <c r="Q1573" i="15"/>
  <c r="AG1573" i="15"/>
  <c r="AG1557" i="15" s="1"/>
  <c r="AO1575" i="15"/>
  <c r="B1575" i="15" s="1"/>
  <c r="AK1577" i="15"/>
  <c r="AR1578" i="15"/>
  <c r="U1580" i="15"/>
  <c r="AJ1580" i="15" s="1"/>
  <c r="AM1580" i="15"/>
  <c r="M1581" i="15"/>
  <c r="W1581" i="15"/>
  <c r="AJ1582" i="15"/>
  <c r="B1582" i="15" s="1"/>
  <c r="AK1585" i="15"/>
  <c r="AR1586" i="15"/>
  <c r="U1588" i="15"/>
  <c r="AJ1588" i="15" s="1"/>
  <c r="AM1588" i="15"/>
  <c r="N1589" i="15"/>
  <c r="Y1590" i="15"/>
  <c r="AD1589" i="15"/>
  <c r="AO1591" i="15"/>
  <c r="B1591" i="15" s="1"/>
  <c r="AR1596" i="15"/>
  <c r="I1597" i="15"/>
  <c r="Z1599" i="15"/>
  <c r="AE1599" i="15"/>
  <c r="AO1600" i="15"/>
  <c r="B1600" i="15" s="1"/>
  <c r="AJ1602" i="15"/>
  <c r="B1602" i="15" s="1"/>
  <c r="AO1603" i="15"/>
  <c r="B1603" i="15" s="1"/>
  <c r="AR1608" i="15"/>
  <c r="AQ1609" i="15"/>
  <c r="AP1610" i="15"/>
  <c r="B1614" i="15"/>
  <c r="AJ1614" i="15"/>
  <c r="AR1620" i="15"/>
  <c r="T1622" i="15"/>
  <c r="K1623" i="15"/>
  <c r="P1623" i="15"/>
  <c r="AQ1625" i="15"/>
  <c r="AS1625" i="15"/>
  <c r="Y1625" i="15"/>
  <c r="F1626" i="15"/>
  <c r="K1626" i="15"/>
  <c r="AR1626" i="15"/>
  <c r="AM1627" i="15"/>
  <c r="AR1627" i="15"/>
  <c r="AE1627" i="15"/>
  <c r="U1627" i="15" s="1"/>
  <c r="AL1628" i="15"/>
  <c r="Z1630" i="15"/>
  <c r="U1630" i="15" s="1"/>
  <c r="R1631" i="15"/>
  <c r="R1471" i="15" s="1"/>
  <c r="R1439" i="15" s="1"/>
  <c r="AL1632" i="15"/>
  <c r="AP1633" i="15"/>
  <c r="Z1634" i="15"/>
  <c r="U1634" i="15" s="1"/>
  <c r="K1635" i="15"/>
  <c r="P1635" i="15"/>
  <c r="R1637" i="15"/>
  <c r="R1621" i="15" s="1"/>
  <c r="R1622" i="15"/>
  <c r="U1641" i="15"/>
  <c r="AO1641" i="15" s="1"/>
  <c r="AO1644" i="15"/>
  <c r="B1644" i="15" s="1"/>
  <c r="F1645" i="15"/>
  <c r="G1638" i="15"/>
  <c r="AS1645" i="15"/>
  <c r="O1638" i="15"/>
  <c r="O1629" i="15"/>
  <c r="AI1638" i="15"/>
  <c r="Z1647" i="15"/>
  <c r="AO1649" i="15"/>
  <c r="AO1651" i="15"/>
  <c r="B1652" i="15"/>
  <c r="AJ1652" i="15"/>
  <c r="AJ1655" i="15"/>
  <c r="AO1659" i="15"/>
  <c r="AS1661" i="15"/>
  <c r="AQ1662" i="15"/>
  <c r="AL1662" i="15"/>
  <c r="AD1661" i="15"/>
  <c r="Y1663" i="15"/>
  <c r="AO1664" i="15"/>
  <c r="B1664" i="15" s="1"/>
  <c r="P1670" i="15"/>
  <c r="U1671" i="15"/>
  <c r="AO1671" i="15" s="1"/>
  <c r="AP1675" i="15"/>
  <c r="AK1675" i="15"/>
  <c r="AF1629" i="15"/>
  <c r="AR1678" i="15"/>
  <c r="AM1678" i="15"/>
  <c r="AS1679" i="15"/>
  <c r="AO1683" i="15"/>
  <c r="B1684" i="15"/>
  <c r="AJ1684" i="15"/>
  <c r="AN1689" i="15"/>
  <c r="AS1689" i="15"/>
  <c r="AJ1691" i="15"/>
  <c r="AN1697" i="15"/>
  <c r="AS1697" i="15"/>
  <c r="AQ1707" i="15"/>
  <c r="AO1731" i="15"/>
  <c r="AE1750" i="15"/>
  <c r="V1750" i="15"/>
  <c r="AF1749" i="15"/>
  <c r="AK1408" i="15"/>
  <c r="AM1409" i="15"/>
  <c r="AK1410" i="15"/>
  <c r="AM1411" i="15"/>
  <c r="AK1412" i="15"/>
  <c r="AM1415" i="15"/>
  <c r="AK1416" i="15"/>
  <c r="AM1417" i="15"/>
  <c r="AK1418" i="15"/>
  <c r="AM1419" i="15"/>
  <c r="V1421" i="15"/>
  <c r="AP1421" i="15" s="1"/>
  <c r="V1423" i="15"/>
  <c r="AP1423" i="15" s="1"/>
  <c r="AL1425" i="15"/>
  <c r="AL1427" i="15"/>
  <c r="V1431" i="15"/>
  <c r="V1443" i="15"/>
  <c r="AP1443" i="15" s="1"/>
  <c r="H1446" i="15"/>
  <c r="L1446" i="15"/>
  <c r="AB1446" i="15"/>
  <c r="AF1446" i="15"/>
  <c r="AL1447" i="15"/>
  <c r="AL1449" i="15"/>
  <c r="B1450" i="15"/>
  <c r="AL1451" i="15"/>
  <c r="B1452" i="15"/>
  <c r="V1453" i="15"/>
  <c r="AP1453" i="15" s="1"/>
  <c r="V1455" i="15"/>
  <c r="AP1455" i="15" s="1"/>
  <c r="B1456" i="15"/>
  <c r="AL1457" i="15"/>
  <c r="B1458" i="15"/>
  <c r="AL1459" i="15"/>
  <c r="V1463" i="15"/>
  <c r="AK1463" i="15" s="1"/>
  <c r="AP1463" i="15"/>
  <c r="V1465" i="15"/>
  <c r="AP1465" i="15" s="1"/>
  <c r="V1467" i="15"/>
  <c r="AP1467" i="15" s="1"/>
  <c r="J1471" i="15"/>
  <c r="N1471" i="15"/>
  <c r="AD1471" i="15"/>
  <c r="V1473" i="15"/>
  <c r="AK1473" i="15" s="1"/>
  <c r="V1475" i="15"/>
  <c r="AP1475" i="15" s="1"/>
  <c r="J1477" i="15"/>
  <c r="N1477" i="15"/>
  <c r="AD1477" i="15"/>
  <c r="H1478" i="15"/>
  <c r="L1478" i="15"/>
  <c r="AB1478" i="15"/>
  <c r="AF1478" i="15"/>
  <c r="AL1479" i="15"/>
  <c r="AL1481" i="15"/>
  <c r="B1482" i="15"/>
  <c r="AL1483" i="15"/>
  <c r="V1485" i="15"/>
  <c r="AK1485" i="15" s="1"/>
  <c r="V1487" i="15"/>
  <c r="AK1487" i="15" s="1"/>
  <c r="B1488" i="15"/>
  <c r="AL1489" i="15"/>
  <c r="AL1491" i="15"/>
  <c r="B1492" i="15"/>
  <c r="J1493" i="15"/>
  <c r="N1493" i="15"/>
  <c r="AD1493" i="15"/>
  <c r="Y1493" i="15" s="1"/>
  <c r="AL1495" i="15"/>
  <c r="C1497" i="15"/>
  <c r="AK1497" i="15"/>
  <c r="AM1498" i="15"/>
  <c r="C1499" i="15"/>
  <c r="AK1499" i="15"/>
  <c r="AM1500" i="15"/>
  <c r="AM1502" i="15"/>
  <c r="C1503" i="15"/>
  <c r="AM1504" i="15"/>
  <c r="C1505" i="15"/>
  <c r="AK1505" i="15"/>
  <c r="AM1506" i="15"/>
  <c r="C1507" i="15"/>
  <c r="AK1507" i="15"/>
  <c r="AM1508" i="15"/>
  <c r="I1509" i="15"/>
  <c r="Q1509" i="15"/>
  <c r="AC1509" i="15"/>
  <c r="C1511" i="15"/>
  <c r="AK1511" i="15"/>
  <c r="W1512" i="15"/>
  <c r="AL1514" i="15"/>
  <c r="B1515" i="15"/>
  <c r="AL1516" i="15"/>
  <c r="AL1518" i="15"/>
  <c r="AL1520" i="15"/>
  <c r="B1521" i="15"/>
  <c r="AL1522" i="15"/>
  <c r="B1523" i="15"/>
  <c r="AL1524" i="15"/>
  <c r="H1525" i="15"/>
  <c r="AF1525" i="15"/>
  <c r="AE1525" i="15" s="1"/>
  <c r="J1526" i="15"/>
  <c r="N1526" i="15"/>
  <c r="V1526" i="15"/>
  <c r="AD1526" i="15"/>
  <c r="AS1526" i="15" s="1"/>
  <c r="B1527" i="15"/>
  <c r="AL1528" i="15"/>
  <c r="B1529" i="15"/>
  <c r="AL1530" i="15"/>
  <c r="B1531" i="15"/>
  <c r="AL1532" i="15"/>
  <c r="AL1534" i="15"/>
  <c r="AL1536" i="15"/>
  <c r="AL1538" i="15"/>
  <c r="B1539" i="15"/>
  <c r="AL1540" i="15"/>
  <c r="H1541" i="15"/>
  <c r="AF1541" i="15"/>
  <c r="AE1541" i="15" s="1"/>
  <c r="J1542" i="15"/>
  <c r="N1542" i="15"/>
  <c r="V1542" i="15"/>
  <c r="AD1542" i="15"/>
  <c r="AS1542" i="15" s="1"/>
  <c r="AL1544" i="15"/>
  <c r="B1545" i="15"/>
  <c r="AL1546" i="15"/>
  <c r="AL1548" i="15"/>
  <c r="AL1550" i="15"/>
  <c r="AL1552" i="15"/>
  <c r="B1553" i="15"/>
  <c r="AL1554" i="15"/>
  <c r="AL1556" i="15"/>
  <c r="K1559" i="15"/>
  <c r="Y1559" i="15"/>
  <c r="AN1559" i="15" s="1"/>
  <c r="AK1560" i="15"/>
  <c r="C1560" i="15"/>
  <c r="AS1560" i="15"/>
  <c r="F1561" i="15"/>
  <c r="AP1562" i="15"/>
  <c r="AM1563" i="15"/>
  <c r="AE1563" i="15"/>
  <c r="V1564" i="15"/>
  <c r="AP1564" i="15" s="1"/>
  <c r="T1565" i="15"/>
  <c r="V1566" i="15"/>
  <c r="AP1566" i="15" s="1"/>
  <c r="I1567" i="15"/>
  <c r="AM1567" i="15" s="1"/>
  <c r="T1567" i="15"/>
  <c r="T1471" i="15" s="1"/>
  <c r="V1568" i="15"/>
  <c r="AP1568" i="15" s="1"/>
  <c r="AQ1569" i="15"/>
  <c r="Z1569" i="15"/>
  <c r="Y1570" i="15"/>
  <c r="AN1570" i="15" s="1"/>
  <c r="K1571" i="15"/>
  <c r="Y1571" i="15"/>
  <c r="AN1571" i="15" s="1"/>
  <c r="AK1572" i="15"/>
  <c r="C1572" i="15"/>
  <c r="AS1572" i="15"/>
  <c r="AQ1575" i="15"/>
  <c r="AO1576" i="15"/>
  <c r="B1576" i="15" s="1"/>
  <c r="AP1576" i="15"/>
  <c r="AL1577" i="15"/>
  <c r="AJ1579" i="15"/>
  <c r="B1579" i="15" s="1"/>
  <c r="I1581" i="15"/>
  <c r="AR1581" i="15"/>
  <c r="S1574" i="15"/>
  <c r="S1565" i="15"/>
  <c r="AI1581" i="15"/>
  <c r="AS1581" i="15" s="1"/>
  <c r="AK1582" i="15"/>
  <c r="F1583" i="15"/>
  <c r="G1567" i="15"/>
  <c r="AK1583" i="15"/>
  <c r="AO1584" i="15"/>
  <c r="B1584" i="15" s="1"/>
  <c r="AP1584" i="15"/>
  <c r="AL1585" i="15"/>
  <c r="AJ1587" i="15"/>
  <c r="B1587" i="15" s="1"/>
  <c r="AR1592" i="15"/>
  <c r="AQ1593" i="15"/>
  <c r="AP1594" i="15"/>
  <c r="AJ1598" i="15"/>
  <c r="B1598" i="15" s="1"/>
  <c r="AO1601" i="15"/>
  <c r="AR1604" i="15"/>
  <c r="B1608" i="15"/>
  <c r="U1609" i="15"/>
  <c r="AO1609" i="15" s="1"/>
  <c r="AO1612" i="15"/>
  <c r="B1612" i="15" s="1"/>
  <c r="G1606" i="15"/>
  <c r="AS1613" i="15"/>
  <c r="O1606" i="15"/>
  <c r="AA1606" i="15"/>
  <c r="F1615" i="15"/>
  <c r="K1615" i="15"/>
  <c r="AO1615" i="15" s="1"/>
  <c r="P1615" i="15"/>
  <c r="Q1613" i="15"/>
  <c r="X1615" i="15"/>
  <c r="AR1615" i="15" s="1"/>
  <c r="AC1613" i="15"/>
  <c r="AR1616" i="15"/>
  <c r="AQ1617" i="15"/>
  <c r="AP1618" i="15"/>
  <c r="AQ1623" i="15"/>
  <c r="U1623" i="15"/>
  <c r="AJ1623" i="15" s="1"/>
  <c r="AS1623" i="15"/>
  <c r="Y1623" i="15"/>
  <c r="AN1623" i="15" s="1"/>
  <c r="F1624" i="15"/>
  <c r="K1624" i="15"/>
  <c r="AR1624" i="15"/>
  <c r="AM1625" i="15"/>
  <c r="AR1625" i="15"/>
  <c r="AE1625" i="15"/>
  <c r="U1625" i="15" s="1"/>
  <c r="AL1626" i="15"/>
  <c r="AN1627" i="15"/>
  <c r="AP1627" i="15"/>
  <c r="Z1628" i="15"/>
  <c r="U1628" i="15" s="1"/>
  <c r="AJ1628" i="15" s="1"/>
  <c r="R1629" i="15"/>
  <c r="Z1632" i="15"/>
  <c r="U1632" i="15" s="1"/>
  <c r="AJ1632" i="15"/>
  <c r="K1633" i="15"/>
  <c r="P1633" i="15"/>
  <c r="AQ1635" i="15"/>
  <c r="U1635" i="15"/>
  <c r="AS1635" i="15"/>
  <c r="Y1635" i="15"/>
  <c r="AN1635" i="15" s="1"/>
  <c r="F1636" i="15"/>
  <c r="K1636" i="15"/>
  <c r="AO1636" i="15" s="1"/>
  <c r="AR1636" i="15"/>
  <c r="T1621" i="15"/>
  <c r="Y1638" i="15"/>
  <c r="AN1638" i="15" s="1"/>
  <c r="AD1637" i="15"/>
  <c r="AO1640" i="15"/>
  <c r="B1640" i="15" s="1"/>
  <c r="B1642" i="15"/>
  <c r="AJ1642" i="15"/>
  <c r="AO1643" i="15"/>
  <c r="B1643" i="15" s="1"/>
  <c r="P1645" i="15"/>
  <c r="AK1647" i="15"/>
  <c r="F1647" i="15"/>
  <c r="G1631" i="15"/>
  <c r="AS1647" i="15"/>
  <c r="O1631" i="15"/>
  <c r="W1647" i="15"/>
  <c r="AG1631" i="15"/>
  <c r="W1631" i="15" s="1"/>
  <c r="AL1631" i="15" s="1"/>
  <c r="AE1647" i="15"/>
  <c r="AG1645" i="15"/>
  <c r="B1649" i="15"/>
  <c r="AR1649" i="15"/>
  <c r="AM1649" i="15"/>
  <c r="AO1655" i="15"/>
  <c r="I1654" i="15"/>
  <c r="I1629" i="15"/>
  <c r="AM1664" i="15"/>
  <c r="AR1664" i="15"/>
  <c r="AR1666" i="15"/>
  <c r="AM1666" i="15"/>
  <c r="AQ1671" i="15"/>
  <c r="AL1671" i="15"/>
  <c r="AO1672" i="15"/>
  <c r="AJ1672" i="15"/>
  <c r="AJ1675" i="15"/>
  <c r="B1675" i="15" s="1"/>
  <c r="P1677" i="15"/>
  <c r="AA1677" i="15"/>
  <c r="AK1679" i="15"/>
  <c r="P1669" i="15"/>
  <c r="AD1669" i="15"/>
  <c r="AK1682" i="15"/>
  <c r="AP1682" i="15"/>
  <c r="AE1690" i="15"/>
  <c r="U1690" i="15" s="1"/>
  <c r="V1690" i="15"/>
  <c r="AK1690" i="15" s="1"/>
  <c r="AN1695" i="15"/>
  <c r="AE1698" i="15"/>
  <c r="V1698" i="15"/>
  <c r="AK1698" i="15" s="1"/>
  <c r="G1702" i="15"/>
  <c r="G1693" i="15"/>
  <c r="I1718" i="15"/>
  <c r="Y1464" i="15"/>
  <c r="AN1464" i="15" s="1"/>
  <c r="Y1466" i="15"/>
  <c r="AN1466" i="15" s="1"/>
  <c r="Y1468" i="15"/>
  <c r="AN1468" i="15" s="1"/>
  <c r="Y1470" i="15"/>
  <c r="AN1470" i="15" s="1"/>
  <c r="Y1472" i="15"/>
  <c r="AN1472" i="15" s="1"/>
  <c r="Y1474" i="15"/>
  <c r="AN1474" i="15" s="1"/>
  <c r="Y1476" i="15"/>
  <c r="AN1476" i="15" s="1"/>
  <c r="B1498" i="15"/>
  <c r="V1501" i="15"/>
  <c r="AP1501" i="15" s="1"/>
  <c r="B1502" i="15"/>
  <c r="V1503" i="15"/>
  <c r="AP1503" i="15" s="1"/>
  <c r="B1506" i="15"/>
  <c r="B1508" i="15"/>
  <c r="Y1517" i="15"/>
  <c r="AN1517" i="15" s="1"/>
  <c r="Y1519" i="15"/>
  <c r="AN1519" i="15" s="1"/>
  <c r="Y1533" i="15"/>
  <c r="AN1533" i="15" s="1"/>
  <c r="Y1535" i="15"/>
  <c r="AN1535" i="15" s="1"/>
  <c r="Y1549" i="15"/>
  <c r="AN1549" i="15" s="1"/>
  <c r="Y1551" i="15"/>
  <c r="AN1551" i="15" s="1"/>
  <c r="Y1560" i="15"/>
  <c r="AN1560" i="15" s="1"/>
  <c r="K1561" i="15"/>
  <c r="AS1562" i="15"/>
  <c r="AP1563" i="15"/>
  <c r="F1564" i="15"/>
  <c r="F1566" i="15"/>
  <c r="AE1567" i="15"/>
  <c r="F1568" i="15"/>
  <c r="AM1569" i="15"/>
  <c r="AE1569" i="15"/>
  <c r="V1570" i="15"/>
  <c r="AP1570" i="15" s="1"/>
  <c r="Y1572" i="15"/>
  <c r="AN1572" i="15" s="1"/>
  <c r="P1574" i="15"/>
  <c r="AF1573" i="15"/>
  <c r="AJ1577" i="15"/>
  <c r="B1577" i="15" s="1"/>
  <c r="AJ1578" i="15"/>
  <c r="B1578" i="15" s="1"/>
  <c r="AO1580" i="15"/>
  <c r="B1580" i="15" s="1"/>
  <c r="O1574" i="15"/>
  <c r="O1565" i="15"/>
  <c r="Z1581" i="15"/>
  <c r="AL1583" i="15"/>
  <c r="H1581" i="15"/>
  <c r="AP1583" i="15"/>
  <c r="L1581" i="15"/>
  <c r="Y1583" i="15"/>
  <c r="AN1583" i="15" s="1"/>
  <c r="AJ1585" i="15"/>
  <c r="B1585" i="15" s="1"/>
  <c r="AJ1586" i="15"/>
  <c r="B1586" i="15" s="1"/>
  <c r="AO1588" i="15"/>
  <c r="B1588" i="15" s="1"/>
  <c r="B1592" i="15"/>
  <c r="U1593" i="15"/>
  <c r="AO1593" i="15" s="1"/>
  <c r="G1590" i="15"/>
  <c r="AS1597" i="15"/>
  <c r="O1590" i="15"/>
  <c r="AA1590" i="15"/>
  <c r="K1599" i="15"/>
  <c r="P1599" i="15"/>
  <c r="Q1597" i="15"/>
  <c r="X1599" i="15"/>
  <c r="AR1599" i="15" s="1"/>
  <c r="AC1597" i="15"/>
  <c r="AC1565" i="15" s="1"/>
  <c r="AP1602" i="15"/>
  <c r="B1604" i="15"/>
  <c r="J1605" i="15"/>
  <c r="AJ1610" i="15"/>
  <c r="B1610" i="15" s="1"/>
  <c r="AO1611" i="15"/>
  <c r="B1611" i="15" s="1"/>
  <c r="AP1614" i="15"/>
  <c r="AQ1615" i="15"/>
  <c r="M1613" i="15"/>
  <c r="B1616" i="15"/>
  <c r="U1617" i="15"/>
  <c r="AO1617" i="15" s="1"/>
  <c r="AN1625" i="15"/>
  <c r="AP1625" i="15"/>
  <c r="Z1626" i="15"/>
  <c r="U1626" i="15" s="1"/>
  <c r="P1627" i="15"/>
  <c r="F1630" i="15"/>
  <c r="K1630" i="15"/>
  <c r="AO1630" i="15" s="1"/>
  <c r="AR1630" i="15"/>
  <c r="U1633" i="15"/>
  <c r="AJ1633" i="15" s="1"/>
  <c r="AS1633" i="15"/>
  <c r="Y1633" i="15"/>
  <c r="AN1633" i="15" s="1"/>
  <c r="F1634" i="15"/>
  <c r="K1634" i="15"/>
  <c r="AO1634" i="15" s="1"/>
  <c r="AR1634" i="15"/>
  <c r="N1637" i="15"/>
  <c r="AO1639" i="15"/>
  <c r="B1639" i="15" s="1"/>
  <c r="V1645" i="15"/>
  <c r="AP1645" i="15" s="1"/>
  <c r="AA1638" i="15"/>
  <c r="AA1629" i="15"/>
  <c r="AK1646" i="15"/>
  <c r="AP1646" i="15"/>
  <c r="X1647" i="15"/>
  <c r="AR1647" i="15" s="1"/>
  <c r="AC1631" i="15"/>
  <c r="X1631" i="15" s="1"/>
  <c r="AR1631" i="15" s="1"/>
  <c r="AC1645" i="15"/>
  <c r="AQ1650" i="15"/>
  <c r="AL1650" i="15"/>
  <c r="AM1656" i="15"/>
  <c r="AR1656" i="15"/>
  <c r="AR1658" i="15"/>
  <c r="AM1658" i="15"/>
  <c r="P1663" i="15"/>
  <c r="Q1631" i="15"/>
  <c r="P1631" i="15" s="1"/>
  <c r="Q1661" i="15"/>
  <c r="AQ1663" i="15"/>
  <c r="AL1663" i="15"/>
  <c r="AO1665" i="15"/>
  <c r="AJ1665" i="15"/>
  <c r="AF1669" i="15"/>
  <c r="M1631" i="15"/>
  <c r="K1679" i="15"/>
  <c r="M1677" i="15"/>
  <c r="Z1679" i="15"/>
  <c r="U1679" i="15" s="1"/>
  <c r="AA1631" i="15"/>
  <c r="AI1677" i="15"/>
  <c r="AI1631" i="15"/>
  <c r="AI1471" i="15" s="1"/>
  <c r="AI1439" i="15" s="1"/>
  <c r="K1690" i="15"/>
  <c r="AP1690" i="15"/>
  <c r="K1698" i="15"/>
  <c r="AO1707" i="15"/>
  <c r="AG1718" i="15"/>
  <c r="AG1717" i="15" s="1"/>
  <c r="AE1725" i="15"/>
  <c r="W1725" i="15"/>
  <c r="AH1733" i="15"/>
  <c r="I1702" i="15"/>
  <c r="I1693" i="15"/>
  <c r="O1702" i="15"/>
  <c r="O1693" i="15"/>
  <c r="AG1702" i="15"/>
  <c r="AG1693" i="15"/>
  <c r="W1693" i="15" s="1"/>
  <c r="AR1710" i="15"/>
  <c r="P1711" i="15"/>
  <c r="Q1695" i="15"/>
  <c r="P1695" i="15" s="1"/>
  <c r="AR1716" i="15"/>
  <c r="AE1718" i="15"/>
  <c r="AF1717" i="15"/>
  <c r="AE1717" i="15" s="1"/>
  <c r="AR1720" i="15"/>
  <c r="AQ1721" i="15"/>
  <c r="Q1718" i="15"/>
  <c r="P1725" i="15"/>
  <c r="AC1718" i="15"/>
  <c r="X1725" i="15"/>
  <c r="AM1725" i="15" s="1"/>
  <c r="AM1727" i="15"/>
  <c r="AR1730" i="15"/>
  <c r="AQ1731" i="15"/>
  <c r="AE1734" i="15"/>
  <c r="AO1736" i="15"/>
  <c r="B1736" i="15" s="1"/>
  <c r="AO1738" i="15"/>
  <c r="C1738" i="15" s="1"/>
  <c r="AO1740" i="15"/>
  <c r="B1740" i="15" s="1"/>
  <c r="C1740" i="15"/>
  <c r="AR1744" i="15"/>
  <c r="AR1745" i="15"/>
  <c r="AR1746" i="15"/>
  <c r="AR1747" i="15"/>
  <c r="AR1748" i="15"/>
  <c r="AL1757" i="15"/>
  <c r="AO1758" i="15"/>
  <c r="B1758" i="15" s="1"/>
  <c r="AL1767" i="15"/>
  <c r="AL1771" i="15"/>
  <c r="K1774" i="15"/>
  <c r="W1776" i="15"/>
  <c r="Z1776" i="15"/>
  <c r="K1778" i="15"/>
  <c r="F1780" i="15"/>
  <c r="AO1784" i="15"/>
  <c r="AJ1784" i="15"/>
  <c r="Y1789" i="15"/>
  <c r="AD1782" i="15"/>
  <c r="AO1800" i="15"/>
  <c r="AJ1800" i="15"/>
  <c r="B1800" i="15" s="1"/>
  <c r="Y1805" i="15"/>
  <c r="AD1798" i="15"/>
  <c r="AO1816" i="15"/>
  <c r="B1816" i="15" s="1"/>
  <c r="AJ1816" i="15"/>
  <c r="AO1818" i="15"/>
  <c r="C1818" i="15" s="1"/>
  <c r="AJ1818" i="15"/>
  <c r="B1818" i="15" s="1"/>
  <c r="AO1820" i="15"/>
  <c r="AJ1820" i="15"/>
  <c r="B1820" i="15" s="1"/>
  <c r="AQ1823" i="15"/>
  <c r="AL1823" i="15"/>
  <c r="AQ1833" i="15"/>
  <c r="AL1833" i="15"/>
  <c r="X1845" i="15"/>
  <c r="AO1848" i="15"/>
  <c r="C1848" i="15" s="1"/>
  <c r="AJ1848" i="15"/>
  <c r="AO1850" i="15"/>
  <c r="C1850" i="15"/>
  <c r="AJ1850" i="15"/>
  <c r="AO1852" i="15"/>
  <c r="AJ1852" i="15"/>
  <c r="B1852" i="15" s="1"/>
  <c r="S1845" i="15"/>
  <c r="P1846" i="15"/>
  <c r="V1846" i="15"/>
  <c r="AP1846" i="15" s="1"/>
  <c r="AA1845" i="15"/>
  <c r="AO1864" i="15"/>
  <c r="AO1866" i="15"/>
  <c r="AO1868" i="15"/>
  <c r="S1861" i="15"/>
  <c r="AO1872" i="15"/>
  <c r="AJ1873" i="15"/>
  <c r="AO1874" i="15"/>
  <c r="AJ1875" i="15"/>
  <c r="AO1876" i="15"/>
  <c r="V1878" i="15"/>
  <c r="AA1877" i="15"/>
  <c r="V1894" i="15"/>
  <c r="AA1893" i="15"/>
  <c r="V1910" i="15"/>
  <c r="AA1909" i="15"/>
  <c r="R1926" i="15"/>
  <c r="P1933" i="15"/>
  <c r="AL1591" i="15"/>
  <c r="AK1592" i="15"/>
  <c r="AM1594" i="15"/>
  <c r="AL1595" i="15"/>
  <c r="AK1596" i="15"/>
  <c r="H1597" i="15"/>
  <c r="F1597" i="15" s="1"/>
  <c r="L1597" i="15"/>
  <c r="AB1597" i="15"/>
  <c r="Z1597" i="15" s="1"/>
  <c r="AF1597" i="15"/>
  <c r="V1597" i="15" s="1"/>
  <c r="AK1597" i="15" s="1"/>
  <c r="AM1598" i="15"/>
  <c r="V1599" i="15"/>
  <c r="AK1599" i="15" s="1"/>
  <c r="AK1600" i="15"/>
  <c r="AJ1601" i="15"/>
  <c r="B1601" i="15" s="1"/>
  <c r="AM1602" i="15"/>
  <c r="AL1603" i="15"/>
  <c r="AK1604" i="15"/>
  <c r="AL1607" i="15"/>
  <c r="AK1608" i="15"/>
  <c r="AJ1609" i="15"/>
  <c r="AM1610" i="15"/>
  <c r="AL1611" i="15"/>
  <c r="AK1612" i="15"/>
  <c r="H1613" i="15"/>
  <c r="F1613" i="15" s="1"/>
  <c r="L1613" i="15"/>
  <c r="AB1613" i="15"/>
  <c r="AF1613" i="15"/>
  <c r="AM1614" i="15"/>
  <c r="V1615" i="15"/>
  <c r="AK1615" i="15" s="1"/>
  <c r="AK1616" i="15"/>
  <c r="AJ1617" i="15"/>
  <c r="AM1618" i="15"/>
  <c r="AL1619" i="15"/>
  <c r="AK1620" i="15"/>
  <c r="AF1637" i="15"/>
  <c r="AL1639" i="15"/>
  <c r="AK1640" i="15"/>
  <c r="AJ1641" i="15"/>
  <c r="AM1642" i="15"/>
  <c r="AL1643" i="15"/>
  <c r="AK1644" i="15"/>
  <c r="AO1646" i="15"/>
  <c r="B1646" i="15" s="1"/>
  <c r="P1647" i="15"/>
  <c r="AJ1648" i="15"/>
  <c r="B1648" i="15" s="1"/>
  <c r="AQ1649" i="15"/>
  <c r="AP1650" i="15"/>
  <c r="AL1651" i="15"/>
  <c r="AK1656" i="15"/>
  <c r="AM1657" i="15"/>
  <c r="AL1658" i="15"/>
  <c r="AJ1659" i="15"/>
  <c r="B1659" i="15" s="1"/>
  <c r="AJ1660" i="15"/>
  <c r="B1660" i="15" s="1"/>
  <c r="Z1661" i="15"/>
  <c r="V1661" i="15"/>
  <c r="AP1662" i="15"/>
  <c r="AE1663" i="15"/>
  <c r="U1663" i="15" s="1"/>
  <c r="AO1663" i="15" s="1"/>
  <c r="AK1664" i="15"/>
  <c r="AM1665" i="15"/>
  <c r="AL1666" i="15"/>
  <c r="AJ1667" i="15"/>
  <c r="B1667" i="15" s="1"/>
  <c r="AJ1668" i="15"/>
  <c r="B1668" i="15" s="1"/>
  <c r="AH1670" i="15"/>
  <c r="AK1671" i="15"/>
  <c r="AR1672" i="15"/>
  <c r="U1674" i="15"/>
  <c r="AJ1674" i="15" s="1"/>
  <c r="AM1674" i="15"/>
  <c r="AK1676" i="15"/>
  <c r="G1677" i="15"/>
  <c r="AG1677" i="15"/>
  <c r="AL1678" i="15"/>
  <c r="F1679" i="15"/>
  <c r="J1677" i="15"/>
  <c r="N1677" i="15"/>
  <c r="AJ1683" i="15"/>
  <c r="B1683" i="15" s="1"/>
  <c r="AR1684" i="15"/>
  <c r="Z1688" i="15"/>
  <c r="AS1688" i="15"/>
  <c r="Y1688" i="15"/>
  <c r="AN1688" i="15" s="1"/>
  <c r="AK1689" i="15"/>
  <c r="K1689" i="15"/>
  <c r="AE1689" i="15"/>
  <c r="U1689" i="15" s="1"/>
  <c r="AL1690" i="15"/>
  <c r="Z1692" i="15"/>
  <c r="AS1692" i="15"/>
  <c r="Y1692" i="15"/>
  <c r="AN1692" i="15" s="1"/>
  <c r="Z1694" i="15"/>
  <c r="AS1694" i="15"/>
  <c r="Y1694" i="15"/>
  <c r="AN1694" i="15" s="1"/>
  <c r="Z1696" i="15"/>
  <c r="AS1696" i="15"/>
  <c r="Y1696" i="15"/>
  <c r="AN1696" i="15" s="1"/>
  <c r="K1697" i="15"/>
  <c r="AE1697" i="15"/>
  <c r="U1697" i="15" s="1"/>
  <c r="AL1698" i="15"/>
  <c r="Z1700" i="15"/>
  <c r="AS1700" i="15"/>
  <c r="Y1700" i="15"/>
  <c r="AN1700" i="15" s="1"/>
  <c r="AF1701" i="15"/>
  <c r="AJ1703" i="15"/>
  <c r="B1703" i="15" s="1"/>
  <c r="AR1704" i="15"/>
  <c r="AQ1705" i="15"/>
  <c r="Q1709" i="15"/>
  <c r="W1709" i="15"/>
  <c r="AQ1709" i="15" s="1"/>
  <c r="AC1702" i="15"/>
  <c r="AC1693" i="15"/>
  <c r="X1709" i="15"/>
  <c r="AM1709" i="15" s="1"/>
  <c r="AI1709" i="15"/>
  <c r="I1695" i="15"/>
  <c r="M1695" i="15"/>
  <c r="X1711" i="15"/>
  <c r="AC1695" i="15"/>
  <c r="X1695" i="15" s="1"/>
  <c r="AR1695" i="15" s="1"/>
  <c r="AG1695" i="15"/>
  <c r="AE1695" i="15" s="1"/>
  <c r="AM1711" i="15"/>
  <c r="B1712" i="15"/>
  <c r="AP1712" i="15"/>
  <c r="AO1714" i="15"/>
  <c r="AJ1714" i="15"/>
  <c r="B1714" i="15" s="1"/>
  <c r="AR1714" i="15"/>
  <c r="AQ1715" i="15"/>
  <c r="R1718" i="15"/>
  <c r="AQ1719" i="15"/>
  <c r="AP1724" i="15"/>
  <c r="G1718" i="15"/>
  <c r="Y1725" i="15"/>
  <c r="AS1725" i="15"/>
  <c r="AR1727" i="15"/>
  <c r="AJ1728" i="15"/>
  <c r="B1728" i="15" s="1"/>
  <c r="AR1728" i="15"/>
  <c r="AQ1729" i="15"/>
  <c r="N1734" i="15"/>
  <c r="AB1734" i="15"/>
  <c r="AP1735" i="15"/>
  <c r="AP1736" i="15"/>
  <c r="AP1737" i="15"/>
  <c r="AP1738" i="15"/>
  <c r="AP1739" i="15"/>
  <c r="AP1740" i="15"/>
  <c r="J1741" i="15"/>
  <c r="F1741" i="15" s="1"/>
  <c r="AD1741" i="15"/>
  <c r="AJ1742" i="15"/>
  <c r="AR1742" i="15"/>
  <c r="AK1743" i="15"/>
  <c r="K1743" i="15"/>
  <c r="AE1743" i="15"/>
  <c r="U1743" i="15" s="1"/>
  <c r="H1750" i="15"/>
  <c r="AO1752" i="15"/>
  <c r="B1752" i="15" s="1"/>
  <c r="C1752" i="15"/>
  <c r="AO1754" i="15"/>
  <c r="C1754" i="15" s="1"/>
  <c r="AO1756" i="15"/>
  <c r="B1756" i="15" s="1"/>
  <c r="N1757" i="15"/>
  <c r="K1757" i="15" s="1"/>
  <c r="R1757" i="15"/>
  <c r="AP1758" i="15"/>
  <c r="F1759" i="15"/>
  <c r="Z1759" i="15"/>
  <c r="AJ1760" i="15"/>
  <c r="AR1760" i="15"/>
  <c r="AO1761" i="15"/>
  <c r="AJ1761" i="15"/>
  <c r="B1761" i="15" s="1"/>
  <c r="AR1761" i="15"/>
  <c r="AJ1762" i="15"/>
  <c r="AR1762" i="15"/>
  <c r="AO1763" i="15"/>
  <c r="AJ1763" i="15"/>
  <c r="AR1763" i="15"/>
  <c r="AJ1764" i="15"/>
  <c r="AR1764" i="15"/>
  <c r="Z1768" i="15"/>
  <c r="AS1768" i="15"/>
  <c r="Y1768" i="15"/>
  <c r="AN1768" i="15" s="1"/>
  <c r="K1769" i="15"/>
  <c r="AE1769" i="15"/>
  <c r="U1769" i="15" s="1"/>
  <c r="AJ1769" i="15" s="1"/>
  <c r="V1770" i="15"/>
  <c r="AK1770" i="15" s="1"/>
  <c r="AL1770" i="15"/>
  <c r="Z1772" i="15"/>
  <c r="AS1772" i="15"/>
  <c r="Y1772" i="15"/>
  <c r="AN1772" i="15" s="1"/>
  <c r="F1774" i="15"/>
  <c r="K1776" i="15"/>
  <c r="AR1777" i="15"/>
  <c r="AE1777" i="15"/>
  <c r="U1777" i="15" s="1"/>
  <c r="AL1777" i="15"/>
  <c r="F1778" i="15"/>
  <c r="AN1779" i="15"/>
  <c r="AS1779" i="15"/>
  <c r="AM1780" i="15"/>
  <c r="AE1780" i="15"/>
  <c r="V1780" i="15"/>
  <c r="AK1780" i="15" s="1"/>
  <c r="B1784" i="15"/>
  <c r="B1787" i="15"/>
  <c r="AO1788" i="15"/>
  <c r="B1788" i="15" s="1"/>
  <c r="AJ1788" i="15"/>
  <c r="AS1789" i="15"/>
  <c r="AO1790" i="15"/>
  <c r="AQ1775" i="15"/>
  <c r="AO1792" i="15"/>
  <c r="AJ1792" i="15"/>
  <c r="B1803" i="15"/>
  <c r="AO1804" i="15"/>
  <c r="AJ1804" i="15"/>
  <c r="AS1805" i="15"/>
  <c r="AO1806" i="15"/>
  <c r="U1807" i="15"/>
  <c r="AJ1807" i="15" s="1"/>
  <c r="AO1808" i="15"/>
  <c r="AJ1808" i="15"/>
  <c r="B1808" i="15" s="1"/>
  <c r="AJ1815" i="15"/>
  <c r="AJ1817" i="15"/>
  <c r="AJ1819" i="15"/>
  <c r="AN1821" i="15"/>
  <c r="AN1835" i="15"/>
  <c r="AQ1835" i="15"/>
  <c r="AL1835" i="15"/>
  <c r="AL1836" i="15"/>
  <c r="AQ1836" i="15"/>
  <c r="AL1840" i="15"/>
  <c r="AQ1840" i="15"/>
  <c r="AR1841" i="15"/>
  <c r="AR1845" i="15"/>
  <c r="Y1846" i="15"/>
  <c r="AN1846" i="15" s="1"/>
  <c r="AJ1847" i="15"/>
  <c r="AJ1849" i="15"/>
  <c r="AJ1851" i="15"/>
  <c r="AN1853" i="15"/>
  <c r="W1861" i="15"/>
  <c r="AL1862" i="15"/>
  <c r="AQ1862" i="15"/>
  <c r="AJ1863" i="15"/>
  <c r="AJ1864" i="15"/>
  <c r="C1864" i="15" s="1"/>
  <c r="AJ1865" i="15"/>
  <c r="AJ1866" i="15"/>
  <c r="C1866" i="15" s="1"/>
  <c r="AJ1867" i="15"/>
  <c r="AJ1868" i="15"/>
  <c r="C1868" i="15" s="1"/>
  <c r="AJ1872" i="15"/>
  <c r="C1872" i="15" s="1"/>
  <c r="AJ1874" i="15"/>
  <c r="C1874" i="15" s="1"/>
  <c r="AJ1876" i="15"/>
  <c r="C1876" i="15" s="1"/>
  <c r="AE1877" i="15"/>
  <c r="AJ1879" i="15"/>
  <c r="B1879" i="15" s="1"/>
  <c r="AO1880" i="15"/>
  <c r="C1880" i="15" s="1"/>
  <c r="AJ1881" i="15"/>
  <c r="B1881" i="15"/>
  <c r="AO1882" i="15"/>
  <c r="AJ1883" i="15"/>
  <c r="B1883" i="15"/>
  <c r="AO1884" i="15"/>
  <c r="AL1887" i="15"/>
  <c r="AO1888" i="15"/>
  <c r="C1888" i="15" s="1"/>
  <c r="AJ1889" i="15"/>
  <c r="B1889" i="15"/>
  <c r="AO1890" i="15"/>
  <c r="C1890" i="15" s="1"/>
  <c r="AJ1891" i="15"/>
  <c r="B1891" i="15"/>
  <c r="AO1892" i="15"/>
  <c r="AJ1895" i="15"/>
  <c r="B1895" i="15"/>
  <c r="AO1896" i="15"/>
  <c r="AJ1897" i="15"/>
  <c r="B1897" i="15"/>
  <c r="AO1898" i="15"/>
  <c r="AJ1899" i="15"/>
  <c r="B1899" i="15"/>
  <c r="AO1900" i="15"/>
  <c r="AL1903" i="15"/>
  <c r="AO1904" i="15"/>
  <c r="AJ1905" i="15"/>
  <c r="B1905" i="15" s="1"/>
  <c r="AO1906" i="15"/>
  <c r="AJ1907" i="15"/>
  <c r="B1907" i="15" s="1"/>
  <c r="AO1908" i="15"/>
  <c r="AJ1911" i="15"/>
  <c r="B1911" i="15" s="1"/>
  <c r="AO1912" i="15"/>
  <c r="AJ1913" i="15"/>
  <c r="B1913" i="15" s="1"/>
  <c r="AO1914" i="15"/>
  <c r="C1914" i="15"/>
  <c r="AJ1915" i="15"/>
  <c r="B1915" i="15" s="1"/>
  <c r="AO1916" i="15"/>
  <c r="AL1919" i="15"/>
  <c r="AO1920" i="15"/>
  <c r="AJ1921" i="15"/>
  <c r="B1921" i="15" s="1"/>
  <c r="AO1922" i="15"/>
  <c r="AJ1923" i="15"/>
  <c r="B1923" i="15" s="1"/>
  <c r="AO1924" i="15"/>
  <c r="N1926" i="15"/>
  <c r="AM1591" i="15"/>
  <c r="AL1592" i="15"/>
  <c r="AK1593" i="15"/>
  <c r="AM1595" i="15"/>
  <c r="AL1596" i="15"/>
  <c r="AL1600" i="15"/>
  <c r="AK1601" i="15"/>
  <c r="AM1603" i="15"/>
  <c r="AL1604" i="15"/>
  <c r="AM1607" i="15"/>
  <c r="AL1608" i="15"/>
  <c r="AK1609" i="15"/>
  <c r="AM1611" i="15"/>
  <c r="AL1612" i="15"/>
  <c r="AL1616" i="15"/>
  <c r="AK1617" i="15"/>
  <c r="AM1619" i="15"/>
  <c r="AL1620" i="15"/>
  <c r="V1624" i="15"/>
  <c r="AK1624" i="15" s="1"/>
  <c r="V1626" i="15"/>
  <c r="AP1626" i="15" s="1"/>
  <c r="V1628" i="15"/>
  <c r="AP1628" i="15" s="1"/>
  <c r="V1630" i="15"/>
  <c r="AP1630" i="15" s="1"/>
  <c r="V1632" i="15"/>
  <c r="AK1632" i="15" s="1"/>
  <c r="V1634" i="15"/>
  <c r="AP1634" i="15" s="1"/>
  <c r="V1636" i="15"/>
  <c r="AP1636" i="15" s="1"/>
  <c r="Q1637" i="15"/>
  <c r="AM1639" i="15"/>
  <c r="AL1640" i="15"/>
  <c r="AK1641" i="15"/>
  <c r="AM1643" i="15"/>
  <c r="AL1644" i="15"/>
  <c r="AK1648" i="15"/>
  <c r="AJ1651" i="15"/>
  <c r="B1651" i="15" s="1"/>
  <c r="V1653" i="15"/>
  <c r="AP1653" i="15" s="1"/>
  <c r="U1658" i="15"/>
  <c r="AK1660" i="15"/>
  <c r="G1661" i="15"/>
  <c r="AP1661" i="15"/>
  <c r="AG1661" i="15"/>
  <c r="F1663" i="15"/>
  <c r="AN1663" i="15"/>
  <c r="J1661" i="15"/>
  <c r="N1661" i="15"/>
  <c r="U1666" i="15"/>
  <c r="AJ1666" i="15" s="1"/>
  <c r="AK1668" i="15"/>
  <c r="AJ1673" i="15"/>
  <c r="B1673" i="15" s="1"/>
  <c r="U1678" i="15"/>
  <c r="Y1679" i="15"/>
  <c r="AN1679" i="15" s="1"/>
  <c r="X1679" i="15"/>
  <c r="AR1679" i="15" s="1"/>
  <c r="B1680" i="15"/>
  <c r="AO1682" i="15"/>
  <c r="B1682" i="15" s="1"/>
  <c r="AR1682" i="15"/>
  <c r="AQ1683" i="15"/>
  <c r="AF1686" i="15"/>
  <c r="AP1687" i="15"/>
  <c r="K1688" i="15"/>
  <c r="AE1688" i="15"/>
  <c r="AP1691" i="15"/>
  <c r="K1692" i="15"/>
  <c r="AE1692" i="15"/>
  <c r="K1694" i="15"/>
  <c r="AE1694" i="15"/>
  <c r="K1696" i="15"/>
  <c r="AE1696" i="15"/>
  <c r="AP1699" i="15"/>
  <c r="K1700" i="15"/>
  <c r="AE1700" i="15"/>
  <c r="AQ1703" i="15"/>
  <c r="AP1708" i="15"/>
  <c r="S1702" i="15"/>
  <c r="S1693" i="15"/>
  <c r="AE1709" i="15"/>
  <c r="AS1709" i="15"/>
  <c r="AR1711" i="15"/>
  <c r="Y1711" i="15"/>
  <c r="AN1711" i="15" s="1"/>
  <c r="AJ1712" i="15"/>
  <c r="AR1712" i="15"/>
  <c r="AQ1713" i="15"/>
  <c r="L1717" i="15"/>
  <c r="W1718" i="15"/>
  <c r="AB1717" i="15"/>
  <c r="W1717" i="15" s="1"/>
  <c r="AL1717" i="15" s="1"/>
  <c r="B1722" i="15"/>
  <c r="AP1722" i="15"/>
  <c r="AJ1723" i="15"/>
  <c r="B1723" i="15" s="1"/>
  <c r="AJ1724" i="15"/>
  <c r="B1724" i="15" s="1"/>
  <c r="AR1724" i="15"/>
  <c r="AL1725" i="15"/>
  <c r="M1725" i="15"/>
  <c r="Z1725" i="15"/>
  <c r="V1725" i="15"/>
  <c r="AP1725" i="15" s="1"/>
  <c r="AA1718" i="15"/>
  <c r="AP1726" i="15"/>
  <c r="F1727" i="15"/>
  <c r="K1727" i="15"/>
  <c r="Z1727" i="15"/>
  <c r="V1727" i="15"/>
  <c r="AE1727" i="15"/>
  <c r="AP1732" i="15"/>
  <c r="V1734" i="15"/>
  <c r="AO1735" i="15"/>
  <c r="B1735" i="15" s="1"/>
  <c r="AR1735" i="15"/>
  <c r="AR1736" i="15"/>
  <c r="AO1737" i="15"/>
  <c r="B1737" i="15" s="1"/>
  <c r="AR1737" i="15"/>
  <c r="AR1738" i="15"/>
  <c r="AO1739" i="15"/>
  <c r="B1739" i="15" s="1"/>
  <c r="AR1739" i="15"/>
  <c r="AR1740" i="15"/>
  <c r="AK1741" i="15"/>
  <c r="K1741" i="15"/>
  <c r="AE1741" i="15"/>
  <c r="AO1744" i="15"/>
  <c r="B1744" i="15" s="1"/>
  <c r="AO1746" i="15"/>
  <c r="B1746" i="15" s="1"/>
  <c r="AO1748" i="15"/>
  <c r="B1748" i="15" s="1"/>
  <c r="C1748" i="15"/>
  <c r="AB1750" i="15"/>
  <c r="AP1751" i="15"/>
  <c r="AP1752" i="15"/>
  <c r="AP1753" i="15"/>
  <c r="Z1757" i="15"/>
  <c r="AR1758" i="15"/>
  <c r="AK1759" i="15"/>
  <c r="K1759" i="15"/>
  <c r="AE1759" i="15"/>
  <c r="Z1767" i="15"/>
  <c r="U1767" i="15" s="1"/>
  <c r="AJ1767" i="15" s="1"/>
  <c r="AP1767" i="15"/>
  <c r="K1768" i="15"/>
  <c r="AE1768" i="15"/>
  <c r="Z1771" i="15"/>
  <c r="U1771" i="15" s="1"/>
  <c r="AJ1771" i="15" s="1"/>
  <c r="AP1771" i="15"/>
  <c r="K1772" i="15"/>
  <c r="AE1772" i="15"/>
  <c r="AD1773" i="15"/>
  <c r="AE1774" i="15"/>
  <c r="V1774" i="15"/>
  <c r="AK1774" i="15" s="1"/>
  <c r="AL1776" i="15"/>
  <c r="F1776" i="15"/>
  <c r="AQ1776" i="15"/>
  <c r="AJ1777" i="15"/>
  <c r="AN1777" i="15"/>
  <c r="AS1777" i="15"/>
  <c r="AE1778" i="15"/>
  <c r="V1778" i="15"/>
  <c r="AK1778" i="15" s="1"/>
  <c r="K1779" i="15"/>
  <c r="W1780" i="15"/>
  <c r="AQ1780" i="15" s="1"/>
  <c r="Z1780" i="15"/>
  <c r="U1780" i="15" s="1"/>
  <c r="AO1786" i="15"/>
  <c r="AR1791" i="15"/>
  <c r="B1792" i="15"/>
  <c r="AO1796" i="15"/>
  <c r="AJ1796" i="15"/>
  <c r="B1796" i="15" s="1"/>
  <c r="AO1802" i="15"/>
  <c r="B1804" i="15"/>
  <c r="AM1807" i="15"/>
  <c r="AR1807" i="15"/>
  <c r="AO1812" i="15"/>
  <c r="AJ1812" i="15"/>
  <c r="AO1815" i="15"/>
  <c r="AO1817" i="15"/>
  <c r="AO1819" i="15"/>
  <c r="U1823" i="15"/>
  <c r="AO1823" i="15" s="1"/>
  <c r="AO1824" i="15"/>
  <c r="AJ1824" i="15"/>
  <c r="B1824" i="15" s="1"/>
  <c r="AO1826" i="15"/>
  <c r="C1826" i="15" s="1"/>
  <c r="AJ1826" i="15"/>
  <c r="AO1828" i="15"/>
  <c r="AJ1828" i="15"/>
  <c r="C1828" i="15" s="1"/>
  <c r="AR1831" i="15"/>
  <c r="U1833" i="15"/>
  <c r="AJ1833" i="15" s="1"/>
  <c r="AN1841" i="15"/>
  <c r="AL1842" i="15"/>
  <c r="AQ1842" i="15"/>
  <c r="AR1843" i="15"/>
  <c r="AO1847" i="15"/>
  <c r="AO1849" i="15"/>
  <c r="AO1851" i="15"/>
  <c r="AL1855" i="15"/>
  <c r="U1855" i="15"/>
  <c r="AJ1855" i="15" s="1"/>
  <c r="AO1856" i="15"/>
  <c r="AJ1856" i="15"/>
  <c r="B1856" i="15" s="1"/>
  <c r="AO1858" i="15"/>
  <c r="AJ1858" i="15"/>
  <c r="C1858" i="15" s="1"/>
  <c r="AO1860" i="15"/>
  <c r="B1860" i="15" s="1"/>
  <c r="AO1863" i="15"/>
  <c r="AO1865" i="15"/>
  <c r="AO1867" i="15"/>
  <c r="AL1869" i="15"/>
  <c r="AO1870" i="15"/>
  <c r="B1870" i="15" s="1"/>
  <c r="C1870" i="15"/>
  <c r="AN1871" i="15"/>
  <c r="AO1873" i="15"/>
  <c r="AO1875" i="15"/>
  <c r="AN1877" i="15"/>
  <c r="Y1878" i="15"/>
  <c r="AN1878" i="15" s="1"/>
  <c r="AJ1882" i="15"/>
  <c r="C1882" i="15" s="1"/>
  <c r="AJ1884" i="15"/>
  <c r="C1884" i="15" s="1"/>
  <c r="AJ1892" i="15"/>
  <c r="C1892" i="15" s="1"/>
  <c r="Y1894" i="15"/>
  <c r="AN1894" i="15" s="1"/>
  <c r="AJ1896" i="15"/>
  <c r="C1896" i="15" s="1"/>
  <c r="AJ1898" i="15"/>
  <c r="C1898" i="15" s="1"/>
  <c r="AJ1900" i="15"/>
  <c r="C1900" i="15" s="1"/>
  <c r="AJ1904" i="15"/>
  <c r="C1904" i="15" s="1"/>
  <c r="AJ1906" i="15"/>
  <c r="C1906" i="15" s="1"/>
  <c r="AJ1908" i="15"/>
  <c r="B1908" i="15" s="1"/>
  <c r="Y1910" i="15"/>
  <c r="AN1910" i="15" s="1"/>
  <c r="AJ1912" i="15"/>
  <c r="B1912" i="15" s="1"/>
  <c r="AJ1914" i="15"/>
  <c r="AJ1916" i="15"/>
  <c r="C1916" i="15" s="1"/>
  <c r="AJ1920" i="15"/>
  <c r="C1920" i="15" s="1"/>
  <c r="AJ1922" i="15"/>
  <c r="C1922" i="15" s="1"/>
  <c r="AJ1924" i="15"/>
  <c r="AN1647" i="15"/>
  <c r="U1650" i="15"/>
  <c r="AJ1650" i="15" s="1"/>
  <c r="U1662" i="15"/>
  <c r="AJ1662" i="15" s="1"/>
  <c r="X1663" i="15"/>
  <c r="AM1663" i="15" s="1"/>
  <c r="AJ1671" i="15"/>
  <c r="B1671" i="15" s="1"/>
  <c r="AO1674" i="15"/>
  <c r="B1674" i="15" s="1"/>
  <c r="P1679" i="15"/>
  <c r="AR1680" i="15"/>
  <c r="AQ1681" i="15"/>
  <c r="AK1687" i="15"/>
  <c r="AO1687" i="15"/>
  <c r="AL1688" i="15"/>
  <c r="AS1690" i="15"/>
  <c r="Y1690" i="15"/>
  <c r="AN1690" i="15" s="1"/>
  <c r="AK1691" i="15"/>
  <c r="AO1691" i="15"/>
  <c r="AL1692" i="15"/>
  <c r="AL1694" i="15"/>
  <c r="K1695" i="15"/>
  <c r="W1695" i="15"/>
  <c r="AL1695" i="15" s="1"/>
  <c r="AL1696" i="15"/>
  <c r="U1698" i="15"/>
  <c r="AJ1698" i="15" s="1"/>
  <c r="AS1698" i="15"/>
  <c r="Y1698" i="15"/>
  <c r="AN1698" i="15" s="1"/>
  <c r="AK1699" i="15"/>
  <c r="AO1699" i="15"/>
  <c r="AL1700" i="15"/>
  <c r="W1702" i="15"/>
  <c r="AB1701" i="15"/>
  <c r="B1706" i="15"/>
  <c r="AJ1707" i="15"/>
  <c r="B1707" i="15" s="1"/>
  <c r="AR1708" i="15"/>
  <c r="AL1709" i="15"/>
  <c r="M1702" i="15"/>
  <c r="M1693" i="15"/>
  <c r="Z1709" i="15"/>
  <c r="V1709" i="15"/>
  <c r="AK1709" i="15" s="1"/>
  <c r="AA1702" i="15"/>
  <c r="AA1693" i="15"/>
  <c r="B1710" i="15"/>
  <c r="F1711" i="15"/>
  <c r="G1695" i="15"/>
  <c r="AS1695" i="15"/>
  <c r="Z1711" i="15"/>
  <c r="U1711" i="15" s="1"/>
  <c r="AO1711" i="15" s="1"/>
  <c r="V1711" i="15"/>
  <c r="AA1695" i="15"/>
  <c r="Y1718" i="15"/>
  <c r="AD1717" i="15"/>
  <c r="Y1717" i="15" s="1"/>
  <c r="AL1718" i="15"/>
  <c r="B1720" i="15"/>
  <c r="AR1722" i="15"/>
  <c r="AQ1723" i="15"/>
  <c r="AS1718" i="15"/>
  <c r="AR1726" i="15"/>
  <c r="B1730" i="15"/>
  <c r="AJ1731" i="15"/>
  <c r="B1731" i="15" s="1"/>
  <c r="AR1732" i="15"/>
  <c r="AF1733" i="15"/>
  <c r="AO1742" i="15"/>
  <c r="C1742" i="15" s="1"/>
  <c r="AD1749" i="15"/>
  <c r="Y1749" i="15" s="1"/>
  <c r="AR1751" i="15"/>
  <c r="AR1752" i="15"/>
  <c r="AR1753" i="15"/>
  <c r="AR1754" i="15"/>
  <c r="AR1755" i="15"/>
  <c r="AR1756" i="15"/>
  <c r="AK1757" i="15"/>
  <c r="AE1757" i="15"/>
  <c r="AO1760" i="15"/>
  <c r="C1760" i="15" s="1"/>
  <c r="AO1762" i="15"/>
  <c r="C1762" i="15"/>
  <c r="AO1764" i="15"/>
  <c r="AK1767" i="15"/>
  <c r="AL1768" i="15"/>
  <c r="U1770" i="15"/>
  <c r="AJ1770" i="15" s="1"/>
  <c r="AS1770" i="15"/>
  <c r="Y1770" i="15"/>
  <c r="AN1770" i="15" s="1"/>
  <c r="AK1771" i="15"/>
  <c r="AO1771" i="15"/>
  <c r="AL1772" i="15"/>
  <c r="W1774" i="15"/>
  <c r="AQ1774" i="15" s="1"/>
  <c r="Z1774" i="15"/>
  <c r="Y1775" i="15"/>
  <c r="AN1775" i="15" s="1"/>
  <c r="AE1776" i="15"/>
  <c r="V1776" i="15"/>
  <c r="AK1776" i="15" s="1"/>
  <c r="AO1777" i="15"/>
  <c r="W1778" i="15"/>
  <c r="AL1778" i="15" s="1"/>
  <c r="Z1778" i="15"/>
  <c r="U1779" i="15"/>
  <c r="AJ1779" i="15" s="1"/>
  <c r="K1780" i="15"/>
  <c r="AO1780" i="15" s="1"/>
  <c r="AP1780" i="15"/>
  <c r="AS1775" i="15"/>
  <c r="AO1822" i="15"/>
  <c r="AJ1822" i="15"/>
  <c r="AQ1831" i="15"/>
  <c r="AL1831" i="15"/>
  <c r="AQ1843" i="15"/>
  <c r="AL1843" i="15"/>
  <c r="P1845" i="15"/>
  <c r="AI1845" i="15"/>
  <c r="AO1854" i="15"/>
  <c r="AJ1854" i="15"/>
  <c r="C1854" i="15" s="1"/>
  <c r="AL1861" i="15"/>
  <c r="V1862" i="15"/>
  <c r="AA1861" i="15"/>
  <c r="AO1886" i="15"/>
  <c r="C1886" i="15" s="1"/>
  <c r="AO1902" i="15"/>
  <c r="B1902" i="15" s="1"/>
  <c r="C1902" i="15"/>
  <c r="AO1918" i="15"/>
  <c r="C1918" i="15"/>
  <c r="X1933" i="15"/>
  <c r="AM1933" i="15" s="1"/>
  <c r="AH1926" i="15"/>
  <c r="AE1926" i="15" s="1"/>
  <c r="AR1784" i="15"/>
  <c r="AQ1785" i="15"/>
  <c r="AP1786" i="15"/>
  <c r="AR1788" i="15"/>
  <c r="AP1790" i="15"/>
  <c r="AR1792" i="15"/>
  <c r="AQ1793" i="15"/>
  <c r="AP1794" i="15"/>
  <c r="AR1796" i="15"/>
  <c r="AR1800" i="15"/>
  <c r="AQ1801" i="15"/>
  <c r="AP1802" i="15"/>
  <c r="AR1804" i="15"/>
  <c r="AP1806" i="15"/>
  <c r="AR1808" i="15"/>
  <c r="AQ1809" i="15"/>
  <c r="AP1810" i="15"/>
  <c r="AR1812" i="15"/>
  <c r="AP1815" i="15"/>
  <c r="AR1816" i="15"/>
  <c r="AP1817" i="15"/>
  <c r="AR1818" i="15"/>
  <c r="AP1819" i="15"/>
  <c r="AR1820" i="15"/>
  <c r="AR1822" i="15"/>
  <c r="AR1824" i="15"/>
  <c r="AP1825" i="15"/>
  <c r="AR1826" i="15"/>
  <c r="AP1827" i="15"/>
  <c r="AR1828" i="15"/>
  <c r="AP1847" i="15"/>
  <c r="AR1848" i="15"/>
  <c r="AP1849" i="15"/>
  <c r="AR1850" i="15"/>
  <c r="AP1851" i="15"/>
  <c r="AR1852" i="15"/>
  <c r="AR1854" i="15"/>
  <c r="AP1855" i="15"/>
  <c r="AR1856" i="15"/>
  <c r="AP1857" i="15"/>
  <c r="AR1858" i="15"/>
  <c r="AP1859" i="15"/>
  <c r="AR1860" i="15"/>
  <c r="AP1863" i="15"/>
  <c r="B1864" i="15"/>
  <c r="AR1864" i="15"/>
  <c r="AP1865" i="15"/>
  <c r="B1866" i="15"/>
  <c r="AR1866" i="15"/>
  <c r="AP1867" i="15"/>
  <c r="B1868" i="15"/>
  <c r="AR1868" i="15"/>
  <c r="F1869" i="15"/>
  <c r="V1869" i="15"/>
  <c r="AK1869" i="15" s="1"/>
  <c r="Z1869" i="15"/>
  <c r="AR1870" i="15"/>
  <c r="F1871" i="15"/>
  <c r="V1871" i="15"/>
  <c r="AK1871" i="15" s="1"/>
  <c r="Z1871" i="15"/>
  <c r="U1871" i="15" s="1"/>
  <c r="AO1871" i="15" s="1"/>
  <c r="AR1872" i="15"/>
  <c r="AP1873" i="15"/>
  <c r="B1874" i="15"/>
  <c r="AR1874" i="15"/>
  <c r="AP1875" i="15"/>
  <c r="B1876" i="15"/>
  <c r="AR1876" i="15"/>
  <c r="AP1879" i="15"/>
  <c r="B1880" i="15"/>
  <c r="AR1880" i="15"/>
  <c r="AP1881" i="15"/>
  <c r="B1882" i="15"/>
  <c r="AR1882" i="15"/>
  <c r="AP1883" i="15"/>
  <c r="AR1884" i="15"/>
  <c r="F1885" i="15"/>
  <c r="V1885" i="15"/>
  <c r="AK1885" i="15" s="1"/>
  <c r="Z1885" i="15"/>
  <c r="U1885" i="15" s="1"/>
  <c r="AR1886" i="15"/>
  <c r="F1887" i="15"/>
  <c r="V1887" i="15"/>
  <c r="AP1887" i="15" s="1"/>
  <c r="Z1887" i="15"/>
  <c r="U1887" i="15" s="1"/>
  <c r="AR1888" i="15"/>
  <c r="AP1889" i="15"/>
  <c r="AR1890" i="15"/>
  <c r="AP1891" i="15"/>
  <c r="B1892" i="15"/>
  <c r="AR1892" i="15"/>
  <c r="J1893" i="15"/>
  <c r="N1893" i="15"/>
  <c r="R1893" i="15"/>
  <c r="AD1893" i="15"/>
  <c r="AH1893" i="15"/>
  <c r="AP1895" i="15"/>
  <c r="AR1896" i="15"/>
  <c r="AP1897" i="15"/>
  <c r="AR1898" i="15"/>
  <c r="AP1899" i="15"/>
  <c r="B1900" i="15"/>
  <c r="AR1900" i="15"/>
  <c r="F1901" i="15"/>
  <c r="V1901" i="15"/>
  <c r="AP1901" i="15" s="1"/>
  <c r="Z1901" i="15"/>
  <c r="U1901" i="15" s="1"/>
  <c r="AR1902" i="15"/>
  <c r="F1903" i="15"/>
  <c r="V1903" i="15"/>
  <c r="AP1903" i="15" s="1"/>
  <c r="Z1903" i="15"/>
  <c r="U1903" i="15" s="1"/>
  <c r="AO1903" i="15" s="1"/>
  <c r="B1904" i="15"/>
  <c r="AR1904" i="15"/>
  <c r="AP1905" i="15"/>
  <c r="AR1906" i="15"/>
  <c r="AP1907" i="15"/>
  <c r="AR1908" i="15"/>
  <c r="J1909" i="15"/>
  <c r="AN1909" i="15" s="1"/>
  <c r="N1909" i="15"/>
  <c r="R1909" i="15"/>
  <c r="P1909" i="15" s="1"/>
  <c r="AD1909" i="15"/>
  <c r="Y1909" i="15" s="1"/>
  <c r="AH1909" i="15"/>
  <c r="AE1909" i="15" s="1"/>
  <c r="AP1911" i="15"/>
  <c r="AR1912" i="15"/>
  <c r="AP1913" i="15"/>
  <c r="B1914" i="15"/>
  <c r="AR1914" i="15"/>
  <c r="AP1915" i="15"/>
  <c r="B1916" i="15"/>
  <c r="AR1916" i="15"/>
  <c r="F1917" i="15"/>
  <c r="V1917" i="15"/>
  <c r="AP1917" i="15" s="1"/>
  <c r="Z1917" i="15"/>
  <c r="U1917" i="15" s="1"/>
  <c r="B1918" i="15"/>
  <c r="AR1918" i="15"/>
  <c r="F1919" i="15"/>
  <c r="V1919" i="15"/>
  <c r="AK1919" i="15" s="1"/>
  <c r="Z1919" i="15"/>
  <c r="U1919" i="15" s="1"/>
  <c r="AO1919" i="15" s="1"/>
  <c r="AP1919" i="15"/>
  <c r="B1920" i="15"/>
  <c r="AR1920" i="15"/>
  <c r="AP1921" i="15"/>
  <c r="B1922" i="15"/>
  <c r="AR1922" i="15"/>
  <c r="AP1923" i="15"/>
  <c r="AR1924" i="15"/>
  <c r="J1925" i="15"/>
  <c r="V1925" i="15"/>
  <c r="AK1925" i="15" s="1"/>
  <c r="H1926" i="15"/>
  <c r="AB1926" i="15"/>
  <c r="F1933" i="15"/>
  <c r="Z1933" i="15"/>
  <c r="AO1934" i="15"/>
  <c r="B1934" i="15" s="1"/>
  <c r="AR1934" i="15"/>
  <c r="AK1935" i="15"/>
  <c r="K1935" i="15"/>
  <c r="P1935" i="15"/>
  <c r="AE1935" i="15"/>
  <c r="AR1935" i="15"/>
  <c r="AO1963" i="15"/>
  <c r="B1963" i="15" s="1"/>
  <c r="AH1949" i="15"/>
  <c r="AH1958" i="15"/>
  <c r="AJ1975" i="15"/>
  <c r="B1975" i="15" s="1"/>
  <c r="AO1975" i="15"/>
  <c r="R1989" i="15"/>
  <c r="G1773" i="15"/>
  <c r="O1773" i="15"/>
  <c r="S1773" i="15"/>
  <c r="AA1773" i="15"/>
  <c r="AI1773" i="15"/>
  <c r="Y1774" i="15"/>
  <c r="AN1774" i="15" s="1"/>
  <c r="G1775" i="15"/>
  <c r="AA1775" i="15"/>
  <c r="Y1776" i="15"/>
  <c r="AN1776" i="15" s="1"/>
  <c r="Y1778" i="15"/>
  <c r="AN1778" i="15" s="1"/>
  <c r="Y1780" i="15"/>
  <c r="AN1780" i="15" s="1"/>
  <c r="AB1781" i="15"/>
  <c r="AF1781" i="15"/>
  <c r="G1782" i="15"/>
  <c r="O1782" i="15"/>
  <c r="AA1782" i="15"/>
  <c r="AL1783" i="15"/>
  <c r="AK1784" i="15"/>
  <c r="AM1786" i="15"/>
  <c r="AL1787" i="15"/>
  <c r="AK1788" i="15"/>
  <c r="AM1790" i="15"/>
  <c r="V1791" i="15"/>
  <c r="AK1792" i="15"/>
  <c r="AM1794" i="15"/>
  <c r="AL1795" i="15"/>
  <c r="AK1796" i="15"/>
  <c r="L1797" i="15"/>
  <c r="AB1797" i="15"/>
  <c r="AF1797" i="15"/>
  <c r="G1798" i="15"/>
  <c r="O1798" i="15"/>
  <c r="AA1798" i="15"/>
  <c r="AL1799" i="15"/>
  <c r="AK1800" i="15"/>
  <c r="AM1802" i="15"/>
  <c r="AL1803" i="15"/>
  <c r="AK1804" i="15"/>
  <c r="AM1806" i="15"/>
  <c r="V1807" i="15"/>
  <c r="AK1808" i="15"/>
  <c r="AM1810" i="15"/>
  <c r="AL1811" i="15"/>
  <c r="AK1812" i="15"/>
  <c r="AM1815" i="15"/>
  <c r="AK1816" i="15"/>
  <c r="AM1817" i="15"/>
  <c r="AK1818" i="15"/>
  <c r="AM1819" i="15"/>
  <c r="AK1820" i="15"/>
  <c r="AK1822" i="15"/>
  <c r="AK1824" i="15"/>
  <c r="AM1825" i="15"/>
  <c r="AK1826" i="15"/>
  <c r="AM1827" i="15"/>
  <c r="AK1828" i="15"/>
  <c r="Y1832" i="15"/>
  <c r="AN1832" i="15" s="1"/>
  <c r="Y1834" i="15"/>
  <c r="AN1834" i="15" s="1"/>
  <c r="Y1836" i="15"/>
  <c r="AN1836" i="15" s="1"/>
  <c r="Y1838" i="15"/>
  <c r="AN1838" i="15" s="1"/>
  <c r="Y1840" i="15"/>
  <c r="AN1840" i="15" s="1"/>
  <c r="Y1842" i="15"/>
  <c r="AN1842" i="15" s="1"/>
  <c r="Y1844" i="15"/>
  <c r="AN1844" i="15" s="1"/>
  <c r="AM1847" i="15"/>
  <c r="AK1848" i="15"/>
  <c r="AM1849" i="15"/>
  <c r="AK1850" i="15"/>
  <c r="AM1851" i="15"/>
  <c r="AK1852" i="15"/>
  <c r="AK1854" i="15"/>
  <c r="AK1856" i="15"/>
  <c r="AM1857" i="15"/>
  <c r="AK1858" i="15"/>
  <c r="AM1859" i="15"/>
  <c r="AK1860" i="15"/>
  <c r="AM1863" i="15"/>
  <c r="AK1864" i="15"/>
  <c r="AM1865" i="15"/>
  <c r="AK1866" i="15"/>
  <c r="AM1867" i="15"/>
  <c r="AK1868" i="15"/>
  <c r="AK1870" i="15"/>
  <c r="AK1872" i="15"/>
  <c r="AM1873" i="15"/>
  <c r="AK1874" i="15"/>
  <c r="AM1875" i="15"/>
  <c r="AK1876" i="15"/>
  <c r="AM1879" i="15"/>
  <c r="AK1880" i="15"/>
  <c r="AM1881" i="15"/>
  <c r="AK1882" i="15"/>
  <c r="AM1883" i="15"/>
  <c r="AK1884" i="15"/>
  <c r="AK1886" i="15"/>
  <c r="AM1887" i="15"/>
  <c r="AK1888" i="15"/>
  <c r="AM1889" i="15"/>
  <c r="AK1890" i="15"/>
  <c r="AM1891" i="15"/>
  <c r="AK1892" i="15"/>
  <c r="AM1895" i="15"/>
  <c r="AK1896" i="15"/>
  <c r="AM1897" i="15"/>
  <c r="AK1898" i="15"/>
  <c r="AM1899" i="15"/>
  <c r="AK1900" i="15"/>
  <c r="AK1902" i="15"/>
  <c r="AM1903" i="15"/>
  <c r="AK1904" i="15"/>
  <c r="AM1905" i="15"/>
  <c r="AK1906" i="15"/>
  <c r="AM1907" i="15"/>
  <c r="AK1908" i="15"/>
  <c r="AM1911" i="15"/>
  <c r="AK1912" i="15"/>
  <c r="AM1913" i="15"/>
  <c r="AK1914" i="15"/>
  <c r="AM1915" i="15"/>
  <c r="AK1916" i="15"/>
  <c r="AK1918" i="15"/>
  <c r="AM1919" i="15"/>
  <c r="AK1920" i="15"/>
  <c r="AM1921" i="15"/>
  <c r="AK1922" i="15"/>
  <c r="AM1923" i="15"/>
  <c r="AK1924" i="15"/>
  <c r="AK1926" i="15"/>
  <c r="AR1927" i="15"/>
  <c r="AJ1928" i="15"/>
  <c r="C1928" i="15" s="1"/>
  <c r="AR1928" i="15"/>
  <c r="AJ1929" i="15"/>
  <c r="B1929" i="15" s="1"/>
  <c r="AR1929" i="15"/>
  <c r="AJ1930" i="15"/>
  <c r="B1930" i="15" s="1"/>
  <c r="AR1930" i="15"/>
  <c r="AJ1931" i="15"/>
  <c r="B1931" i="15" s="1"/>
  <c r="AR1931" i="15"/>
  <c r="AR1932" i="15"/>
  <c r="AK1933" i="15"/>
  <c r="K1933" i="15"/>
  <c r="AE1933" i="15"/>
  <c r="AL1935" i="15"/>
  <c r="U1943" i="15"/>
  <c r="AJ1943" i="15" s="1"/>
  <c r="C1943" i="15" s="1"/>
  <c r="C1959" i="15"/>
  <c r="AO1959" i="15"/>
  <c r="AO1961" i="15"/>
  <c r="AJ1961" i="15"/>
  <c r="C1961" i="15" s="1"/>
  <c r="B1961" i="15"/>
  <c r="AJ1967" i="15"/>
  <c r="AO1969" i="15"/>
  <c r="C1969" i="15"/>
  <c r="G1974" i="15"/>
  <c r="G1949" i="15"/>
  <c r="R2021" i="15"/>
  <c r="P2021" i="15" s="1"/>
  <c r="P2022" i="15"/>
  <c r="AS2029" i="15"/>
  <c r="Y2029" i="15"/>
  <c r="AD2022" i="15"/>
  <c r="B1785" i="15"/>
  <c r="AJ1786" i="15"/>
  <c r="B1786" i="15" s="1"/>
  <c r="I1789" i="15"/>
  <c r="M1789" i="15"/>
  <c r="Q1789" i="15"/>
  <c r="AC1789" i="15"/>
  <c r="AG1789" i="15"/>
  <c r="AJ1790" i="15"/>
  <c r="B1790" i="15" s="1"/>
  <c r="K1791" i="15"/>
  <c r="W1791" i="15"/>
  <c r="AL1791" i="15" s="1"/>
  <c r="AE1791" i="15"/>
  <c r="U1791" i="15" s="1"/>
  <c r="AJ1791" i="15" s="1"/>
  <c r="AM1791" i="15"/>
  <c r="B1793" i="15"/>
  <c r="AJ1794" i="15"/>
  <c r="B1794" i="15" s="1"/>
  <c r="B1801" i="15"/>
  <c r="AJ1802" i="15"/>
  <c r="B1802" i="15" s="1"/>
  <c r="I1805" i="15"/>
  <c r="M1805" i="15"/>
  <c r="Q1805" i="15"/>
  <c r="AC1805" i="15"/>
  <c r="AG1805" i="15"/>
  <c r="AJ1806" i="15"/>
  <c r="B1806" i="15" s="1"/>
  <c r="K1807" i="15"/>
  <c r="AO1807" i="15" s="1"/>
  <c r="W1807" i="15"/>
  <c r="AL1807" i="15" s="1"/>
  <c r="B1809" i="15"/>
  <c r="AJ1810" i="15"/>
  <c r="B1810" i="15" s="1"/>
  <c r="H1813" i="15"/>
  <c r="L1813" i="15"/>
  <c r="J1814" i="15"/>
  <c r="N1814" i="15"/>
  <c r="K1814" i="15" s="1"/>
  <c r="R1814" i="15"/>
  <c r="AD1814" i="15"/>
  <c r="AH1814" i="15"/>
  <c r="B1815" i="15"/>
  <c r="B1819" i="15"/>
  <c r="F1832" i="15"/>
  <c r="V1832" i="15"/>
  <c r="AK1832" i="15" s="1"/>
  <c r="Z1832" i="15"/>
  <c r="AP1832" i="15"/>
  <c r="F1834" i="15"/>
  <c r="V1834" i="15"/>
  <c r="AK1834" i="15" s="1"/>
  <c r="Z1834" i="15"/>
  <c r="U1834" i="15" s="1"/>
  <c r="F1836" i="15"/>
  <c r="V1836" i="15"/>
  <c r="AK1836" i="15" s="1"/>
  <c r="Z1836" i="15"/>
  <c r="U1836" i="15" s="1"/>
  <c r="AO1836" i="15" s="1"/>
  <c r="F1838" i="15"/>
  <c r="V1838" i="15"/>
  <c r="AK1838" i="15" s="1"/>
  <c r="Z1838" i="15"/>
  <c r="U1838" i="15" s="1"/>
  <c r="AO1838" i="15" s="1"/>
  <c r="F1840" i="15"/>
  <c r="V1840" i="15"/>
  <c r="AK1840" i="15" s="1"/>
  <c r="Z1840" i="15"/>
  <c r="F1842" i="15"/>
  <c r="V1842" i="15"/>
  <c r="AK1842" i="15" s="1"/>
  <c r="Z1842" i="15"/>
  <c r="F1844" i="15"/>
  <c r="V1844" i="15"/>
  <c r="AK1844" i="15" s="1"/>
  <c r="Z1844" i="15"/>
  <c r="U1844" i="15" s="1"/>
  <c r="AO1844" i="15" s="1"/>
  <c r="H1845" i="15"/>
  <c r="L1845" i="15"/>
  <c r="AF1845" i="15"/>
  <c r="B1849" i="15"/>
  <c r="B1851" i="15"/>
  <c r="B1865" i="15"/>
  <c r="C1934" i="15"/>
  <c r="K1943" i="15"/>
  <c r="AO1943" i="15" s="1"/>
  <c r="AP1943" i="15"/>
  <c r="AJ1946" i="15"/>
  <c r="I1958" i="15"/>
  <c r="I1949" i="15"/>
  <c r="J1990" i="15"/>
  <c r="AH2006" i="15"/>
  <c r="X2013" i="15"/>
  <c r="X2021" i="15"/>
  <c r="C1691" i="15"/>
  <c r="J1709" i="15"/>
  <c r="F1709" i="15" s="1"/>
  <c r="N1709" i="15"/>
  <c r="K1709" i="15" s="1"/>
  <c r="J1725" i="15"/>
  <c r="F1725" i="15" s="1"/>
  <c r="N1725" i="15"/>
  <c r="I1733" i="15"/>
  <c r="M1733" i="15"/>
  <c r="G1734" i="15"/>
  <c r="O1734" i="15"/>
  <c r="C1735" i="15"/>
  <c r="C1737" i="15"/>
  <c r="C1739" i="15"/>
  <c r="C1745" i="15"/>
  <c r="C1747" i="15"/>
  <c r="I1749" i="15"/>
  <c r="M1749" i="15"/>
  <c r="G1750" i="15"/>
  <c r="O1750" i="15"/>
  <c r="C1751" i="15"/>
  <c r="C1755" i="15"/>
  <c r="C1761" i="15"/>
  <c r="Q1775" i="15"/>
  <c r="P1775" i="15" s="1"/>
  <c r="AC1775" i="15"/>
  <c r="X1775" i="15" s="1"/>
  <c r="AM1775" i="15" s="1"/>
  <c r="C1777" i="15"/>
  <c r="J1789" i="15"/>
  <c r="N1789" i="15"/>
  <c r="V1789" i="15"/>
  <c r="AK1789" i="15" s="1"/>
  <c r="J1805" i="15"/>
  <c r="N1805" i="15"/>
  <c r="V1805" i="15"/>
  <c r="I1813" i="15"/>
  <c r="M1813" i="15"/>
  <c r="G1814" i="15"/>
  <c r="O1814" i="15"/>
  <c r="C1815" i="15"/>
  <c r="C1817" i="15"/>
  <c r="I1845" i="15"/>
  <c r="M1845" i="15"/>
  <c r="G1846" i="15"/>
  <c r="O1846" i="15"/>
  <c r="K1846" i="15" s="1"/>
  <c r="C1847" i="15"/>
  <c r="C1849" i="15"/>
  <c r="I1861" i="15"/>
  <c r="M1861" i="15"/>
  <c r="AQ1861" i="15" s="1"/>
  <c r="G1862" i="15"/>
  <c r="O1862" i="15"/>
  <c r="C1865" i="15"/>
  <c r="C1867" i="15"/>
  <c r="C1873" i="15"/>
  <c r="C1875" i="15"/>
  <c r="I1877" i="15"/>
  <c r="M1877" i="15"/>
  <c r="G1878" i="15"/>
  <c r="O1878" i="15"/>
  <c r="C1879" i="15"/>
  <c r="C1881" i="15"/>
  <c r="C1883" i="15"/>
  <c r="C1889" i="15"/>
  <c r="C1891" i="15"/>
  <c r="I1893" i="15"/>
  <c r="M1893" i="15"/>
  <c r="G1894" i="15"/>
  <c r="O1894" i="15"/>
  <c r="C1895" i="15"/>
  <c r="C1897" i="15"/>
  <c r="C1899" i="15"/>
  <c r="I1909" i="15"/>
  <c r="M1909" i="15"/>
  <c r="G1910" i="15"/>
  <c r="O1910" i="15"/>
  <c r="C1911" i="15"/>
  <c r="C1913" i="15"/>
  <c r="C1921" i="15"/>
  <c r="I1925" i="15"/>
  <c r="C1927" i="15"/>
  <c r="C1930" i="15"/>
  <c r="AP1934" i="15"/>
  <c r="Z1935" i="15"/>
  <c r="U1935" i="15" s="1"/>
  <c r="AJ1935" i="15" s="1"/>
  <c r="AP1935" i="15"/>
  <c r="AO1936" i="15"/>
  <c r="C1936" i="15" s="1"/>
  <c r="AR1936" i="15"/>
  <c r="AO1937" i="15"/>
  <c r="B1937" i="15" s="1"/>
  <c r="AR1937" i="15"/>
  <c r="AO1938" i="15"/>
  <c r="C1938" i="15" s="1"/>
  <c r="AR1938" i="15"/>
  <c r="AO1939" i="15"/>
  <c r="B1939" i="15" s="1"/>
  <c r="AR1939" i="15"/>
  <c r="AO1940" i="15"/>
  <c r="B1940" i="15" s="1"/>
  <c r="AR1940" i="15"/>
  <c r="AR1952" i="15"/>
  <c r="AJ1954" i="15"/>
  <c r="T1958" i="15"/>
  <c r="T1949" i="15"/>
  <c r="AR1989" i="15"/>
  <c r="R2006" i="15"/>
  <c r="R2005" i="15" s="1"/>
  <c r="P2005" i="15" s="1"/>
  <c r="P2013" i="15"/>
  <c r="AE2021" i="15"/>
  <c r="V2021" i="15"/>
  <c r="C1929" i="15"/>
  <c r="C1931" i="15"/>
  <c r="C1937" i="15"/>
  <c r="C1939" i="15"/>
  <c r="K1944" i="15"/>
  <c r="AO1944" i="15" s="1"/>
  <c r="AS1944" i="15"/>
  <c r="X1945" i="15"/>
  <c r="AR1945" i="15" s="1"/>
  <c r="AP1945" i="15"/>
  <c r="AM1947" i="15"/>
  <c r="AE1947" i="15"/>
  <c r="U1947" i="15" s="1"/>
  <c r="V1948" i="15"/>
  <c r="AD1949" i="15"/>
  <c r="V1950" i="15"/>
  <c r="I1951" i="15"/>
  <c r="N1951" i="15"/>
  <c r="T1951" i="15"/>
  <c r="V1952" i="15"/>
  <c r="AP1952" i="15" s="1"/>
  <c r="Z1953" i="15"/>
  <c r="U1953" i="15" s="1"/>
  <c r="AJ1953" i="15" s="1"/>
  <c r="Y1954" i="15"/>
  <c r="AN1954" i="15" s="1"/>
  <c r="K1955" i="15"/>
  <c r="Y1955" i="15"/>
  <c r="AN1955" i="15" s="1"/>
  <c r="AL1955" i="15"/>
  <c r="K1956" i="15"/>
  <c r="AS1956" i="15"/>
  <c r="AL1956" i="15"/>
  <c r="G1957" i="15"/>
  <c r="AB1958" i="15"/>
  <c r="AL1960" i="15"/>
  <c r="AK1961" i="15"/>
  <c r="AL1964" i="15"/>
  <c r="N1965" i="15"/>
  <c r="R1965" i="15"/>
  <c r="AF1965" i="15"/>
  <c r="U1966" i="15"/>
  <c r="AJ1966" i="15" s="1"/>
  <c r="AM1966" i="15"/>
  <c r="X1967" i="15"/>
  <c r="AR1967" i="15" s="1"/>
  <c r="AP1969" i="15"/>
  <c r="AP1970" i="15"/>
  <c r="AP1971" i="15"/>
  <c r="AP1972" i="15"/>
  <c r="AD1973" i="15"/>
  <c r="AP1976" i="15"/>
  <c r="AJ1977" i="15"/>
  <c r="B1977" i="15" s="1"/>
  <c r="AR1978" i="15"/>
  <c r="AQ1979" i="15"/>
  <c r="O1981" i="15"/>
  <c r="AC1981" i="15"/>
  <c r="AR1982" i="15"/>
  <c r="AL1983" i="15"/>
  <c r="P1983" i="15"/>
  <c r="AS1983" i="15"/>
  <c r="AP1986" i="15"/>
  <c r="AO1988" i="15"/>
  <c r="AR1988" i="15"/>
  <c r="L1990" i="15"/>
  <c r="X1990" i="15"/>
  <c r="AR1990" i="15" s="1"/>
  <c r="H1997" i="15"/>
  <c r="V1997" i="15"/>
  <c r="AK1997" i="15" s="1"/>
  <c r="AB1997" i="15"/>
  <c r="AP2000" i="15"/>
  <c r="AP2001" i="15"/>
  <c r="AP2002" i="15"/>
  <c r="AP2003" i="15"/>
  <c r="AP2004" i="15"/>
  <c r="AD2005" i="15"/>
  <c r="Y2005" i="15" s="1"/>
  <c r="J2006" i="15"/>
  <c r="AB2006" i="15"/>
  <c r="AJ2007" i="15"/>
  <c r="C2007" i="15" s="1"/>
  <c r="AR2007" i="15"/>
  <c r="AO2008" i="15"/>
  <c r="AJ2008" i="15"/>
  <c r="C2008" i="15" s="1"/>
  <c r="AR2008" i="15"/>
  <c r="AJ2009" i="15"/>
  <c r="B2009" i="15" s="1"/>
  <c r="AR2009" i="15"/>
  <c r="AO2010" i="15"/>
  <c r="AJ2010" i="15"/>
  <c r="C2010" i="15" s="1"/>
  <c r="AR2010" i="15"/>
  <c r="AJ2011" i="15"/>
  <c r="AR2011" i="15"/>
  <c r="AO2012" i="15"/>
  <c r="B2012" i="15" s="1"/>
  <c r="AJ2012" i="15"/>
  <c r="AR2012" i="15"/>
  <c r="L2013" i="15"/>
  <c r="AF2013" i="15"/>
  <c r="V2015" i="15"/>
  <c r="AK2015" i="15" s="1"/>
  <c r="AL2015" i="15"/>
  <c r="B2016" i="15"/>
  <c r="B2017" i="15"/>
  <c r="AO2017" i="15"/>
  <c r="C2017" i="15" s="1"/>
  <c r="B2019" i="15"/>
  <c r="AO2019" i="15"/>
  <c r="C2019" i="15" s="1"/>
  <c r="B2020" i="15"/>
  <c r="AP2023" i="15"/>
  <c r="AP2024" i="15"/>
  <c r="AP2025" i="15"/>
  <c r="AP2026" i="15"/>
  <c r="AP2027" i="15"/>
  <c r="AP2028" i="15"/>
  <c r="J2029" i="15"/>
  <c r="AO2030" i="15"/>
  <c r="AJ2030" i="15"/>
  <c r="B2030" i="15" s="1"/>
  <c r="AR2030" i="15"/>
  <c r="K2031" i="15"/>
  <c r="AE2031" i="15"/>
  <c r="AQ2039" i="15"/>
  <c r="AR2040" i="15"/>
  <c r="U2042" i="15"/>
  <c r="AJ2042" i="15" s="1"/>
  <c r="AO2044" i="15"/>
  <c r="B2044" i="15" s="1"/>
  <c r="AJ2046" i="15"/>
  <c r="AR2052" i="15"/>
  <c r="AM2052" i="15"/>
  <c r="O2053" i="15"/>
  <c r="H2070" i="15"/>
  <c r="H2045" i="15"/>
  <c r="B1944" i="15"/>
  <c r="AK1946" i="15"/>
  <c r="AO1946" i="15"/>
  <c r="C1946" i="15" s="1"/>
  <c r="AS1946" i="15"/>
  <c r="F1947" i="15"/>
  <c r="F1948" i="15"/>
  <c r="AP1948" i="15"/>
  <c r="F1950" i="15"/>
  <c r="AP1950" i="15"/>
  <c r="F1952" i="15"/>
  <c r="AM1953" i="15"/>
  <c r="U1956" i="15"/>
  <c r="AJ1956" i="15" s="1"/>
  <c r="B1959" i="15"/>
  <c r="AM1960" i="15"/>
  <c r="AR1961" i="15"/>
  <c r="AO1962" i="15"/>
  <c r="B1962" i="15" s="1"/>
  <c r="AP1962" i="15"/>
  <c r="AM1964" i="15"/>
  <c r="F1965" i="15"/>
  <c r="K1967" i="15"/>
  <c r="AO1968" i="15"/>
  <c r="B1968" i="15" s="1"/>
  <c r="C1968" i="15"/>
  <c r="AP1968" i="15"/>
  <c r="B1969" i="15"/>
  <c r="AR1969" i="15"/>
  <c r="AO1970" i="15"/>
  <c r="B1970" i="15" s="1"/>
  <c r="AR1970" i="15"/>
  <c r="AR1971" i="15"/>
  <c r="AO1972" i="15"/>
  <c r="B1972" i="15" s="1"/>
  <c r="AR1972" i="15"/>
  <c r="AF1973" i="15"/>
  <c r="AO1976" i="15"/>
  <c r="B1976" i="15" s="1"/>
  <c r="AR1976" i="15"/>
  <c r="AQ1977" i="15"/>
  <c r="Q1974" i="15"/>
  <c r="P1981" i="15"/>
  <c r="W1981" i="15"/>
  <c r="AI1974" i="15"/>
  <c r="Y1974" i="15" s="1"/>
  <c r="AN1974" i="15" s="1"/>
  <c r="AI1949" i="15"/>
  <c r="AJ1985" i="15"/>
  <c r="B1985" i="15" s="1"/>
  <c r="AJ1986" i="15"/>
  <c r="B1986" i="15" s="1"/>
  <c r="AR1986" i="15"/>
  <c r="AQ1987" i="15"/>
  <c r="AO1991" i="15"/>
  <c r="AO1993" i="15"/>
  <c r="AO1995" i="15"/>
  <c r="Z1999" i="15"/>
  <c r="U1999" i="15" s="1"/>
  <c r="AJ1999" i="15" s="1"/>
  <c r="AS1999" i="15"/>
  <c r="Y1999" i="15"/>
  <c r="AN1999" i="15" s="1"/>
  <c r="AP1999" i="15"/>
  <c r="AO2000" i="15"/>
  <c r="C2000" i="15" s="1"/>
  <c r="AR2000" i="15"/>
  <c r="AR2001" i="15"/>
  <c r="AO2002" i="15"/>
  <c r="B2002" i="15" s="1"/>
  <c r="AR2002" i="15"/>
  <c r="AR2003" i="15"/>
  <c r="AR2004" i="15"/>
  <c r="AL2013" i="15"/>
  <c r="V2022" i="15"/>
  <c r="AR2023" i="15"/>
  <c r="AO2024" i="15"/>
  <c r="C2024" i="15" s="1"/>
  <c r="AR2024" i="15"/>
  <c r="AR2025" i="15"/>
  <c r="AO2026" i="15"/>
  <c r="B2026" i="15" s="1"/>
  <c r="AR2026" i="15"/>
  <c r="AR2027" i="15"/>
  <c r="AR2028" i="15"/>
  <c r="AL2031" i="15"/>
  <c r="AO2033" i="15"/>
  <c r="AO2035" i="15"/>
  <c r="AP2036" i="15"/>
  <c r="AQ2040" i="15"/>
  <c r="AL2040" i="15"/>
  <c r="AQ2041" i="15"/>
  <c r="C1944" i="15"/>
  <c r="Y1946" i="15"/>
  <c r="AN1946" i="15" s="1"/>
  <c r="AM1946" i="15"/>
  <c r="K1947" i="15"/>
  <c r="Y1947" i="15"/>
  <c r="AN1947" i="15" s="1"/>
  <c r="AK1948" i="15"/>
  <c r="AS1948" i="15"/>
  <c r="Q1949" i="15"/>
  <c r="AK1950" i="15"/>
  <c r="AS1950" i="15"/>
  <c r="L1951" i="15"/>
  <c r="AK1952" i="15"/>
  <c r="AS1952" i="15"/>
  <c r="AP1953" i="15"/>
  <c r="AM1955" i="15"/>
  <c r="AE1955" i="15"/>
  <c r="U1955" i="15" s="1"/>
  <c r="AJ1955" i="15" s="1"/>
  <c r="V1956" i="15"/>
  <c r="AK1956" i="15" s="1"/>
  <c r="AD1957" i="15"/>
  <c r="J1958" i="15"/>
  <c r="AS1958" i="15"/>
  <c r="O1957" i="15"/>
  <c r="AK1959" i="15"/>
  <c r="AK1963" i="15"/>
  <c r="L1965" i="15"/>
  <c r="P1965" i="15"/>
  <c r="Y1965" i="15"/>
  <c r="AN1965" i="15" s="1"/>
  <c r="AC1965" i="15"/>
  <c r="AO1966" i="15"/>
  <c r="AQ1975" i="15"/>
  <c r="B1980" i="15"/>
  <c r="AP1980" i="15"/>
  <c r="M1981" i="15"/>
  <c r="Y1981" i="15"/>
  <c r="AN1981" i="15" s="1"/>
  <c r="AE1981" i="15"/>
  <c r="Y1983" i="15"/>
  <c r="AN1983" i="15" s="1"/>
  <c r="AJ1984" i="15"/>
  <c r="B1984" i="15" s="1"/>
  <c r="AR1984" i="15"/>
  <c r="AQ1985" i="15"/>
  <c r="AP1991" i="15"/>
  <c r="AP1992" i="15"/>
  <c r="AP1993" i="15"/>
  <c r="AP1994" i="15"/>
  <c r="AP1995" i="15"/>
  <c r="AP1996" i="15"/>
  <c r="AD1997" i="15"/>
  <c r="AP1997" i="15"/>
  <c r="AR1998" i="15"/>
  <c r="AO2007" i="15"/>
  <c r="AO2009" i="15"/>
  <c r="C2009" i="15"/>
  <c r="AO2011" i="15"/>
  <c r="C2011" i="15" s="1"/>
  <c r="AM2013" i="15"/>
  <c r="N2013" i="15"/>
  <c r="AP2014" i="15"/>
  <c r="U2015" i="15"/>
  <c r="AJ2015" i="15" s="1"/>
  <c r="AS2015" i="15"/>
  <c r="Y2015" i="15"/>
  <c r="AN2015" i="15" s="1"/>
  <c r="AP2015" i="15"/>
  <c r="AR2016" i="15"/>
  <c r="AR2017" i="15"/>
  <c r="AR2018" i="15"/>
  <c r="AR2019" i="15"/>
  <c r="AR2020" i="15"/>
  <c r="L2022" i="15"/>
  <c r="X2022" i="15"/>
  <c r="H2029" i="15"/>
  <c r="V2029" i="15"/>
  <c r="AK2029" i="15" s="1"/>
  <c r="AB2029" i="15"/>
  <c r="AP2032" i="15"/>
  <c r="AP2033" i="15"/>
  <c r="AP2034" i="15"/>
  <c r="AP2035" i="15"/>
  <c r="AJ2036" i="15"/>
  <c r="AO2040" i="15"/>
  <c r="AQ2042" i="15"/>
  <c r="AL2042" i="15"/>
  <c r="AJ2048" i="15"/>
  <c r="AO2058" i="15"/>
  <c r="AO2064" i="15"/>
  <c r="AO2065" i="15"/>
  <c r="AO2066" i="15"/>
  <c r="AO2067" i="15"/>
  <c r="C2067" i="15" s="1"/>
  <c r="AO2068" i="15"/>
  <c r="H2086" i="15"/>
  <c r="U1948" i="15"/>
  <c r="AO1948" i="15" s="1"/>
  <c r="U1950" i="15"/>
  <c r="U1952" i="15"/>
  <c r="AO1952" i="15" s="1"/>
  <c r="AK1954" i="15"/>
  <c r="AO1954" i="15"/>
  <c r="B1954" i="15" s="1"/>
  <c r="AS1954" i="15"/>
  <c r="AR1959" i="15"/>
  <c r="AO1960" i="15"/>
  <c r="B1960" i="15" s="1"/>
  <c r="C1960" i="15"/>
  <c r="AO1964" i="15"/>
  <c r="C1964" i="15" s="1"/>
  <c r="M1958" i="15"/>
  <c r="AO1971" i="15"/>
  <c r="B1971" i="15" s="1"/>
  <c r="C1971" i="15"/>
  <c r="W1974" i="15"/>
  <c r="AB1973" i="15"/>
  <c r="W1973" i="15" s="1"/>
  <c r="B1978" i="15"/>
  <c r="AR1980" i="15"/>
  <c r="S1974" i="15"/>
  <c r="S1949" i="15"/>
  <c r="S1837" i="15" s="1"/>
  <c r="Z1981" i="15"/>
  <c r="V1981" i="15"/>
  <c r="AK1981" i="15" s="1"/>
  <c r="AA1974" i="15"/>
  <c r="AA1949" i="15"/>
  <c r="B1982" i="15"/>
  <c r="F1983" i="15"/>
  <c r="G1951" i="15"/>
  <c r="Z1983" i="15"/>
  <c r="U1983" i="15" s="1"/>
  <c r="AO1983" i="15" s="1"/>
  <c r="V1983" i="15"/>
  <c r="AP1983" i="15" s="1"/>
  <c r="AA1951" i="15"/>
  <c r="B1988" i="15"/>
  <c r="AJ1991" i="15"/>
  <c r="B1991" i="15" s="1"/>
  <c r="AR1991" i="15"/>
  <c r="AR1992" i="15"/>
  <c r="AJ1993" i="15"/>
  <c r="AR1993" i="15"/>
  <c r="AR1994" i="15"/>
  <c r="AJ1995" i="15"/>
  <c r="B1995" i="15" s="1"/>
  <c r="AR1995" i="15"/>
  <c r="AR1996" i="15"/>
  <c r="AL1999" i="15"/>
  <c r="AO2001" i="15"/>
  <c r="C2001" i="15" s="1"/>
  <c r="AO2003" i="15"/>
  <c r="B2003" i="15" s="1"/>
  <c r="C2003" i="15"/>
  <c r="F2013" i="15"/>
  <c r="Z2013" i="15"/>
  <c r="AS2013" i="15"/>
  <c r="Y2013" i="15"/>
  <c r="AN2013" i="15" s="1"/>
  <c r="AR2014" i="15"/>
  <c r="AO2015" i="15"/>
  <c r="AK2022" i="15"/>
  <c r="AE2022" i="15"/>
  <c r="AO2023" i="15"/>
  <c r="B2023" i="15" s="1"/>
  <c r="AO2025" i="15"/>
  <c r="B2025" i="15" s="1"/>
  <c r="AO2027" i="15"/>
  <c r="B2027" i="15" s="1"/>
  <c r="F2031" i="15"/>
  <c r="Z2031" i="15"/>
  <c r="U2031" i="15" s="1"/>
  <c r="AS2031" i="15"/>
  <c r="Y2031" i="15"/>
  <c r="AN2031" i="15" s="1"/>
  <c r="AP2031" i="15"/>
  <c r="AO2032" i="15"/>
  <c r="B2032" i="15" s="1"/>
  <c r="AR2032" i="15"/>
  <c r="AJ2033" i="15"/>
  <c r="AR2033" i="15"/>
  <c r="AO2034" i="15"/>
  <c r="B2034" i="15" s="1"/>
  <c r="AR2034" i="15"/>
  <c r="AJ2035" i="15"/>
  <c r="C2035" i="15" s="1"/>
  <c r="AR2035" i="15"/>
  <c r="AO2036" i="15"/>
  <c r="C2036" i="15" s="1"/>
  <c r="AO2042" i="15"/>
  <c r="AQ2044" i="15"/>
  <c r="AL2044" i="15"/>
  <c r="AO2055" i="15"/>
  <c r="AJ2055" i="15"/>
  <c r="AO2057" i="15"/>
  <c r="AJ2057" i="15"/>
  <c r="C2057" i="15" s="1"/>
  <c r="B2057" i="15"/>
  <c r="AR2036" i="15"/>
  <c r="F2039" i="15"/>
  <c r="V2039" i="15"/>
  <c r="AK2039" i="15" s="1"/>
  <c r="Z2039" i="15"/>
  <c r="U2039" i="15" s="1"/>
  <c r="AO2039" i="15" s="1"/>
  <c r="AL2039" i="15"/>
  <c r="F2041" i="15"/>
  <c r="V2041" i="15"/>
  <c r="AK2041" i="15" s="1"/>
  <c r="Z2041" i="15"/>
  <c r="U2041" i="15" s="1"/>
  <c r="AO2041" i="15" s="1"/>
  <c r="AL2041" i="15"/>
  <c r="F2043" i="15"/>
  <c r="V2043" i="15"/>
  <c r="AK2043" i="15" s="1"/>
  <c r="Z2043" i="15"/>
  <c r="U2043" i="15" s="1"/>
  <c r="AL2043" i="15"/>
  <c r="K2049" i="15"/>
  <c r="AK2050" i="15"/>
  <c r="AO2050" i="15"/>
  <c r="AS2050" i="15"/>
  <c r="F2051" i="15"/>
  <c r="F2052" i="15"/>
  <c r="P2054" i="15"/>
  <c r="AR2055" i="15"/>
  <c r="AL2058" i="15"/>
  <c r="AM2059" i="15"/>
  <c r="AM2063" i="15"/>
  <c r="C2065" i="15"/>
  <c r="AQ2071" i="15"/>
  <c r="AO2072" i="15"/>
  <c r="C2072" i="15" s="1"/>
  <c r="AO2074" i="15"/>
  <c r="B2074" i="15" s="1"/>
  <c r="C2074" i="15"/>
  <c r="AO2076" i="15"/>
  <c r="B2076" i="15" s="1"/>
  <c r="C2076" i="15"/>
  <c r="N2069" i="15"/>
  <c r="F2079" i="15"/>
  <c r="Z2079" i="15"/>
  <c r="AR2080" i="15"/>
  <c r="AO2081" i="15"/>
  <c r="B2081" i="15" s="1"/>
  <c r="AR2081" i="15"/>
  <c r="AO2082" i="15"/>
  <c r="B2082" i="15" s="1"/>
  <c r="AR2082" i="15"/>
  <c r="AR2083" i="15"/>
  <c r="AO2084" i="15"/>
  <c r="B2084" i="15" s="1"/>
  <c r="AR2084" i="15"/>
  <c r="AF2085" i="15"/>
  <c r="AO2090" i="15"/>
  <c r="B2090" i="15" s="1"/>
  <c r="C2090" i="15"/>
  <c r="AO2092" i="15"/>
  <c r="B2092" i="15" s="1"/>
  <c r="C2092" i="15"/>
  <c r="F2095" i="15"/>
  <c r="Z2095" i="15"/>
  <c r="AR2096" i="15"/>
  <c r="AO2097" i="15"/>
  <c r="B2097" i="15" s="1"/>
  <c r="AR2097" i="15"/>
  <c r="AR2098" i="15"/>
  <c r="AO2099" i="15"/>
  <c r="B2099" i="15" s="1"/>
  <c r="AR2099" i="15"/>
  <c r="AR2100" i="15"/>
  <c r="AJ2104" i="15"/>
  <c r="AJ2106" i="15"/>
  <c r="AJ2108" i="15"/>
  <c r="AE2109" i="15"/>
  <c r="V2109" i="15"/>
  <c r="AK2109" i="15" s="1"/>
  <c r="AF2102" i="15"/>
  <c r="AL2111" i="15"/>
  <c r="AO2112" i="15"/>
  <c r="AJ2113" i="15"/>
  <c r="B2113" i="15" s="1"/>
  <c r="AO2114" i="15"/>
  <c r="AJ2115" i="15"/>
  <c r="B2115" i="15"/>
  <c r="AO2116" i="15"/>
  <c r="AO2119" i="15"/>
  <c r="AO2121" i="15"/>
  <c r="AO2123" i="15"/>
  <c r="AL2125" i="15"/>
  <c r="AO2126" i="15"/>
  <c r="AO2129" i="15"/>
  <c r="AO2131" i="15"/>
  <c r="P2134" i="15"/>
  <c r="Q2133" i="15"/>
  <c r="P2133" i="15" s="1"/>
  <c r="AM2153" i="15"/>
  <c r="AM2155" i="15"/>
  <c r="AM2158" i="15"/>
  <c r="AJ2160" i="15"/>
  <c r="AM2161" i="15"/>
  <c r="AR2161" i="15"/>
  <c r="AJ2162" i="15"/>
  <c r="AO2162" i="15"/>
  <c r="AJ2164" i="15"/>
  <c r="C2164" i="15" s="1"/>
  <c r="AO2164" i="15"/>
  <c r="W2165" i="15"/>
  <c r="C2177" i="15"/>
  <c r="X2189" i="15"/>
  <c r="AH2157" i="15"/>
  <c r="AH2182" i="15"/>
  <c r="AH2181" i="15" s="1"/>
  <c r="X2181" i="15" s="1"/>
  <c r="AM2181" i="15" s="1"/>
  <c r="C1970" i="15"/>
  <c r="C1972" i="15"/>
  <c r="H1981" i="15"/>
  <c r="F1981" i="15" s="1"/>
  <c r="L1981" i="15"/>
  <c r="G1989" i="15"/>
  <c r="O1989" i="15"/>
  <c r="I1990" i="15"/>
  <c r="M1990" i="15"/>
  <c r="C1992" i="15"/>
  <c r="C1994" i="15"/>
  <c r="C1996" i="15"/>
  <c r="C2002" i="15"/>
  <c r="C2004" i="15"/>
  <c r="G2005" i="15"/>
  <c r="O2005" i="15"/>
  <c r="I2006" i="15"/>
  <c r="M2006" i="15"/>
  <c r="C2012" i="15"/>
  <c r="C2014" i="15"/>
  <c r="C2016" i="15"/>
  <c r="C2020" i="15"/>
  <c r="G2021" i="15"/>
  <c r="O2021" i="15"/>
  <c r="I2022" i="15"/>
  <c r="M2022" i="15"/>
  <c r="C2026" i="15"/>
  <c r="C2028" i="15"/>
  <c r="C2030" i="15"/>
  <c r="I2038" i="15"/>
  <c r="C2044" i="15"/>
  <c r="G2045" i="15"/>
  <c r="O2045" i="15"/>
  <c r="B2046" i="15"/>
  <c r="V2046" i="15"/>
  <c r="AP2046" i="15" s="1"/>
  <c r="N2047" i="15"/>
  <c r="AD2047" i="15"/>
  <c r="V2048" i="15"/>
  <c r="AP2048" i="15" s="1"/>
  <c r="AQ2049" i="15"/>
  <c r="Z2049" i="15"/>
  <c r="U2049" i="15" s="1"/>
  <c r="Y2050" i="15"/>
  <c r="AN2050" i="15" s="1"/>
  <c r="K2051" i="15"/>
  <c r="Y2051" i="15"/>
  <c r="AN2051" i="15" s="1"/>
  <c r="AL2051" i="15"/>
  <c r="AS2052" i="15"/>
  <c r="G2054" i="15"/>
  <c r="AK2056" i="15"/>
  <c r="AQ2057" i="15"/>
  <c r="AJ2058" i="15"/>
  <c r="C2058" i="15" s="1"/>
  <c r="AK2060" i="15"/>
  <c r="AC2061" i="15"/>
  <c r="AG2061" i="15"/>
  <c r="Y2063" i="15"/>
  <c r="AN2063" i="15" s="1"/>
  <c r="AJ2064" i="15"/>
  <c r="C2064" i="15" s="1"/>
  <c r="AJ2066" i="15"/>
  <c r="C2066" i="15" s="1"/>
  <c r="AJ2068" i="15"/>
  <c r="B2068" i="15" s="1"/>
  <c r="G2069" i="15"/>
  <c r="O2069" i="15"/>
  <c r="AP2073" i="15"/>
  <c r="AP2074" i="15"/>
  <c r="AP2075" i="15"/>
  <c r="AP2076" i="15"/>
  <c r="J2077" i="15"/>
  <c r="AD2077" i="15"/>
  <c r="AJ2078" i="15"/>
  <c r="AR2078" i="15"/>
  <c r="AK2079" i="15"/>
  <c r="K2079" i="15"/>
  <c r="AE2079" i="15"/>
  <c r="AJ2087" i="15"/>
  <c r="AR2087" i="15"/>
  <c r="AP2089" i="15"/>
  <c r="AP2090" i="15"/>
  <c r="AP2091" i="15"/>
  <c r="AP2092" i="15"/>
  <c r="J2093" i="15"/>
  <c r="F2093" i="15" s="1"/>
  <c r="AD2093" i="15"/>
  <c r="AS2093" i="15" s="1"/>
  <c r="AJ2094" i="15"/>
  <c r="AR2094" i="15"/>
  <c r="AK2095" i="15"/>
  <c r="K2095" i="15"/>
  <c r="AE2095" i="15"/>
  <c r="J2101" i="15"/>
  <c r="R2101" i="15"/>
  <c r="V2102" i="15"/>
  <c r="W2109" i="15"/>
  <c r="AQ2109" i="15" s="1"/>
  <c r="Z2109" i="15"/>
  <c r="U2109" i="15" s="1"/>
  <c r="AB2102" i="15"/>
  <c r="AJ2112" i="15"/>
  <c r="C2112" i="15" s="1"/>
  <c r="AJ2114" i="15"/>
  <c r="C2114" i="15" s="1"/>
  <c r="AJ2116" i="15"/>
  <c r="C2116" i="15" s="1"/>
  <c r="AA2117" i="15"/>
  <c r="Z2118" i="15"/>
  <c r="AJ2126" i="15"/>
  <c r="C2126" i="15" s="1"/>
  <c r="AJ2135" i="15"/>
  <c r="B2135" i="15"/>
  <c r="AO2136" i="15"/>
  <c r="C2136" i="15" s="1"/>
  <c r="AJ2137" i="15"/>
  <c r="B2137" i="15" s="1"/>
  <c r="AO2138" i="15"/>
  <c r="C2138" i="15" s="1"/>
  <c r="AO2139" i="15"/>
  <c r="B2139" i="15"/>
  <c r="I2133" i="15"/>
  <c r="AQ2134" i="15"/>
  <c r="M2133" i="15"/>
  <c r="AQ2133" i="15" s="1"/>
  <c r="AO2147" i="15"/>
  <c r="B2147" i="15" s="1"/>
  <c r="AN2151" i="15"/>
  <c r="AR2151" i="15"/>
  <c r="AJ2152" i="15"/>
  <c r="AN2153" i="15"/>
  <c r="AR2153" i="15"/>
  <c r="AJ2154" i="15"/>
  <c r="AN2155" i="15"/>
  <c r="AR2155" i="15"/>
  <c r="AJ2156" i="15"/>
  <c r="AM2163" i="15"/>
  <c r="AR2163" i="15"/>
  <c r="AQ2165" i="15"/>
  <c r="X2166" i="15"/>
  <c r="AM2166" i="15" s="1"/>
  <c r="C2167" i="15"/>
  <c r="R2165" i="15"/>
  <c r="C2179" i="15"/>
  <c r="C2183" i="15"/>
  <c r="R2157" i="15"/>
  <c r="P2189" i="15"/>
  <c r="R2182" i="15"/>
  <c r="R2181" i="15" s="1"/>
  <c r="AE2047" i="15"/>
  <c r="AM2049" i="15"/>
  <c r="U2052" i="15"/>
  <c r="AO2052" i="15" s="1"/>
  <c r="U2056" i="15"/>
  <c r="AJ2056" i="15" s="1"/>
  <c r="AJ2062" i="15"/>
  <c r="C2062" i="15" s="1"/>
  <c r="F2063" i="15"/>
  <c r="G2047" i="15"/>
  <c r="Z2063" i="15"/>
  <c r="U2063" i="15" s="1"/>
  <c r="V2063" i="15"/>
  <c r="AP2063" i="15" s="1"/>
  <c r="AA2047" i="15"/>
  <c r="AQ2064" i="15"/>
  <c r="B2065" i="15"/>
  <c r="AQ2065" i="15"/>
  <c r="AQ2066" i="15"/>
  <c r="B2067" i="15"/>
  <c r="AQ2067" i="15"/>
  <c r="AQ2068" i="15"/>
  <c r="AR2073" i="15"/>
  <c r="AR2074" i="15"/>
  <c r="AR2075" i="15"/>
  <c r="AR2076" i="15"/>
  <c r="L2070" i="15"/>
  <c r="K2077" i="15"/>
  <c r="AF2070" i="15"/>
  <c r="AE2077" i="15"/>
  <c r="AL2079" i="15"/>
  <c r="AO2080" i="15"/>
  <c r="B2080" i="15" s="1"/>
  <c r="C2080" i="15"/>
  <c r="C2082" i="15"/>
  <c r="AO2083" i="15"/>
  <c r="C2083" i="15" s="1"/>
  <c r="AR2089" i="15"/>
  <c r="AR2090" i="15"/>
  <c r="AR2091" i="15"/>
  <c r="AR2092" i="15"/>
  <c r="AL2095" i="15"/>
  <c r="AO2096" i="15"/>
  <c r="B2096" i="15" s="1"/>
  <c r="AO2098" i="15"/>
  <c r="B2098" i="15" s="1"/>
  <c r="C2098" i="15"/>
  <c r="AO2100" i="15"/>
  <c r="B2100" i="15" s="1"/>
  <c r="X2102" i="15"/>
  <c r="AR2102" i="15" s="1"/>
  <c r="AH2101" i="15"/>
  <c r="K2109" i="15"/>
  <c r="AP2109" i="15"/>
  <c r="L2102" i="15"/>
  <c r="AO2110" i="15"/>
  <c r="AJ2119" i="15"/>
  <c r="AO2120" i="15"/>
  <c r="AJ2121" i="15"/>
  <c r="B2121" i="15" s="1"/>
  <c r="AO2122" i="15"/>
  <c r="AJ2123" i="15"/>
  <c r="B2123" i="15" s="1"/>
  <c r="AO2124" i="15"/>
  <c r="C2124" i="15"/>
  <c r="AO2128" i="15"/>
  <c r="AJ2129" i="15"/>
  <c r="C2129" i="15" s="1"/>
  <c r="B2129" i="15"/>
  <c r="AO2130" i="15"/>
  <c r="AJ2131" i="15"/>
  <c r="C2131" i="15" s="1"/>
  <c r="B2131" i="15"/>
  <c r="AO2132" i="15"/>
  <c r="AJ2151" i="15"/>
  <c r="B2151" i="15"/>
  <c r="AJ2155" i="15"/>
  <c r="B2155" i="15"/>
  <c r="AJ2158" i="15"/>
  <c r="X2182" i="15"/>
  <c r="AM2182" i="15" s="1"/>
  <c r="N2157" i="15"/>
  <c r="AR2189" i="15"/>
  <c r="N2182" i="15"/>
  <c r="S2038" i="15"/>
  <c r="Y2039" i="15"/>
  <c r="AN2039" i="15" s="1"/>
  <c r="Y2041" i="15"/>
  <c r="AN2041" i="15" s="1"/>
  <c r="Y2043" i="15"/>
  <c r="AN2043" i="15" s="1"/>
  <c r="I2045" i="15"/>
  <c r="M2045" i="15"/>
  <c r="Q2045" i="15"/>
  <c r="AK2046" i="15"/>
  <c r="C2046" i="15"/>
  <c r="AS2046" i="15"/>
  <c r="K2047" i="15"/>
  <c r="AB2047" i="15"/>
  <c r="AK2048" i="15"/>
  <c r="AS2048" i="15"/>
  <c r="F2049" i="15"/>
  <c r="AP2049" i="15"/>
  <c r="F2050" i="15"/>
  <c r="AM2051" i="15"/>
  <c r="AE2051" i="15"/>
  <c r="U2051" i="15" s="1"/>
  <c r="V2052" i="15"/>
  <c r="AK2052" i="15" s="1"/>
  <c r="AD2053" i="15"/>
  <c r="AK2055" i="15"/>
  <c r="AM2056" i="15"/>
  <c r="AJ2060" i="15"/>
  <c r="C2060" i="15" s="1"/>
  <c r="P2061" i="15"/>
  <c r="AA2061" i="15"/>
  <c r="AI2061" i="15"/>
  <c r="AS2061" i="15" s="1"/>
  <c r="AQ2062" i="15"/>
  <c r="AL2063" i="15"/>
  <c r="AK2063" i="15"/>
  <c r="AS2063" i="15"/>
  <c r="AA2069" i="15"/>
  <c r="AO2071" i="15"/>
  <c r="C2071" i="15" s="1"/>
  <c r="AL2072" i="15"/>
  <c r="V2077" i="15"/>
  <c r="AK2077" i="15" s="1"/>
  <c r="AB2077" i="15"/>
  <c r="AO2078" i="15"/>
  <c r="C2078" i="15" s="1"/>
  <c r="AP2080" i="15"/>
  <c r="AP2081" i="15"/>
  <c r="AP2082" i="15"/>
  <c r="AP2083" i="15"/>
  <c r="AP2084" i="15"/>
  <c r="L2085" i="15"/>
  <c r="V2086" i="15"/>
  <c r="AP2086" i="15" s="1"/>
  <c r="AO2087" i="15"/>
  <c r="C2087" i="15" s="1"/>
  <c r="V2088" i="15"/>
  <c r="U2088" i="15"/>
  <c r="AJ2088" i="15" s="1"/>
  <c r="V2093" i="15"/>
  <c r="AP2093" i="15" s="1"/>
  <c r="AB2093" i="15"/>
  <c r="AO2094" i="15"/>
  <c r="C2094" i="15" s="1"/>
  <c r="AP2096" i="15"/>
  <c r="AP2097" i="15"/>
  <c r="AP2098" i="15"/>
  <c r="AP2099" i="15"/>
  <c r="AP2100" i="15"/>
  <c r="N2101" i="15"/>
  <c r="AO2104" i="15"/>
  <c r="C2104" i="15" s="1"/>
  <c r="AP2104" i="15"/>
  <c r="AO2106" i="15"/>
  <c r="B2106" i="15" s="1"/>
  <c r="C2106" i="15"/>
  <c r="AP2106" i="15"/>
  <c r="AO2108" i="15"/>
  <c r="AP2108" i="15"/>
  <c r="AL2109" i="15"/>
  <c r="F2109" i="15"/>
  <c r="H2102" i="15"/>
  <c r="AJ2110" i="15"/>
  <c r="C2110" i="15" s="1"/>
  <c r="AJ2120" i="15"/>
  <c r="C2120" i="15" s="1"/>
  <c r="AJ2122" i="15"/>
  <c r="C2122" i="15" s="1"/>
  <c r="AJ2124" i="15"/>
  <c r="AJ2128" i="15"/>
  <c r="C2128" i="15" s="1"/>
  <c r="AJ2130" i="15"/>
  <c r="AJ2132" i="15"/>
  <c r="AL2133" i="15"/>
  <c r="C2139" i="15"/>
  <c r="AJ2141" i="15"/>
  <c r="X2134" i="15"/>
  <c r="AM2134" i="15" s="1"/>
  <c r="AC2133" i="15"/>
  <c r="X2133" i="15" s="1"/>
  <c r="AJ2143" i="15"/>
  <c r="B2143" i="15" s="1"/>
  <c r="AJ2163" i="15"/>
  <c r="C2171" i="15"/>
  <c r="AH2165" i="15"/>
  <c r="AH2149" i="15" s="1"/>
  <c r="AE2166" i="15"/>
  <c r="P2182" i="15"/>
  <c r="T2182" i="15"/>
  <c r="T2157" i="15"/>
  <c r="AP2110" i="15"/>
  <c r="AR2111" i="15"/>
  <c r="AP2112" i="15"/>
  <c r="AR2113" i="15"/>
  <c r="AP2114" i="15"/>
  <c r="AR2115" i="15"/>
  <c r="AP2116" i="15"/>
  <c r="AR2119" i="15"/>
  <c r="AP2120" i="15"/>
  <c r="AR2121" i="15"/>
  <c r="AP2122" i="15"/>
  <c r="AR2123" i="15"/>
  <c r="AP2124" i="15"/>
  <c r="AR2125" i="15"/>
  <c r="AP2126" i="15"/>
  <c r="AR2127" i="15"/>
  <c r="AP2128" i="15"/>
  <c r="AR2129" i="15"/>
  <c r="AP2130" i="15"/>
  <c r="AR2131" i="15"/>
  <c r="AP2132" i="15"/>
  <c r="AR2135" i="15"/>
  <c r="AP2136" i="15"/>
  <c r="AR2137" i="15"/>
  <c r="AP2138" i="15"/>
  <c r="AM2139" i="15"/>
  <c r="AO2140" i="15"/>
  <c r="B2140" i="15" s="1"/>
  <c r="AQ2141" i="15"/>
  <c r="AO2142" i="15"/>
  <c r="C2142" i="15" s="1"/>
  <c r="AQ2143" i="15"/>
  <c r="AO2144" i="15"/>
  <c r="B2144" i="15" s="1"/>
  <c r="AQ2145" i="15"/>
  <c r="AO2146" i="15"/>
  <c r="C2146" i="15" s="1"/>
  <c r="AQ2147" i="15"/>
  <c r="AO2148" i="15"/>
  <c r="C2148" i="15" s="1"/>
  <c r="AQ2151" i="15"/>
  <c r="K2161" i="15"/>
  <c r="K2163" i="15"/>
  <c r="W2163" i="15"/>
  <c r="AL2163" i="15" s="1"/>
  <c r="AQ2167" i="15"/>
  <c r="AO2168" i="15"/>
  <c r="B2168" i="15" s="1"/>
  <c r="AQ2169" i="15"/>
  <c r="AO2170" i="15"/>
  <c r="B2170" i="15" s="1"/>
  <c r="AQ2171" i="15"/>
  <c r="C2172" i="15"/>
  <c r="AO2172" i="15"/>
  <c r="B2172" i="15" s="1"/>
  <c r="K2173" i="15"/>
  <c r="W2173" i="15"/>
  <c r="AL2173" i="15" s="1"/>
  <c r="C2174" i="15"/>
  <c r="AO2174" i="15"/>
  <c r="B2174" i="15" s="1"/>
  <c r="K2175" i="15"/>
  <c r="W2175" i="15"/>
  <c r="AL2175" i="15" s="1"/>
  <c r="C2176" i="15"/>
  <c r="AO2176" i="15"/>
  <c r="B2176" i="15" s="1"/>
  <c r="AQ2177" i="15"/>
  <c r="C2178" i="15"/>
  <c r="AO2178" i="15"/>
  <c r="B2178" i="15" s="1"/>
  <c r="AQ2179" i="15"/>
  <c r="AO2180" i="15"/>
  <c r="B2180" i="15" s="1"/>
  <c r="G2181" i="15"/>
  <c r="O2181" i="15"/>
  <c r="AA2181" i="15"/>
  <c r="AQ2183" i="15"/>
  <c r="AO2184" i="15"/>
  <c r="B2184" i="15" s="1"/>
  <c r="AQ2185" i="15"/>
  <c r="AO2186" i="15"/>
  <c r="C2186" i="15" s="1"/>
  <c r="AQ2187" i="15"/>
  <c r="Z2189" i="15"/>
  <c r="AO2190" i="15"/>
  <c r="B2190" i="15" s="1"/>
  <c r="AR2190" i="15"/>
  <c r="AK2191" i="15"/>
  <c r="K2191" i="15"/>
  <c r="P2191" i="15"/>
  <c r="AE2191" i="15"/>
  <c r="AR2191" i="15"/>
  <c r="P2198" i="15"/>
  <c r="AO2200" i="15"/>
  <c r="C2200" i="15" s="1"/>
  <c r="F2207" i="15"/>
  <c r="G2205" i="15"/>
  <c r="AS2207" i="15"/>
  <c r="O2205" i="15"/>
  <c r="W2205" i="15"/>
  <c r="AL2205" i="15" s="1"/>
  <c r="AG2198" i="15"/>
  <c r="W2198" i="15" s="1"/>
  <c r="AL2198" i="15" s="1"/>
  <c r="AO2211" i="15"/>
  <c r="C2217" i="15"/>
  <c r="AQ2222" i="15"/>
  <c r="K2236" i="15"/>
  <c r="C2084" i="15"/>
  <c r="G2085" i="15"/>
  <c r="O2085" i="15"/>
  <c r="C2089" i="15"/>
  <c r="C2091" i="15"/>
  <c r="C2097" i="15"/>
  <c r="C2099" i="15"/>
  <c r="I2101" i="15"/>
  <c r="I2037" i="15" s="1"/>
  <c r="M2101" i="15"/>
  <c r="G2102" i="15"/>
  <c r="O2102" i="15"/>
  <c r="O2038" i="15" s="1"/>
  <c r="C2103" i="15"/>
  <c r="AK2103" i="15"/>
  <c r="AM2104" i="15"/>
  <c r="C2105" i="15"/>
  <c r="AK2105" i="15"/>
  <c r="AM2106" i="15"/>
  <c r="AK2107" i="15"/>
  <c r="AM2108" i="15"/>
  <c r="AM2110" i="15"/>
  <c r="AM2112" i="15"/>
  <c r="C2113" i="15"/>
  <c r="AK2113" i="15"/>
  <c r="AM2114" i="15"/>
  <c r="C2115" i="15"/>
  <c r="AK2115" i="15"/>
  <c r="AM2116" i="15"/>
  <c r="I2117" i="15"/>
  <c r="M2117" i="15"/>
  <c r="AK2119" i="15"/>
  <c r="AM2120" i="15"/>
  <c r="C2121" i="15"/>
  <c r="AK2121" i="15"/>
  <c r="AM2122" i="15"/>
  <c r="C2123" i="15"/>
  <c r="AK2123" i="15"/>
  <c r="AM2124" i="15"/>
  <c r="AM2126" i="15"/>
  <c r="AM2128" i="15"/>
  <c r="AK2129" i="15"/>
  <c r="AM2130" i="15"/>
  <c r="AK2131" i="15"/>
  <c r="AM2132" i="15"/>
  <c r="G2134" i="15"/>
  <c r="O2134" i="15"/>
  <c r="K2134" i="15" s="1"/>
  <c r="AA2134" i="15"/>
  <c r="AI2134" i="15"/>
  <c r="AI2133" i="15" s="1"/>
  <c r="AE2133" i="15" s="1"/>
  <c r="C2135" i="15"/>
  <c r="AK2135" i="15"/>
  <c r="AM2136" i="15"/>
  <c r="C2137" i="15"/>
  <c r="AK2137" i="15"/>
  <c r="AM2138" i="15"/>
  <c r="AL2140" i="15"/>
  <c r="P2141" i="15"/>
  <c r="X2141" i="15"/>
  <c r="AM2141" i="15" s="1"/>
  <c r="AL2142" i="15"/>
  <c r="AL2144" i="15"/>
  <c r="B2145" i="15"/>
  <c r="AL2146" i="15"/>
  <c r="AL2148" i="15"/>
  <c r="V2152" i="15"/>
  <c r="AK2152" i="15" s="1"/>
  <c r="V2154" i="15"/>
  <c r="AK2154" i="15" s="1"/>
  <c r="V2156" i="15"/>
  <c r="AK2156" i="15" s="1"/>
  <c r="V2158" i="15"/>
  <c r="AK2158" i="15" s="1"/>
  <c r="V2160" i="15"/>
  <c r="AP2160" i="15" s="1"/>
  <c r="V2162" i="15"/>
  <c r="AP2162" i="15" s="1"/>
  <c r="V2164" i="15"/>
  <c r="AP2164" i="15" s="1"/>
  <c r="L2165" i="15"/>
  <c r="J2166" i="15"/>
  <c r="N2166" i="15"/>
  <c r="B2167" i="15"/>
  <c r="AL2168" i="15"/>
  <c r="AL2170" i="15"/>
  <c r="B2171" i="15"/>
  <c r="AL2172" i="15"/>
  <c r="AL2174" i="15"/>
  <c r="AL2176" i="15"/>
  <c r="B2177" i="15"/>
  <c r="AL2178" i="15"/>
  <c r="B2179" i="15"/>
  <c r="AL2180" i="15"/>
  <c r="J2182" i="15"/>
  <c r="AD2182" i="15"/>
  <c r="B2183" i="15"/>
  <c r="AL2184" i="15"/>
  <c r="B2185" i="15"/>
  <c r="AL2186" i="15"/>
  <c r="AO2188" i="15"/>
  <c r="AJ2188" i="15"/>
  <c r="AR2188" i="15"/>
  <c r="L2189" i="15"/>
  <c r="AF2189" i="15"/>
  <c r="V2191" i="15"/>
  <c r="AL2191" i="15"/>
  <c r="B2192" i="15"/>
  <c r="B2193" i="15"/>
  <c r="AO2193" i="15"/>
  <c r="C2193" i="15"/>
  <c r="B2194" i="15"/>
  <c r="B2195" i="15"/>
  <c r="AO2195" i="15"/>
  <c r="C2195" i="15"/>
  <c r="B2196" i="15"/>
  <c r="L2197" i="15"/>
  <c r="AO2199" i="15"/>
  <c r="AR2199" i="15"/>
  <c r="AM2199" i="15"/>
  <c r="AK2199" i="15"/>
  <c r="AP2201" i="15"/>
  <c r="AK2201" i="15"/>
  <c r="AL2202" i="15"/>
  <c r="AQ2202" i="15"/>
  <c r="AO2208" i="15"/>
  <c r="B2208" i="15" s="1"/>
  <c r="AQ2210" i="15"/>
  <c r="AO2212" i="15"/>
  <c r="C2212" i="15" s="1"/>
  <c r="AO2216" i="15"/>
  <c r="C2216" i="15" s="1"/>
  <c r="AO2220" i="15"/>
  <c r="B2220" i="15" s="1"/>
  <c r="M2213" i="15"/>
  <c r="AQ2213" i="15" s="1"/>
  <c r="W2214" i="15"/>
  <c r="AQ2214" i="15" s="1"/>
  <c r="F2111" i="15"/>
  <c r="V2111" i="15"/>
  <c r="AK2111" i="15" s="1"/>
  <c r="Z2111" i="15"/>
  <c r="U2111" i="15" s="1"/>
  <c r="AO2111" i="15" s="1"/>
  <c r="B2112" i="15"/>
  <c r="B2114" i="15"/>
  <c r="J2117" i="15"/>
  <c r="N2117" i="15"/>
  <c r="R2117" i="15"/>
  <c r="AD2117" i="15"/>
  <c r="Y2117" i="15" s="1"/>
  <c r="AH2117" i="15"/>
  <c r="H2118" i="15"/>
  <c r="L2118" i="15"/>
  <c r="B2124" i="15"/>
  <c r="F2125" i="15"/>
  <c r="V2125" i="15"/>
  <c r="AP2125" i="15" s="1"/>
  <c r="Z2125" i="15"/>
  <c r="B2126" i="15"/>
  <c r="F2127" i="15"/>
  <c r="V2127" i="15"/>
  <c r="AK2127" i="15" s="1"/>
  <c r="Z2127" i="15"/>
  <c r="U2127" i="15" s="1"/>
  <c r="AO2127" i="15" s="1"/>
  <c r="B2128" i="15"/>
  <c r="B2130" i="15"/>
  <c r="B2132" i="15"/>
  <c r="J2133" i="15"/>
  <c r="N2133" i="15"/>
  <c r="AR2133" i="15" s="1"/>
  <c r="AD2133" i="15"/>
  <c r="B2136" i="15"/>
  <c r="AK2139" i="15"/>
  <c r="C2145" i="15"/>
  <c r="C2147" i="15"/>
  <c r="C2151" i="15"/>
  <c r="K2152" i="15"/>
  <c r="W2152" i="15"/>
  <c r="AL2152" i="15" s="1"/>
  <c r="K2154" i="15"/>
  <c r="W2154" i="15"/>
  <c r="AL2154" i="15" s="1"/>
  <c r="C2155" i="15"/>
  <c r="K2156" i="15"/>
  <c r="W2156" i="15"/>
  <c r="AL2156" i="15" s="1"/>
  <c r="K2158" i="15"/>
  <c r="K2160" i="15"/>
  <c r="AJ2201" i="15"/>
  <c r="B2201" i="15"/>
  <c r="C2202" i="15"/>
  <c r="AO2202" i="15"/>
  <c r="B2202" i="15" s="1"/>
  <c r="AQ2205" i="15"/>
  <c r="K2205" i="15"/>
  <c r="M2198" i="15"/>
  <c r="Z2207" i="15"/>
  <c r="U2207" i="15" s="1"/>
  <c r="V2207" i="15"/>
  <c r="AP2207" i="15" s="1"/>
  <c r="AA2205" i="15"/>
  <c r="AI2205" i="15"/>
  <c r="Y2207" i="15"/>
  <c r="AO2209" i="15"/>
  <c r="C2219" i="15"/>
  <c r="AO2222" i="15"/>
  <c r="B2222" i="15" s="1"/>
  <c r="P2223" i="15"/>
  <c r="Q2221" i="15"/>
  <c r="Z2233" i="15"/>
  <c r="U2233" i="15" s="1"/>
  <c r="V2233" i="15"/>
  <c r="AP2233" i="15" s="1"/>
  <c r="AE2238" i="15"/>
  <c r="U2238" i="15" s="1"/>
  <c r="W2238" i="15"/>
  <c r="B2062" i="15"/>
  <c r="B2064" i="15"/>
  <c r="C2075" i="15"/>
  <c r="C2081" i="15"/>
  <c r="Y2118" i="15"/>
  <c r="AN2118" i="15" s="1"/>
  <c r="V2141" i="15"/>
  <c r="AP2141" i="15" s="1"/>
  <c r="V2143" i="15"/>
  <c r="AP2143" i="15" s="1"/>
  <c r="V2151" i="15"/>
  <c r="AP2151" i="15" s="1"/>
  <c r="V2153" i="15"/>
  <c r="AP2153" i="15" s="1"/>
  <c r="V2155" i="15"/>
  <c r="AP2155" i="15" s="1"/>
  <c r="V2159" i="15"/>
  <c r="AP2159" i="15" s="1"/>
  <c r="V2161" i="15"/>
  <c r="AP2161" i="15" s="1"/>
  <c r="V2163" i="15"/>
  <c r="AP2163" i="15" s="1"/>
  <c r="V2173" i="15"/>
  <c r="V2175" i="15"/>
  <c r="H2182" i="15"/>
  <c r="F2182" i="15" s="1"/>
  <c r="AB2182" i="15"/>
  <c r="Z2182" i="15" s="1"/>
  <c r="AM2189" i="15"/>
  <c r="AP2190" i="15"/>
  <c r="U2191" i="15"/>
  <c r="AJ2191" i="15" s="1"/>
  <c r="AP2191" i="15"/>
  <c r="AR2192" i="15"/>
  <c r="AR2193" i="15"/>
  <c r="AR2194" i="15"/>
  <c r="AR2195" i="15"/>
  <c r="AR2196" i="15"/>
  <c r="B2199" i="15"/>
  <c r="C2199" i="15"/>
  <c r="B2210" i="15"/>
  <c r="C2210" i="15"/>
  <c r="AO2210" i="15"/>
  <c r="C2220" i="15"/>
  <c r="F2221" i="15"/>
  <c r="G2214" i="15"/>
  <c r="AS2221" i="15"/>
  <c r="O2214" i="15"/>
  <c r="Z2221" i="15"/>
  <c r="U2221" i="15" s="1"/>
  <c r="V2221" i="15"/>
  <c r="AP2221" i="15" s="1"/>
  <c r="AA2214" i="15"/>
  <c r="AI2214" i="15"/>
  <c r="Y2221" i="15"/>
  <c r="AN2221" i="15" s="1"/>
  <c r="AE2232" i="15"/>
  <c r="W2232" i="15"/>
  <c r="C2188" i="15"/>
  <c r="C2190" i="15"/>
  <c r="C2192" i="15"/>
  <c r="C2194" i="15"/>
  <c r="C2196" i="15"/>
  <c r="B2200" i="15"/>
  <c r="C2201" i="15"/>
  <c r="AL2201" i="15"/>
  <c r="AM2202" i="15"/>
  <c r="B2204" i="15"/>
  <c r="I2205" i="15"/>
  <c r="AC2205" i="15"/>
  <c r="AN2207" i="15"/>
  <c r="AR2207" i="15"/>
  <c r="AJ2209" i="15"/>
  <c r="C2209" i="15" s="1"/>
  <c r="AJ2211" i="15"/>
  <c r="C2211" i="15" s="1"/>
  <c r="I2214" i="15"/>
  <c r="AC2214" i="15"/>
  <c r="AR2221" i="15"/>
  <c r="F2223" i="15"/>
  <c r="K2223" i="15"/>
  <c r="Z2223" i="15"/>
  <c r="U2223" i="15" s="1"/>
  <c r="V2223" i="15"/>
  <c r="B2224" i="15"/>
  <c r="AQ2224" i="15"/>
  <c r="AQ2225" i="15"/>
  <c r="B2226" i="15"/>
  <c r="AQ2226" i="15"/>
  <c r="AQ2227" i="15"/>
  <c r="B2228" i="15"/>
  <c r="AQ2228" i="15"/>
  <c r="AM2232" i="15"/>
  <c r="Z2232" i="15"/>
  <c r="U2232" i="15" s="1"/>
  <c r="AJ2232" i="15" s="1"/>
  <c r="P2233" i="15"/>
  <c r="AE2234" i="15"/>
  <c r="W2234" i="15"/>
  <c r="AL2234" i="15" s="1"/>
  <c r="Z2235" i="15"/>
  <c r="U2235" i="15" s="1"/>
  <c r="V2235" i="15"/>
  <c r="AP2235" i="15" s="1"/>
  <c r="AL2241" i="15"/>
  <c r="F2241" i="15"/>
  <c r="AL2242" i="15"/>
  <c r="F2242" i="15"/>
  <c r="K2243" i="15"/>
  <c r="AP2243" i="15"/>
  <c r="M2246" i="15"/>
  <c r="AK2244" i="15"/>
  <c r="F2244" i="15"/>
  <c r="I2245" i="15"/>
  <c r="Y2237" i="15"/>
  <c r="AO2259" i="15"/>
  <c r="AJ2259" i="15"/>
  <c r="G2262" i="15"/>
  <c r="T2261" i="15"/>
  <c r="P2262" i="15"/>
  <c r="AH2293" i="15"/>
  <c r="AQ2206" i="15"/>
  <c r="AQ2215" i="15"/>
  <c r="B2216" i="15"/>
  <c r="AQ2216" i="15"/>
  <c r="AQ2217" i="15"/>
  <c r="AQ2218" i="15"/>
  <c r="AQ2219" i="15"/>
  <c r="AQ2220" i="15"/>
  <c r="F2231" i="15"/>
  <c r="Z2231" i="15"/>
  <c r="U2231" i="15" s="1"/>
  <c r="AO2231" i="15" s="1"/>
  <c r="V2231" i="15"/>
  <c r="AP2231" i="15" s="1"/>
  <c r="AN2233" i="15"/>
  <c r="AR2233" i="15"/>
  <c r="AQ2234" i="15"/>
  <c r="K2234" i="15"/>
  <c r="F2235" i="15"/>
  <c r="AO2235" i="15"/>
  <c r="AS2235" i="15"/>
  <c r="AQ2235" i="15"/>
  <c r="Z2236" i="15"/>
  <c r="F2238" i="15"/>
  <c r="AS2241" i="15"/>
  <c r="AN2242" i="15"/>
  <c r="AE2242" i="15"/>
  <c r="U2242" i="15" s="1"/>
  <c r="T2245" i="15"/>
  <c r="T2230" i="15"/>
  <c r="AS2239" i="15"/>
  <c r="X2253" i="15"/>
  <c r="AM2253" i="15" s="1"/>
  <c r="AC2246" i="15"/>
  <c r="AC2237" i="15"/>
  <c r="B2259" i="15"/>
  <c r="AO2266" i="15"/>
  <c r="AJ2266" i="15"/>
  <c r="AJ2203" i="15"/>
  <c r="C2203" i="15" s="1"/>
  <c r="B2203" i="15"/>
  <c r="P2205" i="15"/>
  <c r="P2231" i="15"/>
  <c r="AL2232" i="15"/>
  <c r="AQ2232" i="15"/>
  <c r="K2232" i="15"/>
  <c r="F2233" i="15"/>
  <c r="AK2233" i="15"/>
  <c r="AO2233" i="15"/>
  <c r="AS2233" i="15"/>
  <c r="AM2234" i="15"/>
  <c r="Z2234" i="15"/>
  <c r="U2234" i="15" s="1"/>
  <c r="AJ2234" i="15" s="1"/>
  <c r="P2235" i="15"/>
  <c r="AE2236" i="15"/>
  <c r="W2236" i="15"/>
  <c r="AL2236" i="15" s="1"/>
  <c r="AL2238" i="15"/>
  <c r="AQ2238" i="15"/>
  <c r="K2238" i="15"/>
  <c r="K2242" i="15"/>
  <c r="N2245" i="15"/>
  <c r="N2230" i="15"/>
  <c r="AO2251" i="15"/>
  <c r="AJ2251" i="15"/>
  <c r="B2251" i="15" s="1"/>
  <c r="B2266" i="15"/>
  <c r="F2255" i="15"/>
  <c r="G2239" i="15"/>
  <c r="AJ2265" i="15"/>
  <c r="B2265" i="15" s="1"/>
  <c r="AL2271" i="15"/>
  <c r="H2269" i="15"/>
  <c r="L2269" i="15"/>
  <c r="AF2269" i="15"/>
  <c r="AE2271" i="15"/>
  <c r="AO2276" i="15"/>
  <c r="B2276" i="15" s="1"/>
  <c r="AP2281" i="15"/>
  <c r="G2278" i="15"/>
  <c r="AS2285" i="15"/>
  <c r="O2278" i="15"/>
  <c r="H2285" i="15"/>
  <c r="AQ2287" i="15"/>
  <c r="M2285" i="15"/>
  <c r="M2237" i="15" s="1"/>
  <c r="W2287" i="15"/>
  <c r="AL2287" i="15" s="1"/>
  <c r="AB2285" i="15"/>
  <c r="AP2289" i="15"/>
  <c r="N2293" i="15"/>
  <c r="AD2293" i="15"/>
  <c r="Y2293" i="15" s="1"/>
  <c r="Y2294" i="15"/>
  <c r="AO2295" i="15"/>
  <c r="B2295" i="15" s="1"/>
  <c r="Q2301" i="15"/>
  <c r="P2303" i="15"/>
  <c r="W2303" i="15"/>
  <c r="Z2303" i="15"/>
  <c r="AB2301" i="15"/>
  <c r="AE2315" i="15"/>
  <c r="W2315" i="15"/>
  <c r="AL2315" i="15" s="1"/>
  <c r="AO2327" i="15"/>
  <c r="B2209" i="15"/>
  <c r="B2211" i="15"/>
  <c r="H2213" i="15"/>
  <c r="AL2213" i="15" s="1"/>
  <c r="L2213" i="15"/>
  <c r="B2217" i="15"/>
  <c r="B2219" i="15"/>
  <c r="B2225" i="15"/>
  <c r="B2227" i="15"/>
  <c r="AD2230" i="15"/>
  <c r="V2232" i="15"/>
  <c r="AK2232" i="15" s="1"/>
  <c r="V2234" i="15"/>
  <c r="AK2234" i="15" s="1"/>
  <c r="V2236" i="15"/>
  <c r="AK2236" i="15" s="1"/>
  <c r="T2237" i="15"/>
  <c r="V2238" i="15"/>
  <c r="AK2238" i="15" s="1"/>
  <c r="AF2239" i="15"/>
  <c r="AM2241" i="15"/>
  <c r="AE2241" i="15"/>
  <c r="U2241" i="15" s="1"/>
  <c r="V2242" i="15"/>
  <c r="AP2242" i="15" s="1"/>
  <c r="AQ2243" i="15"/>
  <c r="Z2243" i="15"/>
  <c r="Y2244" i="15"/>
  <c r="AN2244" i="15" s="1"/>
  <c r="Z2246" i="15"/>
  <c r="AF2245" i="15"/>
  <c r="V2245" i="15" s="1"/>
  <c r="AM2247" i="15"/>
  <c r="AL2248" i="15"/>
  <c r="AJ2249" i="15"/>
  <c r="B2249" i="15" s="1"/>
  <c r="AQ2251" i="15"/>
  <c r="AP2252" i="15"/>
  <c r="AN2253" i="15"/>
  <c r="O2253" i="15"/>
  <c r="Z2253" i="15"/>
  <c r="AR2254" i="15"/>
  <c r="AL2255" i="15"/>
  <c r="H2253" i="15"/>
  <c r="L2253" i="15"/>
  <c r="Y2255" i="15"/>
  <c r="AN2255" i="15" s="1"/>
  <c r="AL2256" i="15"/>
  <c r="AJ2257" i="15"/>
  <c r="B2257" i="15" s="1"/>
  <c r="AQ2259" i="15"/>
  <c r="AP2260" i="15"/>
  <c r="J2261" i="15"/>
  <c r="O2261" i="15"/>
  <c r="AS2261" i="15" s="1"/>
  <c r="W2262" i="15"/>
  <c r="AB2261" i="15"/>
  <c r="W2261" i="15" s="1"/>
  <c r="AQ2261" i="15" s="1"/>
  <c r="U2264" i="15"/>
  <c r="AJ2264" i="15" s="1"/>
  <c r="AM2264" i="15"/>
  <c r="AK2266" i="15"/>
  <c r="AM2267" i="15"/>
  <c r="AL2268" i="15"/>
  <c r="P2269" i="15"/>
  <c r="AO2275" i="15"/>
  <c r="B2275" i="15" s="1"/>
  <c r="Q2278" i="15"/>
  <c r="X2278" i="15"/>
  <c r="AR2278" i="15" s="1"/>
  <c r="AC2277" i="15"/>
  <c r="X2277" i="15" s="1"/>
  <c r="AR2277" i="15" s="1"/>
  <c r="AJ2281" i="15"/>
  <c r="AQ2281" i="15"/>
  <c r="AQ2284" i="15"/>
  <c r="J2278" i="15"/>
  <c r="J2230" i="15" s="1"/>
  <c r="AA2278" i="15"/>
  <c r="AJ2286" i="15"/>
  <c r="B2286" i="15"/>
  <c r="AP2286" i="15"/>
  <c r="AM2287" i="15"/>
  <c r="I2285" i="15"/>
  <c r="X2285" i="15"/>
  <c r="AR2285" i="15" s="1"/>
  <c r="AJ2289" i="15"/>
  <c r="AR2291" i="15"/>
  <c r="AR2296" i="15"/>
  <c r="AQ2297" i="15"/>
  <c r="AO2300" i="15"/>
  <c r="B2300" i="15" s="1"/>
  <c r="AL2303" i="15"/>
  <c r="F2303" i="15"/>
  <c r="H2301" i="15"/>
  <c r="AQ2303" i="15"/>
  <c r="M2301" i="15"/>
  <c r="AR2304" i="15"/>
  <c r="AQ2305" i="15"/>
  <c r="AO2308" i="15"/>
  <c r="AM2311" i="15"/>
  <c r="F2311" i="15"/>
  <c r="K2312" i="15"/>
  <c r="K2239" i="15"/>
  <c r="AG2239" i="15"/>
  <c r="W2239" i="15" s="1"/>
  <c r="AQ2239" i="15" s="1"/>
  <c r="AK2240" i="15"/>
  <c r="AO2240" i="15"/>
  <c r="B2240" i="15" s="1"/>
  <c r="AS2240" i="15"/>
  <c r="AM2243" i="15"/>
  <c r="AE2243" i="15"/>
  <c r="AB2245" i="15"/>
  <c r="AM2248" i="15"/>
  <c r="AM2251" i="15"/>
  <c r="AL2252" i="15"/>
  <c r="P2253" i="15"/>
  <c r="AG2253" i="15"/>
  <c r="AE2253" i="15" s="1"/>
  <c r="Z2255" i="15"/>
  <c r="V2255" i="15"/>
  <c r="AK2255" i="15" s="1"/>
  <c r="AA2239" i="15"/>
  <c r="AE2255" i="15"/>
  <c r="AS2255" i="15"/>
  <c r="AM2256" i="15"/>
  <c r="AM2259" i="15"/>
  <c r="AL2260" i="15"/>
  <c r="AQ2262" i="15"/>
  <c r="AJ2263" i="15"/>
  <c r="B2263" i="15" s="1"/>
  <c r="AK2265" i="15"/>
  <c r="AR2266" i="15"/>
  <c r="U2268" i="15"/>
  <c r="AJ2268" i="15" s="1"/>
  <c r="AM2268" i="15"/>
  <c r="AS2269" i="15"/>
  <c r="AJ2270" i="15"/>
  <c r="B2270" i="15" s="1"/>
  <c r="AJ2273" i="15"/>
  <c r="AP2274" i="15"/>
  <c r="U2276" i="15"/>
  <c r="AJ2276" i="15" s="1"/>
  <c r="AQ2276" i="15"/>
  <c r="AR2279" i="15"/>
  <c r="AO2281" i="15"/>
  <c r="AO2289" i="15"/>
  <c r="B2289" i="15" s="1"/>
  <c r="AL2289" i="15"/>
  <c r="AJ2290" i="15"/>
  <c r="B2290" i="15" s="1"/>
  <c r="AQ2292" i="15"/>
  <c r="AO2299" i="15"/>
  <c r="B2299" i="15" s="1"/>
  <c r="AO2307" i="15"/>
  <c r="B2307" i="15" s="1"/>
  <c r="AL2312" i="15"/>
  <c r="AE2314" i="15"/>
  <c r="AM2316" i="15"/>
  <c r="AR2316" i="15"/>
  <c r="J2237" i="15"/>
  <c r="N2237" i="15"/>
  <c r="H2239" i="15"/>
  <c r="AC2239" i="15"/>
  <c r="X2239" i="15" s="1"/>
  <c r="AM2239" i="15" s="1"/>
  <c r="Y2240" i="15"/>
  <c r="AN2240" i="15" s="1"/>
  <c r="AM2240" i="15"/>
  <c r="K2241" i="15"/>
  <c r="AO2241" i="15" s="1"/>
  <c r="AK2242" i="15"/>
  <c r="AS2242" i="15"/>
  <c r="F2243" i="15"/>
  <c r="U2252" i="15"/>
  <c r="G2253" i="15"/>
  <c r="AJ2254" i="15"/>
  <c r="B2254" i="15" s="1"/>
  <c r="B2256" i="15"/>
  <c r="U2260" i="15"/>
  <c r="AJ2260" i="15" s="1"/>
  <c r="AJ2267" i="15"/>
  <c r="B2267" i="15" s="1"/>
  <c r="AK2270" i="15"/>
  <c r="F2271" i="15"/>
  <c r="K2271" i="15"/>
  <c r="AR2272" i="15"/>
  <c r="AM2272" i="15"/>
  <c r="AO2273" i="15"/>
  <c r="AR2274" i="15"/>
  <c r="AM2274" i="15"/>
  <c r="AR2276" i="15"/>
  <c r="AJ2279" i="15"/>
  <c r="B2279" i="15" s="1"/>
  <c r="U2280" i="15"/>
  <c r="AJ2280" i="15" s="1"/>
  <c r="AQ2280" i="15"/>
  <c r="AJ2282" i="15"/>
  <c r="B2282" i="15"/>
  <c r="AR2283" i="15"/>
  <c r="F2287" i="15"/>
  <c r="K2287" i="15"/>
  <c r="L2285" i="15"/>
  <c r="P2287" i="15"/>
  <c r="Z2287" i="15"/>
  <c r="AE2287" i="15"/>
  <c r="AF2285" i="15"/>
  <c r="V2285" i="15" s="1"/>
  <c r="AK2285" i="15" s="1"/>
  <c r="U2288" i="15"/>
  <c r="AJ2288" i="15" s="1"/>
  <c r="AQ2288" i="15"/>
  <c r="AN2294" i="15"/>
  <c r="J2293" i="15"/>
  <c r="AO2304" i="15"/>
  <c r="B2304" i="15" s="1"/>
  <c r="Y2311" i="15"/>
  <c r="AS2311" i="15"/>
  <c r="AL2320" i="15"/>
  <c r="I2326" i="15"/>
  <c r="F2326" i="15" s="1"/>
  <c r="N2326" i="15"/>
  <c r="X2333" i="15"/>
  <c r="AM2333" i="15" s="1"/>
  <c r="AC2326" i="15"/>
  <c r="AQ2336" i="15"/>
  <c r="AL2336" i="15"/>
  <c r="AF2341" i="15"/>
  <c r="J2342" i="15"/>
  <c r="N2342" i="15"/>
  <c r="S2342" i="15"/>
  <c r="AA2342" i="15"/>
  <c r="V2349" i="15"/>
  <c r="AP2349" i="15" s="1"/>
  <c r="AI2342" i="15"/>
  <c r="AS2351" i="15"/>
  <c r="AQ2355" i="15"/>
  <c r="AL2355" i="15"/>
  <c r="Z2361" i="15"/>
  <c r="U2361" i="15" s="1"/>
  <c r="AA2313" i="15"/>
  <c r="AL2363" i="15"/>
  <c r="AQ2363" i="15"/>
  <c r="AM2368" i="15"/>
  <c r="I2320" i="15"/>
  <c r="F2320" i="15" s="1"/>
  <c r="H2390" i="15"/>
  <c r="M2397" i="15"/>
  <c r="I2413" i="15"/>
  <c r="F2415" i="15"/>
  <c r="N2413" i="15"/>
  <c r="N2367" i="15"/>
  <c r="AR2430" i="15"/>
  <c r="K2430" i="15"/>
  <c r="N2318" i="15"/>
  <c r="AR2318" i="15" s="1"/>
  <c r="AE2433" i="15"/>
  <c r="V2433" i="15"/>
  <c r="AK2433" i="15" s="1"/>
  <c r="AF2321" i="15"/>
  <c r="H2469" i="15"/>
  <c r="AQ2296" i="15"/>
  <c r="AR2299" i="15"/>
  <c r="AM2303" i="15"/>
  <c r="I2301" i="15"/>
  <c r="X2301" i="15"/>
  <c r="AR2301" i="15" s="1"/>
  <c r="AQ2304" i="15"/>
  <c r="AR2307" i="15"/>
  <c r="AN2311" i="15"/>
  <c r="P2313" i="15"/>
  <c r="AQ2315" i="15"/>
  <c r="K2315" i="15"/>
  <c r="Y2315" i="15"/>
  <c r="AN2315" i="15" s="1"/>
  <c r="F2316" i="15"/>
  <c r="AS2316" i="15"/>
  <c r="Z2316" i="15"/>
  <c r="U2316" i="15" s="1"/>
  <c r="AO2316" i="15" s="1"/>
  <c r="V2316" i="15"/>
  <c r="AK2316" i="15" s="1"/>
  <c r="AL2318" i="15"/>
  <c r="Z2320" i="15"/>
  <c r="V2320" i="15"/>
  <c r="AN2321" i="15"/>
  <c r="F2322" i="15"/>
  <c r="F2323" i="15"/>
  <c r="AN2323" i="15"/>
  <c r="Z2323" i="15"/>
  <c r="AL2324" i="15"/>
  <c r="Y2325" i="15"/>
  <c r="G2325" i="15"/>
  <c r="AS2326" i="15"/>
  <c r="O2325" i="15"/>
  <c r="AO2332" i="15"/>
  <c r="C2332" i="15" s="1"/>
  <c r="AQ2332" i="15"/>
  <c r="F2333" i="15"/>
  <c r="AN2333" i="15"/>
  <c r="J2326" i="15"/>
  <c r="Z2333" i="15"/>
  <c r="Y2326" i="15"/>
  <c r="AO2334" i="15"/>
  <c r="C2334" i="15"/>
  <c r="AQ2334" i="15"/>
  <c r="F2335" i="15"/>
  <c r="AN2335" i="15"/>
  <c r="Z2335" i="15"/>
  <c r="AO2336" i="15"/>
  <c r="B2336" i="15" s="1"/>
  <c r="AR2336" i="15"/>
  <c r="H2341" i="15"/>
  <c r="AL2343" i="15"/>
  <c r="AL2345" i="15"/>
  <c r="AL2347" i="15"/>
  <c r="G2349" i="15"/>
  <c r="O2349" i="15"/>
  <c r="K2349" i="15" s="1"/>
  <c r="C2352" i="15"/>
  <c r="AR2356" i="15"/>
  <c r="AL2359" i="15"/>
  <c r="AQ2359" i="15"/>
  <c r="X2359" i="15"/>
  <c r="AM2359" i="15" s="1"/>
  <c r="AE2359" i="15"/>
  <c r="AE2360" i="15"/>
  <c r="V2360" i="15"/>
  <c r="AK2360" i="15" s="1"/>
  <c r="AK2361" i="15"/>
  <c r="F2361" i="15"/>
  <c r="G2313" i="15"/>
  <c r="AO2361" i="15"/>
  <c r="AS2361" i="15"/>
  <c r="O2313" i="15"/>
  <c r="P2362" i="15"/>
  <c r="Q2314" i="15"/>
  <c r="P2314" i="15" s="1"/>
  <c r="W2362" i="15"/>
  <c r="AL2362" i="15" s="1"/>
  <c r="Z2362" i="15"/>
  <c r="K2369" i="15"/>
  <c r="AJ2371" i="15"/>
  <c r="AK2378" i="15"/>
  <c r="AP2378" i="15"/>
  <c r="AP2383" i="15"/>
  <c r="AK2383" i="15"/>
  <c r="AL2386" i="15"/>
  <c r="AQ2386" i="15"/>
  <c r="T2406" i="15"/>
  <c r="T2365" i="15"/>
  <c r="AI2406" i="15"/>
  <c r="AI2405" i="15" s="1"/>
  <c r="AI2365" i="15"/>
  <c r="AO2483" i="15"/>
  <c r="AO2510" i="15"/>
  <c r="AJ2510" i="15"/>
  <c r="AE2311" i="15"/>
  <c r="U2311" i="15" s="1"/>
  <c r="W2311" i="15"/>
  <c r="AL2311" i="15" s="1"/>
  <c r="K2313" i="15"/>
  <c r="AL2314" i="15"/>
  <c r="Z2314" i="15"/>
  <c r="V2314" i="15"/>
  <c r="AK2314" i="15" s="1"/>
  <c r="AL2316" i="15"/>
  <c r="AP2316" i="15"/>
  <c r="Z2318" i="15"/>
  <c r="U2318" i="15" s="1"/>
  <c r="V2318" i="15"/>
  <c r="AP2318" i="15" s="1"/>
  <c r="K2323" i="15"/>
  <c r="AE2323" i="15"/>
  <c r="Z2324" i="15"/>
  <c r="U2324" i="15" s="1"/>
  <c r="V2324" i="15"/>
  <c r="AK2324" i="15" s="1"/>
  <c r="AH2325" i="15"/>
  <c r="H2325" i="15"/>
  <c r="AJ2327" i="15"/>
  <c r="C2327" i="15" s="1"/>
  <c r="AQ2328" i="15"/>
  <c r="AJ2329" i="15"/>
  <c r="C2329" i="15" s="1"/>
  <c r="AR2332" i="15"/>
  <c r="P2333" i="15"/>
  <c r="Q2326" i="15"/>
  <c r="AS2333" i="15"/>
  <c r="AR2334" i="15"/>
  <c r="I2341" i="15"/>
  <c r="C2350" i="15"/>
  <c r="U2359" i="15"/>
  <c r="AJ2359" i="15" s="1"/>
  <c r="C2359" i="15" s="1"/>
  <c r="K2360" i="15"/>
  <c r="AP2360" i="15"/>
  <c r="V2361" i="15"/>
  <c r="AP2361" i="15" s="1"/>
  <c r="F2362" i="15"/>
  <c r="AQ2362" i="15"/>
  <c r="M2314" i="15"/>
  <c r="AR2363" i="15"/>
  <c r="K2363" i="15"/>
  <c r="AN2369" i="15"/>
  <c r="AE2370" i="15"/>
  <c r="V2370" i="15"/>
  <c r="AK2370" i="15" s="1"/>
  <c r="AM2372" i="15"/>
  <c r="I2324" i="15"/>
  <c r="S2358" i="15"/>
  <c r="S2373" i="15"/>
  <c r="S2357" i="15" s="1"/>
  <c r="K2383" i="15"/>
  <c r="M2381" i="15"/>
  <c r="M2367" i="15"/>
  <c r="R2381" i="15"/>
  <c r="R2367" i="15"/>
  <c r="R2319" i="15" s="1"/>
  <c r="AM2384" i="15"/>
  <c r="AR2384" i="15"/>
  <c r="G2389" i="15"/>
  <c r="V2397" i="15"/>
  <c r="AA2390" i="15"/>
  <c r="AA2365" i="15"/>
  <c r="AO2409" i="15"/>
  <c r="B2409" i="15"/>
  <c r="AM2409" i="15"/>
  <c r="AR2409" i="15"/>
  <c r="AO2417" i="15"/>
  <c r="B2417" i="15"/>
  <c r="AM2417" i="15"/>
  <c r="AR2417" i="15"/>
  <c r="W2426" i="15"/>
  <c r="Z2426" i="15"/>
  <c r="AF2437" i="15"/>
  <c r="AO2482" i="15"/>
  <c r="B2482" i="15" s="1"/>
  <c r="C2482" i="15"/>
  <c r="AM2482" i="15"/>
  <c r="AR2482" i="15"/>
  <c r="Z2271" i="15"/>
  <c r="U2271" i="15" s="1"/>
  <c r="V2271" i="15"/>
  <c r="AK2271" i="15" s="1"/>
  <c r="U2272" i="15"/>
  <c r="AJ2272" i="15" s="1"/>
  <c r="AR2275" i="15"/>
  <c r="AO2280" i="15"/>
  <c r="U2284" i="15"/>
  <c r="AJ2284" i="15" s="1"/>
  <c r="Y2285" i="15"/>
  <c r="AN2285" i="15" s="1"/>
  <c r="AO2288" i="15"/>
  <c r="B2288" i="15" s="1"/>
  <c r="U2292" i="15"/>
  <c r="AJ2292" i="15" s="1"/>
  <c r="AC2294" i="15"/>
  <c r="AR2295" i="15"/>
  <c r="U2297" i="15"/>
  <c r="AO2297" i="15" s="1"/>
  <c r="AP2297" i="15"/>
  <c r="AJ2298" i="15"/>
  <c r="B2298" i="15" s="1"/>
  <c r="AQ2300" i="15"/>
  <c r="G2294" i="15"/>
  <c r="AS2301" i="15"/>
  <c r="O2294" i="15"/>
  <c r="AJ2302" i="15"/>
  <c r="B2302" i="15" s="1"/>
  <c r="K2303" i="15"/>
  <c r="L2301" i="15"/>
  <c r="AE2303" i="15"/>
  <c r="V2303" i="15"/>
  <c r="AK2303" i="15" s="1"/>
  <c r="AF2301" i="15"/>
  <c r="U2305" i="15"/>
  <c r="AO2305" i="15" s="1"/>
  <c r="AP2305" i="15"/>
  <c r="AJ2306" i="15"/>
  <c r="B2306" i="15" s="1"/>
  <c r="B2308" i="15"/>
  <c r="AQ2308" i="15"/>
  <c r="AQ2311" i="15"/>
  <c r="K2311" i="15"/>
  <c r="F2312" i="15"/>
  <c r="Z2312" i="15"/>
  <c r="U2312" i="15" s="1"/>
  <c r="V2312" i="15"/>
  <c r="AK2312" i="15" s="1"/>
  <c r="AQ2313" i="15"/>
  <c r="AS2314" i="15"/>
  <c r="F2315" i="15"/>
  <c r="N2319" i="15"/>
  <c r="AK2320" i="15"/>
  <c r="AP2320" i="15"/>
  <c r="X2321" i="15"/>
  <c r="AR2321" i="15" s="1"/>
  <c r="Z2322" i="15"/>
  <c r="U2322" i="15" s="1"/>
  <c r="V2322" i="15"/>
  <c r="AK2322" i="15" s="1"/>
  <c r="AA2325" i="15"/>
  <c r="AO2328" i="15"/>
  <c r="B2328" i="15" s="1"/>
  <c r="C2328" i="15"/>
  <c r="AO2330" i="15"/>
  <c r="B2330" i="15" s="1"/>
  <c r="AQ2330" i="15"/>
  <c r="AJ2331" i="15"/>
  <c r="C2331" i="15" s="1"/>
  <c r="B2331" i="15"/>
  <c r="B2332" i="15"/>
  <c r="K2333" i="15"/>
  <c r="M2326" i="15"/>
  <c r="AE2333" i="15"/>
  <c r="W2333" i="15"/>
  <c r="AL2333" i="15" s="1"/>
  <c r="AG2326" i="15"/>
  <c r="B2334" i="15"/>
  <c r="K2335" i="15"/>
  <c r="AE2335" i="15"/>
  <c r="W2335" i="15"/>
  <c r="AL2335" i="15" s="1"/>
  <c r="AJ2338" i="15"/>
  <c r="C2338" i="15" s="1"/>
  <c r="B2340" i="15"/>
  <c r="AJ2340" i="15"/>
  <c r="C2340" i="15" s="1"/>
  <c r="C2344" i="15"/>
  <c r="C2346" i="15"/>
  <c r="C2348" i="15"/>
  <c r="AD2349" i="15"/>
  <c r="AH2349" i="15"/>
  <c r="F2351" i="15"/>
  <c r="AN2351" i="15"/>
  <c r="AR2351" i="15"/>
  <c r="V2351" i="15"/>
  <c r="AP2351" i="15" s="1"/>
  <c r="AE2351" i="15"/>
  <c r="U2351" i="15" s="1"/>
  <c r="AO2351" i="15" s="1"/>
  <c r="U2355" i="15"/>
  <c r="AP2355" i="15"/>
  <c r="G2357" i="15"/>
  <c r="K2359" i="15"/>
  <c r="AO2359" i="15" s="1"/>
  <c r="AM2362" i="15"/>
  <c r="I2314" i="15"/>
  <c r="AK2367" i="15"/>
  <c r="X2369" i="15"/>
  <c r="AM2369" i="15" s="1"/>
  <c r="AE2369" i="15"/>
  <c r="U2369" i="15" s="1"/>
  <c r="AJ2369" i="15" s="1"/>
  <c r="K2370" i="15"/>
  <c r="AD2413" i="15"/>
  <c r="AS2415" i="15"/>
  <c r="Y2415" i="15"/>
  <c r="AD2367" i="15"/>
  <c r="AS2367" i="15" s="1"/>
  <c r="AK2425" i="15"/>
  <c r="F2425" i="15"/>
  <c r="AL2426" i="15"/>
  <c r="F2426" i="15"/>
  <c r="AQ2426" i="15"/>
  <c r="V2430" i="15"/>
  <c r="AP2430" i="15" s="1"/>
  <c r="Z2430" i="15"/>
  <c r="U2430" i="15" s="1"/>
  <c r="AJ2430" i="15" s="1"/>
  <c r="AK2434" i="15"/>
  <c r="F2434" i="15"/>
  <c r="N2438" i="15"/>
  <c r="N2429" i="15"/>
  <c r="AL2448" i="15"/>
  <c r="AQ2448" i="15"/>
  <c r="AK2457" i="15"/>
  <c r="AP2457" i="15"/>
  <c r="AM2459" i="15"/>
  <c r="AR2459" i="15"/>
  <c r="AL2474" i="15"/>
  <c r="AQ2474" i="15"/>
  <c r="K2364" i="15"/>
  <c r="AE2364" i="15"/>
  <c r="V2364" i="15"/>
  <c r="AK2364" i="15" s="1"/>
  <c r="K2366" i="15"/>
  <c r="AE2366" i="15"/>
  <c r="V2366" i="15"/>
  <c r="AK2366" i="15" s="1"/>
  <c r="AK2369" i="15"/>
  <c r="AS2369" i="15"/>
  <c r="F2370" i="15"/>
  <c r="W2370" i="15"/>
  <c r="AL2370" i="15" s="1"/>
  <c r="Z2370" i="15"/>
  <c r="AI2358" i="15"/>
  <c r="AJ2378" i="15"/>
  <c r="B2378" i="15" s="1"/>
  <c r="AP2379" i="15"/>
  <c r="B2380" i="15"/>
  <c r="AJ2387" i="15"/>
  <c r="B2387" i="15" s="1"/>
  <c r="Y2390" i="15"/>
  <c r="AD2389" i="15"/>
  <c r="Y2389" i="15" s="1"/>
  <c r="I2397" i="15"/>
  <c r="I2367" i="15"/>
  <c r="F2367" i="15" s="1"/>
  <c r="F2399" i="15"/>
  <c r="N2397" i="15"/>
  <c r="G2405" i="15"/>
  <c r="L2406" i="15"/>
  <c r="L2365" i="15"/>
  <c r="V2413" i="15"/>
  <c r="AP2413" i="15" s="1"/>
  <c r="AA2406" i="15"/>
  <c r="AN2415" i="15"/>
  <c r="J2413" i="15"/>
  <c r="AL2432" i="15"/>
  <c r="AQ2432" i="15"/>
  <c r="X2432" i="15"/>
  <c r="AM2432" i="15" s="1"/>
  <c r="AE2432" i="15"/>
  <c r="U2432" i="15" s="1"/>
  <c r="K2433" i="15"/>
  <c r="K2436" i="15"/>
  <c r="AM2446" i="15"/>
  <c r="AR2446" i="15"/>
  <c r="AK2452" i="15"/>
  <c r="AP2452" i="15"/>
  <c r="AP2471" i="15"/>
  <c r="AK2471" i="15"/>
  <c r="AO2471" i="15"/>
  <c r="AO2499" i="15"/>
  <c r="AJ2499" i="15"/>
  <c r="AM2514" i="15"/>
  <c r="AR2514" i="15"/>
  <c r="AK2516" i="15"/>
  <c r="AP2516" i="15"/>
  <c r="AL2275" i="15"/>
  <c r="AK2276" i="15"/>
  <c r="AL2279" i="15"/>
  <c r="AK2280" i="15"/>
  <c r="AM2282" i="15"/>
  <c r="AL2283" i="15"/>
  <c r="AK2284" i="15"/>
  <c r="AM2286" i="15"/>
  <c r="V2287" i="15"/>
  <c r="AK2287" i="15" s="1"/>
  <c r="AK2288" i="15"/>
  <c r="AM2290" i="15"/>
  <c r="AL2291" i="15"/>
  <c r="AK2292" i="15"/>
  <c r="AL2295" i="15"/>
  <c r="AK2296" i="15"/>
  <c r="AM2298" i="15"/>
  <c r="AL2299" i="15"/>
  <c r="AK2300" i="15"/>
  <c r="AM2302" i="15"/>
  <c r="AK2304" i="15"/>
  <c r="AM2306" i="15"/>
  <c r="AL2307" i="15"/>
  <c r="AK2308" i="15"/>
  <c r="G2321" i="15"/>
  <c r="O2321" i="15"/>
  <c r="AA2321" i="15"/>
  <c r="M2322" i="15"/>
  <c r="AM2327" i="15"/>
  <c r="AK2328" i="15"/>
  <c r="AM2329" i="15"/>
  <c r="AJ2337" i="15"/>
  <c r="B2337" i="15" s="1"/>
  <c r="AQ2337" i="15"/>
  <c r="AJ2339" i="15"/>
  <c r="AQ2339" i="15"/>
  <c r="L2341" i="15"/>
  <c r="W2342" i="15"/>
  <c r="AL2342" i="15" s="1"/>
  <c r="AB2341" i="15"/>
  <c r="W2341" i="15" s="1"/>
  <c r="AR2344" i="15"/>
  <c r="AR2346" i="15"/>
  <c r="AR2348" i="15"/>
  <c r="AR2350" i="15"/>
  <c r="AR2352" i="15"/>
  <c r="AO2355" i="15"/>
  <c r="AK2359" i="15"/>
  <c r="AS2359" i="15"/>
  <c r="F2360" i="15"/>
  <c r="W2360" i="15"/>
  <c r="AL2360" i="15" s="1"/>
  <c r="Z2360" i="15"/>
  <c r="U2360" i="15" s="1"/>
  <c r="AK2363" i="15"/>
  <c r="AS2363" i="15"/>
  <c r="AE2363" i="15"/>
  <c r="U2363" i="15" s="1"/>
  <c r="AJ2363" i="15" s="1"/>
  <c r="F2364" i="15"/>
  <c r="W2364" i="15"/>
  <c r="AL2364" i="15" s="1"/>
  <c r="Z2364" i="15"/>
  <c r="S2365" i="15"/>
  <c r="F2366" i="15"/>
  <c r="W2366" i="15"/>
  <c r="AQ2366" i="15" s="1"/>
  <c r="Z2366" i="15"/>
  <c r="J2367" i="15"/>
  <c r="K2368" i="15"/>
  <c r="AO2368" i="15" s="1"/>
  <c r="AP2368" i="15"/>
  <c r="AE2368" i="15"/>
  <c r="V2368" i="15"/>
  <c r="AK2368" i="15" s="1"/>
  <c r="Y2371" i="15"/>
  <c r="AN2371" i="15" s="1"/>
  <c r="K2372" i="15"/>
  <c r="AE2372" i="15"/>
  <c r="V2372" i="15"/>
  <c r="AK2372" i="15" s="1"/>
  <c r="G2358" i="15"/>
  <c r="AJ2379" i="15"/>
  <c r="B2379" i="15" s="1"/>
  <c r="AF2374" i="15"/>
  <c r="AF2365" i="15"/>
  <c r="AE2383" i="15"/>
  <c r="AP2386" i="15"/>
  <c r="AS2390" i="15"/>
  <c r="AJ2391" i="15"/>
  <c r="B2391" i="15" s="1"/>
  <c r="AK2391" i="15"/>
  <c r="AP2391" i="15"/>
  <c r="B2396" i="15"/>
  <c r="AF2390" i="15"/>
  <c r="AE2397" i="15"/>
  <c r="W2399" i="15"/>
  <c r="AL2399" i="15" s="1"/>
  <c r="AG2397" i="15"/>
  <c r="AG2390" i="15" s="1"/>
  <c r="B2404" i="15"/>
  <c r="AP2407" i="15"/>
  <c r="B2408" i="15"/>
  <c r="AQ2409" i="15"/>
  <c r="AJ2412" i="15"/>
  <c r="B2412" i="15" s="1"/>
  <c r="AB2406" i="15"/>
  <c r="AB2365" i="15"/>
  <c r="AP2414" i="15"/>
  <c r="B2416" i="15"/>
  <c r="AQ2417" i="15"/>
  <c r="AJ2420" i="15"/>
  <c r="B2420" i="15" s="1"/>
  <c r="AM2428" i="15"/>
  <c r="AR2432" i="15"/>
  <c r="K2432" i="15"/>
  <c r="M2437" i="15"/>
  <c r="AP2477" i="15"/>
  <c r="AK2477" i="15"/>
  <c r="J2485" i="15"/>
  <c r="AM2487" i="15"/>
  <c r="AR2487" i="15"/>
  <c r="J2318" i="15"/>
  <c r="AN2318" i="15" s="1"/>
  <c r="R2320" i="15"/>
  <c r="AH2320" i="15"/>
  <c r="L2321" i="15"/>
  <c r="N2324" i="15"/>
  <c r="AO2337" i="15"/>
  <c r="AO2339" i="15"/>
  <c r="B2339" i="15" s="1"/>
  <c r="C2339" i="15"/>
  <c r="AQ2342" i="15"/>
  <c r="M2341" i="15"/>
  <c r="AQ2341" i="15" s="1"/>
  <c r="U2343" i="15"/>
  <c r="AJ2343" i="15" s="1"/>
  <c r="AP2343" i="15"/>
  <c r="U2345" i="15"/>
  <c r="AP2345" i="15"/>
  <c r="U2347" i="15"/>
  <c r="AJ2347" i="15" s="1"/>
  <c r="AP2347" i="15"/>
  <c r="P2349" i="15"/>
  <c r="R2342" i="15"/>
  <c r="P2351" i="15"/>
  <c r="U2353" i="15"/>
  <c r="AP2353" i="15"/>
  <c r="AR2354" i="15"/>
  <c r="Y2361" i="15"/>
  <c r="AN2361" i="15" s="1"/>
  <c r="K2362" i="15"/>
  <c r="AE2362" i="15"/>
  <c r="V2362" i="15"/>
  <c r="AK2362" i="15" s="1"/>
  <c r="F2368" i="15"/>
  <c r="W2368" i="15"/>
  <c r="AL2368" i="15" s="1"/>
  <c r="Z2368" i="15"/>
  <c r="U2368" i="15" s="1"/>
  <c r="P2369" i="15"/>
  <c r="AK2371" i="15"/>
  <c r="C2371" i="15"/>
  <c r="AO2371" i="15"/>
  <c r="AL2372" i="15"/>
  <c r="F2372" i="15"/>
  <c r="AQ2372" i="15"/>
  <c r="W2372" i="15"/>
  <c r="Z2372" i="15"/>
  <c r="U2372" i="15" s="1"/>
  <c r="AI2373" i="15"/>
  <c r="AI2357" i="15" s="1"/>
  <c r="O2374" i="15"/>
  <c r="Y2374" i="15"/>
  <c r="AD2373" i="15"/>
  <c r="AR2376" i="15"/>
  <c r="H2374" i="15"/>
  <c r="H2365" i="15"/>
  <c r="P2383" i="15"/>
  <c r="Q2381" i="15"/>
  <c r="Q2367" i="15"/>
  <c r="W2383" i="15"/>
  <c r="AL2383" i="15" s="1"/>
  <c r="AG2381" i="15"/>
  <c r="AG2367" i="15"/>
  <c r="U2386" i="15"/>
  <c r="AJ2386" i="15" s="1"/>
  <c r="AJ2392" i="15"/>
  <c r="AO2392" i="15"/>
  <c r="AQ2393" i="15"/>
  <c r="AK2399" i="15"/>
  <c r="AP2399" i="15"/>
  <c r="X2399" i="15"/>
  <c r="AM2399" i="15" s="1"/>
  <c r="AC2397" i="15"/>
  <c r="AC2367" i="15"/>
  <c r="Z2399" i="15"/>
  <c r="AH2389" i="15"/>
  <c r="AJ2400" i="15"/>
  <c r="B2400" i="15" s="1"/>
  <c r="AO2400" i="15"/>
  <c r="AQ2401" i="15"/>
  <c r="O2405" i="15"/>
  <c r="AJ2407" i="15"/>
  <c r="B2407" i="15" s="1"/>
  <c r="X2415" i="15"/>
  <c r="AR2415" i="15" s="1"/>
  <c r="AC2413" i="15"/>
  <c r="K2426" i="15"/>
  <c r="AE2426" i="15"/>
  <c r="V2426" i="15"/>
  <c r="AK2426" i="15" s="1"/>
  <c r="Y2430" i="15"/>
  <c r="AN2430" i="15" s="1"/>
  <c r="AL2435" i="15"/>
  <c r="F2435" i="15"/>
  <c r="AC2437" i="15"/>
  <c r="X2438" i="15"/>
  <c r="AR2450" i="15"/>
  <c r="AC2461" i="15"/>
  <c r="AC2431" i="15"/>
  <c r="X2431" i="15" s="1"/>
  <c r="AR2431" i="15" s="1"/>
  <c r="AQ2482" i="15"/>
  <c r="AL2338" i="15"/>
  <c r="AL2340" i="15"/>
  <c r="AL2344" i="15"/>
  <c r="AL2346" i="15"/>
  <c r="AL2348" i="15"/>
  <c r="AL2350" i="15"/>
  <c r="AL2352" i="15"/>
  <c r="AJ2375" i="15"/>
  <c r="B2375" i="15" s="1"/>
  <c r="AQ2377" i="15"/>
  <c r="AO2378" i="15"/>
  <c r="AR2380" i="15"/>
  <c r="V2381" i="15"/>
  <c r="AK2381" i="15" s="1"/>
  <c r="I2381" i="15"/>
  <c r="AR2383" i="15"/>
  <c r="N2381" i="15"/>
  <c r="X2383" i="15"/>
  <c r="AM2383" i="15" s="1"/>
  <c r="AC2381" i="15"/>
  <c r="Z2381" i="15" s="1"/>
  <c r="AQ2385" i="15"/>
  <c r="AR2388" i="15"/>
  <c r="AO2393" i="15"/>
  <c r="B2393" i="15"/>
  <c r="AR2393" i="15"/>
  <c r="AP2397" i="15"/>
  <c r="L2390" i="15"/>
  <c r="AP2398" i="15"/>
  <c r="AN2399" i="15"/>
  <c r="J2397" i="15"/>
  <c r="Y2397" i="15"/>
  <c r="AO2401" i="15"/>
  <c r="B2401" i="15" s="1"/>
  <c r="AR2401" i="15"/>
  <c r="AR2408" i="15"/>
  <c r="AP2410" i="15"/>
  <c r="AJ2411" i="15"/>
  <c r="B2411" i="15" s="1"/>
  <c r="F2413" i="15"/>
  <c r="AK2413" i="15"/>
  <c r="AS2413" i="15"/>
  <c r="AJ2414" i="15"/>
  <c r="AQ2414" i="15"/>
  <c r="P2415" i="15"/>
  <c r="Q2413" i="15"/>
  <c r="AE2415" i="15"/>
  <c r="U2415" i="15" s="1"/>
  <c r="AR2416" i="15"/>
  <c r="AP2418" i="15"/>
  <c r="AJ2419" i="15"/>
  <c r="B2419" i="15" s="1"/>
  <c r="U2423" i="15"/>
  <c r="AJ2423" i="15" s="1"/>
  <c r="K2424" i="15"/>
  <c r="AE2424" i="15"/>
  <c r="V2424" i="15"/>
  <c r="AK2424" i="15" s="1"/>
  <c r="P2425" i="15"/>
  <c r="U2427" i="15"/>
  <c r="AJ2427" i="15" s="1"/>
  <c r="K2428" i="15"/>
  <c r="AE2428" i="15"/>
  <c r="V2428" i="15"/>
  <c r="AK2428" i="15" s="1"/>
  <c r="AK2430" i="15"/>
  <c r="AS2430" i="15"/>
  <c r="W2431" i="15"/>
  <c r="AL2431" i="15" s="1"/>
  <c r="AN2432" i="15"/>
  <c r="AL2436" i="15"/>
  <c r="AQ2436" i="15"/>
  <c r="X2436" i="15"/>
  <c r="AM2436" i="15" s="1"/>
  <c r="AE2436" i="15"/>
  <c r="AO2443" i="15"/>
  <c r="B2443" i="15" s="1"/>
  <c r="AP2444" i="15"/>
  <c r="X2445" i="15"/>
  <c r="AR2445" i="15" s="1"/>
  <c r="N2454" i="15"/>
  <c r="AP2466" i="15"/>
  <c r="AK2466" i="15"/>
  <c r="AJ2471" i="15"/>
  <c r="C2471" i="15" s="1"/>
  <c r="AO2474" i="15"/>
  <c r="C2474" i="15" s="1"/>
  <c r="B2474" i="15"/>
  <c r="AM2474" i="15"/>
  <c r="AR2474" i="15"/>
  <c r="AO2475" i="15"/>
  <c r="P2479" i="15"/>
  <c r="Q2477" i="15"/>
  <c r="AE2479" i="15"/>
  <c r="W2479" i="15"/>
  <c r="AL2479" i="15" s="1"/>
  <c r="AG2477" i="15"/>
  <c r="AP2494" i="15"/>
  <c r="AK2494" i="15"/>
  <c r="X2493" i="15"/>
  <c r="AM2493" i="15" s="1"/>
  <c r="AC2486" i="15"/>
  <c r="AO2377" i="15"/>
  <c r="B2377" i="15" s="1"/>
  <c r="U2382" i="15"/>
  <c r="AP2382" i="15"/>
  <c r="F2383" i="15"/>
  <c r="AN2383" i="15"/>
  <c r="J2381" i="15"/>
  <c r="Z2383" i="15"/>
  <c r="Y2381" i="15"/>
  <c r="AO2385" i="15"/>
  <c r="B2385" i="15" s="1"/>
  <c r="AR2392" i="15"/>
  <c r="U2394" i="15"/>
  <c r="AJ2394" i="15" s="1"/>
  <c r="AP2394" i="15"/>
  <c r="AJ2395" i="15"/>
  <c r="B2395" i="15" s="1"/>
  <c r="F2397" i="15"/>
  <c r="AK2397" i="15"/>
  <c r="AS2397" i="15"/>
  <c r="W2397" i="15"/>
  <c r="AL2397" i="15" s="1"/>
  <c r="AJ2398" i="15"/>
  <c r="B2398" i="15" s="1"/>
  <c r="K2399" i="15"/>
  <c r="P2399" i="15"/>
  <c r="Q2397" i="15"/>
  <c r="AE2399" i="15"/>
  <c r="AS2399" i="15"/>
  <c r="AR2400" i="15"/>
  <c r="U2402" i="15"/>
  <c r="AP2402" i="15"/>
  <c r="AJ2403" i="15"/>
  <c r="B2403" i="15" s="1"/>
  <c r="AJ2410" i="15"/>
  <c r="B2410" i="15" s="1"/>
  <c r="H2406" i="15"/>
  <c r="AO2414" i="15"/>
  <c r="B2414" i="15" s="1"/>
  <c r="AQ2415" i="15"/>
  <c r="K2415" i="15"/>
  <c r="M2413" i="15"/>
  <c r="W2415" i="15"/>
  <c r="AL2415" i="15" s="1"/>
  <c r="AG2413" i="15"/>
  <c r="W2413" i="15" s="1"/>
  <c r="AL2413" i="15" s="1"/>
  <c r="AJ2418" i="15"/>
  <c r="B2418" i="15" s="1"/>
  <c r="AK2423" i="15"/>
  <c r="K2423" i="15"/>
  <c r="AS2423" i="15"/>
  <c r="AE2423" i="15"/>
  <c r="F2424" i="15"/>
  <c r="W2424" i="15"/>
  <c r="AQ2424" i="15" s="1"/>
  <c r="Z2424" i="15"/>
  <c r="U2424" i="15" s="1"/>
  <c r="AK2427" i="15"/>
  <c r="K2427" i="15"/>
  <c r="AS2427" i="15"/>
  <c r="AE2427" i="15"/>
  <c r="F2428" i="15"/>
  <c r="W2428" i="15"/>
  <c r="AL2428" i="15" s="1"/>
  <c r="Z2428" i="15"/>
  <c r="P2436" i="15"/>
  <c r="U2436" i="15"/>
  <c r="B2442" i="15"/>
  <c r="AR2442" i="15"/>
  <c r="AD2438" i="15"/>
  <c r="Y2445" i="15"/>
  <c r="AN2445" i="15" s="1"/>
  <c r="AM2447" i="15"/>
  <c r="R2453" i="15"/>
  <c r="R2421" i="15" s="1"/>
  <c r="R2422" i="15"/>
  <c r="AO2460" i="15"/>
  <c r="B2460" i="15" s="1"/>
  <c r="AM2460" i="15"/>
  <c r="AR2460" i="15"/>
  <c r="AS2461" i="15"/>
  <c r="O2454" i="15"/>
  <c r="K2477" i="15"/>
  <c r="M2470" i="15"/>
  <c r="K2479" i="15"/>
  <c r="AP2479" i="15"/>
  <c r="AK2479" i="15"/>
  <c r="N2486" i="15"/>
  <c r="AJ2494" i="15"/>
  <c r="B2494" i="15"/>
  <c r="AM2375" i="15"/>
  <c r="AL2376" i="15"/>
  <c r="AK2377" i="15"/>
  <c r="AM2379" i="15"/>
  <c r="AL2380" i="15"/>
  <c r="AL2384" i="15"/>
  <c r="AK2385" i="15"/>
  <c r="AM2387" i="15"/>
  <c r="AL2388" i="15"/>
  <c r="AM2391" i="15"/>
  <c r="AL2392" i="15"/>
  <c r="AK2393" i="15"/>
  <c r="AM2395" i="15"/>
  <c r="AL2396" i="15"/>
  <c r="AL2400" i="15"/>
  <c r="AK2401" i="15"/>
  <c r="AM2403" i="15"/>
  <c r="AL2404" i="15"/>
  <c r="AM2407" i="15"/>
  <c r="AL2408" i="15"/>
  <c r="AK2409" i="15"/>
  <c r="AM2411" i="15"/>
  <c r="AL2412" i="15"/>
  <c r="AL2416" i="15"/>
  <c r="AK2417" i="15"/>
  <c r="AM2419" i="15"/>
  <c r="AL2420" i="15"/>
  <c r="AK2432" i="15"/>
  <c r="AS2432" i="15"/>
  <c r="F2433" i="15"/>
  <c r="W2433" i="15"/>
  <c r="AQ2433" i="15" s="1"/>
  <c r="Z2433" i="15"/>
  <c r="U2433" i="15" s="1"/>
  <c r="P2434" i="15"/>
  <c r="AK2436" i="15"/>
  <c r="AS2436" i="15"/>
  <c r="AM2438" i="15"/>
  <c r="AO2439" i="15"/>
  <c r="B2439" i="15" s="1"/>
  <c r="AJ2444" i="15"/>
  <c r="AM2445" i="15"/>
  <c r="F2447" i="15"/>
  <c r="G2431" i="15"/>
  <c r="G2319" i="15" s="1"/>
  <c r="G2445" i="15"/>
  <c r="O2431" i="15"/>
  <c r="O2319" i="15" s="1"/>
  <c r="AS2447" i="15"/>
  <c r="O2445" i="15"/>
  <c r="S2431" i="15"/>
  <c r="P2431" i="15" s="1"/>
  <c r="S2445" i="15"/>
  <c r="Z2447" i="15"/>
  <c r="V2447" i="15"/>
  <c r="AP2447" i="15" s="1"/>
  <c r="AA2431" i="15"/>
  <c r="AA2445" i="15"/>
  <c r="AE2447" i="15"/>
  <c r="AI2431" i="15"/>
  <c r="Y2431" i="15" s="1"/>
  <c r="AN2431" i="15" s="1"/>
  <c r="Y2447" i="15"/>
  <c r="AN2447" i="15" s="1"/>
  <c r="AI2445" i="15"/>
  <c r="AJ2452" i="15"/>
  <c r="AQ2452" i="15"/>
  <c r="AO2455" i="15"/>
  <c r="AJ2455" i="15"/>
  <c r="AJ2462" i="15"/>
  <c r="B2462" i="15" s="1"/>
  <c r="AP2462" i="15"/>
  <c r="AK2462" i="15"/>
  <c r="AM2463" i="15"/>
  <c r="I2461" i="15"/>
  <c r="AO2464" i="15"/>
  <c r="B2464" i="15" s="1"/>
  <c r="AM2464" i="15"/>
  <c r="AR2464" i="15"/>
  <c r="AJ2466" i="15"/>
  <c r="B2466" i="15" s="1"/>
  <c r="AS2470" i="15"/>
  <c r="O2469" i="15"/>
  <c r="AS2469" i="15" s="1"/>
  <c r="AA2486" i="15"/>
  <c r="Z2493" i="15"/>
  <c r="AL2505" i="15"/>
  <c r="AQ2505" i="15"/>
  <c r="P2430" i="15"/>
  <c r="K2431" i="15"/>
  <c r="Y2434" i="15"/>
  <c r="AN2434" i="15" s="1"/>
  <c r="K2435" i="15"/>
  <c r="Z2435" i="15"/>
  <c r="AE2435" i="15"/>
  <c r="V2435" i="15"/>
  <c r="AK2435" i="15" s="1"/>
  <c r="W2438" i="15"/>
  <c r="AQ2438" i="15" s="1"/>
  <c r="AB2437" i="15"/>
  <c r="U2440" i="15"/>
  <c r="AO2440" i="15" s="1"/>
  <c r="AP2440" i="15"/>
  <c r="AJ2441" i="15"/>
  <c r="B2441" i="15" s="1"/>
  <c r="AQ2443" i="15"/>
  <c r="AO2444" i="15"/>
  <c r="J2438" i="15"/>
  <c r="AL2447" i="15"/>
  <c r="H2445" i="15"/>
  <c r="L2445" i="15"/>
  <c r="W2445" i="15"/>
  <c r="AQ2445" i="15" s="1"/>
  <c r="AE2445" i="15"/>
  <c r="U2448" i="15"/>
  <c r="AJ2448" i="15" s="1"/>
  <c r="AP2448" i="15"/>
  <c r="AJ2449" i="15"/>
  <c r="B2449" i="15" s="1"/>
  <c r="B2451" i="15"/>
  <c r="AQ2451" i="15"/>
  <c r="AO2452" i="15"/>
  <c r="AQ2460" i="15"/>
  <c r="AO2467" i="15"/>
  <c r="AJ2467" i="15"/>
  <c r="G2469" i="15"/>
  <c r="AJ2475" i="15"/>
  <c r="C2475" i="15" s="1"/>
  <c r="B2475" i="15"/>
  <c r="AP2475" i="15"/>
  <c r="AK2475" i="15"/>
  <c r="AJ2483" i="15"/>
  <c r="C2483" i="15" s="1"/>
  <c r="B2483" i="15"/>
  <c r="AK2483" i="15"/>
  <c r="AP2483" i="15"/>
  <c r="I2485" i="15"/>
  <c r="AR2499" i="15"/>
  <c r="AM2499" i="15"/>
  <c r="AQ2500" i="15"/>
  <c r="AL2500" i="15"/>
  <c r="AL2504" i="15"/>
  <c r="AQ2504" i="15"/>
  <c r="AK2439" i="15"/>
  <c r="AM2441" i="15"/>
  <c r="AL2442" i="15"/>
  <c r="AK2443" i="15"/>
  <c r="AL2446" i="15"/>
  <c r="AM2449" i="15"/>
  <c r="AL2450" i="15"/>
  <c r="AK2451" i="15"/>
  <c r="AJ2457" i="15"/>
  <c r="AJ2458" i="15"/>
  <c r="B2458" i="15" s="1"/>
  <c r="AN2461" i="15"/>
  <c r="K2463" i="15"/>
  <c r="L2461" i="15"/>
  <c r="P2463" i="15"/>
  <c r="AE2463" i="15"/>
  <c r="V2463" i="15"/>
  <c r="AK2463" i="15" s="1"/>
  <c r="AF2461" i="15"/>
  <c r="V2470" i="15"/>
  <c r="AK2470" i="15" s="1"/>
  <c r="AA2469" i="15"/>
  <c r="I2470" i="15"/>
  <c r="N2470" i="15"/>
  <c r="X2477" i="15"/>
  <c r="AM2477" i="15" s="1"/>
  <c r="AC2470" i="15"/>
  <c r="AO2508" i="15"/>
  <c r="B2508" i="15" s="1"/>
  <c r="P2454" i="15"/>
  <c r="Q2453" i="15"/>
  <c r="P2453" i="15" s="1"/>
  <c r="AO2456" i="15"/>
  <c r="B2456" i="15" s="1"/>
  <c r="AO2457" i="15"/>
  <c r="F2463" i="15"/>
  <c r="H2461" i="15"/>
  <c r="M2461" i="15"/>
  <c r="M2429" i="15" s="1"/>
  <c r="P2461" i="15"/>
  <c r="W2463" i="15"/>
  <c r="AQ2463" i="15" s="1"/>
  <c r="Z2463" i="15"/>
  <c r="AB2461" i="15"/>
  <c r="U2465" i="15"/>
  <c r="AO2465" i="15" s="1"/>
  <c r="AO2468" i="15"/>
  <c r="B2468" i="15" s="1"/>
  <c r="AQ2468" i="15"/>
  <c r="L2469" i="15"/>
  <c r="AO2472" i="15"/>
  <c r="B2472" i="15" s="1"/>
  <c r="AQ2472" i="15"/>
  <c r="AJ2473" i="15"/>
  <c r="C2473" i="15" s="1"/>
  <c r="B2473" i="15"/>
  <c r="AO2476" i="15"/>
  <c r="C2476" i="15" s="1"/>
  <c r="AQ2476" i="15"/>
  <c r="F2477" i="15"/>
  <c r="AN2477" i="15"/>
  <c r="J2470" i="15"/>
  <c r="Z2477" i="15"/>
  <c r="Y2470" i="15"/>
  <c r="AO2478" i="15"/>
  <c r="B2478" i="15" s="1"/>
  <c r="AQ2478" i="15"/>
  <c r="F2479" i="15"/>
  <c r="Z2479" i="15"/>
  <c r="U2479" i="15" s="1"/>
  <c r="AO2480" i="15"/>
  <c r="B2480" i="15" s="1"/>
  <c r="AQ2480" i="15"/>
  <c r="AJ2481" i="15"/>
  <c r="B2481" i="15" s="1"/>
  <c r="P2486" i="15"/>
  <c r="Q2485" i="15"/>
  <c r="P2485" i="15" s="1"/>
  <c r="AO2488" i="15"/>
  <c r="B2488" i="15" s="1"/>
  <c r="AR2488" i="15"/>
  <c r="AL2492" i="15"/>
  <c r="AQ2492" i="15"/>
  <c r="AP2495" i="15"/>
  <c r="K2495" i="15"/>
  <c r="L2493" i="15"/>
  <c r="AM2508" i="15"/>
  <c r="AC2509" i="15"/>
  <c r="X2511" i="15"/>
  <c r="AR2511" i="15" s="1"/>
  <c r="AO2484" i="15"/>
  <c r="C2484" i="15" s="1"/>
  <c r="AR2484" i="15"/>
  <c r="M2485" i="15"/>
  <c r="AO2492" i="15"/>
  <c r="B2492" i="15"/>
  <c r="AK2493" i="15"/>
  <c r="G2486" i="15"/>
  <c r="AS2493" i="15"/>
  <c r="O2486" i="15"/>
  <c r="F2495" i="15"/>
  <c r="H2493" i="15"/>
  <c r="P2493" i="15"/>
  <c r="AJ2497" i="15"/>
  <c r="AP2497" i="15"/>
  <c r="AK2497" i="15"/>
  <c r="AM2498" i="15"/>
  <c r="AR2498" i="15"/>
  <c r="AR2500" i="15"/>
  <c r="AM2500" i="15"/>
  <c r="B2507" i="15"/>
  <c r="AM2511" i="15"/>
  <c r="AQ2513" i="15"/>
  <c r="AR2483" i="15"/>
  <c r="AM2483" i="15"/>
  <c r="AJ2489" i="15"/>
  <c r="B2489" i="15" s="1"/>
  <c r="AP2489" i="15"/>
  <c r="AJ2490" i="15"/>
  <c r="B2490" i="15" s="1"/>
  <c r="AR2491" i="15"/>
  <c r="AN2493" i="15"/>
  <c r="W2495" i="15"/>
  <c r="AQ2495" i="15" s="1"/>
  <c r="AG2493" i="15"/>
  <c r="AE2495" i="15"/>
  <c r="AM2495" i="15"/>
  <c r="AR2496" i="15"/>
  <c r="AM2496" i="15"/>
  <c r="AO2497" i="15"/>
  <c r="K2501" i="15"/>
  <c r="K2502" i="15"/>
  <c r="AS2502" i="15"/>
  <c r="AD2501" i="15"/>
  <c r="Y2501" i="15" s="1"/>
  <c r="AJ2503" i="15"/>
  <c r="AO2503" i="15"/>
  <c r="Z2509" i="15"/>
  <c r="AS2509" i="15"/>
  <c r="AM2510" i="15"/>
  <c r="AR2510" i="15"/>
  <c r="AK2484" i="15"/>
  <c r="Z2495" i="15"/>
  <c r="AN2501" i="15"/>
  <c r="AO2504" i="15"/>
  <c r="B2504" i="15" s="1"/>
  <c r="AR2504" i="15"/>
  <c r="AN2509" i="15"/>
  <c r="AF2509" i="15"/>
  <c r="AE2511" i="15"/>
  <c r="B2513" i="15"/>
  <c r="AO2515" i="15"/>
  <c r="B2515" i="15" s="1"/>
  <c r="B2496" i="15"/>
  <c r="U2500" i="15"/>
  <c r="AO2500" i="15" s="1"/>
  <c r="AS2501" i="15"/>
  <c r="AN2502" i="15"/>
  <c r="AR2503" i="15"/>
  <c r="U2505" i="15"/>
  <c r="AJ2505" i="15" s="1"/>
  <c r="AP2505" i="15"/>
  <c r="AJ2506" i="15"/>
  <c r="B2506" i="15" s="1"/>
  <c r="AQ2508" i="15"/>
  <c r="G2502" i="15"/>
  <c r="K2509" i="15"/>
  <c r="W2502" i="15"/>
  <c r="AL2502" i="15" s="1"/>
  <c r="AB2501" i="15"/>
  <c r="AJ2512" i="15"/>
  <c r="B2512" i="15" s="1"/>
  <c r="AR2512" i="15"/>
  <c r="AJ2534" i="15"/>
  <c r="AJ2535" i="15"/>
  <c r="AJ2536" i="15"/>
  <c r="AL2503" i="15"/>
  <c r="AK2504" i="15"/>
  <c r="AM2506" i="15"/>
  <c r="AL2507" i="15"/>
  <c r="AK2508" i="15"/>
  <c r="AL2511" i="15"/>
  <c r="AL2523" i="15"/>
  <c r="U2523" i="15"/>
  <c r="AO2523" i="15" s="1"/>
  <c r="AR2524" i="15"/>
  <c r="AJ2525" i="15"/>
  <c r="AJ2526" i="15"/>
  <c r="AJ2527" i="15"/>
  <c r="AJ2528" i="15"/>
  <c r="AJ2529" i="15"/>
  <c r="AJ2530" i="15"/>
  <c r="AJ2531" i="15"/>
  <c r="AN2531" i="15"/>
  <c r="AJ2532" i="15"/>
  <c r="AN2533" i="15"/>
  <c r="AO2534" i="15"/>
  <c r="AO2535" i="15"/>
  <c r="AO2536" i="15"/>
  <c r="Z2511" i="15"/>
  <c r="U2511" i="15" s="1"/>
  <c r="V2511" i="15"/>
  <c r="AK2511" i="15" s="1"/>
  <c r="AP2514" i="15"/>
  <c r="AO2516" i="15"/>
  <c r="B2516" i="15" s="1"/>
  <c r="AR2516" i="15"/>
  <c r="AM2516" i="15"/>
  <c r="AJ2516" i="15"/>
  <c r="AR2523" i="15"/>
  <c r="AJ2524" i="15"/>
  <c r="AN2524" i="15"/>
  <c r="AO2525" i="15"/>
  <c r="AO2526" i="15"/>
  <c r="AO2527" i="15"/>
  <c r="AO2528" i="15"/>
  <c r="AO2529" i="15"/>
  <c r="AO2530" i="15"/>
  <c r="AO2531" i="15"/>
  <c r="AO2532" i="15"/>
  <c r="AP2523" i="15"/>
  <c r="AP2524" i="15"/>
  <c r="AP2525" i="15"/>
  <c r="AP2526" i="15"/>
  <c r="AP2527" i="15"/>
  <c r="AP2528" i="15"/>
  <c r="AP2529" i="15"/>
  <c r="AP2530" i="15"/>
  <c r="AP2531" i="15"/>
  <c r="AP2532" i="15"/>
  <c r="Z2533" i="15"/>
  <c r="U2533" i="15" s="1"/>
  <c r="AJ2533" i="15" s="1"/>
  <c r="AP2533" i="15"/>
  <c r="AP2534" i="15"/>
  <c r="AP2535" i="15"/>
  <c r="AL2536" i="15"/>
  <c r="AP2536" i="15"/>
  <c r="AL2537" i="15"/>
  <c r="AP2537" i="15"/>
  <c r="AL2538" i="15"/>
  <c r="AP2538" i="15"/>
  <c r="AM2525" i="15"/>
  <c r="AM2526" i="15"/>
  <c r="AM2527" i="15"/>
  <c r="AM2528" i="15"/>
  <c r="AM2529" i="15"/>
  <c r="AM2530" i="15"/>
  <c r="AM2532" i="15"/>
  <c r="AM2534" i="15"/>
  <c r="AM2535" i="15"/>
  <c r="AM2536" i="15"/>
  <c r="AM2537" i="15"/>
  <c r="AM2538" i="15"/>
  <c r="AP2470" i="15" l="1"/>
  <c r="AR2477" i="15"/>
  <c r="B2457" i="15"/>
  <c r="B2452" i="15"/>
  <c r="AL2424" i="15"/>
  <c r="AL2366" i="15"/>
  <c r="AQ2364" i="15"/>
  <c r="AP2366" i="15"/>
  <c r="AP2364" i="15"/>
  <c r="S2319" i="15"/>
  <c r="AO2345" i="15"/>
  <c r="U2323" i="15"/>
  <c r="AP2314" i="15"/>
  <c r="AP2324" i="15"/>
  <c r="AP2287" i="15"/>
  <c r="AO2264" i="15"/>
  <c r="B2273" i="15"/>
  <c r="U2255" i="15"/>
  <c r="AO2255" i="15" s="1"/>
  <c r="B2281" i="15"/>
  <c r="AO2260" i="15"/>
  <c r="AR2239" i="15"/>
  <c r="AK2235" i="15"/>
  <c r="AP2127" i="15"/>
  <c r="C2132" i="15"/>
  <c r="AK2125" i="15"/>
  <c r="B2148" i="15"/>
  <c r="B2162" i="15"/>
  <c r="B2104" i="15"/>
  <c r="U2095" i="15"/>
  <c r="AP2052" i="15"/>
  <c r="AP2039" i="15"/>
  <c r="B2033" i="15"/>
  <c r="U1981" i="15"/>
  <c r="B2083" i="15"/>
  <c r="AK1805" i="15"/>
  <c r="AP1805" i="15"/>
  <c r="AP1844" i="15"/>
  <c r="B1938" i="15"/>
  <c r="U1933" i="15"/>
  <c r="AP1925" i="15"/>
  <c r="B1906" i="15"/>
  <c r="B1886" i="15"/>
  <c r="U1774" i="15"/>
  <c r="AK1901" i="15"/>
  <c r="C1851" i="15"/>
  <c r="B1828" i="15"/>
  <c r="C1824" i="15"/>
  <c r="U1727" i="15"/>
  <c r="B1847" i="15"/>
  <c r="C1819" i="15"/>
  <c r="AO1769" i="15"/>
  <c r="C1763" i="15"/>
  <c r="B1742" i="15"/>
  <c r="AO1650" i="15"/>
  <c r="B1848" i="15"/>
  <c r="C2472" i="15"/>
  <c r="AL2433" i="15"/>
  <c r="B2471" i="15"/>
  <c r="AM2431" i="15"/>
  <c r="AP2426" i="15"/>
  <c r="U2366" i="15"/>
  <c r="C2330" i="15"/>
  <c r="C2336" i="15"/>
  <c r="AR2333" i="15"/>
  <c r="AM2321" i="15"/>
  <c r="U2243" i="15"/>
  <c r="AO2268" i="15"/>
  <c r="B2268" i="15" s="1"/>
  <c r="AP2236" i="15"/>
  <c r="AK2159" i="15"/>
  <c r="B2188" i="15"/>
  <c r="AP2234" i="15"/>
  <c r="C2130" i="15"/>
  <c r="C2140" i="15"/>
  <c r="B2094" i="15"/>
  <c r="B2087" i="15"/>
  <c r="B2164" i="15"/>
  <c r="B2108" i="15"/>
  <c r="B2055" i="15"/>
  <c r="C2025" i="15"/>
  <c r="B1993" i="15"/>
  <c r="C1962" i="15"/>
  <c r="AP1842" i="15"/>
  <c r="B1936" i="15"/>
  <c r="B1898" i="15"/>
  <c r="AP1885" i="15"/>
  <c r="AP1869" i="15"/>
  <c r="B1854" i="15"/>
  <c r="B1822" i="15"/>
  <c r="AO1767" i="15"/>
  <c r="U1709" i="15"/>
  <c r="AO1709" i="15" s="1"/>
  <c r="C1924" i="15"/>
  <c r="C1860" i="15"/>
  <c r="B1858" i="15"/>
  <c r="B1812" i="15"/>
  <c r="C1744" i="15"/>
  <c r="AJ1678" i="15"/>
  <c r="AO1678" i="15"/>
  <c r="AJ1658" i="15"/>
  <c r="B1658" i="15" s="1"/>
  <c r="AO1658" i="15"/>
  <c r="B1867" i="15"/>
  <c r="B1863" i="15"/>
  <c r="AO1855" i="15"/>
  <c r="B1817" i="15"/>
  <c r="B1777" i="15"/>
  <c r="C1764" i="15"/>
  <c r="C1756" i="15"/>
  <c r="B1873" i="15"/>
  <c r="B1850" i="15"/>
  <c r="AJ1823" i="15"/>
  <c r="C1823" i="15" s="1"/>
  <c r="AO2505" i="15"/>
  <c r="B2505" i="15" s="1"/>
  <c r="AL2495" i="15"/>
  <c r="AO2448" i="15"/>
  <c r="B2448" i="15" s="1"/>
  <c r="AA2358" i="15"/>
  <c r="AP2322" i="15"/>
  <c r="AO2343" i="15"/>
  <c r="AJ2345" i="15"/>
  <c r="B2345" i="15" s="1"/>
  <c r="AP2312" i="15"/>
  <c r="AP2271" i="15"/>
  <c r="AO2234" i="15"/>
  <c r="AP2232" i="15"/>
  <c r="AK2141" i="15"/>
  <c r="B2060" i="15"/>
  <c r="AS2182" i="15"/>
  <c r="AP2158" i="15"/>
  <c r="B2122" i="15"/>
  <c r="X2117" i="15"/>
  <c r="R2149" i="15"/>
  <c r="AP2156" i="15"/>
  <c r="AK1983" i="15"/>
  <c r="B2001" i="15"/>
  <c r="B1964" i="15"/>
  <c r="F1805" i="15"/>
  <c r="AO1791" i="15"/>
  <c r="C1940" i="15"/>
  <c r="AS1773" i="15"/>
  <c r="B1650" i="15"/>
  <c r="B1762" i="15"/>
  <c r="AK1725" i="15"/>
  <c r="AO1662" i="15"/>
  <c r="AK1636" i="15"/>
  <c r="AL2463" i="15"/>
  <c r="AK2447" i="15"/>
  <c r="B2444" i="15"/>
  <c r="AQ2428" i="15"/>
  <c r="AO2311" i="15"/>
  <c r="B2371" i="15"/>
  <c r="AL2341" i="15"/>
  <c r="AO2292" i="15"/>
  <c r="B2292" i="15" s="1"/>
  <c r="AJ2355" i="15"/>
  <c r="C2355" i="15" s="1"/>
  <c r="AO2272" i="15"/>
  <c r="K2318" i="15"/>
  <c r="AO2318" i="15" s="1"/>
  <c r="AR2117" i="15"/>
  <c r="AM2117" i="15"/>
  <c r="AK2164" i="15"/>
  <c r="AQ2175" i="15"/>
  <c r="AS2117" i="15"/>
  <c r="AK2086" i="15"/>
  <c r="B2078" i="15"/>
  <c r="C2119" i="15"/>
  <c r="B2066" i="15"/>
  <c r="B1946" i="15"/>
  <c r="B1662" i="15"/>
  <c r="C1856" i="15"/>
  <c r="C1771" i="15"/>
  <c r="C1767" i="15"/>
  <c r="AP1776" i="15"/>
  <c r="C1769" i="15"/>
  <c r="B1760" i="15"/>
  <c r="AQ1695" i="15"/>
  <c r="U1694" i="15"/>
  <c r="AJ1694" i="15" s="1"/>
  <c r="AK1628" i="15"/>
  <c r="B1875" i="15"/>
  <c r="C1852" i="15"/>
  <c r="C1820" i="15"/>
  <c r="R1469" i="15"/>
  <c r="B1655" i="15"/>
  <c r="U1563" i="15"/>
  <c r="AL1509" i="15"/>
  <c r="C1417" i="15"/>
  <c r="B1555" i="15"/>
  <c r="B1490" i="15"/>
  <c r="C1409" i="15"/>
  <c r="C1481" i="15"/>
  <c r="C1415" i="15"/>
  <c r="U1407" i="15"/>
  <c r="AJ1407" i="15" s="1"/>
  <c r="AJ1410" i="15"/>
  <c r="AJ1376" i="15"/>
  <c r="C1329" i="15"/>
  <c r="AJ1384" i="15"/>
  <c r="C1384" i="15" s="1"/>
  <c r="C1299" i="15"/>
  <c r="AP1220" i="15"/>
  <c r="AP1214" i="15"/>
  <c r="AP1212" i="15"/>
  <c r="AP1152" i="15"/>
  <c r="AP1108" i="15"/>
  <c r="AP1008" i="15"/>
  <c r="F989" i="15"/>
  <c r="Y1174" i="15"/>
  <c r="AN1174" i="15" s="1"/>
  <c r="AP1143" i="15"/>
  <c r="AK772" i="15"/>
  <c r="AK768" i="15"/>
  <c r="AP715" i="15"/>
  <c r="AP663" i="15"/>
  <c r="AP615" i="15"/>
  <c r="AL963" i="15"/>
  <c r="AK916" i="15"/>
  <c r="B647" i="15"/>
  <c r="U523" i="15"/>
  <c r="T455" i="15"/>
  <c r="T7" i="15" s="1"/>
  <c r="P503" i="15"/>
  <c r="AP572" i="15"/>
  <c r="AK572" i="15"/>
  <c r="AQ559" i="15"/>
  <c r="AL559" i="15"/>
  <c r="AK531" i="15"/>
  <c r="AP531" i="15"/>
  <c r="AL530" i="15"/>
  <c r="AQ530" i="15"/>
  <c r="AK528" i="15"/>
  <c r="AP528" i="15"/>
  <c r="AQ527" i="15"/>
  <c r="AL527" i="15"/>
  <c r="B401" i="15"/>
  <c r="C401" i="15"/>
  <c r="AL523" i="15"/>
  <c r="C1816" i="15"/>
  <c r="U1776" i="15"/>
  <c r="AO1776" i="15" s="1"/>
  <c r="C1736" i="15"/>
  <c r="AO1679" i="15"/>
  <c r="AP1487" i="15"/>
  <c r="AO1626" i="15"/>
  <c r="U1599" i="15"/>
  <c r="AJ1599" i="15" s="1"/>
  <c r="AK1421" i="15"/>
  <c r="B1691" i="15"/>
  <c r="AM1631" i="15"/>
  <c r="K1567" i="15"/>
  <c r="B1410" i="15"/>
  <c r="B1363" i="15"/>
  <c r="B1528" i="15"/>
  <c r="B1512" i="15"/>
  <c r="B1361" i="15"/>
  <c r="C1296" i="15"/>
  <c r="C1290" i="15"/>
  <c r="C1347" i="15"/>
  <c r="B1322" i="15"/>
  <c r="AL1237" i="15"/>
  <c r="AP1156" i="15"/>
  <c r="B1146" i="15"/>
  <c r="AP1096" i="15"/>
  <c r="U1069" i="15"/>
  <c r="AP1052" i="15"/>
  <c r="AP1012" i="15"/>
  <c r="B1257" i="15"/>
  <c r="B1370" i="15"/>
  <c r="C1219" i="15"/>
  <c r="AP1103" i="15"/>
  <c r="AP975" i="15"/>
  <c r="AP951" i="15"/>
  <c r="B936" i="15"/>
  <c r="AO1219" i="15"/>
  <c r="B1219" i="15" s="1"/>
  <c r="AK864" i="15"/>
  <c r="AO814" i="15"/>
  <c r="AP771" i="15"/>
  <c r="AP767" i="15"/>
  <c r="AK724" i="15"/>
  <c r="AK720" i="15"/>
  <c r="AP667" i="15"/>
  <c r="AP619" i="15"/>
  <c r="B1226" i="15"/>
  <c r="AK956" i="15"/>
  <c r="AL952" i="15"/>
  <c r="AO809" i="15"/>
  <c r="B695" i="15"/>
  <c r="AK524" i="15"/>
  <c r="U237" i="15"/>
  <c r="R15" i="15"/>
  <c r="I1471" i="15"/>
  <c r="AK1443" i="15"/>
  <c r="B1547" i="15"/>
  <c r="C1367" i="15"/>
  <c r="AO1342" i="15"/>
  <c r="C1342" i="15" s="1"/>
  <c r="AO1340" i="15"/>
  <c r="C1340" i="15" s="1"/>
  <c r="AP1345" i="15"/>
  <c r="U1117" i="15"/>
  <c r="F1037" i="15"/>
  <c r="AP1155" i="15"/>
  <c r="C1209" i="15"/>
  <c r="U866" i="15"/>
  <c r="AJ866" i="15" s="1"/>
  <c r="AK676" i="15"/>
  <c r="AK672" i="15"/>
  <c r="AK628" i="15"/>
  <c r="AK624" i="15"/>
  <c r="AK580" i="15"/>
  <c r="B1230" i="15"/>
  <c r="AO1774" i="15"/>
  <c r="AK1465" i="15"/>
  <c r="AK1566" i="15"/>
  <c r="AQ1407" i="15"/>
  <c r="B1412" i="15"/>
  <c r="B1339" i="15"/>
  <c r="AQ1313" i="15"/>
  <c r="F1117" i="15"/>
  <c r="B1150" i="15"/>
  <c r="AQ1119" i="15"/>
  <c r="AP1007" i="15"/>
  <c r="AP1099" i="15"/>
  <c r="Y1078" i="15"/>
  <c r="AN1078" i="15" s="1"/>
  <c r="AP1047" i="15"/>
  <c r="AP1003" i="15"/>
  <c r="AO958" i="15"/>
  <c r="B1228" i="15"/>
  <c r="B1224" i="15"/>
  <c r="AL960" i="15"/>
  <c r="AJ865" i="15"/>
  <c r="B865" i="15" s="1"/>
  <c r="B674" i="15"/>
  <c r="AP579" i="15"/>
  <c r="AM521" i="15"/>
  <c r="AR521" i="15"/>
  <c r="B812" i="15"/>
  <c r="AJ255" i="15"/>
  <c r="B255" i="15" s="1"/>
  <c r="AL365" i="15"/>
  <c r="K189" i="15"/>
  <c r="AO189" i="15" s="1"/>
  <c r="AK45" i="15"/>
  <c r="B283" i="15"/>
  <c r="AO255" i="15"/>
  <c r="AP127" i="15"/>
  <c r="B132" i="15"/>
  <c r="AQ62" i="15"/>
  <c r="AH2365" i="15"/>
  <c r="AH2406" i="15"/>
  <c r="C2354" i="15"/>
  <c r="B2354" i="15"/>
  <c r="AF2326" i="15"/>
  <c r="V2333" i="15"/>
  <c r="AK2333" i="15" s="1"/>
  <c r="AN2324" i="15"/>
  <c r="AO2291" i="15"/>
  <c r="AJ2291" i="15"/>
  <c r="B2291" i="15" s="1"/>
  <c r="AI2245" i="15"/>
  <c r="AI2229" i="15" s="1"/>
  <c r="AI2230" i="15"/>
  <c r="Y2230" i="15" s="1"/>
  <c r="AN2230" i="15" s="1"/>
  <c r="W2322" i="15"/>
  <c r="AL2322" i="15" s="1"/>
  <c r="R2230" i="15"/>
  <c r="R2261" i="15"/>
  <c r="R2229" i="15" s="1"/>
  <c r="J2214" i="15"/>
  <c r="J2213" i="15" s="1"/>
  <c r="J2157" i="15"/>
  <c r="Z2173" i="15"/>
  <c r="U2173" i="15" s="1"/>
  <c r="AA2166" i="15"/>
  <c r="U2161" i="15"/>
  <c r="AO2161" i="15" s="1"/>
  <c r="AQ2159" i="15"/>
  <c r="AM1835" i="15"/>
  <c r="AR1835" i="15"/>
  <c r="AO1708" i="15"/>
  <c r="AJ1708" i="15"/>
  <c r="B1708" i="15" s="1"/>
  <c r="AJ1596" i="15"/>
  <c r="B1596" i="15" s="1"/>
  <c r="AO1596" i="15"/>
  <c r="Z2262" i="15"/>
  <c r="AA2261" i="15"/>
  <c r="Z2261" i="15" s="1"/>
  <c r="AO2141" i="15"/>
  <c r="Y2109" i="15"/>
  <c r="AN2109" i="15" s="1"/>
  <c r="AD2102" i="15"/>
  <c r="AS2109" i="15"/>
  <c r="C2059" i="15"/>
  <c r="B2059" i="15"/>
  <c r="AL2046" i="15"/>
  <c r="AR2109" i="15"/>
  <c r="AE1840" i="15"/>
  <c r="U1840" i="15" s="1"/>
  <c r="AF1440" i="15"/>
  <c r="AH1861" i="15"/>
  <c r="X1862" i="15"/>
  <c r="AM1862" i="15" s="1"/>
  <c r="AO1857" i="15"/>
  <c r="AJ1825" i="15"/>
  <c r="AO1732" i="15"/>
  <c r="AJ1732" i="15"/>
  <c r="B1732" i="15" s="1"/>
  <c r="AS1567" i="15"/>
  <c r="S1990" i="15"/>
  <c r="P1997" i="15"/>
  <c r="W1838" i="15"/>
  <c r="AB1438" i="15"/>
  <c r="W1438" i="15" s="1"/>
  <c r="K1917" i="15"/>
  <c r="AO1917" i="15" s="1"/>
  <c r="L1910" i="15"/>
  <c r="L1909" i="15" s="1"/>
  <c r="AE1862" i="15"/>
  <c r="AF1861" i="15"/>
  <c r="AE1861" i="15" s="1"/>
  <c r="AL1844" i="15"/>
  <c r="AO1827" i="15"/>
  <c r="AO1726" i="15"/>
  <c r="B1726" i="15" s="1"/>
  <c r="F2173" i="15"/>
  <c r="AJ2173" i="15" s="1"/>
  <c r="G2166" i="15"/>
  <c r="G2165" i="15" s="1"/>
  <c r="O1440" i="15"/>
  <c r="K1840" i="15"/>
  <c r="AQ1946" i="15"/>
  <c r="AL1946" i="15"/>
  <c r="AC1894" i="15"/>
  <c r="X1901" i="15"/>
  <c r="AG1846" i="15"/>
  <c r="AE1853" i="15"/>
  <c r="AB1638" i="15"/>
  <c r="AB1629" i="15"/>
  <c r="F1470" i="15"/>
  <c r="H1438" i="15"/>
  <c r="H14" i="15" s="1"/>
  <c r="R1432" i="15"/>
  <c r="P1464" i="15"/>
  <c r="X1443" i="15"/>
  <c r="AM1443" i="15" s="1"/>
  <c r="AH19" i="15"/>
  <c r="AE1443" i="15"/>
  <c r="G1366" i="15"/>
  <c r="G1365" i="15" s="1"/>
  <c r="AK1373" i="15"/>
  <c r="S1349" i="15"/>
  <c r="S1334" i="15"/>
  <c r="Y1313" i="15"/>
  <c r="Z1313" i="15"/>
  <c r="AL1343" i="15"/>
  <c r="AJ1136" i="15"/>
  <c r="AO1136" i="15"/>
  <c r="B1136" i="15"/>
  <c r="AJ1120" i="15"/>
  <c r="AO1120" i="15"/>
  <c r="B1120" i="15" s="1"/>
  <c r="AM1106" i="15"/>
  <c r="AR1106" i="15"/>
  <c r="AJ1040" i="15"/>
  <c r="AO1040" i="15"/>
  <c r="B1040" i="15"/>
  <c r="AJ1024" i="15"/>
  <c r="AO1024" i="15"/>
  <c r="B1024" i="15" s="1"/>
  <c r="AR1010" i="15"/>
  <c r="AM1010" i="15"/>
  <c r="AJ920" i="15"/>
  <c r="AO920" i="15"/>
  <c r="AR903" i="15"/>
  <c r="AM903" i="15"/>
  <c r="AJ852" i="15"/>
  <c r="AO852" i="15"/>
  <c r="AM1842" i="15"/>
  <c r="AI1766" i="15"/>
  <c r="AI1781" i="15"/>
  <c r="AI1765" i="15" s="1"/>
  <c r="X1470" i="15"/>
  <c r="AC1438" i="15"/>
  <c r="X1438" i="15" s="1"/>
  <c r="AM1438" i="15" s="1"/>
  <c r="Z1470" i="15"/>
  <c r="AB1434" i="15"/>
  <c r="S1431" i="15"/>
  <c r="P1431" i="15" s="1"/>
  <c r="U1107" i="15"/>
  <c r="AJ1107" i="15" s="1"/>
  <c r="C434" i="15"/>
  <c r="B721" i="15"/>
  <c r="AE470" i="15"/>
  <c r="U381" i="15"/>
  <c r="AR351" i="15"/>
  <c r="C498" i="15"/>
  <c r="C433" i="15"/>
  <c r="C404" i="15"/>
  <c r="B295" i="15"/>
  <c r="C442" i="15"/>
  <c r="AL333" i="15"/>
  <c r="B323" i="15"/>
  <c r="AL269" i="15"/>
  <c r="AO239" i="15"/>
  <c r="B239" i="15" s="1"/>
  <c r="U127" i="15"/>
  <c r="AR79" i="15"/>
  <c r="AK67" i="15"/>
  <c r="AK65" i="15"/>
  <c r="AK63" i="15"/>
  <c r="AR319" i="15"/>
  <c r="AK159" i="15"/>
  <c r="Z143" i="15"/>
  <c r="AR2434" i="15"/>
  <c r="AR2423" i="15"/>
  <c r="P2509" i="15"/>
  <c r="Q2502" i="15"/>
  <c r="AO2434" i="15"/>
  <c r="AS2381" i="15"/>
  <c r="O2365" i="15"/>
  <c r="AM2322" i="15"/>
  <c r="I18" i="15"/>
  <c r="AJ2514" i="15"/>
  <c r="B2514" i="15" s="1"/>
  <c r="AS2320" i="15"/>
  <c r="K2320" i="15"/>
  <c r="C2356" i="15"/>
  <c r="B2356" i="15"/>
  <c r="AF2319" i="15"/>
  <c r="AE2313" i="15"/>
  <c r="AJ2215" i="15"/>
  <c r="R2086" i="15"/>
  <c r="R2085" i="15" s="1"/>
  <c r="R2045" i="15"/>
  <c r="P2045" i="15" s="1"/>
  <c r="AR1983" i="15"/>
  <c r="AM1983" i="15"/>
  <c r="AP2333" i="15"/>
  <c r="L2326" i="15"/>
  <c r="L2325" i="15" s="1"/>
  <c r="U2175" i="15"/>
  <c r="AJ2175" i="15" s="1"/>
  <c r="B2105" i="15"/>
  <c r="AR2427" i="15"/>
  <c r="V2315" i="15"/>
  <c r="Z2315" i="15"/>
  <c r="U2315" i="15" s="1"/>
  <c r="X2086" i="15"/>
  <c r="AM2086" i="15" s="1"/>
  <c r="AC2085" i="15"/>
  <c r="X2085" i="15" s="1"/>
  <c r="AM2085" i="15" s="1"/>
  <c r="AR2046" i="15"/>
  <c r="AJ2040" i="15"/>
  <c r="AJ1859" i="15"/>
  <c r="AO1859" i="15"/>
  <c r="U1566" i="15"/>
  <c r="AO1566" i="15" s="1"/>
  <c r="G2365" i="15"/>
  <c r="K2221" i="15"/>
  <c r="N2214" i="15"/>
  <c r="N2213" i="15" s="1"/>
  <c r="U1624" i="15"/>
  <c r="AO1624" i="15" s="1"/>
  <c r="AO2206" i="15"/>
  <c r="AE2159" i="15"/>
  <c r="AS2118" i="15"/>
  <c r="AJ2248" i="15"/>
  <c r="B2248" i="15" s="1"/>
  <c r="P2086" i="15"/>
  <c r="Q2085" i="15"/>
  <c r="AO1998" i="15"/>
  <c r="W1841" i="15"/>
  <c r="Z1841" i="15"/>
  <c r="U1841" i="15" s="1"/>
  <c r="AO1841" i="15" s="1"/>
  <c r="AO1932" i="15"/>
  <c r="K1901" i="15"/>
  <c r="AO1901" i="15" s="1"/>
  <c r="L1894" i="15"/>
  <c r="L1893" i="15" s="1"/>
  <c r="AE1869" i="15"/>
  <c r="U1869" i="15" s="1"/>
  <c r="AJ1869" i="15" s="1"/>
  <c r="AS1834" i="15"/>
  <c r="AR1823" i="15"/>
  <c r="AL1741" i="15"/>
  <c r="H1734" i="15"/>
  <c r="H1733" i="15" s="1"/>
  <c r="AO1713" i="15"/>
  <c r="B1713" i="15" s="1"/>
  <c r="K1549" i="15"/>
  <c r="L1542" i="15"/>
  <c r="L1541" i="15" s="1"/>
  <c r="U1453" i="15"/>
  <c r="AJ1453" i="15" s="1"/>
  <c r="AD2166" i="15"/>
  <c r="AD2150" i="15" s="1"/>
  <c r="Y2173" i="15"/>
  <c r="AN2173" i="15" s="1"/>
  <c r="AD2157" i="15"/>
  <c r="AH2054" i="15"/>
  <c r="AH2045" i="15"/>
  <c r="AH1837" i="15" s="1"/>
  <c r="AH1437" i="15" s="1"/>
  <c r="AO1979" i="15"/>
  <c r="B1979" i="15" s="1"/>
  <c r="AJ1932" i="15"/>
  <c r="B1932" i="15" s="1"/>
  <c r="W1853" i="15"/>
  <c r="AB1846" i="15"/>
  <c r="Z1853" i="15"/>
  <c r="U1853" i="15" s="1"/>
  <c r="AO1853" i="15" s="1"/>
  <c r="AA1814" i="15"/>
  <c r="V1821" i="15"/>
  <c r="Z1821" i="15"/>
  <c r="L1773" i="15"/>
  <c r="L1782" i="15"/>
  <c r="AD1702" i="15"/>
  <c r="AD1693" i="15"/>
  <c r="X1476" i="15"/>
  <c r="AC1444" i="15"/>
  <c r="X1444" i="15" s="1"/>
  <c r="K1463" i="15"/>
  <c r="L1431" i="15"/>
  <c r="AM1583" i="15"/>
  <c r="W1473" i="15"/>
  <c r="AB1441" i="15"/>
  <c r="Z1473" i="15"/>
  <c r="H1434" i="15"/>
  <c r="F1466" i="15"/>
  <c r="AQ1464" i="15"/>
  <c r="M1432" i="15"/>
  <c r="AQ1432" i="15" s="1"/>
  <c r="K1464" i="15"/>
  <c r="AG1311" i="15"/>
  <c r="AE1343" i="15"/>
  <c r="AN1314" i="15"/>
  <c r="F1314" i="15"/>
  <c r="AQ1315" i="15"/>
  <c r="AL1315" i="15"/>
  <c r="AM1229" i="15"/>
  <c r="AR1229" i="15"/>
  <c r="AJ1129" i="15"/>
  <c r="B1129" i="15" s="1"/>
  <c r="AJ1113" i="15"/>
  <c r="B1113" i="15" s="1"/>
  <c r="AJ1033" i="15"/>
  <c r="B1033" i="15" s="1"/>
  <c r="AJ1017" i="15"/>
  <c r="B1017" i="15" s="1"/>
  <c r="W2189" i="15"/>
  <c r="AB2157" i="15"/>
  <c r="W2157" i="15" s="1"/>
  <c r="AE1839" i="15"/>
  <c r="P1836" i="15"/>
  <c r="Q1436" i="15"/>
  <c r="P1436" i="15" s="1"/>
  <c r="V1442" i="15"/>
  <c r="AK1442" i="15" s="1"/>
  <c r="AL1466" i="15"/>
  <c r="AN1421" i="15"/>
  <c r="AJ1076" i="15"/>
  <c r="B1076" i="15" s="1"/>
  <c r="AO1076" i="15"/>
  <c r="AR1009" i="15"/>
  <c r="B587" i="15"/>
  <c r="AM512" i="15"/>
  <c r="B427" i="15"/>
  <c r="K333" i="15"/>
  <c r="AL205" i="15"/>
  <c r="B441" i="15"/>
  <c r="B426" i="15"/>
  <c r="B391" i="15"/>
  <c r="B355" i="15"/>
  <c r="AK35" i="15"/>
  <c r="AO319" i="15"/>
  <c r="B307" i="15"/>
  <c r="AL173" i="15"/>
  <c r="AP143" i="15"/>
  <c r="C128" i="15"/>
  <c r="B103" i="15"/>
  <c r="AJ2487" i="15"/>
  <c r="B2487" i="15" s="1"/>
  <c r="AN2320" i="15"/>
  <c r="AR2361" i="15"/>
  <c r="AO2296" i="15"/>
  <c r="B2296" i="15" s="1"/>
  <c r="AM2269" i="15"/>
  <c r="I2262" i="15"/>
  <c r="AJ2218" i="15"/>
  <c r="AO2218" i="15"/>
  <c r="AQ2157" i="15"/>
  <c r="AS1951" i="15"/>
  <c r="O1839" i="15"/>
  <c r="AD2245" i="15"/>
  <c r="Y2246" i="15"/>
  <c r="AN2246" i="15" s="1"/>
  <c r="U2153" i="15"/>
  <c r="AO2073" i="15"/>
  <c r="C2073" i="15" s="1"/>
  <c r="S1839" i="15"/>
  <c r="AQ2323" i="15"/>
  <c r="AM2242" i="15"/>
  <c r="AR2242" i="15"/>
  <c r="AR2044" i="15"/>
  <c r="Y1958" i="15"/>
  <c r="AD1942" i="15"/>
  <c r="AM1853" i="15"/>
  <c r="AR1853" i="15"/>
  <c r="AJ1753" i="15"/>
  <c r="C1753" i="15" s="1"/>
  <c r="AO1753" i="15"/>
  <c r="AO2107" i="15"/>
  <c r="C2107" i="15" s="1"/>
  <c r="W1965" i="15"/>
  <c r="AB1949" i="15"/>
  <c r="W1949" i="15" s="1"/>
  <c r="P2239" i="15"/>
  <c r="S2246" i="15"/>
  <c r="S2237" i="15"/>
  <c r="Z2159" i="15"/>
  <c r="U2159" i="15" s="1"/>
  <c r="AO2187" i="15"/>
  <c r="AJ2187" i="15"/>
  <c r="S20" i="15"/>
  <c r="P1444" i="15"/>
  <c r="AQ1951" i="15"/>
  <c r="M1839" i="15"/>
  <c r="X1869" i="15"/>
  <c r="U1831" i="15"/>
  <c r="T1693" i="15"/>
  <c r="T1469" i="15" s="1"/>
  <c r="T1437" i="15" s="1"/>
  <c r="T1718" i="15"/>
  <c r="AO1721" i="15"/>
  <c r="B1721" i="15" s="1"/>
  <c r="AJ1425" i="15"/>
  <c r="AO1425" i="15"/>
  <c r="P2093" i="15"/>
  <c r="X2047" i="15"/>
  <c r="AR2047" i="15" s="1"/>
  <c r="AC1839" i="15"/>
  <c r="X1839" i="15" s="1"/>
  <c r="T2070" i="15"/>
  <c r="T2045" i="15"/>
  <c r="T1837" i="15" s="1"/>
  <c r="AO2048" i="15"/>
  <c r="K1842" i="15"/>
  <c r="L1442" i="15"/>
  <c r="AS1840" i="15"/>
  <c r="AD1440" i="15"/>
  <c r="Y1440" i="15" s="1"/>
  <c r="AN1440" i="15" s="1"/>
  <c r="AS1836" i="15"/>
  <c r="AD1436" i="15"/>
  <c r="K1885" i="15"/>
  <c r="AO1885" i="15" s="1"/>
  <c r="L1878" i="15"/>
  <c r="L1877" i="15" s="1"/>
  <c r="AP1833" i="15"/>
  <c r="AK1833" i="15"/>
  <c r="AR1821" i="15"/>
  <c r="AL1743" i="15"/>
  <c r="Y1567" i="15"/>
  <c r="K1533" i="15"/>
  <c r="L1526" i="15"/>
  <c r="L1525" i="15" s="1"/>
  <c r="Y1933" i="15"/>
  <c r="AN1933" i="15" s="1"/>
  <c r="AD1926" i="15"/>
  <c r="S1894" i="15"/>
  <c r="P1901" i="15"/>
  <c r="P1877" i="15"/>
  <c r="N1565" i="15"/>
  <c r="N1574" i="15"/>
  <c r="K1438" i="15"/>
  <c r="L14" i="15"/>
  <c r="J1414" i="15"/>
  <c r="J1389" i="15"/>
  <c r="W1357" i="15"/>
  <c r="AB1350" i="15"/>
  <c r="Z1357" i="15"/>
  <c r="U1357" i="15" s="1"/>
  <c r="AM1209" i="15"/>
  <c r="AR1209" i="15"/>
  <c r="AM1105" i="15"/>
  <c r="AR1105" i="15"/>
  <c r="AE1997" i="15"/>
  <c r="AF1990" i="15"/>
  <c r="Y1843" i="15"/>
  <c r="AN1843" i="15" s="1"/>
  <c r="AS1843" i="15"/>
  <c r="AD1443" i="15"/>
  <c r="Z1843" i="15"/>
  <c r="U1843" i="15" s="1"/>
  <c r="AN1567" i="15"/>
  <c r="W1476" i="15"/>
  <c r="AB1444" i="15"/>
  <c r="W1444" i="15" s="1"/>
  <c r="AL1444" i="15" s="1"/>
  <c r="AH1442" i="15"/>
  <c r="X1474" i="15"/>
  <c r="AM1444" i="15"/>
  <c r="F1444" i="15"/>
  <c r="Z1314" i="15"/>
  <c r="U1314" i="15" s="1"/>
  <c r="AJ1314" i="15" s="1"/>
  <c r="V1314" i="15"/>
  <c r="AM1313" i="15"/>
  <c r="AR1313" i="15"/>
  <c r="B651" i="15"/>
  <c r="U349" i="15"/>
  <c r="B335" i="15"/>
  <c r="AH141" i="15"/>
  <c r="AR136" i="15"/>
  <c r="B279" i="15"/>
  <c r="B122" i="15"/>
  <c r="AD2485" i="15"/>
  <c r="Y2485" i="15" s="1"/>
  <c r="AN2485" i="15" s="1"/>
  <c r="Y2486" i="15"/>
  <c r="AN2486" i="15" s="1"/>
  <c r="AD2453" i="15"/>
  <c r="Y2453" i="15" s="1"/>
  <c r="AN2453" i="15" s="1"/>
  <c r="Y2454" i="15"/>
  <c r="AN2454" i="15" s="1"/>
  <c r="T2429" i="15"/>
  <c r="T2317" i="15" s="1"/>
  <c r="T2438" i="15"/>
  <c r="AH2422" i="15"/>
  <c r="AH2437" i="15"/>
  <c r="AH2421" i="15" s="1"/>
  <c r="AG2437" i="15"/>
  <c r="AG2421" i="15" s="1"/>
  <c r="AG2422" i="15"/>
  <c r="B2107" i="15"/>
  <c r="W2118" i="15"/>
  <c r="AQ2118" i="15" s="1"/>
  <c r="AB2117" i="15"/>
  <c r="W2117" i="15" s="1"/>
  <c r="AQ2117" i="15" s="1"/>
  <c r="H2166" i="15"/>
  <c r="H2157" i="15"/>
  <c r="AE2125" i="15"/>
  <c r="U2125" i="15" s="1"/>
  <c r="AF2118" i="15"/>
  <c r="AJ2274" i="15"/>
  <c r="B2274" i="15" s="1"/>
  <c r="B2247" i="15"/>
  <c r="AJ2169" i="15"/>
  <c r="P2125" i="15"/>
  <c r="Q2118" i="15"/>
  <c r="AO1716" i="15"/>
  <c r="AJ1716" i="15"/>
  <c r="B1716" i="15" s="1"/>
  <c r="S1439" i="15"/>
  <c r="S15" i="15" s="1"/>
  <c r="Q2102" i="15"/>
  <c r="P2109" i="15"/>
  <c r="AR1956" i="15"/>
  <c r="AM1855" i="15"/>
  <c r="AR1855" i="15"/>
  <c r="AL1679" i="15"/>
  <c r="AQ1679" i="15"/>
  <c r="AH2246" i="15"/>
  <c r="AH2237" i="15"/>
  <c r="X2237" i="15" s="1"/>
  <c r="AR2237" i="15" s="1"/>
  <c r="AO2018" i="15"/>
  <c r="F1843" i="15"/>
  <c r="H1443" i="15"/>
  <c r="K1869" i="15"/>
  <c r="L1862" i="15"/>
  <c r="AO1843" i="15"/>
  <c r="AN1757" i="15"/>
  <c r="J1750" i="15"/>
  <c r="AO1656" i="15"/>
  <c r="AJ1656" i="15"/>
  <c r="AO1620" i="15"/>
  <c r="B1620" i="15" s="1"/>
  <c r="Y1613" i="15"/>
  <c r="AN1613" i="15" s="1"/>
  <c r="AD1606" i="15"/>
  <c r="AD1565" i="15"/>
  <c r="W1567" i="15"/>
  <c r="AL1567" i="15" s="1"/>
  <c r="AB1471" i="15"/>
  <c r="AM2159" i="15"/>
  <c r="AC2070" i="15"/>
  <c r="X2077" i="15"/>
  <c r="AR2029" i="15"/>
  <c r="N2022" i="15"/>
  <c r="N2021" i="15" s="1"/>
  <c r="AR2021" i="15" s="1"/>
  <c r="P1844" i="15"/>
  <c r="F1841" i="15"/>
  <c r="AO1831" i="15"/>
  <c r="P1741" i="15"/>
  <c r="R1734" i="15"/>
  <c r="AO1681" i="15"/>
  <c r="B1681" i="15" s="1"/>
  <c r="P2173" i="15"/>
  <c r="Q2166" i="15"/>
  <c r="X2118" i="15"/>
  <c r="AE1842" i="15"/>
  <c r="U1842" i="15" s="1"/>
  <c r="Y1951" i="15"/>
  <c r="AQ1933" i="15"/>
  <c r="M1926" i="15"/>
  <c r="AE1821" i="15"/>
  <c r="AF1814" i="15"/>
  <c r="AF1813" i="15" s="1"/>
  <c r="AH1693" i="15"/>
  <c r="X1693" i="15" s="1"/>
  <c r="AM1693" i="15" s="1"/>
  <c r="AH1702" i="15"/>
  <c r="L1702" i="15"/>
  <c r="L1693" i="15"/>
  <c r="F1463" i="15"/>
  <c r="G1431" i="15"/>
  <c r="AS1466" i="15"/>
  <c r="AD1434" i="15"/>
  <c r="Z1466" i="15"/>
  <c r="U1466" i="15" s="1"/>
  <c r="AQ1466" i="15"/>
  <c r="M1434" i="15"/>
  <c r="K1466" i="15"/>
  <c r="H1432" i="15"/>
  <c r="F1464" i="15"/>
  <c r="X1501" i="15"/>
  <c r="AC1494" i="15"/>
  <c r="AL1464" i="15"/>
  <c r="AL1453" i="15"/>
  <c r="AS1421" i="15"/>
  <c r="O1414" i="15"/>
  <c r="O1389" i="15"/>
  <c r="AS1315" i="15"/>
  <c r="O467" i="15"/>
  <c r="O19" i="15" s="1"/>
  <c r="Z1308" i="15"/>
  <c r="V1308" i="15"/>
  <c r="AP1308" i="15" s="1"/>
  <c r="AM1150" i="15"/>
  <c r="AR1150" i="15"/>
  <c r="AJ1132" i="15"/>
  <c r="AO1132" i="15"/>
  <c r="B1132" i="15"/>
  <c r="AJ1116" i="15"/>
  <c r="AO1116" i="15"/>
  <c r="B1116" i="15"/>
  <c r="AR1054" i="15"/>
  <c r="AM1054" i="15"/>
  <c r="AJ1036" i="15"/>
  <c r="AO1036" i="15"/>
  <c r="B1036" i="15"/>
  <c r="AJ1020" i="15"/>
  <c r="AO1020" i="15"/>
  <c r="B1020" i="15"/>
  <c r="AR943" i="15"/>
  <c r="AM943" i="15"/>
  <c r="F1853" i="15"/>
  <c r="AJ1853" i="15" s="1"/>
  <c r="B1853" i="15" s="1"/>
  <c r="K1834" i="15"/>
  <c r="AS1443" i="15"/>
  <c r="Z1467" i="15"/>
  <c r="AA1435" i="15"/>
  <c r="AM1464" i="15"/>
  <c r="I1432" i="15"/>
  <c r="AP1757" i="15"/>
  <c r="L1750" i="15"/>
  <c r="Z1501" i="15"/>
  <c r="U1501" i="15" s="1"/>
  <c r="F1421" i="15"/>
  <c r="AS1391" i="15"/>
  <c r="AH1366" i="15"/>
  <c r="AH1341" i="15"/>
  <c r="X1373" i="15"/>
  <c r="AA1334" i="15"/>
  <c r="AA1349" i="15"/>
  <c r="V1350" i="15"/>
  <c r="AS1313" i="15"/>
  <c r="AM1231" i="15"/>
  <c r="AR1231" i="15"/>
  <c r="AR1207" i="15"/>
  <c r="AM1207" i="15"/>
  <c r="AR1146" i="15"/>
  <c r="AM1146" i="15"/>
  <c r="AJ788" i="15"/>
  <c r="B788" i="15" s="1"/>
  <c r="AO788" i="15"/>
  <c r="R19" i="15"/>
  <c r="Y462" i="15"/>
  <c r="AS462" i="15"/>
  <c r="AD14" i="15"/>
  <c r="Y14" i="15" s="1"/>
  <c r="R11" i="15"/>
  <c r="N1443" i="15"/>
  <c r="K1475" i="15"/>
  <c r="AO1475" i="15" s="1"/>
  <c r="C1475" i="15" s="1"/>
  <c r="AS1389" i="15"/>
  <c r="Y1389" i="15"/>
  <c r="AR1315" i="15"/>
  <c r="AR1219" i="15"/>
  <c r="AM1219" i="15"/>
  <c r="U1011" i="15"/>
  <c r="AJ1011" i="15" s="1"/>
  <c r="U720" i="15"/>
  <c r="U1945" i="15"/>
  <c r="P1472" i="15"/>
  <c r="Q1440" i="15"/>
  <c r="P1440" i="15" s="1"/>
  <c r="H1702" i="15"/>
  <c r="H1693" i="15"/>
  <c r="AL1693" i="15" s="1"/>
  <c r="W1468" i="15"/>
  <c r="AB1436" i="15"/>
  <c r="W1436" i="15" s="1"/>
  <c r="AL1436" i="15" s="1"/>
  <c r="S1510" i="15"/>
  <c r="S1509" i="15" s="1"/>
  <c r="P1517" i="15"/>
  <c r="AF1494" i="15"/>
  <c r="AE1501" i="15"/>
  <c r="O7" i="15"/>
  <c r="AG1389" i="15"/>
  <c r="W1389" i="15" s="1"/>
  <c r="W1405" i="15"/>
  <c r="X1366" i="15"/>
  <c r="AC1365" i="15"/>
  <c r="AC1334" i="15"/>
  <c r="Y1306" i="15"/>
  <c r="AN1306" i="15" s="1"/>
  <c r="K1314" i="15"/>
  <c r="L466" i="15"/>
  <c r="L18" i="15" s="1"/>
  <c r="AP1293" i="15"/>
  <c r="L1286" i="15"/>
  <c r="R1270" i="15"/>
  <c r="P1277" i="15"/>
  <c r="Y1254" i="15"/>
  <c r="AN1254" i="15" s="1"/>
  <c r="AD1253" i="15"/>
  <c r="Y1253" i="15" s="1"/>
  <c r="AN1253" i="15" s="1"/>
  <c r="AE1229" i="15"/>
  <c r="AF1222" i="15"/>
  <c r="AF1213" i="15"/>
  <c r="M1221" i="15"/>
  <c r="U1006" i="15"/>
  <c r="AJ1006" i="15" s="1"/>
  <c r="AL863" i="15"/>
  <c r="AQ863" i="15"/>
  <c r="J870" i="15"/>
  <c r="J861" i="15"/>
  <c r="AA838" i="15"/>
  <c r="AA813" i="15"/>
  <c r="AL768" i="15"/>
  <c r="M17" i="15"/>
  <c r="U577" i="15"/>
  <c r="AJ577" i="15" s="1"/>
  <c r="AI549" i="15"/>
  <c r="AI517" i="15" s="1"/>
  <c r="AI518" i="15"/>
  <c r="P527" i="15"/>
  <c r="G459" i="15"/>
  <c r="AM520" i="15"/>
  <c r="M456" i="15"/>
  <c r="AO217" i="15"/>
  <c r="AJ217" i="15"/>
  <c r="AG11" i="15"/>
  <c r="W27" i="15"/>
  <c r="AE27" i="15"/>
  <c r="AH8" i="15"/>
  <c r="X24" i="15"/>
  <c r="AE24" i="15"/>
  <c r="U24" i="15" s="1"/>
  <c r="AJ24" i="15" s="1"/>
  <c r="K23" i="15"/>
  <c r="AK287" i="15"/>
  <c r="I17" i="15"/>
  <c r="F33" i="15"/>
  <c r="AJ33" i="15" s="1"/>
  <c r="AE1474" i="15"/>
  <c r="S16" i="15"/>
  <c r="V1229" i="15"/>
  <c r="N870" i="15"/>
  <c r="N861" i="15"/>
  <c r="AP1344" i="15"/>
  <c r="Z1307" i="15"/>
  <c r="U1307" i="15" s="1"/>
  <c r="AO1307" i="15" s="1"/>
  <c r="AJ1304" i="15"/>
  <c r="AS1254" i="15"/>
  <c r="F1215" i="15"/>
  <c r="U1183" i="15"/>
  <c r="AJ1183" i="15" s="1"/>
  <c r="AF909" i="15"/>
  <c r="V909" i="15" s="1"/>
  <c r="AK909" i="15" s="1"/>
  <c r="AF918" i="15"/>
  <c r="R726" i="15"/>
  <c r="R717" i="15"/>
  <c r="P717" i="15" s="1"/>
  <c r="Y685" i="15"/>
  <c r="AN685" i="15" s="1"/>
  <c r="AD669" i="15"/>
  <c r="J16" i="15"/>
  <c r="AS541" i="15"/>
  <c r="O525" i="15"/>
  <c r="AS525" i="15" s="1"/>
  <c r="O534" i="15"/>
  <c r="Y2239" i="15"/>
  <c r="AN2239" i="15" s="1"/>
  <c r="AO1455" i="15"/>
  <c r="AM1270" i="15"/>
  <c r="I1269" i="15"/>
  <c r="AM1269" i="15" s="1"/>
  <c r="M1253" i="15"/>
  <c r="U1217" i="15"/>
  <c r="AA821" i="15"/>
  <c r="AA806" i="15"/>
  <c r="S8" i="15"/>
  <c r="P456" i="15"/>
  <c r="R7" i="15"/>
  <c r="AQ1564" i="15"/>
  <c r="AL1564" i="15"/>
  <c r="W1533" i="15"/>
  <c r="AB1526" i="15"/>
  <c r="Z1533" i="15"/>
  <c r="U1533" i="15" s="1"/>
  <c r="Q1443" i="15"/>
  <c r="P1443" i="15" s="1"/>
  <c r="P1475" i="15"/>
  <c r="AK1308" i="15"/>
  <c r="F1308" i="15"/>
  <c r="AK1293" i="15"/>
  <c r="F1293" i="15"/>
  <c r="G1286" i="15"/>
  <c r="V1269" i="15"/>
  <c r="AP1269" i="15" s="1"/>
  <c r="U1229" i="15"/>
  <c r="Y1221" i="15"/>
  <c r="AO1154" i="15"/>
  <c r="B1154" i="15" s="1"/>
  <c r="AN1117" i="15"/>
  <c r="J1101" i="15"/>
  <c r="AN1101" i="15" s="1"/>
  <c r="J1110" i="15"/>
  <c r="AO738" i="15"/>
  <c r="AJ738" i="15"/>
  <c r="B738" i="15" s="1"/>
  <c r="Y637" i="15"/>
  <c r="AN637" i="15" s="1"/>
  <c r="AD621" i="15"/>
  <c r="AR572" i="15"/>
  <c r="AM572" i="15"/>
  <c r="O16" i="15"/>
  <c r="AS27" i="15"/>
  <c r="O11" i="15"/>
  <c r="AH509" i="15"/>
  <c r="AM568" i="15"/>
  <c r="R10" i="15"/>
  <c r="AS1433" i="15"/>
  <c r="Y1316" i="15"/>
  <c r="AN1316" i="15" s="1"/>
  <c r="AD468" i="15"/>
  <c r="AR34" i="15"/>
  <c r="AM2315" i="15"/>
  <c r="K1389" i="15"/>
  <c r="AR1325" i="15"/>
  <c r="N1309" i="15"/>
  <c r="N1318" i="15"/>
  <c r="AJ1252" i="15"/>
  <c r="R1109" i="15"/>
  <c r="R1093" i="15" s="1"/>
  <c r="R1094" i="15"/>
  <c r="AJ948" i="15"/>
  <c r="B948" i="15" s="1"/>
  <c r="AH1782" i="15"/>
  <c r="AH1773" i="15"/>
  <c r="H1440" i="15"/>
  <c r="F1472" i="15"/>
  <c r="V1468" i="15"/>
  <c r="AA1436" i="15"/>
  <c r="Z1468" i="15"/>
  <c r="U1293" i="15"/>
  <c r="AO1293" i="15" s="1"/>
  <c r="AH1237" i="15"/>
  <c r="AE1237" i="15" s="1"/>
  <c r="AE1238" i="15"/>
  <c r="AR1023" i="15"/>
  <c r="AM1023" i="15"/>
  <c r="AS1021" i="15"/>
  <c r="O1005" i="15"/>
  <c r="AS1005" i="15" s="1"/>
  <c r="AO1006" i="15"/>
  <c r="U713" i="15"/>
  <c r="M455" i="15"/>
  <c r="M7" i="15" s="1"/>
  <c r="AO1153" i="15"/>
  <c r="B1153" i="15" s="1"/>
  <c r="H12" i="15"/>
  <c r="S7" i="15"/>
  <c r="R2053" i="15"/>
  <c r="P2053" i="15" s="1"/>
  <c r="R2038" i="15"/>
  <c r="AN1951" i="15"/>
  <c r="AE1832" i="15"/>
  <c r="U1832" i="15" s="1"/>
  <c r="AF1432" i="15"/>
  <c r="AE1432" i="15" s="1"/>
  <c r="P1869" i="15"/>
  <c r="Q1862" i="15"/>
  <c r="K1436" i="15"/>
  <c r="L12" i="15"/>
  <c r="W1474" i="15"/>
  <c r="AB1442" i="15"/>
  <c r="W1442" i="15" s="1"/>
  <c r="AR1468" i="15"/>
  <c r="N1436" i="15"/>
  <c r="F1443" i="15"/>
  <c r="AO1453" i="15"/>
  <c r="Y1308" i="15"/>
  <c r="AN1308" i="15" s="1"/>
  <c r="AS1308" i="15"/>
  <c r="AD460" i="15"/>
  <c r="AD12" i="15" s="1"/>
  <c r="AS1350" i="15"/>
  <c r="AD1349" i="15"/>
  <c r="Y1349" i="15" s="1"/>
  <c r="Y1350" i="15"/>
  <c r="AN1350" i="15" s="1"/>
  <c r="W1303" i="15"/>
  <c r="AL1303" i="15" s="1"/>
  <c r="Z1303" i="15"/>
  <c r="Y1277" i="15"/>
  <c r="AN1277" i="15" s="1"/>
  <c r="AD1270" i="15"/>
  <c r="AK1269" i="15"/>
  <c r="B976" i="15"/>
  <c r="AJ976" i="15"/>
  <c r="AS959" i="15"/>
  <c r="Y959" i="15"/>
  <c r="AN959" i="15" s="1"/>
  <c r="AH822" i="15"/>
  <c r="AH813" i="15"/>
  <c r="AO782" i="15"/>
  <c r="AJ782" i="15"/>
  <c r="AI465" i="15"/>
  <c r="AI17" i="15" s="1"/>
  <c r="AS621" i="15"/>
  <c r="AO590" i="15"/>
  <c r="AJ590" i="15"/>
  <c r="AR576" i="15"/>
  <c r="AM576" i="15"/>
  <c r="AK255" i="15"/>
  <c r="AP239" i="15"/>
  <c r="AK239" i="15"/>
  <c r="AL1470" i="15"/>
  <c r="AQ1470" i="15"/>
  <c r="AS1325" i="15"/>
  <c r="O1318" i="15"/>
  <c r="O1309" i="15"/>
  <c r="AS1151" i="15"/>
  <c r="J806" i="15"/>
  <c r="S17" i="15"/>
  <c r="AM528" i="15"/>
  <c r="AM1831" i="15"/>
  <c r="AC1446" i="15"/>
  <c r="X1453" i="15"/>
  <c r="AH1398" i="15"/>
  <c r="AH1389" i="15"/>
  <c r="X1405" i="15"/>
  <c r="S1397" i="15"/>
  <c r="S1381" i="15" s="1"/>
  <c r="S1382" i="15"/>
  <c r="AE1306" i="15"/>
  <c r="U1306" i="15" s="1"/>
  <c r="N966" i="15"/>
  <c r="N957" i="15"/>
  <c r="T1773" i="15"/>
  <c r="T1782" i="15"/>
  <c r="AM1303" i="15"/>
  <c r="F1303" i="15"/>
  <c r="R1285" i="15"/>
  <c r="P1286" i="15"/>
  <c r="AG1222" i="15"/>
  <c r="AG1213" i="15"/>
  <c r="AO1172" i="15"/>
  <c r="B1172" i="15" s="1"/>
  <c r="U1167" i="15"/>
  <c r="AJ1167" i="15" s="1"/>
  <c r="R1013" i="15"/>
  <c r="R997" i="15" s="1"/>
  <c r="R998" i="15"/>
  <c r="AQ335" i="15"/>
  <c r="AL335" i="15"/>
  <c r="Z1464" i="15"/>
  <c r="U1464" i="15" s="1"/>
  <c r="AA1432" i="15"/>
  <c r="V1464" i="15"/>
  <c r="AH1638" i="15"/>
  <c r="AH1637" i="15" s="1"/>
  <c r="AH1629" i="15"/>
  <c r="AH1469" i="15" s="1"/>
  <c r="Z1434" i="15"/>
  <c r="U1434" i="15" s="1"/>
  <c r="AJ1434" i="15" s="1"/>
  <c r="V1434" i="15"/>
  <c r="AG17" i="15"/>
  <c r="Y458" i="15"/>
  <c r="AD10" i="15"/>
  <c r="AS10" i="15" s="1"/>
  <c r="K1832" i="15"/>
  <c r="L1432" i="15"/>
  <c r="W1901" i="15"/>
  <c r="AB1894" i="15"/>
  <c r="AE1467" i="15"/>
  <c r="AF1435" i="15"/>
  <c r="AE1435" i="15" s="1"/>
  <c r="AR1464" i="15"/>
  <c r="N1432" i="15"/>
  <c r="AR1432" i="15" s="1"/>
  <c r="Y1463" i="15"/>
  <c r="AN1463" i="15" s="1"/>
  <c r="AD1431" i="15"/>
  <c r="AS1431" i="15" s="1"/>
  <c r="Z1463" i="15"/>
  <c r="U1463" i="15" s="1"/>
  <c r="AN1597" i="15"/>
  <c r="J1565" i="15"/>
  <c r="J1590" i="15"/>
  <c r="F1438" i="15"/>
  <c r="P1466" i="15"/>
  <c r="Q1434" i="15"/>
  <c r="P1434" i="15" s="1"/>
  <c r="Z1474" i="15"/>
  <c r="U1474" i="15" s="1"/>
  <c r="AO1474" i="15" s="1"/>
  <c r="Z1440" i="15"/>
  <c r="I1414" i="15"/>
  <c r="I1413" i="15" s="1"/>
  <c r="AM1413" i="15" s="1"/>
  <c r="AM1421" i="15"/>
  <c r="AN1313" i="15"/>
  <c r="F1313" i="15"/>
  <c r="AO988" i="15"/>
  <c r="B988" i="15" s="1"/>
  <c r="U670" i="15"/>
  <c r="AJ670" i="15" s="1"/>
  <c r="U618" i="15"/>
  <c r="AJ618" i="15" s="1"/>
  <c r="AM577" i="15"/>
  <c r="AR577" i="15"/>
  <c r="P2047" i="15"/>
  <c r="Q1839" i="15"/>
  <c r="L2054" i="15"/>
  <c r="K2061" i="15"/>
  <c r="L2045" i="15"/>
  <c r="X1433" i="15"/>
  <c r="AO1945" i="15"/>
  <c r="W1885" i="15"/>
  <c r="AB1878" i="15"/>
  <c r="Y1869" i="15"/>
  <c r="AN1869" i="15" s="1"/>
  <c r="AD1862" i="15"/>
  <c r="AM1846" i="15"/>
  <c r="AR1444" i="15"/>
  <c r="AF1349" i="15"/>
  <c r="AF1333" i="15" s="1"/>
  <c r="AF1334" i="15"/>
  <c r="AI10" i="15"/>
  <c r="U1325" i="15"/>
  <c r="U1295" i="15"/>
  <c r="AO1295" i="15" s="1"/>
  <c r="Z1277" i="15"/>
  <c r="U1277" i="15" s="1"/>
  <c r="AS1270" i="15"/>
  <c r="O1269" i="15"/>
  <c r="X1238" i="15"/>
  <c r="AC1237" i="15"/>
  <c r="AC1206" i="15"/>
  <c r="X1206" i="15" s="1"/>
  <c r="N1206" i="15"/>
  <c r="N1221" i="15"/>
  <c r="AR1221" i="15" s="1"/>
  <c r="AO1217" i="15"/>
  <c r="AA1149" i="15"/>
  <c r="V1149" i="15" s="1"/>
  <c r="U1103" i="15"/>
  <c r="AJ1103" i="15" s="1"/>
  <c r="AO1057" i="15"/>
  <c r="B1057" i="15" s="1"/>
  <c r="AH511" i="15"/>
  <c r="AH463" i="15" s="1"/>
  <c r="AS637" i="15"/>
  <c r="T14" i="15"/>
  <c r="AE516" i="15"/>
  <c r="U516" i="15" s="1"/>
  <c r="AF468" i="15"/>
  <c r="N12" i="15"/>
  <c r="M468" i="15"/>
  <c r="K516" i="15"/>
  <c r="X504" i="15"/>
  <c r="AC456" i="15"/>
  <c r="AO475" i="15"/>
  <c r="AJ475" i="15"/>
  <c r="C475" i="15" s="1"/>
  <c r="AK367" i="15"/>
  <c r="AP319" i="15"/>
  <c r="AK319" i="15"/>
  <c r="AP95" i="15"/>
  <c r="AK95" i="15"/>
  <c r="H1637" i="15"/>
  <c r="H1621" i="15" s="1"/>
  <c r="H1622" i="15"/>
  <c r="W1261" i="15"/>
  <c r="AB1254" i="15"/>
  <c r="AO826" i="15"/>
  <c r="B826" i="15" s="1"/>
  <c r="AL1433" i="15"/>
  <c r="F1831" i="15"/>
  <c r="AC1734" i="15"/>
  <c r="X1741" i="15"/>
  <c r="O1334" i="15"/>
  <c r="O1349" i="15"/>
  <c r="AS1349" i="15" s="1"/>
  <c r="Y1310" i="15"/>
  <c r="AN1310" i="15" s="1"/>
  <c r="Z1310" i="15"/>
  <c r="U1310" i="15" s="1"/>
  <c r="AO1310" i="15" s="1"/>
  <c r="AI1309" i="15"/>
  <c r="AI1318" i="15"/>
  <c r="AR1270" i="15"/>
  <c r="N1269" i="15"/>
  <c r="AR1269" i="15" s="1"/>
  <c r="O1222" i="15"/>
  <c r="O1213" i="15"/>
  <c r="AA1221" i="15"/>
  <c r="N2086" i="15"/>
  <c r="AR2093" i="15"/>
  <c r="Z1438" i="15"/>
  <c r="Z1465" i="15"/>
  <c r="U1465" i="15" s="1"/>
  <c r="AA1433" i="15"/>
  <c r="Z1421" i="15"/>
  <c r="U1421" i="15" s="1"/>
  <c r="AA1414" i="15"/>
  <c r="P1215" i="15"/>
  <c r="AO1188" i="15"/>
  <c r="B1188" i="15" s="1"/>
  <c r="AR1050" i="15"/>
  <c r="W505" i="15"/>
  <c r="AB457" i="15"/>
  <c r="W1821" i="15"/>
  <c r="AB1814" i="15"/>
  <c r="P1433" i="15"/>
  <c r="K1306" i="15"/>
  <c r="G1149" i="15"/>
  <c r="T17" i="15"/>
  <c r="X1389" i="15"/>
  <c r="AM1389" i="15" s="1"/>
  <c r="Q1398" i="15"/>
  <c r="Q1389" i="15"/>
  <c r="Y1312" i="15"/>
  <c r="AN1312" i="15" s="1"/>
  <c r="AD464" i="15"/>
  <c r="AD16" i="15" s="1"/>
  <c r="AP1343" i="15"/>
  <c r="W1316" i="15"/>
  <c r="Z1316" i="15"/>
  <c r="U1316" i="15" s="1"/>
  <c r="S1309" i="15"/>
  <c r="S1318" i="15"/>
  <c r="AQ1277" i="15"/>
  <c r="M1270" i="15"/>
  <c r="V1261" i="15"/>
  <c r="AK1261" i="15" s="1"/>
  <c r="AA1213" i="15"/>
  <c r="AA1254" i="15"/>
  <c r="AA1206" i="15" s="1"/>
  <c r="Z1261" i="15"/>
  <c r="U1261" i="15" s="1"/>
  <c r="AJ1261" i="15" s="1"/>
  <c r="P1245" i="15"/>
  <c r="R1238" i="15"/>
  <c r="X1286" i="15"/>
  <c r="AC1285" i="15"/>
  <c r="X1285" i="15" s="1"/>
  <c r="U816" i="15"/>
  <c r="AJ816" i="15" s="1"/>
  <c r="C394" i="15"/>
  <c r="B394" i="15"/>
  <c r="AG166" i="15"/>
  <c r="AG141" i="15"/>
  <c r="AO65" i="15"/>
  <c r="AQ23" i="15"/>
  <c r="U27" i="15"/>
  <c r="AN36" i="15"/>
  <c r="J20" i="15"/>
  <c r="K767" i="15"/>
  <c r="AO767" i="15" s="1"/>
  <c r="AI141" i="15"/>
  <c r="AI29" i="15" s="1"/>
  <c r="AI150" i="15"/>
  <c r="S725" i="15"/>
  <c r="S709" i="15" s="1"/>
  <c r="S710" i="15"/>
  <c r="Y829" i="15"/>
  <c r="AN829" i="15" s="1"/>
  <c r="AD813" i="15"/>
  <c r="Y813" i="15" s="1"/>
  <c r="AN813" i="15" s="1"/>
  <c r="AD822" i="15"/>
  <c r="AI765" i="15"/>
  <c r="AI774" i="15"/>
  <c r="AF8" i="15"/>
  <c r="C444" i="15"/>
  <c r="B444" i="15"/>
  <c r="AM143" i="15"/>
  <c r="W33" i="15"/>
  <c r="S467" i="15"/>
  <c r="S19" i="15" s="1"/>
  <c r="AE143" i="15"/>
  <c r="Y34" i="15"/>
  <c r="AN34" i="15" s="1"/>
  <c r="AD18" i="15"/>
  <c r="Y18" i="15" s="1"/>
  <c r="AS34" i="15"/>
  <c r="J998" i="15"/>
  <c r="AB464" i="15"/>
  <c r="W512" i="15"/>
  <c r="AL512" i="15" s="1"/>
  <c r="U28" i="15"/>
  <c r="N917" i="15"/>
  <c r="N901" i="15" s="1"/>
  <c r="N902" i="15"/>
  <c r="S581" i="15"/>
  <c r="S565" i="15" s="1"/>
  <c r="S566" i="15"/>
  <c r="Y1467" i="15"/>
  <c r="AN1467" i="15" s="1"/>
  <c r="AD1435" i="15"/>
  <c r="Y1435" i="15" s="1"/>
  <c r="AN1435" i="15" s="1"/>
  <c r="AE1473" i="15"/>
  <c r="AF1441" i="15"/>
  <c r="S1446" i="15"/>
  <c r="P1453" i="15"/>
  <c r="J1382" i="15"/>
  <c r="J1397" i="15"/>
  <c r="AN1397" i="15" s="1"/>
  <c r="L1341" i="15"/>
  <c r="AP1357" i="15"/>
  <c r="L1350" i="15"/>
  <c r="Y1325" i="15"/>
  <c r="AD1318" i="15"/>
  <c r="P1325" i="15"/>
  <c r="AS1245" i="15"/>
  <c r="AD1238" i="15"/>
  <c r="AD1213" i="15"/>
  <c r="I455" i="15"/>
  <c r="I7" i="15" s="1"/>
  <c r="AB468" i="15"/>
  <c r="W468" i="15" s="1"/>
  <c r="AL468" i="15" s="1"/>
  <c r="W516" i="15"/>
  <c r="U223" i="15"/>
  <c r="AJ223" i="15" s="1"/>
  <c r="AB20" i="15"/>
  <c r="N11" i="15"/>
  <c r="I86" i="15"/>
  <c r="I85" i="15" s="1"/>
  <c r="I61" i="15"/>
  <c r="AE30" i="15"/>
  <c r="AG14" i="15"/>
  <c r="R1213" i="15"/>
  <c r="P1213" i="15" s="1"/>
  <c r="S534" i="15"/>
  <c r="S525" i="15"/>
  <c r="S182" i="15"/>
  <c r="S141" i="15"/>
  <c r="T166" i="15"/>
  <c r="T141" i="15"/>
  <c r="T29" i="15" s="1"/>
  <c r="F36" i="15"/>
  <c r="AJ1474" i="15"/>
  <c r="Y781" i="15"/>
  <c r="AN781" i="15" s="1"/>
  <c r="AD765" i="15"/>
  <c r="Y765" i="15" s="1"/>
  <c r="AM767" i="15"/>
  <c r="W513" i="15"/>
  <c r="AB465" i="15"/>
  <c r="W465" i="15" s="1"/>
  <c r="AC141" i="15"/>
  <c r="AC29" i="15" s="1"/>
  <c r="AN28" i="15"/>
  <c r="J12" i="15"/>
  <c r="AM26" i="15"/>
  <c r="W767" i="15"/>
  <c r="I11" i="15"/>
  <c r="C448" i="15"/>
  <c r="B448" i="15"/>
  <c r="AS733" i="15"/>
  <c r="O726" i="15"/>
  <c r="O717" i="15"/>
  <c r="AS717" i="15" s="1"/>
  <c r="V390" i="15"/>
  <c r="H456" i="15"/>
  <c r="H8" i="15" s="1"/>
  <c r="W141" i="15"/>
  <c r="AL141" i="15" s="1"/>
  <c r="F27" i="15"/>
  <c r="AJ27" i="15" s="1"/>
  <c r="G11" i="15"/>
  <c r="W508" i="15"/>
  <c r="AB460" i="15"/>
  <c r="AB12" i="15" s="1"/>
  <c r="O466" i="15"/>
  <c r="U68" i="15"/>
  <c r="AJ68" i="15" s="1"/>
  <c r="AB31" i="15"/>
  <c r="W31" i="15" s="1"/>
  <c r="W63" i="15"/>
  <c r="K1465" i="15"/>
  <c r="L1433" i="15"/>
  <c r="K1433" i="15" s="1"/>
  <c r="AP1741" i="15"/>
  <c r="L1734" i="15"/>
  <c r="R1317" i="15"/>
  <c r="R1221" i="15"/>
  <c r="R1206" i="15"/>
  <c r="P1222" i="15"/>
  <c r="I886" i="15"/>
  <c r="I861" i="15"/>
  <c r="AM861" i="15" s="1"/>
  <c r="AC1878" i="15"/>
  <c r="X1885" i="15"/>
  <c r="X1434" i="15"/>
  <c r="AM1434" i="15" s="1"/>
  <c r="AE1313" i="15"/>
  <c r="J1222" i="15"/>
  <c r="J1213" i="15"/>
  <c r="AS1117" i="15"/>
  <c r="O1101" i="15"/>
  <c r="AS1101" i="15" s="1"/>
  <c r="S966" i="15"/>
  <c r="S957" i="15"/>
  <c r="AH965" i="15"/>
  <c r="AH949" i="15" s="1"/>
  <c r="AH950" i="15"/>
  <c r="X1836" i="15"/>
  <c r="AC1436" i="15"/>
  <c r="X1436" i="15" s="1"/>
  <c r="AM1436" i="15" s="1"/>
  <c r="X1861" i="15"/>
  <c r="AM1861" i="15" s="1"/>
  <c r="W1467" i="15"/>
  <c r="AQ1467" i="15" s="1"/>
  <c r="AB1435" i="15"/>
  <c r="W1435" i="15" s="1"/>
  <c r="AQ1435" i="15" s="1"/>
  <c r="AQ1472" i="15"/>
  <c r="M1440" i="15"/>
  <c r="AQ1440" i="15" s="1"/>
  <c r="AE1468" i="15"/>
  <c r="AF1436" i="15"/>
  <c r="AQ1517" i="15"/>
  <c r="M1510" i="15"/>
  <c r="K1510" i="15" s="1"/>
  <c r="AQ1436" i="15"/>
  <c r="R1389" i="15"/>
  <c r="R1309" i="15" s="1"/>
  <c r="R1414" i="15"/>
  <c r="P1421" i="15"/>
  <c r="AE1303" i="15"/>
  <c r="V1303" i="15"/>
  <c r="H1253" i="15"/>
  <c r="X1213" i="15"/>
  <c r="AR1213" i="15" s="1"/>
  <c r="S1221" i="15"/>
  <c r="S1205" i="15" s="1"/>
  <c r="S1206" i="15"/>
  <c r="R1149" i="15"/>
  <c r="R1158" i="15"/>
  <c r="P1151" i="15"/>
  <c r="AH1109" i="15"/>
  <c r="AH1093" i="15" s="1"/>
  <c r="AH1094" i="15"/>
  <c r="AD909" i="15"/>
  <c r="Y909" i="15" s="1"/>
  <c r="AN909" i="15" s="1"/>
  <c r="AD918" i="15"/>
  <c r="AN765" i="15"/>
  <c r="AS623" i="15"/>
  <c r="AB456" i="15"/>
  <c r="W456" i="15" s="1"/>
  <c r="AL456" i="15" s="1"/>
  <c r="W504" i="15"/>
  <c r="AQ504" i="15" s="1"/>
  <c r="AO74" i="15"/>
  <c r="B74" i="15" s="1"/>
  <c r="U62" i="15"/>
  <c r="AJ62" i="15" s="1"/>
  <c r="Z26" i="15"/>
  <c r="U26" i="15" s="1"/>
  <c r="AJ26" i="15" s="1"/>
  <c r="AL23" i="15"/>
  <c r="AD2277" i="15"/>
  <c r="Y2277" i="15" s="1"/>
  <c r="Y2278" i="15"/>
  <c r="AR1862" i="15"/>
  <c r="N1861" i="15"/>
  <c r="AR1861" i="15" s="1"/>
  <c r="AE1517" i="15"/>
  <c r="AF1510" i="15"/>
  <c r="AF1509" i="15" s="1"/>
  <c r="N1397" i="15"/>
  <c r="N1382" i="15"/>
  <c r="AL1317" i="15"/>
  <c r="AA1053" i="15"/>
  <c r="V1053" i="15" s="1"/>
  <c r="AK1053" i="15" s="1"/>
  <c r="U1051" i="15"/>
  <c r="AJ1051" i="15" s="1"/>
  <c r="AB466" i="15"/>
  <c r="P63" i="15"/>
  <c r="K1645" i="15"/>
  <c r="L1638" i="15"/>
  <c r="K1638" i="15" s="1"/>
  <c r="L1629" i="15"/>
  <c r="W1549" i="15"/>
  <c r="AB1542" i="15"/>
  <c r="Z1549" i="15"/>
  <c r="U1549" i="15" s="1"/>
  <c r="AJ1549" i="15" s="1"/>
  <c r="AR1438" i="15"/>
  <c r="AC1382" i="15"/>
  <c r="X1398" i="15"/>
  <c r="AR1398" i="15" s="1"/>
  <c r="AC1397" i="15"/>
  <c r="Z1315" i="15"/>
  <c r="U1315" i="15" s="1"/>
  <c r="V1315" i="15"/>
  <c r="V1313" i="15"/>
  <c r="Y1311" i="15"/>
  <c r="AN1311" i="15" s="1"/>
  <c r="AM1325" i="15"/>
  <c r="I1309" i="15"/>
  <c r="F1325" i="15"/>
  <c r="I1318" i="15"/>
  <c r="M1238" i="15"/>
  <c r="M1237" i="15" s="1"/>
  <c r="AQ1237" i="15" s="1"/>
  <c r="M1213" i="15"/>
  <c r="I1221" i="15"/>
  <c r="I1206" i="15"/>
  <c r="U1055" i="15"/>
  <c r="AJ1055" i="15" s="1"/>
  <c r="O758" i="15"/>
  <c r="O773" i="15"/>
  <c r="O757" i="15" s="1"/>
  <c r="L464" i="15"/>
  <c r="K512" i="15"/>
  <c r="G438" i="15"/>
  <c r="F445" i="15"/>
  <c r="M141" i="15"/>
  <c r="AQ141" i="15" s="1"/>
  <c r="F28" i="15"/>
  <c r="AJ28" i="15" s="1"/>
  <c r="AR95" i="15"/>
  <c r="AO67" i="15"/>
  <c r="C67" i="15" s="1"/>
  <c r="O14" i="15"/>
  <c r="AS14" i="15" s="1"/>
  <c r="AS30" i="15"/>
  <c r="AH38" i="15"/>
  <c r="AE45" i="15"/>
  <c r="U45" i="15" s="1"/>
  <c r="Z34" i="15"/>
  <c r="U34" i="15" s="1"/>
  <c r="AJ34" i="15" s="1"/>
  <c r="Y25" i="15"/>
  <c r="AN25" i="15" s="1"/>
  <c r="AI9" i="15"/>
  <c r="Y35" i="15"/>
  <c r="AN35" i="15" s="1"/>
  <c r="AI19" i="15"/>
  <c r="O31" i="15"/>
  <c r="P36" i="15"/>
  <c r="Z390" i="15"/>
  <c r="U390" i="15" s="1"/>
  <c r="T31" i="15"/>
  <c r="AN717" i="15"/>
  <c r="AI677" i="15"/>
  <c r="AI661" i="15" s="1"/>
  <c r="AI662" i="15"/>
  <c r="AF438" i="15"/>
  <c r="AE445" i="15"/>
  <c r="U445" i="15" s="1"/>
  <c r="AO445" i="15" s="1"/>
  <c r="AL397" i="15"/>
  <c r="F1213" i="15"/>
  <c r="AS767" i="15"/>
  <c r="O581" i="15"/>
  <c r="O565" i="15" s="1"/>
  <c r="O566" i="15"/>
  <c r="AL479" i="15"/>
  <c r="AQ479" i="15"/>
  <c r="AA182" i="15"/>
  <c r="AA181" i="15" s="1"/>
  <c r="AA141" i="15"/>
  <c r="V141" i="15" s="1"/>
  <c r="AC134" i="15"/>
  <c r="AB14" i="15"/>
  <c r="W14" i="15" s="1"/>
  <c r="AL14" i="15" s="1"/>
  <c r="AL25" i="15"/>
  <c r="H9" i="15"/>
  <c r="P24" i="15"/>
  <c r="Q8" i="15"/>
  <c r="G630" i="15"/>
  <c r="G621" i="15"/>
  <c r="N511" i="15"/>
  <c r="N463" i="15" s="1"/>
  <c r="AR527" i="15"/>
  <c r="L9" i="15"/>
  <c r="AB438" i="15"/>
  <c r="W445" i="15"/>
  <c r="B425" i="15"/>
  <c r="AI725" i="15"/>
  <c r="AI709" i="15" s="1"/>
  <c r="AI710" i="15"/>
  <c r="AS458" i="15"/>
  <c r="AR415" i="15"/>
  <c r="U351" i="15"/>
  <c r="AJ351" i="15" s="1"/>
  <c r="AM63" i="15"/>
  <c r="F63" i="15"/>
  <c r="G31" i="15"/>
  <c r="AK31" i="15" s="1"/>
  <c r="AO482" i="15"/>
  <c r="AQ271" i="15"/>
  <c r="AL271" i="15"/>
  <c r="F1465" i="15"/>
  <c r="AJ1465" i="15" s="1"/>
  <c r="G1433" i="15"/>
  <c r="F1433" i="15" s="1"/>
  <c r="Z1517" i="15"/>
  <c r="U1517" i="15" s="1"/>
  <c r="V1517" i="15"/>
  <c r="AA1510" i="15"/>
  <c r="V1215" i="15"/>
  <c r="Z1215" i="15"/>
  <c r="U1215" i="15" s="1"/>
  <c r="AO1215" i="15" s="1"/>
  <c r="P1229" i="15"/>
  <c r="AN1005" i="15"/>
  <c r="R918" i="15"/>
  <c r="R909" i="15"/>
  <c r="AR2262" i="15"/>
  <c r="N2261" i="15"/>
  <c r="AR2261" i="15" s="1"/>
  <c r="F1442" i="15"/>
  <c r="AP1926" i="15"/>
  <c r="AL1467" i="15"/>
  <c r="H1435" i="15"/>
  <c r="AE1470" i="15"/>
  <c r="AF1438" i="15"/>
  <c r="V1470" i="15"/>
  <c r="AL1277" i="15"/>
  <c r="H1270" i="15"/>
  <c r="F1277" i="15"/>
  <c r="R1062" i="15"/>
  <c r="R1053" i="15"/>
  <c r="W893" i="15"/>
  <c r="AQ893" i="15" s="1"/>
  <c r="AB886" i="15"/>
  <c r="V1835" i="15"/>
  <c r="Z1835" i="15"/>
  <c r="U1835" i="15" s="1"/>
  <c r="AO1835" i="15" s="1"/>
  <c r="AQ1443" i="15"/>
  <c r="F1434" i="15"/>
  <c r="V1476" i="15"/>
  <c r="AA1444" i="15"/>
  <c r="Z1476" i="15"/>
  <c r="U1476" i="15" s="1"/>
  <c r="AQ1444" i="15"/>
  <c r="Y1382" i="15"/>
  <c r="AN1382" i="15" s="1"/>
  <c r="P1318" i="15"/>
  <c r="W1293" i="15"/>
  <c r="AB1286" i="15"/>
  <c r="AS1253" i="15"/>
  <c r="W1229" i="15"/>
  <c r="AB1222" i="15"/>
  <c r="AB1213" i="15"/>
  <c r="W1213" i="15" s="1"/>
  <c r="AL1213" i="15" s="1"/>
  <c r="AC1205" i="15"/>
  <c r="U1151" i="15"/>
  <c r="AJ1151" i="15" s="1"/>
  <c r="U1095" i="15"/>
  <c r="AJ1095" i="15" s="1"/>
  <c r="U1058" i="15"/>
  <c r="AJ1058" i="15" s="1"/>
  <c r="X1007" i="15"/>
  <c r="AR1007" i="15" s="1"/>
  <c r="U991" i="15"/>
  <c r="AJ991" i="15" s="1"/>
  <c r="AF813" i="15"/>
  <c r="AE845" i="15"/>
  <c r="AF838" i="15"/>
  <c r="AK383" i="15"/>
  <c r="AQ111" i="15"/>
  <c r="AL111" i="15"/>
  <c r="T2319" i="15"/>
  <c r="AC1910" i="15"/>
  <c r="X1917" i="15"/>
  <c r="N1431" i="15"/>
  <c r="AR1431" i="15" s="1"/>
  <c r="AH1573" i="15"/>
  <c r="AH1557" i="15" s="1"/>
  <c r="AH1558" i="15"/>
  <c r="K1472" i="15"/>
  <c r="AR1434" i="15"/>
  <c r="AR1389" i="15"/>
  <c r="AN1325" i="15"/>
  <c r="J1318" i="15"/>
  <c r="Z1245" i="15"/>
  <c r="U1245" i="15" s="1"/>
  <c r="AJ1245" i="15" s="1"/>
  <c r="AE1215" i="15"/>
  <c r="U1199" i="15"/>
  <c r="AJ1199" i="15" s="1"/>
  <c r="S466" i="15"/>
  <c r="S18" i="15" s="1"/>
  <c r="U56" i="15"/>
  <c r="AJ56" i="15" s="1"/>
  <c r="U30" i="15"/>
  <c r="W1917" i="15"/>
  <c r="AB1910" i="15"/>
  <c r="L1471" i="15"/>
  <c r="AQ1438" i="15"/>
  <c r="AM1414" i="15"/>
  <c r="G1350" i="15"/>
  <c r="G1341" i="15"/>
  <c r="AK1341" i="15" s="1"/>
  <c r="F1357" i="15"/>
  <c r="AK1357" i="15"/>
  <c r="AM1213" i="15"/>
  <c r="U1071" i="15"/>
  <c r="AJ1071" i="15" s="1"/>
  <c r="AS781" i="15"/>
  <c r="N456" i="15"/>
  <c r="AJ447" i="15"/>
  <c r="AP397" i="15"/>
  <c r="K397" i="15"/>
  <c r="AO397" i="15" s="1"/>
  <c r="B377" i="15"/>
  <c r="AE36" i="15"/>
  <c r="U36" i="15" s="1"/>
  <c r="AO36" i="15" s="1"/>
  <c r="AG20" i="15"/>
  <c r="P143" i="15"/>
  <c r="Q31" i="15"/>
  <c r="P31" i="15" s="1"/>
  <c r="AF9" i="15"/>
  <c r="AE25" i="15"/>
  <c r="U25" i="15" s="1"/>
  <c r="M19" i="15"/>
  <c r="K35" i="15"/>
  <c r="K27" i="15"/>
  <c r="AO27" i="15" s="1"/>
  <c r="K25" i="15"/>
  <c r="M9" i="15"/>
  <c r="AG533" i="15"/>
  <c r="AG517" i="15" s="1"/>
  <c r="AG518" i="15"/>
  <c r="F30" i="15"/>
  <c r="AJ30" i="15" s="1"/>
  <c r="P1285" i="15"/>
  <c r="F143" i="15"/>
  <c r="AQ25" i="15"/>
  <c r="Y838" i="15"/>
  <c r="AN838" i="15" s="1"/>
  <c r="AD837" i="15"/>
  <c r="Y837" i="15" s="1"/>
  <c r="AN837" i="15" s="1"/>
  <c r="R774" i="15"/>
  <c r="R765" i="15"/>
  <c r="P765" i="15" s="1"/>
  <c r="M464" i="15"/>
  <c r="AQ512" i="15"/>
  <c r="W477" i="15"/>
  <c r="AB470" i="15"/>
  <c r="C435" i="15"/>
  <c r="B435" i="15"/>
  <c r="I141" i="15"/>
  <c r="I150" i="15"/>
  <c r="I149" i="15" s="1"/>
  <c r="AH18" i="15"/>
  <c r="AS28" i="15"/>
  <c r="O12" i="15"/>
  <c r="M31" i="15"/>
  <c r="G765" i="15"/>
  <c r="G790" i="15"/>
  <c r="AM516" i="15"/>
  <c r="B113" i="15"/>
  <c r="AO386" i="15"/>
  <c r="B386" i="15" s="1"/>
  <c r="K33" i="15"/>
  <c r="B81" i="15"/>
  <c r="L8" i="15"/>
  <c r="B2042" i="15"/>
  <c r="C2042" i="15"/>
  <c r="AJ1709" i="15"/>
  <c r="B1855" i="15"/>
  <c r="C1855" i="15"/>
  <c r="B1823" i="15"/>
  <c r="X1565" i="15"/>
  <c r="AR1565" i="15" s="1"/>
  <c r="AJ1395" i="15"/>
  <c r="AJ1393" i="15"/>
  <c r="AJ191" i="15"/>
  <c r="AO191" i="15"/>
  <c r="B191" i="15" s="1"/>
  <c r="AJ207" i="15"/>
  <c r="B207" i="15" s="1"/>
  <c r="AO207" i="15"/>
  <c r="AJ2432" i="15"/>
  <c r="B1699" i="15"/>
  <c r="C1699" i="15"/>
  <c r="B1687" i="15"/>
  <c r="C1687" i="15"/>
  <c r="U1021" i="15"/>
  <c r="AJ1117" i="15"/>
  <c r="AJ941" i="15"/>
  <c r="AJ510" i="15"/>
  <c r="AI469" i="15"/>
  <c r="Y470" i="15"/>
  <c r="AN470" i="15" s="1"/>
  <c r="U109" i="15"/>
  <c r="B1617" i="15"/>
  <c r="AJ303" i="15"/>
  <c r="X141" i="15"/>
  <c r="AE141" i="15"/>
  <c r="C1966" i="15"/>
  <c r="B1966" i="15"/>
  <c r="AJ1743" i="15"/>
  <c r="AJ1697" i="15"/>
  <c r="AJ1689" i="15"/>
  <c r="AJ1690" i="15"/>
  <c r="AO1625" i="15"/>
  <c r="B1625" i="15" s="1"/>
  <c r="C1625" i="15"/>
  <c r="AJ1625" i="15"/>
  <c r="AJ1627" i="15"/>
  <c r="AO1627" i="15"/>
  <c r="X518" i="15"/>
  <c r="F2214" i="15"/>
  <c r="G2213" i="15"/>
  <c r="AO2152" i="15"/>
  <c r="C2152" i="15" s="1"/>
  <c r="AL2118" i="15"/>
  <c r="F2118" i="15"/>
  <c r="H2117" i="15"/>
  <c r="AO2207" i="15"/>
  <c r="C2184" i="15"/>
  <c r="C2180" i="15"/>
  <c r="AO2175" i="15"/>
  <c r="C2175" i="15" s="1"/>
  <c r="AO2173" i="15"/>
  <c r="C2173" i="15" s="1"/>
  <c r="C2168" i="15"/>
  <c r="AK2162" i="15"/>
  <c r="Y2134" i="15"/>
  <c r="AN2134" i="15" s="1"/>
  <c r="Z2061" i="15"/>
  <c r="V2061" i="15"/>
  <c r="AA2045" i="15"/>
  <c r="AA2054" i="15"/>
  <c r="AF2069" i="15"/>
  <c r="V2069" i="15" s="1"/>
  <c r="AK2069" i="15" s="1"/>
  <c r="AE2070" i="15"/>
  <c r="AF2038" i="15"/>
  <c r="F2047" i="15"/>
  <c r="AQ2173" i="15"/>
  <c r="Z2117" i="15"/>
  <c r="Y2047" i="15"/>
  <c r="AN2047" i="15" s="1"/>
  <c r="AS2047" i="15"/>
  <c r="AD1839" i="15"/>
  <c r="AM2022" i="15"/>
  <c r="I2021" i="15"/>
  <c r="AM2021" i="15" s="1"/>
  <c r="I2005" i="15"/>
  <c r="AM1990" i="15"/>
  <c r="I1989" i="15"/>
  <c r="AM1989" i="15" s="1"/>
  <c r="AP1981" i="15"/>
  <c r="L1974" i="15"/>
  <c r="K1981" i="15"/>
  <c r="AO1981" i="15" s="1"/>
  <c r="B2186" i="15"/>
  <c r="B2146" i="15"/>
  <c r="AJ2095" i="15"/>
  <c r="C2068" i="15"/>
  <c r="AP2041" i="15"/>
  <c r="AJ2041" i="15"/>
  <c r="C2041" i="15" s="1"/>
  <c r="AJ2031" i="15"/>
  <c r="F1951" i="15"/>
  <c r="G1839" i="15"/>
  <c r="AA1837" i="15"/>
  <c r="C1954" i="15"/>
  <c r="H2085" i="15"/>
  <c r="W2029" i="15"/>
  <c r="AQ2029" i="15" s="1"/>
  <c r="AB2022" i="15"/>
  <c r="Z2029" i="15"/>
  <c r="U2029" i="15" s="1"/>
  <c r="AO2029" i="15" s="1"/>
  <c r="N2006" i="15"/>
  <c r="AR2013" i="15"/>
  <c r="AS1997" i="15"/>
  <c r="Y1997" i="15"/>
  <c r="AN1997" i="15" s="1"/>
  <c r="AD1990" i="15"/>
  <c r="K1965" i="15"/>
  <c r="L1949" i="15"/>
  <c r="L1958" i="15"/>
  <c r="AS1957" i="15"/>
  <c r="K1951" i="15"/>
  <c r="L1839" i="15"/>
  <c r="Q1837" i="15"/>
  <c r="AJ1947" i="15"/>
  <c r="K2013" i="15"/>
  <c r="L2006" i="15"/>
  <c r="W2006" i="15"/>
  <c r="AL2006" i="15" s="1"/>
  <c r="AB2005" i="15"/>
  <c r="Z2006" i="15"/>
  <c r="W1997" i="15"/>
  <c r="AQ1997" i="15" s="1"/>
  <c r="AB1990" i="15"/>
  <c r="Z1997" i="15"/>
  <c r="U1997" i="15" s="1"/>
  <c r="AO1997" i="15" s="1"/>
  <c r="AC1974" i="15"/>
  <c r="X1981" i="15"/>
  <c r="R1949" i="15"/>
  <c r="R1837" i="15" s="1"/>
  <c r="R1437" i="15" s="1"/>
  <c r="R1958" i="15"/>
  <c r="AO1956" i="15"/>
  <c r="B2011" i="15"/>
  <c r="AS1894" i="15"/>
  <c r="O1893" i="15"/>
  <c r="AS1893" i="15" s="1"/>
  <c r="F1878" i="15"/>
  <c r="AK1878" i="15"/>
  <c r="G1877" i="15"/>
  <c r="AM1845" i="15"/>
  <c r="O1733" i="15"/>
  <c r="AR1725" i="15"/>
  <c r="N1718" i="15"/>
  <c r="B2010" i="15"/>
  <c r="B2000" i="15"/>
  <c r="F1958" i="15"/>
  <c r="I1957" i="15"/>
  <c r="I1942" i="15"/>
  <c r="AJ1838" i="15"/>
  <c r="C1838" i="15" s="1"/>
  <c r="B1838" i="15"/>
  <c r="AJ1836" i="15"/>
  <c r="C1836" i="15" s="1"/>
  <c r="X1814" i="15"/>
  <c r="AM1814" i="15" s="1"/>
  <c r="AH1813" i="15"/>
  <c r="X1813" i="15" s="1"/>
  <c r="AM1813" i="15" s="1"/>
  <c r="J1813" i="15"/>
  <c r="AC1798" i="15"/>
  <c r="X1805" i="15"/>
  <c r="AQ1791" i="15"/>
  <c r="AC1782" i="15"/>
  <c r="AC1773" i="15"/>
  <c r="X1773" i="15" s="1"/>
  <c r="X1789" i="15"/>
  <c r="Y2022" i="15"/>
  <c r="AD2021" i="15"/>
  <c r="Y2021" i="15" s="1"/>
  <c r="AJ1981" i="15"/>
  <c r="AP1807" i="15"/>
  <c r="AK1807" i="15"/>
  <c r="AS1798" i="15"/>
  <c r="O1797" i="15"/>
  <c r="AA1766" i="15"/>
  <c r="Z1782" i="15"/>
  <c r="V1782" i="15"/>
  <c r="AP1782" i="15" s="1"/>
  <c r="AA1781" i="15"/>
  <c r="AB1765" i="15"/>
  <c r="B2024" i="15"/>
  <c r="B2008" i="15"/>
  <c r="AH1957" i="15"/>
  <c r="AH1941" i="15" s="1"/>
  <c r="AH1942" i="15"/>
  <c r="C1963" i="15"/>
  <c r="AO1953" i="15"/>
  <c r="AO1935" i="15"/>
  <c r="AJ1903" i="15"/>
  <c r="C1903" i="15" s="1"/>
  <c r="B1903" i="15"/>
  <c r="B1928" i="15"/>
  <c r="AO1834" i="15"/>
  <c r="AE1814" i="15"/>
  <c r="AP1711" i="15"/>
  <c r="AK1711" i="15"/>
  <c r="AJ1711" i="15"/>
  <c r="B1711" i="15" s="1"/>
  <c r="AA1686" i="15"/>
  <c r="Z1702" i="15"/>
  <c r="AA1701" i="15"/>
  <c r="V1702" i="15"/>
  <c r="AP1702" i="15" s="1"/>
  <c r="AQ1702" i="15"/>
  <c r="M1701" i="15"/>
  <c r="AK1917" i="15"/>
  <c r="U1757" i="15"/>
  <c r="AJ1757" i="15" s="1"/>
  <c r="W1750" i="15"/>
  <c r="AQ1750" i="15" s="1"/>
  <c r="AB1749" i="15"/>
  <c r="AO1727" i="15"/>
  <c r="V1718" i="15"/>
  <c r="AP1718" i="15" s="1"/>
  <c r="Z1718" i="15"/>
  <c r="U1718" i="15" s="1"/>
  <c r="AA1717" i="15"/>
  <c r="S1686" i="15"/>
  <c r="S1701" i="15"/>
  <c r="S1685" i="15" s="1"/>
  <c r="F1661" i="15"/>
  <c r="G1654" i="15"/>
  <c r="AK1661" i="15"/>
  <c r="AR1933" i="15"/>
  <c r="C1912" i="15"/>
  <c r="C1908" i="15"/>
  <c r="AJ1835" i="15"/>
  <c r="C1835" i="15" s="1"/>
  <c r="AQ1778" i="15"/>
  <c r="AJ1774" i="15"/>
  <c r="C1774" i="15" s="1"/>
  <c r="H1749" i="15"/>
  <c r="AO1743" i="15"/>
  <c r="C1743" i="15" s="1"/>
  <c r="Y1741" i="15"/>
  <c r="AD1734" i="15"/>
  <c r="N1733" i="15"/>
  <c r="AF1685" i="15"/>
  <c r="U1696" i="15"/>
  <c r="U1692" i="15"/>
  <c r="AO1689" i="15"/>
  <c r="C1689" i="15" s="1"/>
  <c r="U1688" i="15"/>
  <c r="J1670" i="15"/>
  <c r="AG1670" i="15"/>
  <c r="W1677" i="15"/>
  <c r="AL1677" i="15" s="1"/>
  <c r="AH1669" i="15"/>
  <c r="X1669" i="15" s="1"/>
  <c r="X1670" i="15"/>
  <c r="AF1621" i="15"/>
  <c r="AF1606" i="15"/>
  <c r="AE1613" i="15"/>
  <c r="AP1597" i="15"/>
  <c r="L1590" i="15"/>
  <c r="K1597" i="15"/>
  <c r="B1935" i="15"/>
  <c r="V1909" i="15"/>
  <c r="AP1909" i="15" s="1"/>
  <c r="AK1903" i="15"/>
  <c r="AO1887" i="15"/>
  <c r="Z1789" i="15"/>
  <c r="AL1780" i="15"/>
  <c r="B1764" i="15"/>
  <c r="Y1677" i="15"/>
  <c r="AN1677" i="15" s="1"/>
  <c r="AI1670" i="15"/>
  <c r="AJ1634" i="15"/>
  <c r="B1634" i="15" s="1"/>
  <c r="AE1631" i="15"/>
  <c r="Q1590" i="15"/>
  <c r="P1597" i="15"/>
  <c r="Q1565" i="15"/>
  <c r="AA1589" i="15"/>
  <c r="H1574" i="15"/>
  <c r="H1565" i="15"/>
  <c r="AL1581" i="15"/>
  <c r="O1573" i="15"/>
  <c r="O1558" i="15"/>
  <c r="AJ1566" i="15"/>
  <c r="C1566" i="15" s="1"/>
  <c r="B1566" i="15"/>
  <c r="B1763" i="15"/>
  <c r="I1653" i="15"/>
  <c r="AP1624" i="15"/>
  <c r="AC1606" i="15"/>
  <c r="X1613" i="15"/>
  <c r="AR1613" i="15" s="1"/>
  <c r="Z1613" i="15"/>
  <c r="G1471" i="15"/>
  <c r="F1567" i="15"/>
  <c r="S1469" i="15"/>
  <c r="S1437" i="15" s="1"/>
  <c r="U1569" i="15"/>
  <c r="AJ1569" i="15" s="1"/>
  <c r="N1525" i="15"/>
  <c r="W1478" i="15"/>
  <c r="AQ1478" i="15" s="1"/>
  <c r="AB1477" i="15"/>
  <c r="J1439" i="15"/>
  <c r="H1445" i="15"/>
  <c r="B1738" i="15"/>
  <c r="AI1629" i="15"/>
  <c r="AK1645" i="15"/>
  <c r="AJ1626" i="15"/>
  <c r="B1626" i="15"/>
  <c r="I1590" i="15"/>
  <c r="M1574" i="15"/>
  <c r="M1565" i="15"/>
  <c r="AQ1581" i="15"/>
  <c r="AJ1559" i="15"/>
  <c r="AK1542" i="15"/>
  <c r="I1541" i="15"/>
  <c r="AK1526" i="15"/>
  <c r="I1525" i="15"/>
  <c r="AD1509" i="15"/>
  <c r="AS1510" i="15"/>
  <c r="Y1510" i="15"/>
  <c r="AN1510" i="15" s="1"/>
  <c r="J1509" i="15"/>
  <c r="G1493" i="15"/>
  <c r="F1494" i="15"/>
  <c r="G1477" i="15"/>
  <c r="F1478" i="15"/>
  <c r="AA1445" i="15"/>
  <c r="Z1446" i="15"/>
  <c r="V1446" i="15"/>
  <c r="AK1423" i="15"/>
  <c r="AR1413" i="15"/>
  <c r="N1381" i="15"/>
  <c r="V1389" i="15"/>
  <c r="AP1389" i="15" s="1"/>
  <c r="Z1389" i="15"/>
  <c r="AA1309" i="15"/>
  <c r="AQ1699" i="15"/>
  <c r="AL1699" i="15"/>
  <c r="AQ1687" i="15"/>
  <c r="AL1687" i="15"/>
  <c r="I1670" i="15"/>
  <c r="AM1677" i="15"/>
  <c r="AJ1635" i="15"/>
  <c r="I1606" i="15"/>
  <c r="AG1471" i="15"/>
  <c r="X1510" i="15"/>
  <c r="AM1510" i="15" s="1"/>
  <c r="AO1356" i="15"/>
  <c r="G1573" i="15"/>
  <c r="G1558" i="15"/>
  <c r="AJ1562" i="15"/>
  <c r="AO1472" i="15"/>
  <c r="AO1464" i="15"/>
  <c r="AJ1472" i="15"/>
  <c r="AP1407" i="15"/>
  <c r="B1406" i="15"/>
  <c r="AP1365" i="15"/>
  <c r="AJ1337" i="15"/>
  <c r="AJ1327" i="15"/>
  <c r="C1327" i="15" s="1"/>
  <c r="AO1535" i="15"/>
  <c r="B1535" i="15" s="1"/>
  <c r="C1416" i="15"/>
  <c r="AK1398" i="15"/>
  <c r="AO1388" i="15"/>
  <c r="J1366" i="15"/>
  <c r="AN1373" i="15"/>
  <c r="J1341" i="15"/>
  <c r="AO1345" i="15"/>
  <c r="AJ1390" i="15"/>
  <c r="AJ1378" i="15"/>
  <c r="Y1366" i="15"/>
  <c r="AD1365" i="15"/>
  <c r="AD1334" i="15"/>
  <c r="C1372" i="15"/>
  <c r="B1340" i="15"/>
  <c r="AD1141" i="15"/>
  <c r="AD1045" i="15"/>
  <c r="AO1394" i="15"/>
  <c r="C1320" i="15"/>
  <c r="C1300" i="15"/>
  <c r="B1297" i="15"/>
  <c r="B1294" i="15"/>
  <c r="AJ1218" i="15"/>
  <c r="C1218" i="15" s="1"/>
  <c r="AJ1210" i="15"/>
  <c r="C1210" i="15" s="1"/>
  <c r="B1210" i="15"/>
  <c r="I1190" i="15"/>
  <c r="AC1174" i="15"/>
  <c r="X1181" i="15"/>
  <c r="AR1181" i="15" s="1"/>
  <c r="Q1158" i="15"/>
  <c r="Q1149" i="15"/>
  <c r="P1149" i="15" s="1"/>
  <c r="P1165" i="15"/>
  <c r="AC1126" i="15"/>
  <c r="X1133" i="15"/>
  <c r="AR1133" i="15" s="1"/>
  <c r="Q1110" i="15"/>
  <c r="Q1101" i="15"/>
  <c r="P1101" i="15" s="1"/>
  <c r="P1117" i="15"/>
  <c r="AC1078" i="15"/>
  <c r="X1085" i="15"/>
  <c r="AR1085" i="15" s="1"/>
  <c r="Q1062" i="15"/>
  <c r="Q1053" i="15"/>
  <c r="P1053" i="15" s="1"/>
  <c r="P1069" i="15"/>
  <c r="AC1030" i="15"/>
  <c r="X1037" i="15"/>
  <c r="AR1037" i="15" s="1"/>
  <c r="Q1014" i="15"/>
  <c r="Q1005" i="15"/>
  <c r="P1005" i="15" s="1"/>
  <c r="P1021" i="15"/>
  <c r="M982" i="15"/>
  <c r="AQ1307" i="15"/>
  <c r="F1237" i="15"/>
  <c r="G1173" i="15"/>
  <c r="H1158" i="15"/>
  <c r="H1149" i="15"/>
  <c r="AS1158" i="15"/>
  <c r="O1142" i="15"/>
  <c r="O1157" i="15"/>
  <c r="AP1133" i="15"/>
  <c r="L1126" i="15"/>
  <c r="K1133" i="15"/>
  <c r="V1126" i="15"/>
  <c r="AA1125" i="15"/>
  <c r="AI1094" i="15"/>
  <c r="Y1094" i="15" s="1"/>
  <c r="AI1109" i="15"/>
  <c r="AI1093" i="15" s="1"/>
  <c r="G1077" i="15"/>
  <c r="H1062" i="15"/>
  <c r="H1053" i="15"/>
  <c r="AS1062" i="15"/>
  <c r="O1046" i="15"/>
  <c r="O1061" i="15"/>
  <c r="AP1037" i="15"/>
  <c r="L1030" i="15"/>
  <c r="K1037" i="15"/>
  <c r="Z1030" i="15"/>
  <c r="V1030" i="15"/>
  <c r="AA1029" i="15"/>
  <c r="AI998" i="15"/>
  <c r="Y998" i="15" s="1"/>
  <c r="AN998" i="15" s="1"/>
  <c r="AI1013" i="15"/>
  <c r="AI997" i="15" s="1"/>
  <c r="H966" i="15"/>
  <c r="H957" i="15"/>
  <c r="H909" i="15"/>
  <c r="H918" i="15"/>
  <c r="AL877" i="15"/>
  <c r="H861" i="15"/>
  <c r="AL861" i="15" s="1"/>
  <c r="H870" i="15"/>
  <c r="X1349" i="15"/>
  <c r="AR1349" i="15" s="1"/>
  <c r="B1342" i="15"/>
  <c r="B1276" i="15"/>
  <c r="C1272" i="15"/>
  <c r="AO1263" i="15"/>
  <c r="C1263" i="15" s="1"/>
  <c r="AE1133" i="15"/>
  <c r="AL1135" i="15"/>
  <c r="AQ1039" i="15"/>
  <c r="AJ975" i="15"/>
  <c r="AJ951" i="15"/>
  <c r="O918" i="15"/>
  <c r="O909" i="15"/>
  <c r="AS909" i="15" s="1"/>
  <c r="AS925" i="15"/>
  <c r="AE870" i="15"/>
  <c r="AF869" i="15"/>
  <c r="AF854" i="15"/>
  <c r="Z863" i="15"/>
  <c r="V863" i="15"/>
  <c r="AP863" i="15" s="1"/>
  <c r="AA511" i="15"/>
  <c r="AJ847" i="15"/>
  <c r="B847" i="15" s="1"/>
  <c r="P815" i="15"/>
  <c r="Q511" i="15"/>
  <c r="I765" i="15"/>
  <c r="AM765" i="15" s="1"/>
  <c r="AM781" i="15"/>
  <c r="I774" i="15"/>
  <c r="I717" i="15"/>
  <c r="AM717" i="15" s="1"/>
  <c r="AM733" i="15"/>
  <c r="I726" i="15"/>
  <c r="I669" i="15"/>
  <c r="AM669" i="15" s="1"/>
  <c r="AM685" i="15"/>
  <c r="I678" i="15"/>
  <c r="I621" i="15"/>
  <c r="AM621" i="15" s="1"/>
  <c r="AM637" i="15"/>
  <c r="I630" i="15"/>
  <c r="I573" i="15"/>
  <c r="AM573" i="15" s="1"/>
  <c r="AM589" i="15"/>
  <c r="I582" i="15"/>
  <c r="M525" i="15"/>
  <c r="M534" i="15"/>
  <c r="N462" i="15"/>
  <c r="AK1216" i="15"/>
  <c r="AO1207" i="15"/>
  <c r="W1197" i="15"/>
  <c r="AB1142" i="15"/>
  <c r="AB1157" i="15"/>
  <c r="AQ1151" i="15"/>
  <c r="AL1107" i="15"/>
  <c r="B1099" i="15"/>
  <c r="AB1046" i="15"/>
  <c r="AB1061" i="15"/>
  <c r="AQ1055" i="15"/>
  <c r="AO1050" i="15"/>
  <c r="AL1011" i="15"/>
  <c r="B1003" i="15"/>
  <c r="AA950" i="15"/>
  <c r="AA965" i="15"/>
  <c r="V966" i="15"/>
  <c r="U963" i="15"/>
  <c r="O934" i="15"/>
  <c r="AS941" i="15"/>
  <c r="K911" i="15"/>
  <c r="AO910" i="15"/>
  <c r="AO908" i="15"/>
  <c r="Q886" i="15"/>
  <c r="P893" i="15"/>
  <c r="AC854" i="15"/>
  <c r="X854" i="15" s="1"/>
  <c r="X870" i="15"/>
  <c r="AC869" i="15"/>
  <c r="L790" i="15"/>
  <c r="K797" i="15"/>
  <c r="AF774" i="15"/>
  <c r="AF765" i="15"/>
  <c r="AE781" i="15"/>
  <c r="V781" i="15"/>
  <c r="AK781" i="15" s="1"/>
  <c r="L742" i="15"/>
  <c r="K749" i="15"/>
  <c r="AF726" i="15"/>
  <c r="AF717" i="15"/>
  <c r="AE733" i="15"/>
  <c r="V733" i="15"/>
  <c r="AK733" i="15" s="1"/>
  <c r="L694" i="15"/>
  <c r="K701" i="15"/>
  <c r="AF678" i="15"/>
  <c r="AF669" i="15"/>
  <c r="AE685" i="15"/>
  <c r="V685" i="15"/>
  <c r="AK685" i="15" s="1"/>
  <c r="L646" i="15"/>
  <c r="K653" i="15"/>
  <c r="AF630" i="15"/>
  <c r="AF621" i="15"/>
  <c r="AE637" i="15"/>
  <c r="V637" i="15"/>
  <c r="AK637" i="15" s="1"/>
  <c r="L598" i="15"/>
  <c r="K605" i="15"/>
  <c r="AF582" i="15"/>
  <c r="AF573" i="15"/>
  <c r="AE589" i="15"/>
  <c r="V589" i="15"/>
  <c r="AK589" i="15" s="1"/>
  <c r="AO1245" i="15"/>
  <c r="AE1197" i="15"/>
  <c r="U1197" i="15" s="1"/>
  <c r="AE1174" i="15"/>
  <c r="AF1173" i="15"/>
  <c r="AE1173" i="15" s="1"/>
  <c r="AF1142" i="15"/>
  <c r="AF1157" i="15"/>
  <c r="AQ1147" i="15"/>
  <c r="AL1087" i="15"/>
  <c r="AL1071" i="15"/>
  <c r="AP1011" i="15"/>
  <c r="Y982" i="15"/>
  <c r="AN982" i="15" s="1"/>
  <c r="AK964" i="15"/>
  <c r="AK953" i="15"/>
  <c r="AO913" i="15"/>
  <c r="AA854" i="15"/>
  <c r="V870" i="15"/>
  <c r="Z870" i="15"/>
  <c r="AA869" i="15"/>
  <c r="AR877" i="15"/>
  <c r="W869" i="15"/>
  <c r="P845" i="15"/>
  <c r="Q813" i="15"/>
  <c r="P813" i="15" s="1"/>
  <c r="Q838" i="15"/>
  <c r="AO828" i="15"/>
  <c r="B828" i="15" s="1"/>
  <c r="AP819" i="15"/>
  <c r="X815" i="15"/>
  <c r="AC511" i="15"/>
  <c r="J789" i="15"/>
  <c r="AP770" i="15"/>
  <c r="AK770" i="15"/>
  <c r="AP762" i="15"/>
  <c r="AK762" i="15"/>
  <c r="AS742" i="15"/>
  <c r="Y742" i="15"/>
  <c r="AD741" i="15"/>
  <c r="G709" i="15"/>
  <c r="AP718" i="15"/>
  <c r="AK718" i="15"/>
  <c r="N693" i="15"/>
  <c r="J662" i="15"/>
  <c r="J677" i="15"/>
  <c r="AP674" i="15"/>
  <c r="AK674" i="15"/>
  <c r="AP666" i="15"/>
  <c r="AK666" i="15"/>
  <c r="AS646" i="15"/>
  <c r="Y646" i="15"/>
  <c r="AD645" i="15"/>
  <c r="AP622" i="15"/>
  <c r="AK622" i="15"/>
  <c r="N597" i="15"/>
  <c r="J566" i="15"/>
  <c r="J581" i="15"/>
  <c r="AP578" i="15"/>
  <c r="AK578" i="15"/>
  <c r="AP570" i="15"/>
  <c r="AK570" i="15"/>
  <c r="AP530" i="15"/>
  <c r="AK530" i="15"/>
  <c r="AS503" i="15"/>
  <c r="Y503" i="15"/>
  <c r="AN503" i="15" s="1"/>
  <c r="AD455" i="15"/>
  <c r="V1237" i="15"/>
  <c r="AK1237" i="15" s="1"/>
  <c r="AP1199" i="15"/>
  <c r="AP1183" i="15"/>
  <c r="Z1181" i="15"/>
  <c r="AP1167" i="15"/>
  <c r="Y1126" i="15"/>
  <c r="AN1126" i="15" s="1"/>
  <c r="AB1094" i="15"/>
  <c r="AB1109" i="15"/>
  <c r="AL1103" i="15"/>
  <c r="AQ1007" i="15"/>
  <c r="AQ975" i="15"/>
  <c r="AO959" i="15"/>
  <c r="AO951" i="15"/>
  <c r="G933" i="15"/>
  <c r="Q902" i="15"/>
  <c r="Q917" i="15"/>
  <c r="U893" i="15"/>
  <c r="AK870" i="15"/>
  <c r="F870" i="15"/>
  <c r="G869" i="15"/>
  <c r="AO858" i="15"/>
  <c r="AJ855" i="15"/>
  <c r="B855" i="15" s="1"/>
  <c r="P774" i="15"/>
  <c r="Q773" i="15"/>
  <c r="Q758" i="15"/>
  <c r="P742" i="15"/>
  <c r="Q741" i="15"/>
  <c r="P741" i="15" s="1"/>
  <c r="AQ722" i="15"/>
  <c r="B714" i="15"/>
  <c r="X678" i="15"/>
  <c r="AC677" i="15"/>
  <c r="AC662" i="15"/>
  <c r="X662" i="15" s="1"/>
  <c r="T662" i="15"/>
  <c r="T677" i="15"/>
  <c r="T661" i="15" s="1"/>
  <c r="AP664" i="15"/>
  <c r="B568" i="15"/>
  <c r="AJ568" i="15"/>
  <c r="J549" i="15"/>
  <c r="W507" i="15"/>
  <c r="AQ507" i="15" s="1"/>
  <c r="AB459" i="15"/>
  <c r="AS505" i="15"/>
  <c r="AD457" i="15"/>
  <c r="Z457" i="15" s="1"/>
  <c r="Y505" i="15"/>
  <c r="AP503" i="15"/>
  <c r="L455" i="15"/>
  <c r="K503" i="15"/>
  <c r="G18" i="15"/>
  <c r="F464" i="15"/>
  <c r="G16" i="15"/>
  <c r="P510" i="15"/>
  <c r="Q462" i="15"/>
  <c r="AE506" i="15"/>
  <c r="AG458" i="15"/>
  <c r="W506" i="15"/>
  <c r="AA470" i="15"/>
  <c r="Z477" i="15"/>
  <c r="V477" i="15"/>
  <c r="AP477" i="15" s="1"/>
  <c r="AJ431" i="15"/>
  <c r="M406" i="15"/>
  <c r="AG773" i="15"/>
  <c r="AG757" i="15" s="1"/>
  <c r="AG758" i="15"/>
  <c r="AP620" i="15"/>
  <c r="AB550" i="15"/>
  <c r="W557" i="15"/>
  <c r="Z557" i="15"/>
  <c r="AF534" i="15"/>
  <c r="AF525" i="15"/>
  <c r="AE541" i="15"/>
  <c r="V541" i="15"/>
  <c r="AK541" i="15" s="1"/>
  <c r="AP532" i="15"/>
  <c r="AH457" i="15"/>
  <c r="AE505" i="15"/>
  <c r="F468" i="15"/>
  <c r="G20" i="15"/>
  <c r="U506" i="15"/>
  <c r="AJ506" i="15" s="1"/>
  <c r="S469" i="15"/>
  <c r="AJ868" i="15"/>
  <c r="I837" i="15"/>
  <c r="I806" i="15"/>
  <c r="M821" i="15"/>
  <c r="X790" i="15"/>
  <c r="AC789" i="15"/>
  <c r="X789" i="15" s="1"/>
  <c r="AQ766" i="15"/>
  <c r="P646" i="15"/>
  <c r="Q645" i="15"/>
  <c r="P645" i="15" s="1"/>
  <c r="P630" i="15"/>
  <c r="Q629" i="15"/>
  <c r="Q614" i="15"/>
  <c r="P525" i="15"/>
  <c r="AL543" i="15"/>
  <c r="AL531" i="15"/>
  <c r="AC17" i="15"/>
  <c r="P460" i="15"/>
  <c r="Q12" i="15"/>
  <c r="P12" i="15" s="1"/>
  <c r="AK506" i="15"/>
  <c r="M469" i="15"/>
  <c r="AJ476" i="15"/>
  <c r="AR438" i="15"/>
  <c r="K438" i="15"/>
  <c r="N437" i="15"/>
  <c r="K429" i="15"/>
  <c r="L422" i="15"/>
  <c r="AK365" i="15"/>
  <c r="G358" i="15"/>
  <c r="F365" i="15"/>
  <c r="AO349" i="15"/>
  <c r="AK317" i="15"/>
  <c r="F317" i="15"/>
  <c r="G310" i="15"/>
  <c r="AK285" i="15"/>
  <c r="F285" i="15"/>
  <c r="G278" i="15"/>
  <c r="AK253" i="15"/>
  <c r="F253" i="15"/>
  <c r="G246" i="15"/>
  <c r="AK221" i="15"/>
  <c r="F221" i="15"/>
  <c r="G214" i="15"/>
  <c r="AK189" i="15"/>
  <c r="F189" i="15"/>
  <c r="G182" i="15"/>
  <c r="AK157" i="15"/>
  <c r="F157" i="15"/>
  <c r="G150" i="15"/>
  <c r="G141" i="15"/>
  <c r="AP764" i="15"/>
  <c r="AP716" i="15"/>
  <c r="P694" i="15"/>
  <c r="Q693" i="15"/>
  <c r="P693" i="15" s="1"/>
  <c r="P678" i="15"/>
  <c r="Q677" i="15"/>
  <c r="Q662" i="15"/>
  <c r="P662" i="15" s="1"/>
  <c r="X646" i="15"/>
  <c r="AC645" i="15"/>
  <c r="X645" i="15" s="1"/>
  <c r="B626" i="15"/>
  <c r="AG581" i="15"/>
  <c r="AG565" i="15" s="1"/>
  <c r="AG566" i="15"/>
  <c r="AJ579" i="15"/>
  <c r="AL571" i="15"/>
  <c r="L534" i="15"/>
  <c r="L525" i="15"/>
  <c r="K541" i="15"/>
  <c r="AP541" i="15"/>
  <c r="AP515" i="15"/>
  <c r="K515" i="15"/>
  <c r="L467" i="15"/>
  <c r="AR513" i="15"/>
  <c r="N465" i="15"/>
  <c r="AO523" i="15"/>
  <c r="AJ520" i="15"/>
  <c r="B520" i="15" s="1"/>
  <c r="H455" i="15"/>
  <c r="X467" i="15"/>
  <c r="AC19" i="15"/>
  <c r="X19" i="15" s="1"/>
  <c r="Z466" i="15"/>
  <c r="U466" i="15" s="1"/>
  <c r="V466" i="15"/>
  <c r="AP466" i="15" s="1"/>
  <c r="AA18" i="15"/>
  <c r="AK495" i="15"/>
  <c r="I485" i="15"/>
  <c r="AO447" i="15"/>
  <c r="B447" i="15"/>
  <c r="B439" i="15"/>
  <c r="AN429" i="15"/>
  <c r="J422" i="15"/>
  <c r="AE413" i="15"/>
  <c r="V413" i="15"/>
  <c r="AF406" i="15"/>
  <c r="K390" i="15"/>
  <c r="AP390" i="15"/>
  <c r="L389" i="15"/>
  <c r="P381" i="15"/>
  <c r="R374" i="15"/>
  <c r="X365" i="15"/>
  <c r="AM365" i="15" s="1"/>
  <c r="AH358" i="15"/>
  <c r="J358" i="15"/>
  <c r="M357" i="15"/>
  <c r="AQ357" i="15" s="1"/>
  <c r="AQ358" i="15"/>
  <c r="P349" i="15"/>
  <c r="R342" i="15"/>
  <c r="AH326" i="15"/>
  <c r="X333" i="15"/>
  <c r="AM333" i="15" s="1"/>
  <c r="M325" i="15"/>
  <c r="M293" i="15"/>
  <c r="M261" i="15"/>
  <c r="M134" i="15"/>
  <c r="V460" i="15"/>
  <c r="AP460" i="15" s="1"/>
  <c r="Z460" i="15"/>
  <c r="AA12" i="15"/>
  <c r="AF309" i="15"/>
  <c r="R294" i="15"/>
  <c r="P301" i="15"/>
  <c r="AP246" i="15"/>
  <c r="L245" i="15"/>
  <c r="J198" i="15"/>
  <c r="R166" i="15"/>
  <c r="P173" i="15"/>
  <c r="AF165" i="15"/>
  <c r="V166" i="15"/>
  <c r="AA165" i="15"/>
  <c r="AA134" i="15"/>
  <c r="Y157" i="15"/>
  <c r="AD150" i="15"/>
  <c r="AD141" i="15"/>
  <c r="Z157" i="15"/>
  <c r="U157" i="15" s="1"/>
  <c r="AO148" i="15"/>
  <c r="C148" i="15" s="1"/>
  <c r="V117" i="15"/>
  <c r="AS109" i="15"/>
  <c r="O102" i="15"/>
  <c r="AS77" i="15"/>
  <c r="O70" i="15"/>
  <c r="O61" i="15"/>
  <c r="AD31" i="15"/>
  <c r="Y63" i="15"/>
  <c r="AN63" i="15" s="1"/>
  <c r="B432" i="15"/>
  <c r="B397" i="15"/>
  <c r="U317" i="15"/>
  <c r="AO317" i="15" s="1"/>
  <c r="V310" i="15"/>
  <c r="AF293" i="15"/>
  <c r="AH278" i="15"/>
  <c r="X285" i="15"/>
  <c r="AM285" i="15" s="1"/>
  <c r="N262" i="15"/>
  <c r="H261" i="15"/>
  <c r="W230" i="15"/>
  <c r="AQ230" i="15" s="1"/>
  <c r="AB229" i="15"/>
  <c r="W229" i="15" s="1"/>
  <c r="AQ229" i="15" s="1"/>
  <c r="W214" i="15"/>
  <c r="AQ214" i="15" s="1"/>
  <c r="AB213" i="15"/>
  <c r="W213" i="15" s="1"/>
  <c r="AQ213" i="15" s="1"/>
  <c r="R182" i="15"/>
  <c r="P189" i="15"/>
  <c r="J150" i="15"/>
  <c r="J141" i="15"/>
  <c r="AN157" i="15"/>
  <c r="AO146" i="15"/>
  <c r="R102" i="15"/>
  <c r="P109" i="15"/>
  <c r="N86" i="15"/>
  <c r="R70" i="15"/>
  <c r="R61" i="15"/>
  <c r="P77" i="15"/>
  <c r="F38" i="15"/>
  <c r="G37" i="15"/>
  <c r="AO28" i="15"/>
  <c r="C28" i="15" s="1"/>
  <c r="AO26" i="15"/>
  <c r="C26" i="15" s="1"/>
  <c r="AO24" i="15"/>
  <c r="C24" i="15" s="1"/>
  <c r="Z486" i="15"/>
  <c r="V486" i="15"/>
  <c r="AP486" i="15" s="1"/>
  <c r="AA485" i="15"/>
  <c r="B443" i="15"/>
  <c r="Q405" i="15"/>
  <c r="P405" i="15" s="1"/>
  <c r="P406" i="15"/>
  <c r="B393" i="15"/>
  <c r="AL373" i="15"/>
  <c r="V358" i="15"/>
  <c r="AP358" i="15" s="1"/>
  <c r="AA357" i="15"/>
  <c r="W310" i="15"/>
  <c r="AB309" i="15"/>
  <c r="W309" i="15" s="1"/>
  <c r="AF277" i="15"/>
  <c r="AE278" i="15"/>
  <c r="AH262" i="15"/>
  <c r="X269" i="15"/>
  <c r="AM269" i="15" s="1"/>
  <c r="W246" i="15"/>
  <c r="AQ246" i="15" s="1"/>
  <c r="AB245" i="15"/>
  <c r="W245" i="15" s="1"/>
  <c r="AQ245" i="15" s="1"/>
  <c r="R230" i="15"/>
  <c r="P237" i="15"/>
  <c r="AP198" i="15"/>
  <c r="L197" i="15"/>
  <c r="H165" i="15"/>
  <c r="N141" i="15"/>
  <c r="AR141" i="15" s="1"/>
  <c r="AK145" i="15"/>
  <c r="AG118" i="15"/>
  <c r="AG29" i="15"/>
  <c r="W125" i="15"/>
  <c r="AQ125" i="15" s="1"/>
  <c r="AF101" i="15"/>
  <c r="L85" i="15"/>
  <c r="H54" i="15"/>
  <c r="H69" i="15"/>
  <c r="AP66" i="15"/>
  <c r="AK66" i="15"/>
  <c r="AB29" i="15"/>
  <c r="W61" i="15"/>
  <c r="AQ61" i="15" s="1"/>
  <c r="AP60" i="15"/>
  <c r="AK60" i="15"/>
  <c r="AP34" i="15"/>
  <c r="AK34" i="15"/>
  <c r="AP26" i="15"/>
  <c r="AK26" i="15"/>
  <c r="AQ510" i="15"/>
  <c r="AH310" i="15"/>
  <c r="X317" i="15"/>
  <c r="AM317" i="15" s="1"/>
  <c r="N294" i="15"/>
  <c r="H293" i="15"/>
  <c r="K269" i="15"/>
  <c r="AH246" i="15"/>
  <c r="X253" i="15"/>
  <c r="AM253" i="15" s="1"/>
  <c r="AF229" i="15"/>
  <c r="AF213" i="15"/>
  <c r="AR175" i="15"/>
  <c r="R141" i="15"/>
  <c r="P141" i="15" s="1"/>
  <c r="AK139" i="15"/>
  <c r="K93" i="15"/>
  <c r="V70" i="15"/>
  <c r="AA69" i="15"/>
  <c r="AA54" i="15"/>
  <c r="AS63" i="15"/>
  <c r="AP47" i="15"/>
  <c r="AP27" i="15"/>
  <c r="M29" i="15"/>
  <c r="AI69" i="15"/>
  <c r="AI53" i="15" s="1"/>
  <c r="AI54" i="15"/>
  <c r="C122" i="15"/>
  <c r="AQ58" i="15"/>
  <c r="AQ26" i="15"/>
  <c r="AO127" i="15"/>
  <c r="V86" i="15"/>
  <c r="AP86" i="15" s="1"/>
  <c r="AA85" i="15"/>
  <c r="AQ56" i="15"/>
  <c r="AP33" i="15"/>
  <c r="V2509" i="15"/>
  <c r="AF2502" i="15"/>
  <c r="AE2509" i="15"/>
  <c r="G2485" i="15"/>
  <c r="H2429" i="15"/>
  <c r="AL2445" i="15"/>
  <c r="H2438" i="15"/>
  <c r="O2438" i="15"/>
  <c r="O2429" i="15"/>
  <c r="AS2445" i="15"/>
  <c r="AJ2433" i="15"/>
  <c r="K2470" i="15"/>
  <c r="M2469" i="15"/>
  <c r="AJ2440" i="15"/>
  <c r="B2440" i="15" s="1"/>
  <c r="X2486" i="15"/>
  <c r="AM2486" i="15" s="1"/>
  <c r="AC2485" i="15"/>
  <c r="X2485" i="15" s="1"/>
  <c r="AC2390" i="15"/>
  <c r="X2397" i="15"/>
  <c r="P2367" i="15"/>
  <c r="Q2319" i="15"/>
  <c r="P2319" i="15" s="1"/>
  <c r="Y2413" i="15"/>
  <c r="AD2406" i="15"/>
  <c r="AD2365" i="15"/>
  <c r="AM2314" i="15"/>
  <c r="I10" i="15"/>
  <c r="AO2353" i="15"/>
  <c r="AJ2351" i="15"/>
  <c r="B2351" i="15" s="1"/>
  <c r="AJ2315" i="15"/>
  <c r="V2365" i="15"/>
  <c r="AK2365" i="15" s="1"/>
  <c r="M2374" i="15"/>
  <c r="M2365" i="15"/>
  <c r="K2381" i="15"/>
  <c r="AO2323" i="15"/>
  <c r="T2405" i="15"/>
  <c r="T2357" i="15" s="1"/>
  <c r="T2358" i="15"/>
  <c r="AO2369" i="15"/>
  <c r="AS2325" i="15"/>
  <c r="AJ2316" i="15"/>
  <c r="B2316" i="15" s="1"/>
  <c r="N2406" i="15"/>
  <c r="AM2415" i="15"/>
  <c r="AP2511" i="15"/>
  <c r="L2486" i="15"/>
  <c r="K2493" i="15"/>
  <c r="AP2493" i="15"/>
  <c r="AB2454" i="15"/>
  <c r="AB2429" i="15"/>
  <c r="W2429" i="15" s="1"/>
  <c r="AQ2429" i="15" s="1"/>
  <c r="W2461" i="15"/>
  <c r="I2469" i="15"/>
  <c r="AJ2465" i="15"/>
  <c r="U2435" i="15"/>
  <c r="I2429" i="15"/>
  <c r="I2454" i="15"/>
  <c r="F2431" i="15"/>
  <c r="AO2427" i="15"/>
  <c r="AP2381" i="15"/>
  <c r="L2389" i="15"/>
  <c r="L2358" i="15"/>
  <c r="X2437" i="15"/>
  <c r="AM2437" i="15" s="1"/>
  <c r="W2367" i="15"/>
  <c r="AL2367" i="15" s="1"/>
  <c r="AG2319" i="15"/>
  <c r="AE2367" i="15"/>
  <c r="Y2373" i="15"/>
  <c r="AR2324" i="15"/>
  <c r="N20" i="15"/>
  <c r="AJ2436" i="15"/>
  <c r="AE2431" i="15"/>
  <c r="AB2317" i="15"/>
  <c r="AO2402" i="15"/>
  <c r="V2321" i="15"/>
  <c r="Z2321" i="15"/>
  <c r="B2476" i="15"/>
  <c r="V2406" i="15"/>
  <c r="AK2406" i="15" s="1"/>
  <c r="AA2405" i="15"/>
  <c r="C2369" i="15"/>
  <c r="AJ2434" i="15"/>
  <c r="C2434" i="15" s="1"/>
  <c r="X2349" i="15"/>
  <c r="AH2342" i="15"/>
  <c r="AH2317" i="15"/>
  <c r="AE2349" i="15"/>
  <c r="AG2325" i="15"/>
  <c r="M2325" i="15"/>
  <c r="L2294" i="15"/>
  <c r="K2301" i="15"/>
  <c r="AO2360" i="15"/>
  <c r="AR2369" i="15"/>
  <c r="M2390" i="15"/>
  <c r="AQ2397" i="15"/>
  <c r="K2397" i="15"/>
  <c r="V2313" i="15"/>
  <c r="AP2313" i="15" s="1"/>
  <c r="Z2313" i="15"/>
  <c r="U2313" i="15" s="1"/>
  <c r="AA9" i="15"/>
  <c r="C2351" i="15"/>
  <c r="AC2325" i="15"/>
  <c r="Z2325" i="15" s="1"/>
  <c r="X2326" i="15"/>
  <c r="AM2326" i="15" s="1"/>
  <c r="I2325" i="15"/>
  <c r="AJ2305" i="15"/>
  <c r="AJ2297" i="15"/>
  <c r="AJ2311" i="15"/>
  <c r="B2311" i="15" s="1"/>
  <c r="P2278" i="15"/>
  <c r="Q2277" i="15"/>
  <c r="AN2261" i="15"/>
  <c r="K2253" i="15"/>
  <c r="L2246" i="15"/>
  <c r="AP2253" i="15"/>
  <c r="L2237" i="15"/>
  <c r="AB2294" i="15"/>
  <c r="W2301" i="15"/>
  <c r="Z2301" i="15"/>
  <c r="P2301" i="15"/>
  <c r="Q2294" i="15"/>
  <c r="Q2230" i="15" s="1"/>
  <c r="Q2237" i="15"/>
  <c r="P2237" i="15" s="1"/>
  <c r="AJ2255" i="15"/>
  <c r="B2255" i="15" s="1"/>
  <c r="AJ2233" i="15"/>
  <c r="C2233" i="15" s="1"/>
  <c r="U2236" i="15"/>
  <c r="AJ2223" i="15"/>
  <c r="AI2213" i="15"/>
  <c r="Y2214" i="15"/>
  <c r="AN2214" i="15" s="1"/>
  <c r="AK2163" i="15"/>
  <c r="AO2156" i="15"/>
  <c r="C2156" i="15"/>
  <c r="AE2214" i="15"/>
  <c r="C2208" i="15"/>
  <c r="J2181" i="15"/>
  <c r="AJ2511" i="15"/>
  <c r="B2511" i="15" s="1"/>
  <c r="AO2511" i="15"/>
  <c r="G2501" i="15"/>
  <c r="F2502" i="15"/>
  <c r="AJ2523" i="15"/>
  <c r="B2503" i="15"/>
  <c r="AQ2502" i="15"/>
  <c r="AE2493" i="15"/>
  <c r="W2493" i="15"/>
  <c r="AQ2493" i="15" s="1"/>
  <c r="AG2486" i="15"/>
  <c r="O2485" i="15"/>
  <c r="AS2485" i="15" s="1"/>
  <c r="AS2486" i="15"/>
  <c r="X2509" i="15"/>
  <c r="AC2502" i="15"/>
  <c r="C2480" i="15"/>
  <c r="U2463" i="15"/>
  <c r="AF2454" i="15"/>
  <c r="AF2429" i="15"/>
  <c r="AE2461" i="15"/>
  <c r="V2461" i="15"/>
  <c r="AK2461" i="15" s="1"/>
  <c r="L2454" i="15"/>
  <c r="K2461" i="15"/>
  <c r="F2470" i="15"/>
  <c r="B2465" i="15"/>
  <c r="K2445" i="15"/>
  <c r="L2438" i="15"/>
  <c r="L2429" i="15"/>
  <c r="J2437" i="15"/>
  <c r="J2422" i="15"/>
  <c r="AP2435" i="15"/>
  <c r="V2486" i="15"/>
  <c r="AK2486" i="15" s="1"/>
  <c r="AA2485" i="15"/>
  <c r="Z2486" i="15"/>
  <c r="AI2438" i="15"/>
  <c r="AI2429" i="15"/>
  <c r="Y2429" i="15" s="1"/>
  <c r="AN2429" i="15" s="1"/>
  <c r="AA2438" i="15"/>
  <c r="Z2445" i="15"/>
  <c r="U2445" i="15" s="1"/>
  <c r="V2445" i="15"/>
  <c r="AP2445" i="15" s="1"/>
  <c r="AA2429" i="15"/>
  <c r="S2438" i="15"/>
  <c r="S2429" i="15"/>
  <c r="AS2431" i="15"/>
  <c r="AR2486" i="15"/>
  <c r="N2485" i="15"/>
  <c r="AR2485" i="15" s="1"/>
  <c r="AO2479" i="15"/>
  <c r="U2428" i="15"/>
  <c r="C2427" i="15"/>
  <c r="M2406" i="15"/>
  <c r="AQ2413" i="15"/>
  <c r="K2413" i="15"/>
  <c r="H2405" i="15"/>
  <c r="AP2428" i="15"/>
  <c r="AP2424" i="15"/>
  <c r="J2390" i="15"/>
  <c r="AN2397" i="15"/>
  <c r="AC2374" i="15"/>
  <c r="AC2365" i="15"/>
  <c r="X2381" i="15"/>
  <c r="AM2381" i="15" s="1"/>
  <c r="I2374" i="15"/>
  <c r="I2365" i="15"/>
  <c r="C2481" i="15"/>
  <c r="U2399" i="15"/>
  <c r="AO2399" i="15" s="1"/>
  <c r="B2392" i="15"/>
  <c r="AG2374" i="15"/>
  <c r="AG2365" i="15"/>
  <c r="AG2317" i="15" s="1"/>
  <c r="AE2381" i="15"/>
  <c r="W2381" i="15"/>
  <c r="AL2381" i="15" s="1"/>
  <c r="AJ2368" i="15"/>
  <c r="C2368" i="15" s="1"/>
  <c r="AP2362" i="15"/>
  <c r="P2342" i="15"/>
  <c r="R2341" i="15"/>
  <c r="K2321" i="15"/>
  <c r="AP2321" i="15"/>
  <c r="L17" i="15"/>
  <c r="AQ2431" i="15"/>
  <c r="AG2389" i="15"/>
  <c r="W2389" i="15" s="1"/>
  <c r="W2390" i="15"/>
  <c r="AJ2382" i="15"/>
  <c r="AP2372" i="15"/>
  <c r="U2364" i="15"/>
  <c r="B2360" i="15"/>
  <c r="AJ2360" i="15"/>
  <c r="C2360" i="15" s="1"/>
  <c r="AS2321" i="15"/>
  <c r="O17" i="15"/>
  <c r="Q2421" i="15"/>
  <c r="AP2433" i="15"/>
  <c r="AR2399" i="15"/>
  <c r="AO2366" i="15"/>
  <c r="AO2364" i="15"/>
  <c r="AJ2425" i="15"/>
  <c r="C2425" i="15" s="1"/>
  <c r="AP2370" i="15"/>
  <c r="Y2349" i="15"/>
  <c r="AN2349" i="15" s="1"/>
  <c r="AD2342" i="15"/>
  <c r="AD2317" i="15"/>
  <c r="B2338" i="15"/>
  <c r="K2324" i="15"/>
  <c r="AF2294" i="15"/>
  <c r="AE2301" i="15"/>
  <c r="V2301" i="15"/>
  <c r="AK2301" i="15" s="1"/>
  <c r="AP2303" i="15"/>
  <c r="X2294" i="15"/>
  <c r="AR2294" i="15" s="1"/>
  <c r="AC2293" i="15"/>
  <c r="X2293" i="15" s="1"/>
  <c r="U2426" i="15"/>
  <c r="AO2426" i="15" s="1"/>
  <c r="R2374" i="15"/>
  <c r="R2365" i="15"/>
  <c r="R2317" i="15" s="1"/>
  <c r="AQ2383" i="15"/>
  <c r="AM2324" i="15"/>
  <c r="I20" i="15"/>
  <c r="AQ2314" i="15"/>
  <c r="K2314" i="15"/>
  <c r="M10" i="15"/>
  <c r="B2327" i="15"/>
  <c r="U2314" i="15"/>
  <c r="B2484" i="15"/>
  <c r="U2362" i="15"/>
  <c r="AS2313" i="15"/>
  <c r="O9" i="15"/>
  <c r="AJ2361" i="15"/>
  <c r="C2361" i="15" s="1"/>
  <c r="AO2347" i="15"/>
  <c r="B2347" i="15" s="1"/>
  <c r="U2335" i="15"/>
  <c r="U2333" i="15"/>
  <c r="AE2326" i="15"/>
  <c r="AJ2323" i="15"/>
  <c r="B2323" i="15" s="1"/>
  <c r="C2316" i="15"/>
  <c r="AO2315" i="15"/>
  <c r="C2315" i="15" s="1"/>
  <c r="AM2301" i="15"/>
  <c r="I2294" i="15"/>
  <c r="AJ2415" i="15"/>
  <c r="AQ2399" i="15"/>
  <c r="AK2351" i="15"/>
  <c r="N2341" i="15"/>
  <c r="B2343" i="15"/>
  <c r="B2305" i="15"/>
  <c r="B2297" i="15"/>
  <c r="U2287" i="15"/>
  <c r="AO2287" i="15" s="1"/>
  <c r="AO2271" i="15"/>
  <c r="B2264" i="15"/>
  <c r="W2253" i="15"/>
  <c r="AQ2253" i="15" s="1"/>
  <c r="AG2246" i="15"/>
  <c r="AG2237" i="15"/>
  <c r="C2240" i="15"/>
  <c r="AK2318" i="15"/>
  <c r="M2294" i="15"/>
  <c r="AQ2301" i="15"/>
  <c r="AP2255" i="15"/>
  <c r="U2253" i="15"/>
  <c r="AJ2252" i="15"/>
  <c r="AE2239" i="15"/>
  <c r="U2303" i="15"/>
  <c r="AJ2303" i="15" s="1"/>
  <c r="AR2293" i="15"/>
  <c r="AB2278" i="15"/>
  <c r="W2285" i="15"/>
  <c r="AB2237" i="15"/>
  <c r="Z2285" i="15"/>
  <c r="H2278" i="15"/>
  <c r="AL2285" i="15"/>
  <c r="F2285" i="15"/>
  <c r="B2280" i="15"/>
  <c r="H2262" i="15"/>
  <c r="AL2269" i="15"/>
  <c r="B2260" i="15"/>
  <c r="AR2253" i="15"/>
  <c r="AO2232" i="15"/>
  <c r="C2232" i="15" s="1"/>
  <c r="T2229" i="15"/>
  <c r="B2232" i="15"/>
  <c r="F2269" i="15"/>
  <c r="AO2243" i="15"/>
  <c r="AJ2241" i="15"/>
  <c r="B2241" i="15" s="1"/>
  <c r="AP2223" i="15"/>
  <c r="AK2223" i="15"/>
  <c r="X2205" i="15"/>
  <c r="AR2205" i="15" s="1"/>
  <c r="AC2198" i="15"/>
  <c r="AC2157" i="15"/>
  <c r="X2157" i="15" s="1"/>
  <c r="Z2214" i="15"/>
  <c r="U2214" i="15" s="1"/>
  <c r="V2214" i="15"/>
  <c r="AP2214" i="15" s="1"/>
  <c r="AA2213" i="15"/>
  <c r="AK2221" i="15"/>
  <c r="AP2173" i="15"/>
  <c r="AK2173" i="15"/>
  <c r="C2222" i="15"/>
  <c r="AI2198" i="15"/>
  <c r="Y2205" i="15"/>
  <c r="AN2205" i="15" s="1"/>
  <c r="AI2157" i="15"/>
  <c r="Y2157" i="15" s="1"/>
  <c r="AN2157" i="15" s="1"/>
  <c r="AQ2198" i="15"/>
  <c r="M2197" i="15"/>
  <c r="M2150" i="15"/>
  <c r="AK2161" i="15"/>
  <c r="AK2155" i="15"/>
  <c r="AK2153" i="15"/>
  <c r="AK2151" i="15"/>
  <c r="AK2143" i="15"/>
  <c r="Y2133" i="15"/>
  <c r="AN2117" i="15"/>
  <c r="AP2111" i="15"/>
  <c r="B2110" i="15"/>
  <c r="B2212" i="15"/>
  <c r="AA2133" i="15"/>
  <c r="Z2134" i="15"/>
  <c r="V2134" i="15"/>
  <c r="AP2134" i="15" s="1"/>
  <c r="AS2102" i="15"/>
  <c r="O2101" i="15"/>
  <c r="AO2236" i="15"/>
  <c r="B2234" i="15"/>
  <c r="AE2205" i="15"/>
  <c r="AE2198" i="15"/>
  <c r="C2170" i="15"/>
  <c r="C2162" i="15"/>
  <c r="B2142" i="15"/>
  <c r="AR2134" i="15"/>
  <c r="H2101" i="15"/>
  <c r="C2108" i="15"/>
  <c r="AM2102" i="15"/>
  <c r="B2072" i="15"/>
  <c r="AJ2050" i="15"/>
  <c r="C2050" i="15" s="1"/>
  <c r="B2050" i="15"/>
  <c r="AR2182" i="15"/>
  <c r="N2181" i="15"/>
  <c r="AR2181" i="15" s="1"/>
  <c r="AE2165" i="15"/>
  <c r="B2119" i="15"/>
  <c r="AO2109" i="15"/>
  <c r="V2047" i="15"/>
  <c r="AP2047" i="15" s="1"/>
  <c r="Z2047" i="15"/>
  <c r="U2047" i="15" s="1"/>
  <c r="AJ2063" i="15"/>
  <c r="B2156" i="15"/>
  <c r="AP2154" i="15"/>
  <c r="C2144" i="15"/>
  <c r="AM2133" i="15"/>
  <c r="J2086" i="15"/>
  <c r="Y2077" i="15"/>
  <c r="AD2070" i="15"/>
  <c r="AD2045" i="15"/>
  <c r="AG2054" i="15"/>
  <c r="AE2061" i="15"/>
  <c r="AG2045" i="15"/>
  <c r="W2061" i="15"/>
  <c r="B2058" i="15"/>
  <c r="K2045" i="15"/>
  <c r="C2034" i="15"/>
  <c r="AL1981" i="15"/>
  <c r="H1949" i="15"/>
  <c r="H1974" i="15"/>
  <c r="AQ2163" i="15"/>
  <c r="AE2085" i="15"/>
  <c r="V2085" i="15"/>
  <c r="B2071" i="15"/>
  <c r="AJ2052" i="15"/>
  <c r="B2052" i="15" s="1"/>
  <c r="C2055" i="15"/>
  <c r="B2035" i="15"/>
  <c r="C2027" i="15"/>
  <c r="C2023" i="15"/>
  <c r="V1951" i="15"/>
  <c r="AK1951" i="15" s="1"/>
  <c r="Z1951" i="15"/>
  <c r="U1951" i="15" s="1"/>
  <c r="AA1839" i="15"/>
  <c r="AJ1983" i="15"/>
  <c r="B1983" i="15" s="1"/>
  <c r="Z1974" i="15"/>
  <c r="AA1973" i="15"/>
  <c r="V1974" i="15"/>
  <c r="AA1942" i="15"/>
  <c r="S1973" i="15"/>
  <c r="S1941" i="15" s="1"/>
  <c r="S1942" i="15"/>
  <c r="S1830" i="15" s="1"/>
  <c r="AM1945" i="15"/>
  <c r="K2022" i="15"/>
  <c r="AP2022" i="15"/>
  <c r="L2021" i="15"/>
  <c r="AO1999" i="15"/>
  <c r="C1999" i="15" s="1"/>
  <c r="AC1958" i="15"/>
  <c r="Z1965" i="15"/>
  <c r="AC1949" i="15"/>
  <c r="Z1949" i="15" s="1"/>
  <c r="X1965" i="15"/>
  <c r="AM1965" i="15" s="1"/>
  <c r="AO1947" i="15"/>
  <c r="AO2063" i="15"/>
  <c r="B2063" i="15" s="1"/>
  <c r="AO2043" i="15"/>
  <c r="C2033" i="15"/>
  <c r="F2006" i="15"/>
  <c r="C1995" i="15"/>
  <c r="C1991" i="15"/>
  <c r="AJ1950" i="15"/>
  <c r="O2037" i="15"/>
  <c r="P2006" i="15"/>
  <c r="K1990" i="15"/>
  <c r="L1989" i="15"/>
  <c r="O1974" i="15"/>
  <c r="O1949" i="15"/>
  <c r="AS1981" i="15"/>
  <c r="N1958" i="15"/>
  <c r="N1949" i="15"/>
  <c r="C1956" i="15"/>
  <c r="AO1955" i="15"/>
  <c r="C1955" i="15" s="1"/>
  <c r="P1951" i="15"/>
  <c r="T1839" i="15"/>
  <c r="P1839" i="15" s="1"/>
  <c r="Y1949" i="15"/>
  <c r="AN1949" i="15" s="1"/>
  <c r="C1947" i="15"/>
  <c r="C1935" i="15"/>
  <c r="B2007" i="15"/>
  <c r="T1957" i="15"/>
  <c r="T1941" i="15" s="1"/>
  <c r="T1942" i="15"/>
  <c r="AP1956" i="15"/>
  <c r="AS1910" i="15"/>
  <c r="O1909" i="15"/>
  <c r="AS1909" i="15" s="1"/>
  <c r="C1907" i="15"/>
  <c r="F1894" i="15"/>
  <c r="AK1894" i="15"/>
  <c r="G1893" i="15"/>
  <c r="C1863" i="15"/>
  <c r="C1853" i="15"/>
  <c r="AS1846" i="15"/>
  <c r="O1845" i="15"/>
  <c r="AS1814" i="15"/>
  <c r="O1813" i="15"/>
  <c r="AR1789" i="15"/>
  <c r="N1782" i="15"/>
  <c r="N1773" i="15"/>
  <c r="AR1773" i="15" s="1"/>
  <c r="AS1750" i="15"/>
  <c r="O1749" i="15"/>
  <c r="AS1749" i="15" s="1"/>
  <c r="AK1734" i="15"/>
  <c r="G1733" i="15"/>
  <c r="AN1725" i="15"/>
  <c r="J1718" i="15"/>
  <c r="K1845" i="15"/>
  <c r="AP1840" i="15"/>
  <c r="AP1838" i="15"/>
  <c r="AP1836" i="15"/>
  <c r="B1835" i="15"/>
  <c r="AJ1834" i="15"/>
  <c r="B1834" i="15" s="1"/>
  <c r="Y1814" i="15"/>
  <c r="AN1814" i="15" s="1"/>
  <c r="AD1813" i="15"/>
  <c r="Y1813" i="15" s="1"/>
  <c r="AE1813" i="15"/>
  <c r="Q1798" i="15"/>
  <c r="P1805" i="15"/>
  <c r="Q1782" i="15"/>
  <c r="Q1773" i="15"/>
  <c r="P1773" i="15" s="1"/>
  <c r="P1789" i="15"/>
  <c r="B1953" i="15"/>
  <c r="G1797" i="15"/>
  <c r="AP1791" i="15"/>
  <c r="AK1791" i="15"/>
  <c r="AS1782" i="15"/>
  <c r="O1766" i="15"/>
  <c r="O1781" i="15"/>
  <c r="Z1775" i="15"/>
  <c r="U1775" i="15" s="1"/>
  <c r="AO1775" i="15" s="1"/>
  <c r="V1775" i="15"/>
  <c r="AP1775" i="15" s="1"/>
  <c r="V1773" i="15"/>
  <c r="AP1773" i="15" s="1"/>
  <c r="Z1773" i="15"/>
  <c r="AO1950" i="15"/>
  <c r="AJ1933" i="15"/>
  <c r="B1924" i="15"/>
  <c r="AJ1917" i="15"/>
  <c r="B1917" i="15" s="1"/>
  <c r="B1888" i="15"/>
  <c r="AJ1887" i="15"/>
  <c r="C1887" i="15" s="1"/>
  <c r="B1884" i="15"/>
  <c r="B1872" i="15"/>
  <c r="AJ1871" i="15"/>
  <c r="C1871" i="15" s="1"/>
  <c r="B1871" i="15"/>
  <c r="C1822" i="15"/>
  <c r="AP1770" i="15"/>
  <c r="K1734" i="15"/>
  <c r="AB1685" i="15"/>
  <c r="K1910" i="15"/>
  <c r="K1894" i="15"/>
  <c r="B1826" i="15"/>
  <c r="AO1779" i="15"/>
  <c r="C1779" i="15" s="1"/>
  <c r="C1746" i="15"/>
  <c r="AJ1727" i="15"/>
  <c r="B1727" i="15"/>
  <c r="AP1709" i="15"/>
  <c r="AO1696" i="15"/>
  <c r="AO1692" i="15"/>
  <c r="N1654" i="15"/>
  <c r="AR1661" i="15"/>
  <c r="N1629" i="15"/>
  <c r="AJ1663" i="15"/>
  <c r="B1663" i="15"/>
  <c r="N1925" i="15"/>
  <c r="AO1833" i="15"/>
  <c r="B1833" i="15" s="1"/>
  <c r="AR1775" i="15"/>
  <c r="AL1774" i="15"/>
  <c r="U1772" i="15"/>
  <c r="AJ1772" i="15" s="1"/>
  <c r="Z1741" i="15"/>
  <c r="U1741" i="15" s="1"/>
  <c r="R1717" i="15"/>
  <c r="R1685" i="15" s="1"/>
  <c r="R1686" i="15"/>
  <c r="AM1695" i="15"/>
  <c r="AC1686" i="15"/>
  <c r="AC1701" i="15"/>
  <c r="X1702" i="15"/>
  <c r="U1700" i="15"/>
  <c r="AO1697" i="15"/>
  <c r="C1697" i="15" s="1"/>
  <c r="AK1634" i="15"/>
  <c r="AK1630" i="15"/>
  <c r="AK1626" i="15"/>
  <c r="AP1615" i="15"/>
  <c r="AB1606" i="15"/>
  <c r="W1613" i="15"/>
  <c r="H1590" i="15"/>
  <c r="AJ1593" i="15"/>
  <c r="V1893" i="15"/>
  <c r="AP1893" i="15" s="1"/>
  <c r="AK1887" i="15"/>
  <c r="Y1798" i="15"/>
  <c r="AD1797" i="15"/>
  <c r="Y1797" i="15" s="1"/>
  <c r="B1791" i="15"/>
  <c r="AP1789" i="15"/>
  <c r="AP1778" i="15"/>
  <c r="P1718" i="15"/>
  <c r="Q1717" i="15"/>
  <c r="AG1686" i="15"/>
  <c r="W1686" i="15" s="1"/>
  <c r="AG1701" i="15"/>
  <c r="AG1685" i="15" s="1"/>
  <c r="AM1702" i="15"/>
  <c r="I1686" i="15"/>
  <c r="I1701" i="15"/>
  <c r="AO1690" i="15"/>
  <c r="V1631" i="15"/>
  <c r="AP1631" i="15" s="1"/>
  <c r="Z1631" i="15"/>
  <c r="U1631" i="15" s="1"/>
  <c r="AQ1631" i="15"/>
  <c r="K1661" i="15"/>
  <c r="AC1638" i="15"/>
  <c r="AC1629" i="15"/>
  <c r="X1629" i="15" s="1"/>
  <c r="X1645" i="15"/>
  <c r="Z1645" i="15"/>
  <c r="K1631" i="15"/>
  <c r="AO1631" i="15" s="1"/>
  <c r="AJ1630" i="15"/>
  <c r="B1630" i="15" s="1"/>
  <c r="B1609" i="15"/>
  <c r="F1590" i="15"/>
  <c r="G1589" i="15"/>
  <c r="AJ1568" i="15"/>
  <c r="C1568" i="15" s="1"/>
  <c r="AJ1564" i="15"/>
  <c r="C1564" i="15" s="1"/>
  <c r="B1564" i="15"/>
  <c r="B1771" i="15"/>
  <c r="B1767" i="15"/>
  <c r="B1743" i="15"/>
  <c r="B1690" i="15"/>
  <c r="B1641" i="15"/>
  <c r="AJ1636" i="15"/>
  <c r="C1636" i="15" s="1"/>
  <c r="AJ1615" i="15"/>
  <c r="B1615" i="15"/>
  <c r="AS1606" i="15"/>
  <c r="O1605" i="15"/>
  <c r="AJ1583" i="15"/>
  <c r="B1583" i="15"/>
  <c r="S1573" i="15"/>
  <c r="S1557" i="15" s="1"/>
  <c r="S1558" i="15"/>
  <c r="AJ1561" i="15"/>
  <c r="B1543" i="15"/>
  <c r="N1541" i="15"/>
  <c r="J1525" i="15"/>
  <c r="B1513" i="15"/>
  <c r="AK1501" i="15"/>
  <c r="B1484" i="15"/>
  <c r="B1480" i="15"/>
  <c r="K1478" i="15"/>
  <c r="L1477" i="15"/>
  <c r="B1474" i="15"/>
  <c r="B1454" i="15"/>
  <c r="AE1446" i="15"/>
  <c r="AF1445" i="15"/>
  <c r="V1749" i="15"/>
  <c r="B1697" i="15"/>
  <c r="AI1622" i="15"/>
  <c r="AI1637" i="15"/>
  <c r="AM1599" i="15"/>
  <c r="Y1589" i="15"/>
  <c r="AK1570" i="15"/>
  <c r="C1554" i="15"/>
  <c r="AC1541" i="15"/>
  <c r="X1541" i="15" s="1"/>
  <c r="X1542" i="15"/>
  <c r="AR1542" i="15" s="1"/>
  <c r="AC1525" i="15"/>
  <c r="X1525" i="15" s="1"/>
  <c r="X1526" i="15"/>
  <c r="AR1526" i="15" s="1"/>
  <c r="C1522" i="15"/>
  <c r="X1477" i="15"/>
  <c r="AR1477" i="15" s="1"/>
  <c r="AK1475" i="15"/>
  <c r="AC1471" i="15"/>
  <c r="AK1467" i="15"/>
  <c r="AK1453" i="15"/>
  <c r="AS1446" i="15"/>
  <c r="O1445" i="15"/>
  <c r="B1420" i="15"/>
  <c r="F1389" i="15"/>
  <c r="AK1389" i="15"/>
  <c r="G1309" i="15"/>
  <c r="B1754" i="15"/>
  <c r="AQ1691" i="15"/>
  <c r="AL1691" i="15"/>
  <c r="AM1647" i="15"/>
  <c r="S1622" i="15"/>
  <c r="S1637" i="15"/>
  <c r="S1621" i="15" s="1"/>
  <c r="AP1632" i="15"/>
  <c r="AM1615" i="15"/>
  <c r="M1590" i="15"/>
  <c r="AA1469" i="15"/>
  <c r="H1439" i="15"/>
  <c r="AO1563" i="15"/>
  <c r="AJ1551" i="15"/>
  <c r="B1551" i="15" s="1"/>
  <c r="Z1542" i="15"/>
  <c r="U1542" i="15" s="1"/>
  <c r="H1413" i="15"/>
  <c r="H1382" i="15"/>
  <c r="U1405" i="15"/>
  <c r="AJ1405" i="15" s="1"/>
  <c r="AO1404" i="15"/>
  <c r="C1404" i="15" s="1"/>
  <c r="AR1391" i="15"/>
  <c r="P1341" i="15"/>
  <c r="Q1309" i="15"/>
  <c r="P1309" i="15" s="1"/>
  <c r="AJ1307" i="15"/>
  <c r="F1581" i="15"/>
  <c r="AJ1563" i="15"/>
  <c r="C1563" i="15" s="1"/>
  <c r="AJ1408" i="15"/>
  <c r="C1408" i="15" s="1"/>
  <c r="AS1397" i="15"/>
  <c r="B1388" i="15"/>
  <c r="C1378" i="15"/>
  <c r="M1366" i="15"/>
  <c r="AO1359" i="15"/>
  <c r="B1359" i="15" s="1"/>
  <c r="C1359" i="15"/>
  <c r="AC1309" i="15"/>
  <c r="X1341" i="15"/>
  <c r="C1279" i="15"/>
  <c r="AC1573" i="15"/>
  <c r="X1574" i="15"/>
  <c r="AR1574" i="15" s="1"/>
  <c r="F1542" i="15"/>
  <c r="AO1496" i="15"/>
  <c r="B1496" i="15" s="1"/>
  <c r="S1461" i="15"/>
  <c r="B1475" i="15"/>
  <c r="C1410" i="15"/>
  <c r="AE1391" i="15"/>
  <c r="AF1311" i="15"/>
  <c r="AE1311" i="15" s="1"/>
  <c r="K1391" i="15"/>
  <c r="L1311" i="15"/>
  <c r="H1381" i="15"/>
  <c r="AP1396" i="15"/>
  <c r="AR1359" i="15"/>
  <c r="AR1357" i="15"/>
  <c r="AJ1336" i="15"/>
  <c r="B1330" i="15"/>
  <c r="B1326" i="15"/>
  <c r="AJ1310" i="15"/>
  <c r="C1310" i="15" s="1"/>
  <c r="C1537" i="15"/>
  <c r="AO1519" i="15"/>
  <c r="B1519" i="15" s="1"/>
  <c r="F1510" i="15"/>
  <c r="C1388" i="15"/>
  <c r="AO1380" i="15"/>
  <c r="C1380" i="15" s="1"/>
  <c r="B1378" i="15"/>
  <c r="C1376" i="15"/>
  <c r="AS1365" i="15"/>
  <c r="O1333" i="15"/>
  <c r="M1341" i="15"/>
  <c r="C1345" i="15"/>
  <c r="AO1344" i="15"/>
  <c r="B1344" i="15" s="1"/>
  <c r="Y1341" i="15"/>
  <c r="AD1309" i="15"/>
  <c r="C1257" i="15"/>
  <c r="AP1388" i="15"/>
  <c r="B1376" i="15"/>
  <c r="AN1349" i="15"/>
  <c r="AO1346" i="15"/>
  <c r="C1346" i="15" s="1"/>
  <c r="B1331" i="15"/>
  <c r="B1245" i="15"/>
  <c r="AP1238" i="15"/>
  <c r="AP1218" i="15"/>
  <c r="AJ1216" i="15"/>
  <c r="B1216" i="15" s="1"/>
  <c r="AP1210" i="15"/>
  <c r="B1209" i="15"/>
  <c r="AJ1208" i="15"/>
  <c r="B1208" i="15" s="1"/>
  <c r="AC1190" i="15"/>
  <c r="X1197" i="15"/>
  <c r="AR1197" i="15" s="1"/>
  <c r="Q1174" i="15"/>
  <c r="P1181" i="15"/>
  <c r="M1158" i="15"/>
  <c r="M1149" i="15"/>
  <c r="Q1126" i="15"/>
  <c r="P1133" i="15"/>
  <c r="M1110" i="15"/>
  <c r="M1101" i="15"/>
  <c r="Q1078" i="15"/>
  <c r="P1085" i="15"/>
  <c r="M1062" i="15"/>
  <c r="M1053" i="15"/>
  <c r="AJ1050" i="15"/>
  <c r="B1050" i="15" s="1"/>
  <c r="Q1030" i="15"/>
  <c r="P1037" i="15"/>
  <c r="M1014" i="15"/>
  <c r="M1005" i="15"/>
  <c r="AG982" i="15"/>
  <c r="W989" i="15"/>
  <c r="AQ989" i="15" s="1"/>
  <c r="I982" i="15"/>
  <c r="C1234" i="15"/>
  <c r="C1208" i="15"/>
  <c r="AP1197" i="15"/>
  <c r="L1190" i="15"/>
  <c r="K1197" i="15"/>
  <c r="Z1190" i="15"/>
  <c r="V1190" i="15"/>
  <c r="AA1189" i="15"/>
  <c r="G1142" i="15"/>
  <c r="G1157" i="15"/>
  <c r="H1126" i="15"/>
  <c r="AS1126" i="15"/>
  <c r="O1125" i="15"/>
  <c r="AS1125" i="15" s="1"/>
  <c r="AP1117" i="15"/>
  <c r="L1110" i="15"/>
  <c r="L1101" i="15"/>
  <c r="K1117" i="15"/>
  <c r="AO1117" i="15" s="1"/>
  <c r="AA1094" i="15"/>
  <c r="V1110" i="15"/>
  <c r="AA1109" i="15"/>
  <c r="G1046" i="15"/>
  <c r="G1061" i="15"/>
  <c r="H1030" i="15"/>
  <c r="AS1030" i="15"/>
  <c r="O1029" i="15"/>
  <c r="AS1029" i="15" s="1"/>
  <c r="AP1021" i="15"/>
  <c r="L1014" i="15"/>
  <c r="L1005" i="15"/>
  <c r="K1021" i="15"/>
  <c r="AO1021" i="15" s="1"/>
  <c r="AA998" i="15"/>
  <c r="V1014" i="15"/>
  <c r="AA1013" i="15"/>
  <c r="AP941" i="15"/>
  <c r="K941" i="15"/>
  <c r="AO941" i="15" s="1"/>
  <c r="L934" i="15"/>
  <c r="AP893" i="15"/>
  <c r="K893" i="15"/>
  <c r="AO893" i="15" s="1"/>
  <c r="L886" i="15"/>
  <c r="K845" i="15"/>
  <c r="L838" i="15"/>
  <c r="AP845" i="15"/>
  <c r="B1345" i="15"/>
  <c r="AO1337" i="15"/>
  <c r="B1337" i="15" s="1"/>
  <c r="B1275" i="15"/>
  <c r="T1142" i="15"/>
  <c r="T1157" i="15"/>
  <c r="T1141" i="15" s="1"/>
  <c r="B1155" i="15"/>
  <c r="AQ1143" i="15"/>
  <c r="AE1126" i="15"/>
  <c r="AF1125" i="15"/>
  <c r="AE1125" i="15" s="1"/>
  <c r="AQ1099" i="15"/>
  <c r="AP1059" i="15"/>
  <c r="AE1037" i="15"/>
  <c r="AQ1023" i="15"/>
  <c r="B1007" i="15"/>
  <c r="Q966" i="15"/>
  <c r="Q957" i="15"/>
  <c r="P957" i="15" s="1"/>
  <c r="P973" i="15"/>
  <c r="AO907" i="15"/>
  <c r="AP904" i="15"/>
  <c r="F893" i="15"/>
  <c r="G886" i="15"/>
  <c r="AK893" i="15"/>
  <c r="AP858" i="15"/>
  <c r="G822" i="15"/>
  <c r="F829" i="15"/>
  <c r="AK829" i="15"/>
  <c r="G813" i="15"/>
  <c r="K815" i="15"/>
  <c r="M511" i="15"/>
  <c r="M790" i="15"/>
  <c r="M742" i="15"/>
  <c r="M694" i="15"/>
  <c r="M646" i="15"/>
  <c r="M598" i="15"/>
  <c r="I525" i="15"/>
  <c r="AM541" i="15"/>
  <c r="I534" i="15"/>
  <c r="AN510" i="15"/>
  <c r="J462" i="15"/>
  <c r="N485" i="15"/>
  <c r="C1245" i="15"/>
  <c r="AO1231" i="15"/>
  <c r="B1231" i="15" s="1"/>
  <c r="W1190" i="15"/>
  <c r="AB1189" i="15"/>
  <c r="W1189" i="15" s="1"/>
  <c r="W1181" i="15"/>
  <c r="F1165" i="15"/>
  <c r="B1143" i="15"/>
  <c r="AP1135" i="15"/>
  <c r="Z1133" i="15"/>
  <c r="U1133" i="15" s="1"/>
  <c r="W1085" i="15"/>
  <c r="F1069" i="15"/>
  <c r="B1047" i="15"/>
  <c r="AP1039" i="15"/>
  <c r="Z1037" i="15"/>
  <c r="U1037" i="15" s="1"/>
  <c r="AJ1037" i="15" s="1"/>
  <c r="T950" i="15"/>
  <c r="T965" i="15"/>
  <c r="T949" i="15" s="1"/>
  <c r="AK966" i="15"/>
  <c r="G950" i="15"/>
  <c r="G965" i="15"/>
  <c r="B962" i="15"/>
  <c r="V957" i="15"/>
  <c r="AA509" i="15"/>
  <c r="AL956" i="15"/>
  <c r="AO915" i="15"/>
  <c r="U912" i="15"/>
  <c r="AJ912" i="15" s="1"/>
  <c r="AM911" i="15"/>
  <c r="I511" i="15"/>
  <c r="AK908" i="15"/>
  <c r="AO905" i="15"/>
  <c r="O870" i="15"/>
  <c r="O861" i="15"/>
  <c r="AS877" i="15"/>
  <c r="AK862" i="15"/>
  <c r="AP862" i="15"/>
  <c r="AO859" i="15"/>
  <c r="U856" i="15"/>
  <c r="AJ856" i="15" s="1"/>
  <c r="X845" i="15"/>
  <c r="AC838" i="15"/>
  <c r="Z845" i="15"/>
  <c r="U845" i="15" s="1"/>
  <c r="U831" i="15"/>
  <c r="U819" i="15"/>
  <c r="AJ799" i="15"/>
  <c r="B799" i="15" s="1"/>
  <c r="H790" i="15"/>
  <c r="F797" i="15"/>
  <c r="AB774" i="15"/>
  <c r="AB765" i="15"/>
  <c r="W781" i="15"/>
  <c r="Z781" i="15"/>
  <c r="U781" i="15" s="1"/>
  <c r="AJ751" i="15"/>
  <c r="B751" i="15" s="1"/>
  <c r="H742" i="15"/>
  <c r="F749" i="15"/>
  <c r="AB726" i="15"/>
  <c r="AB717" i="15"/>
  <c r="W733" i="15"/>
  <c r="Z733" i="15"/>
  <c r="U733" i="15" s="1"/>
  <c r="AJ703" i="15"/>
  <c r="B703" i="15" s="1"/>
  <c r="H694" i="15"/>
  <c r="F701" i="15"/>
  <c r="AB678" i="15"/>
  <c r="AB669" i="15"/>
  <c r="W685" i="15"/>
  <c r="Z685" i="15"/>
  <c r="U685" i="15" s="1"/>
  <c r="B655" i="15"/>
  <c r="AJ655" i="15"/>
  <c r="H646" i="15"/>
  <c r="F653" i="15"/>
  <c r="AB630" i="15"/>
  <c r="AB621" i="15"/>
  <c r="W637" i="15"/>
  <c r="Z637" i="15"/>
  <c r="U637" i="15" s="1"/>
  <c r="AJ607" i="15"/>
  <c r="B607" i="15" s="1"/>
  <c r="H598" i="15"/>
  <c r="F605" i="15"/>
  <c r="AB582" i="15"/>
  <c r="AB573" i="15"/>
  <c r="W589" i="15"/>
  <c r="Z589" i="15"/>
  <c r="U589" i="15" s="1"/>
  <c r="B1248" i="15"/>
  <c r="AJ1207" i="15"/>
  <c r="C1207" i="15" s="1"/>
  <c r="AE1190" i="15"/>
  <c r="AF1189" i="15"/>
  <c r="AE1189" i="15" s="1"/>
  <c r="AQ1183" i="15"/>
  <c r="AQ1167" i="15"/>
  <c r="AP1151" i="15"/>
  <c r="AP1107" i="15"/>
  <c r="AE1085" i="15"/>
  <c r="AQ999" i="15"/>
  <c r="AS982" i="15"/>
  <c r="O981" i="15"/>
  <c r="AS981" i="15" s="1"/>
  <c r="AF950" i="15"/>
  <c r="AF965" i="15"/>
  <c r="J949" i="15"/>
  <c r="AO963" i="15"/>
  <c r="AK961" i="15"/>
  <c r="AQ955" i="15"/>
  <c r="AJ953" i="15"/>
  <c r="B953" i="15" s="1"/>
  <c r="M918" i="15"/>
  <c r="M909" i="15"/>
  <c r="AJ913" i="15"/>
  <c r="B913" i="15" s="1"/>
  <c r="B910" i="15"/>
  <c r="AO903" i="15"/>
  <c r="B903" i="15" s="1"/>
  <c r="AO879" i="15"/>
  <c r="B879" i="15"/>
  <c r="AK860" i="15"/>
  <c r="AO857" i="15"/>
  <c r="W838" i="15"/>
  <c r="AB837" i="15"/>
  <c r="AB806" i="15"/>
  <c r="Z838" i="15"/>
  <c r="AJ836" i="15"/>
  <c r="K829" i="15"/>
  <c r="L822" i="15"/>
  <c r="L813" i="15"/>
  <c r="AP829" i="15"/>
  <c r="O822" i="15"/>
  <c r="AS829" i="15"/>
  <c r="O813" i="15"/>
  <c r="AJ814" i="15"/>
  <c r="B814" i="15"/>
  <c r="AJ810" i="15"/>
  <c r="B810" i="15" s="1"/>
  <c r="AD758" i="15"/>
  <c r="AS774" i="15"/>
  <c r="Y774" i="15"/>
  <c r="AD773" i="15"/>
  <c r="N710" i="15"/>
  <c r="N725" i="15"/>
  <c r="J693" i="15"/>
  <c r="AD662" i="15"/>
  <c r="AS678" i="15"/>
  <c r="Y678" i="15"/>
  <c r="AN678" i="15" s="1"/>
  <c r="AD677" i="15"/>
  <c r="AA661" i="15"/>
  <c r="N614" i="15"/>
  <c r="N629" i="15"/>
  <c r="J597" i="15"/>
  <c r="AD566" i="15"/>
  <c r="AS582" i="15"/>
  <c r="Y582" i="15"/>
  <c r="AN582" i="15" s="1"/>
  <c r="AD581" i="15"/>
  <c r="AA565" i="15"/>
  <c r="AA517" i="15"/>
  <c r="AP526" i="15"/>
  <c r="AK526" i="15"/>
  <c r="AQ521" i="15"/>
  <c r="AL521" i="15"/>
  <c r="Y515" i="15"/>
  <c r="AN515" i="15" s="1"/>
  <c r="AD467" i="15"/>
  <c r="AS515" i="15"/>
  <c r="X468" i="15"/>
  <c r="AC20" i="15"/>
  <c r="X20" i="15" s="1"/>
  <c r="AQ1155" i="15"/>
  <c r="W1133" i="15"/>
  <c r="AL1133" i="15" s="1"/>
  <c r="AP1095" i="15"/>
  <c r="AP1087" i="15"/>
  <c r="Z1085" i="15"/>
  <c r="U1085" i="15" s="1"/>
  <c r="AP1071" i="15"/>
  <c r="Y1030" i="15"/>
  <c r="AN1030" i="15" s="1"/>
  <c r="AB998" i="15"/>
  <c r="AB1013" i="15"/>
  <c r="AP963" i="15"/>
  <c r="AP960" i="15"/>
  <c r="AQ959" i="15"/>
  <c r="AP955" i="15"/>
  <c r="AP952" i="15"/>
  <c r="AQ951" i="15"/>
  <c r="Z911" i="15"/>
  <c r="AP907" i="15"/>
  <c r="AO904" i="15"/>
  <c r="AM893" i="15"/>
  <c r="F877" i="15"/>
  <c r="V861" i="15"/>
  <c r="AK861" i="15" s="1"/>
  <c r="B836" i="15"/>
  <c r="X774" i="15"/>
  <c r="AC773" i="15"/>
  <c r="AC758" i="15"/>
  <c r="X758" i="15" s="1"/>
  <c r="AQ770" i="15"/>
  <c r="B762" i="15"/>
  <c r="P726" i="15"/>
  <c r="Q725" i="15"/>
  <c r="Q710" i="15"/>
  <c r="AO579" i="15"/>
  <c r="B579" i="15" s="1"/>
  <c r="AK576" i="15"/>
  <c r="AB534" i="15"/>
  <c r="AB525" i="15"/>
  <c r="W541" i="15"/>
  <c r="AQ541" i="15" s="1"/>
  <c r="Z541" i="15"/>
  <c r="U541" i="15" s="1"/>
  <c r="AA19" i="15"/>
  <c r="AI464" i="15"/>
  <c r="AE512" i="15"/>
  <c r="Y512" i="15"/>
  <c r="AN512" i="15" s="1"/>
  <c r="X457" i="15"/>
  <c r="AM457" i="15" s="1"/>
  <c r="AC9" i="15"/>
  <c r="O470" i="15"/>
  <c r="K477" i="15"/>
  <c r="AS477" i="15"/>
  <c r="K470" i="15"/>
  <c r="AE429" i="15"/>
  <c r="V429" i="15"/>
  <c r="AK429" i="15" s="1"/>
  <c r="AF422" i="15"/>
  <c r="H406" i="15"/>
  <c r="F413" i="15"/>
  <c r="AO408" i="15"/>
  <c r="C408" i="15" s="1"/>
  <c r="AJ858" i="15"/>
  <c r="B858" i="15" s="1"/>
  <c r="AQ670" i="15"/>
  <c r="B622" i="15"/>
  <c r="AQ618" i="15"/>
  <c r="P598" i="15"/>
  <c r="Q597" i="15"/>
  <c r="P597" i="15" s="1"/>
  <c r="P582" i="15"/>
  <c r="Q581" i="15"/>
  <c r="Q566" i="15"/>
  <c r="AP513" i="15"/>
  <c r="AR507" i="15"/>
  <c r="V468" i="15"/>
  <c r="AP468" i="15" s="1"/>
  <c r="Z468" i="15"/>
  <c r="AA20" i="15"/>
  <c r="AS468" i="15"/>
  <c r="O20" i="15"/>
  <c r="X466" i="15"/>
  <c r="AM466" i="15" s="1"/>
  <c r="AC18" i="15"/>
  <c r="X18" i="15" s="1"/>
  <c r="AM18" i="15" s="1"/>
  <c r="AM508" i="15"/>
  <c r="AR477" i="15"/>
  <c r="C451" i="15"/>
  <c r="C414" i="15"/>
  <c r="O389" i="15"/>
  <c r="AS389" i="15" s="1"/>
  <c r="AS390" i="15"/>
  <c r="B868" i="15"/>
  <c r="AQ810" i="15"/>
  <c r="AQ666" i="15"/>
  <c r="X598" i="15"/>
  <c r="AR598" i="15" s="1"/>
  <c r="AC597" i="15"/>
  <c r="X597" i="15" s="1"/>
  <c r="U575" i="15"/>
  <c r="AJ532" i="15"/>
  <c r="B532" i="15" s="1"/>
  <c r="H467" i="15"/>
  <c r="B524" i="15"/>
  <c r="AJ524" i="15"/>
  <c r="AL507" i="15"/>
  <c r="H459" i="15"/>
  <c r="AF455" i="15"/>
  <c r="AE503" i="15"/>
  <c r="X464" i="15"/>
  <c r="AC16" i="15"/>
  <c r="P457" i="15"/>
  <c r="Q9" i="15"/>
  <c r="P9" i="15" s="1"/>
  <c r="F456" i="15"/>
  <c r="G8" i="15"/>
  <c r="AC469" i="15"/>
  <c r="X470" i="15"/>
  <c r="AR470" i="15" s="1"/>
  <c r="B408" i="15"/>
  <c r="AS381" i="15"/>
  <c r="O374" i="15"/>
  <c r="AK349" i="15"/>
  <c r="G342" i="15"/>
  <c r="F349" i="15"/>
  <c r="AS333" i="15"/>
  <c r="O326" i="15"/>
  <c r="AS301" i="15"/>
  <c r="O294" i="15"/>
  <c r="AS269" i="15"/>
  <c r="O262" i="15"/>
  <c r="AS237" i="15"/>
  <c r="O230" i="15"/>
  <c r="AS205" i="15"/>
  <c r="O198" i="15"/>
  <c r="AS173" i="15"/>
  <c r="O166" i="15"/>
  <c r="M885" i="15"/>
  <c r="AI861" i="15"/>
  <c r="Y861" i="15" s="1"/>
  <c r="AN861" i="15" s="1"/>
  <c r="B766" i="15"/>
  <c r="AQ762" i="15"/>
  <c r="B718" i="15"/>
  <c r="AQ714" i="15"/>
  <c r="AJ572" i="15"/>
  <c r="B572" i="15" s="1"/>
  <c r="U570" i="15"/>
  <c r="AJ570" i="15" s="1"/>
  <c r="N549" i="15"/>
  <c r="X525" i="15"/>
  <c r="AR525" i="15" s="1"/>
  <c r="AP543" i="15"/>
  <c r="J518" i="15"/>
  <c r="J533" i="15"/>
  <c r="AR529" i="15"/>
  <c r="B528" i="15"/>
  <c r="AJ528" i="15"/>
  <c r="AQ519" i="15"/>
  <c r="AS512" i="15"/>
  <c r="AK460" i="15"/>
  <c r="F460" i="15"/>
  <c r="G12" i="15"/>
  <c r="X506" i="15"/>
  <c r="AM506" i="15" s="1"/>
  <c r="AC458" i="15"/>
  <c r="AS493" i="15"/>
  <c r="O486" i="15"/>
  <c r="AI460" i="15"/>
  <c r="C447" i="15"/>
  <c r="AA437" i="15"/>
  <c r="Z438" i="15"/>
  <c r="V438" i="15"/>
  <c r="B423" i="15"/>
  <c r="AR413" i="15"/>
  <c r="N406" i="15"/>
  <c r="AK390" i="15"/>
  <c r="F390" i="15"/>
  <c r="G389" i="15"/>
  <c r="AL381" i="15"/>
  <c r="N374" i="15"/>
  <c r="Y365" i="15"/>
  <c r="AN365" i="15" s="1"/>
  <c r="AD358" i="15"/>
  <c r="Z358" i="15" s="1"/>
  <c r="I357" i="15"/>
  <c r="AL349" i="15"/>
  <c r="N342" i="15"/>
  <c r="Y333" i="15"/>
  <c r="AD326" i="15"/>
  <c r="I325" i="15"/>
  <c r="I293" i="15"/>
  <c r="I261" i="15"/>
  <c r="I134" i="15"/>
  <c r="AJ418" i="15"/>
  <c r="B418" i="15" s="1"/>
  <c r="Z333" i="15"/>
  <c r="AH294" i="15"/>
  <c r="X301" i="15"/>
  <c r="AM301" i="15" s="1"/>
  <c r="N278" i="15"/>
  <c r="AR285" i="15"/>
  <c r="H277" i="15"/>
  <c r="AJ271" i="15"/>
  <c r="AF245" i="15"/>
  <c r="AE246" i="15"/>
  <c r="J230" i="15"/>
  <c r="H197" i="15"/>
  <c r="Y173" i="15"/>
  <c r="AD166" i="15"/>
  <c r="Z166" i="15" s="1"/>
  <c r="AO145" i="15"/>
  <c r="AJ145" i="15"/>
  <c r="AJ137" i="15"/>
  <c r="B137" i="15"/>
  <c r="AE125" i="15"/>
  <c r="F109" i="15"/>
  <c r="AK109" i="15"/>
  <c r="G102" i="15"/>
  <c r="F77" i="15"/>
  <c r="AK77" i="15"/>
  <c r="G70" i="15"/>
  <c r="G61" i="15"/>
  <c r="B403" i="15"/>
  <c r="H325" i="15"/>
  <c r="B319" i="15"/>
  <c r="Y269" i="15"/>
  <c r="AD262" i="15"/>
  <c r="J246" i="15"/>
  <c r="AL237" i="15"/>
  <c r="J214" i="15"/>
  <c r="AL221" i="15"/>
  <c r="Y189" i="15"/>
  <c r="AD182" i="15"/>
  <c r="AO175" i="15"/>
  <c r="U139" i="15"/>
  <c r="C137" i="15"/>
  <c r="N102" i="15"/>
  <c r="AH86" i="15"/>
  <c r="X93" i="15"/>
  <c r="AM93" i="15" s="1"/>
  <c r="J86" i="15"/>
  <c r="N70" i="15"/>
  <c r="N61" i="15"/>
  <c r="AO60" i="15"/>
  <c r="C60" i="15"/>
  <c r="AO58" i="15"/>
  <c r="C58" i="15" s="1"/>
  <c r="AO56" i="15"/>
  <c r="B56" i="15" s="1"/>
  <c r="C56" i="15"/>
  <c r="Y38" i="15"/>
  <c r="AN38" i="15" s="1"/>
  <c r="AI37" i="15"/>
  <c r="AK25" i="15"/>
  <c r="AK23" i="15"/>
  <c r="AE18" i="15"/>
  <c r="U504" i="15"/>
  <c r="AO504" i="15" s="1"/>
  <c r="N421" i="15"/>
  <c r="AJ412" i="15"/>
  <c r="B412" i="15" s="1"/>
  <c r="AL317" i="15"/>
  <c r="U301" i="15"/>
  <c r="V294" i="15"/>
  <c r="AL253" i="15"/>
  <c r="AH230" i="15"/>
  <c r="X237" i="15"/>
  <c r="AM237" i="15" s="1"/>
  <c r="N214" i="15"/>
  <c r="AF197" i="15"/>
  <c r="N149" i="15"/>
  <c r="AC133" i="15"/>
  <c r="AO142" i="15"/>
  <c r="C142" i="15" s="1"/>
  <c r="B129" i="15"/>
  <c r="B123" i="15"/>
  <c r="W102" i="15"/>
  <c r="AB101" i="15"/>
  <c r="W101" i="15" s="1"/>
  <c r="AO95" i="15"/>
  <c r="H85" i="15"/>
  <c r="AF54" i="15"/>
  <c r="AF69" i="15"/>
  <c r="AC53" i="15"/>
  <c r="AP64" i="15"/>
  <c r="AK64" i="15"/>
  <c r="AP58" i="15"/>
  <c r="AK58" i="15"/>
  <c r="AP32" i="15"/>
  <c r="AK32" i="15"/>
  <c r="AP24" i="15"/>
  <c r="AK24" i="15"/>
  <c r="AQ462" i="15"/>
  <c r="M14" i="15"/>
  <c r="J405" i="15"/>
  <c r="AE333" i="15"/>
  <c r="AP326" i="15"/>
  <c r="L325" i="15"/>
  <c r="Y301" i="15"/>
  <c r="AD294" i="15"/>
  <c r="AR303" i="15"/>
  <c r="AE269" i="15"/>
  <c r="U269" i="15" s="1"/>
  <c r="AP262" i="15"/>
  <c r="K262" i="15"/>
  <c r="L261" i="15"/>
  <c r="R214" i="15"/>
  <c r="P221" i="15"/>
  <c r="V214" i="15"/>
  <c r="W182" i="15"/>
  <c r="AQ182" i="15" s="1"/>
  <c r="AB181" i="15"/>
  <c r="W181" i="15" s="1"/>
  <c r="AQ181" i="15" s="1"/>
  <c r="AL157" i="15"/>
  <c r="R149" i="15"/>
  <c r="B142" i="15"/>
  <c r="B24" i="15"/>
  <c r="C132" i="15"/>
  <c r="K109" i="15"/>
  <c r="AO109" i="15" s="1"/>
  <c r="AP57" i="15"/>
  <c r="AQ32" i="15"/>
  <c r="X118" i="15"/>
  <c r="AC117" i="15"/>
  <c r="P125" i="15"/>
  <c r="AH15" i="15"/>
  <c r="AE31" i="15"/>
  <c r="AQ68" i="15"/>
  <c r="AP55" i="15"/>
  <c r="F31" i="15"/>
  <c r="B148" i="15"/>
  <c r="AJ127" i="15"/>
  <c r="C127" i="15" s="1"/>
  <c r="Q22" i="15"/>
  <c r="AP31" i="15"/>
  <c r="AO2463" i="15"/>
  <c r="AJ2500" i="15"/>
  <c r="B2500" i="15" s="1"/>
  <c r="AG2406" i="15"/>
  <c r="AE2413" i="15"/>
  <c r="Q2390" i="15"/>
  <c r="P2397" i="15"/>
  <c r="J2374" i="15"/>
  <c r="AN2381" i="15"/>
  <c r="J2365" i="15"/>
  <c r="AE2477" i="15"/>
  <c r="U2477" i="15" s="1"/>
  <c r="W2477" i="15"/>
  <c r="AG2470" i="15"/>
  <c r="X2461" i="15"/>
  <c r="AR2461" i="15" s="1"/>
  <c r="AC2454" i="15"/>
  <c r="AJ2372" i="15"/>
  <c r="P2320" i="15"/>
  <c r="R16" i="15"/>
  <c r="AQ2322" i="15"/>
  <c r="M18" i="15"/>
  <c r="AO2436" i="15"/>
  <c r="L2317" i="15"/>
  <c r="AP2365" i="15"/>
  <c r="AJ2426" i="15"/>
  <c r="AO2363" i="15"/>
  <c r="B2363" i="15" s="1"/>
  <c r="AJ2353" i="15"/>
  <c r="B2353" i="15" s="1"/>
  <c r="P2326" i="15"/>
  <c r="Q2325" i="15"/>
  <c r="AO2313" i="15"/>
  <c r="AE2321" i="15"/>
  <c r="AF17" i="15"/>
  <c r="B2497" i="15"/>
  <c r="AJ2479" i="15"/>
  <c r="C2479" i="15" s="1"/>
  <c r="AQ2461" i="15"/>
  <c r="M2454" i="15"/>
  <c r="AC2469" i="15"/>
  <c r="X2469" i="15" s="1"/>
  <c r="X2470" i="15"/>
  <c r="AM2470" i="15" s="1"/>
  <c r="Z2470" i="15"/>
  <c r="Z2461" i="15"/>
  <c r="U2461" i="15" s="1"/>
  <c r="AM2485" i="15"/>
  <c r="W2437" i="15"/>
  <c r="AQ2437" i="15" s="1"/>
  <c r="U2493" i="15"/>
  <c r="U2447" i="15"/>
  <c r="AO2447" i="15" s="1"/>
  <c r="Y2438" i="15"/>
  <c r="AN2438" i="15" s="1"/>
  <c r="AD2422" i="15"/>
  <c r="AD2437" i="15"/>
  <c r="AJ2428" i="15"/>
  <c r="AC2429" i="15"/>
  <c r="X2429" i="15" s="1"/>
  <c r="AR2429" i="15" s="1"/>
  <c r="B2427" i="15"/>
  <c r="U2381" i="15"/>
  <c r="Q2374" i="15"/>
  <c r="Q2365" i="15"/>
  <c r="P2381" i="15"/>
  <c r="F2374" i="15"/>
  <c r="H2373" i="15"/>
  <c r="H2358" i="15"/>
  <c r="AQ2368" i="15"/>
  <c r="AE2390" i="15"/>
  <c r="AF2389" i="15"/>
  <c r="AE2389" i="15" s="1"/>
  <c r="AE2374" i="15"/>
  <c r="V2374" i="15"/>
  <c r="AF2373" i="15"/>
  <c r="AF2358" i="15"/>
  <c r="AQ2360" i="15"/>
  <c r="AR2436" i="15"/>
  <c r="K2406" i="15"/>
  <c r="L2405" i="15"/>
  <c r="AP2406" i="15"/>
  <c r="AR2397" i="15"/>
  <c r="N2390" i="15"/>
  <c r="I2390" i="15"/>
  <c r="AM2397" i="15"/>
  <c r="AQ2370" i="15"/>
  <c r="Y2367" i="15"/>
  <c r="AD2319" i="15"/>
  <c r="AI2319" i="15"/>
  <c r="K2326" i="15"/>
  <c r="I2319" i="15"/>
  <c r="AS2294" i="15"/>
  <c r="O2293" i="15"/>
  <c r="AS2293" i="15" s="1"/>
  <c r="Z2390" i="15"/>
  <c r="U2390" i="15" s="1"/>
  <c r="AA2389" i="15"/>
  <c r="V2390" i="15"/>
  <c r="AK2390" i="15" s="1"/>
  <c r="AJ2362" i="15"/>
  <c r="AK2313" i="15"/>
  <c r="F2313" i="15"/>
  <c r="G9" i="15"/>
  <c r="AS2349" i="15"/>
  <c r="O2342" i="15"/>
  <c r="O2317" i="15"/>
  <c r="AJ2322" i="15"/>
  <c r="I16" i="15"/>
  <c r="AS2319" i="15"/>
  <c r="AA2317" i="15"/>
  <c r="S2341" i="15"/>
  <c r="G2246" i="15"/>
  <c r="F2253" i="15"/>
  <c r="AK2253" i="15"/>
  <c r="G2237" i="15"/>
  <c r="AL2239" i="15"/>
  <c r="AM2285" i="15"/>
  <c r="I2278" i="15"/>
  <c r="N2229" i="15"/>
  <c r="C2241" i="15"/>
  <c r="I2213" i="15"/>
  <c r="AS2214" i="15"/>
  <c r="O2213" i="15"/>
  <c r="AS2213" i="15" s="1"/>
  <c r="AP2175" i="15"/>
  <c r="AK2175" i="15"/>
  <c r="AO2154" i="15"/>
  <c r="C2154" i="15" s="1"/>
  <c r="AJ2111" i="15"/>
  <c r="B2111" i="15" s="1"/>
  <c r="K2189" i="15"/>
  <c r="L2182" i="15"/>
  <c r="L2157" i="15"/>
  <c r="AJ2207" i="15"/>
  <c r="C2207" i="15" s="1"/>
  <c r="AO2533" i="15"/>
  <c r="W2501" i="15"/>
  <c r="U2495" i="15"/>
  <c r="AJ2495" i="15" s="1"/>
  <c r="H2486" i="15"/>
  <c r="F2486" i="15" s="1"/>
  <c r="AL2493" i="15"/>
  <c r="F2493" i="15"/>
  <c r="C2478" i="15"/>
  <c r="AN2470" i="15"/>
  <c r="J2469" i="15"/>
  <c r="AN2469" i="15" s="1"/>
  <c r="H2454" i="15"/>
  <c r="AL2461" i="15"/>
  <c r="F2461" i="15"/>
  <c r="N2469" i="15"/>
  <c r="AR2469" i="15" s="1"/>
  <c r="V2469" i="15"/>
  <c r="AP2469" i="15" s="1"/>
  <c r="Z2469" i="15"/>
  <c r="AP2463" i="15"/>
  <c r="AK2469" i="15"/>
  <c r="B2467" i="15"/>
  <c r="AO2435" i="15"/>
  <c r="B2455" i="15"/>
  <c r="Z2431" i="15"/>
  <c r="U2431" i="15" s="1"/>
  <c r="V2431" i="15"/>
  <c r="AP2431" i="15" s="1"/>
  <c r="G2438" i="15"/>
  <c r="AK2445" i="15"/>
  <c r="G2429" i="15"/>
  <c r="G2317" i="15" s="1"/>
  <c r="F2445" i="15"/>
  <c r="P2445" i="15"/>
  <c r="AR2493" i="15"/>
  <c r="AQ2479" i="15"/>
  <c r="AS2454" i="15"/>
  <c r="O2453" i="15"/>
  <c r="AS2453" i="15" s="1"/>
  <c r="AJ2424" i="15"/>
  <c r="AO2423" i="15"/>
  <c r="B2423" i="15" s="1"/>
  <c r="AO2415" i="15"/>
  <c r="B2415" i="15" s="1"/>
  <c r="U2383" i="15"/>
  <c r="AO2383" i="15" s="1"/>
  <c r="P2477" i="15"/>
  <c r="Q2470" i="15"/>
  <c r="C2428" i="15"/>
  <c r="AO2428" i="15"/>
  <c r="B2428" i="15" s="1"/>
  <c r="AO2424" i="15"/>
  <c r="B2424" i="15" s="1"/>
  <c r="Q2406" i="15"/>
  <c r="P2413" i="15"/>
  <c r="AO2386" i="15"/>
  <c r="B2386" i="15" s="1"/>
  <c r="AJ2435" i="15"/>
  <c r="B2435" i="15"/>
  <c r="AC2406" i="15"/>
  <c r="X2413" i="15"/>
  <c r="AR2413" i="15" s="1"/>
  <c r="X2367" i="15"/>
  <c r="AM2367" i="15" s="1"/>
  <c r="Z2367" i="15"/>
  <c r="U2367" i="15" s="1"/>
  <c r="AJ2367" i="15" s="1"/>
  <c r="AC2319" i="15"/>
  <c r="X2319" i="15" s="1"/>
  <c r="AR2319" i="15" s="1"/>
  <c r="AS2389" i="15"/>
  <c r="AO2382" i="15"/>
  <c r="AS2374" i="15"/>
  <c r="O2358" i="15"/>
  <c r="O2373" i="15"/>
  <c r="AO2362" i="15"/>
  <c r="C2337" i="15"/>
  <c r="AE2320" i="15"/>
  <c r="X2320" i="15"/>
  <c r="AR2320" i="15" s="1"/>
  <c r="AH16" i="15"/>
  <c r="AO2432" i="15"/>
  <c r="C2432" i="15" s="1"/>
  <c r="AB2405" i="15"/>
  <c r="AB2358" i="15"/>
  <c r="W2406" i="15"/>
  <c r="AL2406" i="15" s="1"/>
  <c r="AO2394" i="15"/>
  <c r="B2394" i="15" s="1"/>
  <c r="F2381" i="15"/>
  <c r="AO2372" i="15"/>
  <c r="AN2367" i="15"/>
  <c r="J2319" i="15"/>
  <c r="B2366" i="15"/>
  <c r="AJ2366" i="15"/>
  <c r="C2366" i="15" s="1"/>
  <c r="AK2321" i="15"/>
  <c r="F2321" i="15"/>
  <c r="B2499" i="15"/>
  <c r="AO2433" i="15"/>
  <c r="B2433" i="15" s="1"/>
  <c r="AN2413" i="15"/>
  <c r="J2406" i="15"/>
  <c r="Z2413" i="15"/>
  <c r="U2413" i="15" s="1"/>
  <c r="AJ2402" i="15"/>
  <c r="B2402" i="15" s="1"/>
  <c r="AJ2399" i="15"/>
  <c r="B2399" i="15" s="1"/>
  <c r="U2370" i="15"/>
  <c r="AO2370" i="15" s="1"/>
  <c r="AR2438" i="15"/>
  <c r="N2422" i="15"/>
  <c r="N2437" i="15"/>
  <c r="AR2359" i="15"/>
  <c r="C2353" i="15"/>
  <c r="AA2319" i="15"/>
  <c r="Z2349" i="15"/>
  <c r="U2349" i="15" s="1"/>
  <c r="AO2349" i="15" s="1"/>
  <c r="AQ2335" i="15"/>
  <c r="AQ2333" i="15"/>
  <c r="Z2326" i="15"/>
  <c r="U2326" i="15" s="1"/>
  <c r="AJ2326" i="15" s="1"/>
  <c r="AJ2312" i="15"/>
  <c r="AO2303" i="15"/>
  <c r="G2293" i="15"/>
  <c r="Z2397" i="15"/>
  <c r="U2397" i="15" s="1"/>
  <c r="AQ2367" i="15"/>
  <c r="K2367" i="15"/>
  <c r="AO2367" i="15" s="1"/>
  <c r="M2319" i="15"/>
  <c r="B2369" i="15"/>
  <c r="B2329" i="15"/>
  <c r="B2510" i="15"/>
  <c r="AK2349" i="15"/>
  <c r="G2342" i="15"/>
  <c r="F2349" i="15"/>
  <c r="C2343" i="15"/>
  <c r="AN2326" i="15"/>
  <c r="J2325" i="15"/>
  <c r="W2326" i="15"/>
  <c r="AL2326" i="15" s="1"/>
  <c r="F2314" i="15"/>
  <c r="AR2367" i="15"/>
  <c r="I2406" i="15"/>
  <c r="AM2413" i="15"/>
  <c r="AL2390" i="15"/>
  <c r="H2389" i="15"/>
  <c r="AL2389" i="15" s="1"/>
  <c r="B2359" i="15"/>
  <c r="Z2342" i="15"/>
  <c r="V2342" i="15"/>
  <c r="AP2342" i="15" s="1"/>
  <c r="AA2341" i="15"/>
  <c r="AR2326" i="15"/>
  <c r="N2325" i="15"/>
  <c r="F2324" i="15"/>
  <c r="AN2293" i="15"/>
  <c r="AJ2287" i="15"/>
  <c r="B2271" i="15"/>
  <c r="AJ2271" i="15"/>
  <c r="AN2237" i="15"/>
  <c r="C2311" i="15"/>
  <c r="AO2284" i="15"/>
  <c r="B2284" i="15" s="1"/>
  <c r="B2272" i="15"/>
  <c r="V2239" i="15"/>
  <c r="AP2239" i="15" s="1"/>
  <c r="Z2239" i="15"/>
  <c r="U2239" i="15" s="1"/>
  <c r="AO2239" i="15" s="1"/>
  <c r="I2237" i="15"/>
  <c r="F2318" i="15"/>
  <c r="AO2312" i="15"/>
  <c r="B2312" i="15" s="1"/>
  <c r="Z2278" i="15"/>
  <c r="AA2277" i="15"/>
  <c r="AA2230" i="15"/>
  <c r="H2246" i="15"/>
  <c r="AL2253" i="15"/>
  <c r="H2237" i="15"/>
  <c r="O2246" i="15"/>
  <c r="AS2253" i="15"/>
  <c r="O2237" i="15"/>
  <c r="AS2237" i="15" s="1"/>
  <c r="AO2252" i="15"/>
  <c r="K2213" i="15"/>
  <c r="G2277" i="15"/>
  <c r="F2278" i="15"/>
  <c r="V2269" i="15"/>
  <c r="AK2269" i="15" s="1"/>
  <c r="AF2237" i="15"/>
  <c r="AE2269" i="15"/>
  <c r="U2269" i="15" s="1"/>
  <c r="AF2262" i="15"/>
  <c r="AO2238" i="15"/>
  <c r="AL2214" i="15"/>
  <c r="X2246" i="15"/>
  <c r="AC2245" i="15"/>
  <c r="AC2230" i="15"/>
  <c r="AP2238" i="15"/>
  <c r="AJ2235" i="15"/>
  <c r="C2235" i="15" s="1"/>
  <c r="B2235" i="15"/>
  <c r="AK2231" i="15"/>
  <c r="G2261" i="15"/>
  <c r="F2262" i="15"/>
  <c r="AJ2244" i="15"/>
  <c r="C2244" i="15" s="1"/>
  <c r="B2244" i="15"/>
  <c r="M2245" i="15"/>
  <c r="AJ2242" i="15"/>
  <c r="AM2205" i="15"/>
  <c r="I2198" i="15"/>
  <c r="I2157" i="15"/>
  <c r="AM2157" i="15" s="1"/>
  <c r="AO2221" i="15"/>
  <c r="AJ2221" i="15"/>
  <c r="C2221" i="15" s="1"/>
  <c r="AB2150" i="15"/>
  <c r="W2182" i="15"/>
  <c r="AQ2182" i="15" s="1"/>
  <c r="AB2181" i="15"/>
  <c r="P2221" i="15"/>
  <c r="Q2214" i="15"/>
  <c r="Q2157" i="15"/>
  <c r="P2157" i="15" s="1"/>
  <c r="Z2205" i="15"/>
  <c r="U2205" i="15" s="1"/>
  <c r="V2205" i="15"/>
  <c r="AP2205" i="15" s="1"/>
  <c r="AA2198" i="15"/>
  <c r="AA2157" i="15"/>
  <c r="AO2205" i="15"/>
  <c r="AO2158" i="15"/>
  <c r="B2158" i="15" s="1"/>
  <c r="C2158" i="15"/>
  <c r="C2143" i="15"/>
  <c r="B2138" i="15"/>
  <c r="AJ2127" i="15"/>
  <c r="B2127" i="15"/>
  <c r="B2120" i="15"/>
  <c r="B2116" i="15"/>
  <c r="K2214" i="15"/>
  <c r="AO2214" i="15" s="1"/>
  <c r="AD2181" i="15"/>
  <c r="Y2181" i="15" s="1"/>
  <c r="Y2182" i="15"/>
  <c r="AN2182" i="15" s="1"/>
  <c r="AR2166" i="15"/>
  <c r="N2165" i="15"/>
  <c r="K2166" i="15"/>
  <c r="N2150" i="15"/>
  <c r="AS2134" i="15"/>
  <c r="O2133" i="15"/>
  <c r="AS2133" i="15" s="1"/>
  <c r="AK2102" i="15"/>
  <c r="G2101" i="15"/>
  <c r="F2102" i="15"/>
  <c r="AK2085" i="15"/>
  <c r="AQ2236" i="15"/>
  <c r="AS2205" i="15"/>
  <c r="O2198" i="15"/>
  <c r="O2157" i="15"/>
  <c r="AS2157" i="15" s="1"/>
  <c r="AK2205" i="15"/>
  <c r="G2198" i="15"/>
  <c r="F2205" i="15"/>
  <c r="G2157" i="15"/>
  <c r="AO2191" i="15"/>
  <c r="C2191" i="15" s="1"/>
  <c r="B2191" i="15"/>
  <c r="T2150" i="15"/>
  <c r="T2181" i="15"/>
  <c r="T2149" i="15" s="1"/>
  <c r="AH2150" i="15"/>
  <c r="AJ2109" i="15"/>
  <c r="C2109" i="15" s="1"/>
  <c r="AK2088" i="15"/>
  <c r="AP2088" i="15"/>
  <c r="AP2085" i="15"/>
  <c r="AB2070" i="15"/>
  <c r="W2077" i="15"/>
  <c r="AB2045" i="15"/>
  <c r="W2045" i="15" s="1"/>
  <c r="AL2045" i="15" s="1"/>
  <c r="Z2077" i="15"/>
  <c r="U2077" i="15" s="1"/>
  <c r="AQ2156" i="15"/>
  <c r="AQ2154" i="15"/>
  <c r="AQ2152" i="15"/>
  <c r="C2100" i="15"/>
  <c r="C2096" i="15"/>
  <c r="AK2093" i="15"/>
  <c r="L2069" i="15"/>
  <c r="K2070" i="15"/>
  <c r="R2150" i="15"/>
  <c r="B2154" i="15"/>
  <c r="AP2152" i="15"/>
  <c r="W2102" i="15"/>
  <c r="AQ2102" i="15" s="1"/>
  <c r="Z2102" i="15"/>
  <c r="AB2101" i="15"/>
  <c r="AO2095" i="15"/>
  <c r="AO2088" i="15"/>
  <c r="AS2077" i="15"/>
  <c r="AC2054" i="15"/>
  <c r="X2061" i="15"/>
  <c r="AC2045" i="15"/>
  <c r="X2045" i="15" s="1"/>
  <c r="AR2045" i="15" s="1"/>
  <c r="C2052" i="15"/>
  <c r="AO2051" i="15"/>
  <c r="C2032" i="15"/>
  <c r="AS2021" i="15"/>
  <c r="AS2005" i="15"/>
  <c r="AE2102" i="15"/>
  <c r="AF2101" i="15"/>
  <c r="V2070" i="15"/>
  <c r="AK2070" i="15" s="1"/>
  <c r="AJ2051" i="15"/>
  <c r="B2051" i="15"/>
  <c r="AP2043" i="15"/>
  <c r="AJ2043" i="15"/>
  <c r="C2043" i="15" s="1"/>
  <c r="AJ2039" i="15"/>
  <c r="C2039" i="15" s="1"/>
  <c r="AM1967" i="15"/>
  <c r="M1974" i="15"/>
  <c r="M1949" i="15"/>
  <c r="AQ1981" i="15"/>
  <c r="J1957" i="15"/>
  <c r="AN1958" i="15"/>
  <c r="J1942" i="15"/>
  <c r="AP2077" i="15"/>
  <c r="Q1942" i="15"/>
  <c r="P1974" i="15"/>
  <c r="Q1973" i="15"/>
  <c r="AO1967" i="15"/>
  <c r="B1967" i="15" s="1"/>
  <c r="C1967" i="15"/>
  <c r="H2069" i="15"/>
  <c r="H2038" i="15"/>
  <c r="AO2031" i="15"/>
  <c r="B2031" i="15" s="1"/>
  <c r="AP2029" i="15"/>
  <c r="AS2022" i="15"/>
  <c r="C2015" i="15"/>
  <c r="AN2006" i="15"/>
  <c r="J2005" i="15"/>
  <c r="AN2005" i="15" s="1"/>
  <c r="W1958" i="15"/>
  <c r="AL1958" i="15" s="1"/>
  <c r="AB1957" i="15"/>
  <c r="AB1942" i="15"/>
  <c r="W1942" i="15" s="1"/>
  <c r="AR1951" i="15"/>
  <c r="N1839" i="15"/>
  <c r="B1955" i="15"/>
  <c r="C1923" i="15"/>
  <c r="C1915" i="15"/>
  <c r="F1910" i="15"/>
  <c r="AK1910" i="15"/>
  <c r="G1909" i="15"/>
  <c r="C1905" i="15"/>
  <c r="AS1862" i="15"/>
  <c r="O1861" i="15"/>
  <c r="F1846" i="15"/>
  <c r="AK1846" i="15"/>
  <c r="G1845" i="15"/>
  <c r="F1814" i="15"/>
  <c r="G1813" i="15"/>
  <c r="AR1805" i="15"/>
  <c r="N1798" i="15"/>
  <c r="AN1789" i="15"/>
  <c r="J1782" i="15"/>
  <c r="J1773" i="15"/>
  <c r="AK1750" i="15"/>
  <c r="G1749" i="15"/>
  <c r="F1750" i="15"/>
  <c r="AR1709" i="15"/>
  <c r="N1702" i="15"/>
  <c r="K1702" i="15" s="1"/>
  <c r="N1693" i="15"/>
  <c r="J1989" i="15"/>
  <c r="AJ1844" i="15"/>
  <c r="C1844" i="15" s="1"/>
  <c r="AP1834" i="15"/>
  <c r="P1814" i="15"/>
  <c r="R1813" i="15"/>
  <c r="P1813" i="15" s="1"/>
  <c r="M1798" i="15"/>
  <c r="K1805" i="15"/>
  <c r="M1782" i="15"/>
  <c r="M1773" i="15"/>
  <c r="K1789" i="15"/>
  <c r="B2015" i="15"/>
  <c r="F1949" i="15"/>
  <c r="G1837" i="15"/>
  <c r="AO1933" i="15"/>
  <c r="B1933" i="15" s="1"/>
  <c r="AK1782" i="15"/>
  <c r="G1766" i="15"/>
  <c r="G1781" i="15"/>
  <c r="AK1775" i="15"/>
  <c r="F1775" i="15"/>
  <c r="B1999" i="15"/>
  <c r="B1956" i="15"/>
  <c r="W1926" i="15"/>
  <c r="AQ1926" i="15" s="1"/>
  <c r="Z1926" i="15"/>
  <c r="U1926" i="15" s="1"/>
  <c r="AB1925" i="15"/>
  <c r="AJ1901" i="15"/>
  <c r="B1896" i="15"/>
  <c r="Y1893" i="15"/>
  <c r="AN1893" i="15" s="1"/>
  <c r="B1890" i="15"/>
  <c r="AP1871" i="15"/>
  <c r="X1926" i="15"/>
  <c r="AM1926" i="15" s="1"/>
  <c r="AH1925" i="15"/>
  <c r="Y1845" i="15"/>
  <c r="AN1845" i="15" s="1"/>
  <c r="U1778" i="15"/>
  <c r="AE1733" i="15"/>
  <c r="V1733" i="15"/>
  <c r="AE1893" i="15"/>
  <c r="AJ1776" i="15"/>
  <c r="Y1773" i="15"/>
  <c r="AO1741" i="15"/>
  <c r="AP1727" i="15"/>
  <c r="AK1727" i="15"/>
  <c r="U1725" i="15"/>
  <c r="AJ1725" i="15" s="1"/>
  <c r="AO1700" i="15"/>
  <c r="AR1663" i="15"/>
  <c r="AG1654" i="15"/>
  <c r="W1661" i="15"/>
  <c r="AE1661" i="15"/>
  <c r="B1943" i="15"/>
  <c r="AQ1807" i="15"/>
  <c r="B1779" i="15"/>
  <c r="AJ1778" i="15"/>
  <c r="U1768" i="15"/>
  <c r="AJ1768" i="15" s="1"/>
  <c r="P1757" i="15"/>
  <c r="R1750" i="15"/>
  <c r="Z1750" i="15"/>
  <c r="U1750" i="15" s="1"/>
  <c r="AS1741" i="15"/>
  <c r="AI1702" i="15"/>
  <c r="AI1693" i="15"/>
  <c r="Y1693" i="15" s="1"/>
  <c r="Y1709" i="15"/>
  <c r="N1670" i="15"/>
  <c r="AR1677" i="15"/>
  <c r="AJ1679" i="15"/>
  <c r="B1679" i="15" s="1"/>
  <c r="F1677" i="15"/>
  <c r="G1670" i="15"/>
  <c r="C1634" i="15"/>
  <c r="C1630" i="15"/>
  <c r="C1626" i="15"/>
  <c r="L1606" i="15"/>
  <c r="K1613" i="15"/>
  <c r="AF1590" i="15"/>
  <c r="AF1565" i="15"/>
  <c r="AE1597" i="15"/>
  <c r="U1597" i="15" s="1"/>
  <c r="P1926" i="15"/>
  <c r="R1925" i="15"/>
  <c r="P1925" i="15" s="1"/>
  <c r="V1877" i="15"/>
  <c r="AP1877" i="15" s="1"/>
  <c r="V1845" i="15"/>
  <c r="AP1845" i="15" s="1"/>
  <c r="Z1805" i="15"/>
  <c r="AO1778" i="15"/>
  <c r="B1778" i="15" s="1"/>
  <c r="AO1770" i="15"/>
  <c r="C1770" i="15" s="1"/>
  <c r="AS1693" i="15"/>
  <c r="AP1698" i="15"/>
  <c r="B1665" i="15"/>
  <c r="Q1654" i="15"/>
  <c r="Q1629" i="15"/>
  <c r="P1629" i="15" s="1"/>
  <c r="P1661" i="15"/>
  <c r="V1629" i="15"/>
  <c r="AP1629" i="15" s="1"/>
  <c r="AC1590" i="15"/>
  <c r="X1597" i="15"/>
  <c r="AR1597" i="15" s="1"/>
  <c r="AO1599" i="15"/>
  <c r="AP1581" i="15"/>
  <c r="K1581" i="15"/>
  <c r="L1574" i="15"/>
  <c r="L1565" i="15"/>
  <c r="AO1561" i="15"/>
  <c r="B1561" i="15" s="1"/>
  <c r="B1504" i="15"/>
  <c r="B1500" i="15"/>
  <c r="Z1677" i="15"/>
  <c r="V1677" i="15"/>
  <c r="AP1677" i="15" s="1"/>
  <c r="AA1670" i="15"/>
  <c r="B1672" i="15"/>
  <c r="AO1666" i="15"/>
  <c r="B1666" i="15" s="1"/>
  <c r="AQ1647" i="15"/>
  <c r="AL1647" i="15"/>
  <c r="AK1631" i="15"/>
  <c r="F1631" i="15"/>
  <c r="Y1631" i="15"/>
  <c r="AN1631" i="15" s="1"/>
  <c r="AJ1624" i="15"/>
  <c r="Q1606" i="15"/>
  <c r="P1613" i="15"/>
  <c r="Z1606" i="15"/>
  <c r="V1606" i="15"/>
  <c r="AA1605" i="15"/>
  <c r="AO1571" i="15"/>
  <c r="AO1559" i="15"/>
  <c r="C1559" i="15"/>
  <c r="J1541" i="15"/>
  <c r="F1541" i="15" s="1"/>
  <c r="Y1526" i="15"/>
  <c r="AN1526" i="15" s="1"/>
  <c r="AD1525" i="15"/>
  <c r="Y1525" i="15" s="1"/>
  <c r="AQ1512" i="15"/>
  <c r="AL1512" i="15"/>
  <c r="AK1503" i="15"/>
  <c r="AN1493" i="15"/>
  <c r="B1486" i="15"/>
  <c r="AL1478" i="15"/>
  <c r="H1477" i="15"/>
  <c r="AP1473" i="15"/>
  <c r="AD1439" i="15"/>
  <c r="Y1439" i="15" s="1"/>
  <c r="Y1471" i="15"/>
  <c r="AN1471" i="15" s="1"/>
  <c r="B1460" i="15"/>
  <c r="W1446" i="15"/>
  <c r="AQ1446" i="15" s="1"/>
  <c r="AB1445" i="15"/>
  <c r="AS1717" i="15"/>
  <c r="AE1677" i="15"/>
  <c r="G1629" i="15"/>
  <c r="AO1635" i="15"/>
  <c r="C1635" i="15" s="1"/>
  <c r="AO1623" i="15"/>
  <c r="B1623" i="15" s="1"/>
  <c r="C1623" i="15"/>
  <c r="AJ1571" i="15"/>
  <c r="C1571" i="15" s="1"/>
  <c r="C1556" i="15"/>
  <c r="C1550" i="15"/>
  <c r="C1544" i="15"/>
  <c r="Q1541" i="15"/>
  <c r="P1541" i="15" s="1"/>
  <c r="P1542" i="15"/>
  <c r="V1541" i="15"/>
  <c r="AP1541" i="15" s="1"/>
  <c r="C1540" i="15"/>
  <c r="Q1525" i="15"/>
  <c r="P1525" i="15" s="1"/>
  <c r="P1526" i="15"/>
  <c r="V1525" i="15"/>
  <c r="AK1525" i="15" s="1"/>
  <c r="C1524" i="15"/>
  <c r="C1518" i="15"/>
  <c r="R1509" i="15"/>
  <c r="R1462" i="15"/>
  <c r="AA1493" i="15"/>
  <c r="Z1494" i="15"/>
  <c r="V1494" i="15"/>
  <c r="AP1494" i="15" s="1"/>
  <c r="C1489" i="15"/>
  <c r="AA1477" i="15"/>
  <c r="Z1478" i="15"/>
  <c r="V1478" i="15"/>
  <c r="AK1478" i="15" s="1"/>
  <c r="P1477" i="15"/>
  <c r="Q1471" i="15"/>
  <c r="AK1455" i="15"/>
  <c r="C1453" i="15"/>
  <c r="AK1446" i="15"/>
  <c r="G1445" i="15"/>
  <c r="F1446" i="15"/>
  <c r="B1408" i="15"/>
  <c r="V1391" i="15"/>
  <c r="AP1391" i="15" s="1"/>
  <c r="Z1391" i="15"/>
  <c r="U1391" i="15" s="1"/>
  <c r="AA1311" i="15"/>
  <c r="AH1749" i="15"/>
  <c r="X1749" i="15" s="1"/>
  <c r="AM1749" i="15" s="1"/>
  <c r="X1750" i="15"/>
  <c r="AM1750" i="15" s="1"/>
  <c r="AM1679" i="15"/>
  <c r="P1638" i="15"/>
  <c r="AO1632" i="15"/>
  <c r="C1632" i="15" s="1"/>
  <c r="AO1628" i="15"/>
  <c r="B1628" i="15" s="1"/>
  <c r="B1593" i="15"/>
  <c r="Z1567" i="15"/>
  <c r="U1567" i="15" s="1"/>
  <c r="AA1471" i="15"/>
  <c r="V1567" i="15"/>
  <c r="AP1567" i="15" s="1"/>
  <c r="Z1574" i="15"/>
  <c r="AA1573" i="15"/>
  <c r="AA1558" i="15"/>
  <c r="V1574" i="15"/>
  <c r="AK1574" i="15" s="1"/>
  <c r="AK1564" i="15"/>
  <c r="F1509" i="15"/>
  <c r="Y1445" i="15"/>
  <c r="AN1445" i="15" s="1"/>
  <c r="AL1421" i="15"/>
  <c r="B1417" i="15"/>
  <c r="W1388" i="15"/>
  <c r="AG1308" i="15"/>
  <c r="C1402" i="15"/>
  <c r="AO1390" i="15"/>
  <c r="AM1349" i="15"/>
  <c r="I1333" i="15"/>
  <c r="C1339" i="15"/>
  <c r="AJ1305" i="15"/>
  <c r="C1305" i="15" s="1"/>
  <c r="B1305" i="15"/>
  <c r="AO1562" i="15"/>
  <c r="AO1549" i="15"/>
  <c r="B1549" i="15" s="1"/>
  <c r="W1391" i="15"/>
  <c r="AQ1391" i="15" s="1"/>
  <c r="AB1311" i="15"/>
  <c r="W1311" i="15" s="1"/>
  <c r="AQ1311" i="15" s="1"/>
  <c r="H1311" i="15"/>
  <c r="AQ1404" i="15"/>
  <c r="AL1404" i="15"/>
  <c r="B1399" i="15"/>
  <c r="AO1395" i="15"/>
  <c r="B1395" i="15" s="1"/>
  <c r="AO1383" i="15"/>
  <c r="H1366" i="15"/>
  <c r="H1341" i="15"/>
  <c r="F1373" i="15"/>
  <c r="AC1311" i="15"/>
  <c r="X1311" i="15" s="1"/>
  <c r="X1343" i="15"/>
  <c r="AO1336" i="15"/>
  <c r="B1336" i="15" s="1"/>
  <c r="B1599" i="15"/>
  <c r="F1526" i="15"/>
  <c r="AJ1464" i="15"/>
  <c r="B1464" i="15" s="1"/>
  <c r="C1448" i="15"/>
  <c r="AB1413" i="15"/>
  <c r="W1414" i="15"/>
  <c r="AQ1414" i="15" s="1"/>
  <c r="AB1382" i="15"/>
  <c r="B1419" i="15"/>
  <c r="B1415" i="15"/>
  <c r="AO1407" i="15"/>
  <c r="C1407" i="15" s="1"/>
  <c r="I1382" i="15"/>
  <c r="AM1398" i="15"/>
  <c r="I1397" i="15"/>
  <c r="V1397" i="15"/>
  <c r="AP1397" i="15" s="1"/>
  <c r="Z1397" i="15"/>
  <c r="U1387" i="15"/>
  <c r="AO1387" i="15" s="1"/>
  <c r="B1383" i="15"/>
  <c r="AJ1383" i="15"/>
  <c r="U1375" i="15"/>
  <c r="C1369" i="15"/>
  <c r="B1287" i="15"/>
  <c r="B1279" i="15"/>
  <c r="C1551" i="15"/>
  <c r="C1411" i="15"/>
  <c r="G1381" i="15"/>
  <c r="F1397" i="15"/>
  <c r="AK1397" i="15"/>
  <c r="AO1393" i="15"/>
  <c r="C1393" i="15"/>
  <c r="AO1375" i="15"/>
  <c r="AQ1372" i="15"/>
  <c r="AL1372" i="15"/>
  <c r="U1338" i="15"/>
  <c r="C1336" i="15"/>
  <c r="C1258" i="15"/>
  <c r="B1423" i="15"/>
  <c r="AE1349" i="15"/>
  <c r="Z1343" i="15"/>
  <c r="U1343" i="15" s="1"/>
  <c r="AJ1343" i="15" s="1"/>
  <c r="AD1093" i="15"/>
  <c r="Y1093" i="15" s="1"/>
  <c r="Y1109" i="15"/>
  <c r="AD997" i="15"/>
  <c r="Y997" i="15" s="1"/>
  <c r="Y1013" i="15"/>
  <c r="AN1013" i="15" s="1"/>
  <c r="Q1334" i="15"/>
  <c r="Q1365" i="15"/>
  <c r="P1366" i="15"/>
  <c r="B1291" i="15"/>
  <c r="B1243" i="15"/>
  <c r="AJ1214" i="15"/>
  <c r="B1214" i="15" s="1"/>
  <c r="AP1208" i="15"/>
  <c r="B1207" i="15"/>
  <c r="Q1190" i="15"/>
  <c r="P1197" i="15"/>
  <c r="M1174" i="15"/>
  <c r="AQ1181" i="15"/>
  <c r="AG1158" i="15"/>
  <c r="W1158" i="15" s="1"/>
  <c r="AG1149" i="15"/>
  <c r="I1158" i="15"/>
  <c r="I1149" i="15"/>
  <c r="AJ1156" i="15"/>
  <c r="B1156" i="15" s="1"/>
  <c r="AK1153" i="15"/>
  <c r="B1152" i="15"/>
  <c r="AJ1152" i="15"/>
  <c r="B1148" i="15"/>
  <c r="AJ1148" i="15"/>
  <c r="AK1145" i="15"/>
  <c r="AJ1144" i="15"/>
  <c r="B1144" i="15" s="1"/>
  <c r="M1126" i="15"/>
  <c r="AQ1133" i="15"/>
  <c r="AG1110" i="15"/>
  <c r="W1110" i="15" s="1"/>
  <c r="AG1101" i="15"/>
  <c r="AE1101" i="15" s="1"/>
  <c r="I1110" i="15"/>
  <c r="I1101" i="15"/>
  <c r="B1108" i="15"/>
  <c r="AJ1108" i="15"/>
  <c r="AK1105" i="15"/>
  <c r="AJ1104" i="15"/>
  <c r="B1104" i="15" s="1"/>
  <c r="AJ1100" i="15"/>
  <c r="B1100" i="15" s="1"/>
  <c r="AK1097" i="15"/>
  <c r="B1096" i="15"/>
  <c r="AJ1096" i="15"/>
  <c r="M1078" i="15"/>
  <c r="AQ1085" i="15"/>
  <c r="AG1062" i="15"/>
  <c r="AE1062" i="15" s="1"/>
  <c r="AG1053" i="15"/>
  <c r="AE1053" i="15" s="1"/>
  <c r="I1062" i="15"/>
  <c r="F1062" i="15" s="1"/>
  <c r="I1053" i="15"/>
  <c r="AJ1060" i="15"/>
  <c r="B1060" i="15" s="1"/>
  <c r="AK1057" i="15"/>
  <c r="B1056" i="15"/>
  <c r="AJ1056" i="15"/>
  <c r="B1052" i="15"/>
  <c r="AJ1052" i="15"/>
  <c r="AK1049" i="15"/>
  <c r="AJ1048" i="15"/>
  <c r="B1048" i="15" s="1"/>
  <c r="M1030" i="15"/>
  <c r="AG1014" i="15"/>
  <c r="W1014" i="15" s="1"/>
  <c r="AG1005" i="15"/>
  <c r="W1005" i="15" s="1"/>
  <c r="I1014" i="15"/>
  <c r="I1005" i="15"/>
  <c r="AJ1012" i="15"/>
  <c r="B1012" i="15" s="1"/>
  <c r="AK1009" i="15"/>
  <c r="AJ1008" i="15"/>
  <c r="B1008" i="15" s="1"/>
  <c r="AJ1004" i="15"/>
  <c r="B1004" i="15" s="1"/>
  <c r="AK1001" i="15"/>
  <c r="AJ1000" i="15"/>
  <c r="B1000" i="15" s="1"/>
  <c r="AC982" i="15"/>
  <c r="X989" i="15"/>
  <c r="AR989" i="15" s="1"/>
  <c r="AG1333" i="15"/>
  <c r="C1370" i="15"/>
  <c r="B1324" i="15"/>
  <c r="C1324" i="15"/>
  <c r="AR1253" i="15"/>
  <c r="N1205" i="15"/>
  <c r="C1236" i="15"/>
  <c r="G1205" i="15"/>
  <c r="C1214" i="15"/>
  <c r="AL1197" i="15"/>
  <c r="H1190" i="15"/>
  <c r="AS1190" i="15"/>
  <c r="O1189" i="15"/>
  <c r="AS1189" i="15" s="1"/>
  <c r="AP1181" i="15"/>
  <c r="L1174" i="15"/>
  <c r="K1181" i="15"/>
  <c r="Z1174" i="15"/>
  <c r="U1174" i="15" s="1"/>
  <c r="V1174" i="15"/>
  <c r="AK1174" i="15" s="1"/>
  <c r="AA1173" i="15"/>
  <c r="AI1142" i="15"/>
  <c r="Y1142" i="15" s="1"/>
  <c r="AN1142" i="15" s="1"/>
  <c r="AI1157" i="15"/>
  <c r="AI1141" i="15" s="1"/>
  <c r="AK1126" i="15"/>
  <c r="G1125" i="15"/>
  <c r="H1110" i="15"/>
  <c r="F1110" i="15" s="1"/>
  <c r="H1101" i="15"/>
  <c r="AS1110" i="15"/>
  <c r="O1094" i="15"/>
  <c r="AS1094" i="15" s="1"/>
  <c r="O1109" i="15"/>
  <c r="AP1085" i="15"/>
  <c r="L1078" i="15"/>
  <c r="K1085" i="15"/>
  <c r="AO1085" i="15" s="1"/>
  <c r="Z1078" i="15"/>
  <c r="V1078" i="15"/>
  <c r="AK1078" i="15" s="1"/>
  <c r="AA1077" i="15"/>
  <c r="AI1046" i="15"/>
  <c r="Y1046" i="15" s="1"/>
  <c r="AN1046" i="15" s="1"/>
  <c r="AI1061" i="15"/>
  <c r="AI1045" i="15" s="1"/>
  <c r="AK1030" i="15"/>
  <c r="G1029" i="15"/>
  <c r="H1014" i="15"/>
  <c r="H1005" i="15"/>
  <c r="AS1014" i="15"/>
  <c r="O998" i="15"/>
  <c r="AS998" i="15" s="1"/>
  <c r="O1013" i="15"/>
  <c r="AP989" i="15"/>
  <c r="L982" i="15"/>
  <c r="K989" i="15"/>
  <c r="AL941" i="15"/>
  <c r="H934" i="15"/>
  <c r="AL893" i="15"/>
  <c r="H886" i="15"/>
  <c r="H838" i="15"/>
  <c r="AL845" i="15"/>
  <c r="F845" i="15"/>
  <c r="AE1341" i="15"/>
  <c r="B1271" i="15"/>
  <c r="C1231" i="15"/>
  <c r="AF1094" i="15"/>
  <c r="AE1110" i="15"/>
  <c r="AF1109" i="15"/>
  <c r="T1046" i="15"/>
  <c r="T1061" i="15"/>
  <c r="T1045" i="15" s="1"/>
  <c r="B1059" i="15"/>
  <c r="AQ1047" i="15"/>
  <c r="AE1030" i="15"/>
  <c r="AF1029" i="15"/>
  <c r="AE1029" i="15" s="1"/>
  <c r="AE1005" i="15"/>
  <c r="AQ1003" i="15"/>
  <c r="AE989" i="15"/>
  <c r="U989" i="15" s="1"/>
  <c r="AJ989" i="15" s="1"/>
  <c r="AP959" i="15"/>
  <c r="AJ907" i="15"/>
  <c r="B907" i="15"/>
  <c r="Q870" i="15"/>
  <c r="P877" i="15"/>
  <c r="Q861" i="15"/>
  <c r="AO866" i="15"/>
  <c r="B866" i="15" s="1"/>
  <c r="F863" i="15"/>
  <c r="AK863" i="15"/>
  <c r="AO856" i="15"/>
  <c r="AM797" i="15"/>
  <c r="I790" i="15"/>
  <c r="AM749" i="15"/>
  <c r="I742" i="15"/>
  <c r="AM701" i="15"/>
  <c r="I694" i="15"/>
  <c r="AM653" i="15"/>
  <c r="I646" i="15"/>
  <c r="AM605" i="15"/>
  <c r="I598" i="15"/>
  <c r="AQ557" i="15"/>
  <c r="M550" i="15"/>
  <c r="AR514" i="15"/>
  <c r="K514" i="15"/>
  <c r="N466" i="15"/>
  <c r="AR506" i="15"/>
  <c r="N458" i="15"/>
  <c r="J485" i="15"/>
  <c r="F1197" i="15"/>
  <c r="Y1190" i="15"/>
  <c r="AN1190" i="15" s="1"/>
  <c r="W1174" i="15"/>
  <c r="AB1173" i="15"/>
  <c r="W1173" i="15" s="1"/>
  <c r="W1165" i="15"/>
  <c r="AQ1165" i="15" s="1"/>
  <c r="B1135" i="15"/>
  <c r="AP1119" i="15"/>
  <c r="W1078" i="15"/>
  <c r="AB1077" i="15"/>
  <c r="W1077" i="15" s="1"/>
  <c r="W1069" i="15"/>
  <c r="AL1069" i="15" s="1"/>
  <c r="B1039" i="15"/>
  <c r="AP1023" i="15"/>
  <c r="AI950" i="15"/>
  <c r="Y950" i="15" s="1"/>
  <c r="AN950" i="15" s="1"/>
  <c r="AI965" i="15"/>
  <c r="AI949" i="15" s="1"/>
  <c r="AD949" i="15"/>
  <c r="Y949" i="15" s="1"/>
  <c r="AS957" i="15"/>
  <c r="U955" i="15"/>
  <c r="AJ955" i="15" s="1"/>
  <c r="B954" i="15"/>
  <c r="AO927" i="15"/>
  <c r="AG918" i="15"/>
  <c r="AE925" i="15"/>
  <c r="U925" i="15" s="1"/>
  <c r="AG909" i="15"/>
  <c r="W925" i="15"/>
  <c r="AL925" i="15" s="1"/>
  <c r="S918" i="15"/>
  <c r="S909" i="15"/>
  <c r="P909" i="15" s="1"/>
  <c r="AJ915" i="15"/>
  <c r="B915" i="15" s="1"/>
  <c r="W911" i="15"/>
  <c r="AL911" i="15" s="1"/>
  <c r="AE911" i="15"/>
  <c r="AK906" i="15"/>
  <c r="AP906" i="15"/>
  <c r="AJ905" i="15"/>
  <c r="B905" i="15" s="1"/>
  <c r="AF885" i="15"/>
  <c r="AD853" i="15"/>
  <c r="AJ859" i="15"/>
  <c r="B859" i="15" s="1"/>
  <c r="M838" i="15"/>
  <c r="M806" i="15" s="1"/>
  <c r="AQ845" i="15"/>
  <c r="W829" i="15"/>
  <c r="AQ829" i="15" s="1"/>
  <c r="AG813" i="15"/>
  <c r="AE813" i="15" s="1"/>
  <c r="AG822" i="15"/>
  <c r="AE829" i="15"/>
  <c r="U829" i="15" s="1"/>
  <c r="J805" i="15"/>
  <c r="U818" i="15"/>
  <c r="AK812" i="15"/>
  <c r="AJ811" i="15"/>
  <c r="B811" i="15" s="1"/>
  <c r="AK808" i="15"/>
  <c r="B807" i="15"/>
  <c r="AJ807" i="15"/>
  <c r="AP799" i="15"/>
  <c r="AF790" i="15"/>
  <c r="AE797" i="15"/>
  <c r="V797" i="15"/>
  <c r="AK797" i="15" s="1"/>
  <c r="L774" i="15"/>
  <c r="L765" i="15"/>
  <c r="K781" i="15"/>
  <c r="AO781" i="15" s="1"/>
  <c r="AP781" i="15"/>
  <c r="B763" i="15"/>
  <c r="AJ763" i="15"/>
  <c r="AK760" i="15"/>
  <c r="AJ759" i="15"/>
  <c r="B759" i="15" s="1"/>
  <c r="AP751" i="15"/>
  <c r="AF742" i="15"/>
  <c r="AE749" i="15"/>
  <c r="V749" i="15"/>
  <c r="AK749" i="15" s="1"/>
  <c r="L726" i="15"/>
  <c r="L717" i="15"/>
  <c r="K733" i="15"/>
  <c r="AO733" i="15" s="1"/>
  <c r="AP733" i="15"/>
  <c r="AJ715" i="15"/>
  <c r="B715" i="15" s="1"/>
  <c r="AK712" i="15"/>
  <c r="B711" i="15"/>
  <c r="AJ711" i="15"/>
  <c r="AP703" i="15"/>
  <c r="AF694" i="15"/>
  <c r="AE701" i="15"/>
  <c r="V701" i="15"/>
  <c r="AK701" i="15" s="1"/>
  <c r="L678" i="15"/>
  <c r="L669" i="15"/>
  <c r="K685" i="15"/>
  <c r="AO685" i="15" s="1"/>
  <c r="AP685" i="15"/>
  <c r="AK668" i="15"/>
  <c r="AJ667" i="15"/>
  <c r="B667" i="15" s="1"/>
  <c r="AJ663" i="15"/>
  <c r="B663" i="15" s="1"/>
  <c r="AP655" i="15"/>
  <c r="AF646" i="15"/>
  <c r="AE653" i="15"/>
  <c r="V653" i="15"/>
  <c r="AK653" i="15" s="1"/>
  <c r="L630" i="15"/>
  <c r="L621" i="15"/>
  <c r="K637" i="15"/>
  <c r="AO637" i="15" s="1"/>
  <c r="AP637" i="15"/>
  <c r="AJ619" i="15"/>
  <c r="B619" i="15" s="1"/>
  <c r="AK616" i="15"/>
  <c r="AJ615" i="15"/>
  <c r="B615" i="15" s="1"/>
  <c r="AP607" i="15"/>
  <c r="AF598" i="15"/>
  <c r="AE605" i="15"/>
  <c r="V605" i="15"/>
  <c r="AK605" i="15" s="1"/>
  <c r="L582" i="15"/>
  <c r="L573" i="15"/>
  <c r="K589" i="15"/>
  <c r="AO589" i="15" s="1"/>
  <c r="AP589" i="15"/>
  <c r="AQ1199" i="15"/>
  <c r="AE1165" i="15"/>
  <c r="U1165" i="15" s="1"/>
  <c r="AQ1095" i="15"/>
  <c r="AE1078" i="15"/>
  <c r="AF1077" i="15"/>
  <c r="AE1077" i="15" s="1"/>
  <c r="AF1046" i="15"/>
  <c r="AF1061" i="15"/>
  <c r="AQ1051" i="15"/>
  <c r="T998" i="15"/>
  <c r="T1013" i="15"/>
  <c r="T997" i="15" s="1"/>
  <c r="AQ991" i="15"/>
  <c r="V982" i="15"/>
  <c r="AA981" i="15"/>
  <c r="Z982" i="15"/>
  <c r="I966" i="15"/>
  <c r="I957" i="15"/>
  <c r="AJ961" i="15"/>
  <c r="B961" i="15" s="1"/>
  <c r="AJ952" i="15"/>
  <c r="AO943" i="15"/>
  <c r="B943" i="15" s="1"/>
  <c r="AM941" i="15"/>
  <c r="G902" i="15"/>
  <c r="F918" i="15"/>
  <c r="G917" i="15"/>
  <c r="B908" i="15"/>
  <c r="X886" i="15"/>
  <c r="AC885" i="15"/>
  <c r="X885" i="15" s="1"/>
  <c r="AR885" i="15" s="1"/>
  <c r="AJ857" i="15"/>
  <c r="B857" i="15" s="1"/>
  <c r="AP831" i="15"/>
  <c r="AK816" i="15"/>
  <c r="AS815" i="15"/>
  <c r="O511" i="15"/>
  <c r="AI509" i="15"/>
  <c r="AS790" i="15"/>
  <c r="Y790" i="15"/>
  <c r="AN790" i="15" s="1"/>
  <c r="AD789" i="15"/>
  <c r="AR774" i="15"/>
  <c r="N758" i="15"/>
  <c r="AR758" i="15" s="1"/>
  <c r="N773" i="15"/>
  <c r="AP766" i="15"/>
  <c r="AK766" i="15"/>
  <c r="N741" i="15"/>
  <c r="J710" i="15"/>
  <c r="J725" i="15"/>
  <c r="AP722" i="15"/>
  <c r="AK722" i="15"/>
  <c r="AP714" i="15"/>
  <c r="AK714" i="15"/>
  <c r="AS694" i="15"/>
  <c r="Y694" i="15"/>
  <c r="AN694" i="15" s="1"/>
  <c r="AD693" i="15"/>
  <c r="G661" i="15"/>
  <c r="AP670" i="15"/>
  <c r="AK670" i="15"/>
  <c r="AR646" i="15"/>
  <c r="N645" i="15"/>
  <c r="AR645" i="15" s="1"/>
  <c r="J614" i="15"/>
  <c r="J629" i="15"/>
  <c r="AP626" i="15"/>
  <c r="AK626" i="15"/>
  <c r="AP618" i="15"/>
  <c r="AK618" i="15"/>
  <c r="AS598" i="15"/>
  <c r="Y598" i="15"/>
  <c r="AN598" i="15" s="1"/>
  <c r="AD597" i="15"/>
  <c r="G565" i="15"/>
  <c r="AP574" i="15"/>
  <c r="AK574" i="15"/>
  <c r="G517" i="15"/>
  <c r="AQ529" i="15"/>
  <c r="AL529" i="15"/>
  <c r="AO521" i="15"/>
  <c r="B521" i="15" s="1"/>
  <c r="AD463" i="15"/>
  <c r="AP1147" i="15"/>
  <c r="W1126" i="15"/>
  <c r="AB1125" i="15"/>
  <c r="W1125" i="15" s="1"/>
  <c r="W1117" i="15"/>
  <c r="AL1117" i="15" s="1"/>
  <c r="Y1110" i="15"/>
  <c r="AN1110" i="15" s="1"/>
  <c r="B1087" i="15"/>
  <c r="AQ1059" i="15"/>
  <c r="W1037" i="15"/>
  <c r="AL1037" i="15" s="1"/>
  <c r="F1021" i="15"/>
  <c r="AP999" i="15"/>
  <c r="AP991" i="15"/>
  <c r="M966" i="15"/>
  <c r="M957" i="15"/>
  <c r="AO960" i="15"/>
  <c r="AO952" i="15"/>
  <c r="B952" i="15" s="1"/>
  <c r="AI902" i="15"/>
  <c r="AO914" i="15"/>
  <c r="F911" i="15"/>
  <c r="Z886" i="15"/>
  <c r="AA885" i="15"/>
  <c r="V886" i="15"/>
  <c r="Z861" i="15"/>
  <c r="AJ914" i="15"/>
  <c r="B914" i="15" s="1"/>
  <c r="B809" i="15"/>
  <c r="AG629" i="15"/>
  <c r="AG613" i="15" s="1"/>
  <c r="AG614" i="15"/>
  <c r="AQ622" i="15"/>
  <c r="B576" i="15"/>
  <c r="AJ576" i="15"/>
  <c r="AP571" i="15"/>
  <c r="AJ567" i="15"/>
  <c r="B567" i="15" s="1"/>
  <c r="Y550" i="15"/>
  <c r="AN550" i="15" s="1"/>
  <c r="AD549" i="15"/>
  <c r="AS550" i="15"/>
  <c r="U531" i="15"/>
  <c r="AO531" i="15" s="1"/>
  <c r="P468" i="15"/>
  <c r="Q20" i="15"/>
  <c r="P20" i="15" s="1"/>
  <c r="P465" i="15"/>
  <c r="Q17" i="15"/>
  <c r="P17" i="15" s="1"/>
  <c r="Z512" i="15"/>
  <c r="U512" i="15" s="1"/>
  <c r="V512" i="15"/>
  <c r="AA464" i="15"/>
  <c r="X510" i="15"/>
  <c r="AM510" i="15" s="1"/>
  <c r="AC462" i="15"/>
  <c r="X505" i="15"/>
  <c r="AM505" i="15" s="1"/>
  <c r="AO495" i="15"/>
  <c r="B495" i="15" s="1"/>
  <c r="G470" i="15"/>
  <c r="F477" i="15"/>
  <c r="AK477" i="15"/>
  <c r="AM429" i="15"/>
  <c r="I422" i="15"/>
  <c r="X742" i="15"/>
  <c r="AR742" i="15" s="1"/>
  <c r="AC741" i="15"/>
  <c r="X741" i="15" s="1"/>
  <c r="X726" i="15"/>
  <c r="AR726" i="15" s="1"/>
  <c r="AC725" i="15"/>
  <c r="AC710" i="15"/>
  <c r="X710" i="15" s="1"/>
  <c r="T710" i="15"/>
  <c r="T725" i="15"/>
  <c r="T709" i="15" s="1"/>
  <c r="B722" i="15"/>
  <c r="AG677" i="15"/>
  <c r="AG661" i="15" s="1"/>
  <c r="AG662" i="15"/>
  <c r="AO574" i="15"/>
  <c r="X533" i="15"/>
  <c r="AF467" i="15"/>
  <c r="AE515" i="15"/>
  <c r="AB455" i="15"/>
  <c r="W503" i="15"/>
  <c r="AQ503" i="15" s="1"/>
  <c r="P467" i="15"/>
  <c r="Q19" i="15"/>
  <c r="P19" i="15" s="1"/>
  <c r="G17" i="15"/>
  <c r="V458" i="15"/>
  <c r="AP458" i="15" s="1"/>
  <c r="Z458" i="15"/>
  <c r="AA10" i="15"/>
  <c r="AJ479" i="15"/>
  <c r="M421" i="15"/>
  <c r="C424" i="15"/>
  <c r="AO399" i="15"/>
  <c r="I902" i="15"/>
  <c r="I917" i="15"/>
  <c r="P790" i="15"/>
  <c r="Q789" i="15"/>
  <c r="P789" i="15" s="1"/>
  <c r="X582" i="15"/>
  <c r="AC581" i="15"/>
  <c r="AC566" i="15"/>
  <c r="X566" i="15" s="1"/>
  <c r="T566" i="15"/>
  <c r="T581" i="15"/>
  <c r="T565" i="15" s="1"/>
  <c r="H534" i="15"/>
  <c r="H525" i="15"/>
  <c r="AL541" i="15"/>
  <c r="F541" i="15"/>
  <c r="AR534" i="15"/>
  <c r="N518" i="15"/>
  <c r="N533" i="15"/>
  <c r="U530" i="15"/>
  <c r="AJ530" i="15" s="1"/>
  <c r="J465" i="15"/>
  <c r="U522" i="15"/>
  <c r="AJ522" i="15" s="1"/>
  <c r="AN505" i="15"/>
  <c r="J457" i="15"/>
  <c r="Z462" i="15"/>
  <c r="U462" i="15" s="1"/>
  <c r="V462" i="15"/>
  <c r="AP462" i="15" s="1"/>
  <c r="AA14" i="15"/>
  <c r="Z507" i="15"/>
  <c r="P505" i="15"/>
  <c r="AJ504" i="15"/>
  <c r="AM470" i="15"/>
  <c r="I469" i="15"/>
  <c r="W413" i="15"/>
  <c r="AQ413" i="15" s="1"/>
  <c r="Z413" i="15"/>
  <c r="U413" i="15" s="1"/>
  <c r="AB406" i="15"/>
  <c r="AN389" i="15"/>
  <c r="AO381" i="15"/>
  <c r="AS365" i="15"/>
  <c r="O358" i="15"/>
  <c r="AK333" i="15"/>
  <c r="F333" i="15"/>
  <c r="G326" i="15"/>
  <c r="AK301" i="15"/>
  <c r="F301" i="15"/>
  <c r="G294" i="15"/>
  <c r="AK269" i="15"/>
  <c r="F269" i="15"/>
  <c r="G262" i="15"/>
  <c r="AK237" i="15"/>
  <c r="F237" i="15"/>
  <c r="G230" i="15"/>
  <c r="AK205" i="15"/>
  <c r="F205" i="15"/>
  <c r="G198" i="15"/>
  <c r="AK173" i="15"/>
  <c r="F173" i="15"/>
  <c r="G166" i="15"/>
  <c r="AJ904" i="15"/>
  <c r="B904" i="15" s="1"/>
  <c r="AI869" i="15"/>
  <c r="AC813" i="15"/>
  <c r="X813" i="15" s="1"/>
  <c r="AR813" i="15" s="1"/>
  <c r="P669" i="15"/>
  <c r="AQ674" i="15"/>
  <c r="X630" i="15"/>
  <c r="AR630" i="15" s="1"/>
  <c r="AC629" i="15"/>
  <c r="AC614" i="15"/>
  <c r="X614" i="15" s="1"/>
  <c r="T614" i="15"/>
  <c r="T629" i="15"/>
  <c r="T613" i="15" s="1"/>
  <c r="U578" i="15"/>
  <c r="AJ578" i="15" s="1"/>
  <c r="H550" i="15"/>
  <c r="AL557" i="15"/>
  <c r="F557" i="15"/>
  <c r="T509" i="15"/>
  <c r="T461" i="15" s="1"/>
  <c r="AO543" i="15"/>
  <c r="AO530" i="15"/>
  <c r="B530" i="15"/>
  <c r="U526" i="15"/>
  <c r="AJ526" i="15" s="1"/>
  <c r="AP523" i="15"/>
  <c r="AQ522" i="15"/>
  <c r="AJ519" i="15"/>
  <c r="B519" i="15" s="1"/>
  <c r="U514" i="15"/>
  <c r="AJ514" i="15" s="1"/>
  <c r="V465" i="15"/>
  <c r="AP465" i="15" s="1"/>
  <c r="AA17" i="15"/>
  <c r="P464" i="15"/>
  <c r="Q16" i="15"/>
  <c r="P16" i="15" s="1"/>
  <c r="AP510" i="15"/>
  <c r="P506" i="15"/>
  <c r="Q458" i="15"/>
  <c r="AM503" i="15"/>
  <c r="C472" i="15"/>
  <c r="AO431" i="15"/>
  <c r="C431" i="15" s="1"/>
  <c r="Y422" i="15"/>
  <c r="AD421" i="15"/>
  <c r="Y421" i="15" s="1"/>
  <c r="AJ415" i="15"/>
  <c r="C415" i="15" s="1"/>
  <c r="AM413" i="15"/>
  <c r="I406" i="15"/>
  <c r="I29" i="15"/>
  <c r="B400" i="15"/>
  <c r="X381" i="15"/>
  <c r="AM381" i="15" s="1"/>
  <c r="AH374" i="15"/>
  <c r="J374" i="15"/>
  <c r="M373" i="15"/>
  <c r="AQ373" i="15" s="1"/>
  <c r="AQ374" i="15"/>
  <c r="AR367" i="15"/>
  <c r="P365" i="15"/>
  <c r="R358" i="15"/>
  <c r="X349" i="15"/>
  <c r="AM349" i="15" s="1"/>
  <c r="AH342" i="15"/>
  <c r="J342" i="15"/>
  <c r="M341" i="15"/>
  <c r="AQ341" i="15" s="1"/>
  <c r="AQ342" i="15"/>
  <c r="AR335" i="15"/>
  <c r="R326" i="15"/>
  <c r="P333" i="15"/>
  <c r="M309" i="15"/>
  <c r="AQ309" i="15" s="1"/>
  <c r="AQ310" i="15"/>
  <c r="M277" i="15"/>
  <c r="Z389" i="15"/>
  <c r="J326" i="15"/>
  <c r="AN333" i="15"/>
  <c r="Y285" i="15"/>
  <c r="AD278" i="15"/>
  <c r="Z278" i="15" s="1"/>
  <c r="U278" i="15" s="1"/>
  <c r="AH214" i="15"/>
  <c r="X221" i="15"/>
  <c r="AM221" i="15" s="1"/>
  <c r="K173" i="15"/>
  <c r="AR143" i="15"/>
  <c r="K143" i="15"/>
  <c r="L150" i="15"/>
  <c r="K157" i="15"/>
  <c r="AO157" i="15" s="1"/>
  <c r="AP157" i="15"/>
  <c r="L141" i="15"/>
  <c r="L29" i="15" s="1"/>
  <c r="AP148" i="15"/>
  <c r="AK148" i="15"/>
  <c r="AS93" i="15"/>
  <c r="O86" i="15"/>
  <c r="K38" i="15"/>
  <c r="L37" i="15"/>
  <c r="B399" i="15"/>
  <c r="J310" i="15"/>
  <c r="K301" i="15"/>
  <c r="AO301" i="15" s="1"/>
  <c r="AO271" i="15"/>
  <c r="W262" i="15"/>
  <c r="AQ262" i="15" s="1"/>
  <c r="AB261" i="15"/>
  <c r="W261" i="15" s="1"/>
  <c r="N230" i="15"/>
  <c r="AR237" i="15"/>
  <c r="AL230" i="15"/>
  <c r="H229" i="15"/>
  <c r="AL229" i="15" s="1"/>
  <c r="AL214" i="15"/>
  <c r="H213" i="15"/>
  <c r="AL213" i="15" s="1"/>
  <c r="L181" i="15"/>
  <c r="AH149" i="15"/>
  <c r="AO147" i="15"/>
  <c r="B130" i="15"/>
  <c r="AP125" i="15"/>
  <c r="L118" i="15"/>
  <c r="K125" i="15"/>
  <c r="AH102" i="15"/>
  <c r="X109" i="15"/>
  <c r="AM109" i="15" s="1"/>
  <c r="J102" i="15"/>
  <c r="M101" i="15"/>
  <c r="AQ102" i="15"/>
  <c r="M54" i="15"/>
  <c r="AD86" i="15"/>
  <c r="Z86" i="15" s="1"/>
  <c r="U86" i="15" s="1"/>
  <c r="Y93" i="15"/>
  <c r="AN93" i="15" s="1"/>
  <c r="AH70" i="15"/>
  <c r="AE70" i="15" s="1"/>
  <c r="AH61" i="15"/>
  <c r="X77" i="15"/>
  <c r="AM77" i="15" s="1"/>
  <c r="J70" i="15"/>
  <c r="J61" i="15"/>
  <c r="AK59" i="15"/>
  <c r="AA22" i="15"/>
  <c r="Z38" i="15"/>
  <c r="V38" i="15"/>
  <c r="AK38" i="15" s="1"/>
  <c r="AA37" i="15"/>
  <c r="P37" i="15"/>
  <c r="AO34" i="15"/>
  <c r="C34" i="15" s="1"/>
  <c r="AO32" i="15"/>
  <c r="C32" i="15" s="1"/>
  <c r="AO30" i="15"/>
  <c r="B30" i="15" s="1"/>
  <c r="C27" i="15"/>
  <c r="K513" i="15"/>
  <c r="AI485" i="15"/>
  <c r="Y485" i="15" s="1"/>
  <c r="Y486" i="15"/>
  <c r="AN486" i="15" s="1"/>
  <c r="Q469" i="15"/>
  <c r="P470" i="15"/>
  <c r="X389" i="15"/>
  <c r="AE389" i="15"/>
  <c r="N310" i="15"/>
  <c r="AR317" i="15"/>
  <c r="AL310" i="15"/>
  <c r="H309" i="15"/>
  <c r="AL309" i="15" s="1"/>
  <c r="K285" i="15"/>
  <c r="N246" i="15"/>
  <c r="AR253" i="15"/>
  <c r="AL246" i="15"/>
  <c r="H245" i="15"/>
  <c r="AL245" i="15" s="1"/>
  <c r="AR223" i="15"/>
  <c r="R198" i="15"/>
  <c r="P205" i="15"/>
  <c r="V197" i="15"/>
  <c r="AH182" i="15"/>
  <c r="X189" i="15"/>
  <c r="AM189" i="15" s="1"/>
  <c r="B175" i="15"/>
  <c r="AB165" i="15"/>
  <c r="W166" i="15"/>
  <c r="AQ166" i="15" s="1"/>
  <c r="X150" i="15"/>
  <c r="AM150" i="15" s="1"/>
  <c r="AO144" i="15"/>
  <c r="B144" i="15" s="1"/>
  <c r="B126" i="15"/>
  <c r="AS125" i="15"/>
  <c r="O118" i="15"/>
  <c r="K102" i="15"/>
  <c r="L101" i="15"/>
  <c r="AE86" i="15"/>
  <c r="AF85" i="15"/>
  <c r="AB54" i="15"/>
  <c r="W70" i="15"/>
  <c r="AQ70" i="15" s="1"/>
  <c r="AB69" i="15"/>
  <c r="Q53" i="15"/>
  <c r="AP62" i="15"/>
  <c r="AK62" i="15"/>
  <c r="K61" i="15"/>
  <c r="AP56" i="15"/>
  <c r="AK56" i="15"/>
  <c r="AP30" i="15"/>
  <c r="AK30" i="15"/>
  <c r="AO479" i="15"/>
  <c r="B449" i="15"/>
  <c r="B430" i="15"/>
  <c r="AF325" i="15"/>
  <c r="AE326" i="15"/>
  <c r="AO303" i="15"/>
  <c r="B303" i="15" s="1"/>
  <c r="AB293" i="15"/>
  <c r="W293" i="15" s="1"/>
  <c r="W294" i="15"/>
  <c r="AL294" i="15" s="1"/>
  <c r="Z285" i="15"/>
  <c r="V277" i="15"/>
  <c r="AF261" i="15"/>
  <c r="AE262" i="15"/>
  <c r="K237" i="15"/>
  <c r="AO237" i="15" s="1"/>
  <c r="V229" i="15"/>
  <c r="K221" i="15"/>
  <c r="J182" i="15"/>
  <c r="AN189" i="15"/>
  <c r="Z173" i="15"/>
  <c r="U173" i="15" s="1"/>
  <c r="V102" i="15"/>
  <c r="AP102" i="15" s="1"/>
  <c r="AA101" i="15"/>
  <c r="K77" i="15"/>
  <c r="M117" i="15"/>
  <c r="S29" i="15"/>
  <c r="N31" i="15"/>
  <c r="C144" i="15"/>
  <c r="AR125" i="15"/>
  <c r="AM125" i="15"/>
  <c r="P118" i="15"/>
  <c r="Q117" i="15"/>
  <c r="P117" i="15" s="1"/>
  <c r="AE93" i="15"/>
  <c r="B60" i="15"/>
  <c r="W37" i="15"/>
  <c r="B32" i="15"/>
  <c r="B28" i="15"/>
  <c r="Z93" i="15"/>
  <c r="AQ66" i="15"/>
  <c r="B58" i="15"/>
  <c r="AQ30" i="15"/>
  <c r="AQ24" i="15"/>
  <c r="U2509" i="15"/>
  <c r="AJ2509" i="15" s="1"/>
  <c r="N2453" i="15"/>
  <c r="AR2381" i="15"/>
  <c r="N2365" i="15"/>
  <c r="K2365" i="15" s="1"/>
  <c r="N2374" i="15"/>
  <c r="H2317" i="15"/>
  <c r="U2320" i="15"/>
  <c r="AO2430" i="15"/>
  <c r="C2430" i="15" s="1"/>
  <c r="F2319" i="15"/>
  <c r="AI2341" i="15"/>
  <c r="J2341" i="15"/>
  <c r="AF2278" i="15"/>
  <c r="V2278" i="15" s="1"/>
  <c r="AK2278" i="15" s="1"/>
  <c r="AE2285" i="15"/>
  <c r="L2278" i="15"/>
  <c r="AP2285" i="15"/>
  <c r="K2285" i="15"/>
  <c r="AJ2243" i="15"/>
  <c r="C2243" i="15" s="1"/>
  <c r="K2322" i="15"/>
  <c r="H2294" i="15"/>
  <c r="F2294" i="15" s="1"/>
  <c r="AL2301" i="15"/>
  <c r="F2301" i="15"/>
  <c r="AN2278" i="15"/>
  <c r="J2277" i="15"/>
  <c r="AN2277" i="15" s="1"/>
  <c r="M2278" i="15"/>
  <c r="AQ2285" i="15"/>
  <c r="AS2278" i="15"/>
  <c r="O2277" i="15"/>
  <c r="AS2277" i="15" s="1"/>
  <c r="K2269" i="15"/>
  <c r="AO2269" i="15" s="1"/>
  <c r="L2262" i="15"/>
  <c r="AP2269" i="15"/>
  <c r="F2239" i="15"/>
  <c r="AK2239" i="15"/>
  <c r="AO2242" i="15"/>
  <c r="AJ2238" i="15"/>
  <c r="B2238" i="15" s="1"/>
  <c r="AJ2231" i="15"/>
  <c r="C2231" i="15" s="1"/>
  <c r="AO2223" i="15"/>
  <c r="C2223" i="15" s="1"/>
  <c r="X2214" i="15"/>
  <c r="AR2214" i="15" s="1"/>
  <c r="AC2213" i="15"/>
  <c r="X2213" i="15" s="1"/>
  <c r="AR2213" i="15" s="1"/>
  <c r="H2150" i="15"/>
  <c r="AL2182" i="15"/>
  <c r="H2181" i="15"/>
  <c r="C2234" i="15"/>
  <c r="AO2160" i="15"/>
  <c r="C2160" i="15" s="1"/>
  <c r="AN2133" i="15"/>
  <c r="K2118" i="15"/>
  <c r="L2117" i="15"/>
  <c r="AE2189" i="15"/>
  <c r="U2189" i="15" s="1"/>
  <c r="AJ2189" i="15" s="1"/>
  <c r="AF2182" i="15"/>
  <c r="V2189" i="15"/>
  <c r="AK2189" i="15" s="1"/>
  <c r="AF2157" i="15"/>
  <c r="AE2157" i="15" s="1"/>
  <c r="J2165" i="15"/>
  <c r="J2150" i="15"/>
  <c r="AK2134" i="15"/>
  <c r="G2133" i="15"/>
  <c r="F2134" i="15"/>
  <c r="C2127" i="15"/>
  <c r="AG2197" i="15"/>
  <c r="AG2150" i="15"/>
  <c r="AK2207" i="15"/>
  <c r="AO2163" i="15"/>
  <c r="B2163" i="15" s="1"/>
  <c r="AK2160" i="15"/>
  <c r="W2093" i="15"/>
  <c r="AB2086" i="15"/>
  <c r="Z2093" i="15"/>
  <c r="U2093" i="15" s="1"/>
  <c r="AI2045" i="15"/>
  <c r="AI1837" i="15" s="1"/>
  <c r="Y2061" i="15"/>
  <c r="AN2061" i="15" s="1"/>
  <c r="AI2054" i="15"/>
  <c r="AJ2049" i="15"/>
  <c r="W2047" i="15"/>
  <c r="AB1839" i="15"/>
  <c r="M2037" i="15"/>
  <c r="AR2157" i="15"/>
  <c r="B2175" i="15"/>
  <c r="X2165" i="15"/>
  <c r="AM2165" i="15" s="1"/>
  <c r="AR2141" i="15"/>
  <c r="K2102" i="15"/>
  <c r="L2101" i="15"/>
  <c r="AP2102" i="15"/>
  <c r="X2101" i="15"/>
  <c r="AM2101" i="15" s="1"/>
  <c r="B2152" i="15"/>
  <c r="R2037" i="15"/>
  <c r="Y2093" i="15"/>
  <c r="AN2093" i="15" s="1"/>
  <c r="AD2086" i="15"/>
  <c r="J2070" i="15"/>
  <c r="AN2077" i="15"/>
  <c r="J2045" i="15"/>
  <c r="G2053" i="15"/>
  <c r="G2038" i="15"/>
  <c r="F2054" i="15"/>
  <c r="M2021" i="15"/>
  <c r="AK2021" i="15"/>
  <c r="AQ2006" i="15"/>
  <c r="M2005" i="15"/>
  <c r="F2005" i="15"/>
  <c r="M1989" i="15"/>
  <c r="B2173" i="15"/>
  <c r="AE2134" i="15"/>
  <c r="U2079" i="15"/>
  <c r="AO2056" i="15"/>
  <c r="B2056" i="15" s="1"/>
  <c r="AO2049" i="15"/>
  <c r="B2049" i="15" s="1"/>
  <c r="C2049" i="15"/>
  <c r="AQ1958" i="15"/>
  <c r="M1942" i="15"/>
  <c r="M1957" i="15"/>
  <c r="AJ2093" i="15"/>
  <c r="B2036" i="15"/>
  <c r="AL2029" i="15"/>
  <c r="F2029" i="15"/>
  <c r="H2022" i="15"/>
  <c r="Y1957" i="15"/>
  <c r="AD1941" i="15"/>
  <c r="C1993" i="15"/>
  <c r="AI1973" i="15"/>
  <c r="AI1941" i="15" s="1"/>
  <c r="AI1942" i="15"/>
  <c r="AE1974" i="15"/>
  <c r="AJ1952" i="15"/>
  <c r="B1952" i="15" s="1"/>
  <c r="AJ1948" i="15"/>
  <c r="B1948" i="15" s="1"/>
  <c r="F2077" i="15"/>
  <c r="AN2029" i="15"/>
  <c r="J2022" i="15"/>
  <c r="AE2013" i="15"/>
  <c r="U2013" i="15" s="1"/>
  <c r="AF2006" i="15"/>
  <c r="V2013" i="15"/>
  <c r="AK2013" i="15" s="1"/>
  <c r="F1997" i="15"/>
  <c r="H1990" i="15"/>
  <c r="AL1997" i="15"/>
  <c r="AE1965" i="15"/>
  <c r="AF1958" i="15"/>
  <c r="AF1949" i="15"/>
  <c r="V1949" i="15" s="1"/>
  <c r="AK1949" i="15" s="1"/>
  <c r="V1965" i="15"/>
  <c r="AK1965" i="15" s="1"/>
  <c r="F1957" i="15"/>
  <c r="C1953" i="15"/>
  <c r="AM1951" i="15"/>
  <c r="I1839" i="15"/>
  <c r="AS1878" i="15"/>
  <c r="O1877" i="15"/>
  <c r="F1862" i="15"/>
  <c r="AK1862" i="15"/>
  <c r="G1861" i="15"/>
  <c r="AN1805" i="15"/>
  <c r="J1798" i="15"/>
  <c r="AN1709" i="15"/>
  <c r="J1702" i="15"/>
  <c r="J1693" i="15"/>
  <c r="AN1693" i="15" s="1"/>
  <c r="AH2005" i="15"/>
  <c r="X2005" i="15" s="1"/>
  <c r="X2006" i="15"/>
  <c r="AM2006" i="15" s="1"/>
  <c r="I1837" i="15"/>
  <c r="AR1814" i="15"/>
  <c r="N1813" i="15"/>
  <c r="AR1813" i="15" s="1"/>
  <c r="AG1798" i="15"/>
  <c r="AE1805" i="15"/>
  <c r="W1805" i="15"/>
  <c r="AL1805" i="15" s="1"/>
  <c r="I1798" i="15"/>
  <c r="AM1805" i="15"/>
  <c r="AG1782" i="15"/>
  <c r="AG1773" i="15"/>
  <c r="AE1789" i="15"/>
  <c r="W1789" i="15"/>
  <c r="AL1789" i="15" s="1"/>
  <c r="I1782" i="15"/>
  <c r="F1782" i="15" s="1"/>
  <c r="I1773" i="15"/>
  <c r="AM1773" i="15" s="1"/>
  <c r="AM1789" i="15"/>
  <c r="AK1974" i="15"/>
  <c r="F1974" i="15"/>
  <c r="G1973" i="15"/>
  <c r="G1942" i="15"/>
  <c r="Z1798" i="15"/>
  <c r="V1798" i="15"/>
  <c r="AP1798" i="15" s="1"/>
  <c r="AA1797" i="15"/>
  <c r="AF1765" i="15"/>
  <c r="AL1926" i="15"/>
  <c r="F1926" i="15"/>
  <c r="H1925" i="15"/>
  <c r="AJ1919" i="15"/>
  <c r="C1919" i="15" s="1"/>
  <c r="AJ1885" i="15"/>
  <c r="K1909" i="15"/>
  <c r="K1893" i="15"/>
  <c r="V1861" i="15"/>
  <c r="Z1695" i="15"/>
  <c r="U1695" i="15" s="1"/>
  <c r="AO1695" i="15" s="1"/>
  <c r="V1695" i="15"/>
  <c r="AP1695" i="15" s="1"/>
  <c r="F1695" i="15"/>
  <c r="Z1693" i="15"/>
  <c r="V1693" i="15"/>
  <c r="AP1693" i="15" s="1"/>
  <c r="AQ1693" i="15"/>
  <c r="K1693" i="15"/>
  <c r="F1789" i="15"/>
  <c r="M1718" i="15"/>
  <c r="AQ1725" i="15"/>
  <c r="K1725" i="15"/>
  <c r="AO1725" i="15" s="1"/>
  <c r="AO1694" i="15"/>
  <c r="C1694" i="15" s="1"/>
  <c r="J1629" i="15"/>
  <c r="J1654" i="15"/>
  <c r="U1759" i="15"/>
  <c r="AR1757" i="15"/>
  <c r="N1750" i="15"/>
  <c r="J1734" i="15"/>
  <c r="AN1741" i="15"/>
  <c r="W1734" i="15"/>
  <c r="AB1733" i="15"/>
  <c r="Z1734" i="15"/>
  <c r="U1734" i="15" s="1"/>
  <c r="AK1718" i="15"/>
  <c r="F1718" i="15"/>
  <c r="G1717" i="15"/>
  <c r="Q1702" i="15"/>
  <c r="Q1693" i="15"/>
  <c r="P1693" i="15" s="1"/>
  <c r="P1709" i="15"/>
  <c r="U1661" i="15"/>
  <c r="AL1613" i="15"/>
  <c r="H1606" i="15"/>
  <c r="AP1599" i="15"/>
  <c r="AB1590" i="15"/>
  <c r="W1597" i="15"/>
  <c r="AL1597" i="15" s="1"/>
  <c r="AB1565" i="15"/>
  <c r="Z1565" i="15" s="1"/>
  <c r="B1807" i="15"/>
  <c r="Y1782" i="15"/>
  <c r="AD1781" i="15"/>
  <c r="AD1766" i="15"/>
  <c r="Y1766" i="15" s="1"/>
  <c r="B1780" i="15"/>
  <c r="AJ1780" i="15"/>
  <c r="C1780" i="15" s="1"/>
  <c r="AP1774" i="15"/>
  <c r="C1758" i="15"/>
  <c r="AC1717" i="15"/>
  <c r="X1717" i="15" s="1"/>
  <c r="X1718" i="15"/>
  <c r="AS1702" i="15"/>
  <c r="O1686" i="15"/>
  <c r="O1462" i="15" s="1"/>
  <c r="O1701" i="15"/>
  <c r="B1769" i="15"/>
  <c r="AO1698" i="15"/>
  <c r="C1698" i="15" s="1"/>
  <c r="M1670" i="15"/>
  <c r="M1629" i="15"/>
  <c r="AQ1677" i="15"/>
  <c r="K1677" i="15"/>
  <c r="AA1622" i="15"/>
  <c r="V1638" i="15"/>
  <c r="AP1638" i="15" s="1"/>
  <c r="Z1638" i="15"/>
  <c r="AA1637" i="15"/>
  <c r="M1606" i="15"/>
  <c r="AQ1613" i="15"/>
  <c r="AS1590" i="15"/>
  <c r="O1589" i="15"/>
  <c r="AS1589" i="15" s="1"/>
  <c r="O1469" i="15"/>
  <c r="AM1718" i="15"/>
  <c r="I1717" i="15"/>
  <c r="AM1717" i="15" s="1"/>
  <c r="AK1702" i="15"/>
  <c r="G1686" i="15"/>
  <c r="F1702" i="15"/>
  <c r="G1701" i="15"/>
  <c r="AM1629" i="15"/>
  <c r="AG1638" i="15"/>
  <c r="AG1629" i="15"/>
  <c r="AE1645" i="15"/>
  <c r="W1645" i="15"/>
  <c r="AS1631" i="15"/>
  <c r="O1471" i="15"/>
  <c r="AO1633" i="15"/>
  <c r="B1633" i="15" s="1"/>
  <c r="C1633" i="15"/>
  <c r="V1613" i="15"/>
  <c r="AK1613" i="15" s="1"/>
  <c r="AK1606" i="15"/>
  <c r="F1606" i="15"/>
  <c r="G1605" i="15"/>
  <c r="AI1574" i="15"/>
  <c r="AI1565" i="15"/>
  <c r="Y1581" i="15"/>
  <c r="AN1581" i="15" s="1"/>
  <c r="I1574" i="15"/>
  <c r="I1565" i="15"/>
  <c r="F1565" i="15" s="1"/>
  <c r="AM1581" i="15"/>
  <c r="Y1542" i="15"/>
  <c r="AN1542" i="15" s="1"/>
  <c r="AD1541" i="15"/>
  <c r="Y1541" i="15" s="1"/>
  <c r="P1509" i="15"/>
  <c r="AP1485" i="15"/>
  <c r="AE1478" i="15"/>
  <c r="AF1477" i="15"/>
  <c r="Y1477" i="15"/>
  <c r="AN1477" i="15" s="1"/>
  <c r="N1439" i="15"/>
  <c r="K1446" i="15"/>
  <c r="AP1446" i="15"/>
  <c r="L1445" i="15"/>
  <c r="B1689" i="15"/>
  <c r="AS1677" i="15"/>
  <c r="AD1654" i="15"/>
  <c r="AD1629" i="15"/>
  <c r="Y1661" i="15"/>
  <c r="AN1661" i="15" s="1"/>
  <c r="U1647" i="15"/>
  <c r="AO1647" i="15" s="1"/>
  <c r="AS1638" i="15"/>
  <c r="O1622" i="15"/>
  <c r="O1637" i="15"/>
  <c r="AK1638" i="15"/>
  <c r="G1622" i="15"/>
  <c r="G1637" i="15"/>
  <c r="F1638" i="15"/>
  <c r="AO1569" i="15"/>
  <c r="C1569" i="15" s="1"/>
  <c r="M1541" i="15"/>
  <c r="M1525" i="15"/>
  <c r="AS1525" i="15"/>
  <c r="AH1509" i="15"/>
  <c r="AR1510" i="15"/>
  <c r="N1509" i="15"/>
  <c r="AQ1496" i="15"/>
  <c r="AL1496" i="15"/>
  <c r="AS1494" i="15"/>
  <c r="O1493" i="15"/>
  <c r="AS1493" i="15" s="1"/>
  <c r="AS1478" i="15"/>
  <c r="O1477" i="15"/>
  <c r="M1471" i="15"/>
  <c r="Y1413" i="15"/>
  <c r="AD1381" i="15"/>
  <c r="Y1381" i="15" s="1"/>
  <c r="F1391" i="15"/>
  <c r="AK1391" i="15"/>
  <c r="G1311" i="15"/>
  <c r="B1770" i="15"/>
  <c r="AH1653" i="15"/>
  <c r="X1653" i="15" s="1"/>
  <c r="X1654" i="15"/>
  <c r="AM1654" i="15" s="1"/>
  <c r="W1573" i="15"/>
  <c r="AK1568" i="15"/>
  <c r="AE1581" i="15"/>
  <c r="U1581" i="15" s="1"/>
  <c r="P1567" i="15"/>
  <c r="AP1405" i="15"/>
  <c r="AG1382" i="15"/>
  <c r="W1398" i="15"/>
  <c r="AL1398" i="15" s="1"/>
  <c r="AG1397" i="15"/>
  <c r="P1343" i="15"/>
  <c r="Q1311" i="15"/>
  <c r="P1311" i="15" s="1"/>
  <c r="AL1356" i="15"/>
  <c r="AQ1356" i="15"/>
  <c r="G1469" i="15"/>
  <c r="L1413" i="15"/>
  <c r="L1382" i="15"/>
  <c r="K1414" i="15"/>
  <c r="B1409" i="15"/>
  <c r="AJ1394" i="15"/>
  <c r="C1394" i="15" s="1"/>
  <c r="AK1365" i="15"/>
  <c r="AO1348" i="15"/>
  <c r="B1348" i="15" s="1"/>
  <c r="Z1510" i="15"/>
  <c r="K1493" i="15"/>
  <c r="AJ1312" i="15"/>
  <c r="C1312" i="15" s="1"/>
  <c r="AF1413" i="15"/>
  <c r="AE1414" i="15"/>
  <c r="AF1382" i="15"/>
  <c r="V1414" i="15"/>
  <c r="AK1414" i="15" s="1"/>
  <c r="M1382" i="15"/>
  <c r="AQ1398" i="15"/>
  <c r="K1398" i="15"/>
  <c r="M1397" i="15"/>
  <c r="AE1398" i="15"/>
  <c r="U1398" i="15" s="1"/>
  <c r="AJ1398" i="15" s="1"/>
  <c r="AJ1396" i="15"/>
  <c r="C1396" i="15" s="1"/>
  <c r="AJ1392" i="15"/>
  <c r="B1392" i="15" s="1"/>
  <c r="U1385" i="15"/>
  <c r="W1373" i="15"/>
  <c r="AL1373" i="15" s="1"/>
  <c r="Z1373" i="15"/>
  <c r="U1373" i="15" s="1"/>
  <c r="AO1373" i="15" s="1"/>
  <c r="AB1366" i="15"/>
  <c r="AB1341" i="15"/>
  <c r="C1348" i="15"/>
  <c r="K1237" i="15"/>
  <c r="AP1237" i="15"/>
  <c r="AJ1220" i="15"/>
  <c r="C1220" i="15" s="1"/>
  <c r="AJ1212" i="15"/>
  <c r="C1212" i="15" s="1"/>
  <c r="M1190" i="15"/>
  <c r="AQ1197" i="15"/>
  <c r="I1174" i="15"/>
  <c r="AM1181" i="15"/>
  <c r="AC1158" i="15"/>
  <c r="AC1149" i="15"/>
  <c r="X1149" i="15" s="1"/>
  <c r="AR1149" i="15" s="1"/>
  <c r="X1165" i="15"/>
  <c r="AR1165" i="15" s="1"/>
  <c r="I1126" i="15"/>
  <c r="AM1133" i="15"/>
  <c r="AC1110" i="15"/>
  <c r="Z1110" i="15" s="1"/>
  <c r="U1110" i="15" s="1"/>
  <c r="AC1101" i="15"/>
  <c r="X1101" i="15" s="1"/>
  <c r="AR1101" i="15" s="1"/>
  <c r="X1117" i="15"/>
  <c r="AR1117" i="15" s="1"/>
  <c r="I1078" i="15"/>
  <c r="AM1085" i="15"/>
  <c r="AC1062" i="15"/>
  <c r="Z1062" i="15" s="1"/>
  <c r="AC1053" i="15"/>
  <c r="X1053" i="15" s="1"/>
  <c r="AR1053" i="15" s="1"/>
  <c r="X1069" i="15"/>
  <c r="AR1069" i="15" s="1"/>
  <c r="I1030" i="15"/>
  <c r="F1030" i="15" s="1"/>
  <c r="AM1037" i="15"/>
  <c r="AC1014" i="15"/>
  <c r="AC1005" i="15"/>
  <c r="X1005" i="15" s="1"/>
  <c r="AR1005" i="15" s="1"/>
  <c r="X1021" i="15"/>
  <c r="AR1021" i="15" s="1"/>
  <c r="Q982" i="15"/>
  <c r="P989" i="15"/>
  <c r="AG1302" i="15"/>
  <c r="AS1366" i="15"/>
  <c r="AO1314" i="15"/>
  <c r="B1314" i="15" s="1"/>
  <c r="K1261" i="15"/>
  <c r="L1254" i="15"/>
  <c r="L1213" i="15"/>
  <c r="AP1261" i="15"/>
  <c r="AK1190" i="15"/>
  <c r="F1190" i="15"/>
  <c r="G1189" i="15"/>
  <c r="AL1181" i="15"/>
  <c r="H1174" i="15"/>
  <c r="AS1174" i="15"/>
  <c r="O1173" i="15"/>
  <c r="AS1173" i="15" s="1"/>
  <c r="AP1165" i="15"/>
  <c r="L1158" i="15"/>
  <c r="L1149" i="15"/>
  <c r="K1165" i="15"/>
  <c r="AA1142" i="15"/>
  <c r="V1158" i="15"/>
  <c r="AK1158" i="15" s="1"/>
  <c r="AA1157" i="15"/>
  <c r="AK1110" i="15"/>
  <c r="G1094" i="15"/>
  <c r="G1109" i="15"/>
  <c r="AL1085" i="15"/>
  <c r="H1078" i="15"/>
  <c r="AS1078" i="15"/>
  <c r="O1077" i="15"/>
  <c r="AS1077" i="15" s="1"/>
  <c r="AP1069" i="15"/>
  <c r="L1062" i="15"/>
  <c r="L1053" i="15"/>
  <c r="K1069" i="15"/>
  <c r="AO1069" i="15" s="1"/>
  <c r="AA1046" i="15"/>
  <c r="V1062" i="15"/>
  <c r="AK1062" i="15" s="1"/>
  <c r="AA1061" i="15"/>
  <c r="AK1014" i="15"/>
  <c r="G998" i="15"/>
  <c r="F1014" i="15"/>
  <c r="G1013" i="15"/>
  <c r="AL989" i="15"/>
  <c r="H982" i="15"/>
  <c r="AP973" i="15"/>
  <c r="L966" i="15"/>
  <c r="L957" i="15"/>
  <c r="K973" i="15"/>
  <c r="AP925" i="15"/>
  <c r="L909" i="15"/>
  <c r="L918" i="15"/>
  <c r="K925" i="15"/>
  <c r="AP877" i="15"/>
  <c r="L861" i="15"/>
  <c r="K877" i="15"/>
  <c r="AO877" i="15" s="1"/>
  <c r="L870" i="15"/>
  <c r="AJ1356" i="15"/>
  <c r="B1356" i="15" s="1"/>
  <c r="AF998" i="15"/>
  <c r="AE1014" i="15"/>
  <c r="AF1013" i="15"/>
  <c r="AC966" i="15"/>
  <c r="AC957" i="15"/>
  <c r="X957" i="15" s="1"/>
  <c r="AR957" i="15" s="1"/>
  <c r="X973" i="15"/>
  <c r="AR973" i="15" s="1"/>
  <c r="AJ959" i="15"/>
  <c r="B959" i="15" s="1"/>
  <c r="P934" i="15"/>
  <c r="Q933" i="15"/>
  <c r="P933" i="15" s="1"/>
  <c r="AC918" i="15"/>
  <c r="X925" i="15"/>
  <c r="AC909" i="15"/>
  <c r="AK910" i="15"/>
  <c r="AP910" i="15"/>
  <c r="Y863" i="15"/>
  <c r="AN863" i="15" s="1"/>
  <c r="AI511" i="15"/>
  <c r="AI463" i="15" s="1"/>
  <c r="AI15" i="15" s="1"/>
  <c r="AJ820" i="15"/>
  <c r="B820" i="15" s="1"/>
  <c r="U815" i="15"/>
  <c r="M765" i="15"/>
  <c r="AQ781" i="15"/>
  <c r="M774" i="15"/>
  <c r="M717" i="15"/>
  <c r="AQ733" i="15"/>
  <c r="M726" i="15"/>
  <c r="M669" i="15"/>
  <c r="AQ685" i="15"/>
  <c r="M678" i="15"/>
  <c r="M621" i="15"/>
  <c r="AQ637" i="15"/>
  <c r="M630" i="15"/>
  <c r="M573" i="15"/>
  <c r="AQ589" i="15"/>
  <c r="M582" i="15"/>
  <c r="AM557" i="15"/>
  <c r="I550" i="15"/>
  <c r="AN514" i="15"/>
  <c r="J466" i="15"/>
  <c r="AN506" i="15"/>
  <c r="J458" i="15"/>
  <c r="F458" i="15" s="1"/>
  <c r="F1181" i="15"/>
  <c r="W1149" i="15"/>
  <c r="B1119" i="15"/>
  <c r="F1085" i="15"/>
  <c r="W1053" i="15"/>
  <c r="B1023" i="15"/>
  <c r="AG966" i="15"/>
  <c r="AE966" i="15" s="1"/>
  <c r="AG957" i="15"/>
  <c r="W957" i="15" s="1"/>
  <c r="W973" i="15"/>
  <c r="AL973" i="15" s="1"/>
  <c r="AE973" i="15"/>
  <c r="U973" i="15" s="1"/>
  <c r="AB950" i="15"/>
  <c r="W966" i="15"/>
  <c r="AB965" i="15"/>
  <c r="AS966" i="15"/>
  <c r="O950" i="15"/>
  <c r="O965" i="15"/>
  <c r="F973" i="15"/>
  <c r="F957" i="15"/>
  <c r="AK957" i="15"/>
  <c r="X934" i="15"/>
  <c r="AC933" i="15"/>
  <c r="X933" i="15" s="1"/>
  <c r="AR933" i="15" s="1"/>
  <c r="AJ927" i="15"/>
  <c r="B927" i="15" s="1"/>
  <c r="AA902" i="15"/>
  <c r="V918" i="15"/>
  <c r="AK918" i="15" s="1"/>
  <c r="Z918" i="15"/>
  <c r="AA917" i="15"/>
  <c r="AB901" i="15"/>
  <c r="AI886" i="15"/>
  <c r="Y893" i="15"/>
  <c r="AN893" i="15" s="1"/>
  <c r="AO864" i="15"/>
  <c r="AB805" i="15"/>
  <c r="AB790" i="15"/>
  <c r="W797" i="15"/>
  <c r="AQ797" i="15" s="1"/>
  <c r="Z797" i="15"/>
  <c r="U797" i="15" s="1"/>
  <c r="AJ783" i="15"/>
  <c r="B783" i="15" s="1"/>
  <c r="H774" i="15"/>
  <c r="H765" i="15"/>
  <c r="AL781" i="15"/>
  <c r="F781" i="15"/>
  <c r="AJ771" i="15"/>
  <c r="B771" i="15" s="1"/>
  <c r="AJ767" i="15"/>
  <c r="AB742" i="15"/>
  <c r="W749" i="15"/>
  <c r="AL749" i="15" s="1"/>
  <c r="Z749" i="15"/>
  <c r="U749" i="15" s="1"/>
  <c r="B735" i="15"/>
  <c r="AJ735" i="15"/>
  <c r="H726" i="15"/>
  <c r="H717" i="15"/>
  <c r="AL733" i="15"/>
  <c r="F733" i="15"/>
  <c r="B723" i="15"/>
  <c r="AJ723" i="15"/>
  <c r="B719" i="15"/>
  <c r="AJ719" i="15"/>
  <c r="AB694" i="15"/>
  <c r="W701" i="15"/>
  <c r="AQ701" i="15" s="1"/>
  <c r="Z701" i="15"/>
  <c r="U701" i="15" s="1"/>
  <c r="AJ687" i="15"/>
  <c r="B687" i="15" s="1"/>
  <c r="H678" i="15"/>
  <c r="H669" i="15"/>
  <c r="AL685" i="15"/>
  <c r="F685" i="15"/>
  <c r="AJ675" i="15"/>
  <c r="B675" i="15" s="1"/>
  <c r="AJ671" i="15"/>
  <c r="B671" i="15" s="1"/>
  <c r="AB646" i="15"/>
  <c r="W653" i="15"/>
  <c r="AL653" i="15" s="1"/>
  <c r="Z653" i="15"/>
  <c r="U653" i="15" s="1"/>
  <c r="B639" i="15"/>
  <c r="AJ639" i="15"/>
  <c r="H630" i="15"/>
  <c r="H621" i="15"/>
  <c r="AL637" i="15"/>
  <c r="F637" i="15"/>
  <c r="AJ627" i="15"/>
  <c r="B627" i="15" s="1"/>
  <c r="B623" i="15"/>
  <c r="AJ623" i="15"/>
  <c r="AB598" i="15"/>
  <c r="W605" i="15"/>
  <c r="AQ605" i="15" s="1"/>
  <c r="Z605" i="15"/>
  <c r="U605" i="15" s="1"/>
  <c r="AJ591" i="15"/>
  <c r="B591" i="15" s="1"/>
  <c r="H582" i="15"/>
  <c r="H573" i="15"/>
  <c r="AL589" i="15"/>
  <c r="F589" i="15"/>
  <c r="AE1181" i="15"/>
  <c r="AE1149" i="15"/>
  <c r="T1094" i="15"/>
  <c r="T1109" i="15"/>
  <c r="T1093" i="15" s="1"/>
  <c r="AP1055" i="15"/>
  <c r="AN997" i="15"/>
  <c r="AK982" i="15"/>
  <c r="F982" i="15"/>
  <c r="G981" i="15"/>
  <c r="Y981" i="15"/>
  <c r="AN981" i="15" s="1"/>
  <c r="AM975" i="15"/>
  <c r="AJ960" i="15"/>
  <c r="B960" i="15" s="1"/>
  <c r="B958" i="15"/>
  <c r="V934" i="15"/>
  <c r="AK934" i="15" s="1"/>
  <c r="Z934" i="15"/>
  <c r="U934" i="15" s="1"/>
  <c r="AA933" i="15"/>
  <c r="F925" i="15"/>
  <c r="O886" i="15"/>
  <c r="AS893" i="15"/>
  <c r="S870" i="15"/>
  <c r="S861" i="15"/>
  <c r="M853" i="15"/>
  <c r="AQ869" i="15"/>
  <c r="AO867" i="15"/>
  <c r="B867" i="15"/>
  <c r="B864" i="15"/>
  <c r="H822" i="15"/>
  <c r="AL829" i="15"/>
  <c r="H813" i="15"/>
  <c r="N805" i="15"/>
  <c r="AO817" i="15"/>
  <c r="B817" i="15" s="1"/>
  <c r="W815" i="15"/>
  <c r="AL815" i="15" s="1"/>
  <c r="AG511" i="15"/>
  <c r="AG463" i="15" s="1"/>
  <c r="F815" i="15"/>
  <c r="AK815" i="15"/>
  <c r="G511" i="15"/>
  <c r="AR790" i="15"/>
  <c r="N789" i="15"/>
  <c r="AR789" i="15" s="1"/>
  <c r="AN774" i="15"/>
  <c r="J758" i="15"/>
  <c r="J773" i="15"/>
  <c r="AN742" i="15"/>
  <c r="J741" i="15"/>
  <c r="AD710" i="15"/>
  <c r="AS726" i="15"/>
  <c r="Y726" i="15"/>
  <c r="AN726" i="15" s="1"/>
  <c r="AD725" i="15"/>
  <c r="AA709" i="15"/>
  <c r="AR678" i="15"/>
  <c r="N662" i="15"/>
  <c r="AR662" i="15" s="1"/>
  <c r="N677" i="15"/>
  <c r="AN646" i="15"/>
  <c r="J645" i="15"/>
  <c r="AD614" i="15"/>
  <c r="AS630" i="15"/>
  <c r="Y630" i="15"/>
  <c r="AN630" i="15" s="1"/>
  <c r="AD629" i="15"/>
  <c r="AA613" i="15"/>
  <c r="AR582" i="15"/>
  <c r="N566" i="15"/>
  <c r="AR566" i="15" s="1"/>
  <c r="N581" i="15"/>
  <c r="AO529" i="15"/>
  <c r="B529" i="15" s="1"/>
  <c r="AP522" i="15"/>
  <c r="AK522" i="15"/>
  <c r="AS507" i="15"/>
  <c r="AD459" i="15"/>
  <c r="Y507" i="15"/>
  <c r="AN507" i="15" s="1"/>
  <c r="T1253" i="15"/>
  <c r="T1205" i="15" s="1"/>
  <c r="T1206" i="15"/>
  <c r="P1206" i="15" s="1"/>
  <c r="B1147" i="15"/>
  <c r="F1133" i="15"/>
  <c r="W1101" i="15"/>
  <c r="Z1101" i="15"/>
  <c r="AP1051" i="15"/>
  <c r="W1030" i="15"/>
  <c r="AB1029" i="15"/>
  <c r="W1029" i="15" s="1"/>
  <c r="W1021" i="15"/>
  <c r="AL1021" i="15" s="1"/>
  <c r="Y1014" i="15"/>
  <c r="AN1014" i="15" s="1"/>
  <c r="B999" i="15"/>
  <c r="AO975" i="15"/>
  <c r="B975" i="15" s="1"/>
  <c r="U964" i="15"/>
  <c r="U956" i="15"/>
  <c r="AJ956" i="15" s="1"/>
  <c r="AP847" i="15"/>
  <c r="AE863" i="15"/>
  <c r="X694" i="15"/>
  <c r="AR694" i="15" s="1"/>
  <c r="AC693" i="15"/>
  <c r="X693" i="15" s="1"/>
  <c r="L550" i="15"/>
  <c r="K557" i="15"/>
  <c r="W515" i="15"/>
  <c r="AQ515" i="15" s="1"/>
  <c r="AB467" i="15"/>
  <c r="Z467" i="15" s="1"/>
  <c r="Y513" i="15"/>
  <c r="AN513" i="15" s="1"/>
  <c r="AD465" i="15"/>
  <c r="K511" i="15"/>
  <c r="L463" i="15"/>
  <c r="Z515" i="15"/>
  <c r="X455" i="15"/>
  <c r="AC7" i="15"/>
  <c r="X7" i="15" s="1"/>
  <c r="AI461" i="15"/>
  <c r="AE477" i="15"/>
  <c r="Y477" i="15"/>
  <c r="AN477" i="15" s="1"/>
  <c r="AO476" i="15"/>
  <c r="C476" i="15" s="1"/>
  <c r="T758" i="15"/>
  <c r="T773" i="15"/>
  <c r="T757" i="15" s="1"/>
  <c r="B770" i="15"/>
  <c r="AE513" i="15"/>
  <c r="U513" i="15" s="1"/>
  <c r="AH465" i="15"/>
  <c r="X465" i="15" s="1"/>
  <c r="AM465" i="15" s="1"/>
  <c r="AE507" i="15"/>
  <c r="AF459" i="15"/>
  <c r="P466" i="15"/>
  <c r="Q18" i="15"/>
  <c r="P18" i="15" s="1"/>
  <c r="X460" i="15"/>
  <c r="AC12" i="15"/>
  <c r="X12" i="15" s="1"/>
  <c r="X459" i="15"/>
  <c r="AC11" i="15"/>
  <c r="X11" i="15" s="1"/>
  <c r="Z505" i="15"/>
  <c r="U505" i="15" s="1"/>
  <c r="AJ505" i="15" s="1"/>
  <c r="Z503" i="15"/>
  <c r="U503" i="15" s="1"/>
  <c r="K413" i="15"/>
  <c r="AO413" i="15" s="1"/>
  <c r="C399" i="15"/>
  <c r="AS863" i="15"/>
  <c r="M813" i="15"/>
  <c r="AG725" i="15"/>
  <c r="AG709" i="15" s="1"/>
  <c r="AG710" i="15"/>
  <c r="AQ718" i="15"/>
  <c r="AQ626" i="15"/>
  <c r="AJ574" i="15"/>
  <c r="B574" i="15" s="1"/>
  <c r="AF550" i="15"/>
  <c r="AE557" i="15"/>
  <c r="V557" i="15"/>
  <c r="AK557" i="15" s="1"/>
  <c r="X550" i="15"/>
  <c r="AR550" i="15" s="1"/>
  <c r="AC549" i="15"/>
  <c r="X549" i="15" s="1"/>
  <c r="B543" i="15"/>
  <c r="AJ543" i="15"/>
  <c r="Q517" i="15"/>
  <c r="AJ531" i="15"/>
  <c r="B523" i="15"/>
  <c r="AJ523" i="15"/>
  <c r="AP520" i="15"/>
  <c r="F467" i="15"/>
  <c r="G19" i="15"/>
  <c r="AS513" i="15"/>
  <c r="AK458" i="15"/>
  <c r="G10" i="15"/>
  <c r="AI456" i="15"/>
  <c r="AS504" i="15"/>
  <c r="Y504" i="15"/>
  <c r="AN504" i="15" s="1"/>
  <c r="P455" i="15"/>
  <c r="Q7" i="15"/>
  <c r="P7" i="15" s="1"/>
  <c r="X486" i="15"/>
  <c r="AR486" i="15" s="1"/>
  <c r="AC485" i="15"/>
  <c r="X485" i="15" s="1"/>
  <c r="AG469" i="15"/>
  <c r="P438" i="15"/>
  <c r="R437" i="15"/>
  <c r="P437" i="15" s="1"/>
  <c r="AK381" i="15"/>
  <c r="G374" i="15"/>
  <c r="F381" i="15"/>
  <c r="AS349" i="15"/>
  <c r="O342" i="15"/>
  <c r="AS317" i="15"/>
  <c r="O310" i="15"/>
  <c r="AS285" i="15"/>
  <c r="O278" i="15"/>
  <c r="AS253" i="15"/>
  <c r="O246" i="15"/>
  <c r="AS221" i="15"/>
  <c r="O214" i="15"/>
  <c r="AS189" i="15"/>
  <c r="O182" i="15"/>
  <c r="AS157" i="15"/>
  <c r="O141" i="15"/>
  <c r="AS141" i="15" s="1"/>
  <c r="O150" i="15"/>
  <c r="X822" i="15"/>
  <c r="Z822" i="15"/>
  <c r="AC821" i="15"/>
  <c r="AC806" i="15"/>
  <c r="P821" i="15"/>
  <c r="B666" i="15"/>
  <c r="AJ571" i="15"/>
  <c r="B571" i="15" s="1"/>
  <c r="B569" i="15"/>
  <c r="AJ559" i="15"/>
  <c r="B559" i="15" s="1"/>
  <c r="T518" i="15"/>
  <c r="T502" i="15" s="1"/>
  <c r="T454" i="15" s="1"/>
  <c r="T533" i="15"/>
  <c r="T517" i="15" s="1"/>
  <c r="T501" i="15" s="1"/>
  <c r="T453" i="15" s="1"/>
  <c r="AD518" i="15"/>
  <c r="AS534" i="15"/>
  <c r="Y534" i="15"/>
  <c r="AN534" i="15" s="1"/>
  <c r="AD533" i="15"/>
  <c r="AJ527" i="15"/>
  <c r="B527" i="15" s="1"/>
  <c r="AP507" i="15"/>
  <c r="K507" i="15"/>
  <c r="L459" i="15"/>
  <c r="AR505" i="15"/>
  <c r="N457" i="15"/>
  <c r="K505" i="15"/>
  <c r="AK462" i="15"/>
  <c r="F462" i="15"/>
  <c r="G14" i="15"/>
  <c r="P459" i="15"/>
  <c r="Q11" i="15"/>
  <c r="P11" i="15" s="1"/>
  <c r="K506" i="15"/>
  <c r="F503" i="15"/>
  <c r="B494" i="15"/>
  <c r="F493" i="15"/>
  <c r="G486" i="15"/>
  <c r="AK493" i="15"/>
  <c r="AE486" i="15"/>
  <c r="AG485" i="15"/>
  <c r="W486" i="15"/>
  <c r="W429" i="15"/>
  <c r="AB422" i="15"/>
  <c r="Z429" i="15"/>
  <c r="U429" i="15" s="1"/>
  <c r="AJ429" i="15" s="1"/>
  <c r="F422" i="15"/>
  <c r="H421" i="15"/>
  <c r="C395" i="15"/>
  <c r="Y381" i="15"/>
  <c r="AN381" i="15" s="1"/>
  <c r="AD374" i="15"/>
  <c r="I373" i="15"/>
  <c r="AR365" i="15"/>
  <c r="N358" i="15"/>
  <c r="Y349" i="15"/>
  <c r="AN349" i="15" s="1"/>
  <c r="AD342" i="15"/>
  <c r="I341" i="15"/>
  <c r="N326" i="15"/>
  <c r="AR333" i="15"/>
  <c r="I309" i="15"/>
  <c r="I277" i="15"/>
  <c r="V325" i="15"/>
  <c r="AP310" i="15"/>
  <c r="K310" i="15"/>
  <c r="L309" i="15"/>
  <c r="AO287" i="15"/>
  <c r="B287" i="15" s="1"/>
  <c r="W278" i="15"/>
  <c r="AQ278" i="15" s="1"/>
  <c r="AB277" i="15"/>
  <c r="W277" i="15" s="1"/>
  <c r="J262" i="15"/>
  <c r="AN269" i="15"/>
  <c r="K253" i="15"/>
  <c r="W198" i="15"/>
  <c r="AQ198" i="15" s="1"/>
  <c r="AB197" i="15"/>
  <c r="W197" i="15" s="1"/>
  <c r="AQ197" i="15" s="1"/>
  <c r="N182" i="15"/>
  <c r="AR189" i="15"/>
  <c r="AP166" i="15"/>
  <c r="L165" i="15"/>
  <c r="Q133" i="15"/>
  <c r="P149" i="15"/>
  <c r="AO136" i="15"/>
  <c r="C136" i="15" s="1"/>
  <c r="U125" i="15"/>
  <c r="F93" i="15"/>
  <c r="AK93" i="15"/>
  <c r="G86" i="15"/>
  <c r="AL38" i="15"/>
  <c r="H37" i="15"/>
  <c r="AE508" i="15"/>
  <c r="U508" i="15" s="1"/>
  <c r="Z342" i="15"/>
  <c r="V342" i="15"/>
  <c r="AP342" i="15" s="1"/>
  <c r="AA341" i="15"/>
  <c r="W326" i="15"/>
  <c r="AQ326" i="15" s="1"/>
  <c r="AB325" i="15"/>
  <c r="W325" i="15" s="1"/>
  <c r="V309" i="15"/>
  <c r="AP294" i="15"/>
  <c r="L293" i="15"/>
  <c r="K294" i="15"/>
  <c r="R278" i="15"/>
  <c r="P285" i="15"/>
  <c r="U253" i="15"/>
  <c r="Y237" i="15"/>
  <c r="AN237" i="15" s="1"/>
  <c r="AD230" i="15"/>
  <c r="N198" i="15"/>
  <c r="AF181" i="15"/>
  <c r="V181" i="15" s="1"/>
  <c r="AE182" i="15"/>
  <c r="V182" i="15"/>
  <c r="AP182" i="15" s="1"/>
  <c r="AH166" i="15"/>
  <c r="AE166" i="15" s="1"/>
  <c r="X173" i="15"/>
  <c r="AM173" i="15" s="1"/>
  <c r="AJ147" i="15"/>
  <c r="C147" i="15" s="1"/>
  <c r="AJ135" i="15"/>
  <c r="C135" i="15" s="1"/>
  <c r="AL125" i="15"/>
  <c r="H118" i="15"/>
  <c r="AD102" i="15"/>
  <c r="Y109" i="15"/>
  <c r="AN109" i="15" s="1"/>
  <c r="I101" i="15"/>
  <c r="I54" i="15"/>
  <c r="R86" i="15"/>
  <c r="P93" i="15"/>
  <c r="AD70" i="15"/>
  <c r="Z70" i="15" s="1"/>
  <c r="U70" i="15" s="1"/>
  <c r="AD61" i="15"/>
  <c r="Z61" i="15" s="1"/>
  <c r="U61" i="15" s="1"/>
  <c r="Y77" i="15"/>
  <c r="AN77" i="15" s="1"/>
  <c r="AO68" i="15"/>
  <c r="C68" i="15"/>
  <c r="AO66" i="15"/>
  <c r="B66" i="15" s="1"/>
  <c r="AO64" i="15"/>
  <c r="B64" i="15" s="1"/>
  <c r="C64" i="15"/>
  <c r="AO62" i="15"/>
  <c r="B62" i="15" s="1"/>
  <c r="AS38" i="15"/>
  <c r="O37" i="15"/>
  <c r="AQ37" i="15"/>
  <c r="V456" i="15"/>
  <c r="AP456" i="15" s="1"/>
  <c r="Z456" i="15"/>
  <c r="AA8" i="15"/>
  <c r="Z365" i="15"/>
  <c r="U365" i="15" s="1"/>
  <c r="AO365" i="15" s="1"/>
  <c r="Y317" i="15"/>
  <c r="AN317" i="15" s="1"/>
  <c r="AD310" i="15"/>
  <c r="J294" i="15"/>
  <c r="AN301" i="15"/>
  <c r="AE285" i="15"/>
  <c r="L277" i="15"/>
  <c r="K278" i="15"/>
  <c r="R262" i="15"/>
  <c r="P269" i="15"/>
  <c r="Y253" i="15"/>
  <c r="AN253" i="15" s="1"/>
  <c r="AD246" i="15"/>
  <c r="Y205" i="15"/>
  <c r="AN205" i="15" s="1"/>
  <c r="AD198" i="15"/>
  <c r="K205" i="15"/>
  <c r="AO205" i="15" s="1"/>
  <c r="J166" i="15"/>
  <c r="AN173" i="15"/>
  <c r="AB134" i="15"/>
  <c r="W150" i="15"/>
  <c r="AB149" i="15"/>
  <c r="AJ146" i="15"/>
  <c r="C146" i="15" s="1"/>
  <c r="AO140" i="15"/>
  <c r="B140" i="15" s="1"/>
  <c r="U138" i="15"/>
  <c r="F125" i="15"/>
  <c r="AK125" i="15"/>
  <c r="G118" i="15"/>
  <c r="AO111" i="15"/>
  <c r="B111" i="15" s="1"/>
  <c r="AL102" i="15"/>
  <c r="H101" i="15"/>
  <c r="AL101" i="15" s="1"/>
  <c r="W86" i="15"/>
  <c r="AQ86" i="15" s="1"/>
  <c r="AB85" i="15"/>
  <c r="W85" i="15" s="1"/>
  <c r="AQ85" i="15" s="1"/>
  <c r="AO79" i="15"/>
  <c r="B79" i="15" s="1"/>
  <c r="AP70" i="15"/>
  <c r="L54" i="15"/>
  <c r="K70" i="15"/>
  <c r="L69" i="15"/>
  <c r="AP68" i="15"/>
  <c r="AK68" i="15"/>
  <c r="AF29" i="15"/>
  <c r="AE61" i="15"/>
  <c r="AL61" i="15"/>
  <c r="H29" i="15"/>
  <c r="AP36" i="15"/>
  <c r="AK36" i="15"/>
  <c r="AP28" i="15"/>
  <c r="AK28" i="15"/>
  <c r="K510" i="15"/>
  <c r="X422" i="15"/>
  <c r="AR422" i="15" s="1"/>
  <c r="AC421" i="15"/>
  <c r="X421" i="15" s="1"/>
  <c r="AS406" i="15"/>
  <c r="AD405" i="15"/>
  <c r="Y406" i="15"/>
  <c r="AN406" i="15" s="1"/>
  <c r="Z374" i="15"/>
  <c r="V374" i="15"/>
  <c r="AP374" i="15" s="1"/>
  <c r="AA373" i="15"/>
  <c r="R310" i="15"/>
  <c r="P317" i="15"/>
  <c r="J278" i="15"/>
  <c r="AN285" i="15"/>
  <c r="V278" i="15"/>
  <c r="AP278" i="15" s="1"/>
  <c r="R246" i="15"/>
  <c r="P253" i="15"/>
  <c r="V245" i="15"/>
  <c r="L229" i="15"/>
  <c r="K230" i="15"/>
  <c r="V230" i="15"/>
  <c r="AP230" i="15" s="1"/>
  <c r="Y221" i="15"/>
  <c r="AN221" i="15" s="1"/>
  <c r="AD214" i="15"/>
  <c r="Z214" i="15" s="1"/>
  <c r="AE221" i="15"/>
  <c r="U221" i="15" s="1"/>
  <c r="AP214" i="15"/>
  <c r="L213" i="15"/>
  <c r="K214" i="15"/>
  <c r="AH198" i="15"/>
  <c r="AE198" i="15" s="1"/>
  <c r="X205" i="15"/>
  <c r="AM205" i="15" s="1"/>
  <c r="AL182" i="15"/>
  <c r="H181" i="15"/>
  <c r="AL181" i="15" s="1"/>
  <c r="N166" i="15"/>
  <c r="AR173" i="15"/>
  <c r="AF134" i="15"/>
  <c r="AE150" i="15"/>
  <c r="AF149" i="15"/>
  <c r="H134" i="15"/>
  <c r="AA133" i="15"/>
  <c r="V149" i="15"/>
  <c r="AC22" i="15"/>
  <c r="V61" i="15"/>
  <c r="AP61" i="15" s="1"/>
  <c r="AA29" i="15"/>
  <c r="AQ64" i="15"/>
  <c r="AQ34" i="15"/>
  <c r="B145" i="15"/>
  <c r="S69" i="15"/>
  <c r="S53" i="15" s="1"/>
  <c r="S54" i="15"/>
  <c r="AQ60" i="15"/>
  <c r="B34" i="15"/>
  <c r="AQ28" i="15"/>
  <c r="AS143" i="15"/>
  <c r="Z118" i="15"/>
  <c r="AE77" i="15"/>
  <c r="U77" i="15" s="1"/>
  <c r="B95" i="15"/>
  <c r="B68" i="15"/>
  <c r="Z63" i="15"/>
  <c r="U63" i="15" s="1"/>
  <c r="AJ63" i="15" s="1"/>
  <c r="AQ36" i="15"/>
  <c r="B26" i="15"/>
  <c r="AJ45" i="15" l="1"/>
  <c r="AO45" i="15"/>
  <c r="B45" i="15" s="1"/>
  <c r="C45" i="15"/>
  <c r="AO516" i="15"/>
  <c r="B516" i="15" s="1"/>
  <c r="AJ516" i="15"/>
  <c r="AO1306" i="15"/>
  <c r="AJ1306" i="15"/>
  <c r="B1306" i="15" s="1"/>
  <c r="AO1842" i="15"/>
  <c r="AJ1842" i="15"/>
  <c r="C1842" i="15" s="1"/>
  <c r="B1842" i="15"/>
  <c r="AJ25" i="15"/>
  <c r="AJ1421" i="15"/>
  <c r="AO1421" i="15"/>
  <c r="C1421" i="15" s="1"/>
  <c r="AO1832" i="15"/>
  <c r="AJ1832" i="15"/>
  <c r="C1832" i="15" s="1"/>
  <c r="AO2125" i="15"/>
  <c r="B2125" i="15" s="1"/>
  <c r="AJ2125" i="15"/>
  <c r="AO1357" i="15"/>
  <c r="C1307" i="15"/>
  <c r="B1307" i="15"/>
  <c r="AL1389" i="15"/>
  <c r="AQ1389" i="15"/>
  <c r="AO1840" i="15"/>
  <c r="AJ1840" i="15"/>
  <c r="U1062" i="15"/>
  <c r="N134" i="15"/>
  <c r="B146" i="15"/>
  <c r="C62" i="15"/>
  <c r="C66" i="15"/>
  <c r="K182" i="15"/>
  <c r="B767" i="15"/>
  <c r="Y1941" i="15"/>
  <c r="R134" i="15"/>
  <c r="B479" i="15"/>
  <c r="C1624" i="15"/>
  <c r="C1901" i="15"/>
  <c r="AR1693" i="15"/>
  <c r="AM2237" i="15"/>
  <c r="AC21" i="15"/>
  <c r="AS2045" i="15"/>
  <c r="C2063" i="15"/>
  <c r="B476" i="15"/>
  <c r="B431" i="15"/>
  <c r="B1635" i="15"/>
  <c r="C2031" i="15"/>
  <c r="B1627" i="15"/>
  <c r="B1709" i="15"/>
  <c r="AL477" i="15"/>
  <c r="AQ477" i="15"/>
  <c r="R758" i="15"/>
  <c r="R773" i="15"/>
  <c r="R757" i="15" s="1"/>
  <c r="G1334" i="15"/>
  <c r="G1349" i="15"/>
  <c r="F1350" i="15"/>
  <c r="W1910" i="15"/>
  <c r="AB1909" i="15"/>
  <c r="Z1910" i="15"/>
  <c r="U1910" i="15" s="1"/>
  <c r="J1317" i="15"/>
  <c r="AR1917" i="15"/>
  <c r="AM1917" i="15"/>
  <c r="W1222" i="15"/>
  <c r="AB1206" i="15"/>
  <c r="Z1206" i="15" s="1"/>
  <c r="AB1221" i="15"/>
  <c r="Z1222" i="15"/>
  <c r="AL1293" i="15"/>
  <c r="AQ1293" i="15"/>
  <c r="AO1476" i="15"/>
  <c r="AJ1476" i="15"/>
  <c r="C1476" i="15" s="1"/>
  <c r="AL1270" i="15"/>
  <c r="H1269" i="15"/>
  <c r="F1270" i="15"/>
  <c r="R917" i="15"/>
  <c r="R901" i="15" s="1"/>
  <c r="R902" i="15"/>
  <c r="AK1517" i="15"/>
  <c r="AP1517" i="15"/>
  <c r="AF437" i="15"/>
  <c r="AE437" i="15" s="1"/>
  <c r="AE438" i="15"/>
  <c r="L16" i="15"/>
  <c r="K464" i="15"/>
  <c r="AB18" i="15"/>
  <c r="W18" i="15" s="1"/>
  <c r="AL18" i="15" s="1"/>
  <c r="W466" i="15"/>
  <c r="R1157" i="15"/>
  <c r="R1141" i="15" s="1"/>
  <c r="R1142" i="15"/>
  <c r="AF12" i="15"/>
  <c r="AE1436" i="15"/>
  <c r="AR1836" i="15"/>
  <c r="AM1836" i="15"/>
  <c r="S950" i="15"/>
  <c r="S965" i="15"/>
  <c r="S949" i="15" s="1"/>
  <c r="J1221" i="15"/>
  <c r="J1206" i="15"/>
  <c r="F1222" i="15"/>
  <c r="AR1885" i="15"/>
  <c r="AM1885" i="15"/>
  <c r="P1221" i="15"/>
  <c r="AQ31" i="15"/>
  <c r="AQ508" i="15"/>
  <c r="AL508" i="15"/>
  <c r="O725" i="15"/>
  <c r="O709" i="15" s="1"/>
  <c r="O710" i="15"/>
  <c r="AL465" i="15"/>
  <c r="AQ465" i="15"/>
  <c r="T165" i="15"/>
  <c r="T133" i="15" s="1"/>
  <c r="T21" i="15" s="1"/>
  <c r="T134" i="15"/>
  <c r="T22" i="15" s="1"/>
  <c r="S533" i="15"/>
  <c r="S517" i="15" s="1"/>
  <c r="S518" i="15"/>
  <c r="P534" i="15"/>
  <c r="AS765" i="15"/>
  <c r="AQ33" i="15"/>
  <c r="AL33" i="15"/>
  <c r="AD821" i="15"/>
  <c r="Y822" i="15"/>
  <c r="AN822" i="15" s="1"/>
  <c r="AD806" i="15"/>
  <c r="Y806" i="15" s="1"/>
  <c r="AN806" i="15" s="1"/>
  <c r="C65" i="15"/>
  <c r="B65" i="15"/>
  <c r="R1237" i="15"/>
  <c r="P1238" i="15"/>
  <c r="V1213" i="15"/>
  <c r="AK1213" i="15" s="1"/>
  <c r="Z1213" i="15"/>
  <c r="S1317" i="15"/>
  <c r="S1302" i="15"/>
  <c r="Q1382" i="15"/>
  <c r="Q1397" i="15"/>
  <c r="P1398" i="15"/>
  <c r="AO351" i="15"/>
  <c r="Z1433" i="15"/>
  <c r="U1433" i="15" s="1"/>
  <c r="V1433" i="15"/>
  <c r="AI1302" i="15"/>
  <c r="AI1317" i="15"/>
  <c r="AE1318" i="15"/>
  <c r="AJ1831" i="15"/>
  <c r="B1831" i="15" s="1"/>
  <c r="AL1261" i="15"/>
  <c r="AQ1261" i="15"/>
  <c r="AR504" i="15"/>
  <c r="AM504" i="15"/>
  <c r="AF20" i="15"/>
  <c r="AE468" i="15"/>
  <c r="U468" i="15" s="1"/>
  <c r="AJ1277" i="15"/>
  <c r="AQ1885" i="15"/>
  <c r="AL1885" i="15"/>
  <c r="C1474" i="15"/>
  <c r="J1558" i="15"/>
  <c r="J1589" i="15"/>
  <c r="J1557" i="15" s="1"/>
  <c r="AN1590" i="15"/>
  <c r="AQ1901" i="15"/>
  <c r="AL1901" i="15"/>
  <c r="AK1434" i="15"/>
  <c r="AP1434" i="15"/>
  <c r="AK1464" i="15"/>
  <c r="AP1464" i="15"/>
  <c r="AH1397" i="15"/>
  <c r="AH1381" i="15" s="1"/>
  <c r="AH1382" i="15"/>
  <c r="AL1474" i="15"/>
  <c r="AQ1474" i="15"/>
  <c r="Q1861" i="15"/>
  <c r="P1861" i="15" s="1"/>
  <c r="P1862" i="15"/>
  <c r="K1238" i="15"/>
  <c r="K1440" i="15"/>
  <c r="AR1318" i="15"/>
  <c r="N1302" i="15"/>
  <c r="N1317" i="15"/>
  <c r="K1318" i="15"/>
  <c r="AK1286" i="15"/>
  <c r="F1286" i="15"/>
  <c r="G1285" i="15"/>
  <c r="W1526" i="15"/>
  <c r="AB1525" i="15"/>
  <c r="Z1526" i="15"/>
  <c r="U1526" i="15" s="1"/>
  <c r="O533" i="15"/>
  <c r="O517" i="15" s="1"/>
  <c r="O518" i="15"/>
  <c r="Y669" i="15"/>
  <c r="AN669" i="15" s="1"/>
  <c r="AS669" i="15"/>
  <c r="AF902" i="15"/>
  <c r="AF917" i="15"/>
  <c r="AF901" i="15" s="1"/>
  <c r="AR861" i="15"/>
  <c r="N509" i="15"/>
  <c r="N461" i="15" s="1"/>
  <c r="AQ27" i="15"/>
  <c r="AL27" i="15"/>
  <c r="M8" i="15"/>
  <c r="AQ456" i="15"/>
  <c r="J509" i="15"/>
  <c r="M1206" i="15"/>
  <c r="R1269" i="15"/>
  <c r="P1269" i="15" s="1"/>
  <c r="P1270" i="15"/>
  <c r="AM1366" i="15"/>
  <c r="AR1366" i="15"/>
  <c r="H1701" i="15"/>
  <c r="H1685" i="15" s="1"/>
  <c r="H1686" i="15"/>
  <c r="AL1686" i="15" s="1"/>
  <c r="AJ720" i="15"/>
  <c r="B720" i="15" s="1"/>
  <c r="AO720" i="15"/>
  <c r="AR1443" i="15"/>
  <c r="K1443" i="15"/>
  <c r="V1349" i="15"/>
  <c r="AA1333" i="15"/>
  <c r="V1333" i="15" s="1"/>
  <c r="AH1365" i="15"/>
  <c r="AE1366" i="15"/>
  <c r="AH1334" i="15"/>
  <c r="AP1750" i="15"/>
  <c r="L1749" i="15"/>
  <c r="AP1749" i="15" s="1"/>
  <c r="AA11" i="15"/>
  <c r="V1435" i="15"/>
  <c r="Z1435" i="15"/>
  <c r="U1435" i="15" s="1"/>
  <c r="AO1435" i="15" s="1"/>
  <c r="AJ1463" i="15"/>
  <c r="P2166" i="15"/>
  <c r="Q2165" i="15"/>
  <c r="P2165" i="15" s="1"/>
  <c r="AD1558" i="15"/>
  <c r="Y1606" i="15"/>
  <c r="AN1606" i="15" s="1"/>
  <c r="AD1605" i="15"/>
  <c r="L1861" i="15"/>
  <c r="K1861" i="15" s="1"/>
  <c r="K1862" i="15"/>
  <c r="C2018" i="15"/>
  <c r="B2018" i="15"/>
  <c r="C2169" i="15"/>
  <c r="B2169" i="15"/>
  <c r="AR1474" i="15"/>
  <c r="AM1474" i="15"/>
  <c r="AN1389" i="15"/>
  <c r="C2048" i="15"/>
  <c r="B2048" i="15"/>
  <c r="AM1869" i="15"/>
  <c r="AR1869" i="15"/>
  <c r="AL1965" i="15"/>
  <c r="AQ1965" i="15"/>
  <c r="Y2245" i="15"/>
  <c r="AN2245" i="15" s="1"/>
  <c r="AD2229" i="15"/>
  <c r="Y2229" i="15" s="1"/>
  <c r="W1441" i="15"/>
  <c r="Z1441" i="15"/>
  <c r="AO1463" i="15"/>
  <c r="B1463" i="15" s="1"/>
  <c r="C1463" i="15"/>
  <c r="AD1686" i="15"/>
  <c r="AD1701" i="15"/>
  <c r="AD1685" i="15" s="1"/>
  <c r="AP1821" i="15"/>
  <c r="AK1821" i="15"/>
  <c r="AQ1853" i="15"/>
  <c r="AL1853" i="15"/>
  <c r="AH2053" i="15"/>
  <c r="AH2037" i="15" s="1"/>
  <c r="AH2038" i="15"/>
  <c r="AH1830" i="15" s="1"/>
  <c r="B1453" i="15"/>
  <c r="P2085" i="15"/>
  <c r="AM2047" i="15"/>
  <c r="AP2315" i="15"/>
  <c r="AK2315" i="15"/>
  <c r="U143" i="15"/>
  <c r="AJ143" i="15" s="1"/>
  <c r="W1434" i="15"/>
  <c r="AB10" i="15"/>
  <c r="AG1845" i="15"/>
  <c r="AE1845" i="15" s="1"/>
  <c r="AE1846" i="15"/>
  <c r="AL1438" i="15"/>
  <c r="C1857" i="15"/>
  <c r="B1857" i="15"/>
  <c r="C2141" i="15"/>
  <c r="B2141" i="15"/>
  <c r="AF2325" i="15"/>
  <c r="V2325" i="15" s="1"/>
  <c r="V2326" i="15"/>
  <c r="AO1055" i="15"/>
  <c r="B1055" i="15" s="1"/>
  <c r="B1753" i="15"/>
  <c r="AO618" i="15"/>
  <c r="B618" i="15" s="1"/>
  <c r="AO1011" i="15"/>
  <c r="B1011" i="15" s="1"/>
  <c r="R509" i="15"/>
  <c r="R461" i="15" s="1"/>
  <c r="AO1151" i="15"/>
  <c r="B1151" i="15" s="1"/>
  <c r="AO670" i="15"/>
  <c r="B670" i="15" s="1"/>
  <c r="AO1103" i="15"/>
  <c r="B1103" i="15" s="1"/>
  <c r="P1510" i="15"/>
  <c r="AP1894" i="15"/>
  <c r="F1414" i="15"/>
  <c r="B147" i="15"/>
  <c r="U515" i="15"/>
  <c r="AJ515" i="15" s="1"/>
  <c r="C1885" i="15"/>
  <c r="C2163" i="15"/>
  <c r="C495" i="15"/>
  <c r="B531" i="15"/>
  <c r="C1383" i="15"/>
  <c r="B1624" i="15"/>
  <c r="C2051" i="15"/>
  <c r="U2102" i="15"/>
  <c r="C2312" i="15"/>
  <c r="B2362" i="15"/>
  <c r="F2469" i="15"/>
  <c r="Y2319" i="15"/>
  <c r="AN2319" i="15" s="1"/>
  <c r="C2363" i="15"/>
  <c r="C2372" i="15"/>
  <c r="B271" i="15"/>
  <c r="U438" i="15"/>
  <c r="C1216" i="15"/>
  <c r="C1496" i="15"/>
  <c r="C1933" i="15"/>
  <c r="AD1837" i="15"/>
  <c r="C1950" i="15"/>
  <c r="B2223" i="15"/>
  <c r="B2315" i="15"/>
  <c r="AO390" i="15"/>
  <c r="C1337" i="15"/>
  <c r="B1472" i="15"/>
  <c r="AL1750" i="15"/>
  <c r="B1981" i="15"/>
  <c r="C1690" i="15"/>
  <c r="B2432" i="15"/>
  <c r="C33" i="15"/>
  <c r="AO33" i="15"/>
  <c r="G789" i="15"/>
  <c r="G757" i="15" s="1"/>
  <c r="G758" i="15"/>
  <c r="AO35" i="15"/>
  <c r="B35" i="15" s="1"/>
  <c r="N8" i="15"/>
  <c r="AQ1917" i="15"/>
  <c r="AL1917" i="15"/>
  <c r="AC1909" i="15"/>
  <c r="X1909" i="15" s="1"/>
  <c r="X1910" i="15"/>
  <c r="AL1229" i="15"/>
  <c r="AQ1229" i="15"/>
  <c r="Z1444" i="15"/>
  <c r="U1444" i="15" s="1"/>
  <c r="AO1444" i="15" s="1"/>
  <c r="V1444" i="15"/>
  <c r="F1435" i="15"/>
  <c r="AJ1435" i="15" s="1"/>
  <c r="C1435" i="15" s="1"/>
  <c r="AL1435" i="15"/>
  <c r="AM1007" i="15"/>
  <c r="AK1215" i="15"/>
  <c r="AP1215" i="15"/>
  <c r="AO1517" i="15"/>
  <c r="AJ1517" i="15"/>
  <c r="B1517" i="15" s="1"/>
  <c r="AQ445" i="15"/>
  <c r="AL445" i="15"/>
  <c r="AJ445" i="15"/>
  <c r="C445" i="15" s="1"/>
  <c r="AM1318" i="15"/>
  <c r="I1317" i="15"/>
  <c r="F1318" i="15"/>
  <c r="AC1381" i="15"/>
  <c r="X1381" i="15" s="1"/>
  <c r="X1397" i="15"/>
  <c r="AR1397" i="15" s="1"/>
  <c r="L1622" i="15"/>
  <c r="L1637" i="15"/>
  <c r="L1621" i="15" s="1"/>
  <c r="F1253" i="15"/>
  <c r="AC1877" i="15"/>
  <c r="X1877" i="15" s="1"/>
  <c r="X1878" i="15"/>
  <c r="I854" i="15"/>
  <c r="AM854" i="15" s="1"/>
  <c r="I885" i="15"/>
  <c r="AO1433" i="15"/>
  <c r="AL504" i="15"/>
  <c r="AQ513" i="15"/>
  <c r="AL513" i="15"/>
  <c r="AL516" i="15"/>
  <c r="AQ516" i="15"/>
  <c r="AS1213" i="15"/>
  <c r="Y1213" i="15"/>
  <c r="AN1213" i="15" s="1"/>
  <c r="Y1318" i="15"/>
  <c r="AN1318" i="15" s="1"/>
  <c r="AD1317" i="15"/>
  <c r="Z1318" i="15"/>
  <c r="U1318" i="15" s="1"/>
  <c r="AJ1318" i="15" s="1"/>
  <c r="AP1341" i="15"/>
  <c r="L1309" i="15"/>
  <c r="P1446" i="15"/>
  <c r="S1445" i="15"/>
  <c r="P1445" i="15" s="1"/>
  <c r="W464" i="15"/>
  <c r="AL464" i="15" s="1"/>
  <c r="AB16" i="15"/>
  <c r="W16" i="15" s="1"/>
  <c r="AB17" i="15"/>
  <c r="W17" i="15" s="1"/>
  <c r="AI149" i="15"/>
  <c r="AI133" i="15" s="1"/>
  <c r="AI134" i="15"/>
  <c r="AI22" i="15" s="1"/>
  <c r="W457" i="15"/>
  <c r="AB9" i="15"/>
  <c r="W9" i="15" s="1"/>
  <c r="AQ9" i="15" s="1"/>
  <c r="N2085" i="15"/>
  <c r="AR2086" i="15"/>
  <c r="K2086" i="15"/>
  <c r="AS1222" i="15"/>
  <c r="O1206" i="15"/>
  <c r="O1221" i="15"/>
  <c r="AM1238" i="15"/>
  <c r="AR1238" i="15"/>
  <c r="AJ1295" i="15"/>
  <c r="B1295" i="15" s="1"/>
  <c r="Y1862" i="15"/>
  <c r="AN1862" i="15" s="1"/>
  <c r="AD1861" i="15"/>
  <c r="Z1862" i="15"/>
  <c r="U1862" i="15" s="1"/>
  <c r="K2054" i="15"/>
  <c r="L2053" i="15"/>
  <c r="Y1431" i="15"/>
  <c r="AN1431" i="15" s="1"/>
  <c r="Z1431" i="15"/>
  <c r="U1431" i="15" s="1"/>
  <c r="K1432" i="15"/>
  <c r="AO1432" i="15" s="1"/>
  <c r="Z1432" i="15"/>
  <c r="U1432" i="15" s="1"/>
  <c r="V1432" i="15"/>
  <c r="AK1432" i="15" s="1"/>
  <c r="AM1453" i="15"/>
  <c r="AR1453" i="15"/>
  <c r="Y1270" i="15"/>
  <c r="AN1270" i="15" s="1"/>
  <c r="AD1269" i="15"/>
  <c r="Z1270" i="15"/>
  <c r="U1270" i="15" s="1"/>
  <c r="AR1436" i="15"/>
  <c r="K12" i="15"/>
  <c r="AL31" i="15"/>
  <c r="AQ1303" i="15"/>
  <c r="U1468" i="15"/>
  <c r="AL1440" i="15"/>
  <c r="F1440" i="15"/>
  <c r="H16" i="15"/>
  <c r="AJ1229" i="15"/>
  <c r="AO1229" i="15"/>
  <c r="B1229" i="15" s="1"/>
  <c r="B1293" i="15"/>
  <c r="AJ1293" i="15"/>
  <c r="AL1533" i="15"/>
  <c r="AQ1533" i="15"/>
  <c r="AJ1217" i="15"/>
  <c r="C1217" i="15" s="1"/>
  <c r="B1304" i="15"/>
  <c r="C1304" i="15"/>
  <c r="N869" i="15"/>
  <c r="N853" i="15" s="1"/>
  <c r="N854" i="15"/>
  <c r="AR854" i="15" s="1"/>
  <c r="AO1058" i="15"/>
  <c r="AM24" i="15"/>
  <c r="AR24" i="15"/>
  <c r="J869" i="15"/>
  <c r="J853" i="15" s="1"/>
  <c r="J854" i="15"/>
  <c r="AN870" i="15"/>
  <c r="B1006" i="15"/>
  <c r="AE1213" i="15"/>
  <c r="K1286" i="15"/>
  <c r="L1285" i="15"/>
  <c r="AP1286" i="15"/>
  <c r="AL1405" i="15"/>
  <c r="AQ1405" i="15"/>
  <c r="V1334" i="15"/>
  <c r="U1467" i="15"/>
  <c r="N19" i="15"/>
  <c r="O1382" i="15"/>
  <c r="AS1382" i="15" s="1"/>
  <c r="AS1414" i="15"/>
  <c r="O1413" i="15"/>
  <c r="X1494" i="15"/>
  <c r="AC1493" i="15"/>
  <c r="X1493" i="15" s="1"/>
  <c r="AO1466" i="15"/>
  <c r="AS1434" i="15"/>
  <c r="Y1434" i="15"/>
  <c r="AN1434" i="15" s="1"/>
  <c r="AN1750" i="15"/>
  <c r="J1749" i="15"/>
  <c r="AN1749" i="15" s="1"/>
  <c r="AO1869" i="15"/>
  <c r="C1869" i="15" s="1"/>
  <c r="AO223" i="15"/>
  <c r="B223" i="15" s="1"/>
  <c r="X1442" i="15"/>
  <c r="AE1442" i="15"/>
  <c r="AF1989" i="15"/>
  <c r="AE1990" i="15"/>
  <c r="V1990" i="15"/>
  <c r="W1350" i="15"/>
  <c r="Z1350" i="15"/>
  <c r="U1350" i="15" s="1"/>
  <c r="AB1349" i="15"/>
  <c r="AN1414" i="15"/>
  <c r="J1413" i="15"/>
  <c r="J1381" i="15" s="1"/>
  <c r="T1717" i="15"/>
  <c r="T1685" i="15" s="1"/>
  <c r="T1686" i="15"/>
  <c r="C2187" i="15"/>
  <c r="B2187" i="15"/>
  <c r="S2245" i="15"/>
  <c r="S2230" i="15"/>
  <c r="P2246" i="15"/>
  <c r="C2218" i="15"/>
  <c r="B2218" i="15"/>
  <c r="AJ1466" i="15"/>
  <c r="B1466" i="15" s="1"/>
  <c r="AQ1473" i="15"/>
  <c r="AL1473" i="15"/>
  <c r="L1766" i="15"/>
  <c r="L1781" i="15"/>
  <c r="L1765" i="15" s="1"/>
  <c r="Z1814" i="15"/>
  <c r="U1814" i="15" s="1"/>
  <c r="AO1814" i="15" s="1"/>
  <c r="V1814" i="15"/>
  <c r="AA1813" i="15"/>
  <c r="C1932" i="15"/>
  <c r="AL1841" i="15"/>
  <c r="AQ1841" i="15"/>
  <c r="C1859" i="15"/>
  <c r="B1859" i="15"/>
  <c r="U1470" i="15"/>
  <c r="B852" i="15"/>
  <c r="B920" i="15"/>
  <c r="AR1901" i="15"/>
  <c r="AM1901" i="15"/>
  <c r="AQ1838" i="15"/>
  <c r="AL1838" i="15"/>
  <c r="B67" i="15"/>
  <c r="V821" i="15"/>
  <c r="AE1510" i="15"/>
  <c r="U1510" i="15" s="1"/>
  <c r="B2073" i="15"/>
  <c r="AO1051" i="15"/>
  <c r="B1051" i="15" s="1"/>
  <c r="K1526" i="15"/>
  <c r="AO1526" i="15" s="1"/>
  <c r="AP1862" i="15"/>
  <c r="AP1910" i="15"/>
  <c r="T13" i="15"/>
  <c r="C1561" i="15"/>
  <c r="C1776" i="15"/>
  <c r="AR1839" i="15"/>
  <c r="C2242" i="15"/>
  <c r="AR2470" i="15"/>
  <c r="B504" i="15"/>
  <c r="C145" i="15"/>
  <c r="AS1605" i="15"/>
  <c r="B1568" i="15"/>
  <c r="AO1910" i="15"/>
  <c r="AO2314" i="15"/>
  <c r="B2382" i="15"/>
  <c r="P2230" i="15"/>
  <c r="B2436" i="15"/>
  <c r="C2435" i="15"/>
  <c r="AR269" i="15"/>
  <c r="B951" i="15"/>
  <c r="AM1613" i="15"/>
  <c r="B1559" i="15"/>
  <c r="AM141" i="15"/>
  <c r="B1393" i="15"/>
  <c r="M16" i="15"/>
  <c r="AQ464" i="15"/>
  <c r="AJ1357" i="15"/>
  <c r="B1357" i="15" s="1"/>
  <c r="AE838" i="15"/>
  <c r="AF837" i="15"/>
  <c r="AF806" i="15"/>
  <c r="V806" i="15" s="1"/>
  <c r="AK1476" i="15"/>
  <c r="AP1476" i="15"/>
  <c r="AP1835" i="15"/>
  <c r="AK1835" i="15"/>
  <c r="R1061" i="15"/>
  <c r="R1045" i="15" s="1"/>
  <c r="R1046" i="15"/>
  <c r="AK1470" i="15"/>
  <c r="AP1470" i="15"/>
  <c r="AJ1433" i="15"/>
  <c r="C482" i="15"/>
  <c r="B482" i="15"/>
  <c r="AB437" i="15"/>
  <c r="W437" i="15" s="1"/>
  <c r="W438" i="15"/>
  <c r="AL9" i="15"/>
  <c r="AH37" i="15"/>
  <c r="X38" i="15"/>
  <c r="AE38" i="15"/>
  <c r="U38" i="15" s="1"/>
  <c r="F438" i="15"/>
  <c r="AJ438" i="15" s="1"/>
  <c r="G437" i="15"/>
  <c r="F437" i="15" s="1"/>
  <c r="I1205" i="15"/>
  <c r="AM1221" i="15"/>
  <c r="AJ1325" i="15"/>
  <c r="B1325" i="15" s="1"/>
  <c r="AK1313" i="15"/>
  <c r="AP1313" i="15"/>
  <c r="W1542" i="15"/>
  <c r="AB1541" i="15"/>
  <c r="W1541" i="15" s="1"/>
  <c r="AL1541" i="15" s="1"/>
  <c r="AQ1510" i="15"/>
  <c r="M1509" i="15"/>
  <c r="AQ1509" i="15" s="1"/>
  <c r="AO1465" i="15"/>
  <c r="C1465" i="15"/>
  <c r="O18" i="15"/>
  <c r="AS18" i="15" s="1"/>
  <c r="AS466" i="15"/>
  <c r="B27" i="15"/>
  <c r="AL767" i="15"/>
  <c r="AQ767" i="15"/>
  <c r="AJ36" i="15"/>
  <c r="B36" i="15" s="1"/>
  <c r="S181" i="15"/>
  <c r="S133" i="15" s="1"/>
  <c r="S21" i="15" s="1"/>
  <c r="S134" i="15"/>
  <c r="S22" i="15" s="1"/>
  <c r="Y1238" i="15"/>
  <c r="AN1238" i="15" s="1"/>
  <c r="AD1237" i="15"/>
  <c r="AS1238" i="15"/>
  <c r="AD1206" i="15"/>
  <c r="Y1206" i="15" s="1"/>
  <c r="AN1206" i="15" s="1"/>
  <c r="Z1238" i="15"/>
  <c r="U1238" i="15" s="1"/>
  <c r="AE1441" i="15"/>
  <c r="V1441" i="15"/>
  <c r="AI758" i="15"/>
  <c r="AI773" i="15"/>
  <c r="AI757" i="15" s="1"/>
  <c r="AG165" i="15"/>
  <c r="AG133" i="15" s="1"/>
  <c r="AG134" i="15"/>
  <c r="AG22" i="15" s="1"/>
  <c r="AM1285" i="15"/>
  <c r="AR1285" i="15"/>
  <c r="AQ1270" i="15"/>
  <c r="M1269" i="15"/>
  <c r="K1270" i="15"/>
  <c r="AO1270" i="15" s="1"/>
  <c r="AJ1316" i="15"/>
  <c r="AO1316" i="15"/>
  <c r="W1814" i="15"/>
  <c r="AB1813" i="15"/>
  <c r="W1813" i="15" s="1"/>
  <c r="AQ505" i="15"/>
  <c r="AL505" i="15"/>
  <c r="AA1382" i="15"/>
  <c r="AA1302" i="15" s="1"/>
  <c r="Z1414" i="15"/>
  <c r="U1414" i="15" s="1"/>
  <c r="AA1413" i="15"/>
  <c r="AM1741" i="15"/>
  <c r="AR1741" i="15"/>
  <c r="B475" i="15"/>
  <c r="M20" i="15"/>
  <c r="AQ468" i="15"/>
  <c r="K468" i="15"/>
  <c r="AR1206" i="15"/>
  <c r="AS1269" i="15"/>
  <c r="AO1325" i="15"/>
  <c r="AM1433" i="15"/>
  <c r="AR1433" i="15"/>
  <c r="AN1222" i="15"/>
  <c r="AG1221" i="15"/>
  <c r="AG1205" i="15" s="1"/>
  <c r="AG1206" i="15"/>
  <c r="N950" i="15"/>
  <c r="N965" i="15"/>
  <c r="N949" i="15" s="1"/>
  <c r="AR1405" i="15"/>
  <c r="AM1405" i="15"/>
  <c r="X1446" i="15"/>
  <c r="AC1445" i="15"/>
  <c r="X1445" i="15" s="1"/>
  <c r="AS1318" i="15"/>
  <c r="O1317" i="15"/>
  <c r="AS1317" i="15" s="1"/>
  <c r="O1302" i="15"/>
  <c r="AH806" i="15"/>
  <c r="AH502" i="15" s="1"/>
  <c r="AH821" i="15"/>
  <c r="AH805" i="15" s="1"/>
  <c r="AH501" i="15" s="1"/>
  <c r="AO713" i="15"/>
  <c r="AJ713" i="15"/>
  <c r="B713" i="15" s="1"/>
  <c r="X1237" i="15"/>
  <c r="AH1205" i="15"/>
  <c r="X1205" i="15" s="1"/>
  <c r="AM1205" i="15" s="1"/>
  <c r="V1436" i="15"/>
  <c r="Z1436" i="15"/>
  <c r="Y468" i="15"/>
  <c r="AN468" i="15" s="1"/>
  <c r="AD20" i="15"/>
  <c r="Y20" i="15" s="1"/>
  <c r="AN20" i="15" s="1"/>
  <c r="Y621" i="15"/>
  <c r="AN621" i="15" s="1"/>
  <c r="AD509" i="15"/>
  <c r="AD461" i="15" s="1"/>
  <c r="B1455" i="15"/>
  <c r="C1455" i="15"/>
  <c r="AK1229" i="15"/>
  <c r="AP1229" i="15"/>
  <c r="AO23" i="15"/>
  <c r="B23" i="15" s="1"/>
  <c r="C23" i="15"/>
  <c r="B217" i="15"/>
  <c r="V813" i="15"/>
  <c r="K1222" i="15"/>
  <c r="AE1222" i="15"/>
  <c r="AF1206" i="15"/>
  <c r="V1206" i="15" s="1"/>
  <c r="AK1206" i="15" s="1"/>
  <c r="V1222" i="15"/>
  <c r="AF1221" i="15"/>
  <c r="AC1302" i="15"/>
  <c r="AE1389" i="15"/>
  <c r="U1389" i="15" s="1"/>
  <c r="AE1494" i="15"/>
  <c r="U1494" i="15" s="1"/>
  <c r="AF1493" i="15"/>
  <c r="AE1493" i="15" s="1"/>
  <c r="AL1468" i="15"/>
  <c r="AQ1468" i="15"/>
  <c r="AR1373" i="15"/>
  <c r="AM1373" i="15"/>
  <c r="AM1432" i="15"/>
  <c r="I8" i="15"/>
  <c r="AM1501" i="15"/>
  <c r="AR1501" i="15"/>
  <c r="AQ1434" i="15"/>
  <c r="K1434" i="15"/>
  <c r="L1686" i="15"/>
  <c r="L1701" i="15"/>
  <c r="L1685" i="15" s="1"/>
  <c r="AJ1841" i="15"/>
  <c r="C1841" i="15" s="1"/>
  <c r="AM2077" i="15"/>
  <c r="AR2077" i="15"/>
  <c r="AL1443" i="15"/>
  <c r="Q2101" i="15"/>
  <c r="P2101" i="15" s="1"/>
  <c r="P2102" i="15"/>
  <c r="Q2038" i="15"/>
  <c r="Q2117" i="15"/>
  <c r="P2117" i="15" s="1"/>
  <c r="P2118" i="15"/>
  <c r="AL2166" i="15"/>
  <c r="H2165" i="15"/>
  <c r="AL2165" i="15" s="1"/>
  <c r="T2437" i="15"/>
  <c r="T2421" i="15" s="1"/>
  <c r="T2422" i="15"/>
  <c r="T2310" i="15" s="1"/>
  <c r="AJ1444" i="15"/>
  <c r="Y1443" i="15"/>
  <c r="AN1443" i="15" s="1"/>
  <c r="Z1443" i="15"/>
  <c r="U1443" i="15" s="1"/>
  <c r="AL1357" i="15"/>
  <c r="AQ1357" i="15"/>
  <c r="AL1432" i="15"/>
  <c r="N1573" i="15"/>
  <c r="N1557" i="15" s="1"/>
  <c r="N1558" i="15"/>
  <c r="S1893" i="15"/>
  <c r="P1894" i="15"/>
  <c r="AS1436" i="15"/>
  <c r="Y1436" i="15"/>
  <c r="AN1436" i="15" s="1"/>
  <c r="K1442" i="15"/>
  <c r="AP1442" i="15"/>
  <c r="T2069" i="15"/>
  <c r="T2038" i="15"/>
  <c r="T1830" i="15" s="1"/>
  <c r="P2070" i="15"/>
  <c r="AO2153" i="15"/>
  <c r="C2153" i="15" s="1"/>
  <c r="AJ2153" i="15"/>
  <c r="I2261" i="15"/>
  <c r="AM2261" i="15" s="1"/>
  <c r="AM2262" i="15"/>
  <c r="Z1442" i="15"/>
  <c r="U1442" i="15" s="1"/>
  <c r="AJ1442" i="15" s="1"/>
  <c r="AL2157" i="15"/>
  <c r="AL1434" i="15"/>
  <c r="H10" i="15"/>
  <c r="AR1476" i="15"/>
  <c r="AM1476" i="15"/>
  <c r="C1998" i="15"/>
  <c r="B1998" i="15"/>
  <c r="C2206" i="15"/>
  <c r="B2206" i="15"/>
  <c r="B2040" i="15"/>
  <c r="C2040" i="15"/>
  <c r="C2215" i="15"/>
  <c r="B2215" i="15"/>
  <c r="AO577" i="15"/>
  <c r="B577" i="15" s="1"/>
  <c r="S1333" i="15"/>
  <c r="P1349" i="15"/>
  <c r="R8" i="15"/>
  <c r="P8" i="15" s="1"/>
  <c r="P1432" i="15"/>
  <c r="AB1622" i="15"/>
  <c r="AB1637" i="15"/>
  <c r="AB1621" i="15" s="1"/>
  <c r="AC1893" i="15"/>
  <c r="X1893" i="15" s="1"/>
  <c r="X1894" i="15"/>
  <c r="AS1440" i="15"/>
  <c r="B1827" i="15"/>
  <c r="C1827" i="15"/>
  <c r="Y2102" i="15"/>
  <c r="AN2102" i="15" s="1"/>
  <c r="AD2101" i="15"/>
  <c r="Y2101" i="15" s="1"/>
  <c r="AN2101" i="15" s="1"/>
  <c r="C2161" i="15"/>
  <c r="AJ2161" i="15"/>
  <c r="B2161" i="15" s="1"/>
  <c r="AO1183" i="15"/>
  <c r="B1183" i="15" s="1"/>
  <c r="AO1315" i="15"/>
  <c r="AO1071" i="15"/>
  <c r="B1071" i="15" s="1"/>
  <c r="AG1309" i="15"/>
  <c r="AS837" i="15"/>
  <c r="AO1107" i="15"/>
  <c r="B1107" i="15" s="1"/>
  <c r="AO1199" i="15"/>
  <c r="B1199" i="15" s="1"/>
  <c r="K1542" i="15"/>
  <c r="AP1542" i="15"/>
  <c r="B1384" i="15"/>
  <c r="P2261" i="15"/>
  <c r="K1878" i="15"/>
  <c r="B2355" i="15"/>
  <c r="C2345" i="15"/>
  <c r="B136" i="15"/>
  <c r="B135" i="15"/>
  <c r="AO253" i="15"/>
  <c r="S509" i="15"/>
  <c r="S461" i="15" s="1"/>
  <c r="AS950" i="15"/>
  <c r="AS1541" i="15"/>
  <c r="K1637" i="15"/>
  <c r="AP1861" i="15"/>
  <c r="AM1839" i="15"/>
  <c r="AO2102" i="15"/>
  <c r="AR2101" i="15"/>
  <c r="F2165" i="15"/>
  <c r="U93" i="15"/>
  <c r="Y509" i="15"/>
  <c r="AN509" i="15" s="1"/>
  <c r="AR1205" i="15"/>
  <c r="C1395" i="15"/>
  <c r="U838" i="15"/>
  <c r="B1887" i="15"/>
  <c r="C1917" i="15"/>
  <c r="AS2101" i="15"/>
  <c r="B2252" i="15"/>
  <c r="B2287" i="15"/>
  <c r="K2390" i="15"/>
  <c r="AO2390" i="15" s="1"/>
  <c r="B2434" i="15"/>
  <c r="T2309" i="15"/>
  <c r="B1947" i="15"/>
  <c r="K8" i="15"/>
  <c r="AB469" i="15"/>
  <c r="W470" i="15"/>
  <c r="AO25" i="15"/>
  <c r="AE20" i="15"/>
  <c r="B1058" i="15"/>
  <c r="W1286" i="15"/>
  <c r="AB1285" i="15"/>
  <c r="Z1286" i="15"/>
  <c r="U1286" i="15" s="1"/>
  <c r="AB885" i="15"/>
  <c r="AB854" i="15"/>
  <c r="W854" i="15" s="1"/>
  <c r="AQ854" i="15" s="1"/>
  <c r="W886" i="15"/>
  <c r="AQ886" i="15" s="1"/>
  <c r="AF14" i="15"/>
  <c r="AE14" i="15" s="1"/>
  <c r="AE1438" i="15"/>
  <c r="U1438" i="15" s="1"/>
  <c r="AA1509" i="15"/>
  <c r="V1510" i="15"/>
  <c r="B1465" i="15"/>
  <c r="K456" i="15"/>
  <c r="B351" i="15"/>
  <c r="G614" i="15"/>
  <c r="G629" i="15"/>
  <c r="G613" i="15" s="1"/>
  <c r="AQ1213" i="15"/>
  <c r="AP1315" i="15"/>
  <c r="AK1315" i="15"/>
  <c r="X1382" i="15"/>
  <c r="AL1549" i="15"/>
  <c r="AQ1549" i="15"/>
  <c r="H1206" i="15"/>
  <c r="AR1382" i="15"/>
  <c r="AD902" i="15"/>
  <c r="Y902" i="15" s="1"/>
  <c r="AN902" i="15" s="1"/>
  <c r="Y918" i="15"/>
  <c r="AN918" i="15" s="1"/>
  <c r="AD917" i="15"/>
  <c r="AP1303" i="15"/>
  <c r="AK1303" i="15"/>
  <c r="R1413" i="15"/>
  <c r="R1382" i="15"/>
  <c r="R1302" i="15" s="1"/>
  <c r="P1414" i="15"/>
  <c r="AP1734" i="15"/>
  <c r="L1733" i="15"/>
  <c r="AQ63" i="15"/>
  <c r="AL63" i="15"/>
  <c r="AB8" i="15"/>
  <c r="W8" i="15" s="1"/>
  <c r="AL8" i="15" s="1"/>
  <c r="W20" i="15"/>
  <c r="AL20" i="15" s="1"/>
  <c r="K1350" i="15"/>
  <c r="L1334" i="15"/>
  <c r="AP1334" i="15" s="1"/>
  <c r="L1349" i="15"/>
  <c r="AP1350" i="15"/>
  <c r="AM1286" i="15"/>
  <c r="AR1286" i="15"/>
  <c r="AA1253" i="15"/>
  <c r="AA1205" i="15" s="1"/>
  <c r="V1254" i="15"/>
  <c r="AK1254" i="15" s="1"/>
  <c r="Z1254" i="15"/>
  <c r="U1254" i="15" s="1"/>
  <c r="AJ1254" i="15" s="1"/>
  <c r="AL1316" i="15"/>
  <c r="AQ1316" i="15"/>
  <c r="P1389" i="15"/>
  <c r="AQ1821" i="15"/>
  <c r="AL1821" i="15"/>
  <c r="V1438" i="15"/>
  <c r="AC1733" i="15"/>
  <c r="X1733" i="15" s="1"/>
  <c r="AM1733" i="15" s="1"/>
  <c r="X1734" i="15"/>
  <c r="W1254" i="15"/>
  <c r="AB1253" i="15"/>
  <c r="W1253" i="15" s="1"/>
  <c r="AQ1253" i="15" s="1"/>
  <c r="X456" i="15"/>
  <c r="AM456" i="15" s="1"/>
  <c r="AC8" i="15"/>
  <c r="X8" i="15" s="1"/>
  <c r="AK1149" i="15"/>
  <c r="AM1206" i="15"/>
  <c r="W1878" i="15"/>
  <c r="AB1877" i="15"/>
  <c r="Z1878" i="15"/>
  <c r="U1878" i="15" s="1"/>
  <c r="AS1435" i="15"/>
  <c r="W1894" i="15"/>
  <c r="AB1893" i="15"/>
  <c r="Z1894" i="15"/>
  <c r="U1894" i="15" s="1"/>
  <c r="AO1894" i="15" s="1"/>
  <c r="B1894" i="15" s="1"/>
  <c r="Y10" i="15"/>
  <c r="AQ1238" i="15"/>
  <c r="T1781" i="15"/>
  <c r="T1765" i="15" s="1"/>
  <c r="T1766" i="15"/>
  <c r="B590" i="15"/>
  <c r="B782" i="15"/>
  <c r="U1303" i="15"/>
  <c r="AL1442" i="15"/>
  <c r="AQ1442" i="15"/>
  <c r="N7" i="15"/>
  <c r="C1293" i="15"/>
  <c r="AK1468" i="15"/>
  <c r="AP1468" i="15"/>
  <c r="AH1781" i="15"/>
  <c r="AH1765" i="15" s="1"/>
  <c r="AH1766" i="15"/>
  <c r="B1252" i="15"/>
  <c r="C1252" i="15"/>
  <c r="J1109" i="15"/>
  <c r="J1093" i="15" s="1"/>
  <c r="AN1093" i="15" s="1"/>
  <c r="J1094" i="15"/>
  <c r="AN1094" i="15" s="1"/>
  <c r="AO1533" i="15"/>
  <c r="AJ1533" i="15"/>
  <c r="R710" i="15"/>
  <c r="R502" i="15" s="1"/>
  <c r="R454" i="15" s="1"/>
  <c r="R725" i="15"/>
  <c r="R709" i="15" s="1"/>
  <c r="R501" i="15" s="1"/>
  <c r="AJ1215" i="15"/>
  <c r="AJ1315" i="15"/>
  <c r="B1315" i="15" s="1"/>
  <c r="B33" i="15"/>
  <c r="AA837" i="15"/>
  <c r="V837" i="15" s="1"/>
  <c r="AK837" i="15" s="1"/>
  <c r="V838" i="15"/>
  <c r="AK838" i="15" s="1"/>
  <c r="M1205" i="15"/>
  <c r="X1365" i="15"/>
  <c r="AC1333" i="15"/>
  <c r="AC1301" i="15" s="1"/>
  <c r="B1945" i="15"/>
  <c r="AJ1945" i="15"/>
  <c r="C1945" i="15"/>
  <c r="AK1350" i="15"/>
  <c r="AH1309" i="15"/>
  <c r="AH461" i="15" s="1"/>
  <c r="AJ1501" i="15"/>
  <c r="AO1501" i="15"/>
  <c r="C1501" i="15" s="1"/>
  <c r="G7" i="15"/>
  <c r="F1431" i="15"/>
  <c r="AK1431" i="15"/>
  <c r="AH1701" i="15"/>
  <c r="AH1685" i="15" s="1"/>
  <c r="AH1686" i="15"/>
  <c r="X1686" i="15" s="1"/>
  <c r="AM1686" i="15" s="1"/>
  <c r="K1926" i="15"/>
  <c r="AO1926" i="15" s="1"/>
  <c r="M1925" i="15"/>
  <c r="K1925" i="15" s="1"/>
  <c r="AM2118" i="15"/>
  <c r="AR2118" i="15"/>
  <c r="P1734" i="15"/>
  <c r="R1733" i="15"/>
  <c r="P1733" i="15" s="1"/>
  <c r="AC2069" i="15"/>
  <c r="X2069" i="15" s="1"/>
  <c r="X2070" i="15"/>
  <c r="B1656" i="15"/>
  <c r="AJ1843" i="15"/>
  <c r="C1843" i="15" s="1"/>
  <c r="B1843" i="15"/>
  <c r="AH2245" i="15"/>
  <c r="AH2229" i="15" s="1"/>
  <c r="AH2230" i="15"/>
  <c r="X2230" i="15" s="1"/>
  <c r="AR2230" i="15" s="1"/>
  <c r="AE2118" i="15"/>
  <c r="U2118" i="15" s="1"/>
  <c r="AO2118" i="15" s="1"/>
  <c r="AF2117" i="15"/>
  <c r="V2118" i="15"/>
  <c r="AK1314" i="15"/>
  <c r="AP1314" i="15"/>
  <c r="AL1476" i="15"/>
  <c r="AQ1476" i="15"/>
  <c r="AS1926" i="15"/>
  <c r="AD1925" i="15"/>
  <c r="Y1926" i="15"/>
  <c r="AN1926" i="15" s="1"/>
  <c r="B1425" i="15"/>
  <c r="C1425" i="15"/>
  <c r="C1831" i="15"/>
  <c r="AJ2159" i="15"/>
  <c r="C2159" i="15" s="1"/>
  <c r="B2159" i="15"/>
  <c r="AO2159" i="15"/>
  <c r="AQ2189" i="15"/>
  <c r="AL2189" i="15"/>
  <c r="U1473" i="15"/>
  <c r="K1431" i="15"/>
  <c r="AO1431" i="15" s="1"/>
  <c r="AP1431" i="15"/>
  <c r="U1821" i="15"/>
  <c r="W1846" i="15"/>
  <c r="Z1846" i="15"/>
  <c r="U1846" i="15" s="1"/>
  <c r="AO1846" i="15" s="1"/>
  <c r="AB1845" i="15"/>
  <c r="AS2166" i="15"/>
  <c r="Y2166" i="15"/>
  <c r="AN2166" i="15" s="1"/>
  <c r="AD2165" i="15"/>
  <c r="N2038" i="15"/>
  <c r="Q2501" i="15"/>
  <c r="P2501" i="15" s="1"/>
  <c r="P2502" i="15"/>
  <c r="AR1470" i="15"/>
  <c r="AM1470" i="15"/>
  <c r="F1432" i="15"/>
  <c r="AJ1432" i="15" s="1"/>
  <c r="U1313" i="15"/>
  <c r="S1989" i="15"/>
  <c r="P1989" i="15" s="1"/>
  <c r="P1990" i="15"/>
  <c r="C1825" i="15"/>
  <c r="B1825" i="15"/>
  <c r="V1440" i="15"/>
  <c r="AF16" i="15"/>
  <c r="AE1440" i="15"/>
  <c r="U1440" i="15" s="1"/>
  <c r="Z2166" i="15"/>
  <c r="U2166" i="15" s="1"/>
  <c r="AA2165" i="15"/>
  <c r="V2166" i="15"/>
  <c r="AH2405" i="15"/>
  <c r="AH2357" i="15" s="1"/>
  <c r="AH2358" i="15"/>
  <c r="AO991" i="15"/>
  <c r="B991" i="15" s="1"/>
  <c r="AK1366" i="15"/>
  <c r="AP1526" i="15"/>
  <c r="AO1095" i="15"/>
  <c r="B1095" i="15" s="1"/>
  <c r="AO1277" i="15"/>
  <c r="C397" i="15"/>
  <c r="AH1622" i="15"/>
  <c r="AH1462" i="15" s="1"/>
  <c r="AH1430" i="15" s="1"/>
  <c r="AQ1567" i="15"/>
  <c r="AO816" i="15"/>
  <c r="B816" i="15" s="1"/>
  <c r="AO1167" i="15"/>
  <c r="B1167" i="15" s="1"/>
  <c r="AR2022" i="15"/>
  <c r="B1678" i="15"/>
  <c r="AL1702" i="15"/>
  <c r="AP1878" i="15"/>
  <c r="L2038" i="15"/>
  <c r="K2038" i="15" s="1"/>
  <c r="F2166" i="15"/>
  <c r="AJ2166" i="15" s="1"/>
  <c r="AJ1597" i="15"/>
  <c r="U166" i="15"/>
  <c r="C508" i="15"/>
  <c r="AO508" i="15"/>
  <c r="AJ508" i="15"/>
  <c r="AJ2013" i="15"/>
  <c r="AJ1062" i="15"/>
  <c r="AJ513" i="15"/>
  <c r="C2426" i="15"/>
  <c r="B2426" i="15"/>
  <c r="AO2477" i="15"/>
  <c r="AJ2477" i="15"/>
  <c r="B2477" i="15"/>
  <c r="V29" i="15"/>
  <c r="AO138" i="15"/>
  <c r="J165" i="15"/>
  <c r="Z8" i="15"/>
  <c r="V8" i="15"/>
  <c r="AP8" i="15" s="1"/>
  <c r="R85" i="15"/>
  <c r="P85" i="15" s="1"/>
  <c r="P86" i="15"/>
  <c r="H133" i="15"/>
  <c r="N197" i="15"/>
  <c r="AL37" i="15"/>
  <c r="K166" i="15"/>
  <c r="Y342" i="15"/>
  <c r="AN342" i="15" s="1"/>
  <c r="AD341" i="15"/>
  <c r="Y341" i="15" s="1"/>
  <c r="W485" i="15"/>
  <c r="AE485" i="15"/>
  <c r="AO506" i="15"/>
  <c r="C506" i="15"/>
  <c r="AJ462" i="15"/>
  <c r="AR457" i="15"/>
  <c r="N9" i="15"/>
  <c r="K457" i="15"/>
  <c r="AD502" i="15"/>
  <c r="Y518" i="15"/>
  <c r="AS518" i="15"/>
  <c r="X821" i="15"/>
  <c r="O213" i="15"/>
  <c r="AS214" i="15"/>
  <c r="O277" i="15"/>
  <c r="AS278" i="15"/>
  <c r="O341" i="15"/>
  <c r="AS342" i="15"/>
  <c r="F374" i="15"/>
  <c r="G373" i="15"/>
  <c r="AK374" i="15"/>
  <c r="AM459" i="15"/>
  <c r="AR459" i="15"/>
  <c r="AM7" i="15"/>
  <c r="AR7" i="15"/>
  <c r="Y465" i="15"/>
  <c r="AD17" i="15"/>
  <c r="Y17" i="15" s="1"/>
  <c r="AS465" i="15"/>
  <c r="Y459" i="15"/>
  <c r="AN459" i="15" s="1"/>
  <c r="AD11" i="15"/>
  <c r="AS459" i="15"/>
  <c r="AS614" i="15"/>
  <c r="Y614" i="15"/>
  <c r="AS886" i="15"/>
  <c r="O885" i="15"/>
  <c r="AO964" i="15"/>
  <c r="B589" i="15"/>
  <c r="AJ589" i="15"/>
  <c r="W598" i="15"/>
  <c r="AB597" i="15"/>
  <c r="Z598" i="15"/>
  <c r="H614" i="15"/>
  <c r="H629" i="15"/>
  <c r="F630" i="15"/>
  <c r="F669" i="15"/>
  <c r="AJ781" i="15"/>
  <c r="B781" i="15" s="1"/>
  <c r="W790" i="15"/>
  <c r="AB789" i="15"/>
  <c r="Z790" i="15"/>
  <c r="V902" i="15"/>
  <c r="AR934" i="15"/>
  <c r="AM934" i="15"/>
  <c r="AS965" i="15"/>
  <c r="O949" i="15"/>
  <c r="AS949" i="15" s="1"/>
  <c r="AJ1085" i="15"/>
  <c r="B1085" i="15" s="1"/>
  <c r="AN466" i="15"/>
  <c r="J18" i="15"/>
  <c r="AN18" i="15" s="1"/>
  <c r="M581" i="15"/>
  <c r="M566" i="15"/>
  <c r="M773" i="15"/>
  <c r="M758" i="15"/>
  <c r="AM933" i="15"/>
  <c r="AF997" i="15"/>
  <c r="AP1053" i="15"/>
  <c r="K1053" i="15"/>
  <c r="AJ1110" i="15"/>
  <c r="AP1149" i="15"/>
  <c r="K1149" i="15"/>
  <c r="K1254" i="15"/>
  <c r="L1253" i="15"/>
  <c r="AP1254" i="15"/>
  <c r="L1206" i="15"/>
  <c r="I1077" i="15"/>
  <c r="AC1142" i="15"/>
  <c r="X1142" i="15" s="1"/>
  <c r="AR1142" i="15" s="1"/>
  <c r="X1158" i="15"/>
  <c r="AR1158" i="15" s="1"/>
  <c r="AC1157" i="15"/>
  <c r="M1189" i="15"/>
  <c r="AQ1189" i="15" s="1"/>
  <c r="AQ1190" i="15"/>
  <c r="AO1398" i="15"/>
  <c r="C1398" i="15" s="1"/>
  <c r="AF1302" i="15"/>
  <c r="V1382" i="15"/>
  <c r="AK1382" i="15" s="1"/>
  <c r="AE1382" i="15"/>
  <c r="K1413" i="15"/>
  <c r="AJ1391" i="15"/>
  <c r="F1637" i="15"/>
  <c r="Y1629" i="15"/>
  <c r="AD1469" i="15"/>
  <c r="K1445" i="15"/>
  <c r="AE1477" i="15"/>
  <c r="AI1469" i="15"/>
  <c r="AI1437" i="15" s="1"/>
  <c r="Y1565" i="15"/>
  <c r="AN1565" i="15" s="1"/>
  <c r="AL1645" i="15"/>
  <c r="AQ1645" i="15"/>
  <c r="V1637" i="15"/>
  <c r="AP1637" i="15" s="1"/>
  <c r="Y1781" i="15"/>
  <c r="AD1765" i="15"/>
  <c r="Y1765" i="15" s="1"/>
  <c r="W1590" i="15"/>
  <c r="AB1589" i="15"/>
  <c r="AB1558" i="15"/>
  <c r="Q1686" i="15"/>
  <c r="P1686" i="15" s="1"/>
  <c r="P1702" i="15"/>
  <c r="Q1701" i="15"/>
  <c r="J1733" i="15"/>
  <c r="AJ1926" i="15"/>
  <c r="I1797" i="15"/>
  <c r="J1797" i="15"/>
  <c r="AN1797" i="15" s="1"/>
  <c r="AN1798" i="15"/>
  <c r="AK1861" i="15"/>
  <c r="F1861" i="15"/>
  <c r="AS1877" i="15"/>
  <c r="K1877" i="15"/>
  <c r="V1958" i="15"/>
  <c r="AK1958" i="15" s="1"/>
  <c r="AF1957" i="15"/>
  <c r="AE1958" i="15"/>
  <c r="AF1942" i="15"/>
  <c r="AJ1997" i="15"/>
  <c r="C1997" i="15" s="1"/>
  <c r="B1997" i="15"/>
  <c r="AJ2077" i="15"/>
  <c r="Y1942" i="15"/>
  <c r="F2022" i="15"/>
  <c r="H2021" i="15"/>
  <c r="AQ1942" i="15"/>
  <c r="M1830" i="15"/>
  <c r="M2277" i="15"/>
  <c r="AO2322" i="15"/>
  <c r="C2322" i="15" s="1"/>
  <c r="W69" i="15"/>
  <c r="AQ69" i="15" s="1"/>
  <c r="AB53" i="15"/>
  <c r="AS118" i="15"/>
  <c r="O117" i="15"/>
  <c r="AS117" i="15" s="1"/>
  <c r="N309" i="15"/>
  <c r="P469" i="15"/>
  <c r="Q21" i="15"/>
  <c r="J69" i="15"/>
  <c r="J54" i="15"/>
  <c r="AQ101" i="15"/>
  <c r="M53" i="15"/>
  <c r="AH101" i="15"/>
  <c r="X101" i="15" s="1"/>
  <c r="X102" i="15"/>
  <c r="AM102" i="15" s="1"/>
  <c r="AP38" i="15"/>
  <c r="AO173" i="15"/>
  <c r="AQ277" i="15"/>
  <c r="R325" i="15"/>
  <c r="P325" i="15" s="1"/>
  <c r="P326" i="15"/>
  <c r="J341" i="15"/>
  <c r="AN341" i="15" s="1"/>
  <c r="R357" i="15"/>
  <c r="P357" i="15" s="1"/>
  <c r="P358" i="15"/>
  <c r="F198" i="15"/>
  <c r="G197" i="15"/>
  <c r="AK198" i="15"/>
  <c r="B237" i="15"/>
  <c r="AJ237" i="15"/>
  <c r="F326" i="15"/>
  <c r="G325" i="15"/>
  <c r="AK326" i="15"/>
  <c r="AN465" i="15"/>
  <c r="J17" i="15"/>
  <c r="AN17" i="15" s="1"/>
  <c r="AR518" i="15"/>
  <c r="N502" i="15"/>
  <c r="H509" i="15"/>
  <c r="F525" i="15"/>
  <c r="AE467" i="15"/>
  <c r="U467" i="15" s="1"/>
  <c r="AF19" i="15"/>
  <c r="AE19" i="15" s="1"/>
  <c r="AK512" i="15"/>
  <c r="AP512" i="15"/>
  <c r="Y549" i="15"/>
  <c r="AS549" i="15"/>
  <c r="AQ973" i="15"/>
  <c r="Y463" i="15"/>
  <c r="AN463" i="15" s="1"/>
  <c r="J613" i="15"/>
  <c r="Y693" i="15"/>
  <c r="AS693" i="15"/>
  <c r="G901" i="15"/>
  <c r="AM973" i="15"/>
  <c r="L566" i="15"/>
  <c r="K582" i="15"/>
  <c r="L581" i="15"/>
  <c r="K621" i="15"/>
  <c r="AE646" i="15"/>
  <c r="AF645" i="15"/>
  <c r="V646" i="15"/>
  <c r="AK646" i="15" s="1"/>
  <c r="L758" i="15"/>
  <c r="K774" i="15"/>
  <c r="L773" i="15"/>
  <c r="S902" i="15"/>
  <c r="S917" i="15"/>
  <c r="S901" i="15" s="1"/>
  <c r="AG902" i="15"/>
  <c r="AG917" i="15"/>
  <c r="AE918" i="15"/>
  <c r="W918" i="15"/>
  <c r="M549" i="15"/>
  <c r="I645" i="15"/>
  <c r="AM645" i="15" s="1"/>
  <c r="AM646" i="15"/>
  <c r="I741" i="15"/>
  <c r="AM741" i="15" s="1"/>
  <c r="AM742" i="15"/>
  <c r="H933" i="15"/>
  <c r="AL933" i="15" s="1"/>
  <c r="AL934" i="15"/>
  <c r="AL1005" i="15"/>
  <c r="F1005" i="15"/>
  <c r="V1077" i="15"/>
  <c r="K1078" i="15"/>
  <c r="L1077" i="15"/>
  <c r="AP1078" i="15"/>
  <c r="X982" i="15"/>
  <c r="AR982" i="15" s="1"/>
  <c r="AC981" i="15"/>
  <c r="X981" i="15" s="1"/>
  <c r="AR981" i="15" s="1"/>
  <c r="AM1005" i="15"/>
  <c r="AQ1037" i="15"/>
  <c r="AM1069" i="15"/>
  <c r="AG1046" i="15"/>
  <c r="AG1061" i="15"/>
  <c r="AG1045" i="15" s="1"/>
  <c r="I1142" i="15"/>
  <c r="AM1142" i="15" s="1"/>
  <c r="I1157" i="15"/>
  <c r="AM1158" i="15"/>
  <c r="M1173" i="15"/>
  <c r="AQ1173" i="15" s="1"/>
  <c r="AQ1174" i="15"/>
  <c r="P1334" i="15"/>
  <c r="Q1302" i="15"/>
  <c r="P1302" i="15" s="1"/>
  <c r="AJ1338" i="15"/>
  <c r="AO1338" i="15"/>
  <c r="AJ1375" i="15"/>
  <c r="C1375" i="15" s="1"/>
  <c r="AM1311" i="15"/>
  <c r="AR1311" i="15"/>
  <c r="H1365" i="15"/>
  <c r="H1334" i="15"/>
  <c r="F1366" i="15"/>
  <c r="AL1311" i="15"/>
  <c r="AE1308" i="15"/>
  <c r="U1308" i="15" s="1"/>
  <c r="AG460" i="15"/>
  <c r="W1308" i="15"/>
  <c r="F1445" i="15"/>
  <c r="Z1477" i="15"/>
  <c r="U1477" i="15" s="1"/>
  <c r="V1477" i="15"/>
  <c r="Z1493" i="15"/>
  <c r="U1493" i="15" s="1"/>
  <c r="V1493" i="15"/>
  <c r="AP1493" i="15" s="1"/>
  <c r="Z1541" i="15"/>
  <c r="U1541" i="15" s="1"/>
  <c r="AJ1541" i="15" s="1"/>
  <c r="B1571" i="15"/>
  <c r="U1677" i="15"/>
  <c r="AO1677" i="15" s="1"/>
  <c r="F1693" i="15"/>
  <c r="K1574" i="15"/>
  <c r="L1573" i="15"/>
  <c r="AP1574" i="15"/>
  <c r="L1558" i="15"/>
  <c r="AE1565" i="15"/>
  <c r="U1565" i="15" s="1"/>
  <c r="AJ1565" i="15" s="1"/>
  <c r="AF1469" i="15"/>
  <c r="AP1613" i="15"/>
  <c r="G1669" i="15"/>
  <c r="F1670" i="15"/>
  <c r="AI1686" i="15"/>
  <c r="AI1701" i="15"/>
  <c r="Y1702" i="15"/>
  <c r="AE1702" i="15"/>
  <c r="X1925" i="15"/>
  <c r="AM1925" i="15" s="1"/>
  <c r="AE1925" i="15"/>
  <c r="B1901" i="15"/>
  <c r="AJ1775" i="15"/>
  <c r="C1775" i="15" s="1"/>
  <c r="K1773" i="15"/>
  <c r="M1797" i="15"/>
  <c r="K1798" i="15"/>
  <c r="AJ1750" i="15"/>
  <c r="AN1773" i="15"/>
  <c r="AJ1814" i="15"/>
  <c r="B1814" i="15" s="1"/>
  <c r="AJ1846" i="15"/>
  <c r="C1846" i="15" s="1"/>
  <c r="AJ1910" i="15"/>
  <c r="C1910" i="15" s="1"/>
  <c r="Q1830" i="15"/>
  <c r="C1948" i="15"/>
  <c r="B2043" i="15"/>
  <c r="F2045" i="15"/>
  <c r="W2101" i="15"/>
  <c r="AQ2101" i="15" s="1"/>
  <c r="Z2101" i="15"/>
  <c r="AP2069" i="15"/>
  <c r="K2069" i="15"/>
  <c r="AM2045" i="15"/>
  <c r="AB2069" i="15"/>
  <c r="W2070" i="15"/>
  <c r="AB2038" i="15"/>
  <c r="Z2070" i="15"/>
  <c r="U2070" i="15" s="1"/>
  <c r="G2197" i="15"/>
  <c r="F2198" i="15"/>
  <c r="G2150" i="15"/>
  <c r="AO2166" i="15"/>
  <c r="C2166" i="15" s="1"/>
  <c r="B2221" i="15"/>
  <c r="I2197" i="15"/>
  <c r="I2150" i="15"/>
  <c r="AE2237" i="15"/>
  <c r="V2237" i="15"/>
  <c r="AJ2318" i="15"/>
  <c r="C2318" i="15" s="1"/>
  <c r="AN2325" i="15"/>
  <c r="AJ2349" i="15"/>
  <c r="C2349" i="15" s="1"/>
  <c r="K2319" i="15"/>
  <c r="AR2437" i="15"/>
  <c r="N2421" i="15"/>
  <c r="C2433" i="15"/>
  <c r="X2406" i="15"/>
  <c r="AC2405" i="15"/>
  <c r="X2405" i="15" s="1"/>
  <c r="AJ2461" i="15"/>
  <c r="K2469" i="15"/>
  <c r="AJ2493" i="15"/>
  <c r="B2207" i="15"/>
  <c r="L2150" i="15"/>
  <c r="K2182" i="15"/>
  <c r="L2181" i="15"/>
  <c r="F2246" i="15"/>
  <c r="AK2246" i="15"/>
  <c r="G2245" i="15"/>
  <c r="G2230" i="15"/>
  <c r="B2322" i="15"/>
  <c r="V2389" i="15"/>
  <c r="AK2389" i="15" s="1"/>
  <c r="AA2357" i="15"/>
  <c r="AM2319" i="15"/>
  <c r="N2389" i="15"/>
  <c r="H2357" i="15"/>
  <c r="P2365" i="15"/>
  <c r="Q2317" i="15"/>
  <c r="M2453" i="15"/>
  <c r="M2422" i="15"/>
  <c r="B2479" i="15"/>
  <c r="X2454" i="15"/>
  <c r="AR2454" i="15" s="1"/>
  <c r="AC2453" i="15"/>
  <c r="AC2422" i="15"/>
  <c r="X2422" i="15" s="1"/>
  <c r="AJ2397" i="15"/>
  <c r="R213" i="15"/>
  <c r="P213" i="15" s="1"/>
  <c r="P214" i="15"/>
  <c r="Y294" i="15"/>
  <c r="AD293" i="15"/>
  <c r="Y293" i="15" s="1"/>
  <c r="Z294" i="15"/>
  <c r="AH229" i="15"/>
  <c r="X229" i="15" s="1"/>
  <c r="AM229" i="15" s="1"/>
  <c r="X230" i="15"/>
  <c r="AM230" i="15" s="1"/>
  <c r="C504" i="15"/>
  <c r="AR77" i="15"/>
  <c r="J85" i="15"/>
  <c r="N101" i="15"/>
  <c r="AR102" i="15"/>
  <c r="J245" i="15"/>
  <c r="AJ77" i="15"/>
  <c r="AL197" i="15"/>
  <c r="N277" i="15"/>
  <c r="Y326" i="15"/>
  <c r="AD325" i="15"/>
  <c r="Y325" i="15" s="1"/>
  <c r="F389" i="15"/>
  <c r="AK389" i="15"/>
  <c r="N405" i="15"/>
  <c r="AR405" i="15" s="1"/>
  <c r="AR406" i="15"/>
  <c r="AS486" i="15"/>
  <c r="O485" i="15"/>
  <c r="F12" i="15"/>
  <c r="J517" i="15"/>
  <c r="AC509" i="15"/>
  <c r="O165" i="15"/>
  <c r="AS166" i="15"/>
  <c r="O229" i="15"/>
  <c r="AS230" i="15"/>
  <c r="O293" i="15"/>
  <c r="AS294" i="15"/>
  <c r="B349" i="15"/>
  <c r="AJ349" i="15"/>
  <c r="AS421" i="15"/>
  <c r="X469" i="15"/>
  <c r="AR469" i="15" s="1"/>
  <c r="AR464" i="15"/>
  <c r="AM464" i="15"/>
  <c r="W511" i="15"/>
  <c r="AL511" i="15" s="1"/>
  <c r="Q565" i="15"/>
  <c r="P565" i="15" s="1"/>
  <c r="P581" i="15"/>
  <c r="AJ413" i="15"/>
  <c r="B413" i="15" s="1"/>
  <c r="Y566" i="15"/>
  <c r="AS566" i="15"/>
  <c r="AR614" i="15"/>
  <c r="AS813" i="15"/>
  <c r="O509" i="15"/>
  <c r="K813" i="15"/>
  <c r="AP813" i="15"/>
  <c r="AB566" i="15"/>
  <c r="W582" i="15"/>
  <c r="AQ582" i="15" s="1"/>
  <c r="AB581" i="15"/>
  <c r="Z582" i="15"/>
  <c r="W621" i="15"/>
  <c r="Z621" i="15"/>
  <c r="H645" i="15"/>
  <c r="F646" i="15"/>
  <c r="AL701" i="15"/>
  <c r="AJ749" i="15"/>
  <c r="AB758" i="15"/>
  <c r="W774" i="15"/>
  <c r="AQ774" i="15" s="1"/>
  <c r="AB773" i="15"/>
  <c r="Z774" i="15"/>
  <c r="AJ819" i="15"/>
  <c r="AO819" i="15"/>
  <c r="B819" i="15"/>
  <c r="AM845" i="15"/>
  <c r="AR845" i="15"/>
  <c r="AS870" i="15"/>
  <c r="O854" i="15"/>
  <c r="O869" i="15"/>
  <c r="I463" i="15"/>
  <c r="G949" i="15"/>
  <c r="AN462" i="15"/>
  <c r="J14" i="15"/>
  <c r="AN14" i="15" s="1"/>
  <c r="AM525" i="15"/>
  <c r="I509" i="15"/>
  <c r="AQ653" i="15"/>
  <c r="AQ749" i="15"/>
  <c r="AO815" i="15"/>
  <c r="AJ829" i="15"/>
  <c r="K838" i="15"/>
  <c r="AO838" i="15" s="1"/>
  <c r="L837" i="15"/>
  <c r="AP838" i="15"/>
  <c r="V1013" i="15"/>
  <c r="AA997" i="15"/>
  <c r="G1045" i="15"/>
  <c r="V1109" i="15"/>
  <c r="AA1093" i="15"/>
  <c r="G1141" i="15"/>
  <c r="V1189" i="15"/>
  <c r="K1190" i="15"/>
  <c r="L1189" i="15"/>
  <c r="AP1190" i="15"/>
  <c r="P1253" i="15"/>
  <c r="AG981" i="15"/>
  <c r="W982" i="15"/>
  <c r="AE982" i="15"/>
  <c r="U982" i="15" s="1"/>
  <c r="AJ982" i="15" s="1"/>
  <c r="AQ1053" i="15"/>
  <c r="AQ1117" i="15"/>
  <c r="P1126" i="15"/>
  <c r="Q1125" i="15"/>
  <c r="P1125" i="15" s="1"/>
  <c r="B1346" i="15"/>
  <c r="K1341" i="15"/>
  <c r="M1309" i="15"/>
  <c r="C1392" i="15"/>
  <c r="B1310" i="15"/>
  <c r="AJ1542" i="15"/>
  <c r="AJ1581" i="15"/>
  <c r="AP1478" i="15"/>
  <c r="K1541" i="15"/>
  <c r="B1636" i="15"/>
  <c r="U1645" i="15"/>
  <c r="AO1661" i="15"/>
  <c r="H1589" i="15"/>
  <c r="AL1590" i="15"/>
  <c r="W1701" i="15"/>
  <c r="AL1701" i="15" s="1"/>
  <c r="AS1781" i="15"/>
  <c r="O1765" i="15"/>
  <c r="AS1765" i="15" s="1"/>
  <c r="P1782" i="15"/>
  <c r="Q1781" i="15"/>
  <c r="Q1766" i="15"/>
  <c r="P1766" i="15" s="1"/>
  <c r="N1781" i="15"/>
  <c r="N1766" i="15"/>
  <c r="AK1893" i="15"/>
  <c r="F1893" i="15"/>
  <c r="N1837" i="15"/>
  <c r="AS1949" i="15"/>
  <c r="O1837" i="15"/>
  <c r="AS1837" i="15" s="1"/>
  <c r="B1950" i="15"/>
  <c r="AC1942" i="15"/>
  <c r="X1958" i="15"/>
  <c r="AM1958" i="15" s="1"/>
  <c r="AC1957" i="15"/>
  <c r="Z1958" i="15"/>
  <c r="U1958" i="15" s="1"/>
  <c r="V1942" i="15"/>
  <c r="AK1942" i="15" s="1"/>
  <c r="H1973" i="15"/>
  <c r="AL1974" i="15"/>
  <c r="H1942" i="15"/>
  <c r="F1942" i="15" s="1"/>
  <c r="AG1837" i="15"/>
  <c r="AE2045" i="15"/>
  <c r="AD2069" i="15"/>
  <c r="Y2070" i="15"/>
  <c r="AD2038" i="15"/>
  <c r="AS2070" i="15"/>
  <c r="J2085" i="15"/>
  <c r="AQ2045" i="15"/>
  <c r="AL2101" i="15"/>
  <c r="AS2181" i="15"/>
  <c r="Z2133" i="15"/>
  <c r="U2133" i="15" s="1"/>
  <c r="V2133" i="15"/>
  <c r="AP2133" i="15" s="1"/>
  <c r="Z2213" i="15"/>
  <c r="V2213" i="15"/>
  <c r="AP2213" i="15" s="1"/>
  <c r="AC2197" i="15"/>
  <c r="X2198" i="15"/>
  <c r="AR2198" i="15" s="1"/>
  <c r="AC2150" i="15"/>
  <c r="X2150" i="15" s="1"/>
  <c r="AJ2269" i="15"/>
  <c r="B2269" i="15" s="1"/>
  <c r="H2261" i="15"/>
  <c r="AL2261" i="15" s="1"/>
  <c r="AL2262" i="15"/>
  <c r="H2277" i="15"/>
  <c r="W2278" i="15"/>
  <c r="AQ2278" i="15" s="1"/>
  <c r="AB2277" i="15"/>
  <c r="AB2230" i="15"/>
  <c r="F2325" i="15"/>
  <c r="B2361" i="15"/>
  <c r="C2362" i="15"/>
  <c r="AO2333" i="15"/>
  <c r="B2425" i="15"/>
  <c r="AS17" i="15"/>
  <c r="X2365" i="15"/>
  <c r="AC2317" i="15"/>
  <c r="X2317" i="15" s="1"/>
  <c r="AJ2413" i="15"/>
  <c r="AI2437" i="15"/>
  <c r="AI2422" i="15"/>
  <c r="AI2310" i="15" s="1"/>
  <c r="AE2438" i="15"/>
  <c r="K2429" i="15"/>
  <c r="K2454" i="15"/>
  <c r="L2453" i="15"/>
  <c r="AE2454" i="15"/>
  <c r="V2454" i="15"/>
  <c r="AK2454" i="15" s="1"/>
  <c r="AF2453" i="15"/>
  <c r="AF2422" i="15"/>
  <c r="AO2495" i="15"/>
  <c r="B2495" i="15" s="1"/>
  <c r="F2501" i="15"/>
  <c r="AP2237" i="15"/>
  <c r="K2237" i="15"/>
  <c r="J2229" i="15"/>
  <c r="AN2229" i="15" s="1"/>
  <c r="AJ2333" i="15"/>
  <c r="B2333" i="15" s="1"/>
  <c r="K2294" i="15"/>
  <c r="L2293" i="15"/>
  <c r="AM2349" i="15"/>
  <c r="AR2349" i="15"/>
  <c r="V2405" i="15"/>
  <c r="AK2405" i="15" s="1"/>
  <c r="U2321" i="15"/>
  <c r="AP2389" i="15"/>
  <c r="L2357" i="15"/>
  <c r="AK2431" i="15"/>
  <c r="AM2461" i="15"/>
  <c r="K2486" i="15"/>
  <c r="L2485" i="15"/>
  <c r="AP2486" i="15"/>
  <c r="AJ2335" i="15"/>
  <c r="C2323" i="15"/>
  <c r="M2317" i="15"/>
  <c r="AE230" i="15"/>
  <c r="AO269" i="15"/>
  <c r="N293" i="15"/>
  <c r="W29" i="15"/>
  <c r="AQ29" i="15" s="1"/>
  <c r="R29" i="15"/>
  <c r="P61" i="15"/>
  <c r="AL262" i="15"/>
  <c r="AH277" i="15"/>
  <c r="X277" i="15" s="1"/>
  <c r="X278" i="15"/>
  <c r="AM278" i="15" s="1"/>
  <c r="AS61" i="15"/>
  <c r="O29" i="15"/>
  <c r="R165" i="15"/>
  <c r="P165" i="15" s="1"/>
  <c r="P166" i="15"/>
  <c r="AP245" i="15"/>
  <c r="AQ294" i="15"/>
  <c r="AH357" i="15"/>
  <c r="AE358" i="15"/>
  <c r="U358" i="15" s="1"/>
  <c r="X358" i="15"/>
  <c r="AM358" i="15" s="1"/>
  <c r="K389" i="15"/>
  <c r="AP389" i="15"/>
  <c r="AK413" i="15"/>
  <c r="AP413" i="15"/>
  <c r="AM486" i="15"/>
  <c r="F455" i="15"/>
  <c r="H7" i="15"/>
  <c r="K467" i="15"/>
  <c r="L19" i="15"/>
  <c r="L518" i="15"/>
  <c r="K534" i="15"/>
  <c r="L533" i="15"/>
  <c r="F214" i="15"/>
  <c r="G213" i="15"/>
  <c r="AK214" i="15"/>
  <c r="AJ253" i="15"/>
  <c r="B253" i="15" s="1"/>
  <c r="AP429" i="15"/>
  <c r="AO438" i="15"/>
  <c r="B438" i="15" s="1"/>
  <c r="C438" i="15"/>
  <c r="Q613" i="15"/>
  <c r="P613" i="15" s="1"/>
  <c r="P629" i="15"/>
  <c r="AF518" i="15"/>
  <c r="AE534" i="15"/>
  <c r="AF533" i="15"/>
  <c r="V534" i="15"/>
  <c r="AK534" i="15" s="1"/>
  <c r="U477" i="15"/>
  <c r="F466" i="15"/>
  <c r="K455" i="15"/>
  <c r="L7" i="15"/>
  <c r="AG509" i="15"/>
  <c r="AG461" i="15" s="1"/>
  <c r="AC661" i="15"/>
  <c r="X661" i="15" s="1"/>
  <c r="X677" i="15"/>
  <c r="F933" i="15"/>
  <c r="AR693" i="15"/>
  <c r="Q837" i="15"/>
  <c r="P838" i="15"/>
  <c r="Q806" i="15"/>
  <c r="P806" i="15" s="1"/>
  <c r="AE957" i="15"/>
  <c r="AP605" i="15"/>
  <c r="AO653" i="15"/>
  <c r="AE669" i="15"/>
  <c r="V669" i="15"/>
  <c r="AK669" i="15" s="1"/>
  <c r="K694" i="15"/>
  <c r="L693" i="15"/>
  <c r="AF710" i="15"/>
  <c r="AE726" i="15"/>
  <c r="AF725" i="15"/>
  <c r="V726" i="15"/>
  <c r="AK726" i="15" s="1"/>
  <c r="AP797" i="15"/>
  <c r="AR870" i="15"/>
  <c r="AM870" i="15"/>
  <c r="AQ911" i="15"/>
  <c r="V965" i="15"/>
  <c r="AK965" i="15" s="1"/>
  <c r="AA949" i="15"/>
  <c r="W1046" i="15"/>
  <c r="AB1141" i="15"/>
  <c r="I677" i="15"/>
  <c r="AM678" i="15"/>
  <c r="I662" i="15"/>
  <c r="AM662" i="15" s="1"/>
  <c r="Z511" i="15"/>
  <c r="V511" i="15"/>
  <c r="AP511" i="15" s="1"/>
  <c r="AA463" i="15"/>
  <c r="AF853" i="15"/>
  <c r="AE869" i="15"/>
  <c r="B1263" i="15"/>
  <c r="H917" i="15"/>
  <c r="F917" i="15" s="1"/>
  <c r="AL918" i="15"/>
  <c r="H902" i="15"/>
  <c r="H950" i="15"/>
  <c r="H965" i="15"/>
  <c r="AL966" i="15"/>
  <c r="V1029" i="15"/>
  <c r="K1030" i="15"/>
  <c r="L1029" i="15"/>
  <c r="AP1030" i="15"/>
  <c r="AK1077" i="15"/>
  <c r="AO1133" i="15"/>
  <c r="AS1142" i="15"/>
  <c r="AL1165" i="15"/>
  <c r="X1030" i="15"/>
  <c r="AR1030" i="15" s="1"/>
  <c r="AC1029" i="15"/>
  <c r="X1029" i="15" s="1"/>
  <c r="AR1029" i="15" s="1"/>
  <c r="Q1094" i="15"/>
  <c r="P1094" i="15" s="1"/>
  <c r="P1110" i="15"/>
  <c r="Q1109" i="15"/>
  <c r="AM1197" i="15"/>
  <c r="B1218" i="15"/>
  <c r="Y1141" i="15"/>
  <c r="AN1141" i="15" s="1"/>
  <c r="Y1365" i="15"/>
  <c r="AD1333" i="15"/>
  <c r="J1309" i="15"/>
  <c r="AN1341" i="15"/>
  <c r="B1327" i="15"/>
  <c r="G1557" i="15"/>
  <c r="C1356" i="15"/>
  <c r="AM1670" i="15"/>
  <c r="I1669" i="15"/>
  <c r="AM1669" i="15" s="1"/>
  <c r="I1622" i="15"/>
  <c r="N1301" i="15"/>
  <c r="AR1381" i="15"/>
  <c r="Z1445" i="15"/>
  <c r="V1445" i="15"/>
  <c r="AP1445" i="15" s="1"/>
  <c r="AM1477" i="15"/>
  <c r="Y1509" i="15"/>
  <c r="AS1509" i="15"/>
  <c r="AM1542" i="15"/>
  <c r="AQ1574" i="15"/>
  <c r="M1558" i="15"/>
  <c r="M1573" i="15"/>
  <c r="I1589" i="15"/>
  <c r="AP1525" i="15"/>
  <c r="T1439" i="15"/>
  <c r="T15" i="15" s="1"/>
  <c r="G1439" i="15"/>
  <c r="F1471" i="15"/>
  <c r="O1557" i="15"/>
  <c r="H1573" i="15"/>
  <c r="H1558" i="15"/>
  <c r="AL1574" i="15"/>
  <c r="P1565" i="15"/>
  <c r="Q1469" i="15"/>
  <c r="AG1669" i="15"/>
  <c r="W1670" i="15"/>
  <c r="AL1670" i="15" s="1"/>
  <c r="AE1670" i="15"/>
  <c r="V1781" i="15"/>
  <c r="AP1781" i="15" s="1"/>
  <c r="AA1765" i="15"/>
  <c r="X1782" i="15"/>
  <c r="AR1782" i="15" s="1"/>
  <c r="AC1781" i="15"/>
  <c r="AC1766" i="15"/>
  <c r="X1766" i="15" s="1"/>
  <c r="AN1813" i="15"/>
  <c r="B1836" i="15"/>
  <c r="B1840" i="15"/>
  <c r="P1958" i="15"/>
  <c r="R1957" i="15"/>
  <c r="R1942" i="15"/>
  <c r="R1830" i="15" s="1"/>
  <c r="AC1973" i="15"/>
  <c r="X1973" i="15" s="1"/>
  <c r="X1974" i="15"/>
  <c r="K2006" i="15"/>
  <c r="L2005" i="15"/>
  <c r="AP1951" i="15"/>
  <c r="K1958" i="15"/>
  <c r="AP1958" i="15"/>
  <c r="L1957" i="15"/>
  <c r="L1942" i="15"/>
  <c r="Y1990" i="15"/>
  <c r="AN1990" i="15" s="1"/>
  <c r="AD1989" i="15"/>
  <c r="AD1830" i="15"/>
  <c r="AS1990" i="15"/>
  <c r="AR2006" i="15"/>
  <c r="N2005" i="15"/>
  <c r="AR2005" i="15" s="1"/>
  <c r="C2056" i="15"/>
  <c r="C2095" i="15"/>
  <c r="AJ2047" i="15"/>
  <c r="AK2061" i="15"/>
  <c r="AP2061" i="15"/>
  <c r="F2213" i="15"/>
  <c r="AK2213" i="15"/>
  <c r="AJ2463" i="15"/>
  <c r="B2463" i="15" s="1"/>
  <c r="C412" i="15"/>
  <c r="B1398" i="15"/>
  <c r="C1833" i="15"/>
  <c r="Z1053" i="15"/>
  <c r="U1053" i="15" s="1"/>
  <c r="B1375" i="15"/>
  <c r="AO1542" i="15"/>
  <c r="B1542" i="15" s="1"/>
  <c r="C1834" i="15"/>
  <c r="C2436" i="15"/>
  <c r="AJ1741" i="15"/>
  <c r="C1741" i="15" s="1"/>
  <c r="C1952" i="15"/>
  <c r="V2358" i="15"/>
  <c r="AK2358" i="15" s="1"/>
  <c r="C479" i="15"/>
  <c r="B1632" i="15"/>
  <c r="AL29" i="15"/>
  <c r="F118" i="15"/>
  <c r="AK118" i="15"/>
  <c r="G117" i="15"/>
  <c r="W149" i="15"/>
  <c r="AB133" i="15"/>
  <c r="W133" i="15" s="1"/>
  <c r="Y246" i="15"/>
  <c r="AN246" i="15" s="1"/>
  <c r="AD245" i="15"/>
  <c r="AO278" i="15"/>
  <c r="AE149" i="15"/>
  <c r="AF133" i="15"/>
  <c r="N165" i="15"/>
  <c r="AH197" i="15"/>
  <c r="X197" i="15" s="1"/>
  <c r="AM197" i="15" s="1"/>
  <c r="X198" i="15"/>
  <c r="AM198" i="15" s="1"/>
  <c r="R309" i="15"/>
  <c r="P309" i="15" s="1"/>
  <c r="P310" i="15"/>
  <c r="AQ150" i="15"/>
  <c r="AL150" i="15"/>
  <c r="K277" i="15"/>
  <c r="AP277" i="15"/>
  <c r="AS37" i="15"/>
  <c r="AD29" i="15"/>
  <c r="Z29" i="15" s="1"/>
  <c r="Y61" i="15"/>
  <c r="I22" i="15"/>
  <c r="Y102" i="15"/>
  <c r="AD101" i="15"/>
  <c r="Y101" i="15" s="1"/>
  <c r="Y230" i="15"/>
  <c r="AD229" i="15"/>
  <c r="R277" i="15"/>
  <c r="P277" i="15" s="1"/>
  <c r="P278" i="15"/>
  <c r="AJ93" i="15"/>
  <c r="J261" i="15"/>
  <c r="AP309" i="15"/>
  <c r="Z325" i="15"/>
  <c r="AM277" i="15"/>
  <c r="N325" i="15"/>
  <c r="W422" i="15"/>
  <c r="AB421" i="15"/>
  <c r="Z422" i="15"/>
  <c r="AJ493" i="15"/>
  <c r="C493" i="15" s="1"/>
  <c r="B493" i="15"/>
  <c r="Y533" i="15"/>
  <c r="AN533" i="15" s="1"/>
  <c r="AD517" i="15"/>
  <c r="AS533" i="15"/>
  <c r="P533" i="15"/>
  <c r="AE550" i="15"/>
  <c r="AF549" i="15"/>
  <c r="V550" i="15"/>
  <c r="AK550" i="15" s="1"/>
  <c r="AM12" i="15"/>
  <c r="AR12" i="15"/>
  <c r="AH17" i="15"/>
  <c r="AE17" i="15" s="1"/>
  <c r="AE465" i="15"/>
  <c r="AR455" i="15"/>
  <c r="AM455" i="15"/>
  <c r="AP557" i="15"/>
  <c r="U1101" i="15"/>
  <c r="N565" i="15"/>
  <c r="Y629" i="15"/>
  <c r="AN629" i="15" s="1"/>
  <c r="AD613" i="15"/>
  <c r="AS629" i="15"/>
  <c r="J757" i="15"/>
  <c r="AJ815" i="15"/>
  <c r="B815" i="15" s="1"/>
  <c r="H821" i="15"/>
  <c r="H806" i="15"/>
  <c r="S854" i="15"/>
  <c r="S502" i="15" s="1"/>
  <c r="S454" i="15" s="1"/>
  <c r="S869" i="15"/>
  <c r="S853" i="15" s="1"/>
  <c r="S501" i="15" s="1"/>
  <c r="AJ925" i="15"/>
  <c r="AJ637" i="15"/>
  <c r="B637" i="15" s="1"/>
  <c r="W646" i="15"/>
  <c r="AL646" i="15" s="1"/>
  <c r="AB645" i="15"/>
  <c r="Z646" i="15"/>
  <c r="U646" i="15" s="1"/>
  <c r="H662" i="15"/>
  <c r="H677" i="15"/>
  <c r="F678" i="15"/>
  <c r="F717" i="15"/>
  <c r="V917" i="15"/>
  <c r="AK917" i="15" s="1"/>
  <c r="AA901" i="15"/>
  <c r="AG950" i="15"/>
  <c r="W950" i="15" s="1"/>
  <c r="AG965" i="15"/>
  <c r="AG949" i="15" s="1"/>
  <c r="AQ621" i="15"/>
  <c r="M725" i="15"/>
  <c r="M710" i="15"/>
  <c r="X909" i="15"/>
  <c r="Z909" i="15"/>
  <c r="K870" i="15"/>
  <c r="L869" i="15"/>
  <c r="L854" i="15"/>
  <c r="AP870" i="15"/>
  <c r="AO925" i="15"/>
  <c r="B925" i="15" s="1"/>
  <c r="AO973" i="15"/>
  <c r="H981" i="15"/>
  <c r="AL982" i="15"/>
  <c r="L1046" i="15"/>
  <c r="K1062" i="15"/>
  <c r="AO1062" i="15" s="1"/>
  <c r="L1061" i="15"/>
  <c r="AP1062" i="15"/>
  <c r="H1077" i="15"/>
  <c r="AL1077" i="15" s="1"/>
  <c r="AL1078" i="15"/>
  <c r="Z1158" i="15"/>
  <c r="L1142" i="15"/>
  <c r="K1158" i="15"/>
  <c r="L1157" i="15"/>
  <c r="AP1158" i="15"/>
  <c r="H1173" i="15"/>
  <c r="AL1173" i="15" s="1"/>
  <c r="AL1174" i="15"/>
  <c r="AO1261" i="15"/>
  <c r="B1261" i="15" s="1"/>
  <c r="AC998" i="15"/>
  <c r="X998" i="15" s="1"/>
  <c r="AR998" i="15" s="1"/>
  <c r="X1014" i="15"/>
  <c r="AR1014" i="15" s="1"/>
  <c r="AC1013" i="15"/>
  <c r="Z1013" i="15" s="1"/>
  <c r="I1125" i="15"/>
  <c r="B1212" i="15"/>
  <c r="AB1309" i="15"/>
  <c r="W1309" i="15" s="1"/>
  <c r="W1341" i="15"/>
  <c r="AQ1341" i="15" s="1"/>
  <c r="Z1341" i="15"/>
  <c r="U1341" i="15" s="1"/>
  <c r="AO1385" i="15"/>
  <c r="AJ1385" i="15"/>
  <c r="C1385" i="15" s="1"/>
  <c r="B1396" i="15"/>
  <c r="B1435" i="15"/>
  <c r="AO1493" i="15"/>
  <c r="AP1414" i="15"/>
  <c r="F1311" i="15"/>
  <c r="M1439" i="15"/>
  <c r="K1471" i="15"/>
  <c r="AS1477" i="15"/>
  <c r="Y1654" i="15"/>
  <c r="AD1653" i="15"/>
  <c r="Z1654" i="15"/>
  <c r="AD1622" i="15"/>
  <c r="AS1654" i="15"/>
  <c r="AM1565" i="15"/>
  <c r="I1469" i="15"/>
  <c r="AI1573" i="15"/>
  <c r="AI1558" i="15"/>
  <c r="Y1574" i="15"/>
  <c r="AN1574" i="15" s="1"/>
  <c r="AE1574" i="15"/>
  <c r="U1574" i="15" s="1"/>
  <c r="AJ1647" i="15"/>
  <c r="B1647" i="15" s="1"/>
  <c r="B1698" i="15"/>
  <c r="M1605" i="15"/>
  <c r="W1733" i="15"/>
  <c r="N1749" i="15"/>
  <c r="AR1750" i="15"/>
  <c r="K1750" i="15"/>
  <c r="J1653" i="15"/>
  <c r="AN1654" i="15"/>
  <c r="J1622" i="15"/>
  <c r="F1622" i="15" s="1"/>
  <c r="B1694" i="15"/>
  <c r="AQ1718" i="15"/>
  <c r="M1717" i="15"/>
  <c r="K1718" i="15"/>
  <c r="AO1718" i="15" s="1"/>
  <c r="AK1695" i="15"/>
  <c r="B1869" i="15"/>
  <c r="V1797" i="15"/>
  <c r="AP1797" i="15" s="1"/>
  <c r="AE1773" i="15"/>
  <c r="U1773" i="15" s="1"/>
  <c r="W1773" i="15"/>
  <c r="AL1773" i="15" s="1"/>
  <c r="K1813" i="15"/>
  <c r="J1701" i="15"/>
  <c r="J1686" i="15"/>
  <c r="AN1702" i="15"/>
  <c r="J1837" i="15"/>
  <c r="B2029" i="15"/>
  <c r="AJ2029" i="15"/>
  <c r="C2029" i="15" s="1"/>
  <c r="AO2093" i="15"/>
  <c r="B2093" i="15" s="1"/>
  <c r="K2117" i="15"/>
  <c r="B2231" i="15"/>
  <c r="AJ2239" i="15"/>
  <c r="C2239" i="15" s="1"/>
  <c r="B2239" i="15"/>
  <c r="B2243" i="15"/>
  <c r="K2278" i="15"/>
  <c r="L2277" i="15"/>
  <c r="AP2278" i="15"/>
  <c r="AO2320" i="15"/>
  <c r="N2373" i="15"/>
  <c r="N2358" i="15"/>
  <c r="Z102" i="15"/>
  <c r="J181" i="15"/>
  <c r="AO61" i="15"/>
  <c r="K342" i="15"/>
  <c r="C36" i="15"/>
  <c r="Z37" i="15"/>
  <c r="V37" i="15"/>
  <c r="Y86" i="15"/>
  <c r="AN86" i="15" s="1"/>
  <c r="AD85" i="15"/>
  <c r="Y85" i="15" s="1"/>
  <c r="AO125" i="15"/>
  <c r="J309" i="15"/>
  <c r="AP150" i="15"/>
  <c r="L134" i="15"/>
  <c r="K150" i="15"/>
  <c r="L149" i="15"/>
  <c r="U389" i="15"/>
  <c r="J373" i="15"/>
  <c r="B415" i="15"/>
  <c r="F166" i="15"/>
  <c r="G165" i="15"/>
  <c r="AK166" i="15"/>
  <c r="B205" i="15"/>
  <c r="AJ205" i="15"/>
  <c r="F294" i="15"/>
  <c r="G293" i="15"/>
  <c r="AK294" i="15"/>
  <c r="U507" i="15"/>
  <c r="AJ507" i="15" s="1"/>
  <c r="J9" i="15"/>
  <c r="F457" i="15"/>
  <c r="H518" i="15"/>
  <c r="H533" i="15"/>
  <c r="F534" i="15"/>
  <c r="AC565" i="15"/>
  <c r="X565" i="15" s="1"/>
  <c r="X581" i="15"/>
  <c r="AR581" i="15" s="1"/>
  <c r="AK465" i="15"/>
  <c r="G469" i="15"/>
  <c r="F470" i="15"/>
  <c r="X462" i="15"/>
  <c r="AM462" i="15" s="1"/>
  <c r="AC14" i="15"/>
  <c r="X14" i="15" s="1"/>
  <c r="AM14" i="15" s="1"/>
  <c r="AO512" i="15"/>
  <c r="Z885" i="15"/>
  <c r="V885" i="15"/>
  <c r="AQ957" i="15"/>
  <c r="AJ1021" i="15"/>
  <c r="B1021" i="15" s="1"/>
  <c r="Y511" i="15"/>
  <c r="AN511" i="15" s="1"/>
  <c r="Y597" i="15"/>
  <c r="AN597" i="15" s="1"/>
  <c r="AS597" i="15"/>
  <c r="AN614" i="15"/>
  <c r="Y789" i="15"/>
  <c r="AN789" i="15" s="1"/>
  <c r="AS789" i="15"/>
  <c r="AS511" i="15"/>
  <c r="O463" i="15"/>
  <c r="AO956" i="15"/>
  <c r="B956" i="15" s="1"/>
  <c r="AM957" i="15"/>
  <c r="Z981" i="15"/>
  <c r="V981" i="15"/>
  <c r="AE1046" i="15"/>
  <c r="L614" i="15"/>
  <c r="K630" i="15"/>
  <c r="L629" i="15"/>
  <c r="K669" i="15"/>
  <c r="AE694" i="15"/>
  <c r="AF693" i="15"/>
  <c r="V694" i="15"/>
  <c r="AK694" i="15" s="1"/>
  <c r="AJ964" i="15"/>
  <c r="B964" i="15" s="1"/>
  <c r="AJ1197" i="15"/>
  <c r="AN485" i="15"/>
  <c r="AR466" i="15"/>
  <c r="N18" i="15"/>
  <c r="AR18" i="15" s="1"/>
  <c r="K466" i="15"/>
  <c r="Q854" i="15"/>
  <c r="P854" i="15" s="1"/>
  <c r="P870" i="15"/>
  <c r="Q869" i="15"/>
  <c r="H837" i="15"/>
  <c r="AL838" i="15"/>
  <c r="F838" i="15"/>
  <c r="AS1013" i="15"/>
  <c r="O997" i="15"/>
  <c r="AS997" i="15" s="1"/>
  <c r="H998" i="15"/>
  <c r="H1013" i="15"/>
  <c r="AL1014" i="15"/>
  <c r="AL1101" i="15"/>
  <c r="F1101" i="15"/>
  <c r="F1126" i="15"/>
  <c r="V1173" i="15"/>
  <c r="K1174" i="15"/>
  <c r="AO1174" i="15" s="1"/>
  <c r="L1173" i="15"/>
  <c r="AP1174" i="15"/>
  <c r="H1189" i="15"/>
  <c r="AL1189" i="15" s="1"/>
  <c r="AL1190" i="15"/>
  <c r="I998" i="15"/>
  <c r="AM998" i="15" s="1"/>
  <c r="I1013" i="15"/>
  <c r="M1029" i="15"/>
  <c r="AQ1029" i="15" s="1"/>
  <c r="AQ1030" i="15"/>
  <c r="AM1053" i="15"/>
  <c r="AM1117" i="15"/>
  <c r="AG1094" i="15"/>
  <c r="AE1094" i="15" s="1"/>
  <c r="AG1109" i="15"/>
  <c r="AG1093" i="15" s="1"/>
  <c r="AM1382" i="15"/>
  <c r="I1302" i="15"/>
  <c r="W1382" i="15"/>
  <c r="Z1382" i="15"/>
  <c r="U1382" i="15" s="1"/>
  <c r="AJ1526" i="15"/>
  <c r="C1526" i="15" s="1"/>
  <c r="AJ1373" i="15"/>
  <c r="C1373" i="15" s="1"/>
  <c r="AL1391" i="15"/>
  <c r="AQ1388" i="15"/>
  <c r="AL1388" i="15"/>
  <c r="R1430" i="15"/>
  <c r="AK1629" i="15"/>
  <c r="F1629" i="15"/>
  <c r="W1445" i="15"/>
  <c r="AQ1445" i="15" s="1"/>
  <c r="AN1541" i="15"/>
  <c r="AO1581" i="15"/>
  <c r="X1590" i="15"/>
  <c r="AR1590" i="15" s="1"/>
  <c r="AC1589" i="15"/>
  <c r="X1589" i="15" s="1"/>
  <c r="AR1589" i="15" s="1"/>
  <c r="AE1590" i="15"/>
  <c r="AF1589" i="15"/>
  <c r="AF1558" i="15"/>
  <c r="AJ1677" i="15"/>
  <c r="N1669" i="15"/>
  <c r="AR1669" i="15" s="1"/>
  <c r="AR1670" i="15"/>
  <c r="P1750" i="15"/>
  <c r="R1749" i="15"/>
  <c r="P1749" i="15" s="1"/>
  <c r="M1781" i="15"/>
  <c r="M1766" i="15"/>
  <c r="K1782" i="15"/>
  <c r="N1701" i="15"/>
  <c r="AR1702" i="15"/>
  <c r="N1686" i="15"/>
  <c r="AK1749" i="15"/>
  <c r="F1749" i="15"/>
  <c r="J1781" i="15"/>
  <c r="AN1782" i="15"/>
  <c r="J1766" i="15"/>
  <c r="AN1766" i="15" s="1"/>
  <c r="F1813" i="15"/>
  <c r="AK1845" i="15"/>
  <c r="F1845" i="15"/>
  <c r="G1830" i="15"/>
  <c r="AK1909" i="15"/>
  <c r="F1909" i="15"/>
  <c r="H2037" i="15"/>
  <c r="AE1973" i="15"/>
  <c r="AN1942" i="15"/>
  <c r="AQ1949" i="15"/>
  <c r="M1837" i="15"/>
  <c r="AP2070" i="15"/>
  <c r="F2181" i="15"/>
  <c r="F2157" i="15"/>
  <c r="AJ2102" i="15"/>
  <c r="B2102" i="15"/>
  <c r="N2149" i="15"/>
  <c r="AR2165" i="15"/>
  <c r="W2181" i="15"/>
  <c r="AQ2181" i="15" s="1"/>
  <c r="AB2149" i="15"/>
  <c r="M2230" i="15"/>
  <c r="X2245" i="15"/>
  <c r="AC2229" i="15"/>
  <c r="X2229" i="15" s="1"/>
  <c r="AR2229" i="15" s="1"/>
  <c r="Z2245" i="15"/>
  <c r="C2238" i="15"/>
  <c r="H2245" i="15"/>
  <c r="H2230" i="15"/>
  <c r="Z2277" i="15"/>
  <c r="AA2229" i="15"/>
  <c r="AJ2314" i="15"/>
  <c r="C2314" i="15" s="1"/>
  <c r="C2367" i="15"/>
  <c r="AR2422" i="15"/>
  <c r="P2406" i="15"/>
  <c r="Q2405" i="15"/>
  <c r="P2405" i="15" s="1"/>
  <c r="F2438" i="15"/>
  <c r="G2437" i="15"/>
  <c r="G2422" i="15"/>
  <c r="AO2431" i="15"/>
  <c r="AO2189" i="15"/>
  <c r="B2189" i="15" s="1"/>
  <c r="F2237" i="15"/>
  <c r="AK2237" i="15"/>
  <c r="F9" i="15"/>
  <c r="AO2326" i="15"/>
  <c r="C2326" i="15" s="1"/>
  <c r="AF2357" i="15"/>
  <c r="V2373" i="15"/>
  <c r="P2374" i="15"/>
  <c r="Q2373" i="15"/>
  <c r="Q2358" i="15"/>
  <c r="P2325" i="15"/>
  <c r="J2317" i="15"/>
  <c r="AG2405" i="15"/>
  <c r="AE2405" i="15" s="1"/>
  <c r="AE2406" i="15"/>
  <c r="X117" i="15"/>
  <c r="Z117" i="15"/>
  <c r="Z246" i="15"/>
  <c r="U246" i="15" s="1"/>
  <c r="AF22" i="15"/>
  <c r="AR221" i="15"/>
  <c r="AI21" i="15"/>
  <c r="Y37" i="15"/>
  <c r="AN37" i="15" s="1"/>
  <c r="N29" i="15"/>
  <c r="B127" i="15"/>
  <c r="Y182" i="15"/>
  <c r="AN182" i="15" s="1"/>
  <c r="AD181" i="15"/>
  <c r="Z182" i="15"/>
  <c r="U182" i="15" s="1"/>
  <c r="AO182" i="15" s="1"/>
  <c r="J213" i="15"/>
  <c r="Y262" i="15"/>
  <c r="AN262" i="15" s="1"/>
  <c r="AD261" i="15"/>
  <c r="Y261" i="15" s="1"/>
  <c r="Z262" i="15"/>
  <c r="U262" i="15" s="1"/>
  <c r="AL325" i="15"/>
  <c r="F61" i="15"/>
  <c r="AK61" i="15"/>
  <c r="G29" i="15"/>
  <c r="F102" i="15"/>
  <c r="G101" i="15"/>
  <c r="AK102" i="15"/>
  <c r="AL198" i="15"/>
  <c r="AL277" i="15"/>
  <c r="N373" i="15"/>
  <c r="K374" i="15"/>
  <c r="V437" i="15"/>
  <c r="Z437" i="15"/>
  <c r="U437" i="15" s="1"/>
  <c r="Y461" i="15"/>
  <c r="AN518" i="15"/>
  <c r="J502" i="15"/>
  <c r="F342" i="15"/>
  <c r="G341" i="15"/>
  <c r="AK342" i="15"/>
  <c r="F8" i="15"/>
  <c r="AK8" i="15"/>
  <c r="H19" i="15"/>
  <c r="AL413" i="15"/>
  <c r="AI16" i="15"/>
  <c r="AS464" i="15"/>
  <c r="AE464" i="15"/>
  <c r="Y464" i="15"/>
  <c r="AN464" i="15" s="1"/>
  <c r="AO526" i="15"/>
  <c r="AB509" i="15"/>
  <c r="W525" i="15"/>
  <c r="AL525" i="15" s="1"/>
  <c r="Z525" i="15"/>
  <c r="P710" i="15"/>
  <c r="AJ877" i="15"/>
  <c r="B877" i="15" s="1"/>
  <c r="U911" i="15"/>
  <c r="AB997" i="15"/>
  <c r="AR468" i="15"/>
  <c r="AM468" i="15"/>
  <c r="Y581" i="15"/>
  <c r="AD565" i="15"/>
  <c r="AS581" i="15"/>
  <c r="N709" i="15"/>
  <c r="AS758" i="15"/>
  <c r="Y758" i="15"/>
  <c r="K822" i="15"/>
  <c r="L821" i="15"/>
  <c r="L806" i="15"/>
  <c r="AP822" i="15"/>
  <c r="Z806" i="15"/>
  <c r="AJ605" i="15"/>
  <c r="AB614" i="15"/>
  <c r="W630" i="15"/>
  <c r="AL630" i="15" s="1"/>
  <c r="AB629" i="15"/>
  <c r="Z630" i="15"/>
  <c r="W669" i="15"/>
  <c r="AL669" i="15" s="1"/>
  <c r="Z669" i="15"/>
  <c r="U669" i="15" s="1"/>
  <c r="H693" i="15"/>
  <c r="F694" i="15"/>
  <c r="AJ797" i="15"/>
  <c r="AJ831" i="15"/>
  <c r="B831" i="15" s="1"/>
  <c r="AO831" i="15"/>
  <c r="AE861" i="15"/>
  <c r="Z509" i="15"/>
  <c r="B1069" i="15"/>
  <c r="AJ1069" i="15"/>
  <c r="M597" i="15"/>
  <c r="AQ598" i="15"/>
  <c r="M693" i="15"/>
  <c r="M789" i="15"/>
  <c r="AQ790" i="15"/>
  <c r="AQ815" i="15"/>
  <c r="F822" i="15"/>
  <c r="G806" i="15"/>
  <c r="AK822" i="15"/>
  <c r="G821" i="15"/>
  <c r="AO845" i="15"/>
  <c r="K934" i="15"/>
  <c r="AO934" i="15" s="1"/>
  <c r="L933" i="15"/>
  <c r="AP934" i="15"/>
  <c r="AP1005" i="15"/>
  <c r="K1005" i="15"/>
  <c r="AP1101" i="15"/>
  <c r="K1101" i="15"/>
  <c r="AO1101" i="15" s="1"/>
  <c r="F1158" i="15"/>
  <c r="AM989" i="15"/>
  <c r="AQ1021" i="15"/>
  <c r="P1030" i="15"/>
  <c r="Q1029" i="15"/>
  <c r="P1029" i="15" s="1"/>
  <c r="M1046" i="15"/>
  <c r="AQ1046" i="15" s="1"/>
  <c r="M1061" i="15"/>
  <c r="AQ1101" i="15"/>
  <c r="P1174" i="15"/>
  <c r="Q1173" i="15"/>
  <c r="P1173" i="15" s="1"/>
  <c r="Y1309" i="15"/>
  <c r="AS1309" i="15"/>
  <c r="AS1333" i="15"/>
  <c r="AO1391" i="15"/>
  <c r="B1391" i="15" s="1"/>
  <c r="AM1341" i="15"/>
  <c r="AR1341" i="15"/>
  <c r="M1365" i="15"/>
  <c r="M1334" i="15"/>
  <c r="K1366" i="15"/>
  <c r="AL1382" i="15"/>
  <c r="F1382" i="15"/>
  <c r="AQ1597" i="15"/>
  <c r="AS1445" i="15"/>
  <c r="AC1439" i="15"/>
  <c r="X1439" i="15" s="1"/>
  <c r="AR1439" i="15" s="1"/>
  <c r="X1471" i="15"/>
  <c r="AE1509" i="15"/>
  <c r="AN1525" i="15"/>
  <c r="AR1541" i="15"/>
  <c r="F1589" i="15"/>
  <c r="AM1645" i="15"/>
  <c r="AR1645" i="15"/>
  <c r="I1685" i="15"/>
  <c r="AJ1700" i="15"/>
  <c r="C1700" i="15" s="1"/>
  <c r="N1653" i="15"/>
  <c r="AR1654" i="15"/>
  <c r="K1654" i="15"/>
  <c r="N1622" i="15"/>
  <c r="W1685" i="15"/>
  <c r="AL1685" i="15" s="1"/>
  <c r="AS1766" i="15"/>
  <c r="F1797" i="15"/>
  <c r="F1734" i="15"/>
  <c r="AS1845" i="15"/>
  <c r="N1957" i="15"/>
  <c r="AR1958" i="15"/>
  <c r="N1942" i="15"/>
  <c r="AS1974" i="15"/>
  <c r="O1973" i="15"/>
  <c r="O1942" i="15"/>
  <c r="AL1949" i="15"/>
  <c r="H1837" i="15"/>
  <c r="F1837" i="15" s="1"/>
  <c r="AO2077" i="15"/>
  <c r="C2077" i="15" s="1"/>
  <c r="AL2102" i="15"/>
  <c r="C2111" i="15"/>
  <c r="U2285" i="15"/>
  <c r="M2293" i="15"/>
  <c r="I2293" i="15"/>
  <c r="AM2293" i="15" s="1"/>
  <c r="AM2294" i="15"/>
  <c r="AE2294" i="15"/>
  <c r="AF2293" i="15"/>
  <c r="V2294" i="15"/>
  <c r="AK2294" i="15" s="1"/>
  <c r="AD2341" i="15"/>
  <c r="Y2342" i="15"/>
  <c r="AN2342" i="15" s="1"/>
  <c r="AM2365" i="15"/>
  <c r="I2317" i="15"/>
  <c r="AM2317" i="15" s="1"/>
  <c r="X2374" i="15"/>
  <c r="AR2374" i="15" s="1"/>
  <c r="AC2373" i="15"/>
  <c r="AC2358" i="15"/>
  <c r="Z2374" i="15"/>
  <c r="U2374" i="15" s="1"/>
  <c r="AJ2374" i="15" s="1"/>
  <c r="AJ2383" i="15"/>
  <c r="B2383" i="15" s="1"/>
  <c r="AO2413" i="15"/>
  <c r="S2317" i="15"/>
  <c r="P2429" i="15"/>
  <c r="K2438" i="15"/>
  <c r="L2437" i="15"/>
  <c r="L2422" i="15"/>
  <c r="X2502" i="15"/>
  <c r="AC2501" i="15"/>
  <c r="Z2502" i="15"/>
  <c r="AG2485" i="15"/>
  <c r="AE2486" i="15"/>
  <c r="U2486" i="15" s="1"/>
  <c r="AJ2486" i="15" s="1"/>
  <c r="W2486" i="15"/>
  <c r="AQ2486" i="15" s="1"/>
  <c r="AN2181" i="15"/>
  <c r="Y2213" i="15"/>
  <c r="AN2213" i="15" s="1"/>
  <c r="AE2213" i="15"/>
  <c r="AJ2236" i="15"/>
  <c r="C2236" i="15" s="1"/>
  <c r="U2301" i="15"/>
  <c r="AJ2301" i="15" s="1"/>
  <c r="B2303" i="15"/>
  <c r="AO2397" i="15"/>
  <c r="B2326" i="15"/>
  <c r="C2347" i="15"/>
  <c r="AQ2326" i="15"/>
  <c r="Z2406" i="15"/>
  <c r="U2406" i="15" s="1"/>
  <c r="AO2406" i="15" s="1"/>
  <c r="W2365" i="15"/>
  <c r="AL2365" i="15" s="1"/>
  <c r="AR20" i="15"/>
  <c r="K20" i="15"/>
  <c r="AM2429" i="15"/>
  <c r="Z2454" i="15"/>
  <c r="U2454" i="15" s="1"/>
  <c r="W2454" i="15"/>
  <c r="AQ2454" i="15" s="1"/>
  <c r="AB2453" i="15"/>
  <c r="AB2422" i="15"/>
  <c r="W2422" i="15" s="1"/>
  <c r="M2373" i="15"/>
  <c r="M2358" i="15"/>
  <c r="K2374" i="15"/>
  <c r="AO2374" i="15" s="1"/>
  <c r="Y2365" i="15"/>
  <c r="AN2365" i="15" s="1"/>
  <c r="AS2365" i="15"/>
  <c r="AS2429" i="15"/>
  <c r="AL2429" i="15"/>
  <c r="AO63" i="15"/>
  <c r="B63" i="15" s="1"/>
  <c r="J15" i="15"/>
  <c r="AE229" i="15"/>
  <c r="AL293" i="15"/>
  <c r="AL70" i="15"/>
  <c r="AE101" i="15"/>
  <c r="W118" i="15"/>
  <c r="AQ118" i="15" s="1"/>
  <c r="AG117" i="15"/>
  <c r="AE118" i="15"/>
  <c r="AL166" i="15"/>
  <c r="AE277" i="15"/>
  <c r="U486" i="15"/>
  <c r="R69" i="15"/>
  <c r="R54" i="15"/>
  <c r="P70" i="15"/>
  <c r="R101" i="15"/>
  <c r="P101" i="15" s="1"/>
  <c r="P102" i="15"/>
  <c r="R181" i="15"/>
  <c r="P181" i="15" s="1"/>
  <c r="P182" i="15"/>
  <c r="O69" i="15"/>
  <c r="AS70" i="15"/>
  <c r="O54" i="15"/>
  <c r="V134" i="15"/>
  <c r="R293" i="15"/>
  <c r="P293" i="15" s="1"/>
  <c r="P294" i="15"/>
  <c r="AQ293" i="15"/>
  <c r="AH325" i="15"/>
  <c r="X325" i="15" s="1"/>
  <c r="X326" i="15"/>
  <c r="AM326" i="15" s="1"/>
  <c r="AO515" i="15"/>
  <c r="C515" i="15" s="1"/>
  <c r="F141" i="15"/>
  <c r="AK141" i="15"/>
  <c r="F182" i="15"/>
  <c r="G181" i="15"/>
  <c r="AK182" i="15"/>
  <c r="AJ221" i="15"/>
  <c r="F310" i="15"/>
  <c r="G309" i="15"/>
  <c r="AK310" i="15"/>
  <c r="B365" i="15"/>
  <c r="AJ365" i="15"/>
  <c r="L421" i="15"/>
  <c r="K422" i="15"/>
  <c r="AK468" i="15"/>
  <c r="U557" i="15"/>
  <c r="AA469" i="15"/>
  <c r="Z470" i="15"/>
  <c r="U470" i="15" s="1"/>
  <c r="V470" i="15"/>
  <c r="AP470" i="15" s="1"/>
  <c r="P462" i="15"/>
  <c r="Q14" i="15"/>
  <c r="P14" i="15" s="1"/>
  <c r="Z459" i="15"/>
  <c r="W459" i="15"/>
  <c r="AQ459" i="15" s="1"/>
  <c r="AB11" i="15"/>
  <c r="AN549" i="15"/>
  <c r="AO570" i="15"/>
  <c r="B570" i="15" s="1"/>
  <c r="P917" i="15"/>
  <c r="Q901" i="15"/>
  <c r="P901" i="15" s="1"/>
  <c r="F934" i="15"/>
  <c r="W1094" i="15"/>
  <c r="U1181" i="15"/>
  <c r="AO1181" i="15" s="1"/>
  <c r="Y455" i="15"/>
  <c r="AN455" i="15" s="1"/>
  <c r="AD7" i="15"/>
  <c r="AS455" i="15"/>
  <c r="AR597" i="15"/>
  <c r="J661" i="15"/>
  <c r="Y741" i="15"/>
  <c r="AS741" i="15"/>
  <c r="V854" i="15"/>
  <c r="Z854" i="15"/>
  <c r="AA502" i="15"/>
  <c r="AF1141" i="15"/>
  <c r="AO605" i="15"/>
  <c r="AE621" i="15"/>
  <c r="V621" i="15"/>
  <c r="AK621" i="15" s="1"/>
  <c r="K646" i="15"/>
  <c r="AO646" i="15" s="1"/>
  <c r="L645" i="15"/>
  <c r="AP646" i="15"/>
  <c r="AF662" i="15"/>
  <c r="AE678" i="15"/>
  <c r="AF677" i="15"/>
  <c r="V678" i="15"/>
  <c r="AK678" i="15" s="1"/>
  <c r="AP749" i="15"/>
  <c r="AO797" i="15"/>
  <c r="AJ963" i="15"/>
  <c r="B963" i="15" s="1"/>
  <c r="V950" i="15"/>
  <c r="AK950" i="15" s="1"/>
  <c r="AR462" i="15"/>
  <c r="N14" i="15"/>
  <c r="AR14" i="15" s="1"/>
  <c r="K462" i="15"/>
  <c r="AQ525" i="15"/>
  <c r="M509" i="15"/>
  <c r="I629" i="15"/>
  <c r="AM630" i="15"/>
  <c r="I614" i="15"/>
  <c r="AM614" i="15" s="1"/>
  <c r="AM813" i="15"/>
  <c r="H869" i="15"/>
  <c r="F869" i="15" s="1"/>
  <c r="AL870" i="15"/>
  <c r="H854" i="15"/>
  <c r="AL854" i="15" s="1"/>
  <c r="F909" i="15"/>
  <c r="AL1053" i="15"/>
  <c r="F1053" i="15"/>
  <c r="F1078" i="15"/>
  <c r="V1125" i="15"/>
  <c r="AK1125" i="15" s="1"/>
  <c r="K1126" i="15"/>
  <c r="L1125" i="15"/>
  <c r="AP1126" i="15"/>
  <c r="AK1173" i="15"/>
  <c r="X1078" i="15"/>
  <c r="AR1078" i="15" s="1"/>
  <c r="AC1077" i="15"/>
  <c r="X1077" i="15" s="1"/>
  <c r="AR1077" i="15" s="1"/>
  <c r="Q1142" i="15"/>
  <c r="P1142" i="15" s="1"/>
  <c r="P1158" i="15"/>
  <c r="Q1157" i="15"/>
  <c r="I1189" i="15"/>
  <c r="Y1061" i="15"/>
  <c r="AN1061" i="15" s="1"/>
  <c r="C1562" i="15"/>
  <c r="AO1405" i="15"/>
  <c r="C1405" i="15" s="1"/>
  <c r="AO1567" i="15"/>
  <c r="I1605" i="15"/>
  <c r="Z1309" i="15"/>
  <c r="V1309" i="15"/>
  <c r="AP1309" i="15" s="1"/>
  <c r="I1439" i="15"/>
  <c r="AM1439" i="15" s="1"/>
  <c r="AK1494" i="15"/>
  <c r="F1525" i="15"/>
  <c r="AM1525" i="15"/>
  <c r="P1573" i="15"/>
  <c r="W1477" i="15"/>
  <c r="AQ1477" i="15" s="1"/>
  <c r="K1525" i="15"/>
  <c r="X1606" i="15"/>
  <c r="AR1606" i="15" s="1"/>
  <c r="AC1605" i="15"/>
  <c r="X1605" i="15" s="1"/>
  <c r="AR1605" i="15" s="1"/>
  <c r="Y1637" i="15"/>
  <c r="AN1637" i="15" s="1"/>
  <c r="AS1574" i="15"/>
  <c r="Z1590" i="15"/>
  <c r="AJ1692" i="15"/>
  <c r="B1692" i="15" s="1"/>
  <c r="B1725" i="15"/>
  <c r="Y1734" i="15"/>
  <c r="AN1734" i="15" s="1"/>
  <c r="AD1733" i="15"/>
  <c r="Y1733" i="15" s="1"/>
  <c r="AK1654" i="15"/>
  <c r="G1653" i="15"/>
  <c r="G1621" i="15" s="1"/>
  <c r="F1654" i="15"/>
  <c r="AO1768" i="15"/>
  <c r="B1768" i="15" s="1"/>
  <c r="M1685" i="15"/>
  <c r="AQ1685" i="15" s="1"/>
  <c r="AQ1701" i="15"/>
  <c r="Z1701" i="15"/>
  <c r="V1701" i="15"/>
  <c r="AP1701" i="15" s="1"/>
  <c r="AA1685" i="15"/>
  <c r="AK1773" i="15"/>
  <c r="I1830" i="15"/>
  <c r="AS1734" i="15"/>
  <c r="AJ1878" i="15"/>
  <c r="AB1837" i="15"/>
  <c r="W1837" i="15" s="1"/>
  <c r="AP2013" i="15"/>
  <c r="P1837" i="15"/>
  <c r="AO1951" i="15"/>
  <c r="AP1965" i="15"/>
  <c r="F2086" i="15"/>
  <c r="B2041" i="15"/>
  <c r="B2095" i="15"/>
  <c r="AO2047" i="15"/>
  <c r="B2047" i="15" s="1"/>
  <c r="U2061" i="15"/>
  <c r="AL2117" i="15"/>
  <c r="F2117" i="15"/>
  <c r="AK2214" i="15"/>
  <c r="B506" i="15"/>
  <c r="B1562" i="15"/>
  <c r="C1627" i="15"/>
  <c r="B2160" i="15"/>
  <c r="B1407" i="15"/>
  <c r="B1380" i="15"/>
  <c r="B1563" i="15"/>
  <c r="C2423" i="15"/>
  <c r="AI2317" i="15"/>
  <c r="Y2317" i="15" s="1"/>
  <c r="B526" i="15"/>
  <c r="C1344" i="15"/>
  <c r="B2430" i="15"/>
  <c r="F2365" i="15"/>
  <c r="C418" i="15"/>
  <c r="B856" i="15"/>
  <c r="U118" i="15"/>
  <c r="V373" i="15"/>
  <c r="AP373" i="15" s="1"/>
  <c r="Y198" i="15"/>
  <c r="AN198" i="15" s="1"/>
  <c r="AD197" i="15"/>
  <c r="Y197" i="15" s="1"/>
  <c r="AN294" i="15"/>
  <c r="J293" i="15"/>
  <c r="AN293" i="15" s="1"/>
  <c r="Y70" i="15"/>
  <c r="AN70" i="15" s="1"/>
  <c r="AD69" i="15"/>
  <c r="AD54" i="15"/>
  <c r="AL118" i="15"/>
  <c r="H117" i="15"/>
  <c r="Z341" i="15"/>
  <c r="V341" i="15"/>
  <c r="AP341" i="15" s="1"/>
  <c r="H22" i="15"/>
  <c r="AR358" i="15"/>
  <c r="N357" i="15"/>
  <c r="Y374" i="15"/>
  <c r="AN374" i="15" s="1"/>
  <c r="AD373" i="15"/>
  <c r="Y373" i="15" s="1"/>
  <c r="AQ429" i="15"/>
  <c r="AL429" i="15"/>
  <c r="K459" i="15"/>
  <c r="L11" i="15"/>
  <c r="AR822" i="15"/>
  <c r="AM822" i="15"/>
  <c r="O181" i="15"/>
  <c r="AS182" i="15"/>
  <c r="O245" i="15"/>
  <c r="AS245" i="15" s="1"/>
  <c r="AS246" i="15"/>
  <c r="O309" i="15"/>
  <c r="AS310" i="15"/>
  <c r="AS456" i="15"/>
  <c r="Y456" i="15"/>
  <c r="AN456" i="15" s="1"/>
  <c r="AI8" i="15"/>
  <c r="AE456" i="15"/>
  <c r="U456" i="15" s="1"/>
  <c r="P517" i="15"/>
  <c r="AR460" i="15"/>
  <c r="AM460" i="15"/>
  <c r="W467" i="15"/>
  <c r="AQ467" i="15" s="1"/>
  <c r="AB19" i="15"/>
  <c r="W19" i="15" s="1"/>
  <c r="AQ19" i="15" s="1"/>
  <c r="AO557" i="15"/>
  <c r="AS710" i="15"/>
  <c r="Y710" i="15"/>
  <c r="AN710" i="15" s="1"/>
  <c r="AN758" i="15"/>
  <c r="Z933" i="15"/>
  <c r="U933" i="15" s="1"/>
  <c r="V933" i="15"/>
  <c r="AK933" i="15" s="1"/>
  <c r="F573" i="15"/>
  <c r="B685" i="15"/>
  <c r="AJ685" i="15"/>
  <c r="W694" i="15"/>
  <c r="AL694" i="15" s="1"/>
  <c r="AB693" i="15"/>
  <c r="Z694" i="15"/>
  <c r="U694" i="15" s="1"/>
  <c r="H710" i="15"/>
  <c r="H725" i="15"/>
  <c r="F726" i="15"/>
  <c r="F765" i="15"/>
  <c r="AI885" i="15"/>
  <c r="Y885" i="15" s="1"/>
  <c r="AN885" i="15" s="1"/>
  <c r="Y886" i="15"/>
  <c r="AN886" i="15" s="1"/>
  <c r="U918" i="15"/>
  <c r="AJ918" i="15" s="1"/>
  <c r="AN458" i="15"/>
  <c r="J10" i="15"/>
  <c r="AN10" i="15" s="1"/>
  <c r="I549" i="15"/>
  <c r="AM549" i="15" s="1"/>
  <c r="AM550" i="15"/>
  <c r="M677" i="15"/>
  <c r="M662" i="15"/>
  <c r="AR925" i="15"/>
  <c r="AM925" i="15"/>
  <c r="K918" i="15"/>
  <c r="L917" i="15"/>
  <c r="L902" i="15"/>
  <c r="AP918" i="15"/>
  <c r="AP957" i="15"/>
  <c r="K957" i="15"/>
  <c r="V1046" i="15"/>
  <c r="Z1142" i="15"/>
  <c r="V1142" i="15"/>
  <c r="AK1142" i="15" s="1"/>
  <c r="P982" i="15"/>
  <c r="Q981" i="15"/>
  <c r="P981" i="15" s="1"/>
  <c r="AC1046" i="15"/>
  <c r="X1046" i="15" s="1"/>
  <c r="AR1046" i="15" s="1"/>
  <c r="X1062" i="15"/>
  <c r="AR1062" i="15" s="1"/>
  <c r="AC1061" i="15"/>
  <c r="I1173" i="15"/>
  <c r="AB1365" i="15"/>
  <c r="W1366" i="15"/>
  <c r="AL1366" i="15" s="1"/>
  <c r="AB1334" i="15"/>
  <c r="Z1366" i="15"/>
  <c r="U1366" i="15" s="1"/>
  <c r="AQ1382" i="15"/>
  <c r="AE1413" i="15"/>
  <c r="AF1381" i="15"/>
  <c r="AG1381" i="15"/>
  <c r="AG1301" i="15" s="1"/>
  <c r="AE1397" i="15"/>
  <c r="U1397" i="15" s="1"/>
  <c r="AJ1397" i="15" s="1"/>
  <c r="W1397" i="15"/>
  <c r="AL1397" i="15" s="1"/>
  <c r="AM1574" i="15"/>
  <c r="I1558" i="15"/>
  <c r="I1573" i="15"/>
  <c r="O1439" i="15"/>
  <c r="AS1439" i="15" s="1"/>
  <c r="AS1471" i="15"/>
  <c r="AG1469" i="15"/>
  <c r="AG1437" i="15" s="1"/>
  <c r="AG13" i="15" s="1"/>
  <c r="W1629" i="15"/>
  <c r="AL1629" i="15" s="1"/>
  <c r="F1701" i="15"/>
  <c r="G1685" i="15"/>
  <c r="AK1701" i="15"/>
  <c r="AS1565" i="15"/>
  <c r="K1629" i="15"/>
  <c r="O1685" i="15"/>
  <c r="AS1701" i="15"/>
  <c r="W1565" i="15"/>
  <c r="AB1469" i="15"/>
  <c r="H1605" i="15"/>
  <c r="AJ1718" i="15"/>
  <c r="B1718" i="15" s="1"/>
  <c r="AL1734" i="15"/>
  <c r="AQ1734" i="15"/>
  <c r="AN1629" i="15"/>
  <c r="J1469" i="15"/>
  <c r="I1781" i="15"/>
  <c r="AM1782" i="15"/>
  <c r="I1766" i="15"/>
  <c r="AM1766" i="15" s="1"/>
  <c r="AG1781" i="15"/>
  <c r="AG1766" i="15"/>
  <c r="W1782" i="15"/>
  <c r="AL1782" i="15" s="1"/>
  <c r="AE1782" i="15"/>
  <c r="U1782" i="15" s="1"/>
  <c r="AJ1782" i="15" s="1"/>
  <c r="J2021" i="15"/>
  <c r="AN2021" i="15" s="1"/>
  <c r="AN2022" i="15"/>
  <c r="F2053" i="15"/>
  <c r="G2037" i="15"/>
  <c r="AN2070" i="15"/>
  <c r="J2069" i="15"/>
  <c r="J2038" i="15"/>
  <c r="F2038" i="15" s="1"/>
  <c r="F2070" i="15"/>
  <c r="W1839" i="15"/>
  <c r="AB1439" i="15"/>
  <c r="AI2053" i="15"/>
  <c r="AI2038" i="15"/>
  <c r="AS2054" i="15"/>
  <c r="Y2054" i="15"/>
  <c r="AN2054" i="15" s="1"/>
  <c r="W2086" i="15"/>
  <c r="Z2086" i="15"/>
  <c r="U2086" i="15" s="1"/>
  <c r="AB2085" i="15"/>
  <c r="AL2181" i="15"/>
  <c r="AR2365" i="15"/>
  <c r="N2317" i="15"/>
  <c r="AR2317" i="15" s="1"/>
  <c r="N15" i="15"/>
  <c r="AR31" i="15"/>
  <c r="K31" i="15"/>
  <c r="AO77" i="15"/>
  <c r="B77" i="15" s="1"/>
  <c r="AP29" i="15"/>
  <c r="W54" i="15"/>
  <c r="AL54" i="15" s="1"/>
  <c r="AB22" i="15"/>
  <c r="AH181" i="15"/>
  <c r="X181" i="15" s="1"/>
  <c r="AM181" i="15" s="1"/>
  <c r="X182" i="15"/>
  <c r="AM182" i="15" s="1"/>
  <c r="R197" i="15"/>
  <c r="P197" i="15" s="1"/>
  <c r="P198" i="15"/>
  <c r="AH29" i="15"/>
  <c r="X61" i="15"/>
  <c r="AM61" i="15" s="1"/>
  <c r="AQ54" i="15"/>
  <c r="M22" i="15"/>
  <c r="J101" i="15"/>
  <c r="AN101" i="15" s="1"/>
  <c r="AN102" i="15"/>
  <c r="K118" i="15"/>
  <c r="AO118" i="15" s="1"/>
  <c r="AP118" i="15"/>
  <c r="L117" i="15"/>
  <c r="AH134" i="15"/>
  <c r="X134" i="15" s="1"/>
  <c r="AR134" i="15" s="1"/>
  <c r="AR230" i="15"/>
  <c r="N229" i="15"/>
  <c r="AR229" i="15" s="1"/>
  <c r="L22" i="15"/>
  <c r="AP141" i="15"/>
  <c r="K141" i="15"/>
  <c r="AO143" i="15"/>
  <c r="C143" i="15" s="1"/>
  <c r="B143" i="15"/>
  <c r="AH213" i="15"/>
  <c r="X213" i="15" s="1"/>
  <c r="AM213" i="15" s="1"/>
  <c r="X214" i="15"/>
  <c r="AM214" i="15" s="1"/>
  <c r="AH341" i="15"/>
  <c r="AE342" i="15"/>
  <c r="U342" i="15" s="1"/>
  <c r="X342" i="15"/>
  <c r="AM342" i="15" s="1"/>
  <c r="Z17" i="15"/>
  <c r="V17" i="15"/>
  <c r="AP17" i="15" s="1"/>
  <c r="P518" i="15"/>
  <c r="H549" i="15"/>
  <c r="F550" i="15"/>
  <c r="AI853" i="15"/>
  <c r="AI501" i="15" s="1"/>
  <c r="AJ173" i="15"/>
  <c r="B173" i="15" s="1"/>
  <c r="F262" i="15"/>
  <c r="G261" i="15"/>
  <c r="AK262" i="15"/>
  <c r="B301" i="15"/>
  <c r="AJ301" i="15"/>
  <c r="Z14" i="15"/>
  <c r="V14" i="15"/>
  <c r="AP14" i="15" s="1"/>
  <c r="AJ541" i="15"/>
  <c r="I901" i="15"/>
  <c r="F17" i="15"/>
  <c r="W455" i="15"/>
  <c r="AQ455" i="15" s="1"/>
  <c r="AB7" i="15"/>
  <c r="Z455" i="15"/>
  <c r="AC517" i="15"/>
  <c r="AC709" i="15"/>
  <c r="X709" i="15" s="1"/>
  <c r="X725" i="15"/>
  <c r="AR725" i="15" s="1"/>
  <c r="M950" i="15"/>
  <c r="M965" i="15"/>
  <c r="AQ966" i="15"/>
  <c r="AR741" i="15"/>
  <c r="N757" i="15"/>
  <c r="AR886" i="15"/>
  <c r="AM886" i="15"/>
  <c r="AK902" i="15"/>
  <c r="F902" i="15"/>
  <c r="I950" i="15"/>
  <c r="F950" i="15" s="1"/>
  <c r="I965" i="15"/>
  <c r="L662" i="15"/>
  <c r="K678" i="15"/>
  <c r="L677" i="15"/>
  <c r="AP678" i="15"/>
  <c r="K717" i="15"/>
  <c r="AE742" i="15"/>
  <c r="AF741" i="15"/>
  <c r="V742" i="15"/>
  <c r="AK742" i="15" s="1"/>
  <c r="AE886" i="15"/>
  <c r="U886" i="15" s="1"/>
  <c r="W909" i="15"/>
  <c r="AQ909" i="15" s="1"/>
  <c r="AE909" i="15"/>
  <c r="AO514" i="15"/>
  <c r="C514" i="15" s="1"/>
  <c r="I597" i="15"/>
  <c r="AM597" i="15" s="1"/>
  <c r="AM598" i="15"/>
  <c r="I693" i="15"/>
  <c r="AM693" i="15" s="1"/>
  <c r="AM694" i="15"/>
  <c r="I789" i="15"/>
  <c r="AM789" i="15" s="1"/>
  <c r="AM790" i="15"/>
  <c r="AF1093" i="15"/>
  <c r="AE1093" i="15" s="1"/>
  <c r="AE1109" i="15"/>
  <c r="H885" i="15"/>
  <c r="AL886" i="15"/>
  <c r="AO989" i="15"/>
  <c r="B989" i="15" s="1"/>
  <c r="U1078" i="15"/>
  <c r="AS1109" i="15"/>
  <c r="O1093" i="15"/>
  <c r="AS1093" i="15" s="1"/>
  <c r="H1094" i="15"/>
  <c r="AL1094" i="15" s="1"/>
  <c r="H1109" i="15"/>
  <c r="AL1110" i="15"/>
  <c r="I1046" i="15"/>
  <c r="AM1046" i="15" s="1"/>
  <c r="I1061" i="15"/>
  <c r="AM1062" i="15"/>
  <c r="M1077" i="15"/>
  <c r="AQ1077" i="15" s="1"/>
  <c r="AQ1078" i="15"/>
  <c r="AM1101" i="15"/>
  <c r="AM1165" i="15"/>
  <c r="AG1142" i="15"/>
  <c r="AG1157" i="15"/>
  <c r="AG1141" i="15" s="1"/>
  <c r="P1190" i="15"/>
  <c r="Q1189" i="15"/>
  <c r="P1189" i="15" s="1"/>
  <c r="AO1343" i="15"/>
  <c r="C1343" i="15" s="1"/>
  <c r="AL1341" i="15"/>
  <c r="F1341" i="15"/>
  <c r="H1309" i="15"/>
  <c r="AL1309" i="15" s="1"/>
  <c r="V1558" i="15"/>
  <c r="AA1439" i="15"/>
  <c r="Z1471" i="15"/>
  <c r="V1471" i="15"/>
  <c r="AP1471" i="15" s="1"/>
  <c r="Q1439" i="15"/>
  <c r="P1439" i="15" s="1"/>
  <c r="P1471" i="15"/>
  <c r="U1478" i="15"/>
  <c r="AO1478" i="15" s="1"/>
  <c r="R1461" i="15"/>
  <c r="AS1629" i="15"/>
  <c r="Z1670" i="15"/>
  <c r="U1670" i="15" s="1"/>
  <c r="AA1669" i="15"/>
  <c r="V1670" i="15"/>
  <c r="AP1670" i="15" s="1"/>
  <c r="AK1693" i="15"/>
  <c r="Z1629" i="15"/>
  <c r="Q1653" i="15"/>
  <c r="P1654" i="15"/>
  <c r="Q1622" i="15"/>
  <c r="P1622" i="15" s="1"/>
  <c r="U1805" i="15"/>
  <c r="AJ1805" i="15" s="1"/>
  <c r="AL1661" i="15"/>
  <c r="AQ1661" i="15"/>
  <c r="B1776" i="15"/>
  <c r="C1778" i="15"/>
  <c r="AO1805" i="15"/>
  <c r="B1844" i="15"/>
  <c r="C1814" i="15"/>
  <c r="P1973" i="15"/>
  <c r="Q1941" i="15"/>
  <c r="AQ1974" i="15"/>
  <c r="M1973" i="15"/>
  <c r="AQ1973" i="15" s="1"/>
  <c r="B2039" i="15"/>
  <c r="AR2061" i="15"/>
  <c r="AM2061" i="15"/>
  <c r="B2088" i="15"/>
  <c r="C2088" i="15"/>
  <c r="B2109" i="15"/>
  <c r="AJ2205" i="15"/>
  <c r="C2205" i="15" s="1"/>
  <c r="F2101" i="15"/>
  <c r="Z2157" i="15"/>
  <c r="U2157" i="15" s="1"/>
  <c r="V2157" i="15"/>
  <c r="AK2157" i="15" s="1"/>
  <c r="B2242" i="15"/>
  <c r="AM2246" i="15"/>
  <c r="AR2246" i="15"/>
  <c r="AE2262" i="15"/>
  <c r="U2262" i="15" s="1"/>
  <c r="AJ2262" i="15" s="1"/>
  <c r="AF2261" i="15"/>
  <c r="AF2230" i="15"/>
  <c r="V2262" i="15"/>
  <c r="AK2262" i="15" s="1"/>
  <c r="AS2246" i="15"/>
  <c r="O2245" i="15"/>
  <c r="O2230" i="15"/>
  <c r="AS2230" i="15" s="1"/>
  <c r="F2342" i="15"/>
  <c r="AK2342" i="15"/>
  <c r="G2341" i="15"/>
  <c r="G2310" i="15"/>
  <c r="Z2319" i="15"/>
  <c r="V2319" i="15"/>
  <c r="J2405" i="15"/>
  <c r="AS2373" i="15"/>
  <c r="O2357" i="15"/>
  <c r="C2424" i="15"/>
  <c r="P2470" i="15"/>
  <c r="Q2469" i="15"/>
  <c r="P2469" i="15" s="1"/>
  <c r="AJ2445" i="15"/>
  <c r="H2453" i="15"/>
  <c r="AL2454" i="15"/>
  <c r="F2454" i="15"/>
  <c r="H2485" i="15"/>
  <c r="AL2486" i="15"/>
  <c r="AL2501" i="15"/>
  <c r="AQ2501" i="15"/>
  <c r="AP2189" i="15"/>
  <c r="AM2213" i="15"/>
  <c r="I2277" i="15"/>
  <c r="AM2278" i="15"/>
  <c r="I2230" i="15"/>
  <c r="AM2320" i="15"/>
  <c r="AS2317" i="15"/>
  <c r="AP2374" i="15"/>
  <c r="AK2374" i="15"/>
  <c r="B2372" i="15"/>
  <c r="AG2469" i="15"/>
  <c r="W2470" i="15"/>
  <c r="AE2470" i="15"/>
  <c r="U2470" i="15" s="1"/>
  <c r="AM118" i="15"/>
  <c r="AR118" i="15"/>
  <c r="AP325" i="15"/>
  <c r="K358" i="15"/>
  <c r="AQ14" i="15"/>
  <c r="AL85" i="15"/>
  <c r="AR150" i="15"/>
  <c r="AR214" i="15"/>
  <c r="N213" i="15"/>
  <c r="AR213" i="15" s="1"/>
  <c r="AR421" i="15"/>
  <c r="N69" i="15"/>
  <c r="N54" i="15"/>
  <c r="K54" i="15" s="1"/>
  <c r="AH85" i="15"/>
  <c r="X85" i="15" s="1"/>
  <c r="AM85" i="15" s="1"/>
  <c r="X86" i="15"/>
  <c r="AM86" i="15" s="1"/>
  <c r="AL326" i="15"/>
  <c r="F70" i="15"/>
  <c r="G69" i="15"/>
  <c r="AK70" i="15"/>
  <c r="G54" i="15"/>
  <c r="Y166" i="15"/>
  <c r="AN166" i="15" s="1"/>
  <c r="AD165" i="15"/>
  <c r="Y165" i="15" s="1"/>
  <c r="AL278" i="15"/>
  <c r="AH293" i="15"/>
  <c r="X293" i="15" s="1"/>
  <c r="AM293" i="15" s="1"/>
  <c r="X294" i="15"/>
  <c r="AM294" i="15" s="1"/>
  <c r="N341" i="15"/>
  <c r="AR381" i="15"/>
  <c r="AJ390" i="15"/>
  <c r="C390" i="15" s="1"/>
  <c r="X458" i="15"/>
  <c r="AM458" i="15" s="1"/>
  <c r="AC10" i="15"/>
  <c r="X10" i="15" s="1"/>
  <c r="H463" i="15"/>
  <c r="AR549" i="15"/>
  <c r="O197" i="15"/>
  <c r="AS197" i="15" s="1"/>
  <c r="AS198" i="15"/>
  <c r="O261" i="15"/>
  <c r="AS261" i="15" s="1"/>
  <c r="AS262" i="15"/>
  <c r="O325" i="15"/>
  <c r="AS325" i="15" s="1"/>
  <c r="AS326" i="15"/>
  <c r="V455" i="15"/>
  <c r="AK455" i="15" s="1"/>
  <c r="AE455" i="15"/>
  <c r="AF7" i="15"/>
  <c r="AL515" i="15"/>
  <c r="AO575" i="15"/>
  <c r="H405" i="15"/>
  <c r="F406" i="15"/>
  <c r="AO470" i="15"/>
  <c r="AS470" i="15"/>
  <c r="O469" i="15"/>
  <c r="K469" i="15" s="1"/>
  <c r="AJ512" i="15"/>
  <c r="C512" i="15" s="1"/>
  <c r="V19" i="15"/>
  <c r="AK19" i="15" s="1"/>
  <c r="AB518" i="15"/>
  <c r="W534" i="15"/>
  <c r="AL534" i="15" s="1"/>
  <c r="AB533" i="15"/>
  <c r="Z534" i="15"/>
  <c r="U534" i="15" s="1"/>
  <c r="Q709" i="15"/>
  <c r="P709" i="15" s="1"/>
  <c r="P725" i="15"/>
  <c r="AS662" i="15"/>
  <c r="Y662" i="15"/>
  <c r="AN662" i="15" s="1"/>
  <c r="AR710" i="15"/>
  <c r="Y773" i="15"/>
  <c r="AN773" i="15" s="1"/>
  <c r="AD757" i="15"/>
  <c r="AS773" i="15"/>
  <c r="AS822" i="15"/>
  <c r="O821" i="15"/>
  <c r="O806" i="15"/>
  <c r="AO829" i="15"/>
  <c r="W837" i="15"/>
  <c r="AQ925" i="15"/>
  <c r="AN949" i="15"/>
  <c r="AL605" i="15"/>
  <c r="B653" i="15"/>
  <c r="AJ653" i="15"/>
  <c r="AB662" i="15"/>
  <c r="W678" i="15"/>
  <c r="AQ678" i="15" s="1"/>
  <c r="AB677" i="15"/>
  <c r="Z678" i="15"/>
  <c r="U678" i="15" s="1"/>
  <c r="W717" i="15"/>
  <c r="AL717" i="15" s="1"/>
  <c r="Z717" i="15"/>
  <c r="H741" i="15"/>
  <c r="F742" i="15"/>
  <c r="AL797" i="15"/>
  <c r="Z813" i="15"/>
  <c r="U813" i="15" s="1"/>
  <c r="AJ1165" i="15"/>
  <c r="AR485" i="15"/>
  <c r="I533" i="15"/>
  <c r="AM534" i="15"/>
  <c r="I518" i="15"/>
  <c r="AK813" i="15"/>
  <c r="F813" i="15"/>
  <c r="G509" i="15"/>
  <c r="AK886" i="15"/>
  <c r="F886" i="15"/>
  <c r="G885" i="15"/>
  <c r="K886" i="15"/>
  <c r="L885" i="15"/>
  <c r="AP886" i="15"/>
  <c r="Z1014" i="15"/>
  <c r="U1014" i="15" s="1"/>
  <c r="AJ1014" i="15" s="1"/>
  <c r="L998" i="15"/>
  <c r="K1014" i="15"/>
  <c r="L1013" i="15"/>
  <c r="AP1014" i="15"/>
  <c r="H1029" i="15"/>
  <c r="AL1029" i="15" s="1"/>
  <c r="AL1030" i="15"/>
  <c r="AK1046" i="15"/>
  <c r="L1094" i="15"/>
  <c r="K1110" i="15"/>
  <c r="AO1110" i="15" s="1"/>
  <c r="L1109" i="15"/>
  <c r="AP1110" i="15"/>
  <c r="H1125" i="15"/>
  <c r="AL1125" i="15" s="1"/>
  <c r="AL1126" i="15"/>
  <c r="U1190" i="15"/>
  <c r="AJ1190" i="15" s="1"/>
  <c r="I981" i="15"/>
  <c r="AM981" i="15" s="1"/>
  <c r="AM982" i="15"/>
  <c r="AQ1005" i="15"/>
  <c r="M1094" i="15"/>
  <c r="AQ1094" i="15" s="1"/>
  <c r="M1109" i="15"/>
  <c r="AQ1110" i="15"/>
  <c r="AQ1149" i="15"/>
  <c r="X1573" i="15"/>
  <c r="AR1573" i="15" s="1"/>
  <c r="AQ1373" i="15"/>
  <c r="C1444" i="15"/>
  <c r="C1549" i="15"/>
  <c r="V1565" i="15"/>
  <c r="AK1565" i="15" s="1"/>
  <c r="AQ1590" i="15"/>
  <c r="M1589" i="15"/>
  <c r="F1309" i="15"/>
  <c r="AK1309" i="15"/>
  <c r="AN1381" i="15"/>
  <c r="AE1749" i="15"/>
  <c r="P1717" i="15"/>
  <c r="AR1925" i="15"/>
  <c r="AO1759" i="15"/>
  <c r="AO1734" i="15"/>
  <c r="AH1829" i="15"/>
  <c r="F1798" i="15"/>
  <c r="P1798" i="15"/>
  <c r="Q1797" i="15"/>
  <c r="P1797" i="15" s="1"/>
  <c r="AK1733" i="15"/>
  <c r="F1733" i="15"/>
  <c r="AS1813" i="15"/>
  <c r="Y1837" i="15"/>
  <c r="AR1965" i="15"/>
  <c r="K1989" i="15"/>
  <c r="X1949" i="15"/>
  <c r="AM1949" i="15" s="1"/>
  <c r="AC1837" i="15"/>
  <c r="X1837" i="15" s="1"/>
  <c r="AM1837" i="15" s="1"/>
  <c r="K2021" i="15"/>
  <c r="AP2021" i="15"/>
  <c r="Z1973" i="15"/>
  <c r="U1973" i="15" s="1"/>
  <c r="V1973" i="15"/>
  <c r="AK1973" i="15" s="1"/>
  <c r="AA1941" i="15"/>
  <c r="Z1839" i="15"/>
  <c r="U1839" i="15" s="1"/>
  <c r="V1839" i="15"/>
  <c r="W2054" i="15"/>
  <c r="AG2053" i="15"/>
  <c r="AG2038" i="15"/>
  <c r="AG1830" i="15" s="1"/>
  <c r="AE2054" i="15"/>
  <c r="AO2079" i="15"/>
  <c r="AJ2285" i="15"/>
  <c r="W2237" i="15"/>
  <c r="AQ2237" i="15" s="1"/>
  <c r="Z2237" i="15"/>
  <c r="U2237" i="15" s="1"/>
  <c r="AG2245" i="15"/>
  <c r="AG2230" i="15"/>
  <c r="W2246" i="15"/>
  <c r="AQ2246" i="15" s="1"/>
  <c r="AE2246" i="15"/>
  <c r="U2246" i="15" s="1"/>
  <c r="AM20" i="15"/>
  <c r="R2373" i="15"/>
  <c r="R2357" i="15" s="1"/>
  <c r="R2358" i="15"/>
  <c r="R2310" i="15" s="1"/>
  <c r="AO2324" i="15"/>
  <c r="AO2335" i="15"/>
  <c r="AO2321" i="15"/>
  <c r="B2368" i="15"/>
  <c r="AM2374" i="15"/>
  <c r="I2373" i="15"/>
  <c r="I2358" i="15"/>
  <c r="AJ2447" i="15"/>
  <c r="S2437" i="15"/>
  <c r="S2422" i="15"/>
  <c r="P2438" i="15"/>
  <c r="Z2438" i="15"/>
  <c r="U2438" i="15" s="1"/>
  <c r="V2438" i="15"/>
  <c r="AK2438" i="15" s="1"/>
  <c r="AA2437" i="15"/>
  <c r="AA2422" i="15"/>
  <c r="Z2485" i="15"/>
  <c r="V2485" i="15"/>
  <c r="AP2461" i="15"/>
  <c r="AM2509" i="15"/>
  <c r="AR2509" i="15"/>
  <c r="B2233" i="15"/>
  <c r="K2246" i="15"/>
  <c r="L2245" i="15"/>
  <c r="L2230" i="15"/>
  <c r="AP2246" i="15"/>
  <c r="V9" i="15"/>
  <c r="AP9" i="15" s="1"/>
  <c r="AP2301" i="15"/>
  <c r="AJ2364" i="15"/>
  <c r="C2364" i="15" s="1"/>
  <c r="W2317" i="15"/>
  <c r="AE2319" i="15"/>
  <c r="W2319" i="15"/>
  <c r="AL2319" i="15" s="1"/>
  <c r="K2358" i="15"/>
  <c r="AP2358" i="15"/>
  <c r="L2310" i="15"/>
  <c r="AJ2431" i="15"/>
  <c r="C2431" i="15" s="1"/>
  <c r="B2431" i="15"/>
  <c r="AM2469" i="15"/>
  <c r="AO2509" i="15"/>
  <c r="B2509" i="15" s="1"/>
  <c r="N2405" i="15"/>
  <c r="AR2405" i="15" s="1"/>
  <c r="AR2406" i="15"/>
  <c r="AO2381" i="15"/>
  <c r="Z2365" i="15"/>
  <c r="Y2406" i="15"/>
  <c r="AN2406" i="15" s="1"/>
  <c r="AD2405" i="15"/>
  <c r="AD2358" i="15"/>
  <c r="Y2358" i="15" s="1"/>
  <c r="AS2406" i="15"/>
  <c r="AE2365" i="15"/>
  <c r="O2437" i="15"/>
  <c r="O2422" i="15"/>
  <c r="AS2422" i="15" s="1"/>
  <c r="AS2438" i="15"/>
  <c r="AK2485" i="15"/>
  <c r="AE2502" i="15"/>
  <c r="AF2501" i="15"/>
  <c r="V2502" i="15"/>
  <c r="Z85" i="15"/>
  <c r="V85" i="15"/>
  <c r="AP85" i="15" s="1"/>
  <c r="C140" i="15"/>
  <c r="Z54" i="15"/>
  <c r="V54" i="15"/>
  <c r="AP54" i="15" s="1"/>
  <c r="AO93" i="15"/>
  <c r="AE214" i="15"/>
  <c r="U214" i="15" s="1"/>
  <c r="AO214" i="15" s="1"/>
  <c r="AH309" i="15"/>
  <c r="X309" i="15" s="1"/>
  <c r="X310" i="15"/>
  <c r="AM310" i="15" s="1"/>
  <c r="AF463" i="15"/>
  <c r="AE102" i="15"/>
  <c r="K197" i="15"/>
  <c r="AP197" i="15"/>
  <c r="V293" i="15"/>
  <c r="F37" i="15"/>
  <c r="AK37" i="15"/>
  <c r="AR93" i="15"/>
  <c r="J149" i="15"/>
  <c r="J134" i="15"/>
  <c r="N261" i="15"/>
  <c r="AE294" i="15"/>
  <c r="Y141" i="15"/>
  <c r="AN141" i="15" s="1"/>
  <c r="Z141" i="15"/>
  <c r="U141" i="15" s="1"/>
  <c r="Z165" i="15"/>
  <c r="V165" i="15"/>
  <c r="AP165" i="15" s="1"/>
  <c r="J197" i="15"/>
  <c r="AN197" i="15" s="1"/>
  <c r="V261" i="15"/>
  <c r="AP261" i="15" s="1"/>
  <c r="AE309" i="15"/>
  <c r="Z12" i="15"/>
  <c r="V12" i="15"/>
  <c r="AP12" i="15" s="1"/>
  <c r="R341" i="15"/>
  <c r="P341" i="15" s="1"/>
  <c r="P342" i="15"/>
  <c r="J357" i="15"/>
  <c r="R373" i="15"/>
  <c r="P373" i="15" s="1"/>
  <c r="P374" i="15"/>
  <c r="J421" i="15"/>
  <c r="AN421" i="15" s="1"/>
  <c r="AN422" i="15"/>
  <c r="AM19" i="15"/>
  <c r="AR19" i="15"/>
  <c r="AL503" i="15"/>
  <c r="AR465" i="15"/>
  <c r="N17" i="15"/>
  <c r="K465" i="15"/>
  <c r="AO541" i="15"/>
  <c r="B541" i="15" s="1"/>
  <c r="Q661" i="15"/>
  <c r="P661" i="15" s="1"/>
  <c r="P677" i="15"/>
  <c r="F150" i="15"/>
  <c r="G149" i="15"/>
  <c r="G134" i="15"/>
  <c r="AK150" i="15"/>
  <c r="B189" i="15"/>
  <c r="AJ189" i="15"/>
  <c r="F278" i="15"/>
  <c r="G277" i="15"/>
  <c r="AK278" i="15"/>
  <c r="AJ317" i="15"/>
  <c r="B317" i="15" s="1"/>
  <c r="F358" i="15"/>
  <c r="G357" i="15"/>
  <c r="AK358" i="15"/>
  <c r="AO429" i="15"/>
  <c r="C429" i="15" s="1"/>
  <c r="AJ437" i="15"/>
  <c r="F20" i="15"/>
  <c r="M405" i="15"/>
  <c r="K406" i="15"/>
  <c r="AA461" i="15"/>
  <c r="AQ506" i="15"/>
  <c r="AL506" i="15"/>
  <c r="AK466" i="15"/>
  <c r="AJ575" i="15"/>
  <c r="B575" i="15" s="1"/>
  <c r="P758" i="15"/>
  <c r="G854" i="15"/>
  <c r="P918" i="15"/>
  <c r="Z1005" i="15"/>
  <c r="U1005" i="15" s="1"/>
  <c r="AN581" i="15"/>
  <c r="J565" i="15"/>
  <c r="Y645" i="15"/>
  <c r="AN645" i="15" s="1"/>
  <c r="AS645" i="15"/>
  <c r="X511" i="15"/>
  <c r="AR511" i="15" s="1"/>
  <c r="AC463" i="15"/>
  <c r="I805" i="15"/>
  <c r="Z869" i="15"/>
  <c r="U869" i="15" s="1"/>
  <c r="V869" i="15"/>
  <c r="AK869" i="15" s="1"/>
  <c r="AA853" i="15"/>
  <c r="AO955" i="15"/>
  <c r="B955" i="15" s="1"/>
  <c r="AE1158" i="15"/>
  <c r="AE573" i="15"/>
  <c r="V573" i="15"/>
  <c r="AK573" i="15" s="1"/>
  <c r="K598" i="15"/>
  <c r="L597" i="15"/>
  <c r="AF614" i="15"/>
  <c r="AE630" i="15"/>
  <c r="AF629" i="15"/>
  <c r="V630" i="15"/>
  <c r="AK630" i="15" s="1"/>
  <c r="AP701" i="15"/>
  <c r="AO749" i="15"/>
  <c r="B749" i="15" s="1"/>
  <c r="AE765" i="15"/>
  <c r="V765" i="15"/>
  <c r="AK765" i="15" s="1"/>
  <c r="K790" i="15"/>
  <c r="L789" i="15"/>
  <c r="AS934" i="15"/>
  <c r="O933" i="15"/>
  <c r="AS933" i="15" s="1"/>
  <c r="AB1045" i="15"/>
  <c r="W1045" i="15" s="1"/>
  <c r="W1061" i="15"/>
  <c r="W1142" i="15"/>
  <c r="AR510" i="15"/>
  <c r="I581" i="15"/>
  <c r="AM582" i="15"/>
  <c r="I566" i="15"/>
  <c r="AM566" i="15" s="1"/>
  <c r="I773" i="15"/>
  <c r="AM774" i="15"/>
  <c r="I758" i="15"/>
  <c r="AM758" i="15" s="1"/>
  <c r="P511" i="15"/>
  <c r="Q463" i="15"/>
  <c r="U863" i="15"/>
  <c r="AO863" i="15" s="1"/>
  <c r="AS918" i="15"/>
  <c r="O902" i="15"/>
  <c r="AS902" i="15" s="1"/>
  <c r="O917" i="15"/>
  <c r="U1030" i="15"/>
  <c r="AJ1030" i="15" s="1"/>
  <c r="AS1061" i="15"/>
  <c r="O1045" i="15"/>
  <c r="AS1045" i="15" s="1"/>
  <c r="H1046" i="15"/>
  <c r="AL1046" i="15" s="1"/>
  <c r="H1061" i="15"/>
  <c r="AL1149" i="15"/>
  <c r="F1149" i="15"/>
  <c r="F1174" i="15"/>
  <c r="Q998" i="15"/>
  <c r="P998" i="15" s="1"/>
  <c r="P1014" i="15"/>
  <c r="Q1013" i="15"/>
  <c r="X1126" i="15"/>
  <c r="AR1126" i="15" s="1"/>
  <c r="AC1125" i="15"/>
  <c r="X1125" i="15" s="1"/>
  <c r="AR1125" i="15" s="1"/>
  <c r="Y1045" i="15"/>
  <c r="AN1045" i="15" s="1"/>
  <c r="AN1366" i="15"/>
  <c r="J1365" i="15"/>
  <c r="J1334" i="15"/>
  <c r="L1381" i="15"/>
  <c r="C1519" i="15"/>
  <c r="F1574" i="15"/>
  <c r="U1446" i="15"/>
  <c r="G1462" i="15"/>
  <c r="AM1526" i="15"/>
  <c r="AK1541" i="15"/>
  <c r="AL1446" i="15"/>
  <c r="AN1439" i="15"/>
  <c r="AR1525" i="15"/>
  <c r="AK1567" i="15"/>
  <c r="AM1653" i="15"/>
  <c r="I1621" i="15"/>
  <c r="Z1589" i="15"/>
  <c r="V1589" i="15"/>
  <c r="AK1589" i="15" s="1"/>
  <c r="P1590" i="15"/>
  <c r="Q1589" i="15"/>
  <c r="Q1558" i="15"/>
  <c r="AI1669" i="15"/>
  <c r="AI1621" i="15" s="1"/>
  <c r="Y1670" i="15"/>
  <c r="AN1670" i="15" s="1"/>
  <c r="AS1670" i="15"/>
  <c r="AO1597" i="15"/>
  <c r="B1597" i="15" s="1"/>
  <c r="AE1606" i="15"/>
  <c r="U1606" i="15" s="1"/>
  <c r="AF1605" i="15"/>
  <c r="AE1605" i="15" s="1"/>
  <c r="J1669" i="15"/>
  <c r="C1696" i="15"/>
  <c r="AJ1696" i="15"/>
  <c r="B1696" i="15" s="1"/>
  <c r="B1774" i="15"/>
  <c r="P1637" i="15"/>
  <c r="B1661" i="15"/>
  <c r="AJ1661" i="15"/>
  <c r="Z1717" i="15"/>
  <c r="U1717" i="15" s="1"/>
  <c r="V1717" i="15"/>
  <c r="AP1717" i="15" s="1"/>
  <c r="W1749" i="15"/>
  <c r="AQ1749" i="15" s="1"/>
  <c r="Z1749" i="15"/>
  <c r="AO1772" i="15"/>
  <c r="M1686" i="15"/>
  <c r="U1702" i="15"/>
  <c r="AO1702" i="15" s="1"/>
  <c r="AS1797" i="15"/>
  <c r="I1941" i="15"/>
  <c r="N1717" i="15"/>
  <c r="AR1717" i="15" s="1"/>
  <c r="AR1718" i="15"/>
  <c r="AK1877" i="15"/>
  <c r="F1877" i="15"/>
  <c r="Y1973" i="15"/>
  <c r="AN1973" i="15" s="1"/>
  <c r="W2005" i="15"/>
  <c r="AL2005" i="15" s="1"/>
  <c r="Z2005" i="15"/>
  <c r="AO2013" i="15"/>
  <c r="B2013" i="15" s="1"/>
  <c r="C2013" i="15"/>
  <c r="P1949" i="15"/>
  <c r="K1949" i="15"/>
  <c r="AP1949" i="15"/>
  <c r="L1837" i="15"/>
  <c r="W2022" i="15"/>
  <c r="AQ2022" i="15" s="1"/>
  <c r="Z2022" i="15"/>
  <c r="U2022" i="15" s="1"/>
  <c r="AB2021" i="15"/>
  <c r="AJ1951" i="15"/>
  <c r="C1951" i="15" s="1"/>
  <c r="B1951" i="15"/>
  <c r="AJ2079" i="15"/>
  <c r="C2079" i="15" s="1"/>
  <c r="K2133" i="15"/>
  <c r="AO2133" i="15" s="1"/>
  <c r="K1974" i="15"/>
  <c r="L1973" i="15"/>
  <c r="AP1974" i="15"/>
  <c r="AM2005" i="15"/>
  <c r="AA2053" i="15"/>
  <c r="Z2054" i="15"/>
  <c r="U2054" i="15" s="1"/>
  <c r="AA2038" i="15"/>
  <c r="AA1830" i="15" s="1"/>
  <c r="V2054" i="15"/>
  <c r="Z2181" i="15"/>
  <c r="AJ2118" i="15"/>
  <c r="AJ2214" i="15"/>
  <c r="B2214" i="15" s="1"/>
  <c r="C1628" i="15"/>
  <c r="B2166" i="15"/>
  <c r="B429" i="15"/>
  <c r="C1314" i="15"/>
  <c r="C1464" i="15"/>
  <c r="P2181" i="15"/>
  <c r="B2367" i="15"/>
  <c r="B1117" i="15"/>
  <c r="AJ2320" i="15"/>
  <c r="C2320" i="15" s="1"/>
  <c r="V133" i="15"/>
  <c r="Y214" i="15"/>
  <c r="AN214" i="15" s="1"/>
  <c r="AD213" i="15"/>
  <c r="K229" i="15"/>
  <c r="AP229" i="15"/>
  <c r="Y405" i="15"/>
  <c r="AN405" i="15" s="1"/>
  <c r="AS405" i="15"/>
  <c r="K69" i="15"/>
  <c r="L53" i="15"/>
  <c r="AE134" i="15"/>
  <c r="P246" i="15"/>
  <c r="R245" i="15"/>
  <c r="P245" i="15" s="1"/>
  <c r="J277" i="15"/>
  <c r="AO510" i="15"/>
  <c r="B510" i="15" s="1"/>
  <c r="AE29" i="15"/>
  <c r="AO70" i="15"/>
  <c r="AJ125" i="15"/>
  <c r="C125" i="15" s="1"/>
  <c r="R261" i="15"/>
  <c r="P261" i="15" s="1"/>
  <c r="P262" i="15"/>
  <c r="Y310" i="15"/>
  <c r="AN310" i="15" s="1"/>
  <c r="AD309" i="15"/>
  <c r="AM101" i="15"/>
  <c r="I53" i="15"/>
  <c r="AH165" i="15"/>
  <c r="X165" i="15" s="1"/>
  <c r="AM165" i="15" s="1"/>
  <c r="X166" i="15"/>
  <c r="AM166" i="15" s="1"/>
  <c r="AR205" i="15"/>
  <c r="K293" i="15"/>
  <c r="AP293" i="15"/>
  <c r="F86" i="15"/>
  <c r="G85" i="15"/>
  <c r="AK86" i="15"/>
  <c r="K165" i="15"/>
  <c r="AR182" i="15"/>
  <c r="N181" i="15"/>
  <c r="AR181" i="15" s="1"/>
  <c r="AM309" i="15"/>
  <c r="AQ486" i="15"/>
  <c r="AL486" i="15"/>
  <c r="F486" i="15"/>
  <c r="AK486" i="15"/>
  <c r="G485" i="15"/>
  <c r="AJ503" i="15"/>
  <c r="AK14" i="15"/>
  <c r="F14" i="15"/>
  <c r="AO505" i="15"/>
  <c r="C505" i="15" s="1"/>
  <c r="AO507" i="15"/>
  <c r="O149" i="15"/>
  <c r="AS150" i="15"/>
  <c r="O134" i="15"/>
  <c r="AJ381" i="15"/>
  <c r="B381" i="15" s="1"/>
  <c r="AE469" i="15"/>
  <c r="W469" i="15"/>
  <c r="AL469" i="15" s="1"/>
  <c r="F10" i="15"/>
  <c r="AR11" i="15"/>
  <c r="AM11" i="15"/>
  <c r="AE459" i="15"/>
  <c r="V459" i="15"/>
  <c r="AK459" i="15" s="1"/>
  <c r="AF11" i="15"/>
  <c r="K550" i="15"/>
  <c r="L549" i="15"/>
  <c r="AP550" i="15"/>
  <c r="B1133" i="15"/>
  <c r="AJ1133" i="15"/>
  <c r="AR677" i="15"/>
  <c r="N661" i="15"/>
  <c r="AR661" i="15" s="1"/>
  <c r="Y725" i="15"/>
  <c r="AD709" i="15"/>
  <c r="AS725" i="15"/>
  <c r="AN741" i="15"/>
  <c r="F511" i="15"/>
  <c r="AK511" i="15"/>
  <c r="G463" i="15"/>
  <c r="F981" i="15"/>
  <c r="AK981" i="15"/>
  <c r="H566" i="15"/>
  <c r="H581" i="15"/>
  <c r="AL582" i="15"/>
  <c r="F582" i="15"/>
  <c r="AL621" i="15"/>
  <c r="F621" i="15"/>
  <c r="AJ733" i="15"/>
  <c r="B733" i="15" s="1"/>
  <c r="W742" i="15"/>
  <c r="AL742" i="15" s="1"/>
  <c r="AB741" i="15"/>
  <c r="Z742" i="15"/>
  <c r="H758" i="15"/>
  <c r="H773" i="15"/>
  <c r="AL774" i="15"/>
  <c r="F774" i="15"/>
  <c r="AJ973" i="15"/>
  <c r="B973" i="15" s="1"/>
  <c r="AB949" i="15"/>
  <c r="W949" i="15" s="1"/>
  <c r="W965" i="15"/>
  <c r="AJ1181" i="15"/>
  <c r="M629" i="15"/>
  <c r="AQ630" i="15"/>
  <c r="M614" i="15"/>
  <c r="AQ717" i="15"/>
  <c r="AC902" i="15"/>
  <c r="X902" i="15" s="1"/>
  <c r="AR902" i="15" s="1"/>
  <c r="AC917" i="15"/>
  <c r="Z917" i="15" s="1"/>
  <c r="X918" i="15"/>
  <c r="AC950" i="15"/>
  <c r="X950" i="15" s="1"/>
  <c r="AR950" i="15" s="1"/>
  <c r="X966" i="15"/>
  <c r="AR966" i="15" s="1"/>
  <c r="AC965" i="15"/>
  <c r="AP861" i="15"/>
  <c r="K861" i="15"/>
  <c r="AP909" i="15"/>
  <c r="K909" i="15"/>
  <c r="L950" i="15"/>
  <c r="K966" i="15"/>
  <c r="L965" i="15"/>
  <c r="AP966" i="15"/>
  <c r="F1013" i="15"/>
  <c r="AK1013" i="15"/>
  <c r="G997" i="15"/>
  <c r="Z1061" i="15"/>
  <c r="V1061" i="15"/>
  <c r="AK1061" i="15" s="1"/>
  <c r="AA1045" i="15"/>
  <c r="AK1109" i="15"/>
  <c r="G1093" i="15"/>
  <c r="Z1157" i="15"/>
  <c r="V1157" i="15"/>
  <c r="AK1157" i="15" s="1"/>
  <c r="AA1141" i="15"/>
  <c r="AO1165" i="15"/>
  <c r="B1165" i="15" s="1"/>
  <c r="F1189" i="15"/>
  <c r="AK1189" i="15"/>
  <c r="K1213" i="15"/>
  <c r="AP1213" i="15"/>
  <c r="I1029" i="15"/>
  <c r="AM1029" i="15" s="1"/>
  <c r="AM1030" i="15"/>
  <c r="AC1094" i="15"/>
  <c r="X1094" i="15" s="1"/>
  <c r="AR1094" i="15" s="1"/>
  <c r="X1110" i="15"/>
  <c r="AR1110" i="15" s="1"/>
  <c r="AC1109" i="15"/>
  <c r="Z1109" i="15" s="1"/>
  <c r="U1109" i="15" s="1"/>
  <c r="B1220" i="15"/>
  <c r="AQ1397" i="15"/>
  <c r="M1381" i="15"/>
  <c r="B1312" i="15"/>
  <c r="B1394" i="15"/>
  <c r="L1302" i="15"/>
  <c r="K1382" i="15"/>
  <c r="AO1382" i="15" s="1"/>
  <c r="AP1382" i="15"/>
  <c r="G1437" i="15"/>
  <c r="K1509" i="15"/>
  <c r="AS1637" i="15"/>
  <c r="O1621" i="15"/>
  <c r="AG1637" i="15"/>
  <c r="AG1622" i="15"/>
  <c r="W1638" i="15"/>
  <c r="AE1638" i="15"/>
  <c r="U1638" i="15" s="1"/>
  <c r="AJ1702" i="15"/>
  <c r="O1437" i="15"/>
  <c r="AS1469" i="15"/>
  <c r="V1622" i="15"/>
  <c r="AP1622" i="15" s="1"/>
  <c r="M1669" i="15"/>
  <c r="K1670" i="15"/>
  <c r="AO1670" i="15" s="1"/>
  <c r="AQ1670" i="15"/>
  <c r="M1622" i="15"/>
  <c r="AS1686" i="15"/>
  <c r="AJ1695" i="15"/>
  <c r="C1695" i="15" s="1"/>
  <c r="B1695" i="15"/>
  <c r="B1885" i="15"/>
  <c r="B1919" i="15"/>
  <c r="F1925" i="15"/>
  <c r="AG1797" i="15"/>
  <c r="W1798" i="15"/>
  <c r="AL1798" i="15" s="1"/>
  <c r="AE1798" i="15"/>
  <c r="U1798" i="15" s="1"/>
  <c r="AJ1862" i="15"/>
  <c r="G1941" i="15"/>
  <c r="G1829" i="15" s="1"/>
  <c r="AE1949" i="15"/>
  <c r="U1949" i="15" s="1"/>
  <c r="AJ1949" i="15" s="1"/>
  <c r="AF1837" i="15"/>
  <c r="AE1837" i="15" s="1"/>
  <c r="F1990" i="15"/>
  <c r="H1989" i="15"/>
  <c r="AE2006" i="15"/>
  <c r="U2006" i="15" s="1"/>
  <c r="AJ2006" i="15" s="1"/>
  <c r="AF2005" i="15"/>
  <c r="V2006" i="15"/>
  <c r="AK2006" i="15" s="1"/>
  <c r="M1941" i="15"/>
  <c r="Y2086" i="15"/>
  <c r="AN2086" i="15" s="1"/>
  <c r="AD2085" i="15"/>
  <c r="AS2086" i="15"/>
  <c r="K2101" i="15"/>
  <c r="AL2047" i="15"/>
  <c r="AQ2047" i="15"/>
  <c r="AQ2093" i="15"/>
  <c r="AL2093" i="15"/>
  <c r="AG2149" i="15"/>
  <c r="W2197" i="15"/>
  <c r="AL2197" i="15" s="1"/>
  <c r="F2133" i="15"/>
  <c r="AK2133" i="15"/>
  <c r="J2149" i="15"/>
  <c r="AF2150" i="15"/>
  <c r="AE2182" i="15"/>
  <c r="U2182" i="15" s="1"/>
  <c r="AJ2182" i="15" s="1"/>
  <c r="AF2181" i="15"/>
  <c r="V2182" i="15"/>
  <c r="AK2182" i="15" s="1"/>
  <c r="K2262" i="15"/>
  <c r="AO2262" i="15" s="1"/>
  <c r="L2261" i="15"/>
  <c r="AP2262" i="15"/>
  <c r="H2293" i="15"/>
  <c r="AO2285" i="15"/>
  <c r="AE2278" i="15"/>
  <c r="U2278" i="15" s="1"/>
  <c r="AF2277" i="15"/>
  <c r="AE2277" i="15" s="1"/>
  <c r="AL2317" i="15"/>
  <c r="S13" i="15"/>
  <c r="Z101" i="15"/>
  <c r="U101" i="15" s="1"/>
  <c r="V101" i="15"/>
  <c r="AP101" i="15" s="1"/>
  <c r="AO221" i="15"/>
  <c r="B221" i="15" s="1"/>
  <c r="U285" i="15"/>
  <c r="AO285" i="15" s="1"/>
  <c r="AE85" i="15"/>
  <c r="N245" i="15"/>
  <c r="AM389" i="15"/>
  <c r="AR389" i="15"/>
  <c r="AO513" i="15"/>
  <c r="C513" i="15" s="1"/>
  <c r="C30" i="15"/>
  <c r="J29" i="15"/>
  <c r="AN61" i="15"/>
  <c r="AH69" i="15"/>
  <c r="AH54" i="15"/>
  <c r="X70" i="15"/>
  <c r="AM70" i="15" s="1"/>
  <c r="AP181" i="15"/>
  <c r="AP37" i="15"/>
  <c r="K37" i="15"/>
  <c r="O85" i="15"/>
  <c r="AS85" i="15" s="1"/>
  <c r="AS86" i="15"/>
  <c r="AJ138" i="15"/>
  <c r="C138" i="15" s="1"/>
  <c r="Y278" i="15"/>
  <c r="AN278" i="15" s="1"/>
  <c r="AD277" i="15"/>
  <c r="Y277" i="15" s="1"/>
  <c r="AN326" i="15"/>
  <c r="J325" i="15"/>
  <c r="AN325" i="15" s="1"/>
  <c r="AH373" i="15"/>
  <c r="X374" i="15"/>
  <c r="AM374" i="15" s="1"/>
  <c r="AE374" i="15"/>
  <c r="U374" i="15" s="1"/>
  <c r="AM406" i="15"/>
  <c r="I405" i="15"/>
  <c r="AM405" i="15" s="1"/>
  <c r="B445" i="15"/>
  <c r="P458" i="15"/>
  <c r="Q10" i="15"/>
  <c r="P10" i="15" s="1"/>
  <c r="Z465" i="15"/>
  <c r="U465" i="15" s="1"/>
  <c r="AC613" i="15"/>
  <c r="X613" i="15" s="1"/>
  <c r="X629" i="15"/>
  <c r="AI854" i="15"/>
  <c r="AE854" i="15" s="1"/>
  <c r="F230" i="15"/>
  <c r="G229" i="15"/>
  <c r="AK230" i="15"/>
  <c r="B269" i="15"/>
  <c r="AJ269" i="15"/>
  <c r="O357" i="15"/>
  <c r="AS358" i="15"/>
  <c r="W406" i="15"/>
  <c r="AL406" i="15" s="1"/>
  <c r="Z406" i="15"/>
  <c r="AB405" i="15"/>
  <c r="AR533" i="15"/>
  <c r="N517" i="15"/>
  <c r="V10" i="15"/>
  <c r="AP10" i="15" s="1"/>
  <c r="F465" i="15"/>
  <c r="AM422" i="15"/>
  <c r="I421" i="15"/>
  <c r="AM421" i="15" s="1"/>
  <c r="V464" i="15"/>
  <c r="Z464" i="15"/>
  <c r="U464" i="15" s="1"/>
  <c r="AA16" i="15"/>
  <c r="AO578" i="15"/>
  <c r="B578" i="15" s="1"/>
  <c r="U861" i="15"/>
  <c r="AJ911" i="15"/>
  <c r="AN725" i="15"/>
  <c r="J709" i="15"/>
  <c r="AF1045" i="15"/>
  <c r="AE1045" i="15" s="1"/>
  <c r="AE1061" i="15"/>
  <c r="K573" i="15"/>
  <c r="AP573" i="15"/>
  <c r="AE598" i="15"/>
  <c r="AF597" i="15"/>
  <c r="V598" i="15"/>
  <c r="AK598" i="15" s="1"/>
  <c r="L710" i="15"/>
  <c r="K726" i="15"/>
  <c r="L725" i="15"/>
  <c r="AP726" i="15"/>
  <c r="K765" i="15"/>
  <c r="AE790" i="15"/>
  <c r="AF789" i="15"/>
  <c r="V790" i="15"/>
  <c r="AK790" i="15" s="1"/>
  <c r="AJ818" i="15"/>
  <c r="B818" i="15" s="1"/>
  <c r="AO818" i="15"/>
  <c r="AG821" i="15"/>
  <c r="AG806" i="15"/>
  <c r="AE806" i="15" s="1"/>
  <c r="AE822" i="15"/>
  <c r="U822" i="15" s="1"/>
  <c r="W822" i="15"/>
  <c r="AQ822" i="15" s="1"/>
  <c r="AQ838" i="15"/>
  <c r="M837" i="15"/>
  <c r="M805" i="15" s="1"/>
  <c r="Y869" i="15"/>
  <c r="AN869" i="15" s="1"/>
  <c r="Y965" i="15"/>
  <c r="AN965" i="15" s="1"/>
  <c r="AR458" i="15"/>
  <c r="N10" i="15"/>
  <c r="K10" i="15" s="1"/>
  <c r="K458" i="15"/>
  <c r="AJ863" i="15"/>
  <c r="B863" i="15"/>
  <c r="P861" i="15"/>
  <c r="AJ845" i="15"/>
  <c r="B845" i="15"/>
  <c r="K982" i="15"/>
  <c r="L981" i="15"/>
  <c r="AP982" i="15"/>
  <c r="F1029" i="15"/>
  <c r="AK1029" i="15"/>
  <c r="AM1021" i="15"/>
  <c r="AG998" i="15"/>
  <c r="AE998" i="15" s="1"/>
  <c r="AG1013" i="15"/>
  <c r="AG997" i="15" s="1"/>
  <c r="I1094" i="15"/>
  <c r="AM1094" i="15" s="1"/>
  <c r="I1109" i="15"/>
  <c r="M1125" i="15"/>
  <c r="AQ1125" i="15" s="1"/>
  <c r="AQ1126" i="15"/>
  <c r="AM1149" i="15"/>
  <c r="P1365" i="15"/>
  <c r="Q1333" i="15"/>
  <c r="V1413" i="15"/>
  <c r="AK1413" i="15" s="1"/>
  <c r="AJ1387" i="15"/>
  <c r="B1387" i="15" s="1"/>
  <c r="C1387" i="15"/>
  <c r="AM1397" i="15"/>
  <c r="I1381" i="15"/>
  <c r="AM1381" i="15" s="1"/>
  <c r="W1413" i="15"/>
  <c r="AQ1413" i="15" s="1"/>
  <c r="AB1381" i="15"/>
  <c r="W1381" i="15" s="1"/>
  <c r="AL1381" i="15" s="1"/>
  <c r="AM1343" i="15"/>
  <c r="AR1343" i="15"/>
  <c r="AA1557" i="15"/>
  <c r="V1573" i="15"/>
  <c r="AK1573" i="15" s="1"/>
  <c r="Z1573" i="15"/>
  <c r="Z1311" i="15"/>
  <c r="U1311" i="15" s="1"/>
  <c r="V1311" i="15"/>
  <c r="AK1311" i="15" s="1"/>
  <c r="AA1462" i="15"/>
  <c r="X1509" i="15"/>
  <c r="AM1509" i="15" s="1"/>
  <c r="V1605" i="15"/>
  <c r="AK1605" i="15" s="1"/>
  <c r="P1606" i="15"/>
  <c r="Q1605" i="15"/>
  <c r="P1605" i="15" s="1"/>
  <c r="AJ1631" i="15"/>
  <c r="C1631" i="15" s="1"/>
  <c r="K1565" i="15"/>
  <c r="AP1565" i="15"/>
  <c r="L1469" i="15"/>
  <c r="K1606" i="15"/>
  <c r="L1605" i="15"/>
  <c r="AP1606" i="15"/>
  <c r="AK1677" i="15"/>
  <c r="AG1653" i="15"/>
  <c r="W1654" i="15"/>
  <c r="AE1654" i="15"/>
  <c r="W1925" i="15"/>
  <c r="AQ1925" i="15" s="1"/>
  <c r="Z1925" i="15"/>
  <c r="U1925" i="15" s="1"/>
  <c r="F1781" i="15"/>
  <c r="AK1781" i="15"/>
  <c r="G1765" i="15"/>
  <c r="AQ1789" i="15"/>
  <c r="AQ1805" i="15"/>
  <c r="N1797" i="15"/>
  <c r="W1957" i="15"/>
  <c r="AL1957" i="15" s="1"/>
  <c r="Z1957" i="15"/>
  <c r="AB1941" i="15"/>
  <c r="W1941" i="15" s="1"/>
  <c r="AN1957" i="15"/>
  <c r="J1941" i="15"/>
  <c r="AE2101" i="15"/>
  <c r="V2101" i="15"/>
  <c r="AK2101" i="15" s="1"/>
  <c r="X2054" i="15"/>
  <c r="AC2053" i="15"/>
  <c r="AC2038" i="15"/>
  <c r="X2038" i="15" s="1"/>
  <c r="AO2070" i="15"/>
  <c r="AQ2077" i="15"/>
  <c r="AL2077" i="15"/>
  <c r="AS2198" i="15"/>
  <c r="O2197" i="15"/>
  <c r="O2150" i="15"/>
  <c r="K2198" i="15"/>
  <c r="C2102" i="15"/>
  <c r="AR2150" i="15"/>
  <c r="AA2197" i="15"/>
  <c r="V2198" i="15"/>
  <c r="AP2198" i="15" s="1"/>
  <c r="AA2150" i="15"/>
  <c r="Z2198" i="15"/>
  <c r="U2198" i="15" s="1"/>
  <c r="P2214" i="15"/>
  <c r="Q2213" i="15"/>
  <c r="Q2150" i="15"/>
  <c r="P2150" i="15" s="1"/>
  <c r="W2150" i="15"/>
  <c r="AQ2150" i="15" s="1"/>
  <c r="F2261" i="15"/>
  <c r="AL2237" i="15"/>
  <c r="Z2230" i="15"/>
  <c r="V2230" i="15"/>
  <c r="AJ2324" i="15"/>
  <c r="C2324" i="15" s="1"/>
  <c r="V2341" i="15"/>
  <c r="AP2341" i="15" s="1"/>
  <c r="Z2341" i="15"/>
  <c r="I2405" i="15"/>
  <c r="AM2406" i="15"/>
  <c r="F2406" i="15"/>
  <c r="AJ2381" i="15"/>
  <c r="B2381" i="15" s="1"/>
  <c r="W2405" i="15"/>
  <c r="AB2357" i="15"/>
  <c r="AS2358" i="15"/>
  <c r="F2429" i="15"/>
  <c r="K2165" i="15"/>
  <c r="AP2157" i="15"/>
  <c r="K2157" i="15"/>
  <c r="AO2157" i="15" s="1"/>
  <c r="AM2214" i="15"/>
  <c r="AJ2253" i="15"/>
  <c r="B2253" i="15" s="1"/>
  <c r="Z2317" i="15"/>
  <c r="AS2342" i="15"/>
  <c r="O2341" i="15"/>
  <c r="K2341" i="15" s="1"/>
  <c r="K2342" i="15"/>
  <c r="AJ2313" i="15"/>
  <c r="C2313" i="15" s="1"/>
  <c r="B2313" i="15"/>
  <c r="I2389" i="15"/>
  <c r="F2390" i="15"/>
  <c r="AP2405" i="15"/>
  <c r="AD2421" i="15"/>
  <c r="Y2437" i="15"/>
  <c r="AQ18" i="15"/>
  <c r="K18" i="15"/>
  <c r="AL2477" i="15"/>
  <c r="AQ2477" i="15"/>
  <c r="AN2374" i="15"/>
  <c r="J2373" i="15"/>
  <c r="J2358" i="15"/>
  <c r="P2390" i="15"/>
  <c r="Q2389" i="15"/>
  <c r="P2389" i="15" s="1"/>
  <c r="AO262" i="15"/>
  <c r="K326" i="15"/>
  <c r="AE69" i="15"/>
  <c r="AF53" i="15"/>
  <c r="AL86" i="15"/>
  <c r="X149" i="15"/>
  <c r="AM149" i="15" s="1"/>
  <c r="AE197" i="15"/>
  <c r="K341" i="15"/>
  <c r="C63" i="15"/>
  <c r="AR109" i="15"/>
  <c r="AJ139" i="15"/>
  <c r="AO139" i="15"/>
  <c r="C139" i="15" s="1"/>
  <c r="Z310" i="15"/>
  <c r="AJ109" i="15"/>
  <c r="B109" i="15" s="1"/>
  <c r="AN230" i="15"/>
  <c r="J229" i="15"/>
  <c r="U333" i="15"/>
  <c r="AO333" i="15" s="1"/>
  <c r="I133" i="15"/>
  <c r="AM325" i="15"/>
  <c r="AR349" i="15"/>
  <c r="Y358" i="15"/>
  <c r="AN358" i="15" s="1"/>
  <c r="AD357" i="15"/>
  <c r="Y357" i="15" s="1"/>
  <c r="AP438" i="15"/>
  <c r="AK438" i="15"/>
  <c r="AI12" i="15"/>
  <c r="AS460" i="15"/>
  <c r="Y460" i="15"/>
  <c r="AN460" i="15" s="1"/>
  <c r="AO522" i="15"/>
  <c r="B522" i="15" s="1"/>
  <c r="O373" i="15"/>
  <c r="AS373" i="15" s="1"/>
  <c r="AS374" i="15"/>
  <c r="AK456" i="15"/>
  <c r="X16" i="15"/>
  <c r="AR16" i="15" s="1"/>
  <c r="AL459" i="15"/>
  <c r="H11" i="15"/>
  <c r="F459" i="15"/>
  <c r="Z20" i="15"/>
  <c r="U20" i="15" s="1"/>
  <c r="V20" i="15"/>
  <c r="AP20" i="15" s="1"/>
  <c r="AB463" i="15"/>
  <c r="P566" i="15"/>
  <c r="C413" i="15"/>
  <c r="V422" i="15"/>
  <c r="AK422" i="15" s="1"/>
  <c r="AF421" i="15"/>
  <c r="AE422" i="15"/>
  <c r="V467" i="15"/>
  <c r="AK467" i="15" s="1"/>
  <c r="AC757" i="15"/>
  <c r="X757" i="15" s="1"/>
  <c r="X773" i="15"/>
  <c r="AR773" i="15" s="1"/>
  <c r="W998" i="15"/>
  <c r="Y467" i="15"/>
  <c r="AN467" i="15" s="1"/>
  <c r="AD19" i="15"/>
  <c r="AS467" i="15"/>
  <c r="AR629" i="15"/>
  <c r="N613" i="15"/>
  <c r="AR613" i="15" s="1"/>
  <c r="Y677" i="15"/>
  <c r="AN677" i="15" s="1"/>
  <c r="AD661" i="15"/>
  <c r="AS677" i="15"/>
  <c r="AN693" i="15"/>
  <c r="M902" i="15"/>
  <c r="AQ918" i="15"/>
  <c r="M917" i="15"/>
  <c r="AF949" i="15"/>
  <c r="AE949" i="15" s="1"/>
  <c r="AE965" i="15"/>
  <c r="W573" i="15"/>
  <c r="AQ573" i="15" s="1"/>
  <c r="Z573" i="15"/>
  <c r="U573" i="15" s="1"/>
  <c r="H597" i="15"/>
  <c r="AL598" i="15"/>
  <c r="F598" i="15"/>
  <c r="AJ701" i="15"/>
  <c r="AB710" i="15"/>
  <c r="W726" i="15"/>
  <c r="AL726" i="15" s="1"/>
  <c r="AB725" i="15"/>
  <c r="Z726" i="15"/>
  <c r="U726" i="15" s="1"/>
  <c r="W765" i="15"/>
  <c r="AL765" i="15" s="1"/>
  <c r="Z765" i="15"/>
  <c r="U765" i="15" s="1"/>
  <c r="H789" i="15"/>
  <c r="AL790" i="15"/>
  <c r="F790" i="15"/>
  <c r="W813" i="15"/>
  <c r="AQ813" i="15" s="1"/>
  <c r="AC837" i="15"/>
  <c r="X837" i="15" s="1"/>
  <c r="AR837" i="15" s="1"/>
  <c r="X838" i="15"/>
  <c r="AS861" i="15"/>
  <c r="Z957" i="15"/>
  <c r="U957" i="15" s="1"/>
  <c r="AJ957" i="15" s="1"/>
  <c r="F966" i="15"/>
  <c r="M645" i="15"/>
  <c r="AQ646" i="15"/>
  <c r="M741" i="15"/>
  <c r="AQ742" i="15"/>
  <c r="AQ511" i="15"/>
  <c r="M463" i="15"/>
  <c r="AJ893" i="15"/>
  <c r="B893" i="15" s="1"/>
  <c r="AO912" i="15"/>
  <c r="B912" i="15" s="1"/>
  <c r="Q950" i="15"/>
  <c r="P950" i="15" s="1"/>
  <c r="P966" i="15"/>
  <c r="Q965" i="15"/>
  <c r="Z998" i="15"/>
  <c r="V998" i="15"/>
  <c r="AK998" i="15" s="1"/>
  <c r="Z1094" i="15"/>
  <c r="V1094" i="15"/>
  <c r="AK1094" i="15" s="1"/>
  <c r="AO1197" i="15"/>
  <c r="B1197" i="15" s="1"/>
  <c r="M998" i="15"/>
  <c r="M1013" i="15"/>
  <c r="AQ1014" i="15"/>
  <c r="AQ1069" i="15"/>
  <c r="P1078" i="15"/>
  <c r="Q1077" i="15"/>
  <c r="P1077" i="15" s="1"/>
  <c r="M1142" i="15"/>
  <c r="AQ1142" i="15" s="1"/>
  <c r="M1157" i="15"/>
  <c r="AQ1158" i="15"/>
  <c r="X1190" i="15"/>
  <c r="AR1190" i="15" s="1"/>
  <c r="AC1189" i="15"/>
  <c r="X1189" i="15" s="1"/>
  <c r="AR1189" i="15" s="1"/>
  <c r="AO1350" i="15"/>
  <c r="AP1311" i="15"/>
  <c r="K1311" i="15"/>
  <c r="AC1558" i="15"/>
  <c r="Z1558" i="15" s="1"/>
  <c r="AL1414" i="15"/>
  <c r="AA1437" i="15"/>
  <c r="V1469" i="15"/>
  <c r="AK1469" i="15" s="1"/>
  <c r="AH1621" i="15"/>
  <c r="AH1461" i="15" s="1"/>
  <c r="AH1429" i="15" s="1"/>
  <c r="AE1629" i="15"/>
  <c r="AE1445" i="15"/>
  <c r="K1477" i="15"/>
  <c r="AO1477" i="15" s="1"/>
  <c r="AP1477" i="15"/>
  <c r="S1462" i="15"/>
  <c r="S1430" i="15" s="1"/>
  <c r="X1638" i="15"/>
  <c r="AC1637" i="15"/>
  <c r="AC1622" i="15"/>
  <c r="X1622" i="15" s="1"/>
  <c r="W1606" i="15"/>
  <c r="AQ1606" i="15" s="1"/>
  <c r="AB1605" i="15"/>
  <c r="W1605" i="15" s="1"/>
  <c r="AE1693" i="15"/>
  <c r="U1693" i="15" s="1"/>
  <c r="AC1685" i="15"/>
  <c r="X1685" i="15" s="1"/>
  <c r="X1701" i="15"/>
  <c r="AM1701" i="15" s="1"/>
  <c r="AR1926" i="15"/>
  <c r="AR1629" i="15"/>
  <c r="N1469" i="15"/>
  <c r="AK1798" i="15"/>
  <c r="J1717" i="15"/>
  <c r="AN1717" i="15" s="1"/>
  <c r="AN1718" i="15"/>
  <c r="AJ1894" i="15"/>
  <c r="U1965" i="15"/>
  <c r="U1974" i="15"/>
  <c r="AJ1974" i="15" s="1"/>
  <c r="AL2061" i="15"/>
  <c r="AQ2061" i="15"/>
  <c r="Y2045" i="15"/>
  <c r="AN2045" i="15" s="1"/>
  <c r="U2134" i="15"/>
  <c r="AQ2197" i="15"/>
  <c r="M2149" i="15"/>
  <c r="AI2197" i="15"/>
  <c r="AE2197" i="15" s="1"/>
  <c r="AI2150" i="15"/>
  <c r="Y2150" i="15" s="1"/>
  <c r="AN2150" i="15" s="1"/>
  <c r="Y2198" i="15"/>
  <c r="AN2198" i="15" s="1"/>
  <c r="K2325" i="15"/>
  <c r="C2333" i="15"/>
  <c r="AJ2370" i="15"/>
  <c r="C2370" i="15" s="1"/>
  <c r="R2309" i="15"/>
  <c r="P2341" i="15"/>
  <c r="W2374" i="15"/>
  <c r="AL2374" i="15" s="1"/>
  <c r="AG2373" i="15"/>
  <c r="AE2373" i="15" s="1"/>
  <c r="AG2358" i="15"/>
  <c r="AG2310" i="15" s="1"/>
  <c r="J2389" i="15"/>
  <c r="AN2389" i="15" s="1"/>
  <c r="AN2390" i="15"/>
  <c r="AL2405" i="15"/>
  <c r="M2405" i="15"/>
  <c r="AQ2405" i="15" s="1"/>
  <c r="AQ2406" i="15"/>
  <c r="B2447" i="15"/>
  <c r="V2429" i="15"/>
  <c r="AK2429" i="15" s="1"/>
  <c r="Z2429" i="15"/>
  <c r="AN2437" i="15"/>
  <c r="J2421" i="15"/>
  <c r="AO2445" i="15"/>
  <c r="AO2461" i="15"/>
  <c r="AE2429" i="15"/>
  <c r="P2294" i="15"/>
  <c r="Q2293" i="15"/>
  <c r="P2293" i="15" s="1"/>
  <c r="W2294" i="15"/>
  <c r="AL2294" i="15" s="1"/>
  <c r="AB2293" i="15"/>
  <c r="Z2294" i="15"/>
  <c r="U2294" i="15" s="1"/>
  <c r="AJ2294" i="15" s="1"/>
  <c r="AO2253" i="15"/>
  <c r="P2277" i="15"/>
  <c r="Q2229" i="15"/>
  <c r="X2325" i="15"/>
  <c r="AM2325" i="15" s="1"/>
  <c r="M2389" i="15"/>
  <c r="AQ2389" i="15" s="1"/>
  <c r="AQ2390" i="15"/>
  <c r="AO2301" i="15"/>
  <c r="AE2325" i="15"/>
  <c r="U2325" i="15" s="1"/>
  <c r="W2325" i="15"/>
  <c r="AL2325" i="15" s="1"/>
  <c r="AH2341" i="15"/>
  <c r="X2342" i="15"/>
  <c r="AE2342" i="15"/>
  <c r="U2342" i="15" s="1"/>
  <c r="AH2310" i="15"/>
  <c r="AP2390" i="15"/>
  <c r="I2453" i="15"/>
  <c r="AM2454" i="15"/>
  <c r="I2422" i="15"/>
  <c r="AM2422" i="15" s="1"/>
  <c r="AO2493" i="15"/>
  <c r="B2493" i="15" s="1"/>
  <c r="AQ2381" i="15"/>
  <c r="AM10" i="15"/>
  <c r="AF2317" i="15"/>
  <c r="AE2317" i="15" s="1"/>
  <c r="X2390" i="15"/>
  <c r="AM2390" i="15" s="1"/>
  <c r="AC2389" i="15"/>
  <c r="X2389" i="15" s="1"/>
  <c r="H2437" i="15"/>
  <c r="AL2438" i="15"/>
  <c r="H2422" i="15"/>
  <c r="AL2422" i="15" s="1"/>
  <c r="AK2509" i="15"/>
  <c r="AP2509" i="15"/>
  <c r="Z69" i="15"/>
  <c r="U69" i="15" s="1"/>
  <c r="V69" i="15"/>
  <c r="AP69" i="15" s="1"/>
  <c r="AA53" i="15"/>
  <c r="V213" i="15"/>
  <c r="AP213" i="15" s="1"/>
  <c r="Z230" i="15"/>
  <c r="U230" i="15" s="1"/>
  <c r="AO230" i="15" s="1"/>
  <c r="X246" i="15"/>
  <c r="AM246" i="15" s="1"/>
  <c r="AH245" i="15"/>
  <c r="X245" i="15" s="1"/>
  <c r="AM245" i="15" s="1"/>
  <c r="AR301" i="15"/>
  <c r="AE511" i="15"/>
  <c r="AL69" i="15"/>
  <c r="H53" i="15"/>
  <c r="K86" i="15"/>
  <c r="AO86" i="15" s="1"/>
  <c r="K198" i="15"/>
  <c r="R229" i="15"/>
  <c r="P229" i="15" s="1"/>
  <c r="P230" i="15"/>
  <c r="AH261" i="15"/>
  <c r="X261" i="15" s="1"/>
  <c r="AM261" i="15" s="1"/>
  <c r="X262" i="15"/>
  <c r="AM262" i="15" s="1"/>
  <c r="Z293" i="15"/>
  <c r="V357" i="15"/>
  <c r="AP357" i="15" s="1"/>
  <c r="Z485" i="15"/>
  <c r="U485" i="15" s="1"/>
  <c r="V485" i="15"/>
  <c r="AP485" i="15" s="1"/>
  <c r="N85" i="15"/>
  <c r="AR85" i="15" s="1"/>
  <c r="AR86" i="15"/>
  <c r="AL261" i="15"/>
  <c r="AD15" i="15"/>
  <c r="Y15" i="15" s="1"/>
  <c r="Y31" i="15"/>
  <c r="AN31" i="15" s="1"/>
  <c r="Z31" i="15"/>
  <c r="U31" i="15" s="1"/>
  <c r="AJ31" i="15" s="1"/>
  <c r="AS31" i="15"/>
  <c r="O101" i="15"/>
  <c r="AS101" i="15" s="1"/>
  <c r="AS102" i="15"/>
  <c r="Y150" i="15"/>
  <c r="AN150" i="15" s="1"/>
  <c r="AD149" i="15"/>
  <c r="Z149" i="15" s="1"/>
  <c r="U149" i="15" s="1"/>
  <c r="AD134" i="15"/>
  <c r="Y134" i="15" s="1"/>
  <c r="K246" i="15"/>
  <c r="AO246" i="15" s="1"/>
  <c r="Z261" i="15"/>
  <c r="AE310" i="15"/>
  <c r="AQ261" i="15"/>
  <c r="M133" i="15"/>
  <c r="AQ133" i="15" s="1"/>
  <c r="AQ325" i="15"/>
  <c r="AE406" i="15"/>
  <c r="AF405" i="15"/>
  <c r="V406" i="15"/>
  <c r="AM485" i="15"/>
  <c r="Z18" i="15"/>
  <c r="U18" i="15" s="1"/>
  <c r="V18" i="15"/>
  <c r="AP18" i="15" s="1"/>
  <c r="AR467" i="15"/>
  <c r="AM467" i="15"/>
  <c r="L509" i="15"/>
  <c r="K525" i="15"/>
  <c r="AP525" i="15"/>
  <c r="AJ157" i="15"/>
  <c r="B157" i="15" s="1"/>
  <c r="F246" i="15"/>
  <c r="G245" i="15"/>
  <c r="AK246" i="15"/>
  <c r="AJ285" i="15"/>
  <c r="B285" i="15" s="1"/>
  <c r="AR437" i="15"/>
  <c r="K437" i="15"/>
  <c r="X17" i="15"/>
  <c r="AM17" i="15" s="1"/>
  <c r="Q509" i="15"/>
  <c r="P614" i="15"/>
  <c r="AH9" i="15"/>
  <c r="AE9" i="15" s="1"/>
  <c r="AE457" i="15"/>
  <c r="U457" i="15" s="1"/>
  <c r="AF509" i="15"/>
  <c r="AE525" i="15"/>
  <c r="V525" i="15"/>
  <c r="AK525" i="15" s="1"/>
  <c r="W550" i="15"/>
  <c r="AQ550" i="15" s="1"/>
  <c r="AB549" i="15"/>
  <c r="Z550" i="15"/>
  <c r="U550" i="15" s="1"/>
  <c r="AG10" i="15"/>
  <c r="AE458" i="15"/>
  <c r="U458" i="15" s="1"/>
  <c r="AJ458" i="15" s="1"/>
  <c r="W458" i="15"/>
  <c r="F16" i="15"/>
  <c r="F18" i="15"/>
  <c r="AO503" i="15"/>
  <c r="Y457" i="15"/>
  <c r="AN457" i="15" s="1"/>
  <c r="AD9" i="15"/>
  <c r="Y9" i="15" s="1"/>
  <c r="AS457" i="15"/>
  <c r="Q757" i="15"/>
  <c r="P757" i="15" s="1"/>
  <c r="P773" i="15"/>
  <c r="P902" i="15"/>
  <c r="AB1093" i="15"/>
  <c r="W1093" i="15" s="1"/>
  <c r="W1109" i="15"/>
  <c r="AN566" i="15"/>
  <c r="AR815" i="15"/>
  <c r="AM815" i="15"/>
  <c r="U870" i="15"/>
  <c r="AE1142" i="15"/>
  <c r="AF566" i="15"/>
  <c r="AE582" i="15"/>
  <c r="AF581" i="15"/>
  <c r="V582" i="15"/>
  <c r="AK582" i="15" s="1"/>
  <c r="AP653" i="15"/>
  <c r="AO701" i="15"/>
  <c r="AE717" i="15"/>
  <c r="V717" i="15"/>
  <c r="AK717" i="15" s="1"/>
  <c r="K742" i="15"/>
  <c r="L741" i="15"/>
  <c r="AP742" i="15"/>
  <c r="AF758" i="15"/>
  <c r="AE774" i="15"/>
  <c r="AF773" i="15"/>
  <c r="V774" i="15"/>
  <c r="AK774" i="15" s="1"/>
  <c r="X869" i="15"/>
  <c r="AC853" i="15"/>
  <c r="X853" i="15" s="1"/>
  <c r="AR853" i="15" s="1"/>
  <c r="P886" i="15"/>
  <c r="Q885" i="15"/>
  <c r="P885" i="15" s="1"/>
  <c r="AO911" i="15"/>
  <c r="B911" i="15" s="1"/>
  <c r="Z966" i="15"/>
  <c r="U966" i="15" s="1"/>
  <c r="W1062" i="15"/>
  <c r="AQ1062" i="15" s="1"/>
  <c r="M533" i="15"/>
  <c r="AQ534" i="15"/>
  <c r="M518" i="15"/>
  <c r="I725" i="15"/>
  <c r="AM726" i="15"/>
  <c r="I710" i="15"/>
  <c r="AM710" i="15" s="1"/>
  <c r="F861" i="15"/>
  <c r="AL957" i="15"/>
  <c r="AO1037" i="15"/>
  <c r="B1037" i="15" s="1"/>
  <c r="AS1046" i="15"/>
  <c r="Z1126" i="15"/>
  <c r="U1126" i="15" s="1"/>
  <c r="AS1157" i="15"/>
  <c r="O1141" i="15"/>
  <c r="AS1141" i="15" s="1"/>
  <c r="H1142" i="15"/>
  <c r="AL1142" i="15" s="1"/>
  <c r="H1157" i="15"/>
  <c r="AL1158" i="15"/>
  <c r="M981" i="15"/>
  <c r="AQ982" i="15"/>
  <c r="Q1046" i="15"/>
  <c r="P1046" i="15" s="1"/>
  <c r="P1062" i="15"/>
  <c r="Q1061" i="15"/>
  <c r="X1174" i="15"/>
  <c r="AR1174" i="15" s="1"/>
  <c r="AC1173" i="15"/>
  <c r="X1173" i="15" s="1"/>
  <c r="AR1173" i="15" s="1"/>
  <c r="Y1157" i="15"/>
  <c r="AN1157" i="15" s="1"/>
  <c r="Y1334" i="15"/>
  <c r="AD1302" i="15"/>
  <c r="AS1334" i="15"/>
  <c r="C1390" i="15"/>
  <c r="K1397" i="15"/>
  <c r="B1404" i="15"/>
  <c r="AK1558" i="15"/>
  <c r="F1558" i="15"/>
  <c r="AG1439" i="15"/>
  <c r="AE1439" i="15" s="1"/>
  <c r="AE1471" i="15"/>
  <c r="W1471" i="15"/>
  <c r="AL1471" i="15" s="1"/>
  <c r="F1477" i="15"/>
  <c r="AK1477" i="15"/>
  <c r="F1493" i="15"/>
  <c r="AK1493" i="15"/>
  <c r="AN1509" i="15"/>
  <c r="AM1541" i="15"/>
  <c r="AQ1565" i="15"/>
  <c r="M1469" i="15"/>
  <c r="AM1597" i="15"/>
  <c r="AL1445" i="15"/>
  <c r="AJ1567" i="15"/>
  <c r="C1567" i="15" s="1"/>
  <c r="U1613" i="15"/>
  <c r="AJ1613" i="15" s="1"/>
  <c r="AS1558" i="15"/>
  <c r="AL1565" i="15"/>
  <c r="H1469" i="15"/>
  <c r="F1469" i="15" s="1"/>
  <c r="V1590" i="15"/>
  <c r="AK1590" i="15" s="1"/>
  <c r="U1789" i="15"/>
  <c r="K1590" i="15"/>
  <c r="L1589" i="15"/>
  <c r="AP1590" i="15"/>
  <c r="AJ1688" i="15"/>
  <c r="C1688" i="15"/>
  <c r="AE1701" i="15"/>
  <c r="AJ1759" i="15"/>
  <c r="C1759" i="15" s="1"/>
  <c r="AO1688" i="15"/>
  <c r="Z1686" i="15"/>
  <c r="V1686" i="15"/>
  <c r="AP1686" i="15" s="1"/>
  <c r="F1773" i="15"/>
  <c r="Z1766" i="15"/>
  <c r="V1766" i="15"/>
  <c r="AP1766" i="15" s="1"/>
  <c r="X1798" i="15"/>
  <c r="AM1798" i="15" s="1"/>
  <c r="AC1797" i="15"/>
  <c r="X1797" i="15" s="1"/>
  <c r="AJ1958" i="15"/>
  <c r="AM1981" i="15"/>
  <c r="AR1981" i="15"/>
  <c r="W1990" i="15"/>
  <c r="AQ1990" i="15" s="1"/>
  <c r="AB1989" i="15"/>
  <c r="Z1990" i="15"/>
  <c r="U1990" i="15" s="1"/>
  <c r="K1839" i="15"/>
  <c r="AO1839" i="15" s="1"/>
  <c r="AP1839" i="15"/>
  <c r="L1439" i="15"/>
  <c r="L15" i="15" s="1"/>
  <c r="AO1965" i="15"/>
  <c r="AK1839" i="15"/>
  <c r="F1839" i="15"/>
  <c r="B2079" i="15"/>
  <c r="Y1839" i="15"/>
  <c r="AN1839" i="15" s="1"/>
  <c r="AS1839" i="15"/>
  <c r="AK2047" i="15"/>
  <c r="AE2069" i="15"/>
  <c r="AF2037" i="15"/>
  <c r="Z2045" i="15"/>
  <c r="U2045" i="15" s="1"/>
  <c r="AO2045" i="15" s="1"/>
  <c r="V2045" i="15"/>
  <c r="C2214" i="15"/>
  <c r="Z150" i="15"/>
  <c r="U150" i="15" s="1"/>
  <c r="Z326" i="15"/>
  <c r="U326" i="15" s="1"/>
  <c r="Z1149" i="15"/>
  <c r="U1149" i="15" s="1"/>
  <c r="B514" i="15"/>
  <c r="AO1757" i="15"/>
  <c r="C1757" i="15" s="1"/>
  <c r="C1472" i="15"/>
  <c r="Y469" i="15"/>
  <c r="AN469" i="15" s="1"/>
  <c r="K486" i="15"/>
  <c r="AO486" i="15" s="1"/>
  <c r="B941" i="15"/>
  <c r="C1535" i="15"/>
  <c r="B1569" i="15"/>
  <c r="B1741" i="15"/>
  <c r="B1805" i="15"/>
  <c r="B2320" i="15"/>
  <c r="Z198" i="15"/>
  <c r="U198" i="15" s="1"/>
  <c r="B1390" i="15"/>
  <c r="AC1469" i="15"/>
  <c r="Z1469" i="15" s="1"/>
  <c r="B1700" i="15"/>
  <c r="AO1510" i="15" l="1"/>
  <c r="AJ1510" i="15"/>
  <c r="C1510" i="15" s="1"/>
  <c r="B1510" i="15"/>
  <c r="AO1494" i="15"/>
  <c r="AJ1494" i="15"/>
  <c r="B1494" i="15" s="1"/>
  <c r="AJ1414" i="15"/>
  <c r="B1414" i="15" s="1"/>
  <c r="AO1414" i="15"/>
  <c r="C1414" i="15" s="1"/>
  <c r="AO1389" i="15"/>
  <c r="AJ1389" i="15"/>
  <c r="AO38" i="15"/>
  <c r="AJ38" i="15"/>
  <c r="C38" i="15" s="1"/>
  <c r="B38" i="15"/>
  <c r="AO468" i="15"/>
  <c r="AJ468" i="15"/>
  <c r="B701" i="15"/>
  <c r="X9" i="15"/>
  <c r="AM9" i="15" s="1"/>
  <c r="AO18" i="15"/>
  <c r="H2310" i="15"/>
  <c r="AL1990" i="15"/>
  <c r="B2118" i="15"/>
  <c r="F1046" i="15"/>
  <c r="AM2230" i="15"/>
  <c r="B2445" i="15"/>
  <c r="B1181" i="15"/>
  <c r="Z2358" i="15"/>
  <c r="B797" i="15"/>
  <c r="B2413" i="15"/>
  <c r="C1542" i="15"/>
  <c r="B829" i="15"/>
  <c r="AK2166" i="15"/>
  <c r="AP2166" i="15"/>
  <c r="AJ1821" i="15"/>
  <c r="AO1821" i="15"/>
  <c r="B1821" i="15" s="1"/>
  <c r="V2117" i="15"/>
  <c r="AE2117" i="15"/>
  <c r="U2117" i="15" s="1"/>
  <c r="AM2069" i="15"/>
  <c r="AR2069" i="15"/>
  <c r="AR1365" i="15"/>
  <c r="AM1365" i="15"/>
  <c r="AL1894" i="15"/>
  <c r="AQ1894" i="15"/>
  <c r="AL1878" i="15"/>
  <c r="AQ1878" i="15"/>
  <c r="AD901" i="15"/>
  <c r="Y901" i="15" s="1"/>
  <c r="AN901" i="15" s="1"/>
  <c r="Y917" i="15"/>
  <c r="AN917" i="15" s="1"/>
  <c r="F1206" i="15"/>
  <c r="AK1510" i="15"/>
  <c r="AP1510" i="15"/>
  <c r="W1285" i="15"/>
  <c r="Z1285" i="15"/>
  <c r="U1285" i="15" s="1"/>
  <c r="X1309" i="15"/>
  <c r="B2153" i="15"/>
  <c r="AK1222" i="15"/>
  <c r="AP1222" i="15"/>
  <c r="AQ1814" i="15"/>
  <c r="AL1814" i="15"/>
  <c r="AQ1269" i="15"/>
  <c r="K1269" i="15"/>
  <c r="AK1441" i="15"/>
  <c r="AP1441" i="15"/>
  <c r="AM38" i="15"/>
  <c r="AR38" i="15"/>
  <c r="AL437" i="15"/>
  <c r="AQ437" i="15"/>
  <c r="W165" i="15"/>
  <c r="AO1470" i="15"/>
  <c r="AL1350" i="15"/>
  <c r="AQ1350" i="15"/>
  <c r="AS1413" i="15"/>
  <c r="O1381" i="15"/>
  <c r="AJ1467" i="15"/>
  <c r="B1467" i="15" s="1"/>
  <c r="AO1467" i="15"/>
  <c r="B1217" i="15"/>
  <c r="Y1861" i="15"/>
  <c r="AN1861" i="15" s="1"/>
  <c r="Z1861" i="15"/>
  <c r="U1861" i="15" s="1"/>
  <c r="C1295" i="15"/>
  <c r="AS1206" i="15"/>
  <c r="AR2085" i="15"/>
  <c r="N2037" i="15"/>
  <c r="K2085" i="15"/>
  <c r="AL1253" i="15"/>
  <c r="B1444" i="15"/>
  <c r="AM1909" i="15"/>
  <c r="AR1909" i="15"/>
  <c r="AR456" i="15"/>
  <c r="AS1861" i="15"/>
  <c r="U1441" i="15"/>
  <c r="AK1435" i="15"/>
  <c r="AP1435" i="15"/>
  <c r="AH1302" i="15"/>
  <c r="X1334" i="15"/>
  <c r="W1525" i="15"/>
  <c r="Z1525" i="15"/>
  <c r="U1525" i="15" s="1"/>
  <c r="AO1525" i="15" s="1"/>
  <c r="AJ1443" i="15"/>
  <c r="B1277" i="15"/>
  <c r="C1277" i="15"/>
  <c r="AP1433" i="15"/>
  <c r="AK1433" i="15"/>
  <c r="Q1381" i="15"/>
  <c r="P1397" i="15"/>
  <c r="U1213" i="15"/>
  <c r="AJ1213" i="15" s="1"/>
  <c r="AQ466" i="15"/>
  <c r="AL466" i="15"/>
  <c r="U1222" i="15"/>
  <c r="AK1349" i="15"/>
  <c r="F1349" i="15"/>
  <c r="G1333" i="15"/>
  <c r="AN1589" i="15"/>
  <c r="C1357" i="15"/>
  <c r="B25" i="15"/>
  <c r="B1688" i="15"/>
  <c r="C1894" i="15"/>
  <c r="Q502" i="15"/>
  <c r="AO2198" i="15"/>
  <c r="AE2150" i="15"/>
  <c r="AQ1957" i="15"/>
  <c r="AO966" i="15"/>
  <c r="C503" i="15"/>
  <c r="U2365" i="15"/>
  <c r="AO2365" i="15" s="1"/>
  <c r="AO2246" i="15"/>
  <c r="B2285" i="15"/>
  <c r="AM966" i="15"/>
  <c r="U14" i="15"/>
  <c r="AO141" i="15"/>
  <c r="AO1446" i="15"/>
  <c r="AM1606" i="15"/>
  <c r="B515" i="15"/>
  <c r="B2301" i="15"/>
  <c r="B605" i="15"/>
  <c r="AR709" i="15"/>
  <c r="B1677" i="15"/>
  <c r="B1373" i="15"/>
  <c r="U37" i="15"/>
  <c r="F1077" i="15"/>
  <c r="B2397" i="15"/>
  <c r="AO166" i="15"/>
  <c r="C2477" i="15"/>
  <c r="B508" i="15"/>
  <c r="V2165" i="15"/>
  <c r="Z2165" i="15"/>
  <c r="U2165" i="15" s="1"/>
  <c r="AJ2165" i="15" s="1"/>
  <c r="AK1440" i="15"/>
  <c r="AP1440" i="15"/>
  <c r="W1845" i="15"/>
  <c r="Z1845" i="15"/>
  <c r="U1845" i="15" s="1"/>
  <c r="AO1845" i="15" s="1"/>
  <c r="Y1925" i="15"/>
  <c r="AN1925" i="15" s="1"/>
  <c r="AS1925" i="15"/>
  <c r="B1501" i="15"/>
  <c r="B1533" i="15"/>
  <c r="C1533" i="15"/>
  <c r="K1733" i="15"/>
  <c r="AP1733" i="15"/>
  <c r="R1381" i="15"/>
  <c r="R1301" i="15" s="1"/>
  <c r="P1413" i="15"/>
  <c r="V1509" i="15"/>
  <c r="Z1509" i="15"/>
  <c r="AL1286" i="15"/>
  <c r="AQ1286" i="15"/>
  <c r="AL470" i="15"/>
  <c r="AQ470" i="15"/>
  <c r="T2037" i="15"/>
  <c r="T1829" i="15" s="1"/>
  <c r="P2069" i="15"/>
  <c r="B1841" i="15"/>
  <c r="AO1434" i="15"/>
  <c r="C1434" i="15"/>
  <c r="B1434" i="15"/>
  <c r="AM8" i="15"/>
  <c r="AE1206" i="15"/>
  <c r="U1206" i="15" s="1"/>
  <c r="AM1237" i="15"/>
  <c r="AR1237" i="15"/>
  <c r="AM1445" i="15"/>
  <c r="AR1445" i="15"/>
  <c r="C1325" i="15"/>
  <c r="Y1237" i="15"/>
  <c r="AN1237" i="15" s="1"/>
  <c r="AD1205" i="15"/>
  <c r="Y1205" i="15" s="1"/>
  <c r="AS1237" i="15"/>
  <c r="Z1237" i="15"/>
  <c r="U1237" i="15" s="1"/>
  <c r="X37" i="15"/>
  <c r="AE37" i="15"/>
  <c r="AE837" i="15"/>
  <c r="AF805" i="15"/>
  <c r="K16" i="15"/>
  <c r="AQ16" i="15"/>
  <c r="AK1990" i="15"/>
  <c r="AP1990" i="15"/>
  <c r="C1466" i="15"/>
  <c r="C1229" i="15"/>
  <c r="AJ1468" i="15"/>
  <c r="B1468" i="15" s="1"/>
  <c r="AO1468" i="15"/>
  <c r="AP1432" i="15"/>
  <c r="K2053" i="15"/>
  <c r="L2037" i="15"/>
  <c r="K2037" i="15" s="1"/>
  <c r="AQ17" i="15"/>
  <c r="AL17" i="15"/>
  <c r="Y1317" i="15"/>
  <c r="Z1317" i="15"/>
  <c r="U1317" i="15" s="1"/>
  <c r="AR1878" i="15"/>
  <c r="AM1878" i="15"/>
  <c r="C1517" i="15"/>
  <c r="C35" i="15"/>
  <c r="AS20" i="15"/>
  <c r="H2149" i="15"/>
  <c r="AN1413" i="15"/>
  <c r="AQ1441" i="15"/>
  <c r="AL1441" i="15"/>
  <c r="AO1862" i="15"/>
  <c r="B1862" i="15" s="1"/>
  <c r="AO1443" i="15"/>
  <c r="AL1526" i="15"/>
  <c r="AQ1526" i="15"/>
  <c r="B1433" i="15"/>
  <c r="C1433" i="15"/>
  <c r="AD805" i="15"/>
  <c r="Y805" i="15" s="1"/>
  <c r="AN805" i="15" s="1"/>
  <c r="Z821" i="15"/>
  <c r="Y821" i="15"/>
  <c r="AN821" i="15" s="1"/>
  <c r="AJ1270" i="15"/>
  <c r="C1270" i="15" s="1"/>
  <c r="B1270" i="15"/>
  <c r="B1476" i="15"/>
  <c r="AB1205" i="15"/>
  <c r="W1205" i="15" s="1"/>
  <c r="AQ1205" i="15" s="1"/>
  <c r="W1221" i="15"/>
  <c r="Z1221" i="15"/>
  <c r="W1909" i="15"/>
  <c r="Z1909" i="15"/>
  <c r="U1909" i="15" s="1"/>
  <c r="AO1909" i="15" s="1"/>
  <c r="AK1334" i="15"/>
  <c r="G1302" i="15"/>
  <c r="AN1109" i="15"/>
  <c r="W134" i="15"/>
  <c r="B1832" i="15"/>
  <c r="C1306" i="15"/>
  <c r="AO198" i="15"/>
  <c r="AS2150" i="15"/>
  <c r="AR1798" i="15"/>
  <c r="AO37" i="15"/>
  <c r="AQ1381" i="15"/>
  <c r="AS134" i="15"/>
  <c r="B125" i="15"/>
  <c r="AN277" i="15"/>
  <c r="AL1413" i="15"/>
  <c r="F1109" i="15"/>
  <c r="Z1046" i="15"/>
  <c r="U1046" i="15" s="1"/>
  <c r="AA454" i="15"/>
  <c r="AR61" i="15"/>
  <c r="AR1686" i="15"/>
  <c r="AK470" i="15"/>
  <c r="B93" i="15"/>
  <c r="B2461" i="15"/>
  <c r="C1338" i="15"/>
  <c r="C1926" i="15"/>
  <c r="B513" i="15"/>
  <c r="AS2165" i="15"/>
  <c r="AD2149" i="15"/>
  <c r="Y2165" i="15"/>
  <c r="AN2165" i="15" s="1"/>
  <c r="AJ1431" i="15"/>
  <c r="C1431" i="15" s="1"/>
  <c r="B1215" i="15"/>
  <c r="C1215" i="15"/>
  <c r="AQ1254" i="15"/>
  <c r="AL1254" i="15"/>
  <c r="AK1438" i="15"/>
  <c r="AP1438" i="15"/>
  <c r="V1253" i="15"/>
  <c r="AK1253" i="15" s="1"/>
  <c r="Z1253" i="15"/>
  <c r="U1253" i="15" s="1"/>
  <c r="AJ1253" i="15" s="1"/>
  <c r="K1349" i="15"/>
  <c r="L1333" i="15"/>
  <c r="AP1349" i="15"/>
  <c r="AJ1438" i="15"/>
  <c r="B1438" i="15" s="1"/>
  <c r="AO1438" i="15"/>
  <c r="W885" i="15"/>
  <c r="AQ885" i="15" s="1"/>
  <c r="AB853" i="15"/>
  <c r="W853" i="15" s="1"/>
  <c r="AQ853" i="15" s="1"/>
  <c r="AR1733" i="15"/>
  <c r="AR1894" i="15"/>
  <c r="AM1894" i="15"/>
  <c r="P2038" i="15"/>
  <c r="AM1446" i="15"/>
  <c r="AR1446" i="15"/>
  <c r="AQ20" i="15"/>
  <c r="AA1381" i="15"/>
  <c r="Z1413" i="15"/>
  <c r="U1413" i="15" s="1"/>
  <c r="AO1413" i="15" s="1"/>
  <c r="B1316" i="15"/>
  <c r="C1316" i="15"/>
  <c r="AO1238" i="15"/>
  <c r="AJ1238" i="15"/>
  <c r="B1238" i="15" s="1"/>
  <c r="AL1542" i="15"/>
  <c r="AQ1542" i="15"/>
  <c r="Z1813" i="15"/>
  <c r="U1813" i="15" s="1"/>
  <c r="AO1813" i="15" s="1"/>
  <c r="B1813" i="15" s="1"/>
  <c r="V1813" i="15"/>
  <c r="T1462" i="15"/>
  <c r="T1430" i="15" s="1"/>
  <c r="T6" i="15" s="1"/>
  <c r="Z1349" i="15"/>
  <c r="U1349" i="15" s="1"/>
  <c r="W1349" i="15"/>
  <c r="AM1442" i="15"/>
  <c r="AR1442" i="15"/>
  <c r="AM1493" i="15"/>
  <c r="AR1493" i="15"/>
  <c r="AP1285" i="15"/>
  <c r="K1285" i="15"/>
  <c r="AO1285" i="15" s="1"/>
  <c r="B1432" i="15"/>
  <c r="AQ457" i="15"/>
  <c r="AL457" i="15"/>
  <c r="AL16" i="15"/>
  <c r="AR1877" i="15"/>
  <c r="AM1877" i="15"/>
  <c r="AM1317" i="15"/>
  <c r="F1317" i="15"/>
  <c r="F1413" i="15"/>
  <c r="AJ1413" i="15" s="1"/>
  <c r="B1413" i="15" s="1"/>
  <c r="X806" i="15"/>
  <c r="AP2326" i="15"/>
  <c r="AK2326" i="15"/>
  <c r="AO1861" i="15"/>
  <c r="C1432" i="15"/>
  <c r="AE1365" i="15"/>
  <c r="AH1333" i="15"/>
  <c r="AA805" i="15"/>
  <c r="V805" i="15" s="1"/>
  <c r="AK1285" i="15"/>
  <c r="F1285" i="15"/>
  <c r="AO1318" i="15"/>
  <c r="AO1440" i="15"/>
  <c r="AI1301" i="15"/>
  <c r="AI453" i="15" s="1"/>
  <c r="AE1317" i="15"/>
  <c r="J1205" i="15"/>
  <c r="AN1205" i="15" s="1"/>
  <c r="AN1221" i="15"/>
  <c r="F1221" i="15"/>
  <c r="C1315" i="15"/>
  <c r="AL1269" i="15"/>
  <c r="F1269" i="15"/>
  <c r="H1205" i="15"/>
  <c r="W1206" i="15"/>
  <c r="AQ1206" i="15" s="1"/>
  <c r="AL1910" i="15"/>
  <c r="AQ1910" i="15"/>
  <c r="AQ1541" i="15"/>
  <c r="AE1334" i="15"/>
  <c r="B1421" i="15"/>
  <c r="AO326" i="15"/>
  <c r="AO765" i="15"/>
  <c r="AR246" i="15"/>
  <c r="AO886" i="15"/>
  <c r="AJ1446" i="15"/>
  <c r="B1446" i="15" s="1"/>
  <c r="AE2038" i="15"/>
  <c r="U1509" i="15"/>
  <c r="AO1366" i="15"/>
  <c r="AO2117" i="15"/>
  <c r="U29" i="15"/>
  <c r="C2047" i="15"/>
  <c r="F965" i="15"/>
  <c r="B1581" i="15"/>
  <c r="B2318" i="15"/>
  <c r="B2077" i="15"/>
  <c r="AJ1313" i="15"/>
  <c r="AO1313" i="15"/>
  <c r="AL1846" i="15"/>
  <c r="AQ1846" i="15"/>
  <c r="AJ1473" i="15"/>
  <c r="AO1473" i="15"/>
  <c r="B1473" i="15" s="1"/>
  <c r="C1473" i="15"/>
  <c r="AK2118" i="15"/>
  <c r="AP2118" i="15"/>
  <c r="AM2070" i="15"/>
  <c r="AR2070" i="15"/>
  <c r="AJ1303" i="15"/>
  <c r="B1303" i="15" s="1"/>
  <c r="AO1303" i="15"/>
  <c r="W1893" i="15"/>
  <c r="Z1893" i="15"/>
  <c r="U1893" i="15" s="1"/>
  <c r="AO1893" i="15" s="1"/>
  <c r="W1877" i="15"/>
  <c r="Z1877" i="15"/>
  <c r="U1877" i="15" s="1"/>
  <c r="AO1877" i="15" s="1"/>
  <c r="B1877" i="15" s="1"/>
  <c r="AM1734" i="15"/>
  <c r="AR1734" i="15"/>
  <c r="AO1878" i="15"/>
  <c r="C1878" i="15" s="1"/>
  <c r="AE1309" i="15"/>
  <c r="U1309" i="15" s="1"/>
  <c r="AJ1309" i="15" s="1"/>
  <c r="AM1893" i="15"/>
  <c r="AR1893" i="15"/>
  <c r="AO1442" i="15"/>
  <c r="C1442" i="15" s="1"/>
  <c r="S1829" i="15"/>
  <c r="S1429" i="15" s="1"/>
  <c r="P1893" i="15"/>
  <c r="AF1205" i="15"/>
  <c r="AE1205" i="15" s="1"/>
  <c r="AE1221" i="15"/>
  <c r="V1221" i="15"/>
  <c r="AK1436" i="15"/>
  <c r="AP1436" i="15"/>
  <c r="AL1813" i="15"/>
  <c r="AQ1813" i="15"/>
  <c r="AQ438" i="15"/>
  <c r="AL438" i="15"/>
  <c r="AP1814" i="15"/>
  <c r="AK1814" i="15"/>
  <c r="S2229" i="15"/>
  <c r="P2229" i="15" s="1"/>
  <c r="P2245" i="15"/>
  <c r="T1461" i="15"/>
  <c r="T1429" i="15" s="1"/>
  <c r="T5" i="15" s="1"/>
  <c r="AE1989" i="15"/>
  <c r="V1989" i="15"/>
  <c r="AR1494" i="15"/>
  <c r="AM1494" i="15"/>
  <c r="AO1286" i="15"/>
  <c r="B1286" i="15" s="1"/>
  <c r="C1286" i="15"/>
  <c r="AJ1440" i="15"/>
  <c r="Y1269" i="15"/>
  <c r="AN1269" i="15" s="1"/>
  <c r="Z1269" i="15"/>
  <c r="U1269" i="15" s="1"/>
  <c r="AS1221" i="15"/>
  <c r="K1221" i="15"/>
  <c r="O1205" i="15"/>
  <c r="AS1205" i="15" s="1"/>
  <c r="I853" i="15"/>
  <c r="AM885" i="15"/>
  <c r="AK1444" i="15"/>
  <c r="AP1444" i="15"/>
  <c r="AR1910" i="15"/>
  <c r="AM1910" i="15"/>
  <c r="AR8" i="15"/>
  <c r="AP2325" i="15"/>
  <c r="AK2325" i="15"/>
  <c r="AJ1470" i="15"/>
  <c r="B1470" i="15" s="1"/>
  <c r="Q2037" i="15"/>
  <c r="P2037" i="15" s="1"/>
  <c r="Y1605" i="15"/>
  <c r="AN1605" i="15" s="1"/>
  <c r="AD1557" i="15"/>
  <c r="AQ8" i="15"/>
  <c r="AJ1286" i="15"/>
  <c r="AR1317" i="15"/>
  <c r="K1317" i="15"/>
  <c r="AO1317" i="15" s="1"/>
  <c r="C1238" i="15"/>
  <c r="P1382" i="15"/>
  <c r="S1301" i="15"/>
  <c r="S453" i="15" s="1"/>
  <c r="P1317" i="15"/>
  <c r="P1237" i="15"/>
  <c r="R1205" i="15"/>
  <c r="U1436" i="15"/>
  <c r="AQ1222" i="15"/>
  <c r="AL1222" i="15"/>
  <c r="AN1317" i="15"/>
  <c r="AJ1350" i="15"/>
  <c r="C1350" i="15" s="1"/>
  <c r="P134" i="15"/>
  <c r="C1840" i="15"/>
  <c r="C2125" i="15"/>
  <c r="C25" i="15"/>
  <c r="C516" i="15"/>
  <c r="AO1693" i="15"/>
  <c r="AJ1109" i="15"/>
  <c r="AO1638" i="15"/>
  <c r="AJ1638" i="15"/>
  <c r="B1638" i="15" s="1"/>
  <c r="AJ1509" i="15"/>
  <c r="AJ467" i="15"/>
  <c r="AO2470" i="15"/>
  <c r="AJ2470" i="15"/>
  <c r="AJ2278" i="15"/>
  <c r="AJ1606" i="15"/>
  <c r="AO456" i="15"/>
  <c r="AJ456" i="15"/>
  <c r="C456" i="15" s="1"/>
  <c r="G1461" i="15"/>
  <c r="AJ869" i="15"/>
  <c r="AJ18" i="15"/>
  <c r="B18" i="15"/>
  <c r="AQ458" i="15"/>
  <c r="AL458" i="15"/>
  <c r="AJ1839" i="15"/>
  <c r="B1839" i="15"/>
  <c r="M997" i="15"/>
  <c r="AL1925" i="15"/>
  <c r="AO1509" i="15"/>
  <c r="K950" i="15"/>
  <c r="AP950" i="15"/>
  <c r="AR918" i="15"/>
  <c r="AM918" i="15"/>
  <c r="F758" i="15"/>
  <c r="K549" i="15"/>
  <c r="AK10" i="15"/>
  <c r="F85" i="15"/>
  <c r="AK85" i="15"/>
  <c r="AO69" i="15"/>
  <c r="AO2054" i="15"/>
  <c r="AP1973" i="15"/>
  <c r="K1973" i="15"/>
  <c r="AO1973" i="15" s="1"/>
  <c r="AQ1686" i="15"/>
  <c r="K1686" i="15"/>
  <c r="P1558" i="15"/>
  <c r="Q1462" i="15"/>
  <c r="G1430" i="15"/>
  <c r="AN1365" i="15"/>
  <c r="J1333" i="15"/>
  <c r="AJ1174" i="15"/>
  <c r="B1174" i="15" s="1"/>
  <c r="AL1061" i="15"/>
  <c r="H1045" i="15"/>
  <c r="AL1045" i="15" s="1"/>
  <c r="AP598" i="15"/>
  <c r="AJ20" i="15"/>
  <c r="C20" i="15" s="1"/>
  <c r="AJ358" i="15"/>
  <c r="AK277" i="15"/>
  <c r="F277" i="15"/>
  <c r="AR17" i="15"/>
  <c r="AR261" i="15"/>
  <c r="AE463" i="15"/>
  <c r="AF15" i="15"/>
  <c r="Z9" i="15"/>
  <c r="U9" i="15" s="1"/>
  <c r="Z2422" i="15"/>
  <c r="V2422" i="15"/>
  <c r="AA2310" i="15"/>
  <c r="I2310" i="15"/>
  <c r="AJ1798" i="15"/>
  <c r="F1142" i="15"/>
  <c r="AJ1046" i="15"/>
  <c r="F885" i="15"/>
  <c r="AK885" i="15"/>
  <c r="AJ813" i="15"/>
  <c r="B813" i="15" s="1"/>
  <c r="I517" i="15"/>
  <c r="AM533" i="15"/>
  <c r="W662" i="15"/>
  <c r="Z662" i="15"/>
  <c r="F405" i="15"/>
  <c r="F54" i="15"/>
  <c r="AK54" i="15"/>
  <c r="G22" i="15"/>
  <c r="AR70" i="15"/>
  <c r="R133" i="15"/>
  <c r="P133" i="15" s="1"/>
  <c r="AL2470" i="15"/>
  <c r="AQ2470" i="15"/>
  <c r="AK2341" i="15"/>
  <c r="F2341" i="15"/>
  <c r="U1629" i="15"/>
  <c r="Z1669" i="15"/>
  <c r="V1669" i="15"/>
  <c r="AP1669" i="15" s="1"/>
  <c r="AJ1341" i="15"/>
  <c r="I1045" i="15"/>
  <c r="L661" i="15"/>
  <c r="K677" i="15"/>
  <c r="I949" i="15"/>
  <c r="W7" i="15"/>
  <c r="AQ7" i="15" s="1"/>
  <c r="Z7" i="15"/>
  <c r="AL550" i="15"/>
  <c r="U17" i="15"/>
  <c r="AJ17" i="15" s="1"/>
  <c r="W22" i="15"/>
  <c r="AO2086" i="15"/>
  <c r="AJ2070" i="15"/>
  <c r="C2070" i="15" s="1"/>
  <c r="B2070" i="15"/>
  <c r="J1437" i="15"/>
  <c r="W1469" i="15"/>
  <c r="AB1437" i="15"/>
  <c r="W1437" i="15" s="1"/>
  <c r="AO1629" i="15"/>
  <c r="I1557" i="15"/>
  <c r="AM1573" i="15"/>
  <c r="AR1509" i="15"/>
  <c r="W1365" i="15"/>
  <c r="Z1365" i="15"/>
  <c r="U1365" i="15" s="1"/>
  <c r="AB1333" i="15"/>
  <c r="AO957" i="15"/>
  <c r="AP917" i="15"/>
  <c r="L901" i="15"/>
  <c r="K917" i="15"/>
  <c r="M661" i="15"/>
  <c r="AJ765" i="15"/>
  <c r="B765" i="15" s="1"/>
  <c r="H709" i="15"/>
  <c r="F725" i="15"/>
  <c r="AL573" i="15"/>
  <c r="AC502" i="15"/>
  <c r="AJ1525" i="15"/>
  <c r="AM1605" i="15"/>
  <c r="AP1125" i="15"/>
  <c r="K1125" i="15"/>
  <c r="AJ1078" i="15"/>
  <c r="AL909" i="15"/>
  <c r="M461" i="15"/>
  <c r="AF661" i="15"/>
  <c r="AE677" i="15"/>
  <c r="V677" i="15"/>
  <c r="AK677" i="15" s="1"/>
  <c r="K645" i="15"/>
  <c r="U854" i="15"/>
  <c r="V469" i="15"/>
  <c r="AP469" i="15" s="1"/>
  <c r="Z469" i="15"/>
  <c r="U469" i="15" s="1"/>
  <c r="AQ469" i="15"/>
  <c r="K421" i="15"/>
  <c r="AK309" i="15"/>
  <c r="F309" i="15"/>
  <c r="AS54" i="15"/>
  <c r="O22" i="15"/>
  <c r="AE213" i="15"/>
  <c r="M2310" i="15"/>
  <c r="W2453" i="15"/>
  <c r="Z2453" i="15"/>
  <c r="AB2421" i="15"/>
  <c r="W2421" i="15" s="1"/>
  <c r="AO20" i="15"/>
  <c r="AR2502" i="15"/>
  <c r="AM2502" i="15"/>
  <c r="AP2438" i="15"/>
  <c r="Y2341" i="15"/>
  <c r="AN2341" i="15" s="1"/>
  <c r="AS1973" i="15"/>
  <c r="O1941" i="15"/>
  <c r="N1941" i="15"/>
  <c r="AJ1734" i="15"/>
  <c r="C1734" i="15" s="1"/>
  <c r="AM1685" i="15"/>
  <c r="M1045" i="15"/>
  <c r="AQ1045" i="15" s="1"/>
  <c r="AQ1061" i="15"/>
  <c r="AP933" i="15"/>
  <c r="K933" i="15"/>
  <c r="AO933" i="15" s="1"/>
  <c r="F693" i="15"/>
  <c r="AB613" i="15"/>
  <c r="W629" i="15"/>
  <c r="Z629" i="15"/>
  <c r="W806" i="15"/>
  <c r="AQ806" i="15" s="1"/>
  <c r="AO822" i="15"/>
  <c r="W997" i="15"/>
  <c r="AS16" i="15"/>
  <c r="Y16" i="15"/>
  <c r="AN16" i="15" s="1"/>
  <c r="AL467" i="15"/>
  <c r="AR374" i="15"/>
  <c r="AE245" i="15"/>
  <c r="AJ61" i="15"/>
  <c r="C61" i="15" s="1"/>
  <c r="B61" i="15"/>
  <c r="Y181" i="15"/>
  <c r="Z181" i="15"/>
  <c r="AR149" i="15"/>
  <c r="G2421" i="15"/>
  <c r="G2309" i="15" s="1"/>
  <c r="F2437" i="15"/>
  <c r="AE16" i="15"/>
  <c r="W2149" i="15"/>
  <c r="AL2149" i="15" s="1"/>
  <c r="AJ2157" i="15"/>
  <c r="B2157" i="15"/>
  <c r="AQ1837" i="15"/>
  <c r="AN1781" i="15"/>
  <c r="J1765" i="15"/>
  <c r="AN1765" i="15" s="1"/>
  <c r="K1766" i="15"/>
  <c r="AK1766" i="15"/>
  <c r="AJ1629" i="15"/>
  <c r="AJ1101" i="15"/>
  <c r="B1101" i="15" s="1"/>
  <c r="AL998" i="15"/>
  <c r="L613" i="15"/>
  <c r="K629" i="15"/>
  <c r="H502" i="15"/>
  <c r="F518" i="15"/>
  <c r="AK293" i="15"/>
  <c r="F293" i="15"/>
  <c r="AN373" i="15"/>
  <c r="AO150" i="15"/>
  <c r="AO2278" i="15"/>
  <c r="B2278" i="15" s="1"/>
  <c r="Z1797" i="15"/>
  <c r="AQ1717" i="15"/>
  <c r="K1717" i="15"/>
  <c r="AO1717" i="15" s="1"/>
  <c r="AR1749" i="15"/>
  <c r="K1749" i="15"/>
  <c r="F1717" i="15"/>
  <c r="AI1462" i="15"/>
  <c r="Y1558" i="15"/>
  <c r="AN1558" i="15" s="1"/>
  <c r="Y1653" i="15"/>
  <c r="Z1653" i="15"/>
  <c r="AS1653" i="15"/>
  <c r="AD1621" i="15"/>
  <c r="AM1126" i="15"/>
  <c r="AP1061" i="15"/>
  <c r="L1045" i="15"/>
  <c r="K1061" i="15"/>
  <c r="AO870" i="15"/>
  <c r="AQ726" i="15"/>
  <c r="AL678" i="15"/>
  <c r="W645" i="15"/>
  <c r="Z645" i="15"/>
  <c r="AL822" i="15"/>
  <c r="AR565" i="15"/>
  <c r="AE549" i="15"/>
  <c r="V549" i="15"/>
  <c r="AK549" i="15" s="1"/>
  <c r="W421" i="15"/>
  <c r="Z421" i="15"/>
  <c r="AR325" i="15"/>
  <c r="Y229" i="15"/>
  <c r="Z229" i="15"/>
  <c r="U229" i="15" s="1"/>
  <c r="AO229" i="15" s="1"/>
  <c r="AR165" i="15"/>
  <c r="AQ149" i="15"/>
  <c r="AL149" i="15"/>
  <c r="AJ118" i="15"/>
  <c r="B118" i="15" s="1"/>
  <c r="Y1989" i="15"/>
  <c r="AN1989" i="15" s="1"/>
  <c r="AS1989" i="15"/>
  <c r="K2005" i="15"/>
  <c r="AC1765" i="15"/>
  <c r="X1765" i="15" s="1"/>
  <c r="X1781" i="15"/>
  <c r="Z1781" i="15"/>
  <c r="Q1437" i="15"/>
  <c r="P1437" i="15" s="1"/>
  <c r="P1469" i="15"/>
  <c r="H1557" i="15"/>
  <c r="AL1573" i="15"/>
  <c r="AK1471" i="15"/>
  <c r="M1462" i="15"/>
  <c r="U1445" i="15"/>
  <c r="AM1622" i="15"/>
  <c r="B1343" i="15"/>
  <c r="AD1301" i="15"/>
  <c r="Y1301" i="15" s="1"/>
  <c r="Y1333" i="15"/>
  <c r="AL950" i="15"/>
  <c r="Z463" i="15"/>
  <c r="V463" i="15"/>
  <c r="AP463" i="15" s="1"/>
  <c r="AA15" i="15"/>
  <c r="AE710" i="15"/>
  <c r="V710" i="15"/>
  <c r="AK710" i="15" s="1"/>
  <c r="AE518" i="15"/>
  <c r="AF502" i="15"/>
  <c r="V518" i="15"/>
  <c r="AK518" i="15" s="1"/>
  <c r="AJ214" i="15"/>
  <c r="B214" i="15" s="1"/>
  <c r="AO534" i="15"/>
  <c r="AO467" i="15"/>
  <c r="C467" i="15" s="1"/>
  <c r="AL455" i="15"/>
  <c r="AE357" i="15"/>
  <c r="X357" i="15"/>
  <c r="AM357" i="15" s="1"/>
  <c r="R13" i="15"/>
  <c r="P29" i="15"/>
  <c r="AR294" i="15"/>
  <c r="AQ2317" i="15"/>
  <c r="K2293" i="15"/>
  <c r="AO2237" i="15"/>
  <c r="AI2421" i="15"/>
  <c r="AI2309" i="15" s="1"/>
  <c r="AE2437" i="15"/>
  <c r="B2370" i="15"/>
  <c r="W2277" i="15"/>
  <c r="AB2229" i="15"/>
  <c r="U2213" i="15"/>
  <c r="AL1973" i="15"/>
  <c r="H1941" i="15"/>
  <c r="AO2022" i="15"/>
  <c r="AC1830" i="15"/>
  <c r="X1830" i="15" s="1"/>
  <c r="AM1830" i="15" s="1"/>
  <c r="X1942" i="15"/>
  <c r="AM1942" i="15" s="1"/>
  <c r="AO1990" i="15"/>
  <c r="AR1949" i="15"/>
  <c r="AO1541" i="15"/>
  <c r="C1541" i="15" s="1"/>
  <c r="AQ1309" i="15"/>
  <c r="K1309" i="15"/>
  <c r="Z1189" i="15"/>
  <c r="U1189" i="15" s="1"/>
  <c r="V1093" i="15"/>
  <c r="AS854" i="15"/>
  <c r="AB757" i="15"/>
  <c r="W773" i="15"/>
  <c r="Z773" i="15"/>
  <c r="AL645" i="15"/>
  <c r="F645" i="15"/>
  <c r="AB565" i="15"/>
  <c r="W581" i="15"/>
  <c r="Z581" i="15"/>
  <c r="AO813" i="15"/>
  <c r="AO477" i="15"/>
  <c r="AS229" i="15"/>
  <c r="J501" i="15"/>
  <c r="AK12" i="15"/>
  <c r="AN85" i="15"/>
  <c r="X2453" i="15"/>
  <c r="AR2453" i="15" s="1"/>
  <c r="AC2421" i="15"/>
  <c r="X2421" i="15" s="1"/>
  <c r="AQ2422" i="15"/>
  <c r="P2317" i="15"/>
  <c r="AR2390" i="15"/>
  <c r="F2245" i="15"/>
  <c r="AK2245" i="15"/>
  <c r="G2229" i="15"/>
  <c r="K2181" i="15"/>
  <c r="L2149" i="15"/>
  <c r="AR2325" i="15"/>
  <c r="AJ2198" i="15"/>
  <c r="B2198" i="15"/>
  <c r="P1942" i="15"/>
  <c r="AO1798" i="15"/>
  <c r="B1798" i="15" s="1"/>
  <c r="AQ1773" i="15"/>
  <c r="C1768" i="15"/>
  <c r="Y1686" i="15"/>
  <c r="AN1686" i="15" s="1"/>
  <c r="AE1686" i="15"/>
  <c r="U1686" i="15" s="1"/>
  <c r="K1558" i="15"/>
  <c r="AP1558" i="15"/>
  <c r="L1462" i="15"/>
  <c r="AJ1693" i="15"/>
  <c r="C1693" i="15" s="1"/>
  <c r="AK1445" i="15"/>
  <c r="AL1308" i="15"/>
  <c r="AQ1308" i="15"/>
  <c r="AJ1366" i="15"/>
  <c r="B1366" i="15"/>
  <c r="F1125" i="15"/>
  <c r="AE902" i="15"/>
  <c r="W902" i="15"/>
  <c r="K758" i="15"/>
  <c r="AP621" i="15"/>
  <c r="AJ557" i="15"/>
  <c r="B557" i="15" s="1"/>
  <c r="AR309" i="15"/>
  <c r="AE325" i="15"/>
  <c r="AQ2277" i="15"/>
  <c r="AJ2054" i="15"/>
  <c r="C2054" i="15" s="1"/>
  <c r="AE1957" i="15"/>
  <c r="AF1941" i="15"/>
  <c r="V1957" i="15"/>
  <c r="AK1957" i="15" s="1"/>
  <c r="AJ1861" i="15"/>
  <c r="C1861" i="15" s="1"/>
  <c r="Q1685" i="15"/>
  <c r="P1685" i="15" s="1"/>
  <c r="P1701" i="15"/>
  <c r="W1589" i="15"/>
  <c r="AQ1589" i="15" s="1"/>
  <c r="AB1557" i="15"/>
  <c r="F1686" i="15"/>
  <c r="AO1445" i="15"/>
  <c r="K1206" i="15"/>
  <c r="AP1206" i="15"/>
  <c r="AQ669" i="15"/>
  <c r="W789" i="15"/>
  <c r="Z789" i="15"/>
  <c r="U789" i="15" s="1"/>
  <c r="AJ669" i="15"/>
  <c r="H613" i="15"/>
  <c r="AL629" i="15"/>
  <c r="F629" i="15"/>
  <c r="F19" i="15"/>
  <c r="AR9" i="15"/>
  <c r="K9" i="15"/>
  <c r="AL133" i="15"/>
  <c r="B1405" i="15"/>
  <c r="B505" i="15"/>
  <c r="B1062" i="15"/>
  <c r="B1759" i="15"/>
  <c r="AQ1469" i="15"/>
  <c r="M1437" i="15"/>
  <c r="AQ1437" i="15" s="1"/>
  <c r="AR869" i="15"/>
  <c r="AM869" i="15"/>
  <c r="P509" i="15"/>
  <c r="Q461" i="15"/>
  <c r="AK406" i="15"/>
  <c r="AP406" i="15"/>
  <c r="W2293" i="15"/>
  <c r="Z2293" i="15"/>
  <c r="AO2325" i="15"/>
  <c r="AR838" i="15"/>
  <c r="AM838" i="15"/>
  <c r="AP2045" i="15"/>
  <c r="AK2045" i="15"/>
  <c r="AJ246" i="15"/>
  <c r="B246" i="15" s="1"/>
  <c r="X1558" i="15"/>
  <c r="AR1558" i="15" s="1"/>
  <c r="AC1462" i="15"/>
  <c r="Q949" i="15"/>
  <c r="P949" i="15" s="1"/>
  <c r="P965" i="15"/>
  <c r="AB709" i="15"/>
  <c r="W725" i="15"/>
  <c r="AL725" i="15" s="1"/>
  <c r="Z725" i="15"/>
  <c r="M901" i="15"/>
  <c r="P502" i="15"/>
  <c r="Q454" i="15"/>
  <c r="AS12" i="15"/>
  <c r="Y12" i="15"/>
  <c r="AN12" i="15" s="1"/>
  <c r="B139" i="15"/>
  <c r="AJ2390" i="15"/>
  <c r="B2390" i="15" s="1"/>
  <c r="AO2165" i="15"/>
  <c r="B2165" i="15" s="1"/>
  <c r="B2324" i="15"/>
  <c r="AR2038" i="15"/>
  <c r="AM2038" i="15"/>
  <c r="AE789" i="15"/>
  <c r="V789" i="15"/>
  <c r="AK789" i="15" s="1"/>
  <c r="AJ2133" i="15"/>
  <c r="C2133" i="15" s="1"/>
  <c r="B2133" i="15"/>
  <c r="AP2101" i="15"/>
  <c r="AK1093" i="15"/>
  <c r="C1839" i="15"/>
  <c r="K1439" i="15"/>
  <c r="W1989" i="15"/>
  <c r="AQ1989" i="15" s="1"/>
  <c r="Z1989" i="15"/>
  <c r="U1989" i="15" s="1"/>
  <c r="AJ1773" i="15"/>
  <c r="AJ1493" i="15"/>
  <c r="C1493" i="15" s="1"/>
  <c r="H1141" i="15"/>
  <c r="I709" i="15"/>
  <c r="AM709" i="15" s="1"/>
  <c r="AM725" i="15"/>
  <c r="AF757" i="15"/>
  <c r="AE773" i="15"/>
  <c r="V773" i="15"/>
  <c r="AK773" i="15" s="1"/>
  <c r="K741" i="15"/>
  <c r="C18" i="15"/>
  <c r="W10" i="15"/>
  <c r="AE10" i="15"/>
  <c r="L461" i="15"/>
  <c r="K509" i="15"/>
  <c r="Z357" i="15"/>
  <c r="U357" i="15" s="1"/>
  <c r="V53" i="15"/>
  <c r="AO2134" i="15"/>
  <c r="N1437" i="15"/>
  <c r="AO1311" i="15"/>
  <c r="AQ998" i="15"/>
  <c r="U1094" i="15"/>
  <c r="Y661" i="15"/>
  <c r="AS661" i="15"/>
  <c r="Y19" i="15"/>
  <c r="AN19" i="15" s="1"/>
  <c r="AS19" i="15"/>
  <c r="AE421" i="15"/>
  <c r="V421" i="15"/>
  <c r="AK421" i="15" s="1"/>
  <c r="AN2358" i="15"/>
  <c r="J2310" i="15"/>
  <c r="F2389" i="15"/>
  <c r="AO2342" i="15"/>
  <c r="U2317" i="15"/>
  <c r="AB2309" i="15"/>
  <c r="Z2150" i="15"/>
  <c r="U2150" i="15" s="1"/>
  <c r="V2150" i="15"/>
  <c r="AS2197" i="15"/>
  <c r="O2149" i="15"/>
  <c r="K2197" i="15"/>
  <c r="AC2037" i="15"/>
  <c r="X2037" i="15" s="1"/>
  <c r="X2053" i="15"/>
  <c r="AN1941" i="15"/>
  <c r="U1957" i="15"/>
  <c r="AJ1957" i="15" s="1"/>
  <c r="AQ1654" i="15"/>
  <c r="AL1654" i="15"/>
  <c r="AP1605" i="15"/>
  <c r="K1605" i="15"/>
  <c r="AO1565" i="15"/>
  <c r="B1565" i="15" s="1"/>
  <c r="C1565" i="15"/>
  <c r="AA1430" i="15"/>
  <c r="AA6" i="15" s="1"/>
  <c r="I1301" i="15"/>
  <c r="AM1110" i="15"/>
  <c r="AO458" i="15"/>
  <c r="C458" i="15"/>
  <c r="L709" i="15"/>
  <c r="K725" i="15"/>
  <c r="AE597" i="15"/>
  <c r="V597" i="15"/>
  <c r="AK597" i="15" s="1"/>
  <c r="Z16" i="15"/>
  <c r="U16" i="15" s="1"/>
  <c r="V16" i="15"/>
  <c r="Z10" i="15"/>
  <c r="U10" i="15" s="1"/>
  <c r="W405" i="15"/>
  <c r="AL405" i="15" s="1"/>
  <c r="Z405" i="15"/>
  <c r="AS357" i="15"/>
  <c r="AK229" i="15"/>
  <c r="F229" i="15"/>
  <c r="AH22" i="15"/>
  <c r="X54" i="15"/>
  <c r="AM54" i="15" s="1"/>
  <c r="AE2181" i="15"/>
  <c r="U2181" i="15" s="1"/>
  <c r="AJ2181" i="15" s="1"/>
  <c r="AF2149" i="15"/>
  <c r="V2181" i="15"/>
  <c r="AK2181" i="15" s="1"/>
  <c r="Z1622" i="15"/>
  <c r="B1702" i="15"/>
  <c r="AG1621" i="15"/>
  <c r="AE1637" i="15"/>
  <c r="W1637" i="15"/>
  <c r="AO1213" i="15"/>
  <c r="C1213" i="15" s="1"/>
  <c r="B1213" i="15"/>
  <c r="V1141" i="15"/>
  <c r="U1061" i="15"/>
  <c r="AC949" i="15"/>
  <c r="X949" i="15" s="1"/>
  <c r="AR949" i="15" s="1"/>
  <c r="X965" i="15"/>
  <c r="AR965" i="15" s="1"/>
  <c r="X917" i="15"/>
  <c r="AC901" i="15"/>
  <c r="X901" i="15" s="1"/>
  <c r="AR901" i="15" s="1"/>
  <c r="U742" i="15"/>
  <c r="Y709" i="15"/>
  <c r="AS709" i="15"/>
  <c r="AO550" i="15"/>
  <c r="B503" i="15"/>
  <c r="AJ86" i="15"/>
  <c r="B86" i="15" s="1"/>
  <c r="Y309" i="15"/>
  <c r="AN309" i="15" s="1"/>
  <c r="Z309" i="15"/>
  <c r="U309" i="15" s="1"/>
  <c r="K213" i="15"/>
  <c r="Y213" i="15"/>
  <c r="AN213" i="15" s="1"/>
  <c r="Z213" i="15"/>
  <c r="V2053" i="15"/>
  <c r="AA2037" i="15"/>
  <c r="Z2053" i="15"/>
  <c r="AO1974" i="15"/>
  <c r="B1974" i="15" s="1"/>
  <c r="K1837" i="15"/>
  <c r="C1772" i="15"/>
  <c r="B1772" i="15"/>
  <c r="P1589" i="15"/>
  <c r="Q1557" i="15"/>
  <c r="Q997" i="15"/>
  <c r="P997" i="15" s="1"/>
  <c r="P1013" i="15"/>
  <c r="AJ1149" i="15"/>
  <c r="AP790" i="15"/>
  <c r="AF613" i="15"/>
  <c r="AE629" i="15"/>
  <c r="V629" i="15"/>
  <c r="AK629" i="15" s="1"/>
  <c r="K597" i="15"/>
  <c r="AJ278" i="15"/>
  <c r="B278" i="15" s="1"/>
  <c r="F134" i="15"/>
  <c r="AK134" i="15"/>
  <c r="AN357" i="15"/>
  <c r="AR262" i="15"/>
  <c r="AJ37" i="15"/>
  <c r="C37" i="15" s="1"/>
  <c r="B37" i="15"/>
  <c r="U85" i="15"/>
  <c r="F2485" i="15"/>
  <c r="AS2437" i="15"/>
  <c r="O2421" i="15"/>
  <c r="AS2421" i="15" s="1"/>
  <c r="Y2405" i="15"/>
  <c r="AN2405" i="15" s="1"/>
  <c r="AD2357" i="15"/>
  <c r="Y2357" i="15" s="1"/>
  <c r="AS2405" i="15"/>
  <c r="Z2437" i="15"/>
  <c r="U2437" i="15" s="1"/>
  <c r="V2437" i="15"/>
  <c r="AK2437" i="15" s="1"/>
  <c r="AA2421" i="15"/>
  <c r="P2422" i="15"/>
  <c r="S2310" i="15"/>
  <c r="S6" i="15" s="1"/>
  <c r="I2357" i="15"/>
  <c r="AS9" i="15"/>
  <c r="AG2229" i="15"/>
  <c r="W2245" i="15"/>
  <c r="AQ2245" i="15" s="1"/>
  <c r="AE2245" i="15"/>
  <c r="U2245" i="15" s="1"/>
  <c r="AP1109" i="15"/>
  <c r="L1093" i="15"/>
  <c r="K1109" i="15"/>
  <c r="AO1109" i="15" s="1"/>
  <c r="AP1013" i="15"/>
  <c r="L997" i="15"/>
  <c r="K1013" i="15"/>
  <c r="AJ886" i="15"/>
  <c r="B886" i="15" s="1"/>
  <c r="AS806" i="15"/>
  <c r="O502" i="15"/>
  <c r="Y757" i="15"/>
  <c r="AS757" i="15"/>
  <c r="W518" i="15"/>
  <c r="AL518" i="15" s="1"/>
  <c r="AB502" i="15"/>
  <c r="Z518" i="15"/>
  <c r="U518" i="15" s="1"/>
  <c r="AS469" i="15"/>
  <c r="H15" i="15"/>
  <c r="B390" i="15"/>
  <c r="N53" i="15"/>
  <c r="K14" i="15"/>
  <c r="K325" i="15"/>
  <c r="AE2469" i="15"/>
  <c r="U2469" i="15" s="1"/>
  <c r="W2469" i="15"/>
  <c r="AJ2454" i="15"/>
  <c r="AB2310" i="15"/>
  <c r="W2310" i="15" s="1"/>
  <c r="AL2310" i="15" s="1"/>
  <c r="AP2319" i="15"/>
  <c r="AK2319" i="15"/>
  <c r="AO1789" i="15"/>
  <c r="AP717" i="15"/>
  <c r="AO678" i="15"/>
  <c r="AM950" i="15"/>
  <c r="M949" i="15"/>
  <c r="AQ949" i="15" s="1"/>
  <c r="AQ965" i="15"/>
  <c r="F549" i="15"/>
  <c r="AE341" i="15"/>
  <c r="U341" i="15" s="1"/>
  <c r="AO341" i="15" s="1"/>
  <c r="X341" i="15"/>
  <c r="AM341" i="15" s="1"/>
  <c r="B138" i="15"/>
  <c r="Z277" i="15"/>
  <c r="U277" i="15" s="1"/>
  <c r="AO277" i="15" s="1"/>
  <c r="AQ2086" i="15"/>
  <c r="AL2086" i="15"/>
  <c r="AI2037" i="15"/>
  <c r="AI1829" i="15" s="1"/>
  <c r="AS2053" i="15"/>
  <c r="Y2053" i="15"/>
  <c r="AN2053" i="15" s="1"/>
  <c r="AQ1629" i="15"/>
  <c r="I1462" i="15"/>
  <c r="AM1174" i="15"/>
  <c r="U1142" i="15"/>
  <c r="AO918" i="15"/>
  <c r="B918" i="15" s="1"/>
  <c r="AQ765" i="15"/>
  <c r="F710" i="15"/>
  <c r="AS8" i="15"/>
  <c r="Y8" i="15"/>
  <c r="AN8" i="15" s="1"/>
  <c r="AE8" i="15"/>
  <c r="U8" i="15" s="1"/>
  <c r="AS309" i="15"/>
  <c r="AS181" i="15"/>
  <c r="K11" i="15"/>
  <c r="AD22" i="15"/>
  <c r="Y54" i="15"/>
  <c r="Z373" i="15"/>
  <c r="AO2061" i="15"/>
  <c r="B2061" i="15" s="1"/>
  <c r="C2061" i="15"/>
  <c r="AJ2061" i="15"/>
  <c r="B1878" i="15"/>
  <c r="U1701" i="15"/>
  <c r="AJ1701" i="15" s="1"/>
  <c r="U1590" i="15"/>
  <c r="AJ1590" i="15" s="1"/>
  <c r="AM1190" i="15"/>
  <c r="AO1126" i="15"/>
  <c r="AJ1053" i="15"/>
  <c r="AE1157" i="15"/>
  <c r="AJ870" i="15"/>
  <c r="B870" i="15" s="1"/>
  <c r="W11" i="15"/>
  <c r="AQ11" i="15" s="1"/>
  <c r="Z11" i="15"/>
  <c r="AK181" i="15"/>
  <c r="F181" i="15"/>
  <c r="AJ141" i="15"/>
  <c r="B141" i="15" s="1"/>
  <c r="AE165" i="15"/>
  <c r="U165" i="15" s="1"/>
  <c r="AO165" i="15" s="1"/>
  <c r="AN15" i="15"/>
  <c r="AQ2374" i="15"/>
  <c r="AE2485" i="15"/>
  <c r="W2485" i="15"/>
  <c r="AQ2485" i="15" s="1"/>
  <c r="K2437" i="15"/>
  <c r="AO2437" i="15" s="1"/>
  <c r="AP2437" i="15"/>
  <c r="L2421" i="15"/>
  <c r="X2358" i="15"/>
  <c r="AM2358" i="15" s="1"/>
  <c r="AC2310" i="15"/>
  <c r="X2310" i="15" s="1"/>
  <c r="AL1837" i="15"/>
  <c r="AQ1366" i="15"/>
  <c r="AO1005" i="15"/>
  <c r="F806" i="15"/>
  <c r="AK806" i="15"/>
  <c r="G502" i="15"/>
  <c r="AQ789" i="15"/>
  <c r="AE950" i="15"/>
  <c r="U525" i="15"/>
  <c r="B512" i="15"/>
  <c r="AK341" i="15"/>
  <c r="F341" i="15"/>
  <c r="AP437" i="15"/>
  <c r="AK437" i="15"/>
  <c r="F29" i="15"/>
  <c r="AK29" i="15"/>
  <c r="N133" i="15"/>
  <c r="B2374" i="15"/>
  <c r="AJ9" i="15"/>
  <c r="AJ2237" i="15"/>
  <c r="C2237" i="15" s="1"/>
  <c r="AJ2438" i="15"/>
  <c r="F2317" i="15"/>
  <c r="U2277" i="15"/>
  <c r="AL2245" i="15"/>
  <c r="H2229" i="15"/>
  <c r="AQ1782" i="15"/>
  <c r="C1629" i="15"/>
  <c r="AL837" i="15"/>
  <c r="F837" i="15"/>
  <c r="AM853" i="15"/>
  <c r="AE885" i="15"/>
  <c r="U885" i="15" s="1"/>
  <c r="AP669" i="15"/>
  <c r="AJ470" i="15"/>
  <c r="C470" i="15" s="1"/>
  <c r="B470" i="15"/>
  <c r="AJ534" i="15"/>
  <c r="B534" i="15" s="1"/>
  <c r="AJ457" i="15"/>
  <c r="AJ333" i="15"/>
  <c r="AK165" i="15"/>
  <c r="F165" i="15"/>
  <c r="K134" i="15"/>
  <c r="AP134" i="15"/>
  <c r="AA21" i="15"/>
  <c r="AO342" i="15"/>
  <c r="AN181" i="15"/>
  <c r="AR2358" i="15"/>
  <c r="N2310" i="15"/>
  <c r="AR2310" i="15" s="1"/>
  <c r="C2093" i="15"/>
  <c r="J1685" i="15"/>
  <c r="AN1653" i="15"/>
  <c r="J1621" i="15"/>
  <c r="F1621" i="15" s="1"/>
  <c r="Z1733" i="15"/>
  <c r="U1733" i="15" s="1"/>
  <c r="AI1557" i="15"/>
  <c r="Y1573" i="15"/>
  <c r="AN1573" i="15" s="1"/>
  <c r="AE1573" i="15"/>
  <c r="AJ1311" i="15"/>
  <c r="B1311" i="15"/>
  <c r="AM1125" i="15"/>
  <c r="C1261" i="15"/>
  <c r="K1142" i="15"/>
  <c r="AO1142" i="15" s="1"/>
  <c r="AP1142" i="15"/>
  <c r="U909" i="15"/>
  <c r="AO909" i="15" s="1"/>
  <c r="M709" i="15"/>
  <c r="AQ725" i="15"/>
  <c r="H661" i="15"/>
  <c r="F677" i="15"/>
  <c r="AL806" i="15"/>
  <c r="F421" i="15"/>
  <c r="AL422" i="15"/>
  <c r="AQ422" i="15"/>
  <c r="AR326" i="15"/>
  <c r="K309" i="15"/>
  <c r="AO309" i="15" s="1"/>
  <c r="AR166" i="15"/>
  <c r="Y245" i="15"/>
  <c r="Z245" i="15"/>
  <c r="U245" i="15" s="1"/>
  <c r="AK117" i="15"/>
  <c r="F117" i="15"/>
  <c r="AJ2213" i="15"/>
  <c r="V1837" i="15"/>
  <c r="AK1837" i="15" s="1"/>
  <c r="AO1958" i="15"/>
  <c r="B1958" i="15" s="1"/>
  <c r="AO2006" i="15"/>
  <c r="B2006" i="15" s="1"/>
  <c r="C2006" i="15"/>
  <c r="R1941" i="15"/>
  <c r="R1829" i="15" s="1"/>
  <c r="P1957" i="15"/>
  <c r="AS1573" i="15"/>
  <c r="AM1589" i="15"/>
  <c r="C1494" i="15"/>
  <c r="Q1093" i="15"/>
  <c r="P1093" i="15" s="1"/>
  <c r="P1109" i="15"/>
  <c r="Z1029" i="15"/>
  <c r="U1029" i="15" s="1"/>
  <c r="AL902" i="15"/>
  <c r="I661" i="15"/>
  <c r="AM661" i="15" s="1"/>
  <c r="AM677" i="15"/>
  <c r="V949" i="15"/>
  <c r="AP694" i="15"/>
  <c r="G853" i="15"/>
  <c r="AJ466" i="15"/>
  <c r="C468" i="15"/>
  <c r="AG502" i="15"/>
  <c r="AG454" i="15" s="1"/>
  <c r="K518" i="15"/>
  <c r="AP518" i="15"/>
  <c r="L502" i="15"/>
  <c r="AO389" i="15"/>
  <c r="AQ2365" i="15"/>
  <c r="K2485" i="15"/>
  <c r="AP2485" i="15"/>
  <c r="L2309" i="15"/>
  <c r="AO2294" i="15"/>
  <c r="AE2422" i="15"/>
  <c r="K2453" i="15"/>
  <c r="AP2429" i="15"/>
  <c r="K17" i="15"/>
  <c r="Y2038" i="15"/>
  <c r="AN2038" i="15" s="1"/>
  <c r="AS2038" i="15"/>
  <c r="AJ1893" i="15"/>
  <c r="C1893" i="15" s="1"/>
  <c r="B1893" i="15"/>
  <c r="AR1766" i="15"/>
  <c r="Q1765" i="15"/>
  <c r="P1765" i="15" s="1"/>
  <c r="P1781" i="15"/>
  <c r="AO1341" i="15"/>
  <c r="AP1189" i="15"/>
  <c r="K1189" i="15"/>
  <c r="AO1189" i="15" s="1"/>
  <c r="AK1141" i="15"/>
  <c r="F1061" i="15"/>
  <c r="I15" i="15"/>
  <c r="U621" i="15"/>
  <c r="AO621" i="15" s="1"/>
  <c r="AS509" i="15"/>
  <c r="O461" i="15"/>
  <c r="AS461" i="15" s="1"/>
  <c r="AS485" i="15"/>
  <c r="K485" i="15"/>
  <c r="AO485" i="15" s="1"/>
  <c r="AF2310" i="15"/>
  <c r="AE2310" i="15" s="1"/>
  <c r="AR2389" i="15"/>
  <c r="Z2389" i="15"/>
  <c r="U2389" i="15" s="1"/>
  <c r="AP2182" i="15"/>
  <c r="AR2421" i="15"/>
  <c r="AM2150" i="15"/>
  <c r="F2197" i="15"/>
  <c r="G2149" i="15"/>
  <c r="W2038" i="15"/>
  <c r="AB1830" i="15"/>
  <c r="W1830" i="15" s="1"/>
  <c r="AJ2045" i="15"/>
  <c r="C2045" i="15" s="1"/>
  <c r="P1830" i="15"/>
  <c r="B1846" i="15"/>
  <c r="AQ1798" i="15"/>
  <c r="AJ1670" i="15"/>
  <c r="B1670" i="15" s="1"/>
  <c r="AE1469" i="15"/>
  <c r="U1469" i="15" s="1"/>
  <c r="AJ1469" i="15" s="1"/>
  <c r="AF1437" i="15"/>
  <c r="AE1437" i="15" s="1"/>
  <c r="AJ1445" i="15"/>
  <c r="B1445" i="15"/>
  <c r="AG12" i="15"/>
  <c r="AE460" i="15"/>
  <c r="U460" i="15" s="1"/>
  <c r="W460" i="15"/>
  <c r="F1334" i="15"/>
  <c r="H1302" i="15"/>
  <c r="I1141" i="15"/>
  <c r="Z1077" i="15"/>
  <c r="U1077" i="15" s="1"/>
  <c r="AJ1077" i="15" s="1"/>
  <c r="AP774" i="15"/>
  <c r="K566" i="15"/>
  <c r="H461" i="15"/>
  <c r="AK325" i="15"/>
  <c r="F325" i="15"/>
  <c r="M21" i="15"/>
  <c r="J53" i="15"/>
  <c r="AR310" i="15"/>
  <c r="AE261" i="15"/>
  <c r="AL2150" i="15"/>
  <c r="AQ2005" i="15"/>
  <c r="F2021" i="15"/>
  <c r="AI1830" i="15"/>
  <c r="AO1925" i="15"/>
  <c r="AA1621" i="15"/>
  <c r="AD1437" i="15"/>
  <c r="Y1437" i="15" s="1"/>
  <c r="Y1469" i="15"/>
  <c r="AN1469" i="15" s="1"/>
  <c r="AK1637" i="15"/>
  <c r="C1391" i="15"/>
  <c r="B1110" i="15"/>
  <c r="Z902" i="15"/>
  <c r="U902" i="15" s="1"/>
  <c r="AJ902" i="15" s="1"/>
  <c r="F614" i="15"/>
  <c r="Y11" i="15"/>
  <c r="AN11" i="15" s="1"/>
  <c r="AS11" i="15"/>
  <c r="AS341" i="15"/>
  <c r="AS213" i="15"/>
  <c r="AN165" i="15"/>
  <c r="B1541" i="15"/>
  <c r="AO1397" i="15"/>
  <c r="C1397" i="15" s="1"/>
  <c r="AE509" i="15"/>
  <c r="AF461" i="15"/>
  <c r="V461" i="15" s="1"/>
  <c r="AK245" i="15"/>
  <c r="F245" i="15"/>
  <c r="X2341" i="15"/>
  <c r="AH2309" i="15"/>
  <c r="AE2341" i="15"/>
  <c r="U2341" i="15" s="1"/>
  <c r="AQ2149" i="15"/>
  <c r="AM1638" i="15"/>
  <c r="AR1638" i="15"/>
  <c r="U998" i="15"/>
  <c r="AC1437" i="15"/>
  <c r="X1437" i="15" s="1"/>
  <c r="X1469" i="15"/>
  <c r="AR1469" i="15" s="1"/>
  <c r="AJ1477" i="15"/>
  <c r="C1477" i="15" s="1"/>
  <c r="B1477" i="15"/>
  <c r="M517" i="15"/>
  <c r="AF565" i="15"/>
  <c r="AE581" i="15"/>
  <c r="V581" i="15"/>
  <c r="AK581" i="15" s="1"/>
  <c r="AO525" i="15"/>
  <c r="V405" i="15"/>
  <c r="AE405" i="15"/>
  <c r="H2421" i="15"/>
  <c r="AL2421" i="15" s="1"/>
  <c r="AL2437" i="15"/>
  <c r="AJ966" i="15"/>
  <c r="B966" i="15" s="1"/>
  <c r="AL789" i="15"/>
  <c r="F789" i="15"/>
  <c r="AM2405" i="15"/>
  <c r="F2405" i="15"/>
  <c r="AR1797" i="15"/>
  <c r="U1573" i="15"/>
  <c r="P1333" i="15"/>
  <c r="Q1301" i="15"/>
  <c r="P1301" i="15" s="1"/>
  <c r="AJ1029" i="15"/>
  <c r="AO573" i="15"/>
  <c r="AL2293" i="15"/>
  <c r="AE1797" i="15"/>
  <c r="W1797" i="15"/>
  <c r="AL1797" i="15" s="1"/>
  <c r="K1622" i="15"/>
  <c r="AE1622" i="15"/>
  <c r="W1622" i="15"/>
  <c r="AL1622" i="15" s="1"/>
  <c r="AG1462" i="15"/>
  <c r="AG1430" i="15" s="1"/>
  <c r="AP1589" i="15"/>
  <c r="K1589" i="15"/>
  <c r="AL1469" i="15"/>
  <c r="H1437" i="15"/>
  <c r="AL1437" i="15" s="1"/>
  <c r="B1567" i="15"/>
  <c r="Y1302" i="15"/>
  <c r="AS1302" i="15"/>
  <c r="AJ861" i="15"/>
  <c r="AQ518" i="15"/>
  <c r="M502" i="15"/>
  <c r="AO742" i="15"/>
  <c r="AE566" i="15"/>
  <c r="V566" i="15"/>
  <c r="AK566" i="15" s="1"/>
  <c r="AK18" i="15"/>
  <c r="AO437" i="15"/>
  <c r="C437" i="15" s="1"/>
  <c r="Y149" i="15"/>
  <c r="AD133" i="15"/>
  <c r="AM2453" i="15"/>
  <c r="I2421" i="15"/>
  <c r="AM2421" i="15" s="1"/>
  <c r="AM2342" i="15"/>
  <c r="AR2342" i="15"/>
  <c r="U2429" i="15"/>
  <c r="Y2197" i="15"/>
  <c r="AN2197" i="15" s="1"/>
  <c r="AI2149" i="15"/>
  <c r="Y2149" i="15" s="1"/>
  <c r="AN2149" i="15" s="1"/>
  <c r="AJ1965" i="15"/>
  <c r="C1965" i="15" s="1"/>
  <c r="AC1621" i="15"/>
  <c r="X1621" i="15" s="1"/>
  <c r="AM1621" i="15" s="1"/>
  <c r="X1637" i="15"/>
  <c r="M1141" i="15"/>
  <c r="M15" i="15"/>
  <c r="W710" i="15"/>
  <c r="AL710" i="15" s="1"/>
  <c r="Z710" i="15"/>
  <c r="U710" i="15" s="1"/>
  <c r="AQ902" i="15"/>
  <c r="W463" i="15"/>
  <c r="AQ463" i="15" s="1"/>
  <c r="AB15" i="15"/>
  <c r="AN229" i="15"/>
  <c r="U310" i="15"/>
  <c r="AO310" i="15" s="1"/>
  <c r="AF21" i="15"/>
  <c r="AN2373" i="15"/>
  <c r="J2357" i="15"/>
  <c r="F2358" i="15"/>
  <c r="K2405" i="15"/>
  <c r="AM2389" i="15"/>
  <c r="O2310" i="15"/>
  <c r="V2317" i="15"/>
  <c r="AJ2406" i="15"/>
  <c r="B2406" i="15" s="1"/>
  <c r="P2213" i="15"/>
  <c r="Q2149" i="15"/>
  <c r="P2149" i="15" s="1"/>
  <c r="AM2054" i="15"/>
  <c r="AR2054" i="15"/>
  <c r="W1653" i="15"/>
  <c r="AE1653" i="15"/>
  <c r="AO1606" i="15"/>
  <c r="B1606" i="15" s="1"/>
  <c r="B1631" i="15"/>
  <c r="I1093" i="15"/>
  <c r="AP981" i="15"/>
  <c r="K981" i="15"/>
  <c r="AR10" i="15"/>
  <c r="AQ837" i="15"/>
  <c r="AP765" i="15"/>
  <c r="AO726" i="15"/>
  <c r="AO464" i="15"/>
  <c r="U406" i="15"/>
  <c r="AJ230" i="15"/>
  <c r="B230" i="15"/>
  <c r="X373" i="15"/>
  <c r="AM373" i="15" s="1"/>
  <c r="AE373" i="15"/>
  <c r="K181" i="15"/>
  <c r="AH53" i="15"/>
  <c r="X69" i="15"/>
  <c r="AM69" i="15" s="1"/>
  <c r="AR245" i="15"/>
  <c r="K2261" i="15"/>
  <c r="AQ1941" i="15"/>
  <c r="M1829" i="15"/>
  <c r="AL1989" i="15"/>
  <c r="F1989" i="15"/>
  <c r="AP965" i="15"/>
  <c r="L949" i="15"/>
  <c r="K965" i="15"/>
  <c r="M613" i="15"/>
  <c r="AQ629" i="15"/>
  <c r="W741" i="15"/>
  <c r="AQ741" i="15" s="1"/>
  <c r="Z741" i="15"/>
  <c r="AJ621" i="15"/>
  <c r="H565" i="15"/>
  <c r="AL581" i="15"/>
  <c r="F581" i="15"/>
  <c r="AL813" i="15"/>
  <c r="AS149" i="15"/>
  <c r="O133" i="15"/>
  <c r="AS133" i="15" s="1"/>
  <c r="AJ486" i="15"/>
  <c r="C486" i="15" s="1"/>
  <c r="B486" i="15"/>
  <c r="C510" i="15"/>
  <c r="AP53" i="15"/>
  <c r="AP2054" i="15"/>
  <c r="AK2054" i="15"/>
  <c r="W2021" i="15"/>
  <c r="AQ2021" i="15" s="1"/>
  <c r="Z2021" i="15"/>
  <c r="U2021" i="15" s="1"/>
  <c r="AO2021" i="15" s="1"/>
  <c r="AJ1877" i="15"/>
  <c r="U1749" i="15"/>
  <c r="AJ1749" i="15" s="1"/>
  <c r="K1381" i="15"/>
  <c r="I565" i="15"/>
  <c r="AM565" i="15" s="1"/>
  <c r="AM581" i="15"/>
  <c r="K789" i="15"/>
  <c r="AO789" i="15" s="1"/>
  <c r="AP789" i="15"/>
  <c r="AK854" i="15"/>
  <c r="F854" i="15"/>
  <c r="AQ405" i="15"/>
  <c r="K405" i="15"/>
  <c r="AK20" i="15"/>
  <c r="AK149" i="15"/>
  <c r="G133" i="15"/>
  <c r="F149" i="15"/>
  <c r="AN134" i="15"/>
  <c r="AP2502" i="15"/>
  <c r="AK2502" i="15"/>
  <c r="AP2230" i="15"/>
  <c r="K2230" i="15"/>
  <c r="S2421" i="15"/>
  <c r="P2437" i="15"/>
  <c r="AG2037" i="15"/>
  <c r="AG1829" i="15" s="1"/>
  <c r="AE2053" i="15"/>
  <c r="W2053" i="15"/>
  <c r="V1941" i="15"/>
  <c r="AK1941" i="15" s="1"/>
  <c r="AC1557" i="15"/>
  <c r="M1093" i="15"/>
  <c r="AQ1093" i="15" s="1"/>
  <c r="AQ1109" i="15"/>
  <c r="AO1014" i="15"/>
  <c r="B1014" i="15" s="1"/>
  <c r="AP885" i="15"/>
  <c r="K885" i="15"/>
  <c r="AM518" i="15"/>
  <c r="I502" i="15"/>
  <c r="AL741" i="15"/>
  <c r="F741" i="15"/>
  <c r="AB661" i="15"/>
  <c r="W677" i="15"/>
  <c r="AQ677" i="15" s="1"/>
  <c r="Z677" i="15"/>
  <c r="U677" i="15" s="1"/>
  <c r="Z837" i="15"/>
  <c r="U837" i="15" s="1"/>
  <c r="O805" i="15"/>
  <c r="AS821" i="15"/>
  <c r="AJ406" i="15"/>
  <c r="AR342" i="15"/>
  <c r="F69" i="15"/>
  <c r="AK69" i="15"/>
  <c r="G53" i="15"/>
  <c r="AM2277" i="15"/>
  <c r="I2229" i="15"/>
  <c r="AM2229" i="15" s="1"/>
  <c r="W2358" i="15"/>
  <c r="AL2358" i="15" s="1"/>
  <c r="U2319" i="15"/>
  <c r="AE2230" i="15"/>
  <c r="U2230" i="15" s="1"/>
  <c r="U1471" i="15"/>
  <c r="AO1471" i="15" s="1"/>
  <c r="K662" i="15"/>
  <c r="AR757" i="15"/>
  <c r="AQ950" i="15"/>
  <c r="X517" i="15"/>
  <c r="AR517" i="15" s="1"/>
  <c r="AK17" i="15"/>
  <c r="AK261" i="15"/>
  <c r="F261" i="15"/>
  <c r="AP117" i="15"/>
  <c r="K117" i="15"/>
  <c r="AH13" i="15"/>
  <c r="X29" i="15"/>
  <c r="AM29" i="15" s="1"/>
  <c r="K29" i="15"/>
  <c r="AO29" i="15" s="1"/>
  <c r="AJ2134" i="15"/>
  <c r="B2134" i="15" s="1"/>
  <c r="W1439" i="15"/>
  <c r="AL1439" i="15" s="1"/>
  <c r="J2037" i="15"/>
  <c r="F2037" i="15" s="1"/>
  <c r="F2069" i="15"/>
  <c r="AE1766" i="15"/>
  <c r="U1766" i="15" s="1"/>
  <c r="W1766" i="15"/>
  <c r="AL1766" i="15" s="1"/>
  <c r="I1765" i="15"/>
  <c r="AM1765" i="15" s="1"/>
  <c r="AM1781" i="15"/>
  <c r="AJ1789" i="15"/>
  <c r="B1789" i="15" s="1"/>
  <c r="AL1606" i="15"/>
  <c r="AE1381" i="15"/>
  <c r="AF1301" i="15"/>
  <c r="Z1334" i="15"/>
  <c r="U1334" i="15" s="1"/>
  <c r="AB1302" i="15"/>
  <c r="W1334" i="15"/>
  <c r="AL1334" i="15" s="1"/>
  <c r="AM1173" i="15"/>
  <c r="AQ662" i="15"/>
  <c r="AJ726" i="15"/>
  <c r="B726" i="15" s="1"/>
  <c r="B458" i="15"/>
  <c r="AR357" i="15"/>
  <c r="K357" i="15"/>
  <c r="AO357" i="15" s="1"/>
  <c r="AL22" i="15"/>
  <c r="AE181" i="15"/>
  <c r="AD53" i="15"/>
  <c r="Z53" i="15" s="1"/>
  <c r="Y69" i="15"/>
  <c r="AN69" i="15" s="1"/>
  <c r="AJ2086" i="15"/>
  <c r="C2086" i="15" s="1"/>
  <c r="B2086" i="15"/>
  <c r="F1653" i="15"/>
  <c r="AK1653" i="15"/>
  <c r="AM1189" i="15"/>
  <c r="F1173" i="15"/>
  <c r="AO462" i="15"/>
  <c r="C462" i="15" s="1"/>
  <c r="Z950" i="15"/>
  <c r="U950" i="15" s="1"/>
  <c r="AJ950" i="15" s="1"/>
  <c r="AE662" i="15"/>
  <c r="V662" i="15"/>
  <c r="AK662" i="15" s="1"/>
  <c r="AE1141" i="15"/>
  <c r="AN661" i="15"/>
  <c r="Y7" i="15"/>
  <c r="AN7" i="15" s="1"/>
  <c r="AS7" i="15"/>
  <c r="AJ934" i="15"/>
  <c r="B934" i="15" s="1"/>
  <c r="AP422" i="15"/>
  <c r="AJ182" i="15"/>
  <c r="B182" i="15" s="1"/>
  <c r="Z134" i="15"/>
  <c r="U134" i="15" s="1"/>
  <c r="AS69" i="15"/>
  <c r="O53" i="15"/>
  <c r="R22" i="15"/>
  <c r="P54" i="15"/>
  <c r="W117" i="15"/>
  <c r="AQ117" i="15" s="1"/>
  <c r="AG21" i="15"/>
  <c r="AE117" i="15"/>
  <c r="U117" i="15" s="1"/>
  <c r="M2357" i="15"/>
  <c r="K2373" i="15"/>
  <c r="AO2373" i="15" s="1"/>
  <c r="B2236" i="15"/>
  <c r="U2502" i="15"/>
  <c r="AO2438" i="15"/>
  <c r="B2438" i="15" s="1"/>
  <c r="AC2357" i="15"/>
  <c r="X2373" i="15"/>
  <c r="AM2373" i="15" s="1"/>
  <c r="Z2373" i="15"/>
  <c r="U2373" i="15" s="1"/>
  <c r="AD2310" i="15"/>
  <c r="Y2310" i="15" s="1"/>
  <c r="AE2293" i="15"/>
  <c r="V2293" i="15"/>
  <c r="AK2293" i="15" s="1"/>
  <c r="AQ2294" i="15"/>
  <c r="AR1942" i="15"/>
  <c r="N1830" i="15"/>
  <c r="AR1830" i="15" s="1"/>
  <c r="AK1797" i="15"/>
  <c r="AR1653" i="15"/>
  <c r="K1653" i="15"/>
  <c r="N1621" i="15"/>
  <c r="AM1471" i="15"/>
  <c r="AR1471" i="15"/>
  <c r="B1389" i="15"/>
  <c r="AJ1382" i="15"/>
  <c r="C1382" i="15" s="1"/>
  <c r="M1302" i="15"/>
  <c r="K1334" i="15"/>
  <c r="AJ822" i="15"/>
  <c r="B822" i="15" s="1"/>
  <c r="AQ694" i="15"/>
  <c r="V509" i="15"/>
  <c r="AP509" i="15" s="1"/>
  <c r="AJ694" i="15"/>
  <c r="W614" i="15"/>
  <c r="AQ614" i="15" s="1"/>
  <c r="Z614" i="15"/>
  <c r="K806" i="15"/>
  <c r="AP806" i="15"/>
  <c r="AJ342" i="15"/>
  <c r="B342" i="15" s="1"/>
  <c r="AO374" i="15"/>
  <c r="AM134" i="15"/>
  <c r="AE22" i="15"/>
  <c r="AM117" i="15"/>
  <c r="AR117" i="15"/>
  <c r="K2317" i="15"/>
  <c r="AO2317" i="15" s="1"/>
  <c r="P2358" i="15"/>
  <c r="Q2310" i="15"/>
  <c r="P2310" i="15" s="1"/>
  <c r="AM16" i="15"/>
  <c r="C2189" i="15"/>
  <c r="B2314" i="15"/>
  <c r="V2277" i="15"/>
  <c r="AK2277" i="15" s="1"/>
  <c r="AM2245" i="15"/>
  <c r="AR2245" i="15"/>
  <c r="C2157" i="15"/>
  <c r="AR1701" i="15"/>
  <c r="N1685" i="15"/>
  <c r="AR1685" i="15" s="1"/>
  <c r="K1701" i="15"/>
  <c r="AO1701" i="15" s="1"/>
  <c r="M1765" i="15"/>
  <c r="K1781" i="15"/>
  <c r="F1766" i="15"/>
  <c r="AE1558" i="15"/>
  <c r="U1558" i="15" s="1"/>
  <c r="AF1462" i="15"/>
  <c r="B1526" i="15"/>
  <c r="AM1014" i="15"/>
  <c r="Z1173" i="15"/>
  <c r="U1173" i="15" s="1"/>
  <c r="P869" i="15"/>
  <c r="Q853" i="15"/>
  <c r="P853" i="15" s="1"/>
  <c r="AO466" i="15"/>
  <c r="B466" i="15" s="1"/>
  <c r="AO669" i="15"/>
  <c r="K614" i="15"/>
  <c r="AS463" i="15"/>
  <c r="O15" i="15"/>
  <c r="AS15" i="15" s="1"/>
  <c r="AK469" i="15"/>
  <c r="F469" i="15"/>
  <c r="AN9" i="15"/>
  <c r="B333" i="15"/>
  <c r="AJ166" i="15"/>
  <c r="B166" i="15" s="1"/>
  <c r="N2357" i="15"/>
  <c r="AR2373" i="15"/>
  <c r="AN1837" i="15"/>
  <c r="F1973" i="15"/>
  <c r="AO1750" i="15"/>
  <c r="C1750" i="15"/>
  <c r="AL1733" i="15"/>
  <c r="AQ1733" i="15"/>
  <c r="I1437" i="15"/>
  <c r="AM1437" i="15" s="1"/>
  <c r="Y1622" i="15"/>
  <c r="AN1622" i="15" s="1"/>
  <c r="AD1462" i="15"/>
  <c r="AQ1471" i="15"/>
  <c r="B1385" i="15"/>
  <c r="AC997" i="15"/>
  <c r="X997" i="15" s="1"/>
  <c r="AR997" i="15" s="1"/>
  <c r="X1013" i="15"/>
  <c r="AR1013" i="15" s="1"/>
  <c r="U1158" i="15"/>
  <c r="K1046" i="15"/>
  <c r="AO1046" i="15" s="1"/>
  <c r="AP1046" i="15"/>
  <c r="K854" i="15"/>
  <c r="AO854" i="15" s="1"/>
  <c r="AP854" i="15"/>
  <c r="AR909" i="15"/>
  <c r="AM909" i="15"/>
  <c r="Z901" i="15"/>
  <c r="V901" i="15"/>
  <c r="AK901" i="15" s="1"/>
  <c r="AL662" i="15"/>
  <c r="F662" i="15"/>
  <c r="H805" i="15"/>
  <c r="AN757" i="15"/>
  <c r="Y613" i="15"/>
  <c r="AN613" i="15" s="1"/>
  <c r="AS613" i="15"/>
  <c r="K463" i="15"/>
  <c r="AN261" i="15"/>
  <c r="C118" i="15"/>
  <c r="C2118" i="15"/>
  <c r="Z1837" i="15"/>
  <c r="U1837" i="15" s="1"/>
  <c r="K1942" i="15"/>
  <c r="AP1942" i="15"/>
  <c r="L1830" i="15"/>
  <c r="AR1974" i="15"/>
  <c r="AM1974" i="15"/>
  <c r="Z1765" i="15"/>
  <c r="V1765" i="15"/>
  <c r="AP1765" i="15" s="1"/>
  <c r="AL1749" i="15"/>
  <c r="W1669" i="15"/>
  <c r="AL1669" i="15" s="1"/>
  <c r="AE1669" i="15"/>
  <c r="AS1557" i="15"/>
  <c r="F1439" i="15"/>
  <c r="AM1590" i="15"/>
  <c r="F1557" i="15"/>
  <c r="AN1309" i="15"/>
  <c r="J461" i="15"/>
  <c r="AN461" i="15" s="1"/>
  <c r="AP1029" i="15"/>
  <c r="K1029" i="15"/>
  <c r="AO1029" i="15" s="1"/>
  <c r="U511" i="15"/>
  <c r="W1157" i="15"/>
  <c r="AL1157" i="15" s="1"/>
  <c r="AF709" i="15"/>
  <c r="AE725" i="15"/>
  <c r="V725" i="15"/>
  <c r="AK725" i="15" s="1"/>
  <c r="K693" i="15"/>
  <c r="K7" i="15"/>
  <c r="AF517" i="15"/>
  <c r="AE533" i="15"/>
  <c r="V533" i="15"/>
  <c r="AK533" i="15" s="1"/>
  <c r="AM837" i="15"/>
  <c r="AP534" i="15"/>
  <c r="AP19" i="15"/>
  <c r="K19" i="15"/>
  <c r="AL7" i="15"/>
  <c r="F7" i="15"/>
  <c r="AS29" i="15"/>
  <c r="AO2486" i="15"/>
  <c r="B2486" i="15" s="1"/>
  <c r="K2389" i="15"/>
  <c r="AO2389" i="15" s="1"/>
  <c r="Z2405" i="15"/>
  <c r="U2405" i="15" s="1"/>
  <c r="AQ2325" i="15"/>
  <c r="AE2453" i="15"/>
  <c r="V2453" i="15"/>
  <c r="AK2453" i="15" s="1"/>
  <c r="AF2421" i="15"/>
  <c r="AE2421" i="15" s="1"/>
  <c r="AP2454" i="15"/>
  <c r="AJ2325" i="15"/>
  <c r="B2325" i="15" s="1"/>
  <c r="AL2278" i="15"/>
  <c r="X2197" i="15"/>
  <c r="AR2197" i="15" s="1"/>
  <c r="AC2149" i="15"/>
  <c r="X2149" i="15" s="1"/>
  <c r="AL1942" i="15"/>
  <c r="H1830" i="15"/>
  <c r="AL1830" i="15" s="1"/>
  <c r="Z1942" i="15"/>
  <c r="X1957" i="15"/>
  <c r="AM1957" i="15" s="1"/>
  <c r="AC1941" i="15"/>
  <c r="Z1941" i="15" s="1"/>
  <c r="AO1645" i="15"/>
  <c r="B1645" i="15" s="1"/>
  <c r="AJ1645" i="15"/>
  <c r="AE981" i="15"/>
  <c r="U981" i="15" s="1"/>
  <c r="AJ981" i="15" s="1"/>
  <c r="W981" i="15"/>
  <c r="AQ981" i="15" s="1"/>
  <c r="AO1190" i="15"/>
  <c r="B1190" i="15" s="1"/>
  <c r="V997" i="15"/>
  <c r="AK997" i="15" s="1"/>
  <c r="K837" i="15"/>
  <c r="AP837" i="15"/>
  <c r="I461" i="15"/>
  <c r="AK949" i="15"/>
  <c r="AM511" i="15"/>
  <c r="W758" i="15"/>
  <c r="AL758" i="15" s="1"/>
  <c r="Z758" i="15"/>
  <c r="AJ646" i="15"/>
  <c r="B646" i="15"/>
  <c r="W566" i="15"/>
  <c r="AQ566" i="15" s="1"/>
  <c r="Z566" i="15"/>
  <c r="U566" i="15" s="1"/>
  <c r="AS293" i="15"/>
  <c r="AS165" i="15"/>
  <c r="AR277" i="15"/>
  <c r="AR101" i="15"/>
  <c r="U294" i="15"/>
  <c r="AO294" i="15" s="1"/>
  <c r="AQ2453" i="15"/>
  <c r="M2421" i="15"/>
  <c r="AQ2421" i="15" s="1"/>
  <c r="F2373" i="15"/>
  <c r="AE2358" i="15"/>
  <c r="U2358" i="15" s="1"/>
  <c r="B2246" i="15"/>
  <c r="AJ2246" i="15"/>
  <c r="AO2182" i="15"/>
  <c r="B2182" i="15"/>
  <c r="C2182" i="15"/>
  <c r="AQ2319" i="15"/>
  <c r="AM2197" i="15"/>
  <c r="I2149" i="15"/>
  <c r="AM2149" i="15" s="1"/>
  <c r="C2198" i="15"/>
  <c r="AQ2070" i="15"/>
  <c r="AL2070" i="15"/>
  <c r="AQ1797" i="15"/>
  <c r="K1797" i="15"/>
  <c r="F1669" i="15"/>
  <c r="AK1669" i="15"/>
  <c r="L1557" i="15"/>
  <c r="K1573" i="15"/>
  <c r="AP1573" i="15"/>
  <c r="AA1461" i="15"/>
  <c r="C1308" i="15"/>
  <c r="AO1308" i="15"/>
  <c r="B1308" i="15" s="1"/>
  <c r="AJ1308" i="15"/>
  <c r="H1333" i="15"/>
  <c r="AL1365" i="15"/>
  <c r="F1365" i="15"/>
  <c r="B1397" i="15"/>
  <c r="B1338" i="15"/>
  <c r="AP1077" i="15"/>
  <c r="K1077" i="15"/>
  <c r="AO1077" i="15" s="1"/>
  <c r="AJ1005" i="15"/>
  <c r="B1005" i="15" s="1"/>
  <c r="L757" i="15"/>
  <c r="K773" i="15"/>
  <c r="AP773" i="15"/>
  <c r="AE645" i="15"/>
  <c r="V645" i="15"/>
  <c r="AK645" i="15" s="1"/>
  <c r="AP582" i="15"/>
  <c r="AJ477" i="15"/>
  <c r="C477" i="15" s="1"/>
  <c r="AM902" i="15"/>
  <c r="N454" i="15"/>
  <c r="AM469" i="15"/>
  <c r="AJ326" i="15"/>
  <c r="B326" i="15"/>
  <c r="AK197" i="15"/>
  <c r="F197" i="15"/>
  <c r="V22" i="15"/>
  <c r="AP22" i="15" s="1"/>
  <c r="W53" i="15"/>
  <c r="AL53" i="15" s="1"/>
  <c r="AB21" i="15"/>
  <c r="AQ1830" i="15"/>
  <c r="AJ2022" i="15"/>
  <c r="C2022" i="15" s="1"/>
  <c r="B2022" i="15"/>
  <c r="AE1942" i="15"/>
  <c r="AF1830" i="15"/>
  <c r="AE1830" i="15" s="1"/>
  <c r="AN1733" i="15"/>
  <c r="AK1686" i="15"/>
  <c r="AP1413" i="15"/>
  <c r="AE1302" i="15"/>
  <c r="V1302" i="15"/>
  <c r="AK1302" i="15" s="1"/>
  <c r="AM1078" i="15"/>
  <c r="K1253" i="15"/>
  <c r="AP1253" i="15"/>
  <c r="L1205" i="15"/>
  <c r="AO1149" i="15"/>
  <c r="AO1053" i="15"/>
  <c r="AE1013" i="15"/>
  <c r="U1013" i="15" s="1"/>
  <c r="AJ1013" i="15" s="1"/>
  <c r="U598" i="15"/>
  <c r="AJ598" i="15" s="1"/>
  <c r="AS885" i="15"/>
  <c r="AK373" i="15"/>
  <c r="F373" i="15"/>
  <c r="AC805" i="15"/>
  <c r="AD454" i="15"/>
  <c r="B462" i="15"/>
  <c r="AR197" i="15"/>
  <c r="B2364" i="15"/>
  <c r="B2294" i="15"/>
  <c r="Q1045" i="15"/>
  <c r="P1045" i="15" s="1"/>
  <c r="P1061" i="15"/>
  <c r="AE758" i="15"/>
  <c r="V758" i="15"/>
  <c r="AK758" i="15" s="1"/>
  <c r="W549" i="15"/>
  <c r="AQ549" i="15" s="1"/>
  <c r="Z549" i="15"/>
  <c r="U549" i="15" s="1"/>
  <c r="U261" i="15"/>
  <c r="AG2357" i="15"/>
  <c r="AG2309" i="15" s="1"/>
  <c r="W2373" i="15"/>
  <c r="AL2373" i="15" s="1"/>
  <c r="AQ645" i="15"/>
  <c r="F597" i="15"/>
  <c r="AL11" i="15"/>
  <c r="F11" i="15"/>
  <c r="Y2421" i="15"/>
  <c r="AN2421" i="15" s="1"/>
  <c r="AS2341" i="15"/>
  <c r="O2309" i="15"/>
  <c r="V2197" i="15"/>
  <c r="AP2197" i="15" s="1"/>
  <c r="Z2197" i="15"/>
  <c r="U2197" i="15" s="1"/>
  <c r="AA2149" i="15"/>
  <c r="AK1765" i="15"/>
  <c r="K1469" i="15"/>
  <c r="AP1469" i="15"/>
  <c r="L1437" i="15"/>
  <c r="Z1605" i="15"/>
  <c r="U1605" i="15" s="1"/>
  <c r="AO982" i="15"/>
  <c r="B982" i="15" s="1"/>
  <c r="AG805" i="15"/>
  <c r="AE821" i="15"/>
  <c r="U821" i="15" s="1"/>
  <c r="W821" i="15"/>
  <c r="AQ821" i="15" s="1"/>
  <c r="K710" i="15"/>
  <c r="AO710" i="15" s="1"/>
  <c r="AP710" i="15"/>
  <c r="AN709" i="15"/>
  <c r="AP464" i="15"/>
  <c r="AK464" i="15"/>
  <c r="AJ465" i="15"/>
  <c r="B465" i="15" s="1"/>
  <c r="N501" i="15"/>
  <c r="AI502" i="15"/>
  <c r="AI454" i="15" s="1"/>
  <c r="Y854" i="15"/>
  <c r="AN854" i="15" s="1"/>
  <c r="AH133" i="15"/>
  <c r="X133" i="15" s="1"/>
  <c r="AM133" i="15" s="1"/>
  <c r="Y2085" i="15"/>
  <c r="AS2085" i="15"/>
  <c r="AE2005" i="15"/>
  <c r="V2005" i="15"/>
  <c r="AK2005" i="15" s="1"/>
  <c r="AJ1990" i="15"/>
  <c r="B1990" i="15" s="1"/>
  <c r="F1941" i="15"/>
  <c r="AJ1925" i="15"/>
  <c r="C1925" i="15" s="1"/>
  <c r="AQ1669" i="15"/>
  <c r="M1621" i="15"/>
  <c r="K1669" i="15"/>
  <c r="AL1638" i="15"/>
  <c r="AQ1638" i="15"/>
  <c r="AP1302" i="15"/>
  <c r="AC1093" i="15"/>
  <c r="X1093" i="15" s="1"/>
  <c r="AR1093" i="15" s="1"/>
  <c r="X1109" i="15"/>
  <c r="AR1109" i="15" s="1"/>
  <c r="AJ1189" i="15"/>
  <c r="B1189" i="15" s="1"/>
  <c r="U1157" i="15"/>
  <c r="V1045" i="15"/>
  <c r="AO861" i="15"/>
  <c r="B861" i="15" s="1"/>
  <c r="H757" i="15"/>
  <c r="AL773" i="15"/>
  <c r="F773" i="15"/>
  <c r="AL566" i="15"/>
  <c r="F566" i="15"/>
  <c r="AK463" i="15"/>
  <c r="F463" i="15"/>
  <c r="G15" i="15"/>
  <c r="AE11" i="15"/>
  <c r="V11" i="15"/>
  <c r="AK11" i="15" s="1"/>
  <c r="AJ14" i="15"/>
  <c r="F485" i="15"/>
  <c r="AK485" i="15"/>
  <c r="I21" i="15"/>
  <c r="B1757" i="15"/>
  <c r="Z2038" i="15"/>
  <c r="U2038" i="15" s="1"/>
  <c r="V2038" i="15"/>
  <c r="AO1949" i="15"/>
  <c r="B1949" i="15" s="1"/>
  <c r="U2005" i="15"/>
  <c r="AJ2005" i="15" s="1"/>
  <c r="I1829" i="15"/>
  <c r="AS1669" i="15"/>
  <c r="Y1669" i="15"/>
  <c r="AN1669" i="15" s="1"/>
  <c r="AJ1574" i="15"/>
  <c r="AN1334" i="15"/>
  <c r="J1302" i="15"/>
  <c r="AN1302" i="15" s="1"/>
  <c r="AL1062" i="15"/>
  <c r="AS917" i="15"/>
  <c r="O901" i="15"/>
  <c r="AS901" i="15" s="1"/>
  <c r="P463" i="15"/>
  <c r="Q15" i="15"/>
  <c r="P15" i="15" s="1"/>
  <c r="I757" i="15"/>
  <c r="AM757" i="15" s="1"/>
  <c r="AM773" i="15"/>
  <c r="AE614" i="15"/>
  <c r="V614" i="15"/>
  <c r="AK614" i="15" s="1"/>
  <c r="Z853" i="15"/>
  <c r="V853" i="15"/>
  <c r="X463" i="15"/>
  <c r="AR463" i="15" s="1"/>
  <c r="AC15" i="15"/>
  <c r="X15" i="15" s="1"/>
  <c r="AR15" i="15" s="1"/>
  <c r="AQ406" i="15"/>
  <c r="B437" i="15"/>
  <c r="AK357" i="15"/>
  <c r="F357" i="15"/>
  <c r="AJ150" i="15"/>
  <c r="B150" i="15"/>
  <c r="AO465" i="15"/>
  <c r="J133" i="15"/>
  <c r="AN149" i="15"/>
  <c r="K85" i="15"/>
  <c r="AO85" i="15" s="1"/>
  <c r="AE2501" i="15"/>
  <c r="V2501" i="15"/>
  <c r="K2245" i="15"/>
  <c r="AP2245" i="15"/>
  <c r="L2229" i="15"/>
  <c r="U2485" i="15"/>
  <c r="AO10" i="15"/>
  <c r="AQ2054" i="15"/>
  <c r="AL2054" i="15"/>
  <c r="AO1989" i="15"/>
  <c r="AJ1733" i="15"/>
  <c r="K1094" i="15"/>
  <c r="AO1094" i="15" s="1"/>
  <c r="AP1094" i="15"/>
  <c r="K998" i="15"/>
  <c r="AO998" i="15" s="1"/>
  <c r="AP998" i="15"/>
  <c r="F509" i="15"/>
  <c r="AK509" i="15"/>
  <c r="G461" i="15"/>
  <c r="G13" i="15" s="1"/>
  <c r="U717" i="15"/>
  <c r="AJ717" i="15" s="1"/>
  <c r="AB517" i="15"/>
  <c r="W533" i="15"/>
  <c r="AQ533" i="15" s="1"/>
  <c r="Z533" i="15"/>
  <c r="Z19" i="15"/>
  <c r="U19" i="15" s="1"/>
  <c r="AE7" i="15"/>
  <c r="V7" i="15"/>
  <c r="AK7" i="15" s="1"/>
  <c r="AJ70" i="15"/>
  <c r="B70" i="15" s="1"/>
  <c r="AR54" i="15"/>
  <c r="N22" i="15"/>
  <c r="AO358" i="15"/>
  <c r="K261" i="15"/>
  <c r="AO261" i="15" s="1"/>
  <c r="AL2453" i="15"/>
  <c r="F2453" i="15"/>
  <c r="AS2357" i="15"/>
  <c r="F2310" i="15"/>
  <c r="AJ2342" i="15"/>
  <c r="C2342" i="15" s="1"/>
  <c r="O2229" i="15"/>
  <c r="AS2229" i="15" s="1"/>
  <c r="AS2245" i="15"/>
  <c r="V2261" i="15"/>
  <c r="AK2261" i="15" s="1"/>
  <c r="AE2261" i="15"/>
  <c r="U2261" i="15" s="1"/>
  <c r="AJ2261" i="15" s="1"/>
  <c r="AF2229" i="15"/>
  <c r="AE2229" i="15" s="1"/>
  <c r="B2262" i="15"/>
  <c r="B2205" i="15"/>
  <c r="P1941" i="15"/>
  <c r="Q1829" i="15"/>
  <c r="P1829" i="15" s="1"/>
  <c r="AO1613" i="15"/>
  <c r="B1613" i="15" s="1"/>
  <c r="P1653" i="15"/>
  <c r="Q1621" i="15"/>
  <c r="P1621" i="15" s="1"/>
  <c r="R1429" i="15"/>
  <c r="Z1439" i="15"/>
  <c r="U1439" i="15" s="1"/>
  <c r="V1439" i="15"/>
  <c r="AP1439" i="15" s="1"/>
  <c r="Z1381" i="15"/>
  <c r="U1381" i="15" s="1"/>
  <c r="AL1109" i="15"/>
  <c r="H1093" i="15"/>
  <c r="AL1093" i="15" s="1"/>
  <c r="AE741" i="15"/>
  <c r="V741" i="15"/>
  <c r="AK741" i="15" s="1"/>
  <c r="U455" i="15"/>
  <c r="AO455" i="15" s="1"/>
  <c r="AJ262" i="15"/>
  <c r="B262" i="15" s="1"/>
  <c r="AJ550" i="15"/>
  <c r="B550" i="15" s="1"/>
  <c r="AQ22" i="15"/>
  <c r="AO31" i="15"/>
  <c r="C31" i="15" s="1"/>
  <c r="W2085" i="15"/>
  <c r="Z2085" i="15"/>
  <c r="U2085" i="15" s="1"/>
  <c r="AQ1839" i="15"/>
  <c r="AL1839" i="15"/>
  <c r="AG1765" i="15"/>
  <c r="AE1781" i="15"/>
  <c r="W1781" i="15"/>
  <c r="AL1781" i="15" s="1"/>
  <c r="AL1605" i="15"/>
  <c r="F1605" i="15"/>
  <c r="AC1045" i="15"/>
  <c r="X1045" i="15" s="1"/>
  <c r="AR1045" i="15" s="1"/>
  <c r="X1061" i="15"/>
  <c r="AR1061" i="15" s="1"/>
  <c r="K902" i="15"/>
  <c r="AO902" i="15" s="1"/>
  <c r="AP902" i="15"/>
  <c r="B957" i="15"/>
  <c r="W693" i="15"/>
  <c r="AL693" i="15" s="1"/>
  <c r="Z693" i="15"/>
  <c r="AJ573" i="15"/>
  <c r="B573" i="15" s="1"/>
  <c r="AG15" i="15"/>
  <c r="AP459" i="15"/>
  <c r="AL117" i="15"/>
  <c r="AJ2365" i="15"/>
  <c r="C2365" i="15" s="1"/>
  <c r="B2365" i="15"/>
  <c r="AJ2117" i="15"/>
  <c r="C2117" i="15" s="1"/>
  <c r="Z1685" i="15"/>
  <c r="V1685" i="15"/>
  <c r="AP1685" i="15" s="1"/>
  <c r="C1692" i="15"/>
  <c r="AJ1478" i="15"/>
  <c r="B1478" i="15" s="1"/>
  <c r="Q1141" i="15"/>
  <c r="P1141" i="15" s="1"/>
  <c r="P1157" i="15"/>
  <c r="Z1125" i="15"/>
  <c r="U1125" i="15" s="1"/>
  <c r="AJ909" i="15"/>
  <c r="AL869" i="15"/>
  <c r="H853" i="15"/>
  <c r="AL853" i="15" s="1"/>
  <c r="I613" i="15"/>
  <c r="AM613" i="15" s="1"/>
  <c r="AM629" i="15"/>
  <c r="Z502" i="15"/>
  <c r="V502" i="15"/>
  <c r="U459" i="15"/>
  <c r="AO469" i="15"/>
  <c r="C141" i="15"/>
  <c r="AE293" i="15"/>
  <c r="U293" i="15" s="1"/>
  <c r="AO293" i="15" s="1"/>
  <c r="R53" i="15"/>
  <c r="P69" i="15"/>
  <c r="X2501" i="15"/>
  <c r="Z2501" i="15"/>
  <c r="U2501" i="15" s="1"/>
  <c r="AO2501" i="15" s="1"/>
  <c r="K2422" i="15"/>
  <c r="AP2422" i="15"/>
  <c r="AQ2293" i="15"/>
  <c r="AS1942" i="15"/>
  <c r="O1830" i="15"/>
  <c r="AR1622" i="15"/>
  <c r="N1462" i="15"/>
  <c r="AQ1365" i="15"/>
  <c r="M1333" i="15"/>
  <c r="K1365" i="15"/>
  <c r="AO1365" i="15" s="1"/>
  <c r="F821" i="15"/>
  <c r="AK821" i="15"/>
  <c r="G805" i="15"/>
  <c r="U509" i="15"/>
  <c r="U630" i="15"/>
  <c r="AJ630" i="15" s="1"/>
  <c r="U806" i="15"/>
  <c r="K821" i="15"/>
  <c r="AO821" i="15" s="1"/>
  <c r="AP821" i="15"/>
  <c r="L805" i="15"/>
  <c r="Y565" i="15"/>
  <c r="AN565" i="15" s="1"/>
  <c r="AS565" i="15"/>
  <c r="W1013" i="15"/>
  <c r="AQ1013" i="15" s="1"/>
  <c r="W509" i="15"/>
  <c r="AQ509" i="15" s="1"/>
  <c r="AB461" i="15"/>
  <c r="AL19" i="15"/>
  <c r="J454" i="15"/>
  <c r="K373" i="15"/>
  <c r="F101" i="15"/>
  <c r="AK101" i="15"/>
  <c r="AE54" i="15"/>
  <c r="U54" i="15" s="1"/>
  <c r="B31" i="15"/>
  <c r="AN2317" i="15"/>
  <c r="Q2357" i="15"/>
  <c r="P2373" i="15"/>
  <c r="AK2373" i="15"/>
  <c r="AP2373" i="15"/>
  <c r="AK9" i="15"/>
  <c r="F2422" i="15"/>
  <c r="AK2422" i="15"/>
  <c r="AL2246" i="15"/>
  <c r="AR2149" i="15"/>
  <c r="J1830" i="15"/>
  <c r="AN1830" i="15" s="1"/>
  <c r="AJ1909" i="15"/>
  <c r="C1909" i="15" s="1"/>
  <c r="B1909" i="15"/>
  <c r="AJ1845" i="15"/>
  <c r="C1845" i="15" s="1"/>
  <c r="B1845" i="15"/>
  <c r="AJ1813" i="15"/>
  <c r="AO1782" i="15"/>
  <c r="B1782" i="15" s="1"/>
  <c r="AJ1837" i="15"/>
  <c r="AE1589" i="15"/>
  <c r="U1589" i="15" s="1"/>
  <c r="AF1557" i="15"/>
  <c r="F1381" i="15"/>
  <c r="I997" i="15"/>
  <c r="AM997" i="15" s="1"/>
  <c r="AM1013" i="15"/>
  <c r="AP1173" i="15"/>
  <c r="K1173" i="15"/>
  <c r="AJ1126" i="15"/>
  <c r="B1126" i="15" s="1"/>
  <c r="AL1013" i="15"/>
  <c r="H997" i="15"/>
  <c r="AL997" i="15" s="1"/>
  <c r="AJ838" i="15"/>
  <c r="B838" i="15"/>
  <c r="AE693" i="15"/>
  <c r="V693" i="15"/>
  <c r="AK693" i="15" s="1"/>
  <c r="AP630" i="15"/>
  <c r="H517" i="15"/>
  <c r="AL533" i="15"/>
  <c r="F533" i="15"/>
  <c r="K149" i="15"/>
  <c r="AO149" i="15" s="1"/>
  <c r="AP149" i="15"/>
  <c r="L133" i="15"/>
  <c r="K101" i="15"/>
  <c r="AO101" i="15" s="1"/>
  <c r="U102" i="15"/>
  <c r="AO102" i="15" s="1"/>
  <c r="K2277" i="15"/>
  <c r="AO2277" i="15" s="1"/>
  <c r="AP2277" i="15"/>
  <c r="J1462" i="15"/>
  <c r="AK1717" i="15"/>
  <c r="AQ1605" i="15"/>
  <c r="U1654" i="15"/>
  <c r="AK1622" i="15"/>
  <c r="O1461" i="15"/>
  <c r="C1311" i="15"/>
  <c r="AP1157" i="15"/>
  <c r="L1141" i="15"/>
  <c r="K1157" i="15"/>
  <c r="F1094" i="15"/>
  <c r="F998" i="15"/>
  <c r="AP869" i="15"/>
  <c r="L853" i="15"/>
  <c r="K869" i="15"/>
  <c r="AO869" i="15" s="1"/>
  <c r="AQ710" i="15"/>
  <c r="AJ678" i="15"/>
  <c r="B678" i="15" s="1"/>
  <c r="Y517" i="15"/>
  <c r="AN517" i="15" s="1"/>
  <c r="AD501" i="15"/>
  <c r="AS517" i="15"/>
  <c r="U422" i="15"/>
  <c r="U325" i="15"/>
  <c r="AD13" i="15"/>
  <c r="Y29" i="15"/>
  <c r="AN29" i="15" s="1"/>
  <c r="Y1830" i="15"/>
  <c r="K1957" i="15"/>
  <c r="AP1957" i="15"/>
  <c r="L1941" i="15"/>
  <c r="AP2006" i="15"/>
  <c r="AR1973" i="15"/>
  <c r="AM1973" i="15"/>
  <c r="AS1733" i="15"/>
  <c r="H1462" i="15"/>
  <c r="M1557" i="15"/>
  <c r="AQ1573" i="15"/>
  <c r="F1573" i="15"/>
  <c r="AO1030" i="15"/>
  <c r="B1030" i="15" s="1"/>
  <c r="AL965" i="15"/>
  <c r="H949" i="15"/>
  <c r="AL949" i="15" s="1"/>
  <c r="H901" i="15"/>
  <c r="F901" i="15" s="1"/>
  <c r="AE853" i="15"/>
  <c r="W1141" i="15"/>
  <c r="Z965" i="15"/>
  <c r="U965" i="15" s="1"/>
  <c r="AJ965" i="15" s="1"/>
  <c r="AO694" i="15"/>
  <c r="P837" i="15"/>
  <c r="Q805" i="15"/>
  <c r="P805" i="15" s="1"/>
  <c r="AJ933" i="15"/>
  <c r="B933" i="15"/>
  <c r="AP455" i="15"/>
  <c r="AJ464" i="15"/>
  <c r="B464" i="15" s="1"/>
  <c r="AK213" i="15"/>
  <c r="F213" i="15"/>
  <c r="L517" i="15"/>
  <c r="K533" i="15"/>
  <c r="AP467" i="15"/>
  <c r="AJ455" i="15"/>
  <c r="K245" i="15"/>
  <c r="AO245" i="15" s="1"/>
  <c r="AR293" i="15"/>
  <c r="C2335" i="15"/>
  <c r="AP2294" i="15"/>
  <c r="AO2454" i="15"/>
  <c r="B2454" i="15" s="1"/>
  <c r="W2230" i="15"/>
  <c r="AQ2230" i="15" s="1"/>
  <c r="AL2277" i="15"/>
  <c r="AN2085" i="15"/>
  <c r="F2085" i="15"/>
  <c r="Y2069" i="15"/>
  <c r="AN2069" i="15" s="1"/>
  <c r="AD2037" i="15"/>
  <c r="AS2069" i="15"/>
  <c r="AR1837" i="15"/>
  <c r="AR1781" i="15"/>
  <c r="N1765" i="15"/>
  <c r="AR1765" i="15" s="1"/>
  <c r="F1157" i="15"/>
  <c r="F1045" i="15"/>
  <c r="AK1045" i="15"/>
  <c r="O853" i="15"/>
  <c r="AS853" i="15" s="1"/>
  <c r="AS869" i="15"/>
  <c r="U774" i="15"/>
  <c r="AO774" i="15" s="1"/>
  <c r="U582" i="15"/>
  <c r="AJ582" i="15" s="1"/>
  <c r="C507" i="15"/>
  <c r="X509" i="15"/>
  <c r="AR509" i="15" s="1"/>
  <c r="AC461" i="15"/>
  <c r="AJ389" i="15"/>
  <c r="B389" i="15" s="1"/>
  <c r="AR278" i="15"/>
  <c r="AN245" i="15"/>
  <c r="Y2422" i="15"/>
  <c r="AN2422" i="15" s="1"/>
  <c r="F2357" i="15"/>
  <c r="H2309" i="15"/>
  <c r="V2357" i="15"/>
  <c r="AK2357" i="15" s="1"/>
  <c r="Z2357" i="15"/>
  <c r="F2230" i="15"/>
  <c r="AK2230" i="15"/>
  <c r="K2150" i="15"/>
  <c r="AO2150" i="15" s="1"/>
  <c r="AP2150" i="15"/>
  <c r="AJ2321" i="15"/>
  <c r="C2321" i="15" s="1"/>
  <c r="F2293" i="15"/>
  <c r="B2349" i="15"/>
  <c r="F2277" i="15"/>
  <c r="M2229" i="15"/>
  <c r="AM2198" i="15"/>
  <c r="F2150" i="15"/>
  <c r="AK2150" i="15"/>
  <c r="AK2198" i="15"/>
  <c r="W2069" i="15"/>
  <c r="AB2037" i="15"/>
  <c r="Z2069" i="15"/>
  <c r="U2069" i="15" s="1"/>
  <c r="AO2069" i="15" s="1"/>
  <c r="U2101" i="15"/>
  <c r="AJ2101" i="15" s="1"/>
  <c r="B1910" i="15"/>
  <c r="B1750" i="15"/>
  <c r="AO1773" i="15"/>
  <c r="B1773" i="15" s="1"/>
  <c r="B1775" i="15"/>
  <c r="AI1685" i="15"/>
  <c r="AS1685" i="15" s="1"/>
  <c r="Y1701" i="15"/>
  <c r="AN1701" i="15" s="1"/>
  <c r="AK1670" i="15"/>
  <c r="AO1574" i="15"/>
  <c r="AL1477" i="15"/>
  <c r="C1445" i="15"/>
  <c r="C1366" i="15"/>
  <c r="AO1078" i="15"/>
  <c r="AG901" i="15"/>
  <c r="W917" i="15"/>
  <c r="AL917" i="15" s="1"/>
  <c r="AE917" i="15"/>
  <c r="U917" i="15" s="1"/>
  <c r="AJ917" i="15" s="1"/>
  <c r="Y853" i="15"/>
  <c r="AN853" i="15" s="1"/>
  <c r="L565" i="15"/>
  <c r="K581" i="15"/>
  <c r="AP581" i="15"/>
  <c r="AJ525" i="15"/>
  <c r="B525" i="15" s="1"/>
  <c r="AJ198" i="15"/>
  <c r="B198" i="15" s="1"/>
  <c r="AN54" i="15"/>
  <c r="J22" i="15"/>
  <c r="Z22" i="15"/>
  <c r="U22" i="15" s="1"/>
  <c r="Z197" i="15"/>
  <c r="U197" i="15" s="1"/>
  <c r="AO197" i="15" s="1"/>
  <c r="B2054" i="15"/>
  <c r="AL2022" i="15"/>
  <c r="AM1797" i="15"/>
  <c r="B1926" i="15"/>
  <c r="W1558" i="15"/>
  <c r="AQ1558" i="15" s="1"/>
  <c r="AB1462" i="15"/>
  <c r="Z1462" i="15" s="1"/>
  <c r="Z1637" i="15"/>
  <c r="U1637" i="15" s="1"/>
  <c r="AO1637" i="15" s="1"/>
  <c r="AI13" i="15"/>
  <c r="AS1622" i="15"/>
  <c r="AC1141" i="15"/>
  <c r="X1141" i="15" s="1"/>
  <c r="AR1141" i="15" s="1"/>
  <c r="X1157" i="15"/>
  <c r="AR1157" i="15" s="1"/>
  <c r="AM1077" i="15"/>
  <c r="AO1254" i="15"/>
  <c r="B1254" i="15" s="1"/>
  <c r="AE997" i="15"/>
  <c r="M757" i="15"/>
  <c r="AQ773" i="15"/>
  <c r="M565" i="15"/>
  <c r="AQ581" i="15"/>
  <c r="U790" i="15"/>
  <c r="AJ790" i="15" s="1"/>
  <c r="W597" i="15"/>
  <c r="AL597" i="15" s="1"/>
  <c r="Z597" i="15"/>
  <c r="U597" i="15" s="1"/>
  <c r="AJ374" i="15"/>
  <c r="B374" i="15"/>
  <c r="AS277" i="15"/>
  <c r="AR821" i="15"/>
  <c r="AM821" i="15"/>
  <c r="AO457" i="15"/>
  <c r="B457" i="15" s="1"/>
  <c r="C457" i="15"/>
  <c r="AQ485" i="15"/>
  <c r="AL485" i="15"/>
  <c r="H21" i="15"/>
  <c r="AR198" i="15"/>
  <c r="AA13" i="15"/>
  <c r="B507" i="15"/>
  <c r="B2335" i="15"/>
  <c r="AO790" i="15" l="1"/>
  <c r="U614" i="15"/>
  <c r="AO598" i="15"/>
  <c r="B621" i="15"/>
  <c r="AP2261" i="15"/>
  <c r="AJ1471" i="15"/>
  <c r="AO1309" i="15"/>
  <c r="B1309" i="15" s="1"/>
  <c r="B358" i="15"/>
  <c r="AK1989" i="15"/>
  <c r="AP1989" i="15"/>
  <c r="AL1877" i="15"/>
  <c r="AQ1877" i="15"/>
  <c r="AL1205" i="15"/>
  <c r="F1205" i="15"/>
  <c r="AR806" i="15"/>
  <c r="AM806" i="15"/>
  <c r="AP1813" i="15"/>
  <c r="AK1813" i="15"/>
  <c r="U1221" i="15"/>
  <c r="AJ1221" i="15" s="1"/>
  <c r="AR37" i="15"/>
  <c r="AM37" i="15"/>
  <c r="AL885" i="15"/>
  <c r="AA501" i="15"/>
  <c r="AO1222" i="15"/>
  <c r="B1222" i="15"/>
  <c r="AJ1222" i="15"/>
  <c r="B1443" i="15"/>
  <c r="X1302" i="15"/>
  <c r="AH454" i="15"/>
  <c r="C1813" i="15"/>
  <c r="AO19" i="15"/>
  <c r="AK1439" i="15"/>
  <c r="AP614" i="15"/>
  <c r="C1877" i="15"/>
  <c r="K15" i="15"/>
  <c r="AL614" i="15"/>
  <c r="B2045" i="15"/>
  <c r="AL677" i="15"/>
  <c r="B1053" i="15"/>
  <c r="C1773" i="15"/>
  <c r="B1629" i="15"/>
  <c r="B20" i="15"/>
  <c r="AP1221" i="15"/>
  <c r="AK1221" i="15"/>
  <c r="AJ1269" i="15"/>
  <c r="AL1349" i="15"/>
  <c r="AQ1349" i="15"/>
  <c r="AA1301" i="15"/>
  <c r="V1381" i="15"/>
  <c r="B1431" i="15"/>
  <c r="AQ1221" i="15"/>
  <c r="AL1221" i="15"/>
  <c r="AO1237" i="15"/>
  <c r="AJ1237" i="15"/>
  <c r="B1237" i="15" s="1"/>
  <c r="AK1333" i="15"/>
  <c r="G1301" i="15"/>
  <c r="O1301" i="15"/>
  <c r="AS1301" i="15" s="1"/>
  <c r="AS1381" i="15"/>
  <c r="AR1309" i="15"/>
  <c r="AM1309" i="15"/>
  <c r="C1821" i="15"/>
  <c r="Z1205" i="15"/>
  <c r="U1205" i="15" s="1"/>
  <c r="F1462" i="15"/>
  <c r="B455" i="15"/>
  <c r="B1574" i="15"/>
  <c r="Z997" i="15"/>
  <c r="U997" i="15" s="1"/>
  <c r="AO614" i="15"/>
  <c r="B694" i="15"/>
  <c r="AM1109" i="15"/>
  <c r="AQ1157" i="15"/>
  <c r="AK2197" i="15"/>
  <c r="AG6" i="15"/>
  <c r="AP677" i="15"/>
  <c r="B1341" i="15"/>
  <c r="AJ1436" i="15"/>
  <c r="C1436" i="15" s="1"/>
  <c r="AO1436" i="15"/>
  <c r="B1442" i="15"/>
  <c r="AL1893" i="15"/>
  <c r="AQ1893" i="15"/>
  <c r="C1318" i="15"/>
  <c r="B1318" i="15"/>
  <c r="AE1333" i="15"/>
  <c r="X1333" i="15"/>
  <c r="AH1301" i="15"/>
  <c r="AE1301" i="15" s="1"/>
  <c r="AJ1317" i="15"/>
  <c r="B1317" i="15"/>
  <c r="AP1333" i="15"/>
  <c r="L1301" i="15"/>
  <c r="B1350" i="15"/>
  <c r="AL134" i="15"/>
  <c r="AQ134" i="15"/>
  <c r="C1468" i="15"/>
  <c r="AL1845" i="15"/>
  <c r="AQ1845" i="15"/>
  <c r="AP2165" i="15"/>
  <c r="AK2165" i="15"/>
  <c r="AJ1349" i="15"/>
  <c r="AL1525" i="15"/>
  <c r="AQ1525" i="15"/>
  <c r="C1467" i="15"/>
  <c r="C1470" i="15"/>
  <c r="AO1269" i="15"/>
  <c r="B1269" i="15" s="1"/>
  <c r="AJ1206" i="15"/>
  <c r="V1205" i="15"/>
  <c r="AK1205" i="15" s="1"/>
  <c r="C1254" i="15"/>
  <c r="AL1558" i="15"/>
  <c r="AQ693" i="15"/>
  <c r="B909" i="15"/>
  <c r="B2117" i="15"/>
  <c r="B2342" i="15"/>
  <c r="C1949" i="15"/>
  <c r="AL821" i="15"/>
  <c r="AO806" i="15"/>
  <c r="AO1334" i="15"/>
  <c r="AQ758" i="15"/>
  <c r="AM463" i="15"/>
  <c r="AO406" i="15"/>
  <c r="C406" i="15" s="1"/>
  <c r="B1149" i="15"/>
  <c r="AJ10" i="15"/>
  <c r="C10" i="15" s="1"/>
  <c r="B1493" i="15"/>
  <c r="C2165" i="15"/>
  <c r="B669" i="15"/>
  <c r="B1861" i="15"/>
  <c r="B1693" i="15"/>
  <c r="B1078" i="15"/>
  <c r="C1525" i="15"/>
  <c r="C1509" i="15"/>
  <c r="B2470" i="15"/>
  <c r="R453" i="15"/>
  <c r="P1205" i="15"/>
  <c r="AO1221" i="15"/>
  <c r="C1440" i="15"/>
  <c r="B1440" i="15"/>
  <c r="C1303" i="15"/>
  <c r="C1313" i="15"/>
  <c r="B1313" i="15"/>
  <c r="AJ1285" i="15"/>
  <c r="C1285" i="15" s="1"/>
  <c r="B1285" i="15"/>
  <c r="C1317" i="15"/>
  <c r="C1438" i="15"/>
  <c r="AO1349" i="15"/>
  <c r="C1349" i="15" s="1"/>
  <c r="AL1909" i="15"/>
  <c r="AQ1909" i="15"/>
  <c r="AK1509" i="15"/>
  <c r="AP1509" i="15"/>
  <c r="C1862" i="15"/>
  <c r="P1381" i="15"/>
  <c r="AR1334" i="15"/>
  <c r="AM1334" i="15"/>
  <c r="AO1441" i="15"/>
  <c r="B1441" i="15" s="1"/>
  <c r="AJ1441" i="15"/>
  <c r="AQ165" i="15"/>
  <c r="AL165" i="15"/>
  <c r="AL1285" i="15"/>
  <c r="AQ1285" i="15"/>
  <c r="AL1206" i="15"/>
  <c r="AK2117" i="15"/>
  <c r="AP2117" i="15"/>
  <c r="C1446" i="15"/>
  <c r="B468" i="15"/>
  <c r="C1389" i="15"/>
  <c r="C1443" i="15"/>
  <c r="AJ1589" i="15"/>
  <c r="AO2358" i="15"/>
  <c r="AO54" i="15"/>
  <c r="AJ1558" i="15"/>
  <c r="C1471" i="15"/>
  <c r="B1471" i="15"/>
  <c r="AO2341" i="15"/>
  <c r="AO8" i="15"/>
  <c r="AJ8" i="15"/>
  <c r="B8" i="15" s="1"/>
  <c r="AJ1157" i="15"/>
  <c r="AE1557" i="15"/>
  <c r="AF1461" i="15"/>
  <c r="K2229" i="15"/>
  <c r="F15" i="15"/>
  <c r="AJ566" i="15"/>
  <c r="F757" i="15"/>
  <c r="AG501" i="15"/>
  <c r="AG453" i="15" s="1"/>
  <c r="AE805" i="15"/>
  <c r="W805" i="15"/>
  <c r="AQ805" i="15" s="1"/>
  <c r="AJ1637" i="15"/>
  <c r="AJ197" i="15"/>
  <c r="B197" i="15" s="1"/>
  <c r="H1301" i="15"/>
  <c r="F1333" i="15"/>
  <c r="K1557" i="15"/>
  <c r="L1461" i="15"/>
  <c r="AM509" i="15"/>
  <c r="AO511" i="15"/>
  <c r="K1830" i="15"/>
  <c r="AL805" i="15"/>
  <c r="AJ469" i="15"/>
  <c r="C469" i="15" s="1"/>
  <c r="C466" i="15"/>
  <c r="K1765" i="15"/>
  <c r="AR1621" i="15"/>
  <c r="N1461" i="15"/>
  <c r="X2357" i="15"/>
  <c r="AC2309" i="15"/>
  <c r="X2309" i="15" s="1"/>
  <c r="AS53" i="15"/>
  <c r="O21" i="15"/>
  <c r="AJ261" i="15"/>
  <c r="B261" i="15" s="1"/>
  <c r="B902" i="15"/>
  <c r="V1301" i="15"/>
  <c r="AJ2319" i="15"/>
  <c r="F53" i="15"/>
  <c r="AK53" i="15"/>
  <c r="G21" i="15"/>
  <c r="AO885" i="15"/>
  <c r="AJ854" i="15"/>
  <c r="B854" i="15" s="1"/>
  <c r="AJ511" i="15"/>
  <c r="C511" i="15" s="1"/>
  <c r="F565" i="15"/>
  <c r="AP949" i="15"/>
  <c r="K949" i="15"/>
  <c r="AJ1989" i="15"/>
  <c r="C1989" i="15" s="1"/>
  <c r="C464" i="15"/>
  <c r="AS2310" i="15"/>
  <c r="AN2357" i="15"/>
  <c r="J2309" i="15"/>
  <c r="B790" i="15"/>
  <c r="AM1637" i="15"/>
  <c r="AR1637" i="15"/>
  <c r="Y133" i="15"/>
  <c r="Z133" i="15"/>
  <c r="M454" i="15"/>
  <c r="AO1589" i="15"/>
  <c r="B789" i="15"/>
  <c r="AJ789" i="15"/>
  <c r="AM2341" i="15"/>
  <c r="AR2341" i="15"/>
  <c r="AJ614" i="15"/>
  <c r="B614" i="15" s="1"/>
  <c r="H13" i="15"/>
  <c r="AP566" i="15"/>
  <c r="F1302" i="15"/>
  <c r="C460" i="15"/>
  <c r="AO460" i="15"/>
  <c r="AJ460" i="15"/>
  <c r="B460" i="15" s="1"/>
  <c r="AQ2038" i="15"/>
  <c r="AL2038" i="15"/>
  <c r="C455" i="15"/>
  <c r="F853" i="15"/>
  <c r="AK853" i="15"/>
  <c r="AJ677" i="15"/>
  <c r="V21" i="15"/>
  <c r="AO630" i="15"/>
  <c r="B630" i="15" s="1"/>
  <c r="AJ837" i="15"/>
  <c r="AJ2317" i="15"/>
  <c r="C2317" i="15" s="1"/>
  <c r="AE2357" i="15"/>
  <c r="AJ29" i="15"/>
  <c r="B29" i="15"/>
  <c r="AQ597" i="15"/>
  <c r="AJ806" i="15"/>
  <c r="B806" i="15" s="1"/>
  <c r="AJ310" i="15"/>
  <c r="Y22" i="15"/>
  <c r="AJ710" i="15"/>
  <c r="B710" i="15"/>
  <c r="B1701" i="15"/>
  <c r="AJ549" i="15"/>
  <c r="AL2469" i="15"/>
  <c r="AQ2469" i="15"/>
  <c r="AR69" i="15"/>
  <c r="C1309" i="15"/>
  <c r="AP1837" i="15"/>
  <c r="Z2037" i="15"/>
  <c r="V2037" i="15"/>
  <c r="AJ774" i="15"/>
  <c r="B774" i="15" s="1"/>
  <c r="Z1141" i="15"/>
  <c r="U1141" i="15" s="1"/>
  <c r="AQ1637" i="15"/>
  <c r="AL1637" i="15"/>
  <c r="U1622" i="15"/>
  <c r="AH6" i="15"/>
  <c r="X22" i="15"/>
  <c r="AM22" i="15" s="1"/>
  <c r="U405" i="15"/>
  <c r="AO16" i="15"/>
  <c r="AR2053" i="15"/>
  <c r="AM2053" i="15"/>
  <c r="W2309" i="15"/>
  <c r="AR1437" i="15"/>
  <c r="K461" i="15"/>
  <c r="AP461" i="15"/>
  <c r="L13" i="15"/>
  <c r="J13" i="15"/>
  <c r="AQ917" i="15"/>
  <c r="W709" i="15"/>
  <c r="Z709" i="15"/>
  <c r="C2325" i="15"/>
  <c r="AO9" i="15"/>
  <c r="B9" i="15" s="1"/>
  <c r="AO1206" i="15"/>
  <c r="C1206" i="15" s="1"/>
  <c r="AE1941" i="15"/>
  <c r="U1941" i="15" s="1"/>
  <c r="AJ1941" i="15" s="1"/>
  <c r="AF1829" i="15"/>
  <c r="AE1829" i="15" s="1"/>
  <c r="AJ1125" i="15"/>
  <c r="B1125" i="15" s="1"/>
  <c r="K1462" i="15"/>
  <c r="L1430" i="15"/>
  <c r="AP2181" i="15"/>
  <c r="U581" i="15"/>
  <c r="B1077" i="15"/>
  <c r="AP2005" i="15"/>
  <c r="AL421" i="15"/>
  <c r="AQ421" i="15"/>
  <c r="Y1621" i="15"/>
  <c r="AD1461" i="15"/>
  <c r="H454" i="15"/>
  <c r="AO1766" i="15"/>
  <c r="U2453" i="15"/>
  <c r="AO2453" i="15" s="1"/>
  <c r="AP645" i="15"/>
  <c r="AE661" i="15"/>
  <c r="V661" i="15"/>
  <c r="AK661" i="15" s="1"/>
  <c r="X502" i="15"/>
  <c r="AR502" i="15" s="1"/>
  <c r="AC454" i="15"/>
  <c r="AP901" i="15"/>
  <c r="K901" i="15"/>
  <c r="I1461" i="15"/>
  <c r="AN1437" i="15"/>
  <c r="U7" i="15"/>
  <c r="AO7" i="15" s="1"/>
  <c r="AM1045" i="15"/>
  <c r="U1669" i="15"/>
  <c r="AO1669" i="15" s="1"/>
  <c r="AJ742" i="15"/>
  <c r="B742" i="15" s="1"/>
  <c r="B1046" i="15"/>
  <c r="B85" i="15"/>
  <c r="AJ85" i="15"/>
  <c r="AO950" i="15"/>
  <c r="B467" i="15"/>
  <c r="AO1957" i="15"/>
  <c r="C1957" i="15" s="1"/>
  <c r="P2357" i="15"/>
  <c r="Q2309" i="15"/>
  <c r="Y2037" i="15"/>
  <c r="AN2037" i="15" s="1"/>
  <c r="AS2037" i="15"/>
  <c r="H501" i="15"/>
  <c r="F517" i="15"/>
  <c r="AJ821" i="15"/>
  <c r="B821" i="15" s="1"/>
  <c r="U1942" i="15"/>
  <c r="AJ1942" i="15" s="1"/>
  <c r="AP7" i="15"/>
  <c r="AJ1766" i="15"/>
  <c r="C1766" i="15" s="1"/>
  <c r="AQ2373" i="15"/>
  <c r="AJ1173" i="15"/>
  <c r="Y53" i="15"/>
  <c r="AD21" i="15"/>
  <c r="Z21" i="15" s="1"/>
  <c r="AP662" i="15"/>
  <c r="X1557" i="15"/>
  <c r="AR1557" i="15" s="1"/>
  <c r="AC1461" i="15"/>
  <c r="AH21" i="15"/>
  <c r="X53" i="15"/>
  <c r="AM53" i="15" s="1"/>
  <c r="AM1093" i="15"/>
  <c r="AQ1141" i="15"/>
  <c r="B1029" i="15"/>
  <c r="M501" i="15"/>
  <c r="AJ245" i="15"/>
  <c r="B245" i="15" s="1"/>
  <c r="AJ2021" i="15"/>
  <c r="C2021" i="15" s="1"/>
  <c r="B2021" i="15"/>
  <c r="AQ53" i="15"/>
  <c r="AL509" i="15"/>
  <c r="AO566" i="15"/>
  <c r="B566" i="15" s="1"/>
  <c r="AM1157" i="15"/>
  <c r="AJ1334" i="15"/>
  <c r="B1334" i="15" s="1"/>
  <c r="AE12" i="15"/>
  <c r="U12" i="15" s="1"/>
  <c r="W12" i="15"/>
  <c r="F2149" i="15"/>
  <c r="C389" i="15"/>
  <c r="AJ1061" i="15"/>
  <c r="AO2485" i="15"/>
  <c r="AP502" i="15"/>
  <c r="L454" i="15"/>
  <c r="K502" i="15"/>
  <c r="AJ117" i="15"/>
  <c r="AI1461" i="15"/>
  <c r="AI1429" i="15" s="1"/>
  <c r="AI5" i="15" s="1"/>
  <c r="Y1557" i="15"/>
  <c r="AN1557" i="15" s="1"/>
  <c r="U11" i="15"/>
  <c r="AO11" i="15"/>
  <c r="AL549" i="15"/>
  <c r="AJ2469" i="15"/>
  <c r="AR53" i="15"/>
  <c r="N21" i="15"/>
  <c r="AL463" i="15"/>
  <c r="V2421" i="15"/>
  <c r="AK2421" i="15" s="1"/>
  <c r="Z2421" i="15"/>
  <c r="U2421" i="15" s="1"/>
  <c r="AA2309" i="15"/>
  <c r="AO1837" i="15"/>
  <c r="B1837" i="15" s="1"/>
  <c r="AP2053" i="15"/>
  <c r="AK2053" i="15"/>
  <c r="AE2149" i="15"/>
  <c r="AJ229" i="15"/>
  <c r="B229" i="15" s="1"/>
  <c r="K709" i="15"/>
  <c r="AM2037" i="15"/>
  <c r="AR2037" i="15"/>
  <c r="W2357" i="15"/>
  <c r="AL2357" i="15" s="1"/>
  <c r="B598" i="15"/>
  <c r="C2134" i="15"/>
  <c r="AJ16" i="15"/>
  <c r="C16" i="15" s="1"/>
  <c r="F613" i="15"/>
  <c r="AO582" i="15"/>
  <c r="B582" i="15" s="1"/>
  <c r="AO2469" i="15"/>
  <c r="F2229" i="15"/>
  <c r="U773" i="15"/>
  <c r="AL1589" i="15"/>
  <c r="AO2213" i="15"/>
  <c r="B2213" i="15" s="1"/>
  <c r="AE502" i="15"/>
  <c r="AF454" i="15"/>
  <c r="U463" i="15"/>
  <c r="AO463" i="15" s="1"/>
  <c r="U1781" i="15"/>
  <c r="AJ1781" i="15" s="1"/>
  <c r="AO2005" i="15"/>
  <c r="C2005" i="15" s="1"/>
  <c r="U645" i="15"/>
  <c r="AO1158" i="15"/>
  <c r="AI1430" i="15"/>
  <c r="AI6" i="15" s="1"/>
  <c r="B293" i="15"/>
  <c r="AJ293" i="15"/>
  <c r="K613" i="15"/>
  <c r="AQ1766" i="15"/>
  <c r="AL2230" i="15"/>
  <c r="AJ2437" i="15"/>
  <c r="B2437" i="15" s="1"/>
  <c r="AR29" i="15"/>
  <c r="U629" i="15"/>
  <c r="AO629" i="15" s="1"/>
  <c r="N1829" i="15"/>
  <c r="AD2309" i="15"/>
  <c r="Y2309" i="15" s="1"/>
  <c r="AS22" i="15"/>
  <c r="AP421" i="15"/>
  <c r="AO645" i="15"/>
  <c r="M13" i="15"/>
  <c r="B1525" i="15"/>
  <c r="F1685" i="15"/>
  <c r="AO677" i="15"/>
  <c r="B677" i="15" s="1"/>
  <c r="AJ2341" i="15"/>
  <c r="C2341" i="15" s="1"/>
  <c r="AL2485" i="15"/>
  <c r="AJ54" i="15"/>
  <c r="C54" i="15" s="1"/>
  <c r="U662" i="15"/>
  <c r="AJ1142" i="15"/>
  <c r="B1142" i="15" s="1"/>
  <c r="AM2310" i="15"/>
  <c r="U2422" i="15"/>
  <c r="AJ277" i="15"/>
  <c r="B277" i="15" s="1"/>
  <c r="Q1430" i="15"/>
  <c r="P1430" i="15" s="1"/>
  <c r="P1462" i="15"/>
  <c r="G1429" i="15"/>
  <c r="B456" i="15"/>
  <c r="C1990" i="15"/>
  <c r="C2470" i="15"/>
  <c r="C1413" i="15"/>
  <c r="B1109" i="15"/>
  <c r="AO581" i="15"/>
  <c r="H1430" i="15"/>
  <c r="AP133" i="15"/>
  <c r="K133" i="15"/>
  <c r="L21" i="15"/>
  <c r="AJ2453" i="15"/>
  <c r="AO2038" i="15"/>
  <c r="W1462" i="15"/>
  <c r="AL1462" i="15" s="1"/>
  <c r="AB1430" i="15"/>
  <c r="W1430" i="15" s="1"/>
  <c r="AJ2277" i="15"/>
  <c r="B2277" i="15" s="1"/>
  <c r="AJ2230" i="15"/>
  <c r="AJ422" i="15"/>
  <c r="AP853" i="15"/>
  <c r="K853" i="15"/>
  <c r="AO853" i="15" s="1"/>
  <c r="AO1157" i="15"/>
  <c r="B1157" i="15" s="1"/>
  <c r="AM2501" i="15"/>
  <c r="AR2501" i="15"/>
  <c r="AB501" i="15"/>
  <c r="W517" i="15"/>
  <c r="AQ517" i="15" s="1"/>
  <c r="Z517" i="15"/>
  <c r="AP2501" i="15"/>
  <c r="AK2501" i="15"/>
  <c r="U853" i="15"/>
  <c r="K1621" i="15"/>
  <c r="AO1469" i="15"/>
  <c r="C1469" i="15" s="1"/>
  <c r="AJ597" i="15"/>
  <c r="Y502" i="15"/>
  <c r="AN502" i="15" s="1"/>
  <c r="B1637" i="15"/>
  <c r="AO773" i="15"/>
  <c r="AJ1365" i="15"/>
  <c r="B1365" i="15" s="1"/>
  <c r="V1461" i="15"/>
  <c r="AK1461" i="15" s="1"/>
  <c r="U901" i="15"/>
  <c r="AJ901" i="15" s="1"/>
  <c r="W901" i="15"/>
  <c r="AQ901" i="15" s="1"/>
  <c r="AE901" i="15"/>
  <c r="AQ2069" i="15"/>
  <c r="AL2069" i="15"/>
  <c r="AJ2150" i="15"/>
  <c r="C2150" i="15" s="1"/>
  <c r="U2357" i="15"/>
  <c r="AJ2357" i="15" s="1"/>
  <c r="AL901" i="15"/>
  <c r="M1461" i="15"/>
  <c r="J1430" i="15"/>
  <c r="AO422" i="15"/>
  <c r="C422" i="15" s="1"/>
  <c r="AJ509" i="15"/>
  <c r="AO2245" i="15"/>
  <c r="AJ357" i="15"/>
  <c r="B357" i="15" s="1"/>
  <c r="AJ773" i="15"/>
  <c r="K1302" i="15"/>
  <c r="F1765" i="15"/>
  <c r="AS2309" i="15"/>
  <c r="Y454" i="15"/>
  <c r="AN454" i="15" s="1"/>
  <c r="K757" i="15"/>
  <c r="C1365" i="15"/>
  <c r="AJ1669" i="15"/>
  <c r="AJ2373" i="15"/>
  <c r="B2373" i="15" s="1"/>
  <c r="U758" i="15"/>
  <c r="AJ758" i="15" s="1"/>
  <c r="F949" i="15"/>
  <c r="AO837" i="15"/>
  <c r="AJ2501" i="15"/>
  <c r="AF501" i="15"/>
  <c r="AE517" i="15"/>
  <c r="V517" i="15"/>
  <c r="AK517" i="15" s="1"/>
  <c r="AP693" i="15"/>
  <c r="AE709" i="15"/>
  <c r="V709" i="15"/>
  <c r="AK709" i="15" s="1"/>
  <c r="AO1942" i="15"/>
  <c r="AE133" i="15"/>
  <c r="AJ662" i="15"/>
  <c r="AL981" i="15"/>
  <c r="AM1469" i="15"/>
  <c r="AR2357" i="15"/>
  <c r="N2309" i="15"/>
  <c r="AR2309" i="15" s="1"/>
  <c r="AO1781" i="15"/>
  <c r="F1830" i="15"/>
  <c r="AJ1158" i="15"/>
  <c r="B1158" i="15" s="1"/>
  <c r="AQ1334" i="15"/>
  <c r="AO2502" i="15"/>
  <c r="B2502" i="15" s="1"/>
  <c r="AJ2502" i="15"/>
  <c r="M2309" i="15"/>
  <c r="AQ2309" i="15" s="1"/>
  <c r="W1302" i="15"/>
  <c r="AL1302" i="15" s="1"/>
  <c r="Z1302" i="15"/>
  <c r="U1302" i="15" s="1"/>
  <c r="K22" i="15"/>
  <c r="AO22" i="15" s="1"/>
  <c r="AO662" i="15"/>
  <c r="B662" i="15" s="1"/>
  <c r="B69" i="15"/>
  <c r="AJ69" i="15"/>
  <c r="I454" i="15"/>
  <c r="AQ2053" i="15"/>
  <c r="AL2053" i="15"/>
  <c r="S2309" i="15"/>
  <c r="S5" i="15" s="1"/>
  <c r="P2421" i="15"/>
  <c r="B149" i="15"/>
  <c r="AJ149" i="15"/>
  <c r="AO405" i="15"/>
  <c r="AO1381" i="15"/>
  <c r="K53" i="15"/>
  <c r="AJ581" i="15"/>
  <c r="B581" i="15" s="1"/>
  <c r="AO2261" i="15"/>
  <c r="B2261" i="15" s="1"/>
  <c r="AO981" i="15"/>
  <c r="B981" i="15" s="1"/>
  <c r="Z1557" i="15"/>
  <c r="U1557" i="15" s="1"/>
  <c r="AO2405" i="15"/>
  <c r="AE21" i="15"/>
  <c r="V1437" i="15"/>
  <c r="AK1437" i="15" s="1"/>
  <c r="AE2037" i="15"/>
  <c r="AO1622" i="15"/>
  <c r="B2405" i="15"/>
  <c r="AJ2405" i="15"/>
  <c r="C1478" i="15"/>
  <c r="V1621" i="15"/>
  <c r="Z1621" i="15"/>
  <c r="AJ325" i="15"/>
  <c r="B477" i="15"/>
  <c r="AM1141" i="15"/>
  <c r="AJ2197" i="15"/>
  <c r="AP2453" i="15"/>
  <c r="AP2357" i="15"/>
  <c r="F661" i="15"/>
  <c r="AQ709" i="15"/>
  <c r="AQ1439" i="15"/>
  <c r="AO1733" i="15"/>
  <c r="B1733" i="15" s="1"/>
  <c r="AO134" i="15"/>
  <c r="AJ294" i="15"/>
  <c r="B294" i="15" s="1"/>
  <c r="AD1829" i="15"/>
  <c r="Y1829" i="15" s="1"/>
  <c r="C29" i="15"/>
  <c r="F502" i="15"/>
  <c r="AK502" i="15"/>
  <c r="G454" i="15"/>
  <c r="AJ1654" i="15"/>
  <c r="U373" i="15"/>
  <c r="AP11" i="15"/>
  <c r="I1430" i="15"/>
  <c r="AM901" i="15"/>
  <c r="AO325" i="15"/>
  <c r="AR341" i="15"/>
  <c r="W502" i="15"/>
  <c r="AL502" i="15" s="1"/>
  <c r="AB454" i="15"/>
  <c r="AS502" i="15"/>
  <c r="O454" i="15"/>
  <c r="AS454" i="15" s="1"/>
  <c r="AO1013" i="15"/>
  <c r="AP1093" i="15"/>
  <c r="K1093" i="15"/>
  <c r="AM2357" i="15"/>
  <c r="I2309" i="15"/>
  <c r="AM2309" i="15" s="1"/>
  <c r="AJ2485" i="15"/>
  <c r="B2485" i="15" s="1"/>
  <c r="AJ134" i="15"/>
  <c r="C134" i="15" s="1"/>
  <c r="AP597" i="15"/>
  <c r="AE613" i="15"/>
  <c r="V613" i="15"/>
  <c r="AK613" i="15" s="1"/>
  <c r="AR917" i="15"/>
  <c r="AM917" i="15"/>
  <c r="AG1461" i="15"/>
  <c r="AG1429" i="15" s="1"/>
  <c r="AE1621" i="15"/>
  <c r="W1621" i="15"/>
  <c r="AL1621" i="15" s="1"/>
  <c r="AO2101" i="15"/>
  <c r="C2101" i="15" s="1"/>
  <c r="J1829" i="15"/>
  <c r="AO2197" i="15"/>
  <c r="B2197" i="15" s="1"/>
  <c r="AJ2389" i="15"/>
  <c r="B2389" i="15" s="1"/>
  <c r="AJ459" i="15"/>
  <c r="AL1141" i="15"/>
  <c r="F1437" i="15"/>
  <c r="P454" i="15"/>
  <c r="Q6" i="15"/>
  <c r="U725" i="15"/>
  <c r="U2293" i="15"/>
  <c r="AO2293" i="15" s="1"/>
  <c r="P461" i="15"/>
  <c r="Q13" i="15"/>
  <c r="P13" i="15" s="1"/>
  <c r="AJ19" i="15"/>
  <c r="B19" i="15" s="1"/>
  <c r="AJ1686" i="15"/>
  <c r="B1686" i="15" s="1"/>
  <c r="AO1558" i="15"/>
  <c r="C1558" i="15" s="1"/>
  <c r="K2149" i="15"/>
  <c r="W565" i="15"/>
  <c r="AQ565" i="15" s="1"/>
  <c r="Z565" i="15"/>
  <c r="W2229" i="15"/>
  <c r="AQ2229" i="15" s="1"/>
  <c r="AP2293" i="15"/>
  <c r="M1430" i="15"/>
  <c r="AQ1430" i="15" s="1"/>
  <c r="H1461" i="15"/>
  <c r="AO1061" i="15"/>
  <c r="U1653" i="15"/>
  <c r="AO1653" i="15" s="1"/>
  <c r="AJ1717" i="15"/>
  <c r="B1717" i="15" s="1"/>
  <c r="V2229" i="15"/>
  <c r="AP2229" i="15" s="1"/>
  <c r="F2421" i="15"/>
  <c r="N13" i="15"/>
  <c r="AO1654" i="15"/>
  <c r="AR1957" i="15"/>
  <c r="AQ2310" i="15"/>
  <c r="AO1125" i="15"/>
  <c r="Q501" i="15"/>
  <c r="AL709" i="15"/>
  <c r="F709" i="15"/>
  <c r="AM965" i="15"/>
  <c r="K661" i="15"/>
  <c r="AP661" i="15"/>
  <c r="C1341" i="15"/>
  <c r="G6" i="15"/>
  <c r="F22" i="15"/>
  <c r="AK22" i="15"/>
  <c r="AJ405" i="15"/>
  <c r="C405" i="15" s="1"/>
  <c r="AM517" i="15"/>
  <c r="I501" i="15"/>
  <c r="AJ885" i="15"/>
  <c r="B885" i="15" s="1"/>
  <c r="AN1333" i="15"/>
  <c r="J1301" i="15"/>
  <c r="AN1301" i="15" s="1"/>
  <c r="AP549" i="15"/>
  <c r="B1013" i="15"/>
  <c r="AJ2038" i="15"/>
  <c r="C2038" i="15" s="1"/>
  <c r="B1509" i="15"/>
  <c r="V1830" i="15"/>
  <c r="AK1830" i="15" s="1"/>
  <c r="AL2309" i="15"/>
  <c r="AJ1094" i="15"/>
  <c r="B1094" i="15" s="1"/>
  <c r="K805" i="15"/>
  <c r="AP805" i="15"/>
  <c r="AQ2085" i="15"/>
  <c r="AL2085" i="15"/>
  <c r="AN22" i="15"/>
  <c r="J6" i="15"/>
  <c r="K565" i="15"/>
  <c r="W2037" i="15"/>
  <c r="AB1829" i="15"/>
  <c r="W1829" i="15" s="1"/>
  <c r="L501" i="15"/>
  <c r="K517" i="15"/>
  <c r="AS1461" i="15"/>
  <c r="AJ101" i="15"/>
  <c r="B101" i="15" s="1"/>
  <c r="U693" i="15"/>
  <c r="AJ1605" i="15"/>
  <c r="AN133" i="15"/>
  <c r="N453" i="15"/>
  <c r="Z2149" i="15"/>
  <c r="V2149" i="15"/>
  <c r="AK2149" i="15" s="1"/>
  <c r="K1205" i="15"/>
  <c r="AP1205" i="15"/>
  <c r="W21" i="15"/>
  <c r="AQ21" i="15" s="1"/>
  <c r="B2501" i="15"/>
  <c r="AJ7" i="15"/>
  <c r="AJ1557" i="15"/>
  <c r="AE1685" i="15"/>
  <c r="U1685" i="15" s="1"/>
  <c r="Y1685" i="15"/>
  <c r="AN1685" i="15" s="1"/>
  <c r="K1941" i="15"/>
  <c r="AP1941" i="15"/>
  <c r="L1829" i="15"/>
  <c r="AP1141" i="15"/>
  <c r="K1141" i="15"/>
  <c r="AO1141" i="15" s="1"/>
  <c r="AO373" i="15"/>
  <c r="U502" i="15"/>
  <c r="W1765" i="15"/>
  <c r="AL1765" i="15" s="1"/>
  <c r="AE1765" i="15"/>
  <c r="U1765" i="15" s="1"/>
  <c r="C465" i="15"/>
  <c r="AJ2293" i="15"/>
  <c r="B2293" i="15" s="1"/>
  <c r="X461" i="15"/>
  <c r="AR461" i="15" s="1"/>
  <c r="AC13" i="15"/>
  <c r="X13" i="15" s="1"/>
  <c r="AJ2085" i="15"/>
  <c r="C2085" i="15" s="1"/>
  <c r="AP533" i="15"/>
  <c r="AJ1573" i="15"/>
  <c r="Y13" i="15"/>
  <c r="Y501" i="15"/>
  <c r="AN501" i="15" s="1"/>
  <c r="AD453" i="15"/>
  <c r="Y453" i="15" s="1"/>
  <c r="AJ998" i="15"/>
  <c r="B998" i="15" s="1"/>
  <c r="AO1173" i="15"/>
  <c r="B1173" i="15" s="1"/>
  <c r="AJ1381" i="15"/>
  <c r="C1381" i="15" s="1"/>
  <c r="B1381" i="15"/>
  <c r="AJ2422" i="15"/>
  <c r="B2422" i="15" s="1"/>
  <c r="AR373" i="15"/>
  <c r="W461" i="15"/>
  <c r="AQ461" i="15" s="1"/>
  <c r="AB13" i="15"/>
  <c r="W13" i="15" s="1"/>
  <c r="AK805" i="15"/>
  <c r="F805" i="15"/>
  <c r="G501" i="15"/>
  <c r="M1301" i="15"/>
  <c r="K1333" i="15"/>
  <c r="N1430" i="15"/>
  <c r="AS1830" i="15"/>
  <c r="O1430" i="15"/>
  <c r="AO2422" i="15"/>
  <c r="R21" i="15"/>
  <c r="P53" i="15"/>
  <c r="AO2085" i="15"/>
  <c r="U533" i="15"/>
  <c r="AO533" i="15" s="1"/>
  <c r="AK461" i="15"/>
  <c r="F461" i="15"/>
  <c r="K2310" i="15"/>
  <c r="AP2038" i="15"/>
  <c r="AK2038" i="15"/>
  <c r="AJ485" i="15"/>
  <c r="C485" i="15" s="1"/>
  <c r="Z1045" i="15"/>
  <c r="U1045" i="15" s="1"/>
  <c r="AJ1045" i="15" s="1"/>
  <c r="B1469" i="15"/>
  <c r="AS1437" i="15"/>
  <c r="B1925" i="15"/>
  <c r="K1437" i="15"/>
  <c r="AJ11" i="15"/>
  <c r="X805" i="15"/>
  <c r="Z805" i="15"/>
  <c r="U805" i="15" s="1"/>
  <c r="AO1253" i="15"/>
  <c r="C1253" i="15" s="1"/>
  <c r="B1253" i="15"/>
  <c r="AO1573" i="15"/>
  <c r="B2321" i="15"/>
  <c r="AM461" i="15"/>
  <c r="I13" i="15"/>
  <c r="AM13" i="15" s="1"/>
  <c r="X1941" i="15"/>
  <c r="AM1941" i="15" s="1"/>
  <c r="AC1829" i="15"/>
  <c r="X1829" i="15" s="1"/>
  <c r="AM1829" i="15" s="1"/>
  <c r="O13" i="15"/>
  <c r="AS13" i="15" s="1"/>
  <c r="AO693" i="15"/>
  <c r="AJ1439" i="15"/>
  <c r="Y1462" i="15"/>
  <c r="AN1462" i="15" s="1"/>
  <c r="AD1430" i="15"/>
  <c r="Y1430" i="15" s="1"/>
  <c r="AS1462" i="15"/>
  <c r="AJ1973" i="15"/>
  <c r="B1973" i="15"/>
  <c r="AE1462" i="15"/>
  <c r="U1462" i="15" s="1"/>
  <c r="AF1430" i="15"/>
  <c r="AQ1781" i="15"/>
  <c r="B1382" i="15"/>
  <c r="R6" i="15"/>
  <c r="P22" i="15"/>
  <c r="AO459" i="15"/>
  <c r="AJ2069" i="15"/>
  <c r="C2069" i="15" s="1"/>
  <c r="AO117" i="15"/>
  <c r="B117" i="15" s="1"/>
  <c r="AC501" i="15"/>
  <c r="AO717" i="15"/>
  <c r="B717" i="15" s="1"/>
  <c r="AS805" i="15"/>
  <c r="O501" i="15"/>
  <c r="W661" i="15"/>
  <c r="AQ661" i="15" s="1"/>
  <c r="Z661" i="15"/>
  <c r="U661" i="15" s="1"/>
  <c r="AA1829" i="15"/>
  <c r="AO2230" i="15"/>
  <c r="F133" i="15"/>
  <c r="AK133" i="15"/>
  <c r="B511" i="15"/>
  <c r="U741" i="15"/>
  <c r="AO965" i="15"/>
  <c r="B965" i="15" s="1"/>
  <c r="F997" i="15"/>
  <c r="AQ1829" i="15"/>
  <c r="V1557" i="15"/>
  <c r="AK1557" i="15" s="1"/>
  <c r="AL1653" i="15"/>
  <c r="AQ1653" i="15"/>
  <c r="AP2317" i="15"/>
  <c r="AK2317" i="15"/>
  <c r="AJ2358" i="15"/>
  <c r="C2358" i="15" s="1"/>
  <c r="B2358" i="15"/>
  <c r="AE53" i="15"/>
  <c r="U53" i="15" s="1"/>
  <c r="W15" i="15"/>
  <c r="AL15" i="15" s="1"/>
  <c r="Z1437" i="15"/>
  <c r="U1437" i="15" s="1"/>
  <c r="B1965" i="15"/>
  <c r="AQ1622" i="15"/>
  <c r="AK405" i="15"/>
  <c r="AP405" i="15"/>
  <c r="AE565" i="15"/>
  <c r="V565" i="15"/>
  <c r="AK565" i="15" s="1"/>
  <c r="AE461" i="15"/>
  <c r="AF13" i="15"/>
  <c r="AE13" i="15" s="1"/>
  <c r="AO1590" i="15"/>
  <c r="B1590" i="15" s="1"/>
  <c r="AL2021" i="15"/>
  <c r="AN53" i="15"/>
  <c r="J21" i="15"/>
  <c r="C1334" i="15"/>
  <c r="AL460" i="15"/>
  <c r="AQ460" i="15"/>
  <c r="AO2319" i="15"/>
  <c r="C2319" i="15" s="1"/>
  <c r="AM15" i="15"/>
  <c r="F1141" i="15"/>
  <c r="AO17" i="15"/>
  <c r="B17" i="15" s="1"/>
  <c r="K2357" i="15"/>
  <c r="AO518" i="15"/>
  <c r="Z949" i="15"/>
  <c r="U949" i="15" s="1"/>
  <c r="C1958" i="15"/>
  <c r="AN1621" i="15"/>
  <c r="J1461" i="15"/>
  <c r="AJ165" i="15"/>
  <c r="B165" i="15" s="1"/>
  <c r="B2237" i="15"/>
  <c r="AF2309" i="15"/>
  <c r="AE2309" i="15" s="1"/>
  <c r="AR133" i="15"/>
  <c r="AJ341" i="15"/>
  <c r="B341" i="15" s="1"/>
  <c r="K2421" i="15"/>
  <c r="AO2421" i="15" s="1"/>
  <c r="AP2421" i="15"/>
  <c r="B310" i="15"/>
  <c r="AM1558" i="15"/>
  <c r="K1685" i="15"/>
  <c r="AO14" i="15"/>
  <c r="B14" i="15" s="1"/>
  <c r="AP997" i="15"/>
  <c r="K997" i="15"/>
  <c r="AO997" i="15" s="1"/>
  <c r="AO597" i="15"/>
  <c r="P1557" i="15"/>
  <c r="Q1461" i="15"/>
  <c r="U2053" i="15"/>
  <c r="U213" i="15"/>
  <c r="AJ213" i="15" s="1"/>
  <c r="B10" i="15"/>
  <c r="AP16" i="15"/>
  <c r="AK16" i="15"/>
  <c r="AP725" i="15"/>
  <c r="V1462" i="15"/>
  <c r="AK1462" i="15" s="1"/>
  <c r="AO1605" i="15"/>
  <c r="B1605" i="15" s="1"/>
  <c r="AS2149" i="15"/>
  <c r="AJ2429" i="15"/>
  <c r="C2429" i="15" s="1"/>
  <c r="AN2310" i="15"/>
  <c r="AO509" i="15"/>
  <c r="B509" i="15" s="1"/>
  <c r="AL10" i="15"/>
  <c r="AQ10" i="15"/>
  <c r="AP741" i="15"/>
  <c r="AE757" i="15"/>
  <c r="V757" i="15"/>
  <c r="AK757" i="15" s="1"/>
  <c r="AO1439" i="15"/>
  <c r="F1093" i="15"/>
  <c r="AS1621" i="15"/>
  <c r="AC1430" i="15"/>
  <c r="X1430" i="15" s="1"/>
  <c r="X1462" i="15"/>
  <c r="AM1462" i="15" s="1"/>
  <c r="AJ629" i="15"/>
  <c r="W1557" i="15"/>
  <c r="AL1557" i="15" s="1"/>
  <c r="AB1461" i="15"/>
  <c r="Z1461" i="15" s="1"/>
  <c r="B1942" i="15"/>
  <c r="AP758" i="15"/>
  <c r="AO2181" i="15"/>
  <c r="B2181" i="15" s="1"/>
  <c r="AJ2245" i="15"/>
  <c r="B2245" i="15" s="1"/>
  <c r="J453" i="15"/>
  <c r="AJ645" i="15"/>
  <c r="B645" i="15" s="1"/>
  <c r="W757" i="15"/>
  <c r="AL757" i="15" s="1"/>
  <c r="Z757" i="15"/>
  <c r="Z1093" i="15"/>
  <c r="U1093" i="15" s="1"/>
  <c r="AL1941" i="15"/>
  <c r="H1829" i="15"/>
  <c r="AO2429" i="15"/>
  <c r="Z15" i="15"/>
  <c r="V15" i="15"/>
  <c r="AP15" i="15" s="1"/>
  <c r="U421" i="15"/>
  <c r="AJ421" i="15" s="1"/>
  <c r="AP1045" i="15"/>
  <c r="K1045" i="15"/>
  <c r="AO1045" i="15" s="1"/>
  <c r="AO1749" i="15"/>
  <c r="B1749" i="15" s="1"/>
  <c r="U1797" i="15"/>
  <c r="AJ518" i="15"/>
  <c r="B518" i="15"/>
  <c r="AP629" i="15"/>
  <c r="Z2229" i="15"/>
  <c r="U2229" i="15" s="1"/>
  <c r="U181" i="15"/>
  <c r="AJ102" i="15"/>
  <c r="B102" i="15" s="1"/>
  <c r="W613" i="15"/>
  <c r="AL613" i="15" s="1"/>
  <c r="Z613" i="15"/>
  <c r="B950" i="15"/>
  <c r="B1734" i="15"/>
  <c r="AS1941" i="15"/>
  <c r="O1829" i="15"/>
  <c r="O1429" i="15" s="1"/>
  <c r="AQ2358" i="15"/>
  <c r="B309" i="15"/>
  <c r="AJ309" i="15"/>
  <c r="AO917" i="15"/>
  <c r="B917" i="15" s="1"/>
  <c r="W1333" i="15"/>
  <c r="AL1333" i="15" s="1"/>
  <c r="Z1333" i="15"/>
  <c r="U1333" i="15" s="1"/>
  <c r="AB1301" i="15"/>
  <c r="AK1685" i="15"/>
  <c r="AM949" i="15"/>
  <c r="AM1061" i="15"/>
  <c r="Z2310" i="15"/>
  <c r="U2310" i="15" s="1"/>
  <c r="AJ2310" i="15" s="1"/>
  <c r="V2310" i="15"/>
  <c r="AE15" i="15"/>
  <c r="Z461" i="15"/>
  <c r="AO1686" i="15"/>
  <c r="C1686" i="15"/>
  <c r="AO549" i="15"/>
  <c r="B549" i="15" s="1"/>
  <c r="AQ997" i="15"/>
  <c r="B869" i="15"/>
  <c r="B422" i="15"/>
  <c r="Z1830" i="15"/>
  <c r="U1830" i="15" s="1"/>
  <c r="C1221" i="15" l="1"/>
  <c r="B1221" i="15"/>
  <c r="AR1462" i="15"/>
  <c r="B1573" i="15"/>
  <c r="B405" i="15"/>
  <c r="AQ613" i="15"/>
  <c r="AQ1557" i="15"/>
  <c r="AQ1621" i="15"/>
  <c r="B2005" i="15"/>
  <c r="C2469" i="15"/>
  <c r="AL2229" i="15"/>
  <c r="B1061" i="15"/>
  <c r="B1957" i="15"/>
  <c r="B1206" i="15"/>
  <c r="B406" i="15"/>
  <c r="C2181" i="15"/>
  <c r="C17" i="15"/>
  <c r="B1439" i="15"/>
  <c r="B2085" i="15"/>
  <c r="AO421" i="15"/>
  <c r="B421" i="15" s="1"/>
  <c r="AR13" i="15"/>
  <c r="B2429" i="15"/>
  <c r="B134" i="15"/>
  <c r="B325" i="15"/>
  <c r="B597" i="15"/>
  <c r="C2230" i="15"/>
  <c r="AP613" i="15"/>
  <c r="AP709" i="15"/>
  <c r="F2309" i="15"/>
  <c r="B837" i="15"/>
  <c r="B1349" i="15"/>
  <c r="C1237" i="15"/>
  <c r="AR1302" i="15"/>
  <c r="AM1302" i="15"/>
  <c r="AJ1205" i="15"/>
  <c r="AP565" i="15"/>
  <c r="AQ757" i="15"/>
  <c r="AO1093" i="15"/>
  <c r="C2197" i="15"/>
  <c r="U1621" i="15"/>
  <c r="AJ1621" i="15" s="1"/>
  <c r="AQ15" i="15"/>
  <c r="F1430" i="15"/>
  <c r="AR1829" i="15"/>
  <c r="B11" i="15"/>
  <c r="AL517" i="15"/>
  <c r="B1669" i="15"/>
  <c r="B2453" i="15"/>
  <c r="U2037" i="15"/>
  <c r="AG5" i="15"/>
  <c r="B1589" i="15"/>
  <c r="X1301" i="15"/>
  <c r="AH453" i="15"/>
  <c r="AK1381" i="15"/>
  <c r="AP1381" i="15"/>
  <c r="AA453" i="15"/>
  <c r="B629" i="15"/>
  <c r="C14" i="15"/>
  <c r="B2069" i="15"/>
  <c r="AR1430" i="15"/>
  <c r="AQ1333" i="15"/>
  <c r="AJ533" i="15"/>
  <c r="B459" i="15"/>
  <c r="B1654" i="15"/>
  <c r="AL661" i="15"/>
  <c r="B773" i="15"/>
  <c r="B2150" i="15"/>
  <c r="C1837" i="15"/>
  <c r="B2469" i="15"/>
  <c r="C117" i="15"/>
  <c r="B2317" i="15"/>
  <c r="C1441" i="15"/>
  <c r="AR1333" i="15"/>
  <c r="AM1333" i="15"/>
  <c r="B1436" i="15"/>
  <c r="C1269" i="15"/>
  <c r="C1222" i="15"/>
  <c r="B7" i="15"/>
  <c r="C7" i="15"/>
  <c r="B533" i="15"/>
  <c r="AJ1462" i="15"/>
  <c r="AJ997" i="15"/>
  <c r="B997" i="15" s="1"/>
  <c r="Z1430" i="15"/>
  <c r="AO53" i="15"/>
  <c r="AJ1830" i="15"/>
  <c r="M1429" i="15"/>
  <c r="AQ1302" i="15"/>
  <c r="W501" i="15"/>
  <c r="AL501" i="15" s="1"/>
  <c r="AB453" i="15"/>
  <c r="Z501" i="15"/>
  <c r="B2230" i="15"/>
  <c r="B54" i="15"/>
  <c r="AQ13" i="15"/>
  <c r="C2213" i="15"/>
  <c r="K454" i="15"/>
  <c r="L6" i="15"/>
  <c r="K2309" i="15"/>
  <c r="X1461" i="15"/>
  <c r="AM1461" i="15" s="1"/>
  <c r="AC1429" i="15"/>
  <c r="X1429" i="15" s="1"/>
  <c r="N6" i="15"/>
  <c r="Y1461" i="15"/>
  <c r="AD1429" i="15"/>
  <c r="Y1429" i="15" s="1"/>
  <c r="K1430" i="15"/>
  <c r="B16" i="15"/>
  <c r="AO725" i="15"/>
  <c r="AO2037" i="15"/>
  <c r="AD6" i="15"/>
  <c r="Y6" i="15" s="1"/>
  <c r="U21" i="15"/>
  <c r="M6" i="15"/>
  <c r="AL565" i="15"/>
  <c r="F21" i="15"/>
  <c r="AK21" i="15"/>
  <c r="B2319" i="15"/>
  <c r="AJ2037" i="15"/>
  <c r="C2037" i="15" s="1"/>
  <c r="AO1765" i="15"/>
  <c r="AO1830" i="15"/>
  <c r="C1830" i="15" s="1"/>
  <c r="AJ373" i="15"/>
  <c r="B373" i="15" s="1"/>
  <c r="AK15" i="15"/>
  <c r="C459" i="15"/>
  <c r="B1558" i="15"/>
  <c r="AO213" i="15"/>
  <c r="B213" i="15" s="1"/>
  <c r="C11" i="15"/>
  <c r="AL12" i="15"/>
  <c r="AQ12" i="15"/>
  <c r="AQ501" i="15"/>
  <c r="M453" i="15"/>
  <c r="AJ1653" i="15"/>
  <c r="H453" i="15"/>
  <c r="AR22" i="15"/>
  <c r="I1429" i="15"/>
  <c r="AM1429" i="15" s="1"/>
  <c r="AJ725" i="15"/>
  <c r="B725" i="15" s="1"/>
  <c r="AJ693" i="15"/>
  <c r="B693" i="15" s="1"/>
  <c r="AP1462" i="15"/>
  <c r="AO758" i="15"/>
  <c r="AN13" i="15"/>
  <c r="K13" i="15"/>
  <c r="AJ853" i="15"/>
  <c r="B853" i="15"/>
  <c r="AL13" i="15"/>
  <c r="AQ502" i="15"/>
  <c r="AO949" i="15"/>
  <c r="AS21" i="15"/>
  <c r="AQ1765" i="15"/>
  <c r="K1461" i="15"/>
  <c r="AP1461" i="15"/>
  <c r="L1429" i="15"/>
  <c r="AJ1333" i="15"/>
  <c r="C1333" i="15" s="1"/>
  <c r="AE1461" i="15"/>
  <c r="U1461" i="15" s="1"/>
  <c r="AF1429" i="15"/>
  <c r="AE1429" i="15" s="1"/>
  <c r="C8" i="15"/>
  <c r="B2038" i="15"/>
  <c r="F13" i="15"/>
  <c r="P1461" i="15"/>
  <c r="Q1429" i="15"/>
  <c r="P1429" i="15" s="1"/>
  <c r="AO2357" i="15"/>
  <c r="C2357" i="15" s="1"/>
  <c r="Z1829" i="15"/>
  <c r="U1829" i="15" s="1"/>
  <c r="V1829" i="15"/>
  <c r="AK1829" i="15" s="1"/>
  <c r="R5" i="15"/>
  <c r="P21" i="15"/>
  <c r="K1829" i="15"/>
  <c r="K501" i="15"/>
  <c r="L453" i="15"/>
  <c r="AK2310" i="15"/>
  <c r="AP2310" i="15"/>
  <c r="U15" i="15"/>
  <c r="AJ15" i="15" s="1"/>
  <c r="B1093" i="15"/>
  <c r="AJ1093" i="15"/>
  <c r="AR805" i="15"/>
  <c r="AM805" i="15"/>
  <c r="AP1437" i="15"/>
  <c r="AO661" i="15"/>
  <c r="H1429" i="15"/>
  <c r="W454" i="15"/>
  <c r="AQ454" i="15" s="1"/>
  <c r="AB6" i="15"/>
  <c r="Z454" i="15"/>
  <c r="AP1621" i="15"/>
  <c r="AK1621" i="15"/>
  <c r="I6" i="15"/>
  <c r="AK2229" i="15"/>
  <c r="AS1829" i="15"/>
  <c r="U757" i="15"/>
  <c r="W1461" i="15"/>
  <c r="AL1461" i="15" s="1"/>
  <c r="AB1429" i="15"/>
  <c r="W1429" i="15" s="1"/>
  <c r="X501" i="15"/>
  <c r="AR501" i="15" s="1"/>
  <c r="AC453" i="15"/>
  <c r="AO1437" i="15"/>
  <c r="AS1430" i="15"/>
  <c r="AO1333" i="15"/>
  <c r="AJ805" i="15"/>
  <c r="AO1941" i="15"/>
  <c r="B1941" i="15" s="1"/>
  <c r="AP517" i="15"/>
  <c r="B758" i="15"/>
  <c r="I453" i="15"/>
  <c r="B2101" i="15"/>
  <c r="P501" i="15"/>
  <c r="Q453" i="15"/>
  <c r="AP2149" i="15"/>
  <c r="AN1829" i="15"/>
  <c r="AJ502" i="15"/>
  <c r="AM502" i="15"/>
  <c r="AQ2357" i="15"/>
  <c r="AP757" i="15"/>
  <c r="AJ1765" i="15"/>
  <c r="C1765" i="15" s="1"/>
  <c r="C509" i="15"/>
  <c r="AN1430" i="15"/>
  <c r="AA1429" i="15"/>
  <c r="AJ463" i="15"/>
  <c r="B463" i="15" s="1"/>
  <c r="U517" i="15"/>
  <c r="AL1430" i="15"/>
  <c r="F1461" i="15"/>
  <c r="AJ1685" i="15"/>
  <c r="AR1941" i="15"/>
  <c r="AJ2229" i="15"/>
  <c r="V2309" i="15"/>
  <c r="Z2309" i="15"/>
  <c r="U2309" i="15" s="1"/>
  <c r="AJ2309" i="15" s="1"/>
  <c r="AJ181" i="15"/>
  <c r="AO12" i="15"/>
  <c r="AJ12" i="15"/>
  <c r="C12" i="15" s="1"/>
  <c r="B1653" i="15"/>
  <c r="P2309" i="15"/>
  <c r="AM1557" i="15"/>
  <c r="AL454" i="15"/>
  <c r="H6" i="15"/>
  <c r="AO1462" i="15"/>
  <c r="C1462" i="15" s="1"/>
  <c r="U709" i="15"/>
  <c r="AO709" i="15" s="1"/>
  <c r="AJ1622" i="15"/>
  <c r="B1622" i="15" s="1"/>
  <c r="AJ1302" i="15"/>
  <c r="AL461" i="15"/>
  <c r="U133" i="15"/>
  <c r="AJ741" i="15"/>
  <c r="B741" i="15" s="1"/>
  <c r="AK1301" i="15"/>
  <c r="AP1301" i="15"/>
  <c r="AR1461" i="15"/>
  <c r="N1429" i="15"/>
  <c r="AR1429" i="15" s="1"/>
  <c r="AO1557" i="15"/>
  <c r="B1557" i="15" s="1"/>
  <c r="F1301" i="15"/>
  <c r="AO2229" i="15"/>
  <c r="B1781" i="15"/>
  <c r="C1439" i="15"/>
  <c r="Z13" i="15"/>
  <c r="U13" i="15" s="1"/>
  <c r="AQ2037" i="15"/>
  <c r="AL2037" i="15"/>
  <c r="AJ22" i="15"/>
  <c r="C22" i="15" s="1"/>
  <c r="F501" i="15"/>
  <c r="G453" i="15"/>
  <c r="B1045" i="15"/>
  <c r="AO1205" i="15"/>
  <c r="B1205" i="15" s="1"/>
  <c r="B2357" i="15"/>
  <c r="F6" i="15"/>
  <c r="AJ2421" i="15"/>
  <c r="B2421" i="15" s="1"/>
  <c r="P6" i="15"/>
  <c r="AE454" i="15"/>
  <c r="V454" i="15"/>
  <c r="AP454" i="15" s="1"/>
  <c r="AF6" i="15"/>
  <c r="U613" i="15"/>
  <c r="AO613" i="15" s="1"/>
  <c r="AJ1797" i="15"/>
  <c r="AN453" i="15"/>
  <c r="U461" i="15"/>
  <c r="W1301" i="15"/>
  <c r="AL1301" i="15" s="1"/>
  <c r="Z1301" i="15"/>
  <c r="U1301" i="15" s="1"/>
  <c r="C1749" i="15"/>
  <c r="C421" i="15"/>
  <c r="AL1829" i="15"/>
  <c r="F1829" i="15"/>
  <c r="AO2053" i="15"/>
  <c r="B2053" i="15"/>
  <c r="AJ2053" i="15"/>
  <c r="AO1685" i="15"/>
  <c r="AN1461" i="15"/>
  <c r="J1429" i="15"/>
  <c r="AN1429" i="15" s="1"/>
  <c r="AJ1141" i="15"/>
  <c r="B1141" i="15" s="1"/>
  <c r="AS501" i="15"/>
  <c r="O453" i="15"/>
  <c r="AS453" i="15" s="1"/>
  <c r="AE1430" i="15"/>
  <c r="AO1797" i="15"/>
  <c r="B485" i="15"/>
  <c r="AO2310" i="15"/>
  <c r="C2310" i="15" s="1"/>
  <c r="AQ1301" i="15"/>
  <c r="K1301" i="15"/>
  <c r="V13" i="15"/>
  <c r="AK13" i="15" s="1"/>
  <c r="U2149" i="15"/>
  <c r="AJ2149" i="15" s="1"/>
  <c r="AO517" i="15"/>
  <c r="AN6" i="15"/>
  <c r="AL21" i="15"/>
  <c r="AO805" i="15"/>
  <c r="B805" i="15" s="1"/>
  <c r="C19" i="15"/>
  <c r="AQ1462" i="15"/>
  <c r="U565" i="15"/>
  <c r="AO565" i="15" s="1"/>
  <c r="AJ1437" i="15"/>
  <c r="C1437" i="15" s="1"/>
  <c r="V1430" i="15"/>
  <c r="AK1430" i="15" s="1"/>
  <c r="AM1430" i="15"/>
  <c r="F454" i="15"/>
  <c r="C1733" i="15"/>
  <c r="B661" i="15"/>
  <c r="AJ661" i="15"/>
  <c r="AO181" i="15"/>
  <c r="AF453" i="15"/>
  <c r="AE501" i="15"/>
  <c r="V501" i="15"/>
  <c r="AK501" i="15" s="1"/>
  <c r="B949" i="15"/>
  <c r="AJ949" i="15"/>
  <c r="AO757" i="15"/>
  <c r="AO1302" i="15"/>
  <c r="B2310" i="15"/>
  <c r="AO1621" i="15"/>
  <c r="B1621" i="15" s="1"/>
  <c r="C1621" i="15"/>
  <c r="AP21" i="15"/>
  <c r="L5" i="15"/>
  <c r="K21" i="15"/>
  <c r="AO21" i="15" s="1"/>
  <c r="F1429" i="15"/>
  <c r="C2422" i="15"/>
  <c r="B2341" i="15"/>
  <c r="O6" i="15"/>
  <c r="AS6" i="15" s="1"/>
  <c r="AO502" i="15"/>
  <c r="B502" i="15" s="1"/>
  <c r="AH5" i="15"/>
  <c r="X21" i="15"/>
  <c r="AM21" i="15" s="1"/>
  <c r="AD5" i="15"/>
  <c r="Y5" i="15" s="1"/>
  <c r="Y21" i="15"/>
  <c r="AN21" i="15" s="1"/>
  <c r="B1766" i="15"/>
  <c r="B517" i="15"/>
  <c r="AJ517" i="15"/>
  <c r="AO901" i="15"/>
  <c r="B901" i="15" s="1"/>
  <c r="X454" i="15"/>
  <c r="AR454" i="15" s="1"/>
  <c r="AC6" i="15"/>
  <c r="X6" i="15" s="1"/>
  <c r="C9" i="15"/>
  <c r="AO741" i="15"/>
  <c r="AP2037" i="15"/>
  <c r="AK2037" i="15"/>
  <c r="AN2309" i="15"/>
  <c r="B1989" i="15"/>
  <c r="AJ565" i="15"/>
  <c r="AJ53" i="15"/>
  <c r="B53" i="15" s="1"/>
  <c r="B2037" i="15"/>
  <c r="B469" i="15"/>
  <c r="AP1830" i="15"/>
  <c r="AP1557" i="15"/>
  <c r="AJ757" i="15"/>
  <c r="B757" i="15" s="1"/>
  <c r="C1942" i="15"/>
  <c r="B1797" i="15" l="1"/>
  <c r="C1302" i="15"/>
  <c r="B181" i="15"/>
  <c r="C2229" i="15"/>
  <c r="AJ613" i="15"/>
  <c r="AJ709" i="15"/>
  <c r="AQ1461" i="15"/>
  <c r="AR1301" i="15"/>
  <c r="AM1301" i="15"/>
  <c r="C2053" i="15"/>
  <c r="C1205" i="15"/>
  <c r="C1622" i="15"/>
  <c r="N5" i="15"/>
  <c r="AM501" i="15"/>
  <c r="C53" i="15"/>
  <c r="B1830" i="15"/>
  <c r="B565" i="15"/>
  <c r="B1685" i="15"/>
  <c r="C502" i="15"/>
  <c r="B1333" i="15"/>
  <c r="B1462" i="15"/>
  <c r="AO1301" i="15"/>
  <c r="B1302" i="15"/>
  <c r="AM454" i="15"/>
  <c r="AP501" i="15"/>
  <c r="U1430" i="15"/>
  <c r="AJ1430" i="15" s="1"/>
  <c r="AM453" i="15"/>
  <c r="I5" i="15"/>
  <c r="X453" i="15"/>
  <c r="AR453" i="15" s="1"/>
  <c r="AC5" i="15"/>
  <c r="X5" i="15" s="1"/>
  <c r="W6" i="15"/>
  <c r="AL6" i="15" s="1"/>
  <c r="Z6" i="15"/>
  <c r="AO1461" i="15"/>
  <c r="AP1430" i="15"/>
  <c r="AO133" i="15"/>
  <c r="AO461" i="15"/>
  <c r="AK454" i="15"/>
  <c r="B1437" i="15"/>
  <c r="C1685" i="15"/>
  <c r="F453" i="15"/>
  <c r="B22" i="15"/>
  <c r="C1557" i="15"/>
  <c r="B12" i="15"/>
  <c r="AR21" i="15"/>
  <c r="B2229" i="15"/>
  <c r="P453" i="15"/>
  <c r="Q5" i="15"/>
  <c r="P5" i="15" s="1"/>
  <c r="C1941" i="15"/>
  <c r="B613" i="15"/>
  <c r="AO15" i="15"/>
  <c r="B15" i="15" s="1"/>
  <c r="B709" i="15"/>
  <c r="AP1829" i="15"/>
  <c r="AJ13" i="15"/>
  <c r="B13" i="15" s="1"/>
  <c r="AO1430" i="15"/>
  <c r="C1430" i="15" s="1"/>
  <c r="AO2309" i="15"/>
  <c r="B2309" i="15" s="1"/>
  <c r="AS1429" i="15"/>
  <c r="AJ1301" i="15"/>
  <c r="B1301" i="15" s="1"/>
  <c r="AR5" i="15"/>
  <c r="C463" i="15"/>
  <c r="AO2149" i="15"/>
  <c r="B2149" i="15" s="1"/>
  <c r="J5" i="15"/>
  <c r="AN5" i="15" s="1"/>
  <c r="K453" i="15"/>
  <c r="AO1829" i="15"/>
  <c r="AJ461" i="15"/>
  <c r="B461" i="15" s="1"/>
  <c r="K1429" i="15"/>
  <c r="AO13" i="15"/>
  <c r="AJ21" i="15"/>
  <c r="C21" i="15" s="1"/>
  <c r="B21" i="15"/>
  <c r="AR6" i="15"/>
  <c r="K6" i="15"/>
  <c r="U501" i="15"/>
  <c r="AK2309" i="15"/>
  <c r="AP2309" i="15"/>
  <c r="C2421" i="15"/>
  <c r="H5" i="15"/>
  <c r="AE453" i="15"/>
  <c r="AF5" i="15"/>
  <c r="AE5" i="15" s="1"/>
  <c r="V453" i="15"/>
  <c r="AP453" i="15" s="1"/>
  <c r="AJ1829" i="15"/>
  <c r="C1829" i="15" s="1"/>
  <c r="AE6" i="15"/>
  <c r="V6" i="15"/>
  <c r="AK6" i="15" s="1"/>
  <c r="AJ1461" i="15"/>
  <c r="C1461" i="15" s="1"/>
  <c r="B1461" i="15"/>
  <c r="Z1429" i="15"/>
  <c r="U1429" i="15" s="1"/>
  <c r="AJ1429" i="15" s="1"/>
  <c r="V1429" i="15"/>
  <c r="AK1429" i="15" s="1"/>
  <c r="AA5" i="15"/>
  <c r="B1765" i="15"/>
  <c r="AJ133" i="15"/>
  <c r="B133" i="15" s="1"/>
  <c r="AM6" i="15"/>
  <c r="U454" i="15"/>
  <c r="AL1429" i="15"/>
  <c r="O5" i="15"/>
  <c r="AS5" i="15" s="1"/>
  <c r="AP13" i="15"/>
  <c r="AQ453" i="15"/>
  <c r="M5" i="15"/>
  <c r="G5" i="15"/>
  <c r="W453" i="15"/>
  <c r="AL453" i="15" s="1"/>
  <c r="Z453" i="15"/>
  <c r="U453" i="15" s="1"/>
  <c r="AB5" i="15"/>
  <c r="W5" i="15" s="1"/>
  <c r="AQ1429" i="15"/>
  <c r="C2309" i="15" l="1"/>
  <c r="C461" i="15"/>
  <c r="C1301" i="15"/>
  <c r="C2149" i="15"/>
  <c r="C15" i="15"/>
  <c r="AK453" i="15"/>
  <c r="AO1429" i="15"/>
  <c r="B1429" i="15" s="1"/>
  <c r="C1429" i="15"/>
  <c r="B1430" i="15"/>
  <c r="AQ6" i="15"/>
  <c r="C133" i="15"/>
  <c r="Z5" i="15"/>
  <c r="U5" i="15" s="1"/>
  <c r="Y1" i="15" s="1"/>
  <c r="V5" i="15"/>
  <c r="AP5" i="15" s="1"/>
  <c r="AP6" i="15"/>
  <c r="F5" i="15"/>
  <c r="AL5" i="15"/>
  <c r="AJ454" i="15"/>
  <c r="C13" i="15"/>
  <c r="AJ453" i="15"/>
  <c r="B453" i="15" s="1"/>
  <c r="AO453" i="15"/>
  <c r="AQ5" i="15"/>
  <c r="AO501" i="15"/>
  <c r="B1829" i="15"/>
  <c r="AP1429" i="15"/>
  <c r="K5" i="15"/>
  <c r="AO5" i="15" s="1"/>
  <c r="AO454" i="15"/>
  <c r="U6" i="15"/>
  <c r="AO6" i="15" s="1"/>
  <c r="AM5" i="15"/>
  <c r="AJ501" i="15"/>
  <c r="B454" i="15" l="1"/>
  <c r="C501" i="15"/>
  <c r="C454" i="15"/>
  <c r="AJ5" i="15"/>
  <c r="AL1" i="15" s="1"/>
  <c r="AJ6" i="15"/>
  <c r="B6" i="15" s="1"/>
  <c r="B501" i="15"/>
  <c r="C5" i="15"/>
  <c r="C453" i="15"/>
  <c r="C6" i="15"/>
  <c r="AK5" i="15"/>
  <c r="B5" i="15" l="1"/>
  <c r="T11" i="14" l="1"/>
  <c r="S68" i="14"/>
  <c r="N120" i="14"/>
  <c r="K120" i="14"/>
  <c r="H120" i="14"/>
  <c r="E120" i="14"/>
  <c r="S121" i="14"/>
  <c r="V5" i="14"/>
  <c r="R13" i="14"/>
  <c r="U5" i="14"/>
  <c r="T5" i="14"/>
  <c r="R338" i="14"/>
  <c r="P325" i="14" l="1"/>
  <c r="N325" i="14"/>
  <c r="M325" i="14"/>
  <c r="K325" i="14"/>
  <c r="J325" i="14"/>
  <c r="H325" i="14" s="1"/>
  <c r="G325" i="14"/>
  <c r="E325" i="14"/>
  <c r="S13" i="14"/>
  <c r="S9" i="14" s="1"/>
  <c r="R4" i="14" l="1"/>
  <c r="R5" i="14"/>
  <c r="R9" i="14"/>
  <c r="Q365" i="14"/>
  <c r="Q361" i="14"/>
  <c r="Q357" i="14"/>
  <c r="Q352" i="14"/>
  <c r="Q351" i="14"/>
  <c r="Q338" i="14" s="1"/>
  <c r="Q347" i="14"/>
  <c r="Q346" i="14"/>
  <c r="Q343" i="14"/>
  <c r="Q339" i="14" s="1"/>
  <c r="Q341" i="14"/>
  <c r="Q340" i="14"/>
  <c r="Q334" i="14"/>
  <c r="Q332" i="14"/>
  <c r="Q331" i="14"/>
  <c r="T331" i="14" s="1"/>
  <c r="Q327" i="14"/>
  <c r="Q326" i="14"/>
  <c r="Q321" i="14"/>
  <c r="Q320" i="14"/>
  <c r="Q316" i="14"/>
  <c r="Q315" i="14"/>
  <c r="Q310" i="14"/>
  <c r="Q309" i="14"/>
  <c r="Q303" i="14"/>
  <c r="Q302" i="14"/>
  <c r="Q297" i="14"/>
  <c r="Q296" i="14"/>
  <c r="Q289" i="14"/>
  <c r="Q242" i="14" s="1"/>
  <c r="Q288" i="14"/>
  <c r="Q282" i="14"/>
  <c r="Q281" i="14"/>
  <c r="Q271" i="14"/>
  <c r="Q272" i="14"/>
  <c r="Q267" i="14"/>
  <c r="Q266" i="14"/>
  <c r="Q258" i="14"/>
  <c r="Q257" i="14"/>
  <c r="Q246" i="14"/>
  <c r="Q245" i="14"/>
  <c r="Q243" i="14"/>
  <c r="Q236" i="14"/>
  <c r="Q234" i="14" s="1"/>
  <c r="Q233" i="14"/>
  <c r="Q221" i="14"/>
  <c r="Q220" i="14"/>
  <c r="Q210" i="14"/>
  <c r="Q209" i="14"/>
  <c r="Q200" i="14"/>
  <c r="Q199" i="14"/>
  <c r="Q191" i="14"/>
  <c r="Q190" i="14"/>
  <c r="Q180" i="14"/>
  <c r="Q179" i="14"/>
  <c r="Q174" i="14"/>
  <c r="Q173" i="14"/>
  <c r="Q166" i="14"/>
  <c r="Q165" i="14"/>
  <c r="Q156" i="14"/>
  <c r="Q155" i="14"/>
  <c r="Q145" i="14"/>
  <c r="Q130" i="14" s="1"/>
  <c r="Q144" i="14"/>
  <c r="Q134" i="14"/>
  <c r="Q133" i="14"/>
  <c r="Q132" i="14"/>
  <c r="Q124" i="14" s="1"/>
  <c r="Q131" i="14"/>
  <c r="Q123" i="14" s="1"/>
  <c r="Q126" i="14"/>
  <c r="Q117" i="14"/>
  <c r="Q113" i="14"/>
  <c r="Q92" i="14"/>
  <c r="Q91" i="14"/>
  <c r="Q79" i="14"/>
  <c r="Q78" i="14"/>
  <c r="Q73" i="14"/>
  <c r="Q72" i="14"/>
  <c r="Q71" i="14"/>
  <c r="Q70" i="14"/>
  <c r="Q69" i="14"/>
  <c r="Q64" i="14"/>
  <c r="Q63" i="14"/>
  <c r="Q59" i="14"/>
  <c r="Q58" i="14"/>
  <c r="Q54" i="14"/>
  <c r="Q53" i="14"/>
  <c r="Q49" i="14"/>
  <c r="Q48" i="14"/>
  <c r="Q44" i="14"/>
  <c r="Q43" i="14"/>
  <c r="Q38" i="14"/>
  <c r="Q37" i="14"/>
  <c r="Q33" i="14"/>
  <c r="Q32" i="14"/>
  <c r="Q26" i="14"/>
  <c r="Q25" i="14"/>
  <c r="Q18" i="14"/>
  <c r="Q17" i="14"/>
  <c r="Q16" i="14"/>
  <c r="Q15" i="14"/>
  <c r="D310" i="14"/>
  <c r="D309" i="14"/>
  <c r="D303" i="14"/>
  <c r="D302" i="14"/>
  <c r="D297" i="14"/>
  <c r="D296" i="14"/>
  <c r="D289" i="14"/>
  <c r="D288" i="14"/>
  <c r="D282" i="14"/>
  <c r="D281" i="14"/>
  <c r="D272" i="14"/>
  <c r="D271" i="14"/>
  <c r="D267" i="14"/>
  <c r="D266" i="14"/>
  <c r="D258" i="14"/>
  <c r="D257" i="14"/>
  <c r="D253" i="14"/>
  <c r="D245" i="14" s="1"/>
  <c r="D246" i="14"/>
  <c r="D244" i="14"/>
  <c r="D243" i="14"/>
  <c r="D242" i="14"/>
  <c r="D236" i="14"/>
  <c r="D234" i="14" s="1"/>
  <c r="D233" i="14"/>
  <c r="D221" i="14"/>
  <c r="D220" i="14"/>
  <c r="D210" i="14"/>
  <c r="D209" i="14"/>
  <c r="D200" i="14"/>
  <c r="D199" i="14"/>
  <c r="D195" i="14"/>
  <c r="D190" i="14" s="1"/>
  <c r="D191" i="14"/>
  <c r="D180" i="14"/>
  <c r="D179" i="14"/>
  <c r="D174" i="14"/>
  <c r="D173" i="14"/>
  <c r="D166" i="14"/>
  <c r="D165" i="14"/>
  <c r="D156" i="14"/>
  <c r="D155" i="14"/>
  <c r="D148" i="14"/>
  <c r="D145" i="14"/>
  <c r="D144" i="14"/>
  <c r="D134" i="14"/>
  <c r="D133" i="14"/>
  <c r="D132" i="14"/>
  <c r="D131" i="14"/>
  <c r="D126" i="14"/>
  <c r="D124" i="14"/>
  <c r="D365" i="14"/>
  <c r="D361" i="14"/>
  <c r="D357" i="14"/>
  <c r="D352" i="14"/>
  <c r="D351" i="14"/>
  <c r="D347" i="14"/>
  <c r="D346" i="14"/>
  <c r="D343" i="14"/>
  <c r="D339" i="14" s="1"/>
  <c r="D341" i="14"/>
  <c r="D340" i="14"/>
  <c r="D338" i="14"/>
  <c r="D334" i="14"/>
  <c r="D332" i="14"/>
  <c r="D331" i="14"/>
  <c r="D327" i="14"/>
  <c r="D326" i="14"/>
  <c r="D321" i="14"/>
  <c r="D320" i="14"/>
  <c r="D117" i="14"/>
  <c r="D113" i="14"/>
  <c r="D112" i="14"/>
  <c r="D100" i="14"/>
  <c r="D95" i="14"/>
  <c r="D92" i="14"/>
  <c r="D91" i="14"/>
  <c r="D83" i="14"/>
  <c r="D79" i="14"/>
  <c r="D69" i="14" s="1"/>
  <c r="D78" i="14"/>
  <c r="D73" i="14"/>
  <c r="D72" i="14"/>
  <c r="D71" i="14"/>
  <c r="D70" i="14"/>
  <c r="D59" i="14"/>
  <c r="D58" i="14"/>
  <c r="D55" i="14"/>
  <c r="D54" i="14"/>
  <c r="D53" i="14"/>
  <c r="D49" i="14"/>
  <c r="D48" i="14"/>
  <c r="D45" i="14"/>
  <c r="D44" i="14" s="1"/>
  <c r="D43" i="14"/>
  <c r="D39" i="14"/>
  <c r="D38" i="14"/>
  <c r="D37" i="14"/>
  <c r="D33" i="14"/>
  <c r="D32" i="14"/>
  <c r="D26" i="14"/>
  <c r="D25" i="14"/>
  <c r="D13" i="14" s="1"/>
  <c r="D18" i="14"/>
  <c r="D17" i="14"/>
  <c r="D16" i="14"/>
  <c r="Q129" i="14" l="1"/>
  <c r="Q12" i="14"/>
  <c r="Q68" i="14"/>
  <c r="Q14" i="14"/>
  <c r="Q13" i="14"/>
  <c r="T13" i="14" s="1"/>
  <c r="Q11" i="14"/>
  <c r="Q241" i="14"/>
  <c r="Q122" i="14"/>
  <c r="D241" i="14"/>
  <c r="D123" i="14"/>
  <c r="D130" i="14"/>
  <c r="D122" i="14" s="1"/>
  <c r="D129" i="14"/>
  <c r="D121" i="14" s="1"/>
  <c r="D9" i="14" s="1"/>
  <c r="D68" i="14"/>
  <c r="D12" i="14"/>
  <c r="D14" i="14"/>
  <c r="D10" i="14" s="1"/>
  <c r="D15" i="14"/>
  <c r="D11" i="14" s="1"/>
  <c r="Q121" i="14" l="1"/>
  <c r="Q9" i="14" s="1"/>
  <c r="Q10" i="14"/>
  <c r="L76" i="14"/>
  <c r="N19" i="14" l="1"/>
  <c r="N20" i="14"/>
  <c r="N21" i="14"/>
  <c r="N22" i="14"/>
  <c r="N23" i="14"/>
  <c r="N24" i="14"/>
  <c r="N27" i="14"/>
  <c r="N28" i="14"/>
  <c r="N29" i="14"/>
  <c r="N30" i="14"/>
  <c r="N31" i="14"/>
  <c r="N34" i="14"/>
  <c r="N35" i="14"/>
  <c r="N36" i="14"/>
  <c r="N39" i="14"/>
  <c r="N40" i="14"/>
  <c r="N41" i="14"/>
  <c r="N42" i="14"/>
  <c r="N45" i="14"/>
  <c r="N46" i="14"/>
  <c r="N47" i="14"/>
  <c r="N50" i="14"/>
  <c r="N51" i="14"/>
  <c r="N52" i="14"/>
  <c r="N55" i="14"/>
  <c r="N56" i="14"/>
  <c r="N57" i="14"/>
  <c r="N60" i="14"/>
  <c r="N61" i="14"/>
  <c r="N62" i="14"/>
  <c r="N65" i="14"/>
  <c r="N66" i="14"/>
  <c r="N67" i="14"/>
  <c r="N74" i="14"/>
  <c r="N75" i="14"/>
  <c r="N76" i="14"/>
  <c r="N77" i="14"/>
  <c r="N80" i="14"/>
  <c r="N81" i="14"/>
  <c r="N82" i="14"/>
  <c r="N83" i="14"/>
  <c r="N84" i="14"/>
  <c r="N85" i="14"/>
  <c r="N86" i="14"/>
  <c r="N87" i="14"/>
  <c r="N88" i="14"/>
  <c r="N89" i="14"/>
  <c r="N90" i="14"/>
  <c r="N93" i="14"/>
  <c r="N94" i="14"/>
  <c r="N95" i="14"/>
  <c r="N96" i="14"/>
  <c r="N97" i="14"/>
  <c r="N98" i="14"/>
  <c r="N99" i="14"/>
  <c r="N100" i="14"/>
  <c r="N101" i="14"/>
  <c r="N102" i="14"/>
  <c r="N103" i="14"/>
  <c r="N104" i="14"/>
  <c r="N105" i="14"/>
  <c r="N106" i="14"/>
  <c r="N107" i="14"/>
  <c r="N108" i="14"/>
  <c r="N109" i="14"/>
  <c r="N110" i="14"/>
  <c r="N111" i="14"/>
  <c r="N112" i="14"/>
  <c r="N114" i="14"/>
  <c r="N115" i="14"/>
  <c r="N116" i="14"/>
  <c r="N118" i="14"/>
  <c r="N119" i="14"/>
  <c r="N125" i="14"/>
  <c r="N127" i="14"/>
  <c r="N128" i="14"/>
  <c r="N135" i="14"/>
  <c r="N136" i="14"/>
  <c r="N137" i="14"/>
  <c r="N138" i="14"/>
  <c r="N139" i="14"/>
  <c r="N140" i="14"/>
  <c r="N141" i="14"/>
  <c r="N142" i="14"/>
  <c r="N143" i="14"/>
  <c r="N146" i="14"/>
  <c r="N147" i="14"/>
  <c r="N148" i="14"/>
  <c r="N149" i="14"/>
  <c r="N150" i="14"/>
  <c r="N151" i="14"/>
  <c r="N152" i="14"/>
  <c r="N153" i="14"/>
  <c r="N154" i="14"/>
  <c r="N157" i="14"/>
  <c r="N158" i="14"/>
  <c r="N159" i="14"/>
  <c r="N160" i="14"/>
  <c r="N161" i="14"/>
  <c r="N162" i="14"/>
  <c r="N163" i="14"/>
  <c r="N164" i="14"/>
  <c r="N167" i="14"/>
  <c r="N168" i="14"/>
  <c r="N169" i="14"/>
  <c r="N170" i="14"/>
  <c r="N171" i="14"/>
  <c r="N172" i="14"/>
  <c r="N175" i="14"/>
  <c r="N176" i="14"/>
  <c r="N177" i="14"/>
  <c r="N178" i="14"/>
  <c r="N181" i="14"/>
  <c r="N182" i="14"/>
  <c r="N183" i="14"/>
  <c r="N184" i="14"/>
  <c r="N185" i="14"/>
  <c r="N186" i="14"/>
  <c r="N187" i="14"/>
  <c r="N188" i="14"/>
  <c r="N189" i="14"/>
  <c r="N192" i="14"/>
  <c r="N193" i="14"/>
  <c r="N194" i="14"/>
  <c r="N195" i="14"/>
  <c r="N196" i="14"/>
  <c r="N197" i="14"/>
  <c r="N198" i="14"/>
  <c r="N201" i="14"/>
  <c r="N202" i="14"/>
  <c r="N203" i="14"/>
  <c r="N204" i="14"/>
  <c r="N205" i="14"/>
  <c r="N206" i="14"/>
  <c r="N207" i="14"/>
  <c r="N208" i="14"/>
  <c r="N211" i="14"/>
  <c r="N212" i="14"/>
  <c r="N213" i="14"/>
  <c r="N214" i="14"/>
  <c r="N215" i="14"/>
  <c r="N216" i="14"/>
  <c r="N217" i="14"/>
  <c r="N218" i="14"/>
  <c r="N219" i="14"/>
  <c r="N222" i="14"/>
  <c r="N223" i="14"/>
  <c r="N224" i="14"/>
  <c r="N225" i="14"/>
  <c r="N226" i="14"/>
  <c r="N227" i="14"/>
  <c r="N228" i="14"/>
  <c r="N229" i="14"/>
  <c r="N230" i="14"/>
  <c r="N231" i="14"/>
  <c r="N232" i="14"/>
  <c r="N235" i="14"/>
  <c r="N236" i="14"/>
  <c r="N237" i="14"/>
  <c r="N238" i="14"/>
  <c r="N239" i="14"/>
  <c r="N240" i="14"/>
  <c r="N247" i="14"/>
  <c r="N248" i="14"/>
  <c r="N249" i="14"/>
  <c r="N250" i="14"/>
  <c r="N251" i="14"/>
  <c r="N252" i="14"/>
  <c r="N253" i="14"/>
  <c r="N254" i="14"/>
  <c r="N255" i="14"/>
  <c r="N256" i="14"/>
  <c r="N259" i="14"/>
  <c r="N260" i="14"/>
  <c r="N261" i="14"/>
  <c r="N262" i="14"/>
  <c r="N263" i="14"/>
  <c r="N264" i="14"/>
  <c r="N265" i="14"/>
  <c r="N268" i="14"/>
  <c r="N269" i="14"/>
  <c r="N270" i="14"/>
  <c r="N273" i="14"/>
  <c r="N274" i="14"/>
  <c r="N275" i="14"/>
  <c r="N276" i="14"/>
  <c r="N277" i="14"/>
  <c r="N278" i="14"/>
  <c r="N279" i="14"/>
  <c r="N280" i="14"/>
  <c r="N283" i="14"/>
  <c r="N284" i="14"/>
  <c r="N285" i="14"/>
  <c r="N286" i="14"/>
  <c r="N287" i="14"/>
  <c r="N290" i="14"/>
  <c r="N291" i="14"/>
  <c r="N292" i="14"/>
  <c r="N293" i="14"/>
  <c r="N294" i="14"/>
  <c r="N295" i="14"/>
  <c r="N298" i="14"/>
  <c r="N299" i="14"/>
  <c r="N300" i="14"/>
  <c r="N301" i="14"/>
  <c r="N304" i="14"/>
  <c r="N305" i="14"/>
  <c r="N306" i="14"/>
  <c r="N307" i="14"/>
  <c r="N308" i="14"/>
  <c r="N311" i="14"/>
  <c r="N312" i="14"/>
  <c r="N313" i="14"/>
  <c r="N314" i="14"/>
  <c r="N317" i="14"/>
  <c r="N318" i="14"/>
  <c r="N319" i="14"/>
  <c r="N322" i="14"/>
  <c r="N323" i="14"/>
  <c r="N324" i="14"/>
  <c r="N328" i="14"/>
  <c r="N329" i="14"/>
  <c r="N333" i="14"/>
  <c r="N335" i="14"/>
  <c r="N336" i="14"/>
  <c r="N337" i="14"/>
  <c r="N342" i="14"/>
  <c r="N344" i="14"/>
  <c r="N345" i="14"/>
  <c r="N348" i="14"/>
  <c r="N349" i="14"/>
  <c r="N350" i="14"/>
  <c r="N353" i="14"/>
  <c r="N354" i="14"/>
  <c r="N355" i="14"/>
  <c r="N356" i="14"/>
  <c r="N358" i="14"/>
  <c r="N359" i="14"/>
  <c r="N360" i="14"/>
  <c r="N362" i="14"/>
  <c r="N363" i="14"/>
  <c r="N364" i="14"/>
  <c r="N366" i="14"/>
  <c r="N367" i="14"/>
  <c r="K19" i="14"/>
  <c r="K20" i="14"/>
  <c r="K21" i="14"/>
  <c r="K22" i="14"/>
  <c r="K23" i="14"/>
  <c r="K24" i="14"/>
  <c r="K27" i="14"/>
  <c r="K28" i="14"/>
  <c r="K29" i="14"/>
  <c r="K30" i="14"/>
  <c r="K31" i="14"/>
  <c r="K34" i="14"/>
  <c r="K35" i="14"/>
  <c r="K36" i="14"/>
  <c r="K39" i="14"/>
  <c r="K40" i="14"/>
  <c r="K41" i="14"/>
  <c r="K42" i="14"/>
  <c r="K45" i="14"/>
  <c r="K46" i="14"/>
  <c r="K47" i="14"/>
  <c r="K50" i="14"/>
  <c r="K51" i="14"/>
  <c r="K52" i="14"/>
  <c r="K55" i="14"/>
  <c r="K56" i="14"/>
  <c r="K57" i="14"/>
  <c r="K60" i="14"/>
  <c r="K61" i="14"/>
  <c r="K62" i="14"/>
  <c r="K65" i="14"/>
  <c r="K66" i="14"/>
  <c r="K67" i="14"/>
  <c r="K74" i="14"/>
  <c r="K75" i="14"/>
  <c r="K76" i="14"/>
  <c r="K77" i="14"/>
  <c r="K80" i="14"/>
  <c r="K81" i="14"/>
  <c r="K82" i="14"/>
  <c r="K83" i="14"/>
  <c r="K84" i="14"/>
  <c r="K85" i="14"/>
  <c r="K86" i="14"/>
  <c r="K87" i="14"/>
  <c r="K88" i="14"/>
  <c r="K89" i="14"/>
  <c r="K90" i="14"/>
  <c r="K93" i="14"/>
  <c r="K94" i="14"/>
  <c r="K95" i="14"/>
  <c r="K96" i="14"/>
  <c r="K97" i="14"/>
  <c r="K98" i="14"/>
  <c r="K99" i="14"/>
  <c r="K101" i="14"/>
  <c r="K102" i="14"/>
  <c r="K103" i="14"/>
  <c r="K104" i="14"/>
  <c r="K105" i="14"/>
  <c r="K106" i="14"/>
  <c r="K107" i="14"/>
  <c r="K108" i="14"/>
  <c r="K109" i="14"/>
  <c r="K110" i="14"/>
  <c r="K111" i="14"/>
  <c r="K112" i="14"/>
  <c r="K114" i="14"/>
  <c r="K115" i="14"/>
  <c r="K116" i="14"/>
  <c r="K118" i="14"/>
  <c r="K119" i="14"/>
  <c r="K125" i="14"/>
  <c r="K127" i="14"/>
  <c r="K128" i="14"/>
  <c r="K135" i="14"/>
  <c r="K136" i="14"/>
  <c r="K137" i="14"/>
  <c r="K138" i="14"/>
  <c r="K139" i="14"/>
  <c r="K140" i="14"/>
  <c r="K141" i="14"/>
  <c r="K142" i="14"/>
  <c r="K143" i="14"/>
  <c r="K146" i="14"/>
  <c r="K147" i="14"/>
  <c r="K148" i="14"/>
  <c r="K149" i="14"/>
  <c r="K150" i="14"/>
  <c r="K151" i="14"/>
  <c r="K152" i="14"/>
  <c r="K153" i="14"/>
  <c r="K154" i="14"/>
  <c r="K157" i="14"/>
  <c r="K158" i="14"/>
  <c r="K159" i="14"/>
  <c r="K160" i="14"/>
  <c r="K161" i="14"/>
  <c r="K162" i="14"/>
  <c r="K163" i="14"/>
  <c r="K164" i="14"/>
  <c r="K167" i="14"/>
  <c r="K168" i="14"/>
  <c r="K169" i="14"/>
  <c r="K170" i="14"/>
  <c r="K171" i="14"/>
  <c r="K172" i="14"/>
  <c r="K175" i="14"/>
  <c r="K176" i="14"/>
  <c r="K177" i="14"/>
  <c r="K178" i="14"/>
  <c r="K181" i="14"/>
  <c r="K182" i="14"/>
  <c r="K183" i="14"/>
  <c r="K184" i="14"/>
  <c r="K185" i="14"/>
  <c r="K186" i="14"/>
  <c r="K187" i="14"/>
  <c r="K188" i="14"/>
  <c r="K189" i="14"/>
  <c r="K192" i="14"/>
  <c r="K193" i="14"/>
  <c r="K194" i="14"/>
  <c r="K195" i="14"/>
  <c r="K196" i="14"/>
  <c r="K197" i="14"/>
  <c r="K198" i="14"/>
  <c r="K201" i="14"/>
  <c r="K202" i="14"/>
  <c r="K203" i="14"/>
  <c r="K204" i="14"/>
  <c r="K205" i="14"/>
  <c r="K206" i="14"/>
  <c r="K207" i="14"/>
  <c r="K208" i="14"/>
  <c r="K211" i="14"/>
  <c r="K212" i="14"/>
  <c r="K213" i="14"/>
  <c r="K214" i="14"/>
  <c r="K215" i="14"/>
  <c r="K216" i="14"/>
  <c r="K217" i="14"/>
  <c r="K218" i="14"/>
  <c r="K219" i="14"/>
  <c r="K222" i="14"/>
  <c r="K223" i="14"/>
  <c r="K224" i="14"/>
  <c r="K225" i="14"/>
  <c r="K226" i="14"/>
  <c r="K227" i="14"/>
  <c r="K228" i="14"/>
  <c r="K229" i="14"/>
  <c r="K230" i="14"/>
  <c r="K231" i="14"/>
  <c r="K232" i="14"/>
  <c r="K235" i="14"/>
  <c r="K236" i="14"/>
  <c r="K237" i="14"/>
  <c r="K239" i="14"/>
  <c r="K240" i="14"/>
  <c r="K247" i="14"/>
  <c r="K248" i="14"/>
  <c r="K249" i="14"/>
  <c r="K250" i="14"/>
  <c r="K251" i="14"/>
  <c r="K252" i="14"/>
  <c r="K253" i="14"/>
  <c r="K254" i="14"/>
  <c r="K255" i="14"/>
  <c r="K256" i="14"/>
  <c r="K259" i="14"/>
  <c r="K260" i="14"/>
  <c r="K261" i="14"/>
  <c r="K262" i="14"/>
  <c r="K263" i="14"/>
  <c r="K264" i="14"/>
  <c r="K265" i="14"/>
  <c r="K268" i="14"/>
  <c r="K269" i="14"/>
  <c r="K270" i="14"/>
  <c r="K273" i="14"/>
  <c r="K274" i="14"/>
  <c r="K275" i="14"/>
  <c r="K276" i="14"/>
  <c r="K277" i="14"/>
  <c r="K278" i="14"/>
  <c r="K279" i="14"/>
  <c r="K280" i="14"/>
  <c r="K283" i="14"/>
  <c r="K284" i="14"/>
  <c r="K285" i="14"/>
  <c r="K286" i="14"/>
  <c r="K287" i="14"/>
  <c r="K290" i="14"/>
  <c r="K291" i="14"/>
  <c r="K292" i="14"/>
  <c r="K293" i="14"/>
  <c r="K294" i="14"/>
  <c r="K295" i="14"/>
  <c r="K298" i="14"/>
  <c r="K299" i="14"/>
  <c r="K300" i="14"/>
  <c r="K301" i="14"/>
  <c r="K304" i="14"/>
  <c r="K305" i="14"/>
  <c r="K306" i="14"/>
  <c r="K307" i="14"/>
  <c r="K308" i="14"/>
  <c r="K311" i="14"/>
  <c r="K312" i="14"/>
  <c r="K313" i="14"/>
  <c r="K314" i="14"/>
  <c r="K317" i="14"/>
  <c r="K318" i="14"/>
  <c r="K319" i="14"/>
  <c r="K322" i="14"/>
  <c r="K323" i="14"/>
  <c r="K324" i="14"/>
  <c r="K328" i="14"/>
  <c r="K329" i="14"/>
  <c r="K333" i="14"/>
  <c r="K335" i="14"/>
  <c r="K336" i="14"/>
  <c r="K337" i="14"/>
  <c r="K342" i="14"/>
  <c r="K344" i="14"/>
  <c r="K345" i="14"/>
  <c r="K348" i="14"/>
  <c r="K349" i="14"/>
  <c r="K350" i="14"/>
  <c r="K353" i="14"/>
  <c r="K354" i="14"/>
  <c r="K355" i="14"/>
  <c r="K356" i="14"/>
  <c r="K358" i="14"/>
  <c r="K359" i="14"/>
  <c r="K360" i="14"/>
  <c r="K362" i="14"/>
  <c r="K363" i="14"/>
  <c r="K364" i="14"/>
  <c r="K366" i="14"/>
  <c r="K367" i="14"/>
  <c r="H19" i="14"/>
  <c r="H20" i="14"/>
  <c r="H21" i="14"/>
  <c r="H22" i="14"/>
  <c r="H23" i="14"/>
  <c r="H24" i="14"/>
  <c r="H27" i="14"/>
  <c r="H28" i="14"/>
  <c r="H29" i="14"/>
  <c r="H30" i="14"/>
  <c r="H31" i="14"/>
  <c r="H34" i="14"/>
  <c r="H35" i="14"/>
  <c r="H36" i="14"/>
  <c r="H39" i="14"/>
  <c r="H40" i="14"/>
  <c r="H41" i="14"/>
  <c r="H42" i="14"/>
  <c r="H45" i="14"/>
  <c r="H46" i="14"/>
  <c r="H47" i="14"/>
  <c r="H50" i="14"/>
  <c r="H51" i="14"/>
  <c r="H52" i="14"/>
  <c r="H55" i="14"/>
  <c r="H56" i="14"/>
  <c r="H57" i="14"/>
  <c r="H60" i="14"/>
  <c r="H61" i="14"/>
  <c r="H62" i="14"/>
  <c r="H65" i="14"/>
  <c r="H66" i="14"/>
  <c r="H67" i="14"/>
  <c r="H74" i="14"/>
  <c r="H75" i="14"/>
  <c r="H76" i="14"/>
  <c r="H77" i="14"/>
  <c r="H80" i="14"/>
  <c r="H81" i="14"/>
  <c r="H82" i="14"/>
  <c r="H83" i="14"/>
  <c r="H84" i="14"/>
  <c r="H85" i="14"/>
  <c r="H86" i="14"/>
  <c r="H87" i="14"/>
  <c r="H88" i="14"/>
  <c r="H89" i="14"/>
  <c r="H90" i="14"/>
  <c r="H93" i="14"/>
  <c r="H94" i="14"/>
  <c r="H95" i="14"/>
  <c r="H96" i="14"/>
  <c r="H97" i="14"/>
  <c r="H98" i="14"/>
  <c r="H99" i="14"/>
  <c r="H101" i="14"/>
  <c r="H102" i="14"/>
  <c r="H103" i="14"/>
  <c r="H104" i="14"/>
  <c r="H105" i="14"/>
  <c r="H106" i="14"/>
  <c r="H107" i="14"/>
  <c r="H108" i="14"/>
  <c r="H109" i="14"/>
  <c r="H110" i="14"/>
  <c r="H111" i="14"/>
  <c r="H112" i="14"/>
  <c r="H114" i="14"/>
  <c r="H115" i="14"/>
  <c r="H116" i="14"/>
  <c r="H118" i="14"/>
  <c r="H119" i="14"/>
  <c r="H125" i="14"/>
  <c r="H127" i="14"/>
  <c r="H128" i="14"/>
  <c r="H135" i="14"/>
  <c r="H136" i="14"/>
  <c r="H137" i="14"/>
  <c r="H138" i="14"/>
  <c r="H139" i="14"/>
  <c r="H140" i="14"/>
  <c r="H141" i="14"/>
  <c r="H142" i="14"/>
  <c r="H143" i="14"/>
  <c r="H146" i="14"/>
  <c r="H147" i="14"/>
  <c r="H148" i="14"/>
  <c r="H149" i="14"/>
  <c r="H150" i="14"/>
  <c r="H151" i="14"/>
  <c r="H152" i="14"/>
  <c r="H153" i="14"/>
  <c r="H154" i="14"/>
  <c r="H157" i="14"/>
  <c r="H158" i="14"/>
  <c r="H159" i="14"/>
  <c r="H160" i="14"/>
  <c r="H161" i="14"/>
  <c r="H162" i="14"/>
  <c r="H163" i="14"/>
  <c r="H164" i="14"/>
  <c r="H167" i="14"/>
  <c r="H168" i="14"/>
  <c r="H169" i="14"/>
  <c r="H170" i="14"/>
  <c r="H171" i="14"/>
  <c r="H172" i="14"/>
  <c r="H175" i="14"/>
  <c r="H176" i="14"/>
  <c r="H177" i="14"/>
  <c r="H178" i="14"/>
  <c r="H181" i="14"/>
  <c r="H182" i="14"/>
  <c r="H183" i="14"/>
  <c r="H184" i="14"/>
  <c r="H185" i="14"/>
  <c r="H186" i="14"/>
  <c r="H187" i="14"/>
  <c r="H188" i="14"/>
  <c r="H189" i="14"/>
  <c r="H192" i="14"/>
  <c r="H193" i="14"/>
  <c r="H194" i="14"/>
  <c r="H195" i="14"/>
  <c r="H196" i="14"/>
  <c r="H197" i="14"/>
  <c r="H198" i="14"/>
  <c r="H201" i="14"/>
  <c r="H202" i="14"/>
  <c r="H203" i="14"/>
  <c r="H204" i="14"/>
  <c r="H205" i="14"/>
  <c r="H206" i="14"/>
  <c r="H207" i="14"/>
  <c r="H208" i="14"/>
  <c r="H211" i="14"/>
  <c r="H212" i="14"/>
  <c r="H213" i="14"/>
  <c r="H214" i="14"/>
  <c r="H215" i="14"/>
  <c r="H216" i="14"/>
  <c r="H217" i="14"/>
  <c r="H218" i="14"/>
  <c r="H219" i="14"/>
  <c r="H222" i="14"/>
  <c r="H223" i="14"/>
  <c r="H224" i="14"/>
  <c r="H225" i="14"/>
  <c r="H226" i="14"/>
  <c r="H227" i="14"/>
  <c r="H228" i="14"/>
  <c r="H229" i="14"/>
  <c r="H230" i="14"/>
  <c r="H231" i="14"/>
  <c r="H232" i="14"/>
  <c r="H235" i="14"/>
  <c r="H237" i="14"/>
  <c r="H239" i="14"/>
  <c r="H240" i="14"/>
  <c r="H247" i="14"/>
  <c r="H248" i="14"/>
  <c r="H249" i="14"/>
  <c r="H250" i="14"/>
  <c r="H251" i="14"/>
  <c r="H252" i="14"/>
  <c r="H253" i="14"/>
  <c r="H254" i="14"/>
  <c r="H255" i="14"/>
  <c r="H256" i="14"/>
  <c r="H259" i="14"/>
  <c r="H260" i="14"/>
  <c r="H261" i="14"/>
  <c r="H262" i="14"/>
  <c r="H263" i="14"/>
  <c r="H264" i="14"/>
  <c r="H265" i="14"/>
  <c r="H268" i="14"/>
  <c r="H269" i="14"/>
  <c r="H270" i="14"/>
  <c r="H273" i="14"/>
  <c r="H274" i="14"/>
  <c r="H275" i="14"/>
  <c r="H276" i="14"/>
  <c r="H277" i="14"/>
  <c r="H278" i="14"/>
  <c r="H279" i="14"/>
  <c r="H280" i="14"/>
  <c r="H283" i="14"/>
  <c r="H284" i="14"/>
  <c r="H285" i="14"/>
  <c r="H286" i="14"/>
  <c r="H287" i="14"/>
  <c r="H290" i="14"/>
  <c r="H291" i="14"/>
  <c r="H292" i="14"/>
  <c r="H293" i="14"/>
  <c r="H294" i="14"/>
  <c r="H295" i="14"/>
  <c r="H298" i="14"/>
  <c r="H299" i="14"/>
  <c r="H300" i="14"/>
  <c r="H301" i="14"/>
  <c r="H304" i="14"/>
  <c r="H305" i="14"/>
  <c r="H306" i="14"/>
  <c r="H307" i="14"/>
  <c r="H308" i="14"/>
  <c r="H311" i="14"/>
  <c r="H312" i="14"/>
  <c r="H313" i="14"/>
  <c r="H314" i="14"/>
  <c r="H317" i="14"/>
  <c r="H318" i="14"/>
  <c r="H319" i="14"/>
  <c r="H322" i="14"/>
  <c r="H323" i="14"/>
  <c r="H324" i="14"/>
  <c r="H328" i="14"/>
  <c r="H329" i="14"/>
  <c r="H333" i="14"/>
  <c r="H335" i="14"/>
  <c r="H336" i="14"/>
  <c r="H337" i="14"/>
  <c r="H342" i="14"/>
  <c r="H344" i="14"/>
  <c r="H345" i="14"/>
  <c r="H348" i="14"/>
  <c r="H349" i="14"/>
  <c r="H350" i="14"/>
  <c r="H353" i="14"/>
  <c r="H354" i="14"/>
  <c r="H355" i="14"/>
  <c r="H356" i="14"/>
  <c r="H358" i="14"/>
  <c r="H359" i="14"/>
  <c r="H360" i="14"/>
  <c r="H362" i="14"/>
  <c r="H363" i="14"/>
  <c r="H364" i="14"/>
  <c r="H366" i="14"/>
  <c r="H367" i="14"/>
  <c r="E19" i="14"/>
  <c r="E20" i="14"/>
  <c r="E21" i="14"/>
  <c r="E22" i="14"/>
  <c r="E23" i="14"/>
  <c r="E24" i="14"/>
  <c r="E27" i="14"/>
  <c r="E28" i="14"/>
  <c r="E29" i="14"/>
  <c r="E30" i="14"/>
  <c r="E31" i="14"/>
  <c r="E34" i="14"/>
  <c r="E35" i="14"/>
  <c r="E36" i="14"/>
  <c r="E39" i="14"/>
  <c r="E40" i="14"/>
  <c r="E41" i="14"/>
  <c r="E42" i="14"/>
  <c r="E45" i="14"/>
  <c r="E46" i="14"/>
  <c r="E47" i="14"/>
  <c r="E50" i="14"/>
  <c r="E51" i="14"/>
  <c r="E52" i="14"/>
  <c r="E55" i="14"/>
  <c r="E56" i="14"/>
  <c r="E57" i="14"/>
  <c r="E60" i="14"/>
  <c r="E61" i="14"/>
  <c r="E62" i="14"/>
  <c r="E65" i="14"/>
  <c r="E66" i="14"/>
  <c r="E67" i="14"/>
  <c r="E74" i="14"/>
  <c r="E75" i="14"/>
  <c r="E76" i="14"/>
  <c r="E77" i="14"/>
  <c r="E80" i="14"/>
  <c r="E81" i="14"/>
  <c r="E82" i="14"/>
  <c r="E83" i="14"/>
  <c r="E84" i="14"/>
  <c r="E85" i="14"/>
  <c r="E86" i="14"/>
  <c r="E87" i="14"/>
  <c r="E88" i="14"/>
  <c r="E89" i="14"/>
  <c r="E90" i="14"/>
  <c r="E93" i="14"/>
  <c r="E94" i="14"/>
  <c r="E95" i="14"/>
  <c r="E96" i="14"/>
  <c r="E97" i="14"/>
  <c r="E98" i="14"/>
  <c r="E99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4" i="14"/>
  <c r="E115" i="14"/>
  <c r="E116" i="14"/>
  <c r="E118" i="14"/>
  <c r="E119" i="14"/>
  <c r="E125" i="14"/>
  <c r="E127" i="14"/>
  <c r="E128" i="14"/>
  <c r="E135" i="14"/>
  <c r="E136" i="14"/>
  <c r="E137" i="14"/>
  <c r="E138" i="14"/>
  <c r="E139" i="14"/>
  <c r="E140" i="14"/>
  <c r="E141" i="14"/>
  <c r="E142" i="14"/>
  <c r="E143" i="14"/>
  <c r="E146" i="14"/>
  <c r="E147" i="14"/>
  <c r="E148" i="14"/>
  <c r="E149" i="14"/>
  <c r="E150" i="14"/>
  <c r="E151" i="14"/>
  <c r="E152" i="14"/>
  <c r="E153" i="14"/>
  <c r="E154" i="14"/>
  <c r="E157" i="14"/>
  <c r="E158" i="14"/>
  <c r="E159" i="14"/>
  <c r="E160" i="14"/>
  <c r="E161" i="14"/>
  <c r="E162" i="14"/>
  <c r="E163" i="14"/>
  <c r="E164" i="14"/>
  <c r="E167" i="14"/>
  <c r="E168" i="14"/>
  <c r="E169" i="14"/>
  <c r="E170" i="14"/>
  <c r="E171" i="14"/>
  <c r="E172" i="14"/>
  <c r="E175" i="14"/>
  <c r="E176" i="14"/>
  <c r="E177" i="14"/>
  <c r="E178" i="14"/>
  <c r="E181" i="14"/>
  <c r="E182" i="14"/>
  <c r="E183" i="14"/>
  <c r="E184" i="14"/>
  <c r="E185" i="14"/>
  <c r="E186" i="14"/>
  <c r="E187" i="14"/>
  <c r="E188" i="14"/>
  <c r="E189" i="14"/>
  <c r="E192" i="14"/>
  <c r="E193" i="14"/>
  <c r="E194" i="14"/>
  <c r="E195" i="14"/>
  <c r="E196" i="14"/>
  <c r="E197" i="14"/>
  <c r="E198" i="14"/>
  <c r="E201" i="14"/>
  <c r="E202" i="14"/>
  <c r="E203" i="14"/>
  <c r="E204" i="14"/>
  <c r="E205" i="14"/>
  <c r="E206" i="14"/>
  <c r="E207" i="14"/>
  <c r="E208" i="14"/>
  <c r="E211" i="14"/>
  <c r="E212" i="14"/>
  <c r="E213" i="14"/>
  <c r="E214" i="14"/>
  <c r="E215" i="14"/>
  <c r="E216" i="14"/>
  <c r="E217" i="14"/>
  <c r="E218" i="14"/>
  <c r="E219" i="14"/>
  <c r="E222" i="14"/>
  <c r="E223" i="14"/>
  <c r="E224" i="14"/>
  <c r="E225" i="14"/>
  <c r="E226" i="14"/>
  <c r="E227" i="14"/>
  <c r="E228" i="14"/>
  <c r="E229" i="14"/>
  <c r="E230" i="14"/>
  <c r="E231" i="14"/>
  <c r="E232" i="14"/>
  <c r="E235" i="14"/>
  <c r="E237" i="14"/>
  <c r="E238" i="14"/>
  <c r="E239" i="14"/>
  <c r="E240" i="14"/>
  <c r="E247" i="14"/>
  <c r="E248" i="14"/>
  <c r="E249" i="14"/>
  <c r="E250" i="14"/>
  <c r="E251" i="14"/>
  <c r="E252" i="14"/>
  <c r="E253" i="14"/>
  <c r="E254" i="14"/>
  <c r="E255" i="14"/>
  <c r="E256" i="14"/>
  <c r="E259" i="14"/>
  <c r="E260" i="14"/>
  <c r="E261" i="14"/>
  <c r="E262" i="14"/>
  <c r="E263" i="14"/>
  <c r="E264" i="14"/>
  <c r="E265" i="14"/>
  <c r="E268" i="14"/>
  <c r="E269" i="14"/>
  <c r="E270" i="14"/>
  <c r="E273" i="14"/>
  <c r="E274" i="14"/>
  <c r="E276" i="14"/>
  <c r="E277" i="14"/>
  <c r="E278" i="14"/>
  <c r="E279" i="14"/>
  <c r="E280" i="14"/>
  <c r="E283" i="14"/>
  <c r="E284" i="14"/>
  <c r="E285" i="14"/>
  <c r="E286" i="14"/>
  <c r="E287" i="14"/>
  <c r="E290" i="14"/>
  <c r="E291" i="14"/>
  <c r="E292" i="14"/>
  <c r="E293" i="14"/>
  <c r="E294" i="14"/>
  <c r="E295" i="14"/>
  <c r="E298" i="14"/>
  <c r="E299" i="14"/>
  <c r="E300" i="14"/>
  <c r="E301" i="14"/>
  <c r="E304" i="14"/>
  <c r="E305" i="14"/>
  <c r="E306" i="14"/>
  <c r="E307" i="14"/>
  <c r="E308" i="14"/>
  <c r="E311" i="14"/>
  <c r="E312" i="14"/>
  <c r="E313" i="14"/>
  <c r="E314" i="14"/>
  <c r="E317" i="14"/>
  <c r="E318" i="14"/>
  <c r="E319" i="14"/>
  <c r="E322" i="14"/>
  <c r="E323" i="14"/>
  <c r="E324" i="14"/>
  <c r="E328" i="14"/>
  <c r="E329" i="14"/>
  <c r="E333" i="14"/>
  <c r="E335" i="14"/>
  <c r="E336" i="14"/>
  <c r="E337" i="14"/>
  <c r="E342" i="14"/>
  <c r="E344" i="14"/>
  <c r="E345" i="14"/>
  <c r="E348" i="14"/>
  <c r="E349" i="14"/>
  <c r="E350" i="14"/>
  <c r="E353" i="14"/>
  <c r="E354" i="14"/>
  <c r="E355" i="14"/>
  <c r="E356" i="14"/>
  <c r="E358" i="14"/>
  <c r="E359" i="14"/>
  <c r="E360" i="14"/>
  <c r="E362" i="14"/>
  <c r="E363" i="14"/>
  <c r="E364" i="14"/>
  <c r="E366" i="14"/>
  <c r="E367" i="14"/>
  <c r="L238" i="14" l="1"/>
  <c r="K238" i="14" s="1"/>
  <c r="I238" i="14"/>
  <c r="H238" i="14" s="1"/>
  <c r="L334" i="14" l="1"/>
  <c r="K334" i="14" s="1"/>
  <c r="I334" i="14"/>
  <c r="H334" i="14" s="1"/>
  <c r="F334" i="14"/>
  <c r="E334" i="14" s="1"/>
  <c r="F15" i="14"/>
  <c r="F16" i="14"/>
  <c r="I131" i="14"/>
  <c r="J131" i="14"/>
  <c r="L131" i="14"/>
  <c r="M131" i="14"/>
  <c r="O131" i="14"/>
  <c r="P131" i="14"/>
  <c r="J132" i="14"/>
  <c r="L132" i="14"/>
  <c r="M132" i="14"/>
  <c r="O132" i="14"/>
  <c r="P132" i="14"/>
  <c r="F131" i="14"/>
  <c r="G243" i="14"/>
  <c r="I243" i="14"/>
  <c r="J243" i="14"/>
  <c r="L243" i="14"/>
  <c r="M243" i="14"/>
  <c r="O243" i="14"/>
  <c r="P243" i="14"/>
  <c r="G244" i="14"/>
  <c r="I244" i="14"/>
  <c r="J244" i="14"/>
  <c r="L244" i="14"/>
  <c r="M244" i="14"/>
  <c r="O244" i="14"/>
  <c r="P244" i="14"/>
  <c r="F243" i="14"/>
  <c r="F244" i="14"/>
  <c r="E244" i="14" l="1"/>
  <c r="K243" i="14"/>
  <c r="H243" i="14"/>
  <c r="E243" i="14"/>
  <c r="N244" i="14"/>
  <c r="K244" i="14"/>
  <c r="K132" i="14"/>
  <c r="H131" i="14"/>
  <c r="H244" i="14"/>
  <c r="N131" i="14"/>
  <c r="N243" i="14"/>
  <c r="O124" i="14"/>
  <c r="N132" i="14"/>
  <c r="L123" i="14"/>
  <c r="K131" i="14"/>
  <c r="L124" i="14"/>
  <c r="I123" i="14"/>
  <c r="O123" i="14"/>
  <c r="I15" i="14" l="1"/>
  <c r="J15" i="14"/>
  <c r="L15" i="14"/>
  <c r="M15" i="14"/>
  <c r="O15" i="14"/>
  <c r="P15" i="14"/>
  <c r="I16" i="14"/>
  <c r="J16" i="14"/>
  <c r="L16" i="14"/>
  <c r="M16" i="14"/>
  <c r="O16" i="14"/>
  <c r="P16" i="14"/>
  <c r="G15" i="14"/>
  <c r="G16" i="14"/>
  <c r="H15" i="14" l="1"/>
  <c r="N16" i="14"/>
  <c r="K15" i="14"/>
  <c r="K16" i="14"/>
  <c r="E16" i="14"/>
  <c r="E15" i="14"/>
  <c r="N15" i="14"/>
  <c r="H16" i="14"/>
  <c r="L100" i="14" l="1"/>
  <c r="K100" i="14" s="1"/>
  <c r="I100" i="14"/>
  <c r="H100" i="14" s="1"/>
  <c r="F100" i="14"/>
  <c r="E100" i="14" s="1"/>
  <c r="J123" i="14" l="1"/>
  <c r="J124" i="14"/>
  <c r="M124" i="14"/>
  <c r="P124" i="14"/>
  <c r="N124" i="14" s="1"/>
  <c r="F123" i="14"/>
  <c r="M123" i="14"/>
  <c r="P123" i="14"/>
  <c r="N123" i="14" s="1"/>
  <c r="P316" i="14"/>
  <c r="O316" i="14"/>
  <c r="M316" i="14"/>
  <c r="L316" i="14"/>
  <c r="J316" i="14"/>
  <c r="I316" i="14"/>
  <c r="G316" i="14"/>
  <c r="F316" i="14"/>
  <c r="O315" i="14"/>
  <c r="L315" i="14"/>
  <c r="I315" i="14"/>
  <c r="F315" i="14"/>
  <c r="G257" i="14"/>
  <c r="J257" i="14"/>
  <c r="L257" i="14"/>
  <c r="M257" i="14"/>
  <c r="O257" i="14"/>
  <c r="P257" i="14"/>
  <c r="K124" i="14" l="1"/>
  <c r="K123" i="14"/>
  <c r="K316" i="14"/>
  <c r="H123" i="14"/>
  <c r="K257" i="14"/>
  <c r="H316" i="14"/>
  <c r="N316" i="14"/>
  <c r="N257" i="14"/>
  <c r="E316" i="14"/>
  <c r="O334" i="14" l="1"/>
  <c r="N334" i="14" s="1"/>
  <c r="L91" i="14" l="1"/>
  <c r="J91" i="14"/>
  <c r="G91" i="14"/>
  <c r="I91" i="14"/>
  <c r="M91" i="14"/>
  <c r="O91" i="14"/>
  <c r="P91" i="14"/>
  <c r="F91" i="14"/>
  <c r="N91" i="14" l="1"/>
  <c r="K91" i="14"/>
  <c r="H91" i="14"/>
  <c r="E91" i="14"/>
  <c r="P64" i="14" l="1"/>
  <c r="O64" i="14"/>
  <c r="N64" i="14" s="1"/>
  <c r="M64" i="14"/>
  <c r="L64" i="14"/>
  <c r="J64" i="14"/>
  <c r="I64" i="14"/>
  <c r="H64" i="14" s="1"/>
  <c r="G64" i="14"/>
  <c r="F64" i="14"/>
  <c r="P63" i="14"/>
  <c r="O63" i="14"/>
  <c r="N63" i="14" s="1"/>
  <c r="M63" i="14"/>
  <c r="L63" i="14"/>
  <c r="J63" i="14"/>
  <c r="I63" i="14"/>
  <c r="H63" i="14" s="1"/>
  <c r="G63" i="14"/>
  <c r="F63" i="14"/>
  <c r="E63" i="14" l="1"/>
  <c r="E64" i="14"/>
  <c r="K63" i="14"/>
  <c r="K64" i="14"/>
  <c r="I43" i="14" l="1"/>
  <c r="I44" i="14"/>
  <c r="P365" i="14" l="1"/>
  <c r="O365" i="14"/>
  <c r="M365" i="14"/>
  <c r="L365" i="14"/>
  <c r="J365" i="14"/>
  <c r="I365" i="14"/>
  <c r="G365" i="14"/>
  <c r="F365" i="14"/>
  <c r="P361" i="14"/>
  <c r="O361" i="14"/>
  <c r="M361" i="14"/>
  <c r="L361" i="14"/>
  <c r="J361" i="14"/>
  <c r="I361" i="14"/>
  <c r="G361" i="14"/>
  <c r="F361" i="14"/>
  <c r="P357" i="14"/>
  <c r="O357" i="14"/>
  <c r="M357" i="14"/>
  <c r="L357" i="14"/>
  <c r="J357" i="14"/>
  <c r="I357" i="14"/>
  <c r="G357" i="14"/>
  <c r="F357" i="14"/>
  <c r="P352" i="14"/>
  <c r="O352" i="14"/>
  <c r="M352" i="14"/>
  <c r="L352" i="14"/>
  <c r="J352" i="14"/>
  <c r="I352" i="14"/>
  <c r="G352" i="14"/>
  <c r="F352" i="14"/>
  <c r="P351" i="14"/>
  <c r="O351" i="14"/>
  <c r="M351" i="14"/>
  <c r="L351" i="14"/>
  <c r="J351" i="14"/>
  <c r="I351" i="14"/>
  <c r="G351" i="14"/>
  <c r="F351" i="14"/>
  <c r="P347" i="14"/>
  <c r="O347" i="14"/>
  <c r="M347" i="14"/>
  <c r="L347" i="14"/>
  <c r="J347" i="14"/>
  <c r="I347" i="14"/>
  <c r="G347" i="14"/>
  <c r="F347" i="14"/>
  <c r="P346" i="14"/>
  <c r="O346" i="14"/>
  <c r="M346" i="14"/>
  <c r="L346" i="14"/>
  <c r="J346" i="14"/>
  <c r="I346" i="14"/>
  <c r="G346" i="14"/>
  <c r="F346" i="14"/>
  <c r="P343" i="14"/>
  <c r="O343" i="14"/>
  <c r="M343" i="14"/>
  <c r="L343" i="14"/>
  <c r="J343" i="14"/>
  <c r="I343" i="14"/>
  <c r="G343" i="14"/>
  <c r="F343" i="14"/>
  <c r="P341" i="14"/>
  <c r="O341" i="14"/>
  <c r="M341" i="14"/>
  <c r="L341" i="14"/>
  <c r="J341" i="14"/>
  <c r="I341" i="14"/>
  <c r="G341" i="14"/>
  <c r="F341" i="14"/>
  <c r="P340" i="14"/>
  <c r="O340" i="14"/>
  <c r="M340" i="14"/>
  <c r="L340" i="14"/>
  <c r="J340" i="14"/>
  <c r="I340" i="14"/>
  <c r="G340" i="14"/>
  <c r="F340" i="14"/>
  <c r="I332" i="14"/>
  <c r="P332" i="14"/>
  <c r="O332" i="14"/>
  <c r="M332" i="14"/>
  <c r="J332" i="14"/>
  <c r="G332" i="14"/>
  <c r="F332" i="14"/>
  <c r="P331" i="14"/>
  <c r="P330" i="14" s="1"/>
  <c r="N330" i="14" s="1"/>
  <c r="O331" i="14"/>
  <c r="M331" i="14"/>
  <c r="L331" i="14"/>
  <c r="J331" i="14"/>
  <c r="I331" i="14"/>
  <c r="G331" i="14"/>
  <c r="F331" i="14"/>
  <c r="P327" i="14"/>
  <c r="O327" i="14"/>
  <c r="M327" i="14"/>
  <c r="L327" i="14"/>
  <c r="J327" i="14"/>
  <c r="I327" i="14"/>
  <c r="G327" i="14"/>
  <c r="F327" i="14"/>
  <c r="O326" i="14"/>
  <c r="L326" i="14"/>
  <c r="I326" i="14"/>
  <c r="F326" i="14"/>
  <c r="P321" i="14"/>
  <c r="O321" i="14"/>
  <c r="M321" i="14"/>
  <c r="L321" i="14"/>
  <c r="J321" i="14"/>
  <c r="I321" i="14"/>
  <c r="G321" i="14"/>
  <c r="F321" i="14"/>
  <c r="P320" i="14"/>
  <c r="P315" i="14" s="1"/>
  <c r="N315" i="14" s="1"/>
  <c r="O320" i="14"/>
  <c r="M320" i="14"/>
  <c r="L320" i="14"/>
  <c r="J320" i="14"/>
  <c r="I320" i="14"/>
  <c r="G320" i="14"/>
  <c r="F320" i="14"/>
  <c r="P310" i="14"/>
  <c r="O310" i="14"/>
  <c r="M310" i="14"/>
  <c r="L310" i="14"/>
  <c r="J310" i="14"/>
  <c r="I310" i="14"/>
  <c r="G310" i="14"/>
  <c r="F310" i="14"/>
  <c r="P309" i="14"/>
  <c r="O309" i="14"/>
  <c r="M309" i="14"/>
  <c r="L309" i="14"/>
  <c r="J309" i="14"/>
  <c r="I309" i="14"/>
  <c r="G309" i="14"/>
  <c r="F309" i="14"/>
  <c r="P303" i="14"/>
  <c r="O303" i="14"/>
  <c r="M303" i="14"/>
  <c r="L303" i="14"/>
  <c r="J303" i="14"/>
  <c r="I303" i="14"/>
  <c r="G303" i="14"/>
  <c r="F303" i="14"/>
  <c r="P302" i="14"/>
  <c r="O302" i="14"/>
  <c r="M302" i="14"/>
  <c r="L302" i="14"/>
  <c r="J302" i="14"/>
  <c r="I302" i="14"/>
  <c r="G302" i="14"/>
  <c r="F302" i="14"/>
  <c r="P297" i="14"/>
  <c r="O297" i="14"/>
  <c r="M297" i="14"/>
  <c r="L297" i="14"/>
  <c r="J297" i="14"/>
  <c r="I297" i="14"/>
  <c r="G297" i="14"/>
  <c r="F297" i="14"/>
  <c r="P296" i="14"/>
  <c r="O296" i="14"/>
  <c r="M296" i="14"/>
  <c r="L296" i="14"/>
  <c r="J296" i="14"/>
  <c r="I296" i="14"/>
  <c r="G296" i="14"/>
  <c r="F296" i="14"/>
  <c r="P289" i="14"/>
  <c r="O289" i="14"/>
  <c r="M289" i="14"/>
  <c r="L289" i="14"/>
  <c r="J289" i="14"/>
  <c r="I289" i="14"/>
  <c r="G289" i="14"/>
  <c r="F289" i="14"/>
  <c r="P288" i="14"/>
  <c r="O288" i="14"/>
  <c r="M288" i="14"/>
  <c r="L288" i="14"/>
  <c r="J288" i="14"/>
  <c r="I288" i="14"/>
  <c r="G288" i="14"/>
  <c r="F288" i="14"/>
  <c r="P282" i="14"/>
  <c r="O282" i="14"/>
  <c r="M282" i="14"/>
  <c r="L282" i="14"/>
  <c r="J282" i="14"/>
  <c r="I282" i="14"/>
  <c r="G282" i="14"/>
  <c r="F282" i="14"/>
  <c r="P281" i="14"/>
  <c r="O281" i="14"/>
  <c r="M281" i="14"/>
  <c r="L281" i="14"/>
  <c r="J281" i="14"/>
  <c r="I281" i="14"/>
  <c r="G281" i="14"/>
  <c r="F281" i="14"/>
  <c r="F275" i="14"/>
  <c r="E275" i="14" s="1"/>
  <c r="P272" i="14"/>
  <c r="O272" i="14"/>
  <c r="M272" i="14"/>
  <c r="L272" i="14"/>
  <c r="J272" i="14"/>
  <c r="I272" i="14"/>
  <c r="G272" i="14"/>
  <c r="F272" i="14"/>
  <c r="P271" i="14"/>
  <c r="O271" i="14"/>
  <c r="M271" i="14"/>
  <c r="L271" i="14"/>
  <c r="J271" i="14"/>
  <c r="I271" i="14"/>
  <c r="G271" i="14"/>
  <c r="F271" i="14"/>
  <c r="P267" i="14"/>
  <c r="O267" i="14"/>
  <c r="M267" i="14"/>
  <c r="L267" i="14"/>
  <c r="J267" i="14"/>
  <c r="I267" i="14"/>
  <c r="G267" i="14"/>
  <c r="F267" i="14"/>
  <c r="P266" i="14"/>
  <c r="O266" i="14"/>
  <c r="M266" i="14"/>
  <c r="L266" i="14"/>
  <c r="J266" i="14"/>
  <c r="I266" i="14"/>
  <c r="G266" i="14"/>
  <c r="F266" i="14"/>
  <c r="P258" i="14"/>
  <c r="O258" i="14"/>
  <c r="M258" i="14"/>
  <c r="L258" i="14"/>
  <c r="J258" i="14"/>
  <c r="I258" i="14"/>
  <c r="G258" i="14"/>
  <c r="F258" i="14"/>
  <c r="P246" i="14"/>
  <c r="O246" i="14"/>
  <c r="M246" i="14"/>
  <c r="L246" i="14"/>
  <c r="J246" i="14"/>
  <c r="I246" i="14"/>
  <c r="G246" i="14"/>
  <c r="F246" i="14"/>
  <c r="P245" i="14"/>
  <c r="O245" i="14"/>
  <c r="M245" i="14"/>
  <c r="L245" i="14"/>
  <c r="J245" i="14"/>
  <c r="I245" i="14"/>
  <c r="G245" i="14"/>
  <c r="F245" i="14"/>
  <c r="I236" i="14"/>
  <c r="F236" i="14"/>
  <c r="P234" i="14"/>
  <c r="O234" i="14"/>
  <c r="M234" i="14"/>
  <c r="L234" i="14"/>
  <c r="J234" i="14"/>
  <c r="G234" i="14"/>
  <c r="P233" i="14"/>
  <c r="O233" i="14"/>
  <c r="M233" i="14"/>
  <c r="L233" i="14"/>
  <c r="J233" i="14"/>
  <c r="I233" i="14"/>
  <c r="G233" i="14"/>
  <c r="F233" i="14"/>
  <c r="P221" i="14"/>
  <c r="O221" i="14"/>
  <c r="M221" i="14"/>
  <c r="L221" i="14"/>
  <c r="J221" i="14"/>
  <c r="I221" i="14"/>
  <c r="G221" i="14"/>
  <c r="F221" i="14"/>
  <c r="P220" i="14"/>
  <c r="O220" i="14"/>
  <c r="M220" i="14"/>
  <c r="L220" i="14"/>
  <c r="J220" i="14"/>
  <c r="I220" i="14"/>
  <c r="G220" i="14"/>
  <c r="F220" i="14"/>
  <c r="P210" i="14"/>
  <c r="O210" i="14"/>
  <c r="M210" i="14"/>
  <c r="L210" i="14"/>
  <c r="J210" i="14"/>
  <c r="I210" i="14"/>
  <c r="G210" i="14"/>
  <c r="F210" i="14"/>
  <c r="P209" i="14"/>
  <c r="O209" i="14"/>
  <c r="M209" i="14"/>
  <c r="L209" i="14"/>
  <c r="J209" i="14"/>
  <c r="G209" i="14"/>
  <c r="F209" i="14"/>
  <c r="I199" i="14"/>
  <c r="P200" i="14"/>
  <c r="O200" i="14"/>
  <c r="M200" i="14"/>
  <c r="L200" i="14"/>
  <c r="J200" i="14"/>
  <c r="I200" i="14"/>
  <c r="G200" i="14"/>
  <c r="F200" i="14"/>
  <c r="P199" i="14"/>
  <c r="O199" i="14"/>
  <c r="M199" i="14"/>
  <c r="L199" i="14"/>
  <c r="J199" i="14"/>
  <c r="G199" i="14"/>
  <c r="F199" i="14"/>
  <c r="P191" i="14"/>
  <c r="O191" i="14"/>
  <c r="M191" i="14"/>
  <c r="L191" i="14"/>
  <c r="J191" i="14"/>
  <c r="I191" i="14"/>
  <c r="G191" i="14"/>
  <c r="F191" i="14"/>
  <c r="P190" i="14"/>
  <c r="O190" i="14"/>
  <c r="M190" i="14"/>
  <c r="L190" i="14"/>
  <c r="J190" i="14"/>
  <c r="I190" i="14"/>
  <c r="G190" i="14"/>
  <c r="F190" i="14"/>
  <c r="P180" i="14"/>
  <c r="O180" i="14"/>
  <c r="M180" i="14"/>
  <c r="L180" i="14"/>
  <c r="J180" i="14"/>
  <c r="I180" i="14"/>
  <c r="G180" i="14"/>
  <c r="F180" i="14"/>
  <c r="P179" i="14"/>
  <c r="O179" i="14"/>
  <c r="M179" i="14"/>
  <c r="L179" i="14"/>
  <c r="J179" i="14"/>
  <c r="I179" i="14"/>
  <c r="G179" i="14"/>
  <c r="F179" i="14"/>
  <c r="P174" i="14"/>
  <c r="O174" i="14"/>
  <c r="M174" i="14"/>
  <c r="L174" i="14"/>
  <c r="J174" i="14"/>
  <c r="I174" i="14"/>
  <c r="G174" i="14"/>
  <c r="F174" i="14"/>
  <c r="P173" i="14"/>
  <c r="O173" i="14"/>
  <c r="M173" i="14"/>
  <c r="L173" i="14"/>
  <c r="J173" i="14"/>
  <c r="I173" i="14"/>
  <c r="G173" i="14"/>
  <c r="F173" i="14"/>
  <c r="P166" i="14"/>
  <c r="O166" i="14"/>
  <c r="M166" i="14"/>
  <c r="L166" i="14"/>
  <c r="J166" i="14"/>
  <c r="I166" i="14"/>
  <c r="G166" i="14"/>
  <c r="F166" i="14"/>
  <c r="P165" i="14"/>
  <c r="O165" i="14"/>
  <c r="M165" i="14"/>
  <c r="L165" i="14"/>
  <c r="J165" i="14"/>
  <c r="I165" i="14"/>
  <c r="G165" i="14"/>
  <c r="F165" i="14"/>
  <c r="P156" i="14"/>
  <c r="O156" i="14"/>
  <c r="M156" i="14"/>
  <c r="L156" i="14"/>
  <c r="J156" i="14"/>
  <c r="I156" i="14"/>
  <c r="G156" i="14"/>
  <c r="F156" i="14"/>
  <c r="P155" i="14"/>
  <c r="O155" i="14"/>
  <c r="M155" i="14"/>
  <c r="L155" i="14"/>
  <c r="J155" i="14"/>
  <c r="I155" i="14"/>
  <c r="G155" i="14"/>
  <c r="F155" i="14"/>
  <c r="P145" i="14"/>
  <c r="O145" i="14"/>
  <c r="M145" i="14"/>
  <c r="L145" i="14"/>
  <c r="J145" i="14"/>
  <c r="I145" i="14"/>
  <c r="G145" i="14"/>
  <c r="F145" i="14"/>
  <c r="P144" i="14"/>
  <c r="O144" i="14"/>
  <c r="M144" i="14"/>
  <c r="L144" i="14"/>
  <c r="J144" i="14"/>
  <c r="I144" i="14"/>
  <c r="G144" i="14"/>
  <c r="F144" i="14"/>
  <c r="P134" i="14"/>
  <c r="O134" i="14"/>
  <c r="M134" i="14"/>
  <c r="L134" i="14"/>
  <c r="J134" i="14"/>
  <c r="I134" i="14"/>
  <c r="G134" i="14"/>
  <c r="F134" i="14"/>
  <c r="P133" i="14"/>
  <c r="O133" i="14"/>
  <c r="M133" i="14"/>
  <c r="L133" i="14"/>
  <c r="J133" i="14"/>
  <c r="I133" i="14"/>
  <c r="G133" i="14"/>
  <c r="F133" i="14"/>
  <c r="G132" i="14"/>
  <c r="G131" i="14"/>
  <c r="P126" i="14"/>
  <c r="O126" i="14"/>
  <c r="M126" i="14"/>
  <c r="L126" i="14"/>
  <c r="J126" i="14"/>
  <c r="I126" i="14"/>
  <c r="G126" i="14"/>
  <c r="F126" i="14"/>
  <c r="P117" i="14"/>
  <c r="O117" i="14"/>
  <c r="M117" i="14"/>
  <c r="L117" i="14"/>
  <c r="J117" i="14"/>
  <c r="I117" i="14"/>
  <c r="G117" i="14"/>
  <c r="F117" i="14"/>
  <c r="P113" i="14"/>
  <c r="O113" i="14"/>
  <c r="M113" i="14"/>
  <c r="L113" i="14"/>
  <c r="J113" i="14"/>
  <c r="I113" i="14"/>
  <c r="G113" i="14"/>
  <c r="F113" i="14"/>
  <c r="P92" i="14"/>
  <c r="O92" i="14"/>
  <c r="M92" i="14"/>
  <c r="L92" i="14"/>
  <c r="J92" i="14"/>
  <c r="I92" i="14"/>
  <c r="G92" i="14"/>
  <c r="F92" i="14"/>
  <c r="P79" i="14"/>
  <c r="O79" i="14"/>
  <c r="M79" i="14"/>
  <c r="L79" i="14"/>
  <c r="J79" i="14"/>
  <c r="I79" i="14"/>
  <c r="G79" i="14"/>
  <c r="F79" i="14"/>
  <c r="P78" i="14"/>
  <c r="O78" i="14"/>
  <c r="M78" i="14"/>
  <c r="L78" i="14"/>
  <c r="J78" i="14"/>
  <c r="I78" i="14"/>
  <c r="G78" i="14"/>
  <c r="F78" i="14"/>
  <c r="P73" i="14"/>
  <c r="O73" i="14"/>
  <c r="M73" i="14"/>
  <c r="L73" i="14"/>
  <c r="J73" i="14"/>
  <c r="I73" i="14"/>
  <c r="G73" i="14"/>
  <c r="F73" i="14"/>
  <c r="P72" i="14"/>
  <c r="M72" i="14"/>
  <c r="J72" i="14"/>
  <c r="I72" i="14"/>
  <c r="G72" i="14"/>
  <c r="F72" i="14"/>
  <c r="P71" i="14"/>
  <c r="P12" i="14" s="1"/>
  <c r="O71" i="14"/>
  <c r="M71" i="14"/>
  <c r="L71" i="14"/>
  <c r="J71" i="14"/>
  <c r="J12" i="14" s="1"/>
  <c r="I71" i="14"/>
  <c r="G71" i="14"/>
  <c r="F71" i="14"/>
  <c r="P70" i="14"/>
  <c r="P11" i="14" s="1"/>
  <c r="O70" i="14"/>
  <c r="M70" i="14"/>
  <c r="L70" i="14"/>
  <c r="J70" i="14"/>
  <c r="J11" i="14" s="1"/>
  <c r="I70" i="14"/>
  <c r="G70" i="14"/>
  <c r="F70" i="14"/>
  <c r="P59" i="14"/>
  <c r="O59" i="14"/>
  <c r="M59" i="14"/>
  <c r="L59" i="14"/>
  <c r="J59" i="14"/>
  <c r="I59" i="14"/>
  <c r="G59" i="14"/>
  <c r="F59" i="14"/>
  <c r="P58" i="14"/>
  <c r="O58" i="14"/>
  <c r="M58" i="14"/>
  <c r="L58" i="14"/>
  <c r="J58" i="14"/>
  <c r="I58" i="14"/>
  <c r="G58" i="14"/>
  <c r="F58" i="14"/>
  <c r="P54" i="14"/>
  <c r="O54" i="14"/>
  <c r="M54" i="14"/>
  <c r="L54" i="14"/>
  <c r="J54" i="14"/>
  <c r="I54" i="14"/>
  <c r="G54" i="14"/>
  <c r="F54" i="14"/>
  <c r="P53" i="14"/>
  <c r="O53" i="14"/>
  <c r="M53" i="14"/>
  <c r="L53" i="14"/>
  <c r="J53" i="14"/>
  <c r="I53" i="14"/>
  <c r="G53" i="14"/>
  <c r="F53" i="14"/>
  <c r="P49" i="14"/>
  <c r="O49" i="14"/>
  <c r="M49" i="14"/>
  <c r="L49" i="14"/>
  <c r="J49" i="14"/>
  <c r="I49" i="14"/>
  <c r="G49" i="14"/>
  <c r="F49" i="14"/>
  <c r="P48" i="14"/>
  <c r="O48" i="14"/>
  <c r="M48" i="14"/>
  <c r="L48" i="14"/>
  <c r="J48" i="14"/>
  <c r="I48" i="14"/>
  <c r="G48" i="14"/>
  <c r="F48" i="14"/>
  <c r="P44" i="14"/>
  <c r="O44" i="14"/>
  <c r="M44" i="14"/>
  <c r="L44" i="14"/>
  <c r="J44" i="14"/>
  <c r="H44" i="14" s="1"/>
  <c r="G44" i="14"/>
  <c r="F44" i="14"/>
  <c r="P43" i="14"/>
  <c r="O43" i="14"/>
  <c r="M43" i="14"/>
  <c r="L43" i="14"/>
  <c r="J43" i="14"/>
  <c r="H43" i="14" s="1"/>
  <c r="G43" i="14"/>
  <c r="F43" i="14"/>
  <c r="P38" i="14"/>
  <c r="O38" i="14"/>
  <c r="M38" i="14"/>
  <c r="L38" i="14"/>
  <c r="J38" i="14"/>
  <c r="I38" i="14"/>
  <c r="G38" i="14"/>
  <c r="F38" i="14"/>
  <c r="P37" i="14"/>
  <c r="O37" i="14"/>
  <c r="M37" i="14"/>
  <c r="L37" i="14"/>
  <c r="J37" i="14"/>
  <c r="I37" i="14"/>
  <c r="G37" i="14"/>
  <c r="F37" i="14"/>
  <c r="P33" i="14"/>
  <c r="O33" i="14"/>
  <c r="M33" i="14"/>
  <c r="L33" i="14"/>
  <c r="J33" i="14"/>
  <c r="I33" i="14"/>
  <c r="G33" i="14"/>
  <c r="F33" i="14"/>
  <c r="P32" i="14"/>
  <c r="O32" i="14"/>
  <c r="M32" i="14"/>
  <c r="L32" i="14"/>
  <c r="J32" i="14"/>
  <c r="I32" i="14"/>
  <c r="G32" i="14"/>
  <c r="F32" i="14"/>
  <c r="P26" i="14"/>
  <c r="O26" i="14"/>
  <c r="M26" i="14"/>
  <c r="L26" i="14"/>
  <c r="J26" i="14"/>
  <c r="I26" i="14"/>
  <c r="G26" i="14"/>
  <c r="F26" i="14"/>
  <c r="P25" i="14"/>
  <c r="O25" i="14"/>
  <c r="M25" i="14"/>
  <c r="L25" i="14"/>
  <c r="J25" i="14"/>
  <c r="I25" i="14"/>
  <c r="G25" i="14"/>
  <c r="F25" i="14"/>
  <c r="P18" i="14"/>
  <c r="O18" i="14"/>
  <c r="M18" i="14"/>
  <c r="L18" i="14"/>
  <c r="J18" i="14"/>
  <c r="I18" i="14"/>
  <c r="G18" i="14"/>
  <c r="F18" i="14"/>
  <c r="P17" i="14"/>
  <c r="O17" i="14"/>
  <c r="M17" i="14"/>
  <c r="L17" i="14"/>
  <c r="J17" i="14"/>
  <c r="I17" i="14"/>
  <c r="G17" i="14"/>
  <c r="F17" i="14"/>
  <c r="M11" i="14" l="1"/>
  <c r="M12" i="14"/>
  <c r="E236" i="14"/>
  <c r="F132" i="14"/>
  <c r="F124" i="14" s="1"/>
  <c r="F12" i="14" s="1"/>
  <c r="F13" i="14"/>
  <c r="H236" i="14"/>
  <c r="I132" i="14"/>
  <c r="E361" i="14"/>
  <c r="J315" i="14"/>
  <c r="E347" i="14"/>
  <c r="H72" i="14"/>
  <c r="N199" i="14"/>
  <c r="N200" i="14"/>
  <c r="N209" i="14"/>
  <c r="N210" i="14"/>
  <c r="N220" i="14"/>
  <c r="N221" i="14"/>
  <c r="N233" i="14"/>
  <c r="N245" i="14"/>
  <c r="N246" i="14"/>
  <c r="N258" i="14"/>
  <c r="N266" i="14"/>
  <c r="N267" i="14"/>
  <c r="N271" i="14"/>
  <c r="M315" i="14"/>
  <c r="M241" i="14" s="1"/>
  <c r="G330" i="14"/>
  <c r="H331" i="14"/>
  <c r="E365" i="14"/>
  <c r="J330" i="14"/>
  <c r="E352" i="14"/>
  <c r="E343" i="14"/>
  <c r="E351" i="14"/>
  <c r="G315" i="14"/>
  <c r="G241" i="14" s="1"/>
  <c r="M330" i="14"/>
  <c r="N340" i="14"/>
  <c r="N341" i="14"/>
  <c r="N343" i="14"/>
  <c r="N346" i="14"/>
  <c r="N347" i="14"/>
  <c r="N351" i="14"/>
  <c r="N352" i="14"/>
  <c r="N357" i="14"/>
  <c r="N361" i="14"/>
  <c r="E357" i="14"/>
  <c r="H332" i="14"/>
  <c r="E17" i="14"/>
  <c r="E18" i="14"/>
  <c r="E25" i="14"/>
  <c r="E26" i="14"/>
  <c r="E32" i="14"/>
  <c r="E33" i="14"/>
  <c r="E37" i="14"/>
  <c r="E38" i="14"/>
  <c r="E43" i="14"/>
  <c r="H48" i="14"/>
  <c r="H49" i="14"/>
  <c r="E92" i="14"/>
  <c r="N113" i="14"/>
  <c r="N117" i="14"/>
  <c r="N126" i="14"/>
  <c r="K133" i="14"/>
  <c r="K134" i="14"/>
  <c r="K144" i="14"/>
  <c r="K145" i="14"/>
  <c r="K155" i="14"/>
  <c r="K156" i="14"/>
  <c r="K165" i="14"/>
  <c r="K166" i="14"/>
  <c r="K173" i="14"/>
  <c r="K174" i="14"/>
  <c r="K179" i="14"/>
  <c r="K180" i="14"/>
  <c r="K190" i="14"/>
  <c r="K191" i="14"/>
  <c r="K281" i="14"/>
  <c r="K282" i="14"/>
  <c r="K288" i="14"/>
  <c r="K289" i="14"/>
  <c r="K296" i="14"/>
  <c r="K297" i="14"/>
  <c r="K302" i="14"/>
  <c r="K303" i="14"/>
  <c r="K309" i="14"/>
  <c r="K310" i="14"/>
  <c r="K320" i="14"/>
  <c r="K321" i="14"/>
  <c r="E327" i="14"/>
  <c r="K43" i="14"/>
  <c r="K58" i="14"/>
  <c r="K59" i="14"/>
  <c r="N73" i="14"/>
  <c r="N78" i="14"/>
  <c r="N79" i="14"/>
  <c r="E200" i="14"/>
  <c r="E210" i="14"/>
  <c r="E220" i="14"/>
  <c r="E221" i="14"/>
  <c r="E233" i="14"/>
  <c r="E245" i="14"/>
  <c r="E246" i="14"/>
  <c r="E258" i="14"/>
  <c r="E266" i="14"/>
  <c r="E267" i="14"/>
  <c r="E271" i="14"/>
  <c r="E272" i="14"/>
  <c r="H200" i="14"/>
  <c r="H210" i="14"/>
  <c r="H220" i="14"/>
  <c r="H221" i="14"/>
  <c r="N17" i="14"/>
  <c r="N18" i="14"/>
  <c r="N25" i="14"/>
  <c r="N26" i="14"/>
  <c r="N32" i="14"/>
  <c r="N33" i="14"/>
  <c r="N38" i="14"/>
  <c r="E48" i="14"/>
  <c r="E49" i="14"/>
  <c r="N92" i="14"/>
  <c r="K113" i="14"/>
  <c r="K117" i="14"/>
  <c r="K126" i="14"/>
  <c r="H133" i="14"/>
  <c r="H134" i="14"/>
  <c r="H144" i="14"/>
  <c r="H145" i="14"/>
  <c r="H155" i="14"/>
  <c r="H156" i="14"/>
  <c r="H165" i="14"/>
  <c r="H166" i="14"/>
  <c r="H173" i="14"/>
  <c r="H174" i="14"/>
  <c r="H281" i="14"/>
  <c r="H282" i="14"/>
  <c r="H288" i="14"/>
  <c r="H289" i="14"/>
  <c r="H296" i="14"/>
  <c r="H297" i="14"/>
  <c r="H302" i="14"/>
  <c r="H303" i="14"/>
  <c r="H309" i="14"/>
  <c r="H310" i="14"/>
  <c r="H320" i="14"/>
  <c r="H321" i="14"/>
  <c r="N327" i="14"/>
  <c r="H54" i="14"/>
  <c r="H58" i="14"/>
  <c r="H59" i="14"/>
  <c r="H70" i="14"/>
  <c r="I11" i="14"/>
  <c r="H11" i="14" s="1"/>
  <c r="H71" i="14"/>
  <c r="K73" i="14"/>
  <c r="K78" i="14"/>
  <c r="K79" i="14"/>
  <c r="N272" i="14"/>
  <c r="E331" i="14"/>
  <c r="H17" i="14"/>
  <c r="H18" i="14"/>
  <c r="H25" i="14"/>
  <c r="H26" i="14"/>
  <c r="H32" i="14"/>
  <c r="H33" i="14"/>
  <c r="H37" i="14"/>
  <c r="H38" i="14"/>
  <c r="K44" i="14"/>
  <c r="K48" i="14"/>
  <c r="K49" i="14"/>
  <c r="K53" i="14"/>
  <c r="K54" i="14"/>
  <c r="H92" i="14"/>
  <c r="E113" i="14"/>
  <c r="E117" i="14"/>
  <c r="E126" i="14"/>
  <c r="G123" i="14"/>
  <c r="E131" i="14"/>
  <c r="N133" i="14"/>
  <c r="N134" i="14"/>
  <c r="N144" i="14"/>
  <c r="N145" i="14"/>
  <c r="N155" i="14"/>
  <c r="N156" i="14"/>
  <c r="N165" i="14"/>
  <c r="N166" i="14"/>
  <c r="N173" i="14"/>
  <c r="N174" i="14"/>
  <c r="N179" i="14"/>
  <c r="N180" i="14"/>
  <c r="N190" i="14"/>
  <c r="N191" i="14"/>
  <c r="N281" i="14"/>
  <c r="N282" i="14"/>
  <c r="N288" i="14"/>
  <c r="N289" i="14"/>
  <c r="N296" i="14"/>
  <c r="N297" i="14"/>
  <c r="N302" i="14"/>
  <c r="N303" i="14"/>
  <c r="N309" i="14"/>
  <c r="N310" i="14"/>
  <c r="N320" i="14"/>
  <c r="N321" i="14"/>
  <c r="H327" i="14"/>
  <c r="H340" i="14"/>
  <c r="H341" i="14"/>
  <c r="H343" i="14"/>
  <c r="H346" i="14"/>
  <c r="H347" i="14"/>
  <c r="H351" i="14"/>
  <c r="H352" i="14"/>
  <c r="H357" i="14"/>
  <c r="H361" i="14"/>
  <c r="H365" i="14"/>
  <c r="K70" i="14"/>
  <c r="L11" i="14"/>
  <c r="K11" i="14" s="1"/>
  <c r="K71" i="14"/>
  <c r="L12" i="14"/>
  <c r="K12" i="14" s="1"/>
  <c r="G124" i="14"/>
  <c r="H199" i="14"/>
  <c r="H53" i="14"/>
  <c r="K17" i="14"/>
  <c r="K18" i="14"/>
  <c r="K25" i="14"/>
  <c r="K26" i="14"/>
  <c r="K32" i="14"/>
  <c r="K33" i="14"/>
  <c r="K37" i="14"/>
  <c r="K38" i="14"/>
  <c r="N44" i="14"/>
  <c r="N48" i="14"/>
  <c r="N49" i="14"/>
  <c r="N53" i="14"/>
  <c r="N54" i="14"/>
  <c r="K92" i="14"/>
  <c r="H113" i="14"/>
  <c r="H117" i="14"/>
  <c r="H126" i="14"/>
  <c r="E133" i="14"/>
  <c r="E134" i="14"/>
  <c r="E144" i="14"/>
  <c r="E145" i="14"/>
  <c r="E155" i="14"/>
  <c r="E156" i="14"/>
  <c r="E165" i="14"/>
  <c r="E166" i="14"/>
  <c r="E173" i="14"/>
  <c r="E174" i="14"/>
  <c r="E179" i="14"/>
  <c r="E180" i="14"/>
  <c r="E190" i="14"/>
  <c r="E191" i="14"/>
  <c r="E199" i="14"/>
  <c r="E209" i="14"/>
  <c r="E281" i="14"/>
  <c r="E282" i="14"/>
  <c r="E288" i="14"/>
  <c r="E289" i="14"/>
  <c r="E296" i="14"/>
  <c r="E297" i="14"/>
  <c r="E302" i="14"/>
  <c r="E303" i="14"/>
  <c r="E309" i="14"/>
  <c r="E310" i="14"/>
  <c r="E320" i="14"/>
  <c r="E321" i="14"/>
  <c r="K327" i="14"/>
  <c r="J326" i="14"/>
  <c r="K340" i="14"/>
  <c r="K341" i="14"/>
  <c r="K343" i="14"/>
  <c r="K346" i="14"/>
  <c r="K347" i="14"/>
  <c r="K351" i="14"/>
  <c r="K352" i="14"/>
  <c r="K357" i="14"/>
  <c r="K361" i="14"/>
  <c r="K365" i="14"/>
  <c r="F338" i="14"/>
  <c r="E346" i="14"/>
  <c r="N43" i="14"/>
  <c r="N58" i="14"/>
  <c r="N59" i="14"/>
  <c r="N70" i="14"/>
  <c r="O11" i="14"/>
  <c r="N11" i="14" s="1"/>
  <c r="N71" i="14"/>
  <c r="O12" i="14"/>
  <c r="N12" i="14" s="1"/>
  <c r="E73" i="14"/>
  <c r="E78" i="14"/>
  <c r="E79" i="14"/>
  <c r="H233" i="14"/>
  <c r="K234" i="14"/>
  <c r="H245" i="14"/>
  <c r="H246" i="14"/>
  <c r="H258" i="14"/>
  <c r="H266" i="14"/>
  <c r="H267" i="14"/>
  <c r="H271" i="14"/>
  <c r="H272" i="14"/>
  <c r="K331" i="14"/>
  <c r="N332" i="14"/>
  <c r="N37" i="14"/>
  <c r="E53" i="14"/>
  <c r="E54" i="14"/>
  <c r="H179" i="14"/>
  <c r="H180" i="14"/>
  <c r="H190" i="14"/>
  <c r="H191" i="14"/>
  <c r="N365" i="14"/>
  <c r="E44" i="14"/>
  <c r="E58" i="14"/>
  <c r="E59" i="14"/>
  <c r="E70" i="14"/>
  <c r="E71" i="14"/>
  <c r="E72" i="14"/>
  <c r="H73" i="14"/>
  <c r="H78" i="14"/>
  <c r="H79" i="14"/>
  <c r="K199" i="14"/>
  <c r="K200" i="14"/>
  <c r="K209" i="14"/>
  <c r="K210" i="14"/>
  <c r="K220" i="14"/>
  <c r="K221" i="14"/>
  <c r="K233" i="14"/>
  <c r="N234" i="14"/>
  <c r="K245" i="14"/>
  <c r="K246" i="14"/>
  <c r="K258" i="14"/>
  <c r="K266" i="14"/>
  <c r="K267" i="14"/>
  <c r="K271" i="14"/>
  <c r="K272" i="14"/>
  <c r="N331" i="14"/>
  <c r="F11" i="14"/>
  <c r="E340" i="14"/>
  <c r="E341" i="14"/>
  <c r="E332" i="14"/>
  <c r="L241" i="14"/>
  <c r="L242" i="14"/>
  <c r="G14" i="14"/>
  <c r="O13" i="14"/>
  <c r="P129" i="14"/>
  <c r="P130" i="14"/>
  <c r="G242" i="14"/>
  <c r="O14" i="14"/>
  <c r="P13" i="14"/>
  <c r="I242" i="14"/>
  <c r="J14" i="14"/>
  <c r="O241" i="14"/>
  <c r="O242" i="14"/>
  <c r="M14" i="14"/>
  <c r="P14" i="14"/>
  <c r="F14" i="14"/>
  <c r="J241" i="14"/>
  <c r="J242" i="14"/>
  <c r="G13" i="14"/>
  <c r="I13" i="14"/>
  <c r="I14" i="14"/>
  <c r="J129" i="14"/>
  <c r="J130" i="14"/>
  <c r="M242" i="14"/>
  <c r="L130" i="14"/>
  <c r="L13" i="14"/>
  <c r="L14" i="14"/>
  <c r="M13" i="14"/>
  <c r="M129" i="14"/>
  <c r="M130" i="14"/>
  <c r="P241" i="14"/>
  <c r="P242" i="14"/>
  <c r="O130" i="14"/>
  <c r="F242" i="14"/>
  <c r="O129" i="14"/>
  <c r="L129" i="14"/>
  <c r="J13" i="14"/>
  <c r="L338" i="14"/>
  <c r="F257" i="14"/>
  <c r="I257" i="14"/>
  <c r="P338" i="14"/>
  <c r="J338" i="14"/>
  <c r="J68" i="14"/>
  <c r="J339" i="14"/>
  <c r="P326" i="14"/>
  <c r="N326" i="14" s="1"/>
  <c r="M69" i="14"/>
  <c r="F69" i="14"/>
  <c r="M339" i="14"/>
  <c r="G69" i="14"/>
  <c r="O338" i="14"/>
  <c r="F339" i="14"/>
  <c r="G68" i="14"/>
  <c r="G339" i="14"/>
  <c r="I339" i="14"/>
  <c r="P339" i="14"/>
  <c r="I338" i="14"/>
  <c r="O339" i="14"/>
  <c r="L339" i="14"/>
  <c r="I68" i="14"/>
  <c r="M68" i="14"/>
  <c r="P68" i="14"/>
  <c r="L332" i="14"/>
  <c r="G129" i="14"/>
  <c r="O69" i="14"/>
  <c r="G130" i="14"/>
  <c r="G338" i="14"/>
  <c r="O72" i="14"/>
  <c r="F129" i="14"/>
  <c r="F234" i="14"/>
  <c r="I69" i="14"/>
  <c r="L69" i="14"/>
  <c r="M338" i="14"/>
  <c r="M326" i="14"/>
  <c r="G326" i="14"/>
  <c r="P69" i="14"/>
  <c r="L72" i="14"/>
  <c r="K72" i="14" s="1"/>
  <c r="I234" i="14"/>
  <c r="F68" i="14"/>
  <c r="J69" i="14"/>
  <c r="I209" i="14"/>
  <c r="E132" i="14" l="1"/>
  <c r="H132" i="14"/>
  <c r="I124" i="14"/>
  <c r="E68" i="14"/>
  <c r="H330" i="14"/>
  <c r="K332" i="14"/>
  <c r="E234" i="14"/>
  <c r="G121" i="14"/>
  <c r="G9" i="14" s="1"/>
  <c r="N129" i="14"/>
  <c r="E124" i="14"/>
  <c r="H257" i="14"/>
  <c r="E242" i="14"/>
  <c r="K330" i="14"/>
  <c r="E330" i="14"/>
  <c r="H209" i="14"/>
  <c r="H234" i="14"/>
  <c r="E257" i="14"/>
  <c r="H326" i="14"/>
  <c r="H315" i="14"/>
  <c r="E326" i="14"/>
  <c r="P122" i="14"/>
  <c r="E123" i="14"/>
  <c r="E315" i="14"/>
  <c r="K315" i="14"/>
  <c r="E129" i="14"/>
  <c r="K326" i="14"/>
  <c r="H68" i="14"/>
  <c r="G122" i="14"/>
  <c r="G10" i="14" s="1"/>
  <c r="N338" i="14"/>
  <c r="N242" i="14"/>
  <c r="N13" i="14"/>
  <c r="K242" i="14"/>
  <c r="G12" i="14"/>
  <c r="E12" i="14" s="1"/>
  <c r="N241" i="14"/>
  <c r="E13" i="14"/>
  <c r="H14" i="14"/>
  <c r="K13" i="14"/>
  <c r="H13" i="14"/>
  <c r="P10" i="14"/>
  <c r="H242" i="14"/>
  <c r="N72" i="14"/>
  <c r="K69" i="14"/>
  <c r="O122" i="14"/>
  <c r="N130" i="14"/>
  <c r="G11" i="14"/>
  <c r="E11" i="14" s="1"/>
  <c r="K14" i="14"/>
  <c r="H69" i="14"/>
  <c r="K339" i="14"/>
  <c r="L122" i="14"/>
  <c r="K130" i="14"/>
  <c r="N69" i="14"/>
  <c r="E339" i="14"/>
  <c r="N339" i="14"/>
  <c r="N14" i="14"/>
  <c r="E14" i="14"/>
  <c r="K241" i="14"/>
  <c r="H339" i="14"/>
  <c r="E69" i="14"/>
  <c r="K338" i="14"/>
  <c r="K129" i="14"/>
  <c r="E338" i="14"/>
  <c r="H338" i="14"/>
  <c r="L121" i="14"/>
  <c r="J121" i="14"/>
  <c r="J9" i="14" s="1"/>
  <c r="M122" i="14"/>
  <c r="P121" i="14"/>
  <c r="P9" i="14" s="1"/>
  <c r="O121" i="14"/>
  <c r="M121" i="14"/>
  <c r="M9" i="14" s="1"/>
  <c r="I241" i="14"/>
  <c r="J122" i="14"/>
  <c r="I130" i="14"/>
  <c r="F130" i="14"/>
  <c r="F241" i="14"/>
  <c r="F121" i="14" s="1"/>
  <c r="I129" i="14"/>
  <c r="O68" i="14"/>
  <c r="N68" i="14" s="1"/>
  <c r="L68" i="14"/>
  <c r="K68" i="14" s="1"/>
  <c r="H124" i="14" l="1"/>
  <c r="I12" i="14"/>
  <c r="H12" i="14" s="1"/>
  <c r="L10" i="14"/>
  <c r="H241" i="14"/>
  <c r="M10" i="14"/>
  <c r="J10" i="14"/>
  <c r="E121" i="14"/>
  <c r="N122" i="14"/>
  <c r="H129" i="14"/>
  <c r="K121" i="14"/>
  <c r="E241" i="14"/>
  <c r="F122" i="14"/>
  <c r="E130" i="14"/>
  <c r="O10" i="14"/>
  <c r="N10" i="14" s="1"/>
  <c r="I122" i="14"/>
  <c r="H130" i="14"/>
  <c r="K122" i="14"/>
  <c r="N121" i="14"/>
  <c r="K10" i="14"/>
  <c r="I121" i="14"/>
  <c r="F9" i="14"/>
  <c r="E9" i="14" s="1"/>
  <c r="O9" i="14"/>
  <c r="L9" i="14"/>
  <c r="H122" i="14" l="1"/>
  <c r="I10" i="14"/>
  <c r="H10" i="14" s="1"/>
  <c r="E122" i="14"/>
  <c r="F10" i="14"/>
  <c r="E10" i="14" s="1"/>
  <c r="H121" i="14"/>
  <c r="I9" i="14"/>
  <c r="K9" i="14"/>
  <c r="N9" i="14"/>
  <c r="H9" i="14" l="1"/>
</calcChain>
</file>

<file path=xl/comments1.xml><?xml version="1.0" encoding="utf-8"?>
<comments xmlns="http://schemas.openxmlformats.org/spreadsheetml/2006/main">
  <authors>
    <author>Maia Gotiashvili</author>
    <author>Daji</author>
  </authors>
  <commentList>
    <comment ref="R4" authorId="0" shapeId="0">
      <text>
        <r>
          <rPr>
            <b/>
            <sz val="9"/>
            <color indexed="81"/>
            <rFont val="Tahoma"/>
            <family val="2"/>
            <charset val="204"/>
          </rPr>
          <t>Maia Gotiashvili:</t>
        </r>
        <r>
          <rPr>
            <sz val="9"/>
            <color indexed="81"/>
            <rFont val="Tahoma"/>
            <family val="2"/>
            <charset val="204"/>
          </rPr>
          <t xml:space="preserve">
საბიუჯეტო სახსრები
</t>
        </r>
      </text>
    </comment>
    <comment ref="R5" authorId="0" shapeId="0">
      <text>
        <r>
          <rPr>
            <b/>
            <sz val="9"/>
            <color indexed="81"/>
            <rFont val="Tahoma"/>
            <family val="2"/>
            <charset val="204"/>
          </rPr>
          <t>Maia Gotiashvili:</t>
        </r>
        <r>
          <rPr>
            <sz val="9"/>
            <color indexed="81"/>
            <rFont val="Tahoma"/>
            <family val="2"/>
            <charset val="204"/>
          </rPr>
          <t xml:space="preserve">
KFW + საკუთარი სახსრები</t>
        </r>
      </text>
    </comment>
    <comment ref="Q43" authorId="0" shapeId="0">
      <text>
        <r>
          <rPr>
            <b/>
            <sz val="9"/>
            <color indexed="81"/>
            <rFont val="Tahoma"/>
            <family val="2"/>
            <charset val="204"/>
          </rPr>
          <t>Maia Gotiashvili:</t>
        </r>
        <r>
          <rPr>
            <sz val="9"/>
            <color indexed="81"/>
            <rFont val="Tahoma"/>
            <family val="2"/>
            <charset val="204"/>
          </rPr>
          <t xml:space="preserve">
წლიური გაიზარდა 6 მლნ.</t>
        </r>
      </text>
    </comment>
    <comment ref="F65" authorId="1" shapeId="0">
      <text>
        <r>
          <rPr>
            <b/>
            <sz val="9"/>
            <color indexed="81"/>
            <rFont val="Tahoma"/>
            <family val="2"/>
            <charset val="204"/>
          </rPr>
          <t>Daj შტატში დავამატე 16 ერთეული რაც წარმოდგენილია</t>
        </r>
      </text>
    </comment>
    <comment ref="Q65" authorId="1" shapeId="0">
      <text>
        <r>
          <rPr>
            <b/>
            <sz val="9"/>
            <color indexed="81"/>
            <rFont val="Tahoma"/>
            <family val="2"/>
            <charset val="204"/>
          </rPr>
          <t>Daj შტატში დავამატე 16 ერთეული რაც წარმოდგენილია</t>
        </r>
      </text>
    </comment>
  </commentList>
</comments>
</file>

<file path=xl/comments2.xml><?xml version="1.0" encoding="utf-8"?>
<comments xmlns="http://schemas.openxmlformats.org/spreadsheetml/2006/main">
  <authors>
    <author>Irine Javakhadze</author>
  </authors>
  <commentList>
    <comment ref="AG47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ცნობია N 277;</t>
        </r>
      </text>
    </comment>
    <comment ref="AI47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N390; 404; 424; 448; 479
</t>
        </r>
      </text>
    </comment>
    <comment ref="AF1324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N390</t>
        </r>
      </text>
    </comment>
    <comment ref="AG1324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N390; 404; 424; 479; 489</t>
        </r>
      </text>
    </comment>
    <comment ref="AG1356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N479; 489</t>
        </r>
      </text>
    </comment>
    <comment ref="AG1372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N479; 489
</t>
        </r>
      </text>
    </comment>
    <comment ref="AG1404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N479; 480;</t>
        </r>
      </text>
    </comment>
    <comment ref="AG1420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N480</t>
        </r>
      </text>
    </comment>
    <comment ref="AG1452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Irine Javakhadze
</t>
        </r>
        <r>
          <rPr>
            <sz val="9"/>
            <color indexed="81"/>
            <rFont val="Tahoma"/>
            <family val="2"/>
            <charset val="204"/>
          </rPr>
          <t>ცნობა N479</t>
        </r>
      </text>
    </comment>
    <comment ref="AF1480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G1480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I1480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G149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N363; 448</t>
        </r>
      </text>
    </comment>
    <comment ref="AI1500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G1506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I1506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G1512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N363; 448</t>
        </r>
      </text>
    </comment>
    <comment ref="AF152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G152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I152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F158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58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1644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644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1708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708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174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74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752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I1752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F190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90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1932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932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205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N277;363</t>
        </r>
      </text>
    </comment>
    <comment ref="AF2058" authorId="0" shapeId="0">
      <text>
        <r>
          <rPr>
            <b/>
            <sz val="9"/>
            <color indexed="81"/>
            <rFont val="Tahoma"/>
            <family val="2"/>
          </rPr>
          <t>Irine Javakhadze:
მუხლის ჩაშლა დასაზ</t>
        </r>
        <r>
          <rPr>
            <sz val="9"/>
            <color indexed="81"/>
            <rFont val="Tahoma"/>
            <family val="2"/>
          </rPr>
          <t xml:space="preserve">
ცნობა N363</t>
        </r>
      </text>
    </comment>
    <comment ref="AF206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2072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N277;363; 414</t>
        </r>
      </text>
    </comment>
    <comment ref="AF207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414</t>
        </r>
      </text>
    </comment>
    <comment ref="AG2076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H2076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F2088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N363;448</t>
        </r>
      </text>
    </comment>
    <comment ref="AF2098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N363</t>
        </r>
      </text>
    </comment>
    <comment ref="AG209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D2101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არ ზის სტრუქტურაში და არ არის დაჯამებული 27 03 03 11 თან</t>
        </r>
      </text>
    </comment>
    <comment ref="AF217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N277</t>
        </r>
      </text>
    </comment>
    <comment ref="AG217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N277</t>
        </r>
      </text>
    </comment>
    <comment ref="AB2213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29.0 მლნ კრედიტი
1 მლნ გრანტი</t>
        </r>
      </text>
    </comment>
    <comment ref="AB222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29.0 მლნ კრედიტი
1 მლნ გრანტი</t>
        </r>
      </text>
    </comment>
    <comment ref="AF2353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N277</t>
        </r>
      </text>
    </comment>
    <comment ref="AG2353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N277</t>
        </r>
      </text>
    </comment>
  </commentList>
</comments>
</file>

<file path=xl/sharedStrings.xml><?xml version="1.0" encoding="utf-8"?>
<sst xmlns="http://schemas.openxmlformats.org/spreadsheetml/2006/main" count="5550" uniqueCount="507">
  <si>
    <t>პროგრამული კოდი</t>
  </si>
  <si>
    <t>პრიორიტეტებისა და მათ ფარგლებში განხორციელებული პროგრამის/ქვეპროგრამისა და ღონისძიების დასახელება</t>
  </si>
  <si>
    <t>სულ</t>
  </si>
  <si>
    <t>მ.შ. სახელმწიფო ბიუჯეტი</t>
  </si>
  <si>
    <t>მ.შ. კანონმდებლობით ნებადართული სხვა შემოსავლები</t>
  </si>
  <si>
    <t>მოსახლეობის ჯანმრთელობის დაცვის სფეროში პოლიტიკის შემუშავება</t>
  </si>
  <si>
    <t>მოსახლეობის სოციალური დაცვისა და საპენსიო უზრუნველყოფის სფეროში პოლიტიკის შემუშავება</t>
  </si>
  <si>
    <t>შრომისა და დასაქმების სისტემის რეფორმების მართვა</t>
  </si>
  <si>
    <t>პრიორიტეტი - ხელმისაწვდომი ხარისხიანი ჯანდაცვა, სოციალური უზრუნველყოფა და შრომის დაცვა</t>
  </si>
  <si>
    <t>სამედიცინო საქმიანობის რეგულირების პროგრამა</t>
  </si>
  <si>
    <t>სამედიცინო საქმიანობის რეგულირების მართვა</t>
  </si>
  <si>
    <t>სამედიცინო-სოციალური ექსპერტიზა და კონტროლის მართვა</t>
  </si>
  <si>
    <t>ადამიანით ვაჭრობის (ტრეფიკინგის) მსხვერპლთა დაცვისა და დახმარების პროგრამის მართვა</t>
  </si>
  <si>
    <t>სასწრაფო გადაუდებელი დახმარება და სამედიცინო ტრანსპორტირება</t>
  </si>
  <si>
    <t>დაავადებათა კონტროლისა და ეპიდემიოლოგიური უსაფრთხოების პროგრამის მართვა</t>
  </si>
  <si>
    <t>საზოგადოებრივი ჯანმრთელობის დაცვა</t>
  </si>
  <si>
    <t>მოსახლეობის სოციალური დაცვა. სოციალური დახმარებების, პენსიებისა და სხვადასხვა ფულადი თუ არაფულადი სახელმწიფო ბენეფიტების მიმღებთა გამოვლენა, დადგენა, აღრიცხვა, დახმარების დანიშვნა და გაცემის ორგანიზება;</t>
  </si>
  <si>
    <t>სოციალური და ჯანმრთელობის დაცვის პროგრამების მართვა</t>
  </si>
  <si>
    <t>მოსახლეობის ჯანმრთელობის დაცვა. სახელმწიფოს მიერ მოსახლეობის მედიცინო მომსახურებით უზრუნველყოფა. ჯანმრთელობის დაცვის სერვისებზე მოსახლეობის ფინანსური და გეოგრაფიული ხელმისაწვდომობა</t>
  </si>
  <si>
    <t>მოსახლეობის სოციალური დაცვა</t>
  </si>
  <si>
    <t>მოსახლეობის საპენსიო უზრუნველყოფა</t>
  </si>
  <si>
    <t>საპენსიო ასაკის მოსახლეობის პენსიით (ქალები 60 წელი, მამაკაცები 65 წელი) უზრუნველყოფა</t>
  </si>
  <si>
    <t>მოსახლეობის მიზნობრივი ჯგუფების სოციალური დახმარება</t>
  </si>
  <si>
    <t xml:space="preserve">სიღარიბის ზღვარს ქვემოთ მყოფი ოჯახებისათვის საარსებო შემწეობები </t>
  </si>
  <si>
    <t>დემოგრაფიული მდგომარეობის გაუმჯობესების დახმარება</t>
  </si>
  <si>
    <t>საყოფაცხოვრებო სუბსიდია</t>
  </si>
  <si>
    <t>9 მაისის ერთჯერადი დახმარება</t>
  </si>
  <si>
    <t>სოციალური რეაბილიტაცია და ბავშვზე ზრუნვა</t>
  </si>
  <si>
    <t xml:space="preserve"> შრომითი მოვალეობის შესრულებისას დასაქმებულის ჯანმთელობისათვის ვნების შედეგად მიყენებული ზიანის ანაზღაურება</t>
  </si>
  <si>
    <t>ორსულობის, მშობიარობის და ბავშვთა მოვლი,ს ასევე ახალშობილის შვილად აყვანის დახმარება</t>
  </si>
  <si>
    <t>რეინტეგრაციის შემწეობა</t>
  </si>
  <si>
    <t>ლტოლვილთა-დევნილთა და ჰუმანიტარული სტატუსის მქონე პირთა შემწეობები</t>
  </si>
  <si>
    <t>მიზნობრივი ჯგუფებისთვის სოციალური პაკეტი</t>
  </si>
  <si>
    <t>მოსახლეობის ჯანმრთელობის დაცვა</t>
  </si>
  <si>
    <t>მოსახლეობის საყოველთაო ჯანმრთელობის დაცვა</t>
  </si>
  <si>
    <t>დაავადებათა ადრეული გამოვლენა და სკრინინგი</t>
  </si>
  <si>
    <t xml:space="preserve">იმუნიზაცია </t>
  </si>
  <si>
    <t>ეპიდზედამხედველობა</t>
  </si>
  <si>
    <t>უსაფრთხო სისხლი</t>
  </si>
  <si>
    <t>ტუბერკულოზის მართვა</t>
  </si>
  <si>
    <t>აივ ინფექცია/შიდსის მართვა</t>
  </si>
  <si>
    <t>დედათა და ბავშვთა ჯანმრთელობა</t>
  </si>
  <si>
    <t>ნარკომანიით დაავადებულ პაციენტთა მკურნალობა</t>
  </si>
  <si>
    <t>ჯანმრთელობის ხელშეწყობა</t>
  </si>
  <si>
    <t>C ჰეპატიტის მართვა</t>
  </si>
  <si>
    <t>მოსახლეობის სამედიცინო მომსახურების მიწოდება პრიორიტეტულ სფეროებში</t>
  </si>
  <si>
    <t xml:space="preserve">ფსიქიკური ჯანმრთელობა </t>
  </si>
  <si>
    <t>დიაბეტის მართვა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</si>
  <si>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</si>
  <si>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</si>
  <si>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ინკურაბელურ პაციენტთა პალიატიური მზრუნველობა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</si>
  <si>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</si>
  <si>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რეფერალური მომსახურება</t>
  </si>
  <si>
    <t>დიპლომისშემდგომი სამედიცინო განათლების პროგრამა</t>
  </si>
  <si>
    <t>სამედიცინო დაწესებულებათა რეაბილიტაცია და აღჭურვა</t>
  </si>
  <si>
    <t>შრომისა და დასაქმების სისტემის რეფორმების პროგრამა</t>
  </si>
  <si>
    <t>დასაქმების ხელშეწყობის მომსახურებათა განვითარება</t>
  </si>
  <si>
    <t>სოციალური შეღავათები მაღალმთიან დასახლებაში</t>
  </si>
  <si>
    <t>სულ მომუშავეთა რიცხოვნობა</t>
  </si>
  <si>
    <t>მ.შ. შტატით გათვალისწინებული</t>
  </si>
  <si>
    <t>მ.შ. შტატგარეშე მომუშავე</t>
  </si>
  <si>
    <t>2021 წელი</t>
  </si>
  <si>
    <t>შტატგარეშე მომუშავეთა რიცხოვნობა</t>
  </si>
  <si>
    <t>სპეციფიკური კატეგორიების (ძალოვანი სტრუქტურების, პროკურატორის, სამოქალაქო ავიაციის, პარლამენტის ყოფილი წევრების, უმაღლესი რანგის დიპლომატების და სხვა) სახელმწიფო კომპენსაციით უზრუნველყოფა</t>
  </si>
  <si>
    <t>კიბოს სკრინინგის კომპონენტი</t>
  </si>
  <si>
    <t>1-დან 6 წლამდე ასაკის ბავშვთა ასაკის მსუბუქი და საშუალო ხარისხის მენტალური განვითარების დარღვევების პრევენცია</t>
  </si>
  <si>
    <t>ეპილეფსიის დიაგნოსტიკა და ზედამხედველობა</t>
  </si>
  <si>
    <t>ვაქცინებისა და ასაცრელი მასალების შესყიდვა</t>
  </si>
  <si>
    <t>სპეციფიკური შრატებისა და ვაქცინების შესყიდვა</t>
  </si>
  <si>
    <t>აცრა-ვიზიტისა და ექიმის კონსულტაციის მომსახურება</t>
  </si>
  <si>
    <t>გრიპის საწინააღმდეგო ვაქცინის შესყიდვა</t>
  </si>
  <si>
    <t>ნოზოკომიური ინფექციების ეპიდზედამხედველობა</t>
  </si>
  <si>
    <t>ვირუსული დიარეების კვლევა</t>
  </si>
  <si>
    <t>სტაციონარული მომსახურება</t>
  </si>
  <si>
    <t>ტუბერკულოზის პროგრამის რეგიონალური მართვა და მონიტორინგი</t>
  </si>
  <si>
    <t>აივ-ინფექცია/შიდსით დაავადებულთა ამბულატორიული მომსახურებით უზრუნველყოფა</t>
  </si>
  <si>
    <t>აივ-ინფექცია/შიდსით დაავადებულთა სტაციონარული მომსახურებით უზრუნველყოფა</t>
  </si>
  <si>
    <t>გენეტიკური პათოლოგიების ადრეული გამოვლენა</t>
  </si>
  <si>
    <t>ახალშობილთა და ბავშვთა სკრინინგი ჰიპოთირეოზზე, ფენილკეტონურიაზე, ჰიპერფენილალანინემიასა და მუკოვისციდოზზე</t>
  </si>
  <si>
    <t>ახალშობილთა სმენის სკრინინგული გამოკვლევა</t>
  </si>
  <si>
    <t>ჩამანაცვლებელი ფარმაცევტული პროდუქტის შესყიდვა</t>
  </si>
  <si>
    <t>ჩამანაცვლებელი ფარმაცევტული პროდუქტის ტრანსპორტირება, შენახვა და გაცემა</t>
  </si>
  <si>
    <t>ეფექტურობის შეფასების კომპონენტი</t>
  </si>
  <si>
    <t>ალკოჰოლის მიღებით გამოწვეული ფსიქიკური და ქცევითი აშლილობების სტაციონარული მომსახურება</t>
  </si>
  <si>
    <t>თამბაქოს მოხმარების კონტროლის გაძლიერება</t>
  </si>
  <si>
    <t>ფიზიკური აქტივობის ხელშეწყობა</t>
  </si>
  <si>
    <t>C ჰეპატიტის პრევენცია და მოსახლეობის განათლების ხელშეწყობა</t>
  </si>
  <si>
    <t>ფსიქოსოციალური რეაბილიტაცია</t>
  </si>
  <si>
    <t>ბავშვთა ფსიქიკური ჯანმრთელობა</t>
  </si>
  <si>
    <t>თემზე დაფუძნებული მობილური გუნდის მომსახურება</t>
  </si>
  <si>
    <t>შაქრიანი დიაბეტით დაავადებულ ბავშვთა მომსახურება</t>
  </si>
  <si>
    <t>სპეციალიზებული ამბულატორიული დახმარება</t>
  </si>
  <si>
    <t>შაქრიანი დიაბეტით დაავადებულ პაციენტთა მედიკამენტებით უზრუნველყოფა</t>
  </si>
  <si>
    <t>უშაქრო დიაბეტით დაავადებულთა მედიკამენტებით უზრუნველყოფა</t>
  </si>
  <si>
    <t>სპეციალურ სამკურნალო საშუალებათა ტრანსპორტირების, შენახვისა და გაცემის ხარჯები</t>
  </si>
  <si>
    <t>ონკოჰემატოლოგიური დაავადებების მქონე 18 წლამდე ასაკის ბავშვთა ამბულატორიული და სტაციონარული მკურნალობა</t>
  </si>
  <si>
    <t>ჰემოდიალიზით უზრუნველყოფა</t>
  </si>
  <si>
    <t>პერიტონეული დიალიზით უზრუნველყოფა</t>
  </si>
  <si>
    <t>ჰემო და პერიტონეული დიალიზისათვის საჭირო სადიალიზე საშუალებების, მასალისა და მედიკამენტების შესყიდვა და მიწოდება</t>
  </si>
  <si>
    <t>თირკმლის ტრანსპლანტაცია</t>
  </si>
  <si>
    <t>ორგანოგადანერგილთა იმუნოსუპრესული მედიკამენტებით უზრუნველყოფა</t>
  </si>
  <si>
    <t>სამკურნალო საშუალებათა ტრანსპორტირება, შენახვა და გაცემა</t>
  </si>
  <si>
    <t>ინკურაბელურ პაციენტთა ამბულატორიული პალიატიური მზრუნველობა</t>
  </si>
  <si>
    <t>იშვიათი დაავადებების მქონე  18 წლამდე ასაკის ბავშვთა ამბულატორიული მომსახურება</t>
  </si>
  <si>
    <t>იშვიათი დაავადებების მქონე და მუდმივ ჩანაცვლებით მკურნალობას დაქვემდებარებულ 18 წლამდე ასაკის ბავშვთა სტაციონარული მომსახურება</t>
  </si>
  <si>
    <t>ჰემოფილიით და სისხლის შედედების სხვა მემკვიდრული პათოლოგიებით დაავადებულ ბავშვთა და მოზრდილთა ამბულატორიული და სტაციონარული მომსახურება</t>
  </si>
  <si>
    <t xml:space="preserve">სტიქიური უბედურებების, კატასტროფების, საგანგებო სიტუაციების, კონფლიქტურ რეგიონებში დაზარალებულ მოქალაქეთა და საქართველოს მთავრობის მიერ განსაზღვრული სხვა შემთხვევების დროს მოსახლეობის სამედიცინო დახმარების კომპონენტი </t>
  </si>
  <si>
    <t>ყოფილი უმაღლესი პოლიტიკური თანამდებობის პირების ოჯახის წევრთა სამედიცინო დაზღვევის კომპონენტი</t>
  </si>
  <si>
    <t xml:space="preserve">ალკოჰოლის ჭარბი მოხმარების შესახებ ცნობიერების ამაღლება </t>
  </si>
  <si>
    <t xml:space="preserve">ჯანსაღი კვების შესახებ განათლება </t>
  </si>
  <si>
    <t>შტატით გათვალისწინებული</t>
  </si>
  <si>
    <t>სახელმწიფო ზრუნვის, ადამიანით ვაჭრობის (ტრეფიკინგის) მსხვერპლთა დაცვა და დახმარების მართვა</t>
  </si>
  <si>
    <t>საგანგებო სიტუაციების კოორდინაციისა და გადაუდებელი დახმარების მართვა</t>
  </si>
  <si>
    <t>სახელმწიფო ზრუნვის, ადამიანით ვაჭრობის (ტრეფიკინგის) მსხვერპლთა დაცვის და დახმარების უზრუნველყოფა</t>
  </si>
  <si>
    <t>,,ცივი ჯაჭვის“ მოწყობილობების/ინვენტარის შესყიდვა და მონტაჟი</t>
  </si>
  <si>
    <t>რეგიონულ და მუნიციპალურ დონეზე არსებული სჯდ ცენტრებისთვის ეპიდზედამხედველობის, იმუნიზაციისა და სამედიცინო სტატისტიკის ღონისძიებათა ფარგლებში მომსახურების დაფინანსებისთვის</t>
  </si>
  <si>
    <t xml:space="preserve">მალარიისა და სხვა ტრანსმისიური (დენგე, ზიკა, ჩიკუნგუნია, ყირიმ-კონგო, ლეიშმანიოზი და სხვა) დაავადებების პრევენციისა და კონტროლის გაუმჯობესება </t>
  </si>
  <si>
    <t>პენიტენციური დაწესებულებებისათვის ტუბერკულოზის მართვისთვის მედიკამენტების, სხვა სახარჯი და დამხმარე მასალების შესყიდვა</t>
  </si>
  <si>
    <t>ანტენატალური მეთვალყურეობა, მათ შორის: (სამედიცინო მომსახურება სიფილისზე ეჭვის შემთხვევაში)</t>
  </si>
  <si>
    <t>ჩანაცვლებითი თერაპიის განხორციელება და ჩამანაცვლებელი ფარმაცევტული პროდუქტის მიწოდების (ტრანსპორტირება, ბადრაგირება) უზრუნველყოფა ქ. თბილისსა და რეგიონებში (მ.შ ფსიქო-სოციალური რეაბილიტაციის უზრუნველყოფა)</t>
  </si>
  <si>
    <t>სათემო ამბულატორიული მომსახურება</t>
  </si>
  <si>
    <t>ფსიქიატრიული კრიზისული ინტერვენციის სამსახური მოზრდილთათვის</t>
  </si>
  <si>
    <t>ფსიქიკური აშლილობის მქონე მოზრდილთა ფსიქიატრიული სტაციონარული მომსახურება</t>
  </si>
  <si>
    <t>ფსიქიკური აშლილობის მქონე ბავშვთა ფსიქიატრიული სტაციონარული მომსახურება</t>
  </si>
  <si>
    <t>ფსიქიკური დარღვევების მქონე შშმ პირთა თავშესაფრით უზრუნველყოფის კომპონენტი</t>
  </si>
  <si>
    <t>ბავშვთა ადრეული განვითარების ხელშეწყობა</t>
  </si>
  <si>
    <t xml:space="preserve">ბავშვთა რეაბილიტაცია/აბილიტაცია </t>
  </si>
  <si>
    <t>ომის მონაწილეთა რეაბილიტაციის ხელშეწყობა</t>
  </si>
  <si>
    <t>დღის ცენტრებში მომსახურებით უზრუნველყოფა</t>
  </si>
  <si>
    <t>დამხმარე საშუალებებით უზრუნველყოფა</t>
  </si>
  <si>
    <t>ყრუთა კომუნიკაციის ხელშეწყობა</t>
  </si>
  <si>
    <t>დედათა და ბავშვთა თავშესაფრით უზრუნველყოფა</t>
  </si>
  <si>
    <t>მინდობით აღზრდა</t>
  </si>
  <si>
    <t>მცირე საოჯახო ტიპის სახლებში მომსახურებით უზრუველყოფა</t>
  </si>
  <si>
    <t>მიუსაფარ ბავშვთა თავშესაფრით უზრუნველყოფა</t>
  </si>
  <si>
    <t>სათემო ორგანიზაციებში მომსახურებით უზრუნველყოფა</t>
  </si>
  <si>
    <t>მძიმე და ღრმა გონებრივი განვითარების შეფერხების მქონე ბავშვთა ბინაზე მოვლით უზრუნველყოფა</t>
  </si>
  <si>
    <t>მძიმე და ღრმა შეზღუდული შესაძლებლობის მქონე ბავშვთა სპეციალიზებული საოჯახო ტიპის მომსახურება</t>
  </si>
  <si>
    <t>მაღალმთიან და საზღვრისპირა მუნიციპალიტეტებში მცხოვრები მოსახლეობისათვის სამედიცინო სერვისების მიწოდების უწყვეტობისათვის დიპლომშემდგომი სამედიცინო განათლება, ერთიან დიპლომისშემდგომ საკვალიფიკაციო გამოცდაზე მაღალი შეფასების მქონე მაძიებელთა ფინანსური მხარდაჭერა</t>
  </si>
  <si>
    <t>2022 წელი</t>
  </si>
  <si>
    <t xml:space="preserve">სხვადასხვა ტიპის საწარმოებში დასაქმებულთა პროფესიულ ჯანმრთელობასთან დაკავშირებული საკითხების კვლევის კომპონენტი </t>
  </si>
  <si>
    <t xml:space="preserve">საზოგადოებრივი ჯანმრთელობის დაცვისა და გარემოს ჯანმრთელობის სფეროში აღებული ვალდებულებების განხორციელების ხელშეწყობის კომპონენტი </t>
  </si>
  <si>
    <t xml:space="preserve">საზოგადოებრივი ჯანდაცვის, გარემოსა და პროფესიულ დაავადებათა ჯანმრთელობის სფეროში არსებული ვალდებულებების ხელშეწყობა </t>
  </si>
  <si>
    <t>სარეინტეგრაციო დახმარება საქართველოში დაბრუნებული მიგრანტებისათვის</t>
  </si>
  <si>
    <t>დევნილთა და ეკომიგრანტთა პოლიტიკის შემუშავება და მართვა</t>
  </si>
  <si>
    <t>ეკომიგრანტთა მიგრაციის მართვა</t>
  </si>
  <si>
    <t xml:space="preserve">საქართველოს ოკუპირებული ტერიტორიებიდან დევნილთა, შრომის, ჯანმრთლობისა და სოციალური დაცვის სამინისტროს ცენტრალური აპარატი </t>
  </si>
  <si>
    <t>იძულებით გადაადგილებულ პირთა და მიგრანტთა ხელშეწყობა</t>
  </si>
  <si>
    <t xml:space="preserve">იძულებით გადაადგილებულ პირთა განსახლების, სოციალური და საცხოვრებელი პირობების შექმნა </t>
  </si>
  <si>
    <t xml:space="preserve"> ოკუპირებული ტერიტორიებიდან დევნილთა, შრომის, ჯანმრთელობისა და სოციალური დაცვის პროგრამების მართვა</t>
  </si>
  <si>
    <t>27 00</t>
  </si>
  <si>
    <t>27 01</t>
  </si>
  <si>
    <t>27 01 01</t>
  </si>
  <si>
    <t>27 01 02</t>
  </si>
  <si>
    <t>სამკურნალო საშუალებების ხარისხის სახელმწიფო კონტროლი</t>
  </si>
  <si>
    <t>27 01 03</t>
  </si>
  <si>
    <t>27 01 04</t>
  </si>
  <si>
    <t>27 01 05</t>
  </si>
  <si>
    <t>27 02 05</t>
  </si>
  <si>
    <t>27 01 06</t>
  </si>
  <si>
    <t>27 01 07</t>
  </si>
  <si>
    <t>27 02</t>
  </si>
  <si>
    <t>27 02 01</t>
  </si>
  <si>
    <t>27 02 02</t>
  </si>
  <si>
    <t>27 02 03</t>
  </si>
  <si>
    <t>27 02 04</t>
  </si>
  <si>
    <t>27 03</t>
  </si>
  <si>
    <t>27 03 01</t>
  </si>
  <si>
    <t>27 03 02</t>
  </si>
  <si>
    <t>27 03 02 01</t>
  </si>
  <si>
    <t xml:space="preserve">პრევენციული ღონისძიებების პოპულარიზაცია და საინფორმაციო მხარდაჭერა </t>
  </si>
  <si>
    <t>27 03 02 02</t>
  </si>
  <si>
    <t>27 03 02 03</t>
  </si>
  <si>
    <t>27 03 02 04</t>
  </si>
  <si>
    <t xml:space="preserve">ხარისხის გარე კონტროლის და მონიტორინგის უზრუნველყოფა </t>
  </si>
  <si>
    <t xml:space="preserve">სისხლის უანგარო რეგულარული დონორობის მხარდაჭერისა და მოზიდვის ეროვნული კამპანიის განხორციელების მიზნით გასატარებელი ღონისძიებები (მ.შ. „უანგარო დონორთა მსოფლიო დღესთან" დაკავშირებული ღონისძიებების მხარდაჭერა) </t>
  </si>
  <si>
    <t xml:space="preserve">სისხლის დონორთა ერთიანი ელექტრონული ბაზის ადმინისტრირება </t>
  </si>
  <si>
    <t>27 03 02 05</t>
  </si>
  <si>
    <t>27 03 02 06</t>
  </si>
  <si>
    <t>ამბულატორიული მომსახურება (მათ შორის, პენიტენციურ დაწესებულებებში ტუბსაწინააღმდეგო ამბულატორიული ღონისძიებების დაფინანსება – 12 500 ლარი თვეში)</t>
  </si>
  <si>
    <t>27 03 02 07</t>
  </si>
  <si>
    <t>27 03 02 08</t>
  </si>
  <si>
    <t xml:space="preserve">ორსულებში B და C ჰეპატიტების, აივ-ინფექციის/ შიდსისა და სიფილისის განსაზღვრისათვის საჭირო ტესტებითა და სახარჯი მასალებით („B“ ჰეპატიტის საწინააღმდეგო იმუნოგლობულინით) უზრუნველყოფა </t>
  </si>
  <si>
    <t>27 03 02 09</t>
  </si>
  <si>
    <t>27 03 02 10</t>
  </si>
  <si>
    <t xml:space="preserve">ფსიქიკური ჯანმრთელობის ხელშეწყობა  </t>
  </si>
  <si>
    <t xml:space="preserve">ნივთიერებადამოკიდებულების და აზარტულ თამაშებზე დამოკიდებულების პრევენცია </t>
  </si>
  <si>
    <t xml:space="preserve">გარემო და ჯანმრთელობა </t>
  </si>
  <si>
    <t xml:space="preserve">ჯანმრთელობის ხელშეწყობის პოპულარიზაცია და გაძლიერება (მათ შორის, მასმედიასთან ურთიერთობა, სატელეკომუნიკაციო და/ან საეთერო დროის (მ.შ. სამედიცინო პროფილის) შესყიდვა ჯანმრთელობასთან დაკავშირებულ სხვადასხვა თემაზე) </t>
  </si>
  <si>
    <t xml:space="preserve">სკრინინგული კვლევის კომპონენტი </t>
  </si>
  <si>
    <t>დიაგნოსტიკის კომპონენტი</t>
  </si>
  <si>
    <t xml:space="preserve">მკურნალობის კომპონენტი </t>
  </si>
  <si>
    <t xml:space="preserve">მედიკამენტების ლოჯისტიკის კომპონენტი </t>
  </si>
  <si>
    <t>27 03 02 11</t>
  </si>
  <si>
    <t>27 03 03</t>
  </si>
  <si>
    <t>27 03 03 01</t>
  </si>
  <si>
    <t>27 03 03 02</t>
  </si>
  <si>
    <t>27 03 03 03</t>
  </si>
  <si>
    <t>27 03 03 04</t>
  </si>
  <si>
    <t>27 03 03 05</t>
  </si>
  <si>
    <t>27 03 03 06</t>
  </si>
  <si>
    <t>27 03 03 07</t>
  </si>
  <si>
    <t>27 03 03 08</t>
  </si>
  <si>
    <t>27 03 03 09</t>
  </si>
  <si>
    <t>თავდაცვის ძალებში გასაწვევ მოქალაქეთა სამედიცინო შემოწმება</t>
  </si>
  <si>
    <t>თავდაცვის ძალებში გასაწვევ პირთა ამბულატორიული შემოწმების კომპონენტი</t>
  </si>
  <si>
    <t>თავდაცვის ძალებში გასაწვევ პირთა დამატებითი გამოკვლევის კომპონენტი</t>
  </si>
  <si>
    <t>27 03 04</t>
  </si>
  <si>
    <t>27 04</t>
  </si>
  <si>
    <t>27 05</t>
  </si>
  <si>
    <t>27 06</t>
  </si>
  <si>
    <t>27 06 01</t>
  </si>
  <si>
    <t>27 06 02</t>
  </si>
  <si>
    <t>27 06 03</t>
  </si>
  <si>
    <t>ეკომიგრანტებისათვის საცხოვრებელი პირობების შექმნა</t>
  </si>
  <si>
    <t>2023 წელი</t>
  </si>
  <si>
    <t>27 01 08</t>
  </si>
  <si>
    <t>27 06 05</t>
  </si>
  <si>
    <t>ფილტვის ქრონიკული დაავადებების რეაბილიტაციის კომპონენტი</t>
  </si>
  <si>
    <t>27 06 06</t>
  </si>
  <si>
    <t>ეკონომიკური მონაწილეობა, საცხოვრებლით უზრუნველყოფა და სოციალური ინფრასტრუქტურა იძულებით გადაადგილებულ პირთა და მასპინძელი თემებისათვის (KFW)</t>
  </si>
  <si>
    <t>შრომის ინსპექტირების სახელმწიფო პროგრამა</t>
  </si>
  <si>
    <t>ბავშვთა სისხლში ტყვიის შემცველობის ბიომონიტორინგი</t>
  </si>
  <si>
    <t>დევნილთა, ეკომიგრანტთა და საარსებო წყაროებით უზრუნველყოფა</t>
  </si>
  <si>
    <t>დასაქმების ხელშეწყობის მომსახურებათა მართვა</t>
  </si>
  <si>
    <t>იძულებით გადაადგილებულ პირთა – დევნილთა და სტიქიური მოვლენების შედეგად დაზარალებულ და გადაადგილებას დაქვემდებარებულ პირთა  მიმართ სახელმწიფო პოლიტიკის განხორციელება და მათთვის სოციალურ-ეკონომიკური პირობების გაუმჯობესების ხელშეწყობა, მათ შორის, საარსებო წყაროების შექმნის გზით</t>
  </si>
  <si>
    <t>მოსახლეობის შრომისა და დასაქმების ხელშეწყობა</t>
  </si>
  <si>
    <t>პოსტექსპოზიციური ანტირაბიული პროფილაქტიკისათვის ანტირაბიული სამკურნალო საშუალებებით უზრუნველყოფა</t>
  </si>
  <si>
    <t>საინფორმაციო-საგანმანათლებლო ღონისძიებები (მ.შ. იმუნიზაციისა და მარაგების მართვის ერთიანი ელექტრონული სისტემების მართვა და ადმინისტრირება)</t>
  </si>
  <si>
    <t>B და C ჰეპატიტებზე ეპიდზედამხედველობა</t>
  </si>
  <si>
    <t>აივ-ინფექცია/შიდსზე ნებაყოფლობითი კონსულტირება და ტესტირება</t>
  </si>
  <si>
    <t xml:space="preserve">სქესობრივი გზით გადამდები ინფექციების დიაგნოსტიკა და მკურნალობა აივ ინფექცია/შიდსის მაღალი რისკის პირებში </t>
  </si>
  <si>
    <t xml:space="preserve">ინკურაბელურ პაციენტთა სტაციონარული პალიატიური მზრუნველობა და სიმპტომური მკურნალობა </t>
  </si>
  <si>
    <t>ინკურაბელურ პაციენტთა მედიკამენტებით უზრუნველყოფა, მათ შორის: ინკურაბელურ პაციენტთა მედიკამენტებით უზრუნველყოფა, სპეციალურ სამკურნალო საშუალებათა ტრანსპორტირების, შენახვისა და გაცემის ხარჯები</t>
  </si>
  <si>
    <t xml:space="preserve">იშვიათი დაავადებების მქონე პაციენტების სპეციფიკური მედიკამენტებით უზრუნველყოფა, მ.შ:  სპეციალურ სამკურნალო საშუალებათა ტრანსპორტირების, შენახვისა და გაცემის ხარჯები </t>
  </si>
  <si>
    <t>პირველადი და გადაუდებელი სამედიცინო დახმარების უზრუნველყოფა</t>
  </si>
  <si>
    <t>სამედიცინო დაწესებულებათა მშენებლობა, რეაბილიტაცია, აღჭურვა და  ფუნქციონირების ხელშეწყობა</t>
  </si>
  <si>
    <t>27 06 04</t>
  </si>
  <si>
    <t>საერთაშორისო დაცვის  მქონე პირთა ინტეგრაციის ხელშეყობა</t>
  </si>
  <si>
    <t>საარსებო წყაროებით უზრუნველყოფის პროგრამა</t>
  </si>
  <si>
    <t xml:space="preserve">პირველადი და გადაუდებელი სამედიცინო დახმარების უზრუნველყოფის ქვეპროგრამა </t>
  </si>
  <si>
    <t xml:space="preserve"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 და სასწრაფო სამედიცინო დახმარება </t>
  </si>
  <si>
    <t>დღენაკლულთა რეტინოპათიის სკრინინგი</t>
  </si>
  <si>
    <t>საინფორმაციო რეგისტრებისა და ელექტრონული მოდულების განვითარება</t>
  </si>
  <si>
    <t xml:space="preserve">გრიპზე, გრიპისმაგვარ დაავადებებსა და მძიმე მწვავე რესპირაციულ დაავადებებზე ეპიდზედამხედველობის ქსელის მდგრადობის შენარჩუნება და სეზონურ/პანდემიურ გრიპზე რეაგირება (მ.შ. საყრდენი ბაზების მომსახურება თვეში არაუმეტეს 3800 ლარისა) </t>
  </si>
  <si>
    <t>ლაბორატორიული კონტროლი და ნახველისა და სხვა საკვლევი მასალის ლოჯისტიკა, მ.შ.: (სს „ტუბერკულოზისა და ფილტვის დაავადებათა ეროვნული ცენტრის“ და პენიტენციური სისტემის ფარგლებში არსებული ლაბორატორიებისათვის პროგრამის მე-3 მუხლის „გ.დ“ ქვეპუნქტით გათვალისწინებული საქონლის შესყიდვა)</t>
  </si>
  <si>
    <t>მედიკამენტებითა უზრუნველყოფა, მათ შორის:სამკურნალო საშუალებების ტრანსპორტირება, შენახვა და გაცემა (საქართველოს საბაჟო ტერიტორიაზე საქონლის გაფორმების ხარჯები, მიღება, შენახვა, ტრანსპორტირება და ბენეფიციარებზე გაცემა სამედიცინო დაწესებულებების/აფთიაქების მეშვეობით)</t>
  </si>
  <si>
    <t xml:space="preserve">სტაციონარული დეტოქსიკაცია და პირველადი რეაბილიტაცია ოპიოიდების, სტიმულატორებისა და სხვა ფსიქოაქტიური ნივთიერებების მოხმარებით გამოწვეული ფსიქიკური და ქცევითი აშლილობების დროს </t>
  </si>
  <si>
    <t>№2 და №8 პენიტენციურ დაწესებულებებში ჩამანაცვლებელი ფარმაცევტული პროდუქტით ხანმოკლე და ხანგრძლივი დეტოქსიკაციის უზრუნველყოფა</t>
  </si>
  <si>
    <t>2021-2024 წლების საშუალოვადიანი ბიუჯეტი</t>
  </si>
  <si>
    <t>2024 წელი</t>
  </si>
  <si>
    <t>მზრუნველობამოკლებული ბავშვების რეინტეგრაციის ქვეპროგრამა</t>
  </si>
  <si>
    <t>სახელმწიფო ზრუნვის  სისტემიდან გასული 18-21 წლამდე ახალგაზრდების მხარდაჭერის ქვეპროგრამა</t>
  </si>
  <si>
    <t>სახელმწიფო ზრუნვის სისტემიდან  გასული 18-21 წლამდე ახალგაზრდების საკვები პროდუქტებით უზრუნველყოფის ქვეპროგრამა</t>
  </si>
  <si>
    <t>27 01 09</t>
  </si>
  <si>
    <t>სამედიცინო ჰოლდინგის კლინიკების განვითარების მართვა</t>
  </si>
  <si>
    <t>სამედიცინო ჰოლდინგის კლინიკების განვითარების ხელშეწყობა</t>
  </si>
  <si>
    <t>სამუშაოს მაძიებელთა პროფესიული მომზადება, პროფესიული გადამზადება და კვალიფიკაციის  ამაღლება</t>
  </si>
  <si>
    <r>
      <rPr>
        <b/>
        <sz val="12"/>
        <color theme="1"/>
        <rFont val="Sylfaen"/>
        <family val="1"/>
      </rPr>
      <t>განსახლების ადგილებში დევნილთა შენახვა და მათი საცხოვრებელი პირობების გაუმჯობესება</t>
    </r>
  </si>
  <si>
    <t>დანართი №3ა.2</t>
  </si>
  <si>
    <t>დონორული სისხლის კვლევა B და C ჰეპატიტებზე, აივ-ინფექცია/შიდსზე და სიფილისზე (მ.შ. NAT დიაგნოსტიკა)</t>
  </si>
  <si>
    <t>ტუბერკულოზის სამკურნალო პირველი და მეორე რიგის (სრული ღირებულების არა უმეტეს 85%) მედიკამენტების შესყიდვა</t>
  </si>
  <si>
    <t xml:space="preserve">სენსიტიური და რეზისტენტული ფორმის ტუბერკულოზით დაავადებულ პაციენტთა მკურნალობაზე დამყოლობის გაუმჯობესების მიზნით, რეზისტენტული ფორმის ტუბერკულოზით დაავადებულთა (სრულად) და სენსიტიური ფორმის ტუბერკულოზით დაავადებულთა (არაუმეტეს თანხის 25 %) ფულადი წახალისების დაფინანსება </t>
  </si>
  <si>
    <t xml:space="preserve">აივ-ინფექციის/შიდსის სამკურნალო პირველი რიგის (სრულად) და მეორე რიგის (სრული ღირებულების არა უმეტეს 85%-ისა) მედიკამენტების შესყიდვა </t>
  </si>
  <si>
    <t>27 03 03 10</t>
  </si>
  <si>
    <t>ახალი კორონავირუსული დაავადების COVID 19-ის მართვა</t>
  </si>
  <si>
    <t>კრიზისულ მდგომარეობაში მყოფი ბავშვიანი ოჯახების  დახმარება</t>
  </si>
  <si>
    <t>2021 წელი ჭერის ფარგლებში</t>
  </si>
  <si>
    <t>ჭერს ზევით მოთხოვნილი</t>
  </si>
  <si>
    <t>2021 - BDD</t>
  </si>
  <si>
    <t>კონტროლი</t>
  </si>
  <si>
    <t>2020 წლის კანონით</t>
  </si>
  <si>
    <t>27 03 05</t>
  </si>
  <si>
    <t>სახელმწიფო კლინიკების მართვა</t>
  </si>
  <si>
    <t>27 02 06</t>
  </si>
  <si>
    <t>ახალი კორონავირუსით გამოწვეული სოციალურ-ეკონომიკური მდგომარეობის გაუარესების გამო მოსახლეობის სოციალური დახმარება</t>
  </si>
  <si>
    <t>2021 - BDD (სამუშაო)</t>
  </si>
  <si>
    <t xml:space="preserve"> </t>
  </si>
  <si>
    <t>საკოტროლო საბიუჯეტო</t>
  </si>
  <si>
    <t/>
  </si>
  <si>
    <t>2020 წლის დამტკიცებული გეგმა</t>
  </si>
  <si>
    <t>2020 წლის დაზუსტებული გეგმა</t>
  </si>
  <si>
    <t>2020 წლის ფაქტი</t>
  </si>
  <si>
    <t>ცვლილება</t>
  </si>
  <si>
    <t xml:space="preserve"> 2020 პროექტი
დამტკიცებული</t>
  </si>
  <si>
    <t>2020 პროექტი
დაზუსტებული</t>
  </si>
  <si>
    <t>კანონის კოდები</t>
  </si>
  <si>
    <t>ორგანიზაციული კოდი</t>
  </si>
  <si>
    <t>დასახელება</t>
  </si>
  <si>
    <t>საბიუჯეტო სახსრები ჯამი</t>
  </si>
  <si>
    <t>I კვ.</t>
  </si>
  <si>
    <t>II კვ.</t>
  </si>
  <si>
    <t>III კვ.</t>
  </si>
  <si>
    <t>IV კვ.</t>
  </si>
  <si>
    <t>საბიუჯეტო სახსრები ფონდების გარეშე ჯამი</t>
  </si>
  <si>
    <t>დამატება</t>
  </si>
  <si>
    <t>ცნობები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</si>
  <si>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</t>
  </si>
  <si>
    <t>ხარჯები</t>
  </si>
  <si>
    <t>შრომის ანაზღაურება</t>
  </si>
  <si>
    <t>საქონელი და მომსახურება</t>
  </si>
  <si>
    <t>პროცენტი</t>
  </si>
  <si>
    <t>სუბსიდიები</t>
  </si>
  <si>
    <t>გრანტები</t>
  </si>
  <si>
    <t>სოციალური უზრუნველყოფა</t>
  </si>
  <si>
    <t>სხვა ხარჯები</t>
  </si>
  <si>
    <t>რენტა</t>
  </si>
  <si>
    <t>ტრანსფერები, რომელიც სხვაგან არ არის კლასიფიცირებული</t>
  </si>
  <si>
    <t>მიმდინარე ტრანსფერები, რომელიც სხვაგან არ არის კლასიფიცირებული</t>
  </si>
  <si>
    <t>კაპიტალური ტრანსფერები, რომელიც სხვაგან არ არის კლასიფიცირებული</t>
  </si>
  <si>
    <t>არაფინანსური აქტივების ზრდა</t>
  </si>
  <si>
    <t>ფინანსური აქტივების ზრდა</t>
  </si>
  <si>
    <t>ვალდებულებების კლება</t>
  </si>
  <si>
    <t>ოკუპირებული ტერიტორიებიდან დევნილთა, შრომის, ჯანმრთელობისა და სოციალური დაცვის პროგრამების მართვა</t>
  </si>
  <si>
    <t>ოკუპირებული ტერიტორიებიდან დევნილთა, შრომის, ჯანმრთელობისა და სოციალური დაცვის სფეროში პოლიტიკის შემუშავება და მართვა</t>
  </si>
  <si>
    <t>27 01 02 01</t>
  </si>
  <si>
    <t>27 01 02 02</t>
  </si>
  <si>
    <t>სამედიცინო-სოციალური ექსპერტიზა და კონტროლი</t>
  </si>
  <si>
    <t>27 01 02 03</t>
  </si>
  <si>
    <t>27 01 04 01</t>
  </si>
  <si>
    <t>სსიპ - სოციალური მომსახურების სააგენტო (აპარატი)</t>
  </si>
  <si>
    <t>27 01 04 02</t>
  </si>
  <si>
    <t>სსიპ - სოციალური მომსახურების სააგენტოს იმერეთის სამხარეო ცენტრი</t>
  </si>
  <si>
    <t>27 01 04 03</t>
  </si>
  <si>
    <t>სსიპ - სოციალური მომსახურების სააგენტოს კახეთის სამხარეო ცენტრი</t>
  </si>
  <si>
    <t>27 01 04 04</t>
  </si>
  <si>
    <t>სსიპ - სოციალური მომსახურების სააგენტოს ქვემო ქართლის სამხარეო ცენტრი</t>
  </si>
  <si>
    <t>27 01 04 05</t>
  </si>
  <si>
    <t>სსიპ - სოციალური მომსახურების სააგენტოს შიდა ქართლის სამხარეო ცენტრი</t>
  </si>
  <si>
    <t>27 01 04 06</t>
  </si>
  <si>
    <t>სსიპ - სოციალური მომსახურების სააგენტოს სამეგრელო-ზემო სვანეთის სამხარეო ცენტრი</t>
  </si>
  <si>
    <t>27 01 04 07</t>
  </si>
  <si>
    <t>სსიპ - სოციალური მომსახურების სააგენტოს სამცხე-ჯავახეთის სამხარეო ცენტრი</t>
  </si>
  <si>
    <t>27 01 04 08</t>
  </si>
  <si>
    <t>სსიპ - სოციალური მომსახურების სააგენტოს მცხეთა-მთიანეთის სამხარეო ცენტრი</t>
  </si>
  <si>
    <t>27 01 04 09</t>
  </si>
  <si>
    <t>სსიპ - სოციალური მომსახურების სააგენტოს გურიის სამხარეო ცენტრი</t>
  </si>
  <si>
    <t>27 01 04 10</t>
  </si>
  <si>
    <t>სსიპ - სოციალური მომსახურების სააგენტოს რაჭა-ლეჩხუმისა და ქვემო სვანეთის სამხარეო ცენტრი</t>
  </si>
  <si>
    <t>27 01 04 11</t>
  </si>
  <si>
    <t>სსიპ - სოციალური მომსახურების სააგენტოს აჭარის ა.რ. ფილიალი</t>
  </si>
  <si>
    <t>27 01 04 12</t>
  </si>
  <si>
    <t>ოკუპირებული ტერიტორიებიდან დევნილთა იმერეთის, გურიის, რაჭა-ლეჩხუმისა და ქვემო სვანეთის ტერიტორიული ორგანო</t>
  </si>
  <si>
    <t>27 01 04 13</t>
  </si>
  <si>
    <t>ოკუპირებული ტერიტორიებიდან დევნილთა აჭარისა და სამეგრელო-ზემო სვანეთის ტერიტორიული ორგანო</t>
  </si>
  <si>
    <t>27 01 04 14</t>
  </si>
  <si>
    <t>ოკუპირებული ტერიტორიებიდან დევნილთა შიდა ქართლისა და სამცხე-ჯავახეთის ტერიტორიული ორგანო</t>
  </si>
  <si>
    <t>27 01 04 15</t>
  </si>
  <si>
    <t>ოკუპირებული ტერიტორიებიდან დევნილთა ქვემო ქართლის, მცხეთა-მთიანეთისა და კახეთის ტერიტორიული ორგანო</t>
  </si>
  <si>
    <t>სახელმწიფო ზრუნვის, ადამიანით ვაჭრობის (ტრეფიკინგის) მსხვერპლთა დაცვისა და დახმარების მართვა</t>
  </si>
  <si>
    <t>27 02 03 01</t>
  </si>
  <si>
    <t>კრიზისულ მდგომარეობაში მყოფი ბავშვიანი ოჯახების დახმარება</t>
  </si>
  <si>
    <t>27 02 03 01 01</t>
  </si>
  <si>
    <t>27 02 03 01 02</t>
  </si>
  <si>
    <t>კრიზისულ მდგომარეობაში მყოფი ბავშვიანი ოჯახების დახმარება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</si>
  <si>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27 02 03 02</t>
  </si>
  <si>
    <t>27 02 03 02 01</t>
  </si>
  <si>
    <t>27 02 03 02 02</t>
  </si>
  <si>
    <t>ბავშვთა ადრეული განვითარების ხელშეწყობა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</si>
  <si>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27 02 03 03</t>
  </si>
  <si>
    <t>ბავშვთა რეაბილიტაცია/აბილიტაცია</t>
  </si>
  <si>
    <t>27 02 03 03 01</t>
  </si>
  <si>
    <t>27 02 03 03 02</t>
  </si>
  <si>
    <t>ბავშვთა რეაბილიტაცია/აბილიტაცია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</si>
  <si>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27 02 03 04</t>
  </si>
  <si>
    <t>27 02 03 04 01</t>
  </si>
  <si>
    <t>27 02 03 04 02</t>
  </si>
  <si>
    <t>ომის მონაწილეთა რეაბილიტაციის ხელშეწყობა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</si>
  <si>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27 02 03 05</t>
  </si>
  <si>
    <t>27 02 03 05 01</t>
  </si>
  <si>
    <t>27 02 03 05 02</t>
  </si>
  <si>
    <t>დღის ცენტრებში მომსახურებით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</si>
  <si>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27 02 03 06</t>
  </si>
  <si>
    <t>27 02 03 06 01</t>
  </si>
  <si>
    <t>27 02 03 06 02</t>
  </si>
  <si>
    <t>დამხმარე საშუალებებით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</si>
  <si>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27 02 03 07</t>
  </si>
  <si>
    <t>27 02 03 07 01</t>
  </si>
  <si>
    <t>27 02 03 07 02</t>
  </si>
  <si>
    <t>ყრუთა კომუნიკაციის ხელშეწყობა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</si>
  <si>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27 02 03 08</t>
  </si>
  <si>
    <t>27 02 03 08 01</t>
  </si>
  <si>
    <t>27 02 03 08 02</t>
  </si>
  <si>
    <t>დედათა და ბავშვთა თავშესაფრით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</si>
  <si>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27 02 03 09</t>
  </si>
  <si>
    <t>27 02 03 09 01</t>
  </si>
  <si>
    <t>27 02 03 09 02</t>
  </si>
  <si>
    <t>მინდობით აღზრდა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</si>
  <si>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27 02 03 10</t>
  </si>
  <si>
    <t>მცირე საოჯახო ტიპის სახლებში მომსახურებით უზრუნველყოფა</t>
  </si>
  <si>
    <t>27 02 03 10 01</t>
  </si>
  <si>
    <t>27 02 03 10 02</t>
  </si>
  <si>
    <t>მცირე საოჯახო ტიპის სახლებში მომსახურებით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</si>
  <si>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27 02 03 11</t>
  </si>
  <si>
    <t>27 02 03 11 01</t>
  </si>
  <si>
    <t>27 02 03 11 02</t>
  </si>
  <si>
    <t>მიუსაფარ ბავშვთა თავშესაფრით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</si>
  <si>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27 02 03 12</t>
  </si>
  <si>
    <t>27 02 03 12 01</t>
  </si>
  <si>
    <t>27 02 03 12 02</t>
  </si>
  <si>
    <t>სათემო ორგანიზაციებში მომსახურებით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</si>
  <si>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27 02 03 13</t>
  </si>
  <si>
    <t>განვითარების მძიმე და ღრმა შეფერხების მქონე ბავშვთა ბინაზე მოვლით უზრუნველყოფა</t>
  </si>
  <si>
    <t>27 02 03 13 01</t>
  </si>
  <si>
    <t>27 02 03 13 02</t>
  </si>
  <si>
    <t>განვითარების მძიმე და ღრმა შეფერხების მქონე ბავშვთა ბინაზე მოვლით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</si>
  <si>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27 02 03 14</t>
  </si>
  <si>
    <t>მძიმე და ღრმა შეზღუდული შესაძლებლობის ან ჯანმრთელობის პრობლემების მქონე ბავშვთა სპეციალიზებული საოჯახო ტიპის მომსახურება</t>
  </si>
  <si>
    <t>27 02 03 14 01</t>
  </si>
  <si>
    <t>27 02 03 14 02</t>
  </si>
  <si>
    <t>მძიმე და ღრმა შეზღუდული შესაძლებლობის ან ჯანმრთელობის პრობლემების მქონე ბავშვთა სპეციალიზებული საოჯახო ტიპის მომსახურება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</si>
  <si>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27 02 03 15</t>
  </si>
  <si>
    <t>მზრუნველობამოკლებული ბავშვების რეინტეგრაცია</t>
  </si>
  <si>
    <t>27 02 04 01</t>
  </si>
  <si>
    <t>სოციალური შეღავათები მაღალმთიან დასახლებაში-სახელმწიფო პენსიის მიმღებ პირთა დანამატი</t>
  </si>
  <si>
    <t>27 02 04 02</t>
  </si>
  <si>
    <t>სოციალური შეღავათები მაღალმთიან დასახლებაში-სოციალური პაკეტის მიმღებ პირთა დანამატი</t>
  </si>
  <si>
    <t>27 02 04 03</t>
  </si>
  <si>
    <t>სოციალური შეღავათები მაღალმთიან დასახლებაში-სხვა დანარჩენი კატეგორიებისთვის</t>
  </si>
  <si>
    <t>27 02 04 04</t>
  </si>
  <si>
    <t>სოციალური შეღავათები მაღალმთიან დასახლებაში-მოხმარებული ელექტროენერგიის საფასური</t>
  </si>
  <si>
    <t>სახელმწიფო ზრუნვის, ადამიანით ვაჭრობის (ტრეფიკინგის) მსხვერპლთა დაცვისა და დახმარების უზრუნველყოფა</t>
  </si>
  <si>
    <t>27 02 06 01</t>
  </si>
  <si>
    <t>ახალი კორონავირუსით გამოწვეული სოციალურ-ეკონომიკური მდგომარეობის გაუარესების გამო მოსახლეობის სოციალური დახმარება (კომუნალური გადასახადების სუბსიდირება)</t>
  </si>
  <si>
    <t>27 02 06 02</t>
  </si>
  <si>
    <t>ახალი კორონავირუსით (SARS-COV-2) გამოწვეული ინფექციის (COVID-19) შედეგად მიყენებული ზიანის შემსუბუქება (მოწყვლადი ჯგუფებისათვის ფულადი დახმარება/კომპენსაცია)</t>
  </si>
  <si>
    <t>27 02 06 02 01</t>
  </si>
  <si>
    <t>ახალი კორონავირუსით (SARS-COV-2) გამოწვეული ინფექციის (COVID-19) შედეგად მიყენებული ზიანის შემსუბუქება (სოციალურად დაუცველი ოჯახებისათვის ფულადი დახმარება/ კომპენსაცია)</t>
  </si>
  <si>
    <t>27 02 06 02 02</t>
  </si>
  <si>
    <t>ახალი კორონავირუსით (SARS-COV-2) გამოწვეული ინფექციის (COVID-19) შედეგად მიყენებული ზიანის შემსუბუქება (შშმ პირებისათვის ფულადი დახმარება/კომპენსაცია)</t>
  </si>
  <si>
    <t>27 02 06 03</t>
  </si>
  <si>
    <t>ახალი კორონავირუსით (SARS-COV-2) გამოწვეული ინფექციის (COVID-19) შედეგად მიყენებული ზიანის შემსუბუქება (ფულადი დახმარება/კომპენსაცია დასაქმებულთა და თვითდასაქმებულთათვის)</t>
  </si>
  <si>
    <t>27 02 06 03 01</t>
  </si>
  <si>
    <t>ახალი კორონავირუსით (SARS-COV-2) გამოწვეული ინფექციის (COVID-19) შედეგად მიყენებული ზიანის შემსუბუქება (ფულადი დახმარება/კომპენსაცია დაქირავებით მომუშავე ფიზიკური პირებისათვის)</t>
  </si>
  <si>
    <t>27 02 06 03 02</t>
  </si>
  <si>
    <t>ახალი კორონავირუსით (SARS-COV-2) გამოწვეული ინფექციის (COVID-19) შედეგად მიყენებული ზიანის შემსუბუქება (ფულადი დახმარება/კომპენსაცია ინდ.მეწარმეებისა და გადასახადის გადამხდელი ფიზიკური პირებისათვის)</t>
  </si>
  <si>
    <t>იმუნიზაცია</t>
  </si>
  <si>
    <t>საზოგადოებრივი ჯანდაცვის, გარემოსა და პროფესიულ დაავადებათა ჯანმრთელობის სფეროში არსებული ვალდებულებების ხელშეწყობა</t>
  </si>
  <si>
    <t>27 03 02 06 01</t>
  </si>
  <si>
    <t>27 03 02 06 02</t>
  </si>
  <si>
    <t>ტუბერკულოზის მართვა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</si>
  <si>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27 03 02 06 03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</si>
  <si>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</si>
  <si>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აივ ინფექციის/შიდსის მართვა</t>
  </si>
  <si>
    <t>27 03 02 07 01</t>
  </si>
  <si>
    <t>აივ ინფექციის/შიდსი</t>
  </si>
  <si>
    <t>27 03 02 07 02</t>
  </si>
  <si>
    <t>აივ ინფექციის/შიდსი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</si>
  <si>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27 03 02 07 03</t>
  </si>
  <si>
    <t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</t>
  </si>
  <si>
    <t>27 03 02 08 01</t>
  </si>
  <si>
    <t>27 03 02 08 02</t>
  </si>
  <si>
    <t>დედათა და ბავშვთა ჯანმრთელობა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</si>
  <si>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27 03 02 11 01</t>
  </si>
  <si>
    <t>27 03 02 11 02</t>
  </si>
  <si>
    <t>C ჰეპატიტის მართვა (სსიპ -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</si>
  <si>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27 03 02 12</t>
  </si>
  <si>
    <t>ინფექციური დაავადებების მართვა</t>
  </si>
  <si>
    <t>მოსახლეობისათვის სამედიცინო მომსახურების მიწოდება პრიორიტეტულ სფეროებში</t>
  </si>
  <si>
    <t>ფსიქიკური ჯანმრთელობა</t>
  </si>
  <si>
    <t>27 03 03 07 01</t>
  </si>
  <si>
    <t>პირველადი და გადაუდებელი სამედიცინო დახმარების უზრუნველყოფის ქვეპროგრამა</t>
  </si>
  <si>
    <t>27 03 03 07 02</t>
  </si>
  <si>
    <t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 და სასწრაფო სამედიცინო დახმარება</t>
  </si>
  <si>
    <t>ქრონიკული დაავადებების სამკურნალო მედიკამენტებით უზრუნველყოფა</t>
  </si>
  <si>
    <t>27 03 03 11</t>
  </si>
  <si>
    <t>27 03 03 11 01</t>
  </si>
  <si>
    <t>ახალი კორონავირუსით (SARS-CoV-2) გამოწვეული ინფექციის (COVID-19) მართვის ხელშეწყობისთვის სამინისტროს მიერ განსახორციელებელი ღონისძიებები</t>
  </si>
  <si>
    <t>27 03 03 11 02</t>
  </si>
  <si>
    <t>ახალი კორონავირუსით  (SARS-CoV-2) გამოწვეული ინფექციის (COVID-19) მართვისთვის გასატარებელი ღონისძიებები</t>
  </si>
  <si>
    <t>27 03 03 11 03</t>
  </si>
  <si>
    <t>ახალი კორონავირუსით  (SARS-CoV-2) გამოწვეული ინფექციის (COVID-19) მართვის ხელშეწყობისთვის ცენტრის მიერ განსახორციელებელი ღონისძიებები</t>
  </si>
  <si>
    <t>27 03 03 11 04</t>
  </si>
  <si>
    <t>COVID-19-ზე რეაგირების საგანგებო ღონისძიებების მართვა (WB)</t>
  </si>
  <si>
    <t>დიპლომისშემდგომი სამედიცინო განათლება</t>
  </si>
  <si>
    <t>27 04 01</t>
  </si>
  <si>
    <t xml:space="preserve">სამედიცინო დაწესებულებათა რეაბილიტაცია და აღჭურვა </t>
  </si>
  <si>
    <t>27 04 02</t>
  </si>
  <si>
    <t>სამედიცინო დაწესებულებათა რეაბილიტაცია და აღჭურვა (სსიპ - საგანგებო სიტუაციების კოორდინაციისა და გადაუდებელი დახმარების ცენტრი)</t>
  </si>
  <si>
    <t>27 04 03</t>
  </si>
  <si>
    <t xml:space="preserve">COVID-19-ზე რეაგირების საგანგებო ღონისძიებების უზრუნველსაყოფად სამედიცინო დაწესებულებათა აღჭურვა/რეაბილიტაცია </t>
  </si>
  <si>
    <t>27 04 04</t>
  </si>
  <si>
    <t>COVID-19-თან დაკავშირებული ჯანდაცვის სფეროს  ღონისძიებების დაფინანსება (EIB)</t>
  </si>
  <si>
    <t>27 05 01</t>
  </si>
  <si>
    <t>27 05 02</t>
  </si>
  <si>
    <t>შრომის პირობების ინსპექტირება</t>
  </si>
  <si>
    <t>27 05 03</t>
  </si>
  <si>
    <t>სამუშაოს მაძიებელთა პროფესიული მომზადება-გადამზადება და კვალიფიკაციის ამაღლება</t>
  </si>
  <si>
    <t>27 05 04</t>
  </si>
  <si>
    <t>შრომის ბაზრის ანალიზის, ინფორმაციული სისტემის დანერგვა/განვითარება</t>
  </si>
  <si>
    <t>განსახლების ადგილებში დევნილთა შენახვა და მათი საცხოვრებელი პირობების გაუმჯობესება</t>
  </si>
  <si>
    <t>27 06 03 01</t>
  </si>
  <si>
    <t>იძულებით გადაადგილებულ პირთა განსახლებისა სოციალური და საცხოვრებელი პირობების შექმნა</t>
  </si>
  <si>
    <t>27 06 03 02</t>
  </si>
  <si>
    <t>დევნილი ოჯახების მიერ გრძელვადიანი საცხოვრებლით უზრუნველყოფის მიზნით შევსებული განაცხადების ელექტრონულ მოდულში ასახვა</t>
  </si>
  <si>
    <t>27 06 03 03</t>
  </si>
  <si>
    <t>ოკუპირებულ ტერიტორიებზე არსებული უძრავი ქონების იდენტიფიკაცია და აღრიცხვა-დეკლარირება</t>
  </si>
  <si>
    <t>საერთაშორისო დაცვის მქონე პირთა ინტეგრაციის ხელშეწყობა</t>
  </si>
  <si>
    <t>27 06 04 01</t>
  </si>
  <si>
    <t>27 06 04 02</t>
  </si>
  <si>
    <t>საერთაშორისო დაცვის მქონე პირთა ინტეგრაციის ხელშეწყობა ( სსიპ - დევნილთა, ეკომიგრანტთა და საარსებო წყაროებით უზრუნველყოფის სააგენტო)</t>
  </si>
  <si>
    <t>ეკონომიკური მონაწილეობა, საცხოვრებლით უზრუნველყოფა და სოციალური ინფრასტრუქტურა იძულებით გადაადგილებულ პირთა და მასპინძელი თემებისათვის (KfW)</t>
  </si>
  <si>
    <t>27 99</t>
  </si>
  <si>
    <t xml:space="preserve">წინა პერიოდის პროგრამები და ღონისძიებები </t>
  </si>
  <si>
    <t>სააგენტოდან 11 თვის ხარჯი</t>
  </si>
  <si>
    <t>მ.შ 780 მლნ კოვიდი</t>
  </si>
  <si>
    <t>მ.შ 239 მლნ კოვიდი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</si>
</sst>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L_a_r_i_-;\-* #,##0.00\ _L_a_r_i_-;_-* &quot;-&quot;??\ _L_a_r_i_-;_-@_-"/>
    <numFmt numFmtId="165" formatCode="#,##0.0"/>
  </numFmts>
  <fonts count="59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1"/>
      <name val="Sylfaen"/>
      <family val="1"/>
    </font>
    <font>
      <b/>
      <sz val="11"/>
      <name val="Calibri"/>
      <family val="2"/>
      <scheme val="minor"/>
    </font>
    <font>
      <sz val="11"/>
      <name val="Sylfaen"/>
      <family val="1"/>
    </font>
    <font>
      <sz val="10"/>
      <name val="Arial"/>
      <family val="2"/>
    </font>
    <font>
      <b/>
      <sz val="12"/>
      <name val="Sylfaen"/>
      <family val="1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sz val="10"/>
      <name val="Sylfaen"/>
      <family val="1"/>
    </font>
    <font>
      <b/>
      <i/>
      <u/>
      <sz val="14"/>
      <name val="Sylfaen"/>
      <family val="1"/>
    </font>
    <font>
      <i/>
      <sz val="14"/>
      <name val="Sylfaen"/>
      <family val="1"/>
    </font>
    <font>
      <b/>
      <u/>
      <sz val="12"/>
      <name val="Sylfaen"/>
      <family val="1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sz val="14"/>
      <name val="Sylfaen"/>
      <family val="1"/>
    </font>
    <font>
      <b/>
      <i/>
      <sz val="9"/>
      <name val="Sylfaen"/>
      <family val="1"/>
    </font>
    <font>
      <sz val="11"/>
      <name val="Calibri"/>
      <family val="2"/>
      <scheme val="minor"/>
    </font>
    <font>
      <b/>
      <sz val="15"/>
      <name val="Calibri"/>
      <family val="2"/>
      <scheme val="minor"/>
    </font>
    <font>
      <b/>
      <sz val="15"/>
      <name val="Arial"/>
      <family val="2"/>
    </font>
    <font>
      <b/>
      <sz val="15"/>
      <name val="Sylfaen"/>
      <family val="1"/>
    </font>
    <font>
      <b/>
      <sz val="16"/>
      <name val="Sylfaen"/>
      <family val="1"/>
    </font>
    <font>
      <b/>
      <sz val="16"/>
      <name val="Calibri"/>
      <family val="2"/>
      <scheme val="minor"/>
    </font>
    <font>
      <b/>
      <i/>
      <sz val="12"/>
      <name val="Sylfaen"/>
      <family val="1"/>
    </font>
    <font>
      <sz val="15"/>
      <name val="Sylfaen"/>
      <family val="1"/>
    </font>
    <font>
      <sz val="12"/>
      <name val="Sylfae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Sylfaen"/>
      <family val="1"/>
    </font>
    <font>
      <sz val="12"/>
      <color theme="1"/>
      <name val="Calibri"/>
      <family val="2"/>
      <scheme val="minor"/>
    </font>
    <font>
      <sz val="12"/>
      <color theme="1"/>
      <name val="Sylfaen"/>
      <family val="1"/>
    </font>
    <font>
      <b/>
      <sz val="11"/>
      <color rgb="FFFF0000"/>
      <name val="Sylfae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b/>
      <sz val="10"/>
      <color rgb="FFFF0000"/>
      <name val="Sylfaen"/>
      <family val="1"/>
      <charset val="204"/>
    </font>
    <font>
      <sz val="9"/>
      <color indexed="81"/>
      <name val="Tahoma"/>
      <family val="2"/>
      <charset val="204"/>
    </font>
    <font>
      <b/>
      <u/>
      <sz val="12"/>
      <name val="Sylfaen"/>
      <family val="1"/>
      <charset val="204"/>
    </font>
    <font>
      <sz val="9"/>
      <color rgb="FF000000"/>
      <name val="Sylfaen"/>
      <family val="2"/>
    </font>
    <font>
      <sz val="11"/>
      <color rgb="FFFF0000"/>
      <name val="Sylfaen"/>
      <family val="1"/>
    </font>
    <font>
      <b/>
      <sz val="12"/>
      <name val="Sylfaen"/>
      <family val="1"/>
      <charset val="204"/>
    </font>
    <font>
      <b/>
      <i/>
      <sz val="12"/>
      <color rgb="FFFF0000"/>
      <name val="Sylfaen"/>
      <family val="1"/>
      <charset val="204"/>
    </font>
    <font>
      <b/>
      <sz val="12"/>
      <color rgb="FFFF0000"/>
      <name val="Sylfaen"/>
      <family val="1"/>
      <charset val="204"/>
    </font>
    <font>
      <b/>
      <i/>
      <sz val="12"/>
      <name val="Sylfaen"/>
      <family val="1"/>
      <charset val="204"/>
    </font>
    <font>
      <sz val="12"/>
      <color rgb="FFFF0000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Sylfaen"/>
      <family val="2"/>
    </font>
    <font>
      <sz val="8"/>
      <name val="Calibri"/>
      <family val="2"/>
    </font>
    <font>
      <b/>
      <sz val="10"/>
      <color rgb="FF000000"/>
      <name val="Arial"/>
      <family val="2"/>
    </font>
    <font>
      <b/>
      <sz val="11"/>
      <color rgb="FF000000"/>
      <name val="Sylfaen"/>
      <family val="1"/>
    </font>
    <font>
      <sz val="9"/>
      <name val="Calibri"/>
      <family val="2"/>
    </font>
    <font>
      <b/>
      <sz val="9"/>
      <color rgb="FF000000"/>
      <name val="Sylfaen"/>
      <family val="2"/>
    </font>
    <font>
      <b/>
      <sz val="9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FF0000"/>
      <name val="Sylfaen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/>
      <right/>
      <top style="hair">
        <color theme="1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theme="1"/>
      </left>
      <right/>
      <top style="hair">
        <color theme="1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double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 style="double">
        <color rgb="FFD3D3D3"/>
      </bottom>
      <diagonal/>
    </border>
    <border>
      <left/>
      <right/>
      <top style="thin">
        <color rgb="FFD3D3D3"/>
      </top>
      <bottom style="double">
        <color rgb="FFD3D3D3"/>
      </bottom>
      <diagonal/>
    </border>
    <border>
      <left/>
      <right style="thin">
        <color rgb="FFD3D3D3"/>
      </right>
      <top style="thin">
        <color rgb="FFD3D3D3"/>
      </top>
      <bottom style="double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8">
    <xf numFmtId="0" fontId="0" fillId="0" borderId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0" fontId="7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55">
    <xf numFmtId="0" fontId="0" fillId="0" borderId="0" xfId="0"/>
    <xf numFmtId="0" fontId="6" fillId="2" borderId="0" xfId="0" applyFont="1" applyFill="1" applyAlignment="1">
      <alignment vertical="center" wrapText="1"/>
    </xf>
    <xf numFmtId="165" fontId="6" fillId="2" borderId="0" xfId="0" applyNumberFormat="1" applyFont="1" applyFill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49" fontId="6" fillId="2" borderId="0" xfId="0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49" fontId="14" fillId="2" borderId="0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3" fontId="20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65" fontId="19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165" fontId="28" fillId="2" borderId="1" xfId="0" applyNumberFormat="1" applyFont="1" applyFill="1" applyBorder="1" applyAlignment="1">
      <alignment horizontal="center" vertical="center" wrapText="1"/>
    </xf>
    <xf numFmtId="165" fontId="30" fillId="2" borderId="1" xfId="0" applyNumberFormat="1" applyFont="1" applyFill="1" applyBorder="1" applyAlignment="1">
      <alignment horizontal="center" vertical="center" wrapText="1"/>
    </xf>
    <xf numFmtId="165" fontId="20" fillId="2" borderId="1" xfId="0" applyNumberFormat="1" applyFont="1" applyFill="1" applyBorder="1" applyAlignment="1">
      <alignment horizontal="center" vertical="center" wrapText="1"/>
    </xf>
    <xf numFmtId="165" fontId="32" fillId="2" borderId="0" xfId="0" applyNumberFormat="1" applyFont="1" applyFill="1" applyAlignment="1">
      <alignment vertical="center" wrapText="1"/>
    </xf>
    <xf numFmtId="165" fontId="33" fillId="2" borderId="1" xfId="0" applyNumberFormat="1" applyFont="1" applyFill="1" applyBorder="1" applyAlignment="1">
      <alignment horizontal="center" vertical="center" wrapText="1"/>
    </xf>
    <xf numFmtId="165" fontId="36" fillId="2" borderId="1" xfId="0" applyNumberFormat="1" applyFont="1" applyFill="1" applyBorder="1" applyAlignment="1">
      <alignment horizontal="center" vertical="center" wrapText="1"/>
    </xf>
    <xf numFmtId="165" fontId="34" fillId="2" borderId="1" xfId="0" applyNumberFormat="1" applyFont="1" applyFill="1" applyBorder="1" applyAlignment="1">
      <alignment horizontal="center" vertical="center" wrapText="1"/>
    </xf>
    <xf numFmtId="165" fontId="3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165" fontId="20" fillId="4" borderId="1" xfId="0" applyNumberFormat="1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165" fontId="16" fillId="5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9" fontId="21" fillId="6" borderId="1" xfId="0" applyNumberFormat="1" applyFont="1" applyFill="1" applyBorder="1" applyAlignment="1">
      <alignment horizontal="center" vertical="center" wrapText="1"/>
    </xf>
    <xf numFmtId="165" fontId="20" fillId="6" borderId="1" xfId="0" applyNumberFormat="1" applyFont="1" applyFill="1" applyBorder="1" applyAlignment="1">
      <alignment horizontal="center" vertical="center" wrapText="1"/>
    </xf>
    <xf numFmtId="165" fontId="34" fillId="5" borderId="1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49" fontId="14" fillId="3" borderId="0" xfId="0" applyNumberFormat="1" applyFont="1" applyFill="1" applyBorder="1" applyAlignment="1">
      <alignment horizontal="center" vertical="center" wrapText="1"/>
    </xf>
    <xf numFmtId="0" fontId="14" fillId="3" borderId="0" xfId="0" applyFont="1" applyFill="1" applyAlignment="1">
      <alignment vertical="center" wrapText="1"/>
    </xf>
    <xf numFmtId="49" fontId="6" fillId="3" borderId="0" xfId="0" applyNumberFormat="1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22" fillId="4" borderId="1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6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31" fillId="2" borderId="1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 wrapText="1"/>
    </xf>
    <xf numFmtId="165" fontId="20" fillId="2" borderId="2" xfId="0" applyNumberFormat="1" applyFont="1" applyFill="1" applyBorder="1" applyAlignment="1">
      <alignment horizontal="center" vertical="center" wrapText="1"/>
    </xf>
    <xf numFmtId="165" fontId="20" fillId="6" borderId="4" xfId="0" applyNumberFormat="1" applyFont="1" applyFill="1" applyBorder="1" applyAlignment="1">
      <alignment horizontal="center" vertical="center" wrapText="1"/>
    </xf>
    <xf numFmtId="49" fontId="21" fillId="6" borderId="8" xfId="0" applyNumberFormat="1" applyFont="1" applyFill="1" applyBorder="1" applyAlignment="1">
      <alignment horizontal="center" vertical="center" wrapText="1"/>
    </xf>
    <xf numFmtId="0" fontId="22" fillId="6" borderId="8" xfId="0" applyFont="1" applyFill="1" applyBorder="1" applyAlignment="1">
      <alignment horizontal="left" vertical="center" wrapText="1"/>
    </xf>
    <xf numFmtId="165" fontId="20" fillId="6" borderId="8" xfId="0" applyNumberFormat="1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165" fontId="20" fillId="6" borderId="9" xfId="0" applyNumberFormat="1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vertical="center" wrapText="1"/>
    </xf>
    <xf numFmtId="0" fontId="14" fillId="3" borderId="11" xfId="0" applyFont="1" applyFill="1" applyBorder="1" applyAlignment="1">
      <alignment vertical="center" wrapText="1"/>
    </xf>
    <xf numFmtId="165" fontId="20" fillId="5" borderId="1" xfId="0" applyNumberFormat="1" applyFont="1" applyFill="1" applyBorder="1" applyAlignment="1">
      <alignment horizontal="center" vertical="center" wrapText="1"/>
    </xf>
    <xf numFmtId="165" fontId="20" fillId="7" borderId="1" xfId="0" applyNumberFormat="1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left" vertical="center" wrapText="1"/>
    </xf>
    <xf numFmtId="165" fontId="20" fillId="7" borderId="2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165" fontId="24" fillId="2" borderId="1" xfId="0" applyNumberFormat="1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40" fillId="2" borderId="0" xfId="0" applyFont="1" applyFill="1" applyAlignment="1">
      <alignment vertical="center" wrapText="1"/>
    </xf>
    <xf numFmtId="0" fontId="41" fillId="3" borderId="13" xfId="0" applyNumberFormat="1" applyFont="1" applyFill="1" applyBorder="1" applyAlignment="1">
      <alignment horizontal="left" vertical="center" wrapText="1" indent="2" readingOrder="1"/>
    </xf>
    <xf numFmtId="165" fontId="34" fillId="8" borderId="1" xfId="0" applyNumberFormat="1" applyFont="1" applyFill="1" applyBorder="1" applyAlignment="1">
      <alignment horizontal="center" vertical="center" wrapText="1"/>
    </xf>
    <xf numFmtId="0" fontId="42" fillId="2" borderId="0" xfId="0" applyFont="1" applyFill="1" applyAlignment="1">
      <alignment vertical="center" wrapText="1"/>
    </xf>
    <xf numFmtId="0" fontId="41" fillId="0" borderId="13" xfId="0" applyNumberFormat="1" applyFont="1" applyFill="1" applyBorder="1" applyAlignment="1">
      <alignment horizontal="left" vertical="center" wrapText="1" indent="2" readingOrder="1"/>
    </xf>
    <xf numFmtId="0" fontId="43" fillId="2" borderId="0" xfId="0" applyFont="1" applyFill="1" applyAlignment="1">
      <alignment vertical="center" wrapText="1"/>
    </xf>
    <xf numFmtId="43" fontId="43" fillId="2" borderId="0" xfId="0" applyNumberFormat="1" applyFont="1" applyFill="1" applyAlignment="1">
      <alignment vertical="center" wrapText="1"/>
    </xf>
    <xf numFmtId="43" fontId="44" fillId="2" borderId="0" xfId="17" applyFont="1" applyFill="1" applyAlignment="1">
      <alignment vertical="center" wrapText="1"/>
    </xf>
    <xf numFmtId="0" fontId="45" fillId="2" borderId="1" xfId="0" applyFont="1" applyFill="1" applyBorder="1" applyAlignment="1">
      <alignment horizontal="center" vertical="center" wrapText="1"/>
    </xf>
    <xf numFmtId="0" fontId="43" fillId="2" borderId="1" xfId="0" applyFont="1" applyFill="1" applyBorder="1" applyAlignment="1">
      <alignment horizontal="center" vertical="center" wrapText="1"/>
    </xf>
    <xf numFmtId="0" fontId="46" fillId="2" borderId="0" xfId="0" applyFont="1" applyFill="1" applyAlignment="1">
      <alignment vertical="center" wrapText="1"/>
    </xf>
    <xf numFmtId="0" fontId="44" fillId="2" borderId="0" xfId="0" applyFont="1" applyFill="1" applyAlignment="1">
      <alignment vertical="center" wrapText="1"/>
    </xf>
    <xf numFmtId="43" fontId="46" fillId="2" borderId="0" xfId="17" applyFont="1" applyFill="1" applyAlignment="1">
      <alignment vertical="center" wrapText="1"/>
    </xf>
    <xf numFmtId="165" fontId="16" fillId="8" borderId="1" xfId="0" applyNumberFormat="1" applyFont="1" applyFill="1" applyBorder="1" applyAlignment="1">
      <alignment horizontal="center" vertical="center" wrapText="1"/>
    </xf>
    <xf numFmtId="165" fontId="47" fillId="5" borderId="1" xfId="0" applyNumberFormat="1" applyFont="1" applyFill="1" applyBorder="1" applyAlignment="1">
      <alignment horizontal="center" vertical="center" wrapText="1"/>
    </xf>
    <xf numFmtId="165" fontId="47" fillId="2" borderId="1" xfId="0" applyNumberFormat="1" applyFont="1" applyFill="1" applyBorder="1" applyAlignment="1">
      <alignment horizontal="center" vertical="center" wrapText="1"/>
    </xf>
    <xf numFmtId="43" fontId="14" fillId="2" borderId="0" xfId="0" applyNumberFormat="1" applyFont="1" applyFill="1" applyAlignment="1">
      <alignment vertical="center" wrapText="1"/>
    </xf>
    <xf numFmtId="0" fontId="48" fillId="0" borderId="0" xfId="0" applyFont="1" applyFill="1" applyBorder="1"/>
    <xf numFmtId="3" fontId="50" fillId="0" borderId="0" xfId="0" applyNumberFormat="1" applyFont="1" applyFill="1" applyBorder="1"/>
    <xf numFmtId="3" fontId="48" fillId="0" borderId="0" xfId="0" applyNumberFormat="1" applyFont="1" applyFill="1" applyBorder="1"/>
    <xf numFmtId="0" fontId="51" fillId="0" borderId="14" xfId="0" applyNumberFormat="1" applyFont="1" applyFill="1" applyBorder="1" applyAlignment="1">
      <alignment vertical="top" wrapText="1" readingOrder="1"/>
    </xf>
    <xf numFmtId="0" fontId="53" fillId="0" borderId="0" xfId="0" applyFont="1" applyFill="1" applyBorder="1" applyAlignment="1">
      <alignment horizontal="center" vertical="center" wrapText="1"/>
    </xf>
    <xf numFmtId="0" fontId="54" fillId="0" borderId="18" xfId="0" applyNumberFormat="1" applyFont="1" applyFill="1" applyBorder="1" applyAlignment="1">
      <alignment horizontal="center" vertical="top" wrapText="1" readingOrder="1"/>
    </xf>
    <xf numFmtId="0" fontId="49" fillId="9" borderId="19" xfId="0" applyNumberFormat="1" applyFont="1" applyFill="1" applyBorder="1" applyAlignment="1">
      <alignment horizontal="center" vertical="center" wrapText="1" readingOrder="1"/>
    </xf>
    <xf numFmtId="0" fontId="49" fillId="0" borderId="19" xfId="0" applyNumberFormat="1" applyFont="1" applyFill="1" applyBorder="1" applyAlignment="1">
      <alignment horizontal="center" vertical="center" wrapText="1" readingOrder="1"/>
    </xf>
    <xf numFmtId="0" fontId="55" fillId="0" borderId="13" xfId="0" applyNumberFormat="1" applyFont="1" applyFill="1" applyBorder="1" applyAlignment="1">
      <alignment horizontal="center" vertical="center" wrapText="1" readingOrder="1"/>
    </xf>
    <xf numFmtId="0" fontId="54" fillId="0" borderId="13" xfId="0" applyNumberFormat="1" applyFont="1" applyFill="1" applyBorder="1" applyAlignment="1">
      <alignment vertical="center" wrapText="1" readingOrder="1"/>
    </xf>
    <xf numFmtId="3" fontId="54" fillId="9" borderId="13" xfId="17" applyNumberFormat="1" applyFont="1" applyFill="1" applyBorder="1" applyAlignment="1">
      <alignment horizontal="right" vertical="center" wrapText="1" readingOrder="1"/>
    </xf>
    <xf numFmtId="3" fontId="54" fillId="0" borderId="13" xfId="17" applyNumberFormat="1" applyFont="1" applyFill="1" applyBorder="1" applyAlignment="1">
      <alignment horizontal="right" vertical="center" wrapText="1" readingOrder="1"/>
    </xf>
    <xf numFmtId="3" fontId="54" fillId="2" borderId="13" xfId="17" applyNumberFormat="1" applyFont="1" applyFill="1" applyBorder="1" applyAlignment="1">
      <alignment horizontal="right" vertical="center" wrapText="1" readingOrder="1"/>
    </xf>
    <xf numFmtId="0" fontId="41" fillId="0" borderId="13" xfId="0" applyNumberFormat="1" applyFont="1" applyFill="1" applyBorder="1" applyAlignment="1">
      <alignment horizontal="left" vertical="center" wrapText="1" indent="1" readingOrder="1"/>
    </xf>
    <xf numFmtId="3" fontId="41" fillId="9" borderId="13" xfId="17" applyNumberFormat="1" applyFont="1" applyFill="1" applyBorder="1" applyAlignment="1">
      <alignment horizontal="right" vertical="center" wrapText="1" readingOrder="1"/>
    </xf>
    <xf numFmtId="3" fontId="41" fillId="0" borderId="13" xfId="17" applyNumberFormat="1" applyFont="1" applyFill="1" applyBorder="1" applyAlignment="1">
      <alignment horizontal="right" vertical="center" wrapText="1" readingOrder="1"/>
    </xf>
    <xf numFmtId="3" fontId="41" fillId="2" borderId="13" xfId="17" applyNumberFormat="1" applyFont="1" applyFill="1" applyBorder="1" applyAlignment="1">
      <alignment horizontal="right" vertical="center" wrapText="1" readingOrder="1"/>
    </xf>
    <xf numFmtId="0" fontId="41" fillId="0" borderId="13" xfId="0" applyNumberFormat="1" applyFont="1" applyFill="1" applyBorder="1" applyAlignment="1">
      <alignment horizontal="left" vertical="center" wrapText="1" indent="3" readingOrder="1"/>
    </xf>
    <xf numFmtId="0" fontId="41" fillId="0" borderId="13" xfId="0" applyNumberFormat="1" applyFont="1" applyFill="1" applyBorder="1" applyAlignment="1">
      <alignment horizontal="left" vertical="center" wrapText="1" indent="4" readingOrder="1"/>
    </xf>
    <xf numFmtId="0" fontId="41" fillId="0" borderId="13" xfId="0" applyNumberFormat="1" applyFont="1" applyFill="1" applyBorder="1" applyAlignment="1">
      <alignment horizontal="left" vertical="center" wrapText="1" indent="6" readingOrder="1"/>
    </xf>
    <xf numFmtId="0" fontId="41" fillId="0" borderId="13" xfId="0" applyNumberFormat="1" applyFont="1" applyFill="1" applyBorder="1" applyAlignment="1">
      <alignment horizontal="left" vertical="center" wrapText="1" indent="7" readingOrder="1"/>
    </xf>
    <xf numFmtId="0" fontId="41" fillId="0" borderId="13" xfId="0" applyNumberFormat="1" applyFont="1" applyFill="1" applyBorder="1" applyAlignment="1">
      <alignment horizontal="left" vertical="center" wrapText="1" indent="8" readingOrder="1"/>
    </xf>
    <xf numFmtId="3" fontId="41" fillId="3" borderId="13" xfId="17" applyNumberFormat="1" applyFont="1" applyFill="1" applyBorder="1" applyAlignment="1">
      <alignment horizontal="right" vertical="center" wrapText="1" readingOrder="1"/>
    </xf>
    <xf numFmtId="0" fontId="41" fillId="0" borderId="13" xfId="0" applyNumberFormat="1" applyFont="1" applyFill="1" applyBorder="1" applyAlignment="1">
      <alignment horizontal="left" vertical="center" wrapText="1" indent="9" readingOrder="1"/>
    </xf>
    <xf numFmtId="3" fontId="41" fillId="10" borderId="13" xfId="17" applyNumberFormat="1" applyFont="1" applyFill="1" applyBorder="1" applyAlignment="1">
      <alignment horizontal="right" vertical="center" wrapText="1" readingOrder="1"/>
    </xf>
    <xf numFmtId="0" fontId="55" fillId="3" borderId="13" xfId="0" applyNumberFormat="1" applyFont="1" applyFill="1" applyBorder="1" applyAlignment="1">
      <alignment horizontal="center" vertical="center" wrapText="1" readingOrder="1"/>
    </xf>
    <xf numFmtId="0" fontId="41" fillId="3" borderId="13" xfId="0" applyNumberFormat="1" applyFont="1" applyFill="1" applyBorder="1" applyAlignment="1">
      <alignment horizontal="left" vertical="center" wrapText="1" indent="4" readingOrder="1"/>
    </xf>
    <xf numFmtId="0" fontId="55" fillId="11" borderId="13" xfId="0" applyNumberFormat="1" applyFont="1" applyFill="1" applyBorder="1" applyAlignment="1">
      <alignment horizontal="center" vertical="center" wrapText="1" readingOrder="1"/>
    </xf>
    <xf numFmtId="0" fontId="41" fillId="11" borderId="13" xfId="0" applyNumberFormat="1" applyFont="1" applyFill="1" applyBorder="1" applyAlignment="1">
      <alignment horizontal="left" vertical="center" wrapText="1" indent="2" readingOrder="1"/>
    </xf>
    <xf numFmtId="165" fontId="20" fillId="8" borderId="1" xfId="0" applyNumberFormat="1" applyFont="1" applyFill="1" applyBorder="1" applyAlignment="1">
      <alignment horizontal="center" vertical="center" wrapText="1"/>
    </xf>
    <xf numFmtId="43" fontId="4" fillId="2" borderId="0" xfId="17" applyFont="1" applyFill="1" applyAlignment="1">
      <alignment vertical="center" wrapText="1"/>
    </xf>
    <xf numFmtId="0" fontId="58" fillId="2" borderId="0" xfId="0" applyFont="1" applyFill="1" applyAlignment="1">
      <alignment vertical="center" wrapText="1"/>
    </xf>
    <xf numFmtId="165" fontId="35" fillId="6" borderId="8" xfId="0" applyNumberFormat="1" applyFont="1" applyFill="1" applyBorder="1" applyAlignment="1">
      <alignment horizontal="center" vertical="center" wrapText="1"/>
    </xf>
    <xf numFmtId="165" fontId="47" fillId="8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5" fillId="8" borderId="2" xfId="0" applyFont="1" applyFill="1" applyBorder="1" applyAlignment="1">
      <alignment horizontal="center" vertical="center" wrapText="1"/>
    </xf>
    <xf numFmtId="0" fontId="25" fillId="8" borderId="3" xfId="0" applyFont="1" applyFill="1" applyBorder="1" applyAlignment="1">
      <alignment horizontal="center" vertical="center" wrapText="1"/>
    </xf>
    <xf numFmtId="0" fontId="25" fillId="8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2" fillId="0" borderId="15" xfId="0" applyNumberFormat="1" applyFont="1" applyFill="1" applyBorder="1" applyAlignment="1">
      <alignment horizontal="center" vertical="center" wrapText="1" readingOrder="1"/>
    </xf>
    <xf numFmtId="0" fontId="52" fillId="0" borderId="16" xfId="0" applyNumberFormat="1" applyFont="1" applyFill="1" applyBorder="1" applyAlignment="1">
      <alignment horizontal="center" vertical="center" wrapText="1" readingOrder="1"/>
    </xf>
    <xf numFmtId="0" fontId="52" fillId="0" borderId="17" xfId="0" applyNumberFormat="1" applyFont="1" applyFill="1" applyBorder="1" applyAlignment="1">
      <alignment horizontal="center" vertical="center" wrapText="1" readingOrder="1"/>
    </xf>
    <xf numFmtId="0" fontId="49" fillId="0" borderId="0" xfId="0" applyNumberFormat="1" applyFont="1" applyFill="1" applyBorder="1" applyAlignment="1">
      <alignment horizontal="center" vertical="center" wrapText="1" readingOrder="1"/>
    </xf>
    <xf numFmtId="0" fontId="48" fillId="0" borderId="0" xfId="0" applyFont="1" applyFill="1" applyBorder="1"/>
    <xf numFmtId="43" fontId="6" fillId="2" borderId="0" xfId="0" applyNumberFormat="1" applyFont="1" applyFill="1" applyAlignment="1">
      <alignment vertical="center" wrapText="1"/>
    </xf>
    <xf numFmtId="165" fontId="36" fillId="3" borderId="1" xfId="0" applyNumberFormat="1" applyFont="1" applyFill="1" applyBorder="1" applyAlignment="1">
      <alignment horizontal="center" vertical="center" wrapText="1"/>
    </xf>
  </cellXfs>
  <cellStyles count="18">
    <cellStyle name="Comma" xfId="17" builtinId="3"/>
    <cellStyle name="Comma 13" xfId="16"/>
    <cellStyle name="Comma 2" xfId="1"/>
    <cellStyle name="Comma 3" xfId="2"/>
    <cellStyle name="Comma 4" xfId="8"/>
    <cellStyle name="Comma 5" xfId="10"/>
    <cellStyle name="Normal" xfId="0" builtinId="0"/>
    <cellStyle name="Normal 11" xfId="15"/>
    <cellStyle name="Normal 2" xfId="3"/>
    <cellStyle name="Normal 2 2" xfId="4"/>
    <cellStyle name="Normal 3" xfId="5"/>
    <cellStyle name="Normal 4" xfId="6"/>
    <cellStyle name="Normal 5" xfId="9"/>
    <cellStyle name="Normal 6" xfId="11"/>
    <cellStyle name="Normal 6 3" xfId="13"/>
    <cellStyle name="Normal 7" xfId="12"/>
    <cellStyle name="Normal 9 2" xfId="14"/>
    <cellStyle name="Percent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2012%20wlis%20biujeti/2012%20&#4332;&#4314;&#4312;&#4321;%20&#4321;&#4317;&#4330;&#4312;&#4304;&#4314;&#4323;&#4320;&#4312;%20&#4318;&#4320;&#4317;&#4306;&#4320;&#4304;&#4315;&#4308;&#4305;&#4312;&#4321;%20&#4305;&#4312;&#4323;&#4335;&#4308;&#4322;&#4312;(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სულ სოციალური პროგრამები"/>
      <sheetName val="საპენსიო უზრ. პოლიტ. შეუცვლელად"/>
      <sheetName val="საპენსიო რეფ. დამატებითი თანხებ"/>
      <sheetName val="სოციალური დახმარება"/>
      <sheetName val="სოციალური რეაბ. და ბავშვზე ზრუნ"/>
      <sheetName val="G&amp;C"/>
      <sheetName val="Food"/>
      <sheetName val="DCare"/>
      <sheetName val="SGH"/>
      <sheetName val="Shelt"/>
      <sheetName val="Akh"/>
      <sheetName val="Psych"/>
      <sheetName val="Comm"/>
      <sheetName val="Recr"/>
      <sheetName val="Ablilt"/>
      <sheetName val="WWII"/>
      <sheetName val="E_Dev"/>
      <sheetName val="E_Diag"/>
      <sheetName val="Surd"/>
      <sheetName val="AIDS_Devices"/>
      <sheetName val="Monit"/>
      <sheetName val="C_2012"/>
      <sheetName val="C_20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69">
          <cell r="E69">
            <v>252</v>
          </cell>
        </row>
      </sheetData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2:XFD367"/>
  <sheetViews>
    <sheetView tabSelected="1" view="pageBreakPreview" topLeftCell="B1" zoomScale="80" zoomScaleNormal="73" zoomScaleSheetLayoutView="80" workbookViewId="0">
      <pane xSplit="2" ySplit="8" topLeftCell="D331" activePane="bottomRight" state="frozen"/>
      <selection activeCell="B1" sqref="B1"/>
      <selection pane="topRight" activeCell="E1" sqref="E1"/>
      <selection pane="bottomLeft" activeCell="B9" sqref="B9"/>
      <selection pane="bottomRight" activeCell="U337" sqref="U337"/>
    </sheetView>
  </sheetViews>
  <sheetFormatPr defaultColWidth="9.140625" defaultRowHeight="18" x14ac:dyDescent="0.25"/>
  <cols>
    <col min="1" max="1" width="4" style="36" hidden="1" customWidth="1"/>
    <col min="2" max="2" width="18.42578125" style="35" customWidth="1"/>
    <col min="3" max="3" width="59.7109375" style="51" customWidth="1"/>
    <col min="4" max="4" width="30.28515625" style="51" customWidth="1"/>
    <col min="5" max="5" width="15" style="5" hidden="1" customWidth="1"/>
    <col min="6" max="6" width="19.28515625" style="1" customWidth="1"/>
    <col min="7" max="7" width="17.42578125" style="35" hidden="1" customWidth="1"/>
    <col min="8" max="8" width="15" style="5" hidden="1" customWidth="1"/>
    <col min="9" max="9" width="17.42578125" style="1" customWidth="1"/>
    <col min="10" max="10" width="16.85546875" style="35" hidden="1" customWidth="1"/>
    <col min="11" max="11" width="18.7109375" style="5" hidden="1" customWidth="1"/>
    <col min="12" max="12" width="15.5703125" style="1" bestFit="1" customWidth="1"/>
    <col min="13" max="13" width="20" style="1" hidden="1" customWidth="1"/>
    <col min="14" max="14" width="18.7109375" style="5" hidden="1" customWidth="1"/>
    <col min="15" max="15" width="15.5703125" style="1" bestFit="1" customWidth="1"/>
    <col min="16" max="16" width="18.85546875" style="1" hidden="1" customWidth="1"/>
    <col min="17" max="17" width="28.42578125" style="1" customWidth="1"/>
    <col min="18" max="18" width="18" style="89" customWidth="1"/>
    <col min="19" max="19" width="18.28515625" style="89" customWidth="1"/>
    <col min="20" max="20" width="16.140625" style="1" customWidth="1"/>
    <col min="21" max="21" width="17.7109375" style="1" customWidth="1"/>
    <col min="22" max="22" width="9.7109375" style="1" customWidth="1"/>
    <col min="23" max="16384" width="9.140625" style="1"/>
  </cols>
  <sheetData>
    <row r="2" spans="1:22" x14ac:dyDescent="0.25">
      <c r="H2" s="135"/>
      <c r="I2" s="135"/>
      <c r="L2" s="135"/>
      <c r="M2" s="135"/>
      <c r="O2" s="135" t="s">
        <v>259</v>
      </c>
      <c r="P2" s="135"/>
    </row>
    <row r="3" spans="1:22" ht="21.95" customHeight="1" x14ac:dyDescent="0.25">
      <c r="B3" s="136" t="s">
        <v>249</v>
      </c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</row>
    <row r="4" spans="1:22" x14ac:dyDescent="0.25">
      <c r="F4" s="2"/>
      <c r="I4" s="2"/>
      <c r="L4" s="2"/>
      <c r="O4" s="2"/>
      <c r="R4" s="90">
        <f>R6-R5</f>
        <v>4800690</v>
      </c>
    </row>
    <row r="5" spans="1:22" x14ac:dyDescent="0.25">
      <c r="F5" s="29"/>
      <c r="G5" s="34"/>
      <c r="I5" s="29"/>
      <c r="L5" s="29"/>
      <c r="O5" s="29"/>
      <c r="R5" s="91">
        <f>1890+1200</f>
        <v>3090</v>
      </c>
      <c r="T5" s="87">
        <f>4803780-4800000</f>
        <v>3780</v>
      </c>
      <c r="U5" s="87">
        <f>T5-1890</f>
        <v>1890</v>
      </c>
      <c r="V5" s="87">
        <f>U5-1200</f>
        <v>690</v>
      </c>
    </row>
    <row r="6" spans="1:22" ht="18" customHeight="1" x14ac:dyDescent="0.25">
      <c r="A6" s="137"/>
      <c r="B6" s="138" t="s">
        <v>0</v>
      </c>
      <c r="C6" s="141" t="s">
        <v>1</v>
      </c>
      <c r="D6" s="81"/>
      <c r="E6" s="144" t="s">
        <v>268</v>
      </c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6"/>
      <c r="R6" s="91">
        <v>4803780</v>
      </c>
    </row>
    <row r="7" spans="1:22" ht="36" x14ac:dyDescent="0.25">
      <c r="A7" s="137"/>
      <c r="B7" s="139"/>
      <c r="C7" s="142"/>
      <c r="D7" s="79" t="s">
        <v>267</v>
      </c>
      <c r="E7" s="147" t="s">
        <v>61</v>
      </c>
      <c r="F7" s="147"/>
      <c r="G7" s="147"/>
      <c r="H7" s="147" t="s">
        <v>139</v>
      </c>
      <c r="I7" s="147"/>
      <c r="J7" s="147"/>
      <c r="K7" s="147" t="s">
        <v>215</v>
      </c>
      <c r="L7" s="147"/>
      <c r="M7" s="147"/>
      <c r="N7" s="147" t="s">
        <v>250</v>
      </c>
      <c r="O7" s="147"/>
      <c r="P7" s="147"/>
      <c r="Q7" s="83" t="s">
        <v>276</v>
      </c>
      <c r="R7" s="92" t="s">
        <v>270</v>
      </c>
      <c r="S7" s="93" t="s">
        <v>271</v>
      </c>
    </row>
    <row r="8" spans="1:22" ht="0.75" customHeight="1" x14ac:dyDescent="0.25">
      <c r="A8" s="137"/>
      <c r="B8" s="140"/>
      <c r="C8" s="143"/>
      <c r="D8" s="80"/>
      <c r="E8" s="13" t="s">
        <v>2</v>
      </c>
      <c r="F8" s="14" t="s">
        <v>3</v>
      </c>
      <c r="G8" s="14" t="s">
        <v>4</v>
      </c>
      <c r="H8" s="13" t="s">
        <v>2</v>
      </c>
      <c r="I8" s="14" t="s">
        <v>3</v>
      </c>
      <c r="J8" s="14" t="s">
        <v>4</v>
      </c>
      <c r="K8" s="13" t="s">
        <v>2</v>
      </c>
      <c r="L8" s="14" t="s">
        <v>3</v>
      </c>
      <c r="M8" s="14" t="s">
        <v>4</v>
      </c>
      <c r="N8" s="13" t="s">
        <v>2</v>
      </c>
      <c r="O8" s="14" t="s">
        <v>3</v>
      </c>
      <c r="P8" s="14" t="s">
        <v>4</v>
      </c>
      <c r="Q8" s="14"/>
      <c r="R8" s="92" t="s">
        <v>269</v>
      </c>
      <c r="S8" s="93" t="s">
        <v>269</v>
      </c>
    </row>
    <row r="9" spans="1:22" s="3" customFormat="1" ht="60.75" x14ac:dyDescent="0.25">
      <c r="A9" s="11"/>
      <c r="B9" s="41" t="s">
        <v>150</v>
      </c>
      <c r="C9" s="54" t="s">
        <v>8</v>
      </c>
      <c r="D9" s="43">
        <f t="shared" ref="D9" si="0">D13+D68+D121+D326+D331+D338</f>
        <v>4869386</v>
      </c>
      <c r="E9" s="43">
        <f>F9+G9</f>
        <v>5040490</v>
      </c>
      <c r="F9" s="43">
        <f t="shared" ref="F9" si="1">F13+F68+F121+F326+F331+F338</f>
        <v>5038600</v>
      </c>
      <c r="G9" s="43">
        <f t="shared" ref="G9" si="2">G13+G68+G121+G326+G331+G338</f>
        <v>1890</v>
      </c>
      <c r="H9" s="43">
        <f>I9+J9</f>
        <v>5315580</v>
      </c>
      <c r="I9" s="43">
        <f t="shared" ref="I9:J12" si="3">I13+I68+I121+I326+I331+I338</f>
        <v>5313610</v>
      </c>
      <c r="J9" s="43">
        <f t="shared" si="3"/>
        <v>1970</v>
      </c>
      <c r="K9" s="43">
        <f>L9+M9</f>
        <v>5667180</v>
      </c>
      <c r="L9" s="43">
        <f t="shared" ref="L9" si="4">L13+L68+L121+L326+L331+L338</f>
        <v>5665110</v>
      </c>
      <c r="M9" s="43">
        <f t="shared" ref="M9" si="5">M13+M68+M121+M326+M331+M338</f>
        <v>2070</v>
      </c>
      <c r="N9" s="43">
        <f>O9+P9</f>
        <v>5872170</v>
      </c>
      <c r="O9" s="43">
        <f t="shared" ref="O9" si="6">O13+O68+O121+O326+O331+O338</f>
        <v>5870000</v>
      </c>
      <c r="P9" s="43">
        <f t="shared" ref="P9:S9" si="7">P13+P68+P121+P326+P331+P338</f>
        <v>2170</v>
      </c>
      <c r="Q9" s="43">
        <f t="shared" si="7"/>
        <v>74700</v>
      </c>
      <c r="R9" s="91">
        <f t="shared" si="7"/>
        <v>4800000</v>
      </c>
      <c r="S9" s="91">
        <f t="shared" si="7"/>
        <v>5515000</v>
      </c>
    </row>
    <row r="10" spans="1:22" s="3" customFormat="1" ht="21" x14ac:dyDescent="0.25">
      <c r="A10" s="11"/>
      <c r="B10" s="15"/>
      <c r="C10" s="53" t="s">
        <v>58</v>
      </c>
      <c r="D10" s="82">
        <f>D14+D69+D122+D327+D332+D339</f>
        <v>13457</v>
      </c>
      <c r="E10" s="28">
        <f t="shared" ref="E10:E73" si="8">F10+G10</f>
        <v>13981</v>
      </c>
      <c r="F10" s="28">
        <f t="shared" ref="F10:G10" si="9">F14+F69+F122+F327+F332+F339</f>
        <v>13981</v>
      </c>
      <c r="G10" s="28">
        <f t="shared" si="9"/>
        <v>0</v>
      </c>
      <c r="H10" s="28">
        <f t="shared" ref="H10:H73" si="10">I10+J10</f>
        <v>14064</v>
      </c>
      <c r="I10" s="28">
        <f t="shared" si="3"/>
        <v>14064</v>
      </c>
      <c r="J10" s="28">
        <f t="shared" si="3"/>
        <v>0</v>
      </c>
      <c r="K10" s="28">
        <f t="shared" ref="K10:K73" si="11">L10+M10</f>
        <v>14073</v>
      </c>
      <c r="L10" s="28">
        <f t="shared" ref="L10:M10" si="12">L14+L69+L122+L327+L332+L339</f>
        <v>14073</v>
      </c>
      <c r="M10" s="28">
        <f t="shared" si="12"/>
        <v>0</v>
      </c>
      <c r="N10" s="28">
        <f t="shared" ref="N10:N73" si="13">O10+P10</f>
        <v>14140</v>
      </c>
      <c r="O10" s="28">
        <f t="shared" ref="O10:Q10" si="14">O14+O69+O122+O327+O332+O339</f>
        <v>14140</v>
      </c>
      <c r="P10" s="28">
        <f t="shared" si="14"/>
        <v>0</v>
      </c>
      <c r="Q10" s="28">
        <f t="shared" si="14"/>
        <v>4233</v>
      </c>
      <c r="R10" s="94"/>
      <c r="S10" s="94"/>
    </row>
    <row r="11" spans="1:22" s="3" customFormat="1" ht="21" x14ac:dyDescent="0.25">
      <c r="A11" s="11"/>
      <c r="B11" s="15"/>
      <c r="C11" s="53" t="s">
        <v>59</v>
      </c>
      <c r="D11" s="82">
        <f>D15+D70+D123+D328+D333+D340</f>
        <v>2442</v>
      </c>
      <c r="E11" s="28">
        <f t="shared" si="8"/>
        <v>2943</v>
      </c>
      <c r="F11" s="28">
        <f t="shared" ref="F11:G11" si="15">F15+F70+F123+F328+F333+F340</f>
        <v>2943</v>
      </c>
      <c r="G11" s="28">
        <f t="shared" si="15"/>
        <v>0</v>
      </c>
      <c r="H11" s="28">
        <f t="shared" si="10"/>
        <v>2968</v>
      </c>
      <c r="I11" s="28">
        <f t="shared" si="3"/>
        <v>2968</v>
      </c>
      <c r="J11" s="28">
        <f t="shared" si="3"/>
        <v>0</v>
      </c>
      <c r="K11" s="28">
        <f t="shared" si="11"/>
        <v>2968</v>
      </c>
      <c r="L11" s="28">
        <f t="shared" ref="L11:M11" si="16">L15+L70+L123+L328+L333+L340</f>
        <v>2968</v>
      </c>
      <c r="M11" s="28">
        <f t="shared" si="16"/>
        <v>0</v>
      </c>
      <c r="N11" s="28">
        <f t="shared" si="13"/>
        <v>3029</v>
      </c>
      <c r="O11" s="28">
        <f t="shared" ref="O11:Q11" si="17">O15+O70+O123+O328+O333+O340</f>
        <v>3029</v>
      </c>
      <c r="P11" s="28">
        <f t="shared" si="17"/>
        <v>0</v>
      </c>
      <c r="Q11" s="130">
        <f t="shared" si="17"/>
        <v>2500</v>
      </c>
      <c r="R11" s="95">
        <v>2500</v>
      </c>
      <c r="S11" s="94">
        <v>2439</v>
      </c>
      <c r="T11" s="3">
        <f>R11-S11</f>
        <v>61</v>
      </c>
    </row>
    <row r="12" spans="1:22" s="3" customFormat="1" ht="21" x14ac:dyDescent="0.25">
      <c r="A12" s="11"/>
      <c r="B12" s="15"/>
      <c r="C12" s="53" t="s">
        <v>60</v>
      </c>
      <c r="D12" s="82">
        <f>D16+D71+D124+D329+D334+D341</f>
        <v>11015</v>
      </c>
      <c r="E12" s="28">
        <f t="shared" si="8"/>
        <v>11038</v>
      </c>
      <c r="F12" s="28">
        <f t="shared" ref="F12:G12" si="18">F16+F71+F124+F329+F334+F341</f>
        <v>11038</v>
      </c>
      <c r="G12" s="28">
        <f t="shared" si="18"/>
        <v>0</v>
      </c>
      <c r="H12" s="28">
        <f t="shared" si="10"/>
        <v>11096</v>
      </c>
      <c r="I12" s="28">
        <f t="shared" si="3"/>
        <v>11096</v>
      </c>
      <c r="J12" s="28">
        <f t="shared" si="3"/>
        <v>0</v>
      </c>
      <c r="K12" s="28">
        <f t="shared" si="11"/>
        <v>11105</v>
      </c>
      <c r="L12" s="28">
        <f t="shared" ref="L12:M12" si="19">L16+L71+L124+L329+L334+L341</f>
        <v>11105</v>
      </c>
      <c r="M12" s="28">
        <f t="shared" si="19"/>
        <v>0</v>
      </c>
      <c r="N12" s="28">
        <f t="shared" si="13"/>
        <v>11111</v>
      </c>
      <c r="O12" s="28">
        <f t="shared" ref="O12:Q12" si="20">O16+O71+O124+O329+O334+O341</f>
        <v>11111</v>
      </c>
      <c r="P12" s="28">
        <f t="shared" si="20"/>
        <v>0</v>
      </c>
      <c r="Q12" s="28">
        <f t="shared" si="20"/>
        <v>1733</v>
      </c>
      <c r="R12" s="94"/>
      <c r="S12" s="94"/>
    </row>
    <row r="13" spans="1:22" s="4" customFormat="1" ht="81" x14ac:dyDescent="0.25">
      <c r="A13" s="12"/>
      <c r="B13" s="41" t="s">
        <v>151</v>
      </c>
      <c r="C13" s="54" t="s">
        <v>149</v>
      </c>
      <c r="D13" s="43">
        <f>D17+D25+D32+D37+D43+D48+D53+D58+D63</f>
        <v>70183</v>
      </c>
      <c r="E13" s="43">
        <f t="shared" si="8"/>
        <v>82490</v>
      </c>
      <c r="F13" s="43">
        <f>F17+F25+F32+F37+F43+F48+F53+F58+F63</f>
        <v>80600</v>
      </c>
      <c r="G13" s="43">
        <f>G17+G25+G32+G37+G43+G48+G53+G58+G63</f>
        <v>1890</v>
      </c>
      <c r="H13" s="43">
        <f t="shared" si="10"/>
        <v>85770</v>
      </c>
      <c r="I13" s="43">
        <f t="shared" ref="I13:J16" si="21">I17+I25+I32+I37+I43+I48+I53+I58+I63</f>
        <v>83800</v>
      </c>
      <c r="J13" s="43">
        <f t="shared" si="21"/>
        <v>1970</v>
      </c>
      <c r="K13" s="43">
        <f t="shared" si="11"/>
        <v>88970</v>
      </c>
      <c r="L13" s="43">
        <f t="shared" ref="L13:M16" si="22">L17+L25+L32+L37+L43+L48+L53+L58+L63</f>
        <v>86900</v>
      </c>
      <c r="M13" s="43">
        <f t="shared" si="22"/>
        <v>2070</v>
      </c>
      <c r="N13" s="43">
        <f t="shared" si="13"/>
        <v>94170</v>
      </c>
      <c r="O13" s="43">
        <f t="shared" ref="O13:Q16" si="23">O17+O25+O32+O37+O43+O48+O53+O58+O63</f>
        <v>92000</v>
      </c>
      <c r="P13" s="43">
        <f t="shared" si="23"/>
        <v>2170</v>
      </c>
      <c r="Q13" s="43">
        <f>Q17+Q25+Q32+Q37+Q43+Q48+Q53+Q58+Q63</f>
        <v>67300</v>
      </c>
      <c r="R13" s="91">
        <f>71890-1890</f>
        <v>70000</v>
      </c>
      <c r="S13" s="96">
        <f>S17+S25+S32+S37+S43+S48+S53+S58+S63</f>
        <v>58388</v>
      </c>
      <c r="T13" s="100">
        <f>R13-Q13</f>
        <v>2700</v>
      </c>
    </row>
    <row r="14" spans="1:22" s="4" customFormat="1" ht="20.25" x14ac:dyDescent="0.25">
      <c r="A14" s="12"/>
      <c r="B14" s="16"/>
      <c r="C14" s="53" t="s">
        <v>58</v>
      </c>
      <c r="D14" s="28">
        <f t="shared" ref="D14:D16" si="24">D18+D26+D33+D38+D44+D49+D54+D59+D64</f>
        <v>3060</v>
      </c>
      <c r="E14" s="28">
        <f t="shared" si="8"/>
        <v>3578</v>
      </c>
      <c r="F14" s="17">
        <f t="shared" ref="F14:G16" si="25">F18+F26+F33+F38+F44+F49+F54+F59+F64</f>
        <v>3578</v>
      </c>
      <c r="G14" s="17">
        <f t="shared" si="25"/>
        <v>0</v>
      </c>
      <c r="H14" s="28">
        <f t="shared" si="10"/>
        <v>3603</v>
      </c>
      <c r="I14" s="17">
        <f t="shared" si="21"/>
        <v>3603</v>
      </c>
      <c r="J14" s="17">
        <f t="shared" si="21"/>
        <v>0</v>
      </c>
      <c r="K14" s="28">
        <f t="shared" si="11"/>
        <v>3603</v>
      </c>
      <c r="L14" s="17">
        <f t="shared" si="22"/>
        <v>3603</v>
      </c>
      <c r="M14" s="17">
        <f t="shared" si="22"/>
        <v>0</v>
      </c>
      <c r="N14" s="28">
        <f t="shared" si="13"/>
        <v>3670</v>
      </c>
      <c r="O14" s="17">
        <f t="shared" si="23"/>
        <v>3670</v>
      </c>
      <c r="P14" s="17">
        <f t="shared" si="23"/>
        <v>0</v>
      </c>
      <c r="Q14" s="17">
        <f t="shared" si="23"/>
        <v>3130</v>
      </c>
      <c r="R14" s="84"/>
      <c r="S14" s="84"/>
    </row>
    <row r="15" spans="1:22" s="4" customFormat="1" ht="20.25" x14ac:dyDescent="0.25">
      <c r="A15" s="12"/>
      <c r="B15" s="16"/>
      <c r="C15" s="55" t="s">
        <v>59</v>
      </c>
      <c r="D15" s="28">
        <f t="shared" si="24"/>
        <v>2442</v>
      </c>
      <c r="E15" s="28">
        <f t="shared" si="8"/>
        <v>2943</v>
      </c>
      <c r="F15" s="17">
        <f t="shared" si="25"/>
        <v>2943</v>
      </c>
      <c r="G15" s="17">
        <f t="shared" si="25"/>
        <v>0</v>
      </c>
      <c r="H15" s="28">
        <f t="shared" si="10"/>
        <v>2968</v>
      </c>
      <c r="I15" s="17">
        <f t="shared" si="21"/>
        <v>2968</v>
      </c>
      <c r="J15" s="17">
        <f t="shared" si="21"/>
        <v>0</v>
      </c>
      <c r="K15" s="28">
        <f t="shared" si="11"/>
        <v>2968</v>
      </c>
      <c r="L15" s="17">
        <f t="shared" si="22"/>
        <v>2968</v>
      </c>
      <c r="M15" s="17">
        <f t="shared" si="22"/>
        <v>0</v>
      </c>
      <c r="N15" s="28">
        <f t="shared" si="13"/>
        <v>3029</v>
      </c>
      <c r="O15" s="17">
        <f t="shared" si="23"/>
        <v>3029</v>
      </c>
      <c r="P15" s="17">
        <f t="shared" si="23"/>
        <v>0</v>
      </c>
      <c r="Q15" s="17">
        <f t="shared" si="23"/>
        <v>2500</v>
      </c>
      <c r="R15" s="91"/>
      <c r="S15" s="96"/>
    </row>
    <row r="16" spans="1:22" s="4" customFormat="1" ht="20.25" x14ac:dyDescent="0.25">
      <c r="A16" s="12"/>
      <c r="B16" s="16"/>
      <c r="C16" s="55" t="s">
        <v>60</v>
      </c>
      <c r="D16" s="28">
        <f t="shared" si="24"/>
        <v>618</v>
      </c>
      <c r="E16" s="28">
        <f t="shared" si="8"/>
        <v>635</v>
      </c>
      <c r="F16" s="17">
        <f t="shared" si="25"/>
        <v>635</v>
      </c>
      <c r="G16" s="17">
        <f t="shared" si="25"/>
        <v>0</v>
      </c>
      <c r="H16" s="28">
        <f t="shared" si="10"/>
        <v>635</v>
      </c>
      <c r="I16" s="17">
        <f t="shared" si="21"/>
        <v>635</v>
      </c>
      <c r="J16" s="17">
        <f t="shared" si="21"/>
        <v>0</v>
      </c>
      <c r="K16" s="28">
        <f t="shared" si="11"/>
        <v>635</v>
      </c>
      <c r="L16" s="17">
        <f t="shared" si="22"/>
        <v>635</v>
      </c>
      <c r="M16" s="17">
        <f t="shared" si="22"/>
        <v>0</v>
      </c>
      <c r="N16" s="28">
        <f t="shared" si="13"/>
        <v>641</v>
      </c>
      <c r="O16" s="17">
        <f t="shared" si="23"/>
        <v>641</v>
      </c>
      <c r="P16" s="17">
        <f t="shared" si="23"/>
        <v>0</v>
      </c>
      <c r="Q16" s="17">
        <f t="shared" si="23"/>
        <v>630</v>
      </c>
      <c r="R16" s="91"/>
      <c r="S16" s="96"/>
    </row>
    <row r="17" spans="1:19" s="5" customFormat="1" ht="106.5" customHeight="1" x14ac:dyDescent="0.25">
      <c r="A17" s="7"/>
      <c r="B17" s="40" t="s">
        <v>152</v>
      </c>
      <c r="C17" s="50" t="s">
        <v>146</v>
      </c>
      <c r="D17" s="39">
        <f>SUM(D21:D24)</f>
        <v>11015</v>
      </c>
      <c r="E17" s="73">
        <f t="shared" si="8"/>
        <v>12000</v>
      </c>
      <c r="F17" s="39">
        <f>SUM(F21:F24)</f>
        <v>12000</v>
      </c>
      <c r="G17" s="39">
        <f>SUM(G21:G24)</f>
        <v>0</v>
      </c>
      <c r="H17" s="73">
        <f t="shared" si="10"/>
        <v>12000</v>
      </c>
      <c r="I17" s="39">
        <f>SUM(I21:I24)</f>
        <v>12000</v>
      </c>
      <c r="J17" s="39">
        <f>SUM(J21:J24)</f>
        <v>0</v>
      </c>
      <c r="K17" s="73">
        <f t="shared" si="11"/>
        <v>12000</v>
      </c>
      <c r="L17" s="39">
        <f>SUM(L21:L24)</f>
        <v>12000</v>
      </c>
      <c r="M17" s="39">
        <f>SUM(M21:M24)</f>
        <v>0</v>
      </c>
      <c r="N17" s="73">
        <f t="shared" si="13"/>
        <v>12000</v>
      </c>
      <c r="O17" s="39">
        <f>SUM(O21:O24)</f>
        <v>12000</v>
      </c>
      <c r="P17" s="39">
        <f>SUM(P21:P24)</f>
        <v>0</v>
      </c>
      <c r="Q17" s="98">
        <f>SUM(Q21:Q24)</f>
        <v>11000</v>
      </c>
      <c r="R17" s="91"/>
      <c r="S17" s="96">
        <v>10815</v>
      </c>
    </row>
    <row r="18" spans="1:19" s="5" customFormat="1" ht="19.5" x14ac:dyDescent="0.25">
      <c r="A18" s="7"/>
      <c r="B18" s="18"/>
      <c r="C18" s="56" t="s">
        <v>58</v>
      </c>
      <c r="D18" s="19">
        <f>SUM(D19:D20)</f>
        <v>351</v>
      </c>
      <c r="E18" s="28">
        <f t="shared" si="8"/>
        <v>351</v>
      </c>
      <c r="F18" s="19">
        <f>SUM(F19:F20)</f>
        <v>351</v>
      </c>
      <c r="G18" s="19">
        <f>SUM(G19:G20)</f>
        <v>0</v>
      </c>
      <c r="H18" s="28">
        <f t="shared" si="10"/>
        <v>351</v>
      </c>
      <c r="I18" s="19">
        <f>SUM(I19:I20)</f>
        <v>351</v>
      </c>
      <c r="J18" s="19">
        <f>SUM(J19:J20)</f>
        <v>0</v>
      </c>
      <c r="K18" s="28">
        <f t="shared" si="11"/>
        <v>351</v>
      </c>
      <c r="L18" s="19">
        <f>SUM(L19:L20)</f>
        <v>351</v>
      </c>
      <c r="M18" s="19">
        <f>SUM(M19:M20)</f>
        <v>0</v>
      </c>
      <c r="N18" s="28">
        <f t="shared" si="13"/>
        <v>351</v>
      </c>
      <c r="O18" s="19">
        <f>SUM(O19:O20)</f>
        <v>351</v>
      </c>
      <c r="P18" s="19">
        <f>SUM(P19:P20)</f>
        <v>0</v>
      </c>
      <c r="Q18" s="19">
        <f>SUM(Q19:Q20)</f>
        <v>314</v>
      </c>
      <c r="R18" s="91"/>
      <c r="S18" s="96"/>
    </row>
    <row r="19" spans="1:19" s="5" customFormat="1" ht="19.5" x14ac:dyDescent="0.25">
      <c r="A19" s="7"/>
      <c r="B19" s="18"/>
      <c r="C19" s="56" t="s">
        <v>59</v>
      </c>
      <c r="D19" s="20">
        <v>237</v>
      </c>
      <c r="E19" s="28">
        <f t="shared" si="8"/>
        <v>237</v>
      </c>
      <c r="F19" s="20">
        <v>237</v>
      </c>
      <c r="G19" s="20">
        <v>0</v>
      </c>
      <c r="H19" s="28">
        <f t="shared" si="10"/>
        <v>237</v>
      </c>
      <c r="I19" s="20">
        <v>237</v>
      </c>
      <c r="J19" s="20">
        <v>0</v>
      </c>
      <c r="K19" s="28">
        <f t="shared" si="11"/>
        <v>237</v>
      </c>
      <c r="L19" s="20">
        <v>237</v>
      </c>
      <c r="M19" s="20">
        <v>0</v>
      </c>
      <c r="N19" s="28">
        <f t="shared" si="13"/>
        <v>237</v>
      </c>
      <c r="O19" s="20">
        <v>237</v>
      </c>
      <c r="P19" s="20">
        <v>0</v>
      </c>
      <c r="Q19" s="99">
        <v>200</v>
      </c>
      <c r="R19" s="91"/>
      <c r="S19" s="96"/>
    </row>
    <row r="20" spans="1:19" s="5" customFormat="1" ht="19.5" x14ac:dyDescent="0.25">
      <c r="A20" s="7"/>
      <c r="B20" s="18"/>
      <c r="C20" s="56" t="s">
        <v>60</v>
      </c>
      <c r="D20" s="20">
        <v>114</v>
      </c>
      <c r="E20" s="28">
        <f t="shared" si="8"/>
        <v>114</v>
      </c>
      <c r="F20" s="20">
        <v>114</v>
      </c>
      <c r="G20" s="20">
        <v>0</v>
      </c>
      <c r="H20" s="28">
        <f t="shared" si="10"/>
        <v>114</v>
      </c>
      <c r="I20" s="20">
        <v>114</v>
      </c>
      <c r="J20" s="20">
        <v>0</v>
      </c>
      <c r="K20" s="28">
        <f t="shared" si="11"/>
        <v>114</v>
      </c>
      <c r="L20" s="20">
        <v>114</v>
      </c>
      <c r="M20" s="20">
        <v>0</v>
      </c>
      <c r="N20" s="28">
        <f t="shared" si="13"/>
        <v>114</v>
      </c>
      <c r="O20" s="20">
        <v>114</v>
      </c>
      <c r="P20" s="20">
        <v>0</v>
      </c>
      <c r="Q20" s="20">
        <v>114</v>
      </c>
      <c r="R20" s="91"/>
      <c r="S20" s="96"/>
    </row>
    <row r="21" spans="1:19" ht="30" x14ac:dyDescent="0.25">
      <c r="A21" s="6"/>
      <c r="B21" s="21"/>
      <c r="C21" s="57" t="s">
        <v>5</v>
      </c>
      <c r="D21" s="20">
        <v>5015</v>
      </c>
      <c r="E21" s="28">
        <f t="shared" si="8"/>
        <v>6000</v>
      </c>
      <c r="F21" s="20">
        <v>6000</v>
      </c>
      <c r="G21" s="20">
        <v>0</v>
      </c>
      <c r="H21" s="28">
        <f t="shared" si="10"/>
        <v>6000</v>
      </c>
      <c r="I21" s="20">
        <v>6000</v>
      </c>
      <c r="J21" s="20">
        <v>0</v>
      </c>
      <c r="K21" s="28">
        <f t="shared" si="11"/>
        <v>6000</v>
      </c>
      <c r="L21" s="20">
        <v>6000</v>
      </c>
      <c r="M21" s="20">
        <v>0</v>
      </c>
      <c r="N21" s="28">
        <f t="shared" si="13"/>
        <v>6000</v>
      </c>
      <c r="O21" s="20">
        <v>6000</v>
      </c>
      <c r="P21" s="20">
        <v>0</v>
      </c>
      <c r="Q21" s="20">
        <v>5000</v>
      </c>
      <c r="R21" s="91"/>
      <c r="S21" s="96"/>
    </row>
    <row r="22" spans="1:19" ht="30" x14ac:dyDescent="0.25">
      <c r="A22" s="6"/>
      <c r="B22" s="21"/>
      <c r="C22" s="57" t="s">
        <v>6</v>
      </c>
      <c r="D22" s="20">
        <v>2000</v>
      </c>
      <c r="E22" s="28">
        <f t="shared" si="8"/>
        <v>2000</v>
      </c>
      <c r="F22" s="20">
        <v>2000</v>
      </c>
      <c r="G22" s="20">
        <v>0</v>
      </c>
      <c r="H22" s="28">
        <f t="shared" si="10"/>
        <v>2000</v>
      </c>
      <c r="I22" s="20">
        <v>2000</v>
      </c>
      <c r="J22" s="20">
        <v>0</v>
      </c>
      <c r="K22" s="28">
        <f t="shared" si="11"/>
        <v>2000</v>
      </c>
      <c r="L22" s="20">
        <v>2000</v>
      </c>
      <c r="M22" s="20">
        <v>0</v>
      </c>
      <c r="N22" s="28">
        <f t="shared" si="13"/>
        <v>2000</v>
      </c>
      <c r="O22" s="20">
        <v>2000</v>
      </c>
      <c r="P22" s="20">
        <v>0</v>
      </c>
      <c r="Q22" s="20">
        <v>2000</v>
      </c>
      <c r="R22" s="91"/>
      <c r="S22" s="96"/>
    </row>
    <row r="23" spans="1:19" ht="19.5" x14ac:dyDescent="0.25">
      <c r="A23" s="6"/>
      <c r="B23" s="21"/>
      <c r="C23" s="57" t="s">
        <v>7</v>
      </c>
      <c r="D23" s="20">
        <v>2000</v>
      </c>
      <c r="E23" s="28">
        <f t="shared" si="8"/>
        <v>2000</v>
      </c>
      <c r="F23" s="20">
        <v>2000</v>
      </c>
      <c r="G23" s="20">
        <v>0</v>
      </c>
      <c r="H23" s="28">
        <f t="shared" si="10"/>
        <v>2000</v>
      </c>
      <c r="I23" s="20">
        <v>2000</v>
      </c>
      <c r="J23" s="20">
        <v>0</v>
      </c>
      <c r="K23" s="28">
        <f t="shared" si="11"/>
        <v>2000</v>
      </c>
      <c r="L23" s="20">
        <v>2000</v>
      </c>
      <c r="M23" s="20">
        <v>0</v>
      </c>
      <c r="N23" s="28">
        <f t="shared" si="13"/>
        <v>2000</v>
      </c>
      <c r="O23" s="20">
        <v>2000</v>
      </c>
      <c r="P23" s="20">
        <v>0</v>
      </c>
      <c r="Q23" s="20">
        <v>2000</v>
      </c>
      <c r="R23" s="91"/>
      <c r="S23" s="96"/>
    </row>
    <row r="24" spans="1:19" ht="30" x14ac:dyDescent="0.25">
      <c r="A24" s="6"/>
      <c r="B24" s="21"/>
      <c r="C24" s="57" t="s">
        <v>144</v>
      </c>
      <c r="D24" s="20">
        <v>2000</v>
      </c>
      <c r="E24" s="28">
        <f t="shared" si="8"/>
        <v>2000</v>
      </c>
      <c r="F24" s="20">
        <v>2000</v>
      </c>
      <c r="G24" s="20">
        <v>0</v>
      </c>
      <c r="H24" s="28">
        <f t="shared" si="10"/>
        <v>2000</v>
      </c>
      <c r="I24" s="20">
        <v>2000</v>
      </c>
      <c r="J24" s="20">
        <v>0</v>
      </c>
      <c r="K24" s="28">
        <f t="shared" si="11"/>
        <v>2000</v>
      </c>
      <c r="L24" s="20">
        <v>2000</v>
      </c>
      <c r="M24" s="20">
        <v>0</v>
      </c>
      <c r="N24" s="28">
        <f t="shared" si="13"/>
        <v>2000</v>
      </c>
      <c r="O24" s="20">
        <v>2000</v>
      </c>
      <c r="P24" s="20">
        <v>0</v>
      </c>
      <c r="Q24" s="20">
        <v>2000</v>
      </c>
      <c r="R24" s="91"/>
      <c r="S24" s="96"/>
    </row>
    <row r="25" spans="1:19" s="5" customFormat="1" ht="36" x14ac:dyDescent="0.25">
      <c r="A25" s="7"/>
      <c r="B25" s="40" t="s">
        <v>153</v>
      </c>
      <c r="C25" s="50" t="s">
        <v>9</v>
      </c>
      <c r="D25" s="39">
        <f>D29+D30+D31</f>
        <v>4800</v>
      </c>
      <c r="E25" s="73">
        <f t="shared" si="8"/>
        <v>5050</v>
      </c>
      <c r="F25" s="39">
        <f>F29+F30+F31</f>
        <v>4800</v>
      </c>
      <c r="G25" s="39">
        <f>SUM(G29:G30)</f>
        <v>250</v>
      </c>
      <c r="H25" s="73">
        <f t="shared" si="10"/>
        <v>5050</v>
      </c>
      <c r="I25" s="39">
        <f>I29+I30+I31</f>
        <v>4800</v>
      </c>
      <c r="J25" s="39">
        <f>SUM(J29:J30)</f>
        <v>250</v>
      </c>
      <c r="K25" s="73">
        <f t="shared" si="11"/>
        <v>5500</v>
      </c>
      <c r="L25" s="39">
        <f>L29+L30+L31</f>
        <v>5200</v>
      </c>
      <c r="M25" s="39">
        <f>SUM(M29:M30)</f>
        <v>300</v>
      </c>
      <c r="N25" s="73">
        <f t="shared" si="13"/>
        <v>5950</v>
      </c>
      <c r="O25" s="39">
        <f>O29+O30+O31</f>
        <v>5600</v>
      </c>
      <c r="P25" s="39">
        <f>SUM(P29:P30)</f>
        <v>350</v>
      </c>
      <c r="Q25" s="98">
        <f>Q29+Q30+Q31</f>
        <v>4500</v>
      </c>
      <c r="R25" s="91"/>
      <c r="S25" s="96">
        <v>4475</v>
      </c>
    </row>
    <row r="26" spans="1:19" s="5" customFormat="1" ht="19.5" x14ac:dyDescent="0.25">
      <c r="A26" s="7"/>
      <c r="B26" s="18"/>
      <c r="C26" s="56" t="s">
        <v>58</v>
      </c>
      <c r="D26" s="19">
        <f>SUM(D27:D28)</f>
        <v>245</v>
      </c>
      <c r="E26" s="28">
        <f t="shared" si="8"/>
        <v>245</v>
      </c>
      <c r="F26" s="19">
        <f>SUM(F27:F28)</f>
        <v>245</v>
      </c>
      <c r="G26" s="19">
        <f>SUM(G27:G28)</f>
        <v>0</v>
      </c>
      <c r="H26" s="28">
        <f t="shared" si="10"/>
        <v>245</v>
      </c>
      <c r="I26" s="19">
        <f>SUM(I27:I28)</f>
        <v>245</v>
      </c>
      <c r="J26" s="19">
        <f>SUM(J27:J28)</f>
        <v>0</v>
      </c>
      <c r="K26" s="28">
        <f t="shared" si="11"/>
        <v>245</v>
      </c>
      <c r="L26" s="19">
        <f>SUM(L27:L28)</f>
        <v>245</v>
      </c>
      <c r="M26" s="19">
        <f>SUM(M27:M28)</f>
        <v>0</v>
      </c>
      <c r="N26" s="28">
        <f t="shared" si="13"/>
        <v>245</v>
      </c>
      <c r="O26" s="19">
        <f>SUM(O27:O28)</f>
        <v>245</v>
      </c>
      <c r="P26" s="19">
        <f>SUM(P27:P28)</f>
        <v>0</v>
      </c>
      <c r="Q26" s="19">
        <f>SUM(Q27:Q28)</f>
        <v>209</v>
      </c>
      <c r="R26" s="91"/>
      <c r="S26" s="96"/>
    </row>
    <row r="27" spans="1:19" s="5" customFormat="1" ht="19.5" x14ac:dyDescent="0.25">
      <c r="A27" s="7"/>
      <c r="B27" s="18"/>
      <c r="C27" s="56" t="s">
        <v>59</v>
      </c>
      <c r="D27" s="20">
        <v>184</v>
      </c>
      <c r="E27" s="28">
        <f t="shared" si="8"/>
        <v>184</v>
      </c>
      <c r="F27" s="20">
        <v>184</v>
      </c>
      <c r="G27" s="20">
        <v>0</v>
      </c>
      <c r="H27" s="28">
        <f t="shared" si="10"/>
        <v>184</v>
      </c>
      <c r="I27" s="20">
        <v>184</v>
      </c>
      <c r="J27" s="20">
        <v>0</v>
      </c>
      <c r="K27" s="28">
        <f t="shared" si="11"/>
        <v>184</v>
      </c>
      <c r="L27" s="20">
        <v>184</v>
      </c>
      <c r="M27" s="20">
        <v>0</v>
      </c>
      <c r="N27" s="28">
        <f t="shared" si="13"/>
        <v>184</v>
      </c>
      <c r="O27" s="20">
        <v>184</v>
      </c>
      <c r="P27" s="20">
        <v>0</v>
      </c>
      <c r="Q27" s="99">
        <v>148</v>
      </c>
      <c r="R27" s="91"/>
      <c r="S27" s="96"/>
    </row>
    <row r="28" spans="1:19" s="5" customFormat="1" ht="19.5" x14ac:dyDescent="0.25">
      <c r="A28" s="7"/>
      <c r="B28" s="18"/>
      <c r="C28" s="56" t="s">
        <v>60</v>
      </c>
      <c r="D28" s="20">
        <v>61</v>
      </c>
      <c r="E28" s="28">
        <f t="shared" si="8"/>
        <v>61</v>
      </c>
      <c r="F28" s="20">
        <v>61</v>
      </c>
      <c r="G28" s="20">
        <v>0</v>
      </c>
      <c r="H28" s="28">
        <f t="shared" si="10"/>
        <v>61</v>
      </c>
      <c r="I28" s="20">
        <v>61</v>
      </c>
      <c r="J28" s="20">
        <v>0</v>
      </c>
      <c r="K28" s="28">
        <f t="shared" si="11"/>
        <v>61</v>
      </c>
      <c r="L28" s="20">
        <v>61</v>
      </c>
      <c r="M28" s="20">
        <v>0</v>
      </c>
      <c r="N28" s="28">
        <f t="shared" si="13"/>
        <v>61</v>
      </c>
      <c r="O28" s="20">
        <v>61</v>
      </c>
      <c r="P28" s="20">
        <v>0</v>
      </c>
      <c r="Q28" s="20">
        <v>61</v>
      </c>
      <c r="R28" s="91"/>
      <c r="S28" s="96"/>
    </row>
    <row r="29" spans="1:19" ht="19.5" x14ac:dyDescent="0.25">
      <c r="A29" s="6"/>
      <c r="B29" s="21"/>
      <c r="C29" s="57" t="s">
        <v>10</v>
      </c>
      <c r="D29" s="20">
        <v>4500</v>
      </c>
      <c r="E29" s="28">
        <f t="shared" si="8"/>
        <v>4750</v>
      </c>
      <c r="F29" s="20">
        <v>4500</v>
      </c>
      <c r="G29" s="20">
        <v>250</v>
      </c>
      <c r="H29" s="28">
        <f t="shared" si="10"/>
        <v>4750</v>
      </c>
      <c r="I29" s="20">
        <v>4500</v>
      </c>
      <c r="J29" s="20">
        <v>250</v>
      </c>
      <c r="K29" s="28">
        <f t="shared" si="11"/>
        <v>5000</v>
      </c>
      <c r="L29" s="20">
        <v>4700</v>
      </c>
      <c r="M29" s="20">
        <v>300</v>
      </c>
      <c r="N29" s="28">
        <f t="shared" si="13"/>
        <v>5400</v>
      </c>
      <c r="O29" s="20">
        <v>5050</v>
      </c>
      <c r="P29" s="20">
        <v>350</v>
      </c>
      <c r="Q29" s="27">
        <v>4200</v>
      </c>
      <c r="R29" s="91"/>
      <c r="S29" s="96"/>
    </row>
    <row r="30" spans="1:19" ht="30" x14ac:dyDescent="0.25">
      <c r="A30" s="6"/>
      <c r="B30" s="21"/>
      <c r="C30" s="57" t="s">
        <v>11</v>
      </c>
      <c r="D30" s="20">
        <v>150</v>
      </c>
      <c r="E30" s="28">
        <f t="shared" si="8"/>
        <v>150</v>
      </c>
      <c r="F30" s="20">
        <v>150</v>
      </c>
      <c r="G30" s="20">
        <v>0</v>
      </c>
      <c r="H30" s="28">
        <f t="shared" si="10"/>
        <v>150</v>
      </c>
      <c r="I30" s="20">
        <v>150</v>
      </c>
      <c r="J30" s="20">
        <v>0</v>
      </c>
      <c r="K30" s="28">
        <f t="shared" si="11"/>
        <v>300</v>
      </c>
      <c r="L30" s="20">
        <v>300</v>
      </c>
      <c r="M30" s="20">
        <v>0</v>
      </c>
      <c r="N30" s="28">
        <f t="shared" si="13"/>
        <v>300</v>
      </c>
      <c r="O30" s="20">
        <v>300</v>
      </c>
      <c r="P30" s="20">
        <v>0</v>
      </c>
      <c r="Q30" s="20">
        <v>150</v>
      </c>
      <c r="R30" s="91"/>
      <c r="S30" s="96"/>
    </row>
    <row r="31" spans="1:19" ht="39" customHeight="1" x14ac:dyDescent="0.25">
      <c r="A31" s="6"/>
      <c r="B31" s="21"/>
      <c r="C31" s="57" t="s">
        <v>154</v>
      </c>
      <c r="D31" s="20">
        <v>150</v>
      </c>
      <c r="E31" s="28">
        <f t="shared" si="8"/>
        <v>150</v>
      </c>
      <c r="F31" s="20">
        <v>150</v>
      </c>
      <c r="G31" s="20">
        <v>0</v>
      </c>
      <c r="H31" s="28">
        <f t="shared" si="10"/>
        <v>150</v>
      </c>
      <c r="I31" s="20">
        <v>150</v>
      </c>
      <c r="J31" s="20">
        <v>0</v>
      </c>
      <c r="K31" s="28">
        <f t="shared" si="11"/>
        <v>200</v>
      </c>
      <c r="L31" s="20">
        <v>200</v>
      </c>
      <c r="M31" s="20">
        <v>0</v>
      </c>
      <c r="N31" s="28">
        <f t="shared" si="13"/>
        <v>250</v>
      </c>
      <c r="O31" s="20">
        <v>250</v>
      </c>
      <c r="P31" s="20">
        <v>0</v>
      </c>
      <c r="Q31" s="20">
        <v>150</v>
      </c>
      <c r="R31" s="91"/>
      <c r="S31" s="96"/>
    </row>
    <row r="32" spans="1:19" ht="54" x14ac:dyDescent="0.25">
      <c r="B32" s="40" t="s">
        <v>155</v>
      </c>
      <c r="C32" s="50" t="s">
        <v>14</v>
      </c>
      <c r="D32" s="39">
        <f>SUM(D36)</f>
        <v>11500</v>
      </c>
      <c r="E32" s="73">
        <f t="shared" si="8"/>
        <v>13400</v>
      </c>
      <c r="F32" s="39">
        <f>SUM(F36)</f>
        <v>12500</v>
      </c>
      <c r="G32" s="39">
        <f>SUM(G36)</f>
        <v>900</v>
      </c>
      <c r="H32" s="73">
        <f t="shared" si="10"/>
        <v>13450</v>
      </c>
      <c r="I32" s="39">
        <f>SUM(I36)</f>
        <v>12500</v>
      </c>
      <c r="J32" s="39">
        <f>SUM(J36)</f>
        <v>950</v>
      </c>
      <c r="K32" s="73">
        <f t="shared" si="11"/>
        <v>15000</v>
      </c>
      <c r="L32" s="39">
        <f>SUM(L36)</f>
        <v>14000</v>
      </c>
      <c r="M32" s="39">
        <f>SUM(M36)</f>
        <v>1000</v>
      </c>
      <c r="N32" s="73">
        <f t="shared" si="13"/>
        <v>16050</v>
      </c>
      <c r="O32" s="39">
        <f>SUM(O36)</f>
        <v>15000</v>
      </c>
      <c r="P32" s="39">
        <f>SUM(P36)</f>
        <v>1050</v>
      </c>
      <c r="Q32" s="98">
        <f>SUM(Q36)</f>
        <v>11500</v>
      </c>
      <c r="R32" s="91"/>
      <c r="S32" s="96">
        <v>11300</v>
      </c>
    </row>
    <row r="33" spans="1:21" s="5" customFormat="1" ht="19.5" x14ac:dyDescent="0.25">
      <c r="A33" s="7"/>
      <c r="B33" s="18"/>
      <c r="C33" s="56" t="s">
        <v>58</v>
      </c>
      <c r="D33" s="20">
        <f>SUM(D34:D35)</f>
        <v>353</v>
      </c>
      <c r="E33" s="28">
        <f t="shared" si="8"/>
        <v>353</v>
      </c>
      <c r="F33" s="20">
        <f>SUM(F34:F35)</f>
        <v>353</v>
      </c>
      <c r="G33" s="20">
        <f>SUM(G34:G35)</f>
        <v>0</v>
      </c>
      <c r="H33" s="28">
        <f t="shared" si="10"/>
        <v>353</v>
      </c>
      <c r="I33" s="20">
        <f>SUM(I34:I35)</f>
        <v>353</v>
      </c>
      <c r="J33" s="20">
        <f>SUM(J34:J35)</f>
        <v>0</v>
      </c>
      <c r="K33" s="28">
        <f t="shared" si="11"/>
        <v>353</v>
      </c>
      <c r="L33" s="20">
        <f>SUM(L34:L35)</f>
        <v>353</v>
      </c>
      <c r="M33" s="20">
        <f>SUM(M34:M35)</f>
        <v>0</v>
      </c>
      <c r="N33" s="28">
        <f t="shared" si="13"/>
        <v>390</v>
      </c>
      <c r="O33" s="20">
        <f>SUM(O34:O35)</f>
        <v>390</v>
      </c>
      <c r="P33" s="20">
        <f>SUM(P34:P35)</f>
        <v>0</v>
      </c>
      <c r="Q33" s="20">
        <f>SUM(Q34:Q35)</f>
        <v>346</v>
      </c>
      <c r="R33" s="91"/>
      <c r="S33" s="96"/>
    </row>
    <row r="34" spans="1:21" s="5" customFormat="1" ht="19.5" x14ac:dyDescent="0.25">
      <c r="A34" s="7"/>
      <c r="B34" s="18"/>
      <c r="C34" s="56" t="s">
        <v>59</v>
      </c>
      <c r="D34" s="20">
        <v>309</v>
      </c>
      <c r="E34" s="28">
        <f t="shared" si="8"/>
        <v>309</v>
      </c>
      <c r="F34" s="20">
        <v>309</v>
      </c>
      <c r="G34" s="20">
        <v>0</v>
      </c>
      <c r="H34" s="28">
        <f t="shared" si="10"/>
        <v>309</v>
      </c>
      <c r="I34" s="20">
        <v>309</v>
      </c>
      <c r="J34" s="20">
        <v>0</v>
      </c>
      <c r="K34" s="28">
        <f t="shared" si="11"/>
        <v>309</v>
      </c>
      <c r="L34" s="20">
        <v>309</v>
      </c>
      <c r="M34" s="20">
        <v>0</v>
      </c>
      <c r="N34" s="28">
        <f t="shared" si="13"/>
        <v>340</v>
      </c>
      <c r="O34" s="20">
        <v>340</v>
      </c>
      <c r="P34" s="20">
        <v>0</v>
      </c>
      <c r="Q34" s="99">
        <v>302</v>
      </c>
      <c r="R34" s="91"/>
      <c r="S34" s="96"/>
    </row>
    <row r="35" spans="1:21" s="5" customFormat="1" ht="19.5" x14ac:dyDescent="0.25">
      <c r="A35" s="7"/>
      <c r="B35" s="18"/>
      <c r="C35" s="56" t="s">
        <v>60</v>
      </c>
      <c r="D35" s="20">
        <v>44</v>
      </c>
      <c r="E35" s="28">
        <f t="shared" si="8"/>
        <v>44</v>
      </c>
      <c r="F35" s="20">
        <v>44</v>
      </c>
      <c r="G35" s="20">
        <v>0</v>
      </c>
      <c r="H35" s="28">
        <f t="shared" si="10"/>
        <v>44</v>
      </c>
      <c r="I35" s="20">
        <v>44</v>
      </c>
      <c r="J35" s="20">
        <v>0</v>
      </c>
      <c r="K35" s="28">
        <f t="shared" si="11"/>
        <v>44</v>
      </c>
      <c r="L35" s="20">
        <v>44</v>
      </c>
      <c r="M35" s="20">
        <v>0</v>
      </c>
      <c r="N35" s="28">
        <f t="shared" si="13"/>
        <v>50</v>
      </c>
      <c r="O35" s="20">
        <v>50</v>
      </c>
      <c r="P35" s="20">
        <v>0</v>
      </c>
      <c r="Q35" s="20">
        <v>44</v>
      </c>
      <c r="R35" s="91"/>
      <c r="S35" s="96"/>
    </row>
    <row r="36" spans="1:21" s="5" customFormat="1" ht="19.5" x14ac:dyDescent="0.25">
      <c r="A36" s="7"/>
      <c r="B36" s="21"/>
      <c r="C36" s="57" t="s">
        <v>15</v>
      </c>
      <c r="D36" s="20">
        <v>11500</v>
      </c>
      <c r="E36" s="28">
        <f t="shared" si="8"/>
        <v>13400</v>
      </c>
      <c r="F36" s="20">
        <v>12500</v>
      </c>
      <c r="G36" s="20">
        <v>900</v>
      </c>
      <c r="H36" s="28">
        <f t="shared" si="10"/>
        <v>13450</v>
      </c>
      <c r="I36" s="20">
        <v>12500</v>
      </c>
      <c r="J36" s="20">
        <v>950</v>
      </c>
      <c r="K36" s="28">
        <f t="shared" si="11"/>
        <v>15000</v>
      </c>
      <c r="L36" s="20">
        <v>14000</v>
      </c>
      <c r="M36" s="20">
        <v>1000</v>
      </c>
      <c r="N36" s="28">
        <f t="shared" si="13"/>
        <v>16050</v>
      </c>
      <c r="O36" s="20">
        <v>15000</v>
      </c>
      <c r="P36" s="20">
        <v>1050</v>
      </c>
      <c r="Q36" s="20">
        <v>11500</v>
      </c>
      <c r="R36" s="91"/>
      <c r="S36" s="96"/>
    </row>
    <row r="37" spans="1:21" ht="36" x14ac:dyDescent="0.25">
      <c r="B37" s="40" t="s">
        <v>156</v>
      </c>
      <c r="C37" s="50" t="s">
        <v>17</v>
      </c>
      <c r="D37" s="39">
        <f>SUM(D41:D42)</f>
        <v>24823</v>
      </c>
      <c r="E37" s="73">
        <f t="shared" si="8"/>
        <v>28120</v>
      </c>
      <c r="F37" s="39">
        <f>SUM(F41:F42)</f>
        <v>27800</v>
      </c>
      <c r="G37" s="39">
        <f>SUM(G41:G42)</f>
        <v>320</v>
      </c>
      <c r="H37" s="73">
        <f t="shared" si="10"/>
        <v>28650</v>
      </c>
      <c r="I37" s="39">
        <f>SUM(I41:I42)</f>
        <v>28300</v>
      </c>
      <c r="J37" s="39">
        <f>SUM(J41:J42)</f>
        <v>350</v>
      </c>
      <c r="K37" s="73">
        <f t="shared" si="11"/>
        <v>29850</v>
      </c>
      <c r="L37" s="39">
        <f>SUM(L41:L42)</f>
        <v>29500</v>
      </c>
      <c r="M37" s="39">
        <f>SUM(M41:M42)</f>
        <v>350</v>
      </c>
      <c r="N37" s="73">
        <f t="shared" si="13"/>
        <v>30850</v>
      </c>
      <c r="O37" s="39">
        <f>SUM(O41:O42)</f>
        <v>30500</v>
      </c>
      <c r="P37" s="39">
        <f>SUM(P41:P42)</f>
        <v>350</v>
      </c>
      <c r="Q37" s="98">
        <f>SUM(Q41:Q42)</f>
        <v>21800</v>
      </c>
      <c r="R37" s="91"/>
      <c r="S37" s="96">
        <v>21577</v>
      </c>
    </row>
    <row r="38" spans="1:21" s="5" customFormat="1" ht="19.5" x14ac:dyDescent="0.25">
      <c r="A38" s="7"/>
      <c r="B38" s="18"/>
      <c r="C38" s="56" t="s">
        <v>58</v>
      </c>
      <c r="D38" s="19">
        <f>SUM(D39:D40)</f>
        <v>1208</v>
      </c>
      <c r="E38" s="28">
        <f t="shared" si="8"/>
        <v>1608</v>
      </c>
      <c r="F38" s="19">
        <f>SUM(F39:F40)</f>
        <v>1608</v>
      </c>
      <c r="G38" s="19">
        <f>SUM(G39:G40)</f>
        <v>0</v>
      </c>
      <c r="H38" s="28">
        <f t="shared" si="10"/>
        <v>1608</v>
      </c>
      <c r="I38" s="19">
        <f>SUM(I39:I40)</f>
        <v>1608</v>
      </c>
      <c r="J38" s="19">
        <f>SUM(J39:J40)</f>
        <v>0</v>
      </c>
      <c r="K38" s="28">
        <f t="shared" si="11"/>
        <v>1608</v>
      </c>
      <c r="L38" s="19">
        <f>SUM(L39:L40)</f>
        <v>1608</v>
      </c>
      <c r="M38" s="19">
        <f>SUM(M39:M40)</f>
        <v>0</v>
      </c>
      <c r="N38" s="28">
        <f t="shared" si="13"/>
        <v>1608</v>
      </c>
      <c r="O38" s="19">
        <f>SUM(O39:O40)</f>
        <v>1608</v>
      </c>
      <c r="P38" s="19">
        <f>SUM(P39:P40)</f>
        <v>0</v>
      </c>
      <c r="Q38" s="19">
        <f>SUM(Q39:Q40)</f>
        <v>1332</v>
      </c>
      <c r="R38" s="91"/>
      <c r="S38" s="96"/>
    </row>
    <row r="39" spans="1:21" s="5" customFormat="1" ht="19.5" x14ac:dyDescent="0.25">
      <c r="A39" s="7"/>
      <c r="B39" s="18"/>
      <c r="C39" s="56" t="s">
        <v>59</v>
      </c>
      <c r="D39" s="20">
        <f>1275-333</f>
        <v>942</v>
      </c>
      <c r="E39" s="28">
        <f t="shared" si="8"/>
        <v>1342</v>
      </c>
      <c r="F39" s="20">
        <v>1342</v>
      </c>
      <c r="G39" s="20">
        <v>0</v>
      </c>
      <c r="H39" s="28">
        <f t="shared" si="10"/>
        <v>1342</v>
      </c>
      <c r="I39" s="20">
        <v>1342</v>
      </c>
      <c r="J39" s="20">
        <v>0</v>
      </c>
      <c r="K39" s="28">
        <f t="shared" si="11"/>
        <v>1342</v>
      </c>
      <c r="L39" s="20">
        <v>1342</v>
      </c>
      <c r="M39" s="20">
        <v>0</v>
      </c>
      <c r="N39" s="28">
        <f t="shared" si="13"/>
        <v>1342</v>
      </c>
      <c r="O39" s="20">
        <v>1342</v>
      </c>
      <c r="P39" s="20">
        <v>0</v>
      </c>
      <c r="Q39" s="99">
        <v>1066</v>
      </c>
      <c r="R39" s="91"/>
      <c r="S39" s="96"/>
    </row>
    <row r="40" spans="1:21" s="5" customFormat="1" ht="19.5" x14ac:dyDescent="0.25">
      <c r="A40" s="7"/>
      <c r="B40" s="18"/>
      <c r="C40" s="56" t="s">
        <v>60</v>
      </c>
      <c r="D40" s="20">
        <v>266</v>
      </c>
      <c r="E40" s="28">
        <f t="shared" si="8"/>
        <v>266</v>
      </c>
      <c r="F40" s="20">
        <v>266</v>
      </c>
      <c r="G40" s="20">
        <v>0</v>
      </c>
      <c r="H40" s="28">
        <f t="shared" si="10"/>
        <v>266</v>
      </c>
      <c r="I40" s="20">
        <v>266</v>
      </c>
      <c r="J40" s="20">
        <v>0</v>
      </c>
      <c r="K40" s="28">
        <f t="shared" si="11"/>
        <v>266</v>
      </c>
      <c r="L40" s="20">
        <v>266</v>
      </c>
      <c r="M40" s="20">
        <v>0</v>
      </c>
      <c r="N40" s="28">
        <f t="shared" si="13"/>
        <v>266</v>
      </c>
      <c r="O40" s="20">
        <v>266</v>
      </c>
      <c r="P40" s="20">
        <v>0</v>
      </c>
      <c r="Q40" s="20">
        <v>266</v>
      </c>
      <c r="R40" s="91"/>
      <c r="S40" s="96"/>
    </row>
    <row r="41" spans="1:21" ht="75" x14ac:dyDescent="0.25">
      <c r="A41" s="6"/>
      <c r="B41" s="21"/>
      <c r="C41" s="57" t="s">
        <v>18</v>
      </c>
      <c r="D41" s="20">
        <v>12412</v>
      </c>
      <c r="E41" s="28">
        <f t="shared" si="8"/>
        <v>14220</v>
      </c>
      <c r="F41" s="20">
        <v>13900</v>
      </c>
      <c r="G41" s="20">
        <v>320</v>
      </c>
      <c r="H41" s="28">
        <f t="shared" si="10"/>
        <v>14750</v>
      </c>
      <c r="I41" s="20">
        <v>14400</v>
      </c>
      <c r="J41" s="20">
        <v>350</v>
      </c>
      <c r="K41" s="28">
        <f t="shared" si="11"/>
        <v>15950</v>
      </c>
      <c r="L41" s="20">
        <v>15600</v>
      </c>
      <c r="M41" s="20">
        <v>350</v>
      </c>
      <c r="N41" s="28">
        <f t="shared" si="13"/>
        <v>16450</v>
      </c>
      <c r="O41" s="20">
        <v>16100</v>
      </c>
      <c r="P41" s="20">
        <v>350</v>
      </c>
      <c r="Q41" s="20">
        <f>13900-3000</f>
        <v>10900</v>
      </c>
      <c r="R41" s="91"/>
      <c r="S41" s="96"/>
    </row>
    <row r="42" spans="1:21" ht="81" customHeight="1" x14ac:dyDescent="0.25">
      <c r="A42" s="6"/>
      <c r="B42" s="21"/>
      <c r="C42" s="57" t="s">
        <v>16</v>
      </c>
      <c r="D42" s="20">
        <v>12411</v>
      </c>
      <c r="E42" s="28">
        <f t="shared" si="8"/>
        <v>13900</v>
      </c>
      <c r="F42" s="20">
        <v>13900</v>
      </c>
      <c r="G42" s="20">
        <v>0</v>
      </c>
      <c r="H42" s="28">
        <f t="shared" si="10"/>
        <v>13900</v>
      </c>
      <c r="I42" s="20">
        <v>13900</v>
      </c>
      <c r="J42" s="20">
        <v>0</v>
      </c>
      <c r="K42" s="28">
        <f t="shared" si="11"/>
        <v>13900</v>
      </c>
      <c r="L42" s="20">
        <v>13900</v>
      </c>
      <c r="M42" s="20">
        <v>0</v>
      </c>
      <c r="N42" s="28">
        <f t="shared" si="13"/>
        <v>14400</v>
      </c>
      <c r="O42" s="20">
        <v>14400</v>
      </c>
      <c r="P42" s="20">
        <v>0</v>
      </c>
      <c r="Q42" s="20">
        <f>13900-3000</f>
        <v>10900</v>
      </c>
      <c r="R42" s="91"/>
      <c r="S42" s="96"/>
    </row>
    <row r="43" spans="1:21" s="5" customFormat="1" ht="54" x14ac:dyDescent="0.25">
      <c r="A43" s="7"/>
      <c r="B43" s="40" t="s">
        <v>157</v>
      </c>
      <c r="C43" s="50" t="s">
        <v>111</v>
      </c>
      <c r="D43" s="39">
        <f>SUM(D47)</f>
        <v>5847</v>
      </c>
      <c r="E43" s="73">
        <f t="shared" si="8"/>
        <v>7120</v>
      </c>
      <c r="F43" s="39">
        <f>SUM(F47)</f>
        <v>7100</v>
      </c>
      <c r="G43" s="39">
        <f>SUM(G47)</f>
        <v>20</v>
      </c>
      <c r="H43" s="73">
        <f t="shared" si="10"/>
        <v>8720</v>
      </c>
      <c r="I43" s="39">
        <f>SUM(I47)</f>
        <v>8700</v>
      </c>
      <c r="J43" s="39">
        <f>SUM(J47)</f>
        <v>20</v>
      </c>
      <c r="K43" s="73">
        <f t="shared" si="11"/>
        <v>8720</v>
      </c>
      <c r="L43" s="39">
        <f>SUM(L47)</f>
        <v>8700</v>
      </c>
      <c r="M43" s="39">
        <f>SUM(M47)</f>
        <v>20</v>
      </c>
      <c r="N43" s="73">
        <f t="shared" si="13"/>
        <v>11420</v>
      </c>
      <c r="O43" s="39">
        <f>SUM(O47)</f>
        <v>11400</v>
      </c>
      <c r="P43" s="39">
        <f>SUM(P47)</f>
        <v>20</v>
      </c>
      <c r="Q43" s="39">
        <f>SUM(Q47)</f>
        <v>7100</v>
      </c>
      <c r="R43" s="91"/>
      <c r="S43" s="96">
        <v>1100</v>
      </c>
      <c r="T43" s="131">
        <v>4373300</v>
      </c>
      <c r="U43" s="132" t="s">
        <v>504</v>
      </c>
    </row>
    <row r="44" spans="1:21" s="5" customFormat="1" ht="19.5" x14ac:dyDescent="0.25">
      <c r="A44" s="7"/>
      <c r="B44" s="18"/>
      <c r="C44" s="56" t="s">
        <v>58</v>
      </c>
      <c r="D44" s="19">
        <f>SUM(D45:D46)</f>
        <v>376</v>
      </c>
      <c r="E44" s="28">
        <f t="shared" si="8"/>
        <v>463</v>
      </c>
      <c r="F44" s="19">
        <f>SUM(F45:F46)</f>
        <v>463</v>
      </c>
      <c r="G44" s="19">
        <f>SUM(G45:G46)</f>
        <v>0</v>
      </c>
      <c r="H44" s="28">
        <f t="shared" si="10"/>
        <v>488</v>
      </c>
      <c r="I44" s="19">
        <f>SUM(I45:I46)</f>
        <v>488</v>
      </c>
      <c r="J44" s="19">
        <f>SUM(J45:J46)</f>
        <v>0</v>
      </c>
      <c r="K44" s="28">
        <f t="shared" si="11"/>
        <v>488</v>
      </c>
      <c r="L44" s="19">
        <f>SUM(L45:L46)</f>
        <v>488</v>
      </c>
      <c r="M44" s="19">
        <f>SUM(M45:M46)</f>
        <v>0</v>
      </c>
      <c r="N44" s="28">
        <f t="shared" si="13"/>
        <v>518</v>
      </c>
      <c r="O44" s="19">
        <f>SUM(O45:O46)</f>
        <v>518</v>
      </c>
      <c r="P44" s="19">
        <f>SUM(P45:P46)</f>
        <v>0</v>
      </c>
      <c r="Q44" s="19">
        <f>SUM(Q45:Q46)</f>
        <v>449</v>
      </c>
      <c r="R44" s="91"/>
      <c r="S44" s="96"/>
    </row>
    <row r="45" spans="1:21" s="5" customFormat="1" ht="19.5" x14ac:dyDescent="0.25">
      <c r="A45" s="7"/>
      <c r="B45" s="18"/>
      <c r="C45" s="56" t="s">
        <v>59</v>
      </c>
      <c r="D45" s="20">
        <f>37+333</f>
        <v>370</v>
      </c>
      <c r="E45" s="28">
        <f t="shared" si="8"/>
        <v>445</v>
      </c>
      <c r="F45" s="20">
        <v>445</v>
      </c>
      <c r="G45" s="20">
        <v>0</v>
      </c>
      <c r="H45" s="28">
        <f t="shared" si="10"/>
        <v>470</v>
      </c>
      <c r="I45" s="20">
        <v>470</v>
      </c>
      <c r="J45" s="20">
        <v>0</v>
      </c>
      <c r="K45" s="28">
        <f t="shared" si="11"/>
        <v>470</v>
      </c>
      <c r="L45" s="20">
        <v>470</v>
      </c>
      <c r="M45" s="20">
        <v>0</v>
      </c>
      <c r="N45" s="28">
        <f t="shared" si="13"/>
        <v>500</v>
      </c>
      <c r="O45" s="20">
        <v>500</v>
      </c>
      <c r="P45" s="20">
        <v>0</v>
      </c>
      <c r="Q45" s="134">
        <f>370+75-14</f>
        <v>431</v>
      </c>
      <c r="R45" s="91"/>
      <c r="S45" s="96"/>
    </row>
    <row r="46" spans="1:21" s="5" customFormat="1" ht="19.5" x14ac:dyDescent="0.25">
      <c r="A46" s="7"/>
      <c r="B46" s="18"/>
      <c r="C46" s="56" t="s">
        <v>60</v>
      </c>
      <c r="D46" s="20">
        <v>6</v>
      </c>
      <c r="E46" s="28">
        <f t="shared" si="8"/>
        <v>18</v>
      </c>
      <c r="F46" s="20">
        <v>18</v>
      </c>
      <c r="G46" s="20">
        <v>0</v>
      </c>
      <c r="H46" s="28">
        <f t="shared" si="10"/>
        <v>18</v>
      </c>
      <c r="I46" s="20">
        <v>18</v>
      </c>
      <c r="J46" s="20">
        <v>0</v>
      </c>
      <c r="K46" s="28">
        <f t="shared" si="11"/>
        <v>18</v>
      </c>
      <c r="L46" s="20">
        <v>18</v>
      </c>
      <c r="M46" s="20">
        <v>0</v>
      </c>
      <c r="N46" s="28">
        <f t="shared" si="13"/>
        <v>18</v>
      </c>
      <c r="O46" s="20">
        <v>18</v>
      </c>
      <c r="P46" s="20">
        <v>0</v>
      </c>
      <c r="Q46" s="20">
        <v>18</v>
      </c>
      <c r="R46" s="91"/>
      <c r="S46" s="96"/>
    </row>
    <row r="47" spans="1:21" ht="30" x14ac:dyDescent="0.25">
      <c r="A47" s="6"/>
      <c r="B47" s="21"/>
      <c r="C47" s="57" t="s">
        <v>12</v>
      </c>
      <c r="D47" s="20">
        <v>5847</v>
      </c>
      <c r="E47" s="28">
        <f t="shared" si="8"/>
        <v>7120</v>
      </c>
      <c r="F47" s="20">
        <v>7100</v>
      </c>
      <c r="G47" s="20">
        <v>20</v>
      </c>
      <c r="H47" s="28">
        <f t="shared" si="10"/>
        <v>8720</v>
      </c>
      <c r="I47" s="20">
        <v>8700</v>
      </c>
      <c r="J47" s="20">
        <v>20</v>
      </c>
      <c r="K47" s="28">
        <f t="shared" si="11"/>
        <v>8720</v>
      </c>
      <c r="L47" s="20">
        <v>8700</v>
      </c>
      <c r="M47" s="20">
        <v>20</v>
      </c>
      <c r="N47" s="28">
        <f t="shared" si="13"/>
        <v>11420</v>
      </c>
      <c r="O47" s="20">
        <v>11400</v>
      </c>
      <c r="P47" s="20">
        <v>20</v>
      </c>
      <c r="Q47" s="20">
        <v>7100</v>
      </c>
      <c r="R47" s="91"/>
      <c r="S47" s="96"/>
    </row>
    <row r="48" spans="1:21" ht="36" x14ac:dyDescent="0.25">
      <c r="B48" s="40" t="s">
        <v>159</v>
      </c>
      <c r="C48" s="50" t="s">
        <v>112</v>
      </c>
      <c r="D48" s="39">
        <f>SUM(D52)</f>
        <v>5353</v>
      </c>
      <c r="E48" s="73">
        <f t="shared" si="8"/>
        <v>8200</v>
      </c>
      <c r="F48" s="39">
        <f>SUM(F52)</f>
        <v>7800</v>
      </c>
      <c r="G48" s="39">
        <f>SUM(G52)</f>
        <v>400</v>
      </c>
      <c r="H48" s="73">
        <f t="shared" si="10"/>
        <v>9300</v>
      </c>
      <c r="I48" s="39">
        <f>SUM(I52)</f>
        <v>8900</v>
      </c>
      <c r="J48" s="39">
        <f>SUM(J52)</f>
        <v>400</v>
      </c>
      <c r="K48" s="73">
        <f t="shared" si="11"/>
        <v>9300</v>
      </c>
      <c r="L48" s="39">
        <f>SUM(L52)</f>
        <v>8900</v>
      </c>
      <c r="M48" s="39">
        <f>SUM(M52)</f>
        <v>400</v>
      </c>
      <c r="N48" s="73">
        <f t="shared" si="13"/>
        <v>9300</v>
      </c>
      <c r="O48" s="39">
        <f>SUM(O52)</f>
        <v>8900</v>
      </c>
      <c r="P48" s="39">
        <f>SUM(P52)</f>
        <v>400</v>
      </c>
      <c r="Q48" s="98">
        <f>SUM(Q52)</f>
        <v>5000</v>
      </c>
      <c r="R48" s="91"/>
      <c r="S48" s="96">
        <v>4353</v>
      </c>
    </row>
    <row r="49" spans="1:19" s="5" customFormat="1" ht="19.5" x14ac:dyDescent="0.25">
      <c r="A49" s="7"/>
      <c r="B49" s="18"/>
      <c r="C49" s="56" t="s">
        <v>58</v>
      </c>
      <c r="D49" s="19">
        <f>SUM(D50:D51)</f>
        <v>267</v>
      </c>
      <c r="E49" s="28">
        <f t="shared" si="8"/>
        <v>267</v>
      </c>
      <c r="F49" s="19">
        <f>SUM(F50:F51)</f>
        <v>267</v>
      </c>
      <c r="G49" s="19">
        <f>SUM(G50:G51)</f>
        <v>0</v>
      </c>
      <c r="H49" s="28">
        <f t="shared" si="10"/>
        <v>267</v>
      </c>
      <c r="I49" s="19">
        <f>SUM(I50:I51)</f>
        <v>267</v>
      </c>
      <c r="J49" s="19">
        <f>SUM(J50:J51)</f>
        <v>0</v>
      </c>
      <c r="K49" s="28">
        <f t="shared" si="11"/>
        <v>267</v>
      </c>
      <c r="L49" s="19">
        <f>SUM(L50:L51)</f>
        <v>267</v>
      </c>
      <c r="M49" s="19">
        <f>SUM(M50:M51)</f>
        <v>0</v>
      </c>
      <c r="N49" s="28">
        <f t="shared" si="13"/>
        <v>267</v>
      </c>
      <c r="O49" s="19">
        <f>SUM(O50:O51)</f>
        <v>267</v>
      </c>
      <c r="P49" s="19">
        <f>SUM(P50:P51)</f>
        <v>0</v>
      </c>
      <c r="Q49" s="19">
        <f>SUM(Q50:Q51)</f>
        <v>221</v>
      </c>
      <c r="R49" s="91"/>
      <c r="S49" s="96"/>
    </row>
    <row r="50" spans="1:19" s="5" customFormat="1" ht="19.5" x14ac:dyDescent="0.25">
      <c r="A50" s="7"/>
      <c r="B50" s="18"/>
      <c r="C50" s="56" t="s">
        <v>59</v>
      </c>
      <c r="D50" s="20">
        <v>170</v>
      </c>
      <c r="E50" s="28">
        <f t="shared" si="8"/>
        <v>170</v>
      </c>
      <c r="F50" s="20">
        <v>170</v>
      </c>
      <c r="G50" s="20">
        <v>0</v>
      </c>
      <c r="H50" s="28">
        <f t="shared" si="10"/>
        <v>170</v>
      </c>
      <c r="I50" s="20">
        <v>170</v>
      </c>
      <c r="J50" s="20">
        <v>0</v>
      </c>
      <c r="K50" s="28">
        <f t="shared" si="11"/>
        <v>170</v>
      </c>
      <c r="L50" s="20">
        <v>170</v>
      </c>
      <c r="M50" s="20">
        <v>0</v>
      </c>
      <c r="N50" s="28">
        <f t="shared" si="13"/>
        <v>170</v>
      </c>
      <c r="O50" s="20">
        <v>170</v>
      </c>
      <c r="P50" s="20">
        <v>0</v>
      </c>
      <c r="Q50" s="99">
        <v>124</v>
      </c>
      <c r="R50" s="91"/>
      <c r="S50" s="96"/>
    </row>
    <row r="51" spans="1:19" s="5" customFormat="1" ht="19.5" x14ac:dyDescent="0.25">
      <c r="A51" s="7"/>
      <c r="B51" s="18"/>
      <c r="C51" s="56" t="s">
        <v>60</v>
      </c>
      <c r="D51" s="20">
        <v>97</v>
      </c>
      <c r="E51" s="28">
        <f t="shared" si="8"/>
        <v>97</v>
      </c>
      <c r="F51" s="20">
        <v>97</v>
      </c>
      <c r="G51" s="20">
        <v>0</v>
      </c>
      <c r="H51" s="28">
        <f t="shared" si="10"/>
        <v>97</v>
      </c>
      <c r="I51" s="20">
        <v>97</v>
      </c>
      <c r="J51" s="20">
        <v>0</v>
      </c>
      <c r="K51" s="28">
        <f t="shared" si="11"/>
        <v>97</v>
      </c>
      <c r="L51" s="20">
        <v>97</v>
      </c>
      <c r="M51" s="20">
        <v>0</v>
      </c>
      <c r="N51" s="28">
        <f t="shared" si="13"/>
        <v>97</v>
      </c>
      <c r="O51" s="20">
        <v>97</v>
      </c>
      <c r="P51" s="20">
        <v>0</v>
      </c>
      <c r="Q51" s="20">
        <v>97</v>
      </c>
      <c r="R51" s="91"/>
      <c r="S51" s="96"/>
    </row>
    <row r="52" spans="1:19" ht="30" x14ac:dyDescent="0.25">
      <c r="B52" s="21"/>
      <c r="C52" s="57" t="s">
        <v>13</v>
      </c>
      <c r="D52" s="20">
        <v>5353</v>
      </c>
      <c r="E52" s="28">
        <f t="shared" si="8"/>
        <v>8200</v>
      </c>
      <c r="F52" s="20">
        <v>7800</v>
      </c>
      <c r="G52" s="20">
        <v>400</v>
      </c>
      <c r="H52" s="28">
        <f t="shared" si="10"/>
        <v>9300</v>
      </c>
      <c r="I52" s="20">
        <v>8900</v>
      </c>
      <c r="J52" s="20">
        <v>400</v>
      </c>
      <c r="K52" s="28">
        <f t="shared" si="11"/>
        <v>9300</v>
      </c>
      <c r="L52" s="20">
        <v>8900</v>
      </c>
      <c r="M52" s="20">
        <v>400</v>
      </c>
      <c r="N52" s="28">
        <f t="shared" si="13"/>
        <v>9300</v>
      </c>
      <c r="O52" s="20">
        <v>8900</v>
      </c>
      <c r="P52" s="20">
        <v>400</v>
      </c>
      <c r="Q52" s="20">
        <v>5000</v>
      </c>
      <c r="R52" s="91"/>
      <c r="S52" s="96"/>
    </row>
    <row r="53" spans="1:19" ht="36" x14ac:dyDescent="0.25">
      <c r="B53" s="40" t="s">
        <v>160</v>
      </c>
      <c r="C53" s="50" t="s">
        <v>223</v>
      </c>
      <c r="D53" s="39">
        <f t="shared" ref="D53" si="26">SUM(D57:D57)</f>
        <v>4645</v>
      </c>
      <c r="E53" s="73">
        <f t="shared" si="8"/>
        <v>5400</v>
      </c>
      <c r="F53" s="39">
        <f>SUM(F57:F57)</f>
        <v>5400</v>
      </c>
      <c r="G53" s="39">
        <f>SUM(G57:G57)</f>
        <v>0</v>
      </c>
      <c r="H53" s="73">
        <f t="shared" si="10"/>
        <v>5400</v>
      </c>
      <c r="I53" s="39">
        <f>SUM(I57:I57)</f>
        <v>5400</v>
      </c>
      <c r="J53" s="39">
        <f>SUM(J57:J57)</f>
        <v>0</v>
      </c>
      <c r="K53" s="73">
        <f t="shared" si="11"/>
        <v>5400</v>
      </c>
      <c r="L53" s="39">
        <f>SUM(L57:L57)</f>
        <v>5400</v>
      </c>
      <c r="M53" s="39">
        <f>SUM(M57:M57)</f>
        <v>0</v>
      </c>
      <c r="N53" s="73">
        <f t="shared" si="13"/>
        <v>5400</v>
      </c>
      <c r="O53" s="39">
        <f>SUM(O57:O57)</f>
        <v>5400</v>
      </c>
      <c r="P53" s="39">
        <f>SUM(P57:P57)</f>
        <v>0</v>
      </c>
      <c r="Q53" s="98">
        <f>SUM(Q57:Q57)</f>
        <v>4200</v>
      </c>
      <c r="R53" s="91"/>
      <c r="S53" s="96">
        <v>4065</v>
      </c>
    </row>
    <row r="54" spans="1:19" s="5" customFormat="1" ht="19.5" x14ac:dyDescent="0.25">
      <c r="A54" s="7"/>
      <c r="B54" s="18"/>
      <c r="C54" s="56" t="s">
        <v>58</v>
      </c>
      <c r="D54" s="19">
        <f>SUM(D55:D56)</f>
        <v>203</v>
      </c>
      <c r="E54" s="28">
        <f t="shared" si="8"/>
        <v>213</v>
      </c>
      <c r="F54" s="19">
        <f>SUM(F55:F56)</f>
        <v>213</v>
      </c>
      <c r="G54" s="19">
        <f>SUM(G55:G56)</f>
        <v>0</v>
      </c>
      <c r="H54" s="28">
        <f t="shared" si="10"/>
        <v>213</v>
      </c>
      <c r="I54" s="19">
        <f>SUM(I55:I56)</f>
        <v>213</v>
      </c>
      <c r="J54" s="19">
        <f>SUM(J55:J56)</f>
        <v>0</v>
      </c>
      <c r="K54" s="28">
        <f t="shared" si="11"/>
        <v>213</v>
      </c>
      <c r="L54" s="19">
        <f>SUM(L55:L56)</f>
        <v>213</v>
      </c>
      <c r="M54" s="19">
        <f>SUM(M55:M56)</f>
        <v>0</v>
      </c>
      <c r="N54" s="28">
        <f t="shared" si="13"/>
        <v>213</v>
      </c>
      <c r="O54" s="19">
        <f>SUM(O55:O56)</f>
        <v>213</v>
      </c>
      <c r="P54" s="19">
        <f>SUM(P55:P56)</f>
        <v>0</v>
      </c>
      <c r="Q54" s="19">
        <f>SUM(Q55:Q56)</f>
        <v>203</v>
      </c>
      <c r="R54" s="91"/>
      <c r="S54" s="96"/>
    </row>
    <row r="55" spans="1:19" s="5" customFormat="1" ht="19.5" x14ac:dyDescent="0.25">
      <c r="A55" s="7"/>
      <c r="B55" s="18"/>
      <c r="C55" s="56" t="s">
        <v>59</v>
      </c>
      <c r="D55" s="20">
        <f>8+170</f>
        <v>178</v>
      </c>
      <c r="E55" s="28">
        <f t="shared" si="8"/>
        <v>188</v>
      </c>
      <c r="F55" s="20">
        <v>188</v>
      </c>
      <c r="G55" s="20">
        <v>0</v>
      </c>
      <c r="H55" s="28">
        <f t="shared" si="10"/>
        <v>188</v>
      </c>
      <c r="I55" s="20">
        <v>188</v>
      </c>
      <c r="J55" s="20">
        <v>0</v>
      </c>
      <c r="K55" s="28">
        <f t="shared" si="11"/>
        <v>188</v>
      </c>
      <c r="L55" s="20">
        <v>188</v>
      </c>
      <c r="M55" s="20">
        <v>0</v>
      </c>
      <c r="N55" s="28">
        <f t="shared" si="13"/>
        <v>188</v>
      </c>
      <c r="O55" s="20">
        <v>188</v>
      </c>
      <c r="P55" s="20">
        <v>0</v>
      </c>
      <c r="Q55" s="99">
        <v>178</v>
      </c>
      <c r="R55" s="91"/>
      <c r="S55" s="96"/>
    </row>
    <row r="56" spans="1:19" s="5" customFormat="1" ht="19.5" x14ac:dyDescent="0.25">
      <c r="A56" s="7"/>
      <c r="B56" s="18"/>
      <c r="C56" s="56" t="s">
        <v>60</v>
      </c>
      <c r="D56" s="20">
        <v>25</v>
      </c>
      <c r="E56" s="28">
        <f t="shared" si="8"/>
        <v>25</v>
      </c>
      <c r="F56" s="20">
        <v>25</v>
      </c>
      <c r="G56" s="20">
        <v>0</v>
      </c>
      <c r="H56" s="28">
        <f t="shared" si="10"/>
        <v>25</v>
      </c>
      <c r="I56" s="20">
        <v>25</v>
      </c>
      <c r="J56" s="20">
        <v>0</v>
      </c>
      <c r="K56" s="28">
        <f t="shared" si="11"/>
        <v>25</v>
      </c>
      <c r="L56" s="20">
        <v>25</v>
      </c>
      <c r="M56" s="20">
        <v>0</v>
      </c>
      <c r="N56" s="28">
        <f t="shared" si="13"/>
        <v>25</v>
      </c>
      <c r="O56" s="20">
        <v>25</v>
      </c>
      <c r="P56" s="20">
        <v>0</v>
      </c>
      <c r="Q56" s="20">
        <v>25</v>
      </c>
      <c r="R56" s="91"/>
      <c r="S56" s="96"/>
    </row>
    <row r="57" spans="1:19" ht="105" x14ac:dyDescent="0.25">
      <c r="B57" s="21"/>
      <c r="C57" s="57" t="s">
        <v>225</v>
      </c>
      <c r="D57" s="20">
        <v>4645</v>
      </c>
      <c r="E57" s="28">
        <f t="shared" si="8"/>
        <v>5400</v>
      </c>
      <c r="F57" s="20">
        <v>5400</v>
      </c>
      <c r="G57" s="20">
        <v>0</v>
      </c>
      <c r="H57" s="28">
        <f t="shared" si="10"/>
        <v>5400</v>
      </c>
      <c r="I57" s="20">
        <v>5400</v>
      </c>
      <c r="J57" s="20">
        <v>0</v>
      </c>
      <c r="K57" s="28">
        <f t="shared" si="11"/>
        <v>5400</v>
      </c>
      <c r="L57" s="20">
        <v>5400</v>
      </c>
      <c r="M57" s="20">
        <v>0</v>
      </c>
      <c r="N57" s="28">
        <f t="shared" si="13"/>
        <v>5400</v>
      </c>
      <c r="O57" s="20">
        <v>5400</v>
      </c>
      <c r="P57" s="20">
        <v>0</v>
      </c>
      <c r="Q57" s="20">
        <v>4200</v>
      </c>
      <c r="R57" s="91"/>
      <c r="S57" s="96"/>
    </row>
    <row r="58" spans="1:19" s="5" customFormat="1" ht="30.95" customHeight="1" x14ac:dyDescent="0.25">
      <c r="A58" s="7"/>
      <c r="B58" s="40" t="s">
        <v>216</v>
      </c>
      <c r="C58" s="50" t="s">
        <v>224</v>
      </c>
      <c r="D58" s="39">
        <f>SUM(D62:D62)</f>
        <v>2200</v>
      </c>
      <c r="E58" s="73">
        <f t="shared" si="8"/>
        <v>2200</v>
      </c>
      <c r="F58" s="39">
        <f>SUM(F62:F62)</f>
        <v>2200</v>
      </c>
      <c r="G58" s="39">
        <f>SUM(G62:G62)</f>
        <v>0</v>
      </c>
      <c r="H58" s="73">
        <f t="shared" si="10"/>
        <v>2200</v>
      </c>
      <c r="I58" s="39">
        <f>SUM(I62:I62)</f>
        <v>2200</v>
      </c>
      <c r="J58" s="39">
        <f>SUM(J62:J62)</f>
        <v>0</v>
      </c>
      <c r="K58" s="73">
        <f t="shared" si="11"/>
        <v>2200</v>
      </c>
      <c r="L58" s="39">
        <f>SUM(L62:L62)</f>
        <v>2200</v>
      </c>
      <c r="M58" s="39">
        <f>SUM(M62:M62)</f>
        <v>0</v>
      </c>
      <c r="N58" s="73">
        <f t="shared" si="13"/>
        <v>2200</v>
      </c>
      <c r="O58" s="39">
        <f>SUM(O62:O62)</f>
        <v>2200</v>
      </c>
      <c r="P58" s="39">
        <f>SUM(P62:P62)</f>
        <v>0</v>
      </c>
      <c r="Q58" s="39">
        <f>SUM(Q62:Q62)</f>
        <v>2200</v>
      </c>
      <c r="R58" s="91"/>
      <c r="S58" s="96">
        <v>703</v>
      </c>
    </row>
    <row r="59" spans="1:19" s="5" customFormat="1" ht="19.5" x14ac:dyDescent="0.25">
      <c r="A59" s="7"/>
      <c r="B59" s="18"/>
      <c r="C59" s="56" t="s">
        <v>58</v>
      </c>
      <c r="D59" s="19">
        <f>SUM(D60:D61)</f>
        <v>57</v>
      </c>
      <c r="E59" s="28">
        <f t="shared" si="8"/>
        <v>57</v>
      </c>
      <c r="F59" s="19">
        <f>SUM(F60:F61)</f>
        <v>57</v>
      </c>
      <c r="G59" s="19">
        <f>SUM(G60:G61)</f>
        <v>0</v>
      </c>
      <c r="H59" s="28">
        <f t="shared" si="10"/>
        <v>57</v>
      </c>
      <c r="I59" s="19">
        <f>SUM(I60:I61)</f>
        <v>57</v>
      </c>
      <c r="J59" s="19">
        <f>SUM(J60:J61)</f>
        <v>0</v>
      </c>
      <c r="K59" s="28">
        <f t="shared" si="11"/>
        <v>57</v>
      </c>
      <c r="L59" s="19">
        <f>SUM(L60:L61)</f>
        <v>57</v>
      </c>
      <c r="M59" s="19">
        <f>SUM(M60:M61)</f>
        <v>0</v>
      </c>
      <c r="N59" s="28">
        <f t="shared" si="13"/>
        <v>57</v>
      </c>
      <c r="O59" s="19">
        <f>SUM(O60:O61)</f>
        <v>57</v>
      </c>
      <c r="P59" s="19">
        <f>SUM(P60:P61)</f>
        <v>0</v>
      </c>
      <c r="Q59" s="19">
        <f>SUM(Q60:Q61)</f>
        <v>56</v>
      </c>
      <c r="R59" s="91"/>
      <c r="S59" s="96"/>
    </row>
    <row r="60" spans="1:19" s="5" customFormat="1" ht="19.5" x14ac:dyDescent="0.25">
      <c r="A60" s="7"/>
      <c r="B60" s="18"/>
      <c r="C60" s="56" t="s">
        <v>59</v>
      </c>
      <c r="D60" s="20">
        <v>52</v>
      </c>
      <c r="E60" s="28">
        <f t="shared" si="8"/>
        <v>52</v>
      </c>
      <c r="F60" s="20">
        <v>52</v>
      </c>
      <c r="G60" s="20">
        <v>0</v>
      </c>
      <c r="H60" s="28">
        <f t="shared" si="10"/>
        <v>52</v>
      </c>
      <c r="I60" s="20">
        <v>52</v>
      </c>
      <c r="J60" s="20">
        <v>0</v>
      </c>
      <c r="K60" s="28">
        <f t="shared" si="11"/>
        <v>52</v>
      </c>
      <c r="L60" s="20">
        <v>52</v>
      </c>
      <c r="M60" s="20">
        <v>0</v>
      </c>
      <c r="N60" s="28">
        <f t="shared" si="13"/>
        <v>52</v>
      </c>
      <c r="O60" s="20">
        <v>52</v>
      </c>
      <c r="P60" s="20">
        <v>0</v>
      </c>
      <c r="Q60" s="99">
        <v>51</v>
      </c>
      <c r="R60" s="91"/>
      <c r="S60" s="96"/>
    </row>
    <row r="61" spans="1:19" s="5" customFormat="1" ht="19.5" x14ac:dyDescent="0.25">
      <c r="A61" s="7"/>
      <c r="B61" s="18"/>
      <c r="C61" s="56" t="s">
        <v>60</v>
      </c>
      <c r="D61" s="20">
        <v>5</v>
      </c>
      <c r="E61" s="28">
        <f t="shared" si="8"/>
        <v>5</v>
      </c>
      <c r="F61" s="20">
        <v>5</v>
      </c>
      <c r="G61" s="20">
        <v>0</v>
      </c>
      <c r="H61" s="28">
        <f t="shared" si="10"/>
        <v>5</v>
      </c>
      <c r="I61" s="20">
        <v>5</v>
      </c>
      <c r="J61" s="20">
        <v>0</v>
      </c>
      <c r="K61" s="28">
        <f t="shared" si="11"/>
        <v>5</v>
      </c>
      <c r="L61" s="20">
        <v>5</v>
      </c>
      <c r="M61" s="20">
        <v>0</v>
      </c>
      <c r="N61" s="28">
        <f t="shared" si="13"/>
        <v>5</v>
      </c>
      <c r="O61" s="20">
        <v>5</v>
      </c>
      <c r="P61" s="20">
        <v>0</v>
      </c>
      <c r="Q61" s="20">
        <v>5</v>
      </c>
      <c r="R61" s="91"/>
      <c r="S61" s="96"/>
    </row>
    <row r="62" spans="1:19" ht="19.5" x14ac:dyDescent="0.25">
      <c r="A62" s="6"/>
      <c r="B62" s="21"/>
      <c r="C62" s="57" t="s">
        <v>226</v>
      </c>
      <c r="D62" s="20">
        <v>2200</v>
      </c>
      <c r="E62" s="28">
        <f t="shared" si="8"/>
        <v>2200</v>
      </c>
      <c r="F62" s="20">
        <v>2200</v>
      </c>
      <c r="G62" s="20">
        <v>0</v>
      </c>
      <c r="H62" s="28">
        <f t="shared" si="10"/>
        <v>2200</v>
      </c>
      <c r="I62" s="20">
        <v>2200</v>
      </c>
      <c r="J62" s="20">
        <v>0</v>
      </c>
      <c r="K62" s="28">
        <f t="shared" si="11"/>
        <v>2200</v>
      </c>
      <c r="L62" s="20">
        <v>2200</v>
      </c>
      <c r="M62" s="20">
        <v>0</v>
      </c>
      <c r="N62" s="28">
        <f t="shared" si="13"/>
        <v>2200</v>
      </c>
      <c r="O62" s="20">
        <v>2200</v>
      </c>
      <c r="P62" s="20">
        <v>0</v>
      </c>
      <c r="Q62" s="20">
        <v>2200</v>
      </c>
      <c r="R62" s="91"/>
      <c r="S62" s="96"/>
    </row>
    <row r="63" spans="1:19" s="5" customFormat="1" ht="30.95" customHeight="1" x14ac:dyDescent="0.25">
      <c r="A63" s="7"/>
      <c r="B63" s="40" t="s">
        <v>254</v>
      </c>
      <c r="C63" s="50" t="s">
        <v>255</v>
      </c>
      <c r="D63" s="50"/>
      <c r="E63" s="73">
        <f t="shared" si="8"/>
        <v>1000</v>
      </c>
      <c r="F63" s="39">
        <f>SUM(F67:F67)</f>
        <v>1000</v>
      </c>
      <c r="G63" s="39">
        <f>SUM(G67:G67)</f>
        <v>0</v>
      </c>
      <c r="H63" s="73">
        <f t="shared" si="10"/>
        <v>1000</v>
      </c>
      <c r="I63" s="39">
        <f>SUM(I67:I67)</f>
        <v>1000</v>
      </c>
      <c r="J63" s="39">
        <f>SUM(J67:J67)</f>
        <v>0</v>
      </c>
      <c r="K63" s="73">
        <f t="shared" si="11"/>
        <v>1000</v>
      </c>
      <c r="L63" s="39">
        <f>SUM(L67:L67)</f>
        <v>1000</v>
      </c>
      <c r="M63" s="39">
        <f>SUM(M67:M67)</f>
        <v>0</v>
      </c>
      <c r="N63" s="73">
        <f t="shared" si="13"/>
        <v>1000</v>
      </c>
      <c r="O63" s="39">
        <f>SUM(O67:O67)</f>
        <v>1000</v>
      </c>
      <c r="P63" s="39">
        <f>SUM(P67:P67)</f>
        <v>0</v>
      </c>
      <c r="Q63" s="39">
        <f>SUM(Q67:Q67)</f>
        <v>0</v>
      </c>
      <c r="R63" s="91"/>
      <c r="S63" s="96">
        <v>0</v>
      </c>
    </row>
    <row r="64" spans="1:19" s="5" customFormat="1" ht="19.5" x14ac:dyDescent="0.25">
      <c r="A64" s="7"/>
      <c r="B64" s="18"/>
      <c r="C64" s="56" t="s">
        <v>58</v>
      </c>
      <c r="D64" s="56"/>
      <c r="E64" s="28">
        <f t="shared" si="8"/>
        <v>21</v>
      </c>
      <c r="F64" s="19">
        <f>SUM(F65:F66)</f>
        <v>21</v>
      </c>
      <c r="G64" s="19">
        <f>SUM(G65:G66)</f>
        <v>0</v>
      </c>
      <c r="H64" s="28">
        <f t="shared" si="10"/>
        <v>21</v>
      </c>
      <c r="I64" s="19">
        <f>SUM(I65:I66)</f>
        <v>21</v>
      </c>
      <c r="J64" s="19">
        <f>SUM(J65:J66)</f>
        <v>0</v>
      </c>
      <c r="K64" s="28">
        <f t="shared" si="11"/>
        <v>21</v>
      </c>
      <c r="L64" s="19">
        <f>SUM(L65:L66)</f>
        <v>21</v>
      </c>
      <c r="M64" s="19">
        <f>SUM(M65:M66)</f>
        <v>0</v>
      </c>
      <c r="N64" s="28">
        <f t="shared" si="13"/>
        <v>21</v>
      </c>
      <c r="O64" s="19">
        <f>SUM(O65:O66)</f>
        <v>21</v>
      </c>
      <c r="P64" s="19">
        <f>SUM(P65:P66)</f>
        <v>0</v>
      </c>
      <c r="Q64" s="19">
        <f>SUM(Q65:Q66)</f>
        <v>0</v>
      </c>
      <c r="R64" s="91"/>
      <c r="S64" s="96"/>
    </row>
    <row r="65" spans="1:20" s="5" customFormat="1" ht="19.5" x14ac:dyDescent="0.25">
      <c r="A65" s="7"/>
      <c r="B65" s="18"/>
      <c r="C65" s="56" t="s">
        <v>59</v>
      </c>
      <c r="D65" s="56"/>
      <c r="E65" s="28">
        <f t="shared" si="8"/>
        <v>16</v>
      </c>
      <c r="F65" s="20">
        <v>16</v>
      </c>
      <c r="G65" s="20">
        <v>0</v>
      </c>
      <c r="H65" s="28">
        <f t="shared" si="10"/>
        <v>16</v>
      </c>
      <c r="I65" s="20">
        <v>16</v>
      </c>
      <c r="J65" s="20">
        <v>0</v>
      </c>
      <c r="K65" s="28">
        <f t="shared" si="11"/>
        <v>16</v>
      </c>
      <c r="L65" s="20">
        <v>16</v>
      </c>
      <c r="M65" s="20">
        <v>0</v>
      </c>
      <c r="N65" s="28">
        <f t="shared" si="13"/>
        <v>16</v>
      </c>
      <c r="O65" s="20">
        <v>16</v>
      </c>
      <c r="P65" s="20">
        <v>0</v>
      </c>
      <c r="Q65" s="20">
        <v>0</v>
      </c>
      <c r="R65" s="91"/>
      <c r="S65" s="96"/>
    </row>
    <row r="66" spans="1:20" s="5" customFormat="1" ht="19.5" x14ac:dyDescent="0.25">
      <c r="A66" s="7"/>
      <c r="B66" s="18"/>
      <c r="C66" s="56" t="s">
        <v>60</v>
      </c>
      <c r="D66" s="56"/>
      <c r="E66" s="28">
        <f t="shared" si="8"/>
        <v>5</v>
      </c>
      <c r="F66" s="20">
        <v>5</v>
      </c>
      <c r="G66" s="20">
        <v>0</v>
      </c>
      <c r="H66" s="28">
        <f t="shared" si="10"/>
        <v>5</v>
      </c>
      <c r="I66" s="20">
        <v>5</v>
      </c>
      <c r="J66" s="20">
        <v>0</v>
      </c>
      <c r="K66" s="28">
        <f t="shared" si="11"/>
        <v>5</v>
      </c>
      <c r="L66" s="20">
        <v>5</v>
      </c>
      <c r="M66" s="20">
        <v>0</v>
      </c>
      <c r="N66" s="28">
        <f t="shared" si="13"/>
        <v>5</v>
      </c>
      <c r="O66" s="20">
        <v>5</v>
      </c>
      <c r="P66" s="20">
        <v>0</v>
      </c>
      <c r="Q66" s="20">
        <v>0</v>
      </c>
      <c r="R66" s="91"/>
      <c r="S66" s="96"/>
    </row>
    <row r="67" spans="1:20" ht="30" x14ac:dyDescent="0.25">
      <c r="A67" s="6"/>
      <c r="B67" s="21"/>
      <c r="C67" s="57" t="s">
        <v>256</v>
      </c>
      <c r="D67" s="57"/>
      <c r="E67" s="28">
        <f t="shared" si="8"/>
        <v>1000</v>
      </c>
      <c r="F67" s="20">
        <v>1000</v>
      </c>
      <c r="G67" s="20">
        <v>0</v>
      </c>
      <c r="H67" s="28">
        <f t="shared" si="10"/>
        <v>1000</v>
      </c>
      <c r="I67" s="20">
        <v>1000</v>
      </c>
      <c r="J67" s="20">
        <v>0</v>
      </c>
      <c r="K67" s="28">
        <f t="shared" si="11"/>
        <v>1000</v>
      </c>
      <c r="L67" s="20">
        <v>1000</v>
      </c>
      <c r="M67" s="20">
        <v>0</v>
      </c>
      <c r="N67" s="28">
        <f t="shared" si="13"/>
        <v>1000</v>
      </c>
      <c r="O67" s="20">
        <v>1000</v>
      </c>
      <c r="P67" s="20">
        <v>0</v>
      </c>
      <c r="Q67" s="20">
        <v>0</v>
      </c>
      <c r="R67" s="91"/>
      <c r="S67" s="96"/>
    </row>
    <row r="68" spans="1:20" ht="38.25" customHeight="1" x14ac:dyDescent="0.25">
      <c r="B68" s="38" t="s">
        <v>161</v>
      </c>
      <c r="C68" s="52" t="s">
        <v>19</v>
      </c>
      <c r="D68" s="37">
        <f>D72+D78+D91+D112+D116</f>
        <v>3541000</v>
      </c>
      <c r="E68" s="37">
        <f t="shared" si="8"/>
        <v>3551600</v>
      </c>
      <c r="F68" s="37">
        <f>F72+F78+F91+F112+F116</f>
        <v>3551600</v>
      </c>
      <c r="G68" s="37">
        <f>G72+G78+G91+G112+G116</f>
        <v>0</v>
      </c>
      <c r="H68" s="37">
        <f t="shared" si="10"/>
        <v>3833900</v>
      </c>
      <c r="I68" s="37">
        <f>I72+I78+I91+I112+I116</f>
        <v>3833900</v>
      </c>
      <c r="J68" s="37">
        <f>J72+J78+J91+J112+J116</f>
        <v>0</v>
      </c>
      <c r="K68" s="37">
        <f t="shared" si="11"/>
        <v>4138500</v>
      </c>
      <c r="L68" s="37">
        <f>L72+L78+L91+L112+L116</f>
        <v>4138500</v>
      </c>
      <c r="M68" s="37">
        <f>M72+M78+M91+M112+M116</f>
        <v>0</v>
      </c>
      <c r="N68" s="37">
        <f t="shared" si="13"/>
        <v>4297900</v>
      </c>
      <c r="O68" s="37">
        <f>O72+O78+O91+O112+O116</f>
        <v>4297900</v>
      </c>
      <c r="P68" s="37">
        <f>P72+P78+P91+P112+P116</f>
        <v>0</v>
      </c>
      <c r="Q68" s="37">
        <f>Q72+Q78+Q91+Q112+Q116</f>
        <v>0</v>
      </c>
      <c r="R68" s="91">
        <v>3400000</v>
      </c>
      <c r="S68" s="96">
        <f>S72+S78+S91+S112+S116+S120</f>
        <v>3911800</v>
      </c>
      <c r="T68" s="1" t="s">
        <v>505</v>
      </c>
    </row>
    <row r="69" spans="1:20" s="5" customFormat="1" ht="19.5" x14ac:dyDescent="0.25">
      <c r="A69" s="7"/>
      <c r="B69" s="18"/>
      <c r="C69" s="56" t="s">
        <v>58</v>
      </c>
      <c r="D69" s="28">
        <f>D73+D79+D92+D113+D117</f>
        <v>1063</v>
      </c>
      <c r="E69" s="28">
        <f t="shared" si="8"/>
        <v>1063</v>
      </c>
      <c r="F69" s="19">
        <f>F73+F79+F92+F113+F117</f>
        <v>1063</v>
      </c>
      <c r="G69" s="19">
        <f>G73+G79+G92+G113</f>
        <v>0</v>
      </c>
      <c r="H69" s="28">
        <f t="shared" si="10"/>
        <v>1063</v>
      </c>
      <c r="I69" s="19">
        <f>I73+I79+I92+I113+I117</f>
        <v>1063</v>
      </c>
      <c r="J69" s="19">
        <f>J73+J79+J92+J113</f>
        <v>0</v>
      </c>
      <c r="K69" s="28">
        <f t="shared" si="11"/>
        <v>1063</v>
      </c>
      <c r="L69" s="19">
        <f>L73+L79+L92+L113+L117</f>
        <v>1063</v>
      </c>
      <c r="M69" s="19">
        <f>M73+M79+M92+M113</f>
        <v>0</v>
      </c>
      <c r="N69" s="28">
        <f t="shared" si="13"/>
        <v>1063</v>
      </c>
      <c r="O69" s="19">
        <f>O73+O79+O92+O113+O117</f>
        <v>1063</v>
      </c>
      <c r="P69" s="19">
        <f>P73+P79+P92+P113</f>
        <v>0</v>
      </c>
      <c r="Q69" s="19">
        <f>Q73+Q79+Q92+Q113+Q117</f>
        <v>484</v>
      </c>
      <c r="R69" s="91"/>
      <c r="S69" s="96"/>
    </row>
    <row r="70" spans="1:20" s="5" customFormat="1" ht="19.5" x14ac:dyDescent="0.25">
      <c r="A70" s="7"/>
      <c r="B70" s="18"/>
      <c r="C70" s="56" t="s">
        <v>59</v>
      </c>
      <c r="D70" s="28">
        <f>D74+D80+D93+D114+D118</f>
        <v>0</v>
      </c>
      <c r="E70" s="28">
        <f t="shared" si="8"/>
        <v>0</v>
      </c>
      <c r="F70" s="19">
        <f>F74+F80+F93+F114+F118</f>
        <v>0</v>
      </c>
      <c r="G70" s="20">
        <f>G74+G80+G93+G114</f>
        <v>0</v>
      </c>
      <c r="H70" s="28">
        <f t="shared" si="10"/>
        <v>0</v>
      </c>
      <c r="I70" s="19">
        <f>I74+I80+I93+I114+I118</f>
        <v>0</v>
      </c>
      <c r="J70" s="20">
        <f>J74+J80+J93+J114</f>
        <v>0</v>
      </c>
      <c r="K70" s="28">
        <f t="shared" si="11"/>
        <v>0</v>
      </c>
      <c r="L70" s="19">
        <f>L74+L80+L93+L114+L118</f>
        <v>0</v>
      </c>
      <c r="M70" s="20">
        <f>M74+M80+M93+M114</f>
        <v>0</v>
      </c>
      <c r="N70" s="28">
        <f t="shared" si="13"/>
        <v>0</v>
      </c>
      <c r="O70" s="19">
        <f>O74+O80+O93+O114+O118</f>
        <v>0</v>
      </c>
      <c r="P70" s="20">
        <f>P74+P80+P93+P114</f>
        <v>0</v>
      </c>
      <c r="Q70" s="19">
        <f>Q74+Q80+Q93+Q114+Q118</f>
        <v>0</v>
      </c>
      <c r="R70" s="91"/>
      <c r="S70" s="96"/>
    </row>
    <row r="71" spans="1:20" ht="19.5" x14ac:dyDescent="0.25">
      <c r="B71" s="16"/>
      <c r="C71" s="56" t="s">
        <v>60</v>
      </c>
      <c r="D71" s="28">
        <f>D75+D81+D94+D115+D119</f>
        <v>1063</v>
      </c>
      <c r="E71" s="28">
        <f t="shared" si="8"/>
        <v>1063</v>
      </c>
      <c r="F71" s="19">
        <f>F75+F81+F94+F115+F119</f>
        <v>1063</v>
      </c>
      <c r="G71" s="19">
        <f>G75+G81+G94+G115</f>
        <v>0</v>
      </c>
      <c r="H71" s="28">
        <f t="shared" si="10"/>
        <v>1063</v>
      </c>
      <c r="I71" s="19">
        <f>I75+I81+I94+I115+I119</f>
        <v>1063</v>
      </c>
      <c r="J71" s="19">
        <f>J75+J81+J94+J115</f>
        <v>0</v>
      </c>
      <c r="K71" s="28">
        <f t="shared" si="11"/>
        <v>1063</v>
      </c>
      <c r="L71" s="19">
        <f>L75+L81+L94+L115+L119</f>
        <v>1063</v>
      </c>
      <c r="M71" s="19">
        <f>M75+M81+M94+M115</f>
        <v>0</v>
      </c>
      <c r="N71" s="28">
        <f t="shared" si="13"/>
        <v>1063</v>
      </c>
      <c r="O71" s="19">
        <f>O75+O81+O94+O115+O119</f>
        <v>1063</v>
      </c>
      <c r="P71" s="19">
        <f>P75+P81+P94+P115</f>
        <v>0</v>
      </c>
      <c r="Q71" s="19">
        <f>Q75+Q81+Q94+Q115+Q119</f>
        <v>484</v>
      </c>
      <c r="R71" s="91"/>
      <c r="S71" s="96"/>
    </row>
    <row r="72" spans="1:20" ht="19.5" x14ac:dyDescent="0.25">
      <c r="B72" s="40" t="s">
        <v>162</v>
      </c>
      <c r="C72" s="58" t="s">
        <v>20</v>
      </c>
      <c r="D72" s="39">
        <f>SUM(D76:D77)</f>
        <v>2630000</v>
      </c>
      <c r="E72" s="73">
        <f t="shared" si="8"/>
        <v>2630000</v>
      </c>
      <c r="F72" s="39">
        <f>SUM(F76:F77)</f>
        <v>2630000</v>
      </c>
      <c r="G72" s="39">
        <f>SUM(G76:G77)</f>
        <v>0</v>
      </c>
      <c r="H72" s="73">
        <f t="shared" si="10"/>
        <v>2900600</v>
      </c>
      <c r="I72" s="39">
        <f>SUM(I76:I77)</f>
        <v>2900600</v>
      </c>
      <c r="J72" s="39">
        <f>SUM(J76:J77)</f>
        <v>0</v>
      </c>
      <c r="K72" s="73">
        <f t="shared" si="11"/>
        <v>3190400</v>
      </c>
      <c r="L72" s="39">
        <f>SUM(L76:L77)</f>
        <v>3190400</v>
      </c>
      <c r="M72" s="39">
        <f>SUM(M76:M77)</f>
        <v>0</v>
      </c>
      <c r="N72" s="73">
        <f t="shared" si="13"/>
        <v>3343000</v>
      </c>
      <c r="O72" s="39">
        <f>SUM(O76:O77)</f>
        <v>3343000</v>
      </c>
      <c r="P72" s="39">
        <f>SUM(P76:P77)</f>
        <v>0</v>
      </c>
      <c r="Q72" s="39">
        <f>SUM(Q76:Q77)</f>
        <v>0</v>
      </c>
      <c r="R72" s="91"/>
      <c r="S72" s="96">
        <v>2230000</v>
      </c>
    </row>
    <row r="73" spans="1:20" ht="19.5" x14ac:dyDescent="0.25">
      <c r="B73" s="23"/>
      <c r="C73" s="59" t="s">
        <v>58</v>
      </c>
      <c r="D73" s="19">
        <f>SUM(D74:D75)</f>
        <v>0</v>
      </c>
      <c r="E73" s="28">
        <f t="shared" si="8"/>
        <v>0</v>
      </c>
      <c r="F73" s="19">
        <f>SUM(F74:F75)</f>
        <v>0</v>
      </c>
      <c r="G73" s="19">
        <f>SUM(G74:G75)</f>
        <v>0</v>
      </c>
      <c r="H73" s="28">
        <f t="shared" si="10"/>
        <v>0</v>
      </c>
      <c r="I73" s="19">
        <f>SUM(I74:I75)</f>
        <v>0</v>
      </c>
      <c r="J73" s="19">
        <f>SUM(J74:J75)</f>
        <v>0</v>
      </c>
      <c r="K73" s="28">
        <f t="shared" si="11"/>
        <v>0</v>
      </c>
      <c r="L73" s="19">
        <f>SUM(L74:L75)</f>
        <v>0</v>
      </c>
      <c r="M73" s="19">
        <f>SUM(M74:M75)</f>
        <v>0</v>
      </c>
      <c r="N73" s="28">
        <f t="shared" si="13"/>
        <v>0</v>
      </c>
      <c r="O73" s="19">
        <f>SUM(O74:O75)</f>
        <v>0</v>
      </c>
      <c r="P73" s="19">
        <f>SUM(P74:P75)</f>
        <v>0</v>
      </c>
      <c r="Q73" s="19">
        <f>SUM(Q74:Q75)</f>
        <v>0</v>
      </c>
      <c r="R73" s="91"/>
      <c r="S73" s="96"/>
    </row>
    <row r="74" spans="1:20" ht="19.5" x14ac:dyDescent="0.25">
      <c r="B74" s="23"/>
      <c r="C74" s="60" t="s">
        <v>110</v>
      </c>
      <c r="D74" s="20">
        <v>0</v>
      </c>
      <c r="E74" s="28">
        <f t="shared" ref="E74:E138" si="27">F74+G74</f>
        <v>0</v>
      </c>
      <c r="F74" s="20">
        <v>0</v>
      </c>
      <c r="G74" s="20">
        <v>0</v>
      </c>
      <c r="H74" s="28">
        <f t="shared" ref="H74:H138" si="28">I74+J74</f>
        <v>0</v>
      </c>
      <c r="I74" s="20">
        <v>0</v>
      </c>
      <c r="J74" s="20">
        <v>0</v>
      </c>
      <c r="K74" s="28">
        <f t="shared" ref="K74:K138" si="29">L74+M74</f>
        <v>0</v>
      </c>
      <c r="L74" s="20">
        <v>0</v>
      </c>
      <c r="M74" s="20">
        <v>0</v>
      </c>
      <c r="N74" s="28">
        <f t="shared" ref="N74:N138" si="30">O74+P74</f>
        <v>0</v>
      </c>
      <c r="O74" s="20">
        <v>0</v>
      </c>
      <c r="P74" s="20">
        <v>0</v>
      </c>
      <c r="Q74" s="20">
        <v>0</v>
      </c>
      <c r="R74" s="91"/>
      <c r="S74" s="96"/>
    </row>
    <row r="75" spans="1:20" ht="19.5" x14ac:dyDescent="0.25">
      <c r="B75" s="23"/>
      <c r="C75" s="60" t="s">
        <v>62</v>
      </c>
      <c r="D75" s="20">
        <v>0</v>
      </c>
      <c r="E75" s="28">
        <f t="shared" si="27"/>
        <v>0</v>
      </c>
      <c r="F75" s="20">
        <v>0</v>
      </c>
      <c r="G75" s="20">
        <v>0</v>
      </c>
      <c r="H75" s="28">
        <f t="shared" si="28"/>
        <v>0</v>
      </c>
      <c r="I75" s="20">
        <v>0</v>
      </c>
      <c r="J75" s="20">
        <v>0</v>
      </c>
      <c r="K75" s="28">
        <f t="shared" si="29"/>
        <v>0</v>
      </c>
      <c r="L75" s="20">
        <v>0</v>
      </c>
      <c r="M75" s="20">
        <v>0</v>
      </c>
      <c r="N75" s="28">
        <f t="shared" si="30"/>
        <v>0</v>
      </c>
      <c r="O75" s="20">
        <v>0</v>
      </c>
      <c r="P75" s="20">
        <v>0</v>
      </c>
      <c r="Q75" s="20">
        <v>0</v>
      </c>
      <c r="R75" s="91"/>
      <c r="S75" s="96"/>
    </row>
    <row r="76" spans="1:20" ht="30" x14ac:dyDescent="0.25">
      <c r="B76" s="21"/>
      <c r="C76" s="57" t="s">
        <v>21</v>
      </c>
      <c r="D76" s="20">
        <v>2510000</v>
      </c>
      <c r="E76" s="28">
        <f t="shared" si="27"/>
        <v>2510000</v>
      </c>
      <c r="F76" s="20">
        <v>2510000</v>
      </c>
      <c r="G76" s="20">
        <v>0</v>
      </c>
      <c r="H76" s="28">
        <f t="shared" si="28"/>
        <v>2779800</v>
      </c>
      <c r="I76" s="20">
        <v>2779800</v>
      </c>
      <c r="J76" s="20">
        <v>0</v>
      </c>
      <c r="K76" s="28">
        <f t="shared" si="29"/>
        <v>3069400</v>
      </c>
      <c r="L76" s="20">
        <f>3190400-121000</f>
        <v>3069400</v>
      </c>
      <c r="M76" s="20">
        <v>0</v>
      </c>
      <c r="N76" s="28">
        <f t="shared" si="30"/>
        <v>3221500</v>
      </c>
      <c r="O76" s="20">
        <v>3221500</v>
      </c>
      <c r="P76" s="20">
        <v>0</v>
      </c>
      <c r="Q76" s="20"/>
      <c r="R76" s="91"/>
      <c r="S76" s="96"/>
    </row>
    <row r="77" spans="1:20" ht="60" x14ac:dyDescent="0.25">
      <c r="B77" s="21"/>
      <c r="C77" s="57" t="s">
        <v>63</v>
      </c>
      <c r="D77" s="20">
        <v>120000</v>
      </c>
      <c r="E77" s="28">
        <f t="shared" si="27"/>
        <v>120000</v>
      </c>
      <c r="F77" s="20">
        <v>120000</v>
      </c>
      <c r="G77" s="20">
        <v>0</v>
      </c>
      <c r="H77" s="28">
        <f t="shared" si="28"/>
        <v>120800</v>
      </c>
      <c r="I77" s="20">
        <v>120800</v>
      </c>
      <c r="J77" s="20">
        <v>0</v>
      </c>
      <c r="K77" s="28">
        <f t="shared" si="29"/>
        <v>121000</v>
      </c>
      <c r="L77" s="20">
        <v>121000</v>
      </c>
      <c r="M77" s="20">
        <v>0</v>
      </c>
      <c r="N77" s="28">
        <f t="shared" si="30"/>
        <v>121500</v>
      </c>
      <c r="O77" s="20">
        <v>121500</v>
      </c>
      <c r="P77" s="20">
        <v>0</v>
      </c>
      <c r="Q77" s="20"/>
      <c r="R77" s="91"/>
      <c r="S77" s="96"/>
    </row>
    <row r="78" spans="1:20" ht="36" x14ac:dyDescent="0.25">
      <c r="B78" s="40" t="s">
        <v>163</v>
      </c>
      <c r="C78" s="58" t="s">
        <v>22</v>
      </c>
      <c r="D78" s="39">
        <f>SUM(D82:D90)</f>
        <v>804900</v>
      </c>
      <c r="E78" s="73">
        <f t="shared" si="27"/>
        <v>804900</v>
      </c>
      <c r="F78" s="39">
        <f>F82+F83+F84+F85+F86+F87+F88+F89+F90</f>
        <v>804900</v>
      </c>
      <c r="G78" s="39">
        <f>G82+G83+G84+G85+G86+G87+G88+G89+G90</f>
        <v>0</v>
      </c>
      <c r="H78" s="73">
        <f t="shared" si="28"/>
        <v>815600</v>
      </c>
      <c r="I78" s="39">
        <f>I82+I83+I84+I85+I86+I87+I88+I89+I90</f>
        <v>815600</v>
      </c>
      <c r="J78" s="39">
        <f>J82+J83+J84+J85+J86+J87+J88+J89+J90</f>
        <v>0</v>
      </c>
      <c r="K78" s="73">
        <f t="shared" si="29"/>
        <v>826100</v>
      </c>
      <c r="L78" s="39">
        <f>L82+L83+L84+L85+L86+L87+L88+L89+L90</f>
        <v>826100</v>
      </c>
      <c r="M78" s="39">
        <f>M82+M83+M84+M85+M86+M87+M88+M89+M90</f>
        <v>0</v>
      </c>
      <c r="N78" s="73">
        <f t="shared" si="30"/>
        <v>832300</v>
      </c>
      <c r="O78" s="39">
        <f>O82+O83+O84+O85+O86+O87+O88+O89+O90</f>
        <v>832300</v>
      </c>
      <c r="P78" s="39">
        <f>P82+P83+P84+P85+P86+P87+P88+P89+P90</f>
        <v>0</v>
      </c>
      <c r="Q78" s="39">
        <f>Q82+Q83+Q84+Q85+Q86+Q87+Q88+Q89+Q90</f>
        <v>0</v>
      </c>
      <c r="R78" s="91"/>
      <c r="S78" s="96">
        <v>793000</v>
      </c>
      <c r="T78" s="2"/>
    </row>
    <row r="79" spans="1:20" ht="19.5" x14ac:dyDescent="0.25">
      <c r="B79" s="23"/>
      <c r="C79" s="59" t="s">
        <v>58</v>
      </c>
      <c r="D79" s="19">
        <f>SUM(D80:D81)</f>
        <v>484</v>
      </c>
      <c r="E79" s="28">
        <f t="shared" si="27"/>
        <v>484</v>
      </c>
      <c r="F79" s="19">
        <f>SUM(F80:F81)</f>
        <v>484</v>
      </c>
      <c r="G79" s="19">
        <f>SUM(G80:G81)</f>
        <v>0</v>
      </c>
      <c r="H79" s="28">
        <f t="shared" si="28"/>
        <v>484</v>
      </c>
      <c r="I79" s="19">
        <f>SUM(I80:I81)</f>
        <v>484</v>
      </c>
      <c r="J79" s="19">
        <f>SUM(J80:J81)</f>
        <v>0</v>
      </c>
      <c r="K79" s="28">
        <f t="shared" si="29"/>
        <v>484</v>
      </c>
      <c r="L79" s="19">
        <f>SUM(L80:L81)</f>
        <v>484</v>
      </c>
      <c r="M79" s="19">
        <f>SUM(M80:M81)</f>
        <v>0</v>
      </c>
      <c r="N79" s="28">
        <f t="shared" si="30"/>
        <v>484</v>
      </c>
      <c r="O79" s="19">
        <f>SUM(O80:O81)</f>
        <v>484</v>
      </c>
      <c r="P79" s="19">
        <f>SUM(P80:P81)</f>
        <v>0</v>
      </c>
      <c r="Q79" s="19">
        <f>SUM(Q80:Q81)</f>
        <v>484</v>
      </c>
      <c r="R79" s="91"/>
      <c r="S79" s="96"/>
    </row>
    <row r="80" spans="1:20" ht="19.5" x14ac:dyDescent="0.25">
      <c r="B80" s="23"/>
      <c r="C80" s="60" t="s">
        <v>110</v>
      </c>
      <c r="D80" s="20">
        <v>0</v>
      </c>
      <c r="E80" s="28">
        <f t="shared" si="27"/>
        <v>0</v>
      </c>
      <c r="F80" s="20">
        <v>0</v>
      </c>
      <c r="G80" s="20">
        <v>0</v>
      </c>
      <c r="H80" s="28">
        <f t="shared" si="28"/>
        <v>0</v>
      </c>
      <c r="I80" s="20">
        <v>0</v>
      </c>
      <c r="J80" s="20">
        <v>0</v>
      </c>
      <c r="K80" s="28">
        <f t="shared" si="29"/>
        <v>0</v>
      </c>
      <c r="L80" s="20">
        <v>0</v>
      </c>
      <c r="M80" s="20">
        <v>0</v>
      </c>
      <c r="N80" s="28">
        <f t="shared" si="30"/>
        <v>0</v>
      </c>
      <c r="O80" s="20">
        <v>0</v>
      </c>
      <c r="P80" s="20">
        <v>0</v>
      </c>
      <c r="Q80" s="20">
        <v>0</v>
      </c>
      <c r="R80" s="91"/>
      <c r="S80" s="96"/>
    </row>
    <row r="81" spans="2:19" ht="19.5" x14ac:dyDescent="0.25">
      <c r="B81" s="23"/>
      <c r="C81" s="60" t="s">
        <v>62</v>
      </c>
      <c r="D81" s="20">
        <v>484</v>
      </c>
      <c r="E81" s="28">
        <f t="shared" si="27"/>
        <v>484</v>
      </c>
      <c r="F81" s="20">
        <v>484</v>
      </c>
      <c r="G81" s="20">
        <v>0</v>
      </c>
      <c r="H81" s="28">
        <f t="shared" si="28"/>
        <v>484</v>
      </c>
      <c r="I81" s="20">
        <v>484</v>
      </c>
      <c r="J81" s="20">
        <v>0</v>
      </c>
      <c r="K81" s="28">
        <f t="shared" si="29"/>
        <v>484</v>
      </c>
      <c r="L81" s="20">
        <v>484</v>
      </c>
      <c r="M81" s="20">
        <v>0</v>
      </c>
      <c r="N81" s="28">
        <f t="shared" si="30"/>
        <v>484</v>
      </c>
      <c r="O81" s="20">
        <v>484</v>
      </c>
      <c r="P81" s="20">
        <v>0</v>
      </c>
      <c r="Q81" s="20">
        <v>484</v>
      </c>
      <c r="R81" s="91"/>
      <c r="S81" s="96"/>
    </row>
    <row r="82" spans="2:19" ht="30" x14ac:dyDescent="0.25">
      <c r="B82" s="21"/>
      <c r="C82" s="57" t="s">
        <v>23</v>
      </c>
      <c r="D82" s="20">
        <v>351000</v>
      </c>
      <c r="E82" s="28">
        <f t="shared" si="27"/>
        <v>351000</v>
      </c>
      <c r="F82" s="20">
        <v>351000</v>
      </c>
      <c r="G82" s="20">
        <v>0</v>
      </c>
      <c r="H82" s="28">
        <f t="shared" si="28"/>
        <v>352800</v>
      </c>
      <c r="I82" s="20">
        <v>352800</v>
      </c>
      <c r="J82" s="20">
        <v>0</v>
      </c>
      <c r="K82" s="28">
        <f t="shared" si="29"/>
        <v>357300</v>
      </c>
      <c r="L82" s="20">
        <v>357300</v>
      </c>
      <c r="M82" s="20">
        <v>0</v>
      </c>
      <c r="N82" s="28">
        <f t="shared" si="30"/>
        <v>360000</v>
      </c>
      <c r="O82" s="20">
        <v>360000</v>
      </c>
      <c r="P82" s="20">
        <v>0</v>
      </c>
      <c r="Q82" s="20"/>
      <c r="R82" s="91"/>
      <c r="S82" s="96"/>
    </row>
    <row r="83" spans="2:19" ht="19.5" x14ac:dyDescent="0.25">
      <c r="B83" s="21"/>
      <c r="C83" s="57" t="s">
        <v>32</v>
      </c>
      <c r="D83" s="20">
        <f>275700+5700</f>
        <v>281400</v>
      </c>
      <c r="E83" s="28">
        <f t="shared" si="27"/>
        <v>281400</v>
      </c>
      <c r="F83" s="20">
        <v>281400</v>
      </c>
      <c r="G83" s="20">
        <v>0</v>
      </c>
      <c r="H83" s="28">
        <f t="shared" si="28"/>
        <v>290500</v>
      </c>
      <c r="I83" s="20">
        <v>290500</v>
      </c>
      <c r="J83" s="20">
        <v>0</v>
      </c>
      <c r="K83" s="28">
        <f t="shared" si="29"/>
        <v>296500</v>
      </c>
      <c r="L83" s="20">
        <v>296500</v>
      </c>
      <c r="M83" s="20">
        <v>0</v>
      </c>
      <c r="N83" s="28">
        <f t="shared" si="30"/>
        <v>300000</v>
      </c>
      <c r="O83" s="20">
        <v>300000</v>
      </c>
      <c r="P83" s="20">
        <v>0</v>
      </c>
      <c r="Q83" s="20"/>
      <c r="R83" s="91"/>
      <c r="S83" s="96"/>
    </row>
    <row r="84" spans="2:19" ht="30" x14ac:dyDescent="0.25">
      <c r="B84" s="21"/>
      <c r="C84" s="57" t="s">
        <v>31</v>
      </c>
      <c r="D84" s="20">
        <v>126000</v>
      </c>
      <c r="E84" s="28">
        <f t="shared" si="27"/>
        <v>126000</v>
      </c>
      <c r="F84" s="20">
        <v>126000</v>
      </c>
      <c r="G84" s="20">
        <v>0</v>
      </c>
      <c r="H84" s="28">
        <f t="shared" si="28"/>
        <v>126000</v>
      </c>
      <c r="I84" s="20">
        <v>126000</v>
      </c>
      <c r="J84" s="20">
        <v>0</v>
      </c>
      <c r="K84" s="28">
        <f t="shared" si="29"/>
        <v>126000</v>
      </c>
      <c r="L84" s="20">
        <v>126000</v>
      </c>
      <c r="M84" s="20">
        <v>0</v>
      </c>
      <c r="N84" s="28">
        <f t="shared" si="30"/>
        <v>126000</v>
      </c>
      <c r="O84" s="20">
        <v>126000</v>
      </c>
      <c r="P84" s="20">
        <v>0</v>
      </c>
      <c r="Q84" s="20"/>
      <c r="R84" s="91"/>
      <c r="S84" s="96"/>
    </row>
    <row r="85" spans="2:19" ht="19.5" x14ac:dyDescent="0.25">
      <c r="B85" s="21"/>
      <c r="C85" s="57" t="s">
        <v>30</v>
      </c>
      <c r="D85" s="20">
        <v>0</v>
      </c>
      <c r="E85" s="28">
        <f t="shared" si="27"/>
        <v>0</v>
      </c>
      <c r="F85" s="20">
        <v>0</v>
      </c>
      <c r="G85" s="20">
        <v>0</v>
      </c>
      <c r="H85" s="28">
        <f t="shared" si="28"/>
        <v>0</v>
      </c>
      <c r="I85" s="20">
        <v>0</v>
      </c>
      <c r="J85" s="20">
        <v>0</v>
      </c>
      <c r="K85" s="28">
        <f t="shared" si="29"/>
        <v>0</v>
      </c>
      <c r="L85" s="20">
        <v>0</v>
      </c>
      <c r="M85" s="20">
        <v>0</v>
      </c>
      <c r="N85" s="28">
        <f t="shared" si="30"/>
        <v>0</v>
      </c>
      <c r="O85" s="20">
        <v>0</v>
      </c>
      <c r="P85" s="20">
        <v>0</v>
      </c>
      <c r="Q85" s="20"/>
      <c r="R85" s="91"/>
      <c r="S85" s="96"/>
    </row>
    <row r="86" spans="2:19" ht="30" x14ac:dyDescent="0.25">
      <c r="B86" s="21"/>
      <c r="C86" s="57" t="s">
        <v>24</v>
      </c>
      <c r="D86" s="20">
        <v>25000</v>
      </c>
      <c r="E86" s="28">
        <f t="shared" si="27"/>
        <v>25000</v>
      </c>
      <c r="F86" s="20">
        <v>25000</v>
      </c>
      <c r="G86" s="20">
        <v>0</v>
      </c>
      <c r="H86" s="28">
        <f t="shared" si="28"/>
        <v>25000</v>
      </c>
      <c r="I86" s="20">
        <v>25000</v>
      </c>
      <c r="J86" s="20">
        <v>0</v>
      </c>
      <c r="K86" s="28">
        <f t="shared" si="29"/>
        <v>25000</v>
      </c>
      <c r="L86" s="20">
        <v>25000</v>
      </c>
      <c r="M86" s="20">
        <v>0</v>
      </c>
      <c r="N86" s="28">
        <f t="shared" si="30"/>
        <v>25000</v>
      </c>
      <c r="O86" s="20">
        <v>25000</v>
      </c>
      <c r="P86" s="20">
        <v>0</v>
      </c>
      <c r="Q86" s="20"/>
      <c r="R86" s="91"/>
      <c r="S86" s="96"/>
    </row>
    <row r="87" spans="2:19" ht="30" x14ac:dyDescent="0.25">
      <c r="B87" s="21"/>
      <c r="C87" s="57" t="s">
        <v>29</v>
      </c>
      <c r="D87" s="20">
        <v>15000</v>
      </c>
      <c r="E87" s="28">
        <f t="shared" si="27"/>
        <v>15000</v>
      </c>
      <c r="F87" s="20">
        <v>15000</v>
      </c>
      <c r="G87" s="20">
        <v>0</v>
      </c>
      <c r="H87" s="28">
        <f t="shared" si="28"/>
        <v>15000</v>
      </c>
      <c r="I87" s="20">
        <v>15000</v>
      </c>
      <c r="J87" s="20">
        <v>0</v>
      </c>
      <c r="K87" s="28">
        <f t="shared" si="29"/>
        <v>15000</v>
      </c>
      <c r="L87" s="20">
        <v>15000</v>
      </c>
      <c r="M87" s="20">
        <v>0</v>
      </c>
      <c r="N87" s="28">
        <f t="shared" si="30"/>
        <v>15000</v>
      </c>
      <c r="O87" s="20">
        <v>15000</v>
      </c>
      <c r="P87" s="20">
        <v>0</v>
      </c>
      <c r="Q87" s="20"/>
      <c r="R87" s="91"/>
      <c r="S87" s="96"/>
    </row>
    <row r="88" spans="2:19" ht="45" x14ac:dyDescent="0.25">
      <c r="B88" s="21"/>
      <c r="C88" s="57" t="s">
        <v>28</v>
      </c>
      <c r="D88" s="20">
        <v>1300</v>
      </c>
      <c r="E88" s="28">
        <f t="shared" si="27"/>
        <v>1300</v>
      </c>
      <c r="F88" s="20">
        <v>1300</v>
      </c>
      <c r="G88" s="20">
        <v>0</v>
      </c>
      <c r="H88" s="28">
        <f t="shared" si="28"/>
        <v>1300</v>
      </c>
      <c r="I88" s="20">
        <v>1300</v>
      </c>
      <c r="J88" s="20">
        <v>0</v>
      </c>
      <c r="K88" s="28">
        <f t="shared" si="29"/>
        <v>1300</v>
      </c>
      <c r="L88" s="20">
        <v>1300</v>
      </c>
      <c r="M88" s="20">
        <v>0</v>
      </c>
      <c r="N88" s="28">
        <f t="shared" si="30"/>
        <v>1300</v>
      </c>
      <c r="O88" s="20">
        <v>1300</v>
      </c>
      <c r="P88" s="20">
        <v>0</v>
      </c>
      <c r="Q88" s="20"/>
      <c r="R88" s="91"/>
      <c r="S88" s="96"/>
    </row>
    <row r="89" spans="2:19" ht="19.5" x14ac:dyDescent="0.25">
      <c r="B89" s="21"/>
      <c r="C89" s="57" t="s">
        <v>25</v>
      </c>
      <c r="D89" s="20">
        <v>4900</v>
      </c>
      <c r="E89" s="28">
        <f t="shared" si="27"/>
        <v>4900</v>
      </c>
      <c r="F89" s="20">
        <v>4900</v>
      </c>
      <c r="G89" s="20">
        <v>0</v>
      </c>
      <c r="H89" s="28">
        <f t="shared" si="28"/>
        <v>4700</v>
      </c>
      <c r="I89" s="20">
        <v>4700</v>
      </c>
      <c r="J89" s="20">
        <v>0</v>
      </c>
      <c r="K89" s="28">
        <f t="shared" si="29"/>
        <v>4700</v>
      </c>
      <c r="L89" s="20">
        <v>4700</v>
      </c>
      <c r="M89" s="20">
        <v>0</v>
      </c>
      <c r="N89" s="28">
        <f t="shared" si="30"/>
        <v>4700</v>
      </c>
      <c r="O89" s="20">
        <v>4700</v>
      </c>
      <c r="P89" s="20">
        <v>0</v>
      </c>
      <c r="Q89" s="20"/>
      <c r="R89" s="91"/>
      <c r="S89" s="96"/>
    </row>
    <row r="90" spans="2:19" ht="19.5" x14ac:dyDescent="0.25">
      <c r="B90" s="21"/>
      <c r="C90" s="57" t="s">
        <v>26</v>
      </c>
      <c r="D90" s="20">
        <v>300</v>
      </c>
      <c r="E90" s="28">
        <f t="shared" si="27"/>
        <v>300</v>
      </c>
      <c r="F90" s="20">
        <v>300</v>
      </c>
      <c r="G90" s="20">
        <v>0</v>
      </c>
      <c r="H90" s="28">
        <f t="shared" si="28"/>
        <v>300</v>
      </c>
      <c r="I90" s="20">
        <v>300</v>
      </c>
      <c r="J90" s="20">
        <v>0</v>
      </c>
      <c r="K90" s="28">
        <f t="shared" si="29"/>
        <v>300</v>
      </c>
      <c r="L90" s="20">
        <v>300</v>
      </c>
      <c r="M90" s="20">
        <v>0</v>
      </c>
      <c r="N90" s="28">
        <f t="shared" si="30"/>
        <v>300</v>
      </c>
      <c r="O90" s="20">
        <v>300</v>
      </c>
      <c r="P90" s="20">
        <v>0</v>
      </c>
      <c r="Q90" s="20"/>
      <c r="R90" s="91"/>
      <c r="S90" s="96"/>
    </row>
    <row r="91" spans="2:19" ht="36" x14ac:dyDescent="0.25">
      <c r="B91" s="40" t="s">
        <v>164</v>
      </c>
      <c r="C91" s="58" t="s">
        <v>27</v>
      </c>
      <c r="D91" s="39">
        <f>SUM(D95:D111)</f>
        <v>39800</v>
      </c>
      <c r="E91" s="73">
        <f t="shared" si="27"/>
        <v>43700</v>
      </c>
      <c r="F91" s="39">
        <f>SUM(F95:F111)</f>
        <v>43700</v>
      </c>
      <c r="G91" s="39">
        <f t="shared" ref="G91:P91" si="31">SUM(G95:G111)</f>
        <v>0</v>
      </c>
      <c r="H91" s="73">
        <f t="shared" si="28"/>
        <v>44700</v>
      </c>
      <c r="I91" s="39">
        <f t="shared" si="31"/>
        <v>44700</v>
      </c>
      <c r="J91" s="39">
        <f t="shared" si="31"/>
        <v>0</v>
      </c>
      <c r="K91" s="73">
        <f t="shared" si="29"/>
        <v>48000</v>
      </c>
      <c r="L91" s="39">
        <f t="shared" si="31"/>
        <v>48000</v>
      </c>
      <c r="M91" s="39">
        <f t="shared" si="31"/>
        <v>0</v>
      </c>
      <c r="N91" s="73">
        <f t="shared" si="30"/>
        <v>48600</v>
      </c>
      <c r="O91" s="39">
        <f t="shared" si="31"/>
        <v>48600</v>
      </c>
      <c r="P91" s="39">
        <f t="shared" si="31"/>
        <v>0</v>
      </c>
      <c r="Q91" s="39">
        <f>SUM(Q95:Q111)</f>
        <v>0</v>
      </c>
      <c r="R91" s="91"/>
      <c r="S91" s="96">
        <v>37400</v>
      </c>
    </row>
    <row r="92" spans="2:19" ht="19.5" x14ac:dyDescent="0.25">
      <c r="B92" s="23"/>
      <c r="C92" s="59" t="s">
        <v>58</v>
      </c>
      <c r="D92" s="19">
        <f>SUM(D93:D94)</f>
        <v>25</v>
      </c>
      <c r="E92" s="28">
        <f t="shared" si="27"/>
        <v>25</v>
      </c>
      <c r="F92" s="19">
        <f>SUM(F93:F94)</f>
        <v>25</v>
      </c>
      <c r="G92" s="19">
        <f>SUM(G93:G94)</f>
        <v>0</v>
      </c>
      <c r="H92" s="28">
        <f t="shared" si="28"/>
        <v>25</v>
      </c>
      <c r="I92" s="19">
        <f>SUM(I93:I94)</f>
        <v>25</v>
      </c>
      <c r="J92" s="19">
        <f>SUM(J93:J94)</f>
        <v>0</v>
      </c>
      <c r="K92" s="28">
        <f t="shared" si="29"/>
        <v>25</v>
      </c>
      <c r="L92" s="19">
        <f>SUM(L93:L94)</f>
        <v>25</v>
      </c>
      <c r="M92" s="19">
        <f>SUM(M93:M94)</f>
        <v>0</v>
      </c>
      <c r="N92" s="28">
        <f t="shared" si="30"/>
        <v>25</v>
      </c>
      <c r="O92" s="19">
        <f>SUM(O93:O94)</f>
        <v>25</v>
      </c>
      <c r="P92" s="19">
        <f>SUM(P93:P94)</f>
        <v>0</v>
      </c>
      <c r="Q92" s="19">
        <f>SUM(Q93:Q94)</f>
        <v>0</v>
      </c>
      <c r="R92" s="91"/>
      <c r="S92" s="96"/>
    </row>
    <row r="93" spans="2:19" ht="19.5" x14ac:dyDescent="0.25">
      <c r="B93" s="23"/>
      <c r="C93" s="60" t="s">
        <v>110</v>
      </c>
      <c r="D93" s="20">
        <v>0</v>
      </c>
      <c r="E93" s="28">
        <f t="shared" si="27"/>
        <v>0</v>
      </c>
      <c r="F93" s="20">
        <v>0</v>
      </c>
      <c r="G93" s="20">
        <v>0</v>
      </c>
      <c r="H93" s="28">
        <f t="shared" si="28"/>
        <v>0</v>
      </c>
      <c r="I93" s="20">
        <v>0</v>
      </c>
      <c r="J93" s="20">
        <v>0</v>
      </c>
      <c r="K93" s="28">
        <f t="shared" si="29"/>
        <v>0</v>
      </c>
      <c r="L93" s="20">
        <v>0</v>
      </c>
      <c r="M93" s="20">
        <v>0</v>
      </c>
      <c r="N93" s="28">
        <f t="shared" si="30"/>
        <v>0</v>
      </c>
      <c r="O93" s="20">
        <v>0</v>
      </c>
      <c r="P93" s="20">
        <v>0</v>
      </c>
      <c r="Q93" s="20"/>
      <c r="R93" s="91"/>
      <c r="S93" s="96"/>
    </row>
    <row r="94" spans="2:19" ht="19.5" x14ac:dyDescent="0.25">
      <c r="B94" s="23"/>
      <c r="C94" s="60" t="s">
        <v>62</v>
      </c>
      <c r="D94" s="20">
        <v>25</v>
      </c>
      <c r="E94" s="28">
        <f t="shared" si="27"/>
        <v>25</v>
      </c>
      <c r="F94" s="20">
        <v>25</v>
      </c>
      <c r="G94" s="20">
        <v>0</v>
      </c>
      <c r="H94" s="28">
        <f t="shared" si="28"/>
        <v>25</v>
      </c>
      <c r="I94" s="20">
        <v>25</v>
      </c>
      <c r="J94" s="20">
        <v>0</v>
      </c>
      <c r="K94" s="28">
        <f t="shared" si="29"/>
        <v>25</v>
      </c>
      <c r="L94" s="20">
        <v>25</v>
      </c>
      <c r="M94" s="20">
        <v>0</v>
      </c>
      <c r="N94" s="28">
        <f t="shared" si="30"/>
        <v>25</v>
      </c>
      <c r="O94" s="20">
        <v>25</v>
      </c>
      <c r="P94" s="20">
        <v>0</v>
      </c>
      <c r="Q94" s="20"/>
      <c r="R94" s="91"/>
      <c r="S94" s="96"/>
    </row>
    <row r="95" spans="2:19" ht="30" x14ac:dyDescent="0.25">
      <c r="B95" s="21"/>
      <c r="C95" s="57" t="s">
        <v>266</v>
      </c>
      <c r="D95" s="24">
        <f>1900-500</f>
        <v>1400</v>
      </c>
      <c r="E95" s="28">
        <f t="shared" si="27"/>
        <v>1900</v>
      </c>
      <c r="F95" s="24">
        <v>1900</v>
      </c>
      <c r="G95" s="24">
        <v>0</v>
      </c>
      <c r="H95" s="28">
        <f t="shared" si="28"/>
        <v>2000</v>
      </c>
      <c r="I95" s="24">
        <v>2000</v>
      </c>
      <c r="J95" s="24">
        <v>0</v>
      </c>
      <c r="K95" s="28">
        <f t="shared" si="29"/>
        <v>2000</v>
      </c>
      <c r="L95" s="24">
        <v>2000</v>
      </c>
      <c r="M95" s="24">
        <v>0</v>
      </c>
      <c r="N95" s="28">
        <f t="shared" si="30"/>
        <v>2000</v>
      </c>
      <c r="O95" s="24">
        <v>2000</v>
      </c>
      <c r="P95" s="24">
        <v>0</v>
      </c>
      <c r="Q95" s="24"/>
      <c r="R95" s="91"/>
      <c r="S95" s="96"/>
    </row>
    <row r="96" spans="2:19" ht="19.5" x14ac:dyDescent="0.25">
      <c r="B96" s="21"/>
      <c r="C96" s="57" t="s">
        <v>125</v>
      </c>
      <c r="D96" s="24">
        <v>4000</v>
      </c>
      <c r="E96" s="28">
        <f t="shared" si="27"/>
        <v>4200</v>
      </c>
      <c r="F96" s="24">
        <v>4200</v>
      </c>
      <c r="G96" s="24">
        <v>0</v>
      </c>
      <c r="H96" s="28">
        <f t="shared" si="28"/>
        <v>4300</v>
      </c>
      <c r="I96" s="24">
        <v>4300</v>
      </c>
      <c r="J96" s="24">
        <v>0</v>
      </c>
      <c r="K96" s="28">
        <f t="shared" si="29"/>
        <v>4500</v>
      </c>
      <c r="L96" s="24">
        <v>4500</v>
      </c>
      <c r="M96" s="24">
        <v>0</v>
      </c>
      <c r="N96" s="28">
        <f t="shared" si="30"/>
        <v>4500</v>
      </c>
      <c r="O96" s="24">
        <v>4500</v>
      </c>
      <c r="P96" s="24">
        <v>0</v>
      </c>
      <c r="Q96" s="24"/>
      <c r="R96" s="91"/>
      <c r="S96" s="96"/>
    </row>
    <row r="97" spans="2:19" ht="19.5" x14ac:dyDescent="0.25">
      <c r="B97" s="21"/>
      <c r="C97" s="57" t="s">
        <v>126</v>
      </c>
      <c r="D97" s="24">
        <v>3650</v>
      </c>
      <c r="E97" s="28">
        <f t="shared" si="27"/>
        <v>3650</v>
      </c>
      <c r="F97" s="24">
        <v>3650</v>
      </c>
      <c r="G97" s="24">
        <v>0</v>
      </c>
      <c r="H97" s="28">
        <f t="shared" si="28"/>
        <v>3800</v>
      </c>
      <c r="I97" s="24">
        <v>3800</v>
      </c>
      <c r="J97" s="24">
        <v>0</v>
      </c>
      <c r="K97" s="28">
        <f t="shared" si="29"/>
        <v>5000</v>
      </c>
      <c r="L97" s="24">
        <v>5000</v>
      </c>
      <c r="M97" s="24">
        <v>0</v>
      </c>
      <c r="N97" s="28">
        <f t="shared" si="30"/>
        <v>5000</v>
      </c>
      <c r="O97" s="24">
        <v>5000</v>
      </c>
      <c r="P97" s="24">
        <v>0</v>
      </c>
      <c r="Q97" s="24"/>
      <c r="R97" s="91"/>
      <c r="S97" s="96"/>
    </row>
    <row r="98" spans="2:19" ht="19.5" x14ac:dyDescent="0.25">
      <c r="B98" s="21"/>
      <c r="C98" s="57" t="s">
        <v>127</v>
      </c>
      <c r="D98" s="24">
        <v>40</v>
      </c>
      <c r="E98" s="28">
        <f t="shared" si="27"/>
        <v>40</v>
      </c>
      <c r="F98" s="24">
        <v>40</v>
      </c>
      <c r="G98" s="24">
        <v>0</v>
      </c>
      <c r="H98" s="28">
        <f t="shared" si="28"/>
        <v>40</v>
      </c>
      <c r="I98" s="24">
        <v>40</v>
      </c>
      <c r="J98" s="24">
        <v>0</v>
      </c>
      <c r="K98" s="28">
        <f t="shared" si="29"/>
        <v>40</v>
      </c>
      <c r="L98" s="24">
        <v>40</v>
      </c>
      <c r="M98" s="24">
        <v>0</v>
      </c>
      <c r="N98" s="28">
        <f t="shared" si="30"/>
        <v>40</v>
      </c>
      <c r="O98" s="24">
        <v>40</v>
      </c>
      <c r="P98" s="24">
        <v>0</v>
      </c>
      <c r="Q98" s="24"/>
      <c r="R98" s="91"/>
      <c r="S98" s="96"/>
    </row>
    <row r="99" spans="2:19" ht="19.5" x14ac:dyDescent="0.25">
      <c r="B99" s="21"/>
      <c r="C99" s="57" t="s">
        <v>128</v>
      </c>
      <c r="D99" s="24">
        <v>6300</v>
      </c>
      <c r="E99" s="28">
        <f t="shared" si="27"/>
        <v>6300</v>
      </c>
      <c r="F99" s="24">
        <v>6300</v>
      </c>
      <c r="G99" s="24">
        <v>0</v>
      </c>
      <c r="H99" s="28">
        <f t="shared" si="28"/>
        <v>6360</v>
      </c>
      <c r="I99" s="24">
        <v>6360</v>
      </c>
      <c r="J99" s="24">
        <v>0</v>
      </c>
      <c r="K99" s="28">
        <f t="shared" si="29"/>
        <v>6800</v>
      </c>
      <c r="L99" s="24">
        <v>6800</v>
      </c>
      <c r="M99" s="24">
        <v>0</v>
      </c>
      <c r="N99" s="28">
        <f t="shared" si="30"/>
        <v>6800</v>
      </c>
      <c r="O99" s="24">
        <v>6800</v>
      </c>
      <c r="P99" s="24">
        <v>0</v>
      </c>
      <c r="Q99" s="24"/>
      <c r="R99" s="91"/>
      <c r="S99" s="96"/>
    </row>
    <row r="100" spans="2:19" ht="19.5" x14ac:dyDescent="0.25">
      <c r="B100" s="21"/>
      <c r="C100" s="57" t="s">
        <v>129</v>
      </c>
      <c r="D100" s="24">
        <f>4100+1800</f>
        <v>5900</v>
      </c>
      <c r="E100" s="28">
        <f t="shared" si="27"/>
        <v>5900</v>
      </c>
      <c r="F100" s="24">
        <f>4100+1800</f>
        <v>5900</v>
      </c>
      <c r="G100" s="24">
        <v>0</v>
      </c>
      <c r="H100" s="28">
        <f t="shared" si="28"/>
        <v>5900</v>
      </c>
      <c r="I100" s="24">
        <f>4100+1800</f>
        <v>5900</v>
      </c>
      <c r="J100" s="24">
        <v>0</v>
      </c>
      <c r="K100" s="28">
        <f t="shared" si="29"/>
        <v>5900</v>
      </c>
      <c r="L100" s="24">
        <f>4100+1800</f>
        <v>5900</v>
      </c>
      <c r="M100" s="24">
        <v>0</v>
      </c>
      <c r="N100" s="28">
        <f t="shared" si="30"/>
        <v>6340</v>
      </c>
      <c r="O100" s="24">
        <v>6340</v>
      </c>
      <c r="P100" s="24">
        <v>0</v>
      </c>
      <c r="Q100" s="24"/>
      <c r="R100" s="91"/>
      <c r="S100" s="96"/>
    </row>
    <row r="101" spans="2:19" ht="19.5" x14ac:dyDescent="0.25">
      <c r="B101" s="21"/>
      <c r="C101" s="57" t="s">
        <v>130</v>
      </c>
      <c r="D101" s="24">
        <v>50</v>
      </c>
      <c r="E101" s="28">
        <f t="shared" si="27"/>
        <v>60</v>
      </c>
      <c r="F101" s="24">
        <v>60</v>
      </c>
      <c r="G101" s="24">
        <v>0</v>
      </c>
      <c r="H101" s="28">
        <f t="shared" si="28"/>
        <v>60</v>
      </c>
      <c r="I101" s="24">
        <v>60</v>
      </c>
      <c r="J101" s="24">
        <v>0</v>
      </c>
      <c r="K101" s="28">
        <f t="shared" si="29"/>
        <v>60</v>
      </c>
      <c r="L101" s="24">
        <v>60</v>
      </c>
      <c r="M101" s="24">
        <v>0</v>
      </c>
      <c r="N101" s="28">
        <f t="shared" si="30"/>
        <v>60</v>
      </c>
      <c r="O101" s="24">
        <v>60</v>
      </c>
      <c r="P101" s="24">
        <v>0</v>
      </c>
      <c r="Q101" s="24"/>
      <c r="R101" s="91"/>
      <c r="S101" s="96"/>
    </row>
    <row r="102" spans="2:19" ht="19.5" x14ac:dyDescent="0.25">
      <c r="B102" s="21"/>
      <c r="C102" s="57" t="s">
        <v>131</v>
      </c>
      <c r="D102" s="24">
        <v>660</v>
      </c>
      <c r="E102" s="28">
        <f t="shared" si="27"/>
        <v>660</v>
      </c>
      <c r="F102" s="24">
        <v>660</v>
      </c>
      <c r="G102" s="24">
        <v>0</v>
      </c>
      <c r="H102" s="28">
        <f t="shared" si="28"/>
        <v>660</v>
      </c>
      <c r="I102" s="24">
        <v>660</v>
      </c>
      <c r="J102" s="24">
        <v>0</v>
      </c>
      <c r="K102" s="28">
        <f t="shared" si="29"/>
        <v>700</v>
      </c>
      <c r="L102" s="24">
        <v>700</v>
      </c>
      <c r="M102" s="24">
        <v>0</v>
      </c>
      <c r="N102" s="28">
        <f t="shared" si="30"/>
        <v>700</v>
      </c>
      <c r="O102" s="24">
        <v>700</v>
      </c>
      <c r="P102" s="24">
        <v>0</v>
      </c>
      <c r="Q102" s="24"/>
      <c r="R102" s="91"/>
      <c r="S102" s="96"/>
    </row>
    <row r="103" spans="2:19" ht="19.5" x14ac:dyDescent="0.25">
      <c r="B103" s="21"/>
      <c r="C103" s="57" t="s">
        <v>132</v>
      </c>
      <c r="D103" s="24">
        <v>9900</v>
      </c>
      <c r="E103" s="28">
        <f t="shared" si="27"/>
        <v>12000</v>
      </c>
      <c r="F103" s="24">
        <v>12000</v>
      </c>
      <c r="G103" s="24">
        <v>0</v>
      </c>
      <c r="H103" s="28">
        <f t="shared" si="28"/>
        <v>12500</v>
      </c>
      <c r="I103" s="24">
        <v>12500</v>
      </c>
      <c r="J103" s="24">
        <v>0</v>
      </c>
      <c r="K103" s="28">
        <f t="shared" si="29"/>
        <v>13500</v>
      </c>
      <c r="L103" s="24">
        <v>13500</v>
      </c>
      <c r="M103" s="24">
        <v>0</v>
      </c>
      <c r="N103" s="28">
        <f t="shared" si="30"/>
        <v>13500</v>
      </c>
      <c r="O103" s="24">
        <v>13500</v>
      </c>
      <c r="P103" s="24">
        <v>0</v>
      </c>
      <c r="Q103" s="24"/>
      <c r="R103" s="91"/>
      <c r="S103" s="96"/>
    </row>
    <row r="104" spans="2:19" ht="30" x14ac:dyDescent="0.25">
      <c r="B104" s="21"/>
      <c r="C104" s="57" t="s">
        <v>133</v>
      </c>
      <c r="D104" s="24">
        <v>2700</v>
      </c>
      <c r="E104" s="28">
        <f t="shared" si="27"/>
        <v>2700</v>
      </c>
      <c r="F104" s="24">
        <v>2700</v>
      </c>
      <c r="G104" s="24">
        <v>0</v>
      </c>
      <c r="H104" s="28">
        <f t="shared" si="28"/>
        <v>2900</v>
      </c>
      <c r="I104" s="24">
        <v>2900</v>
      </c>
      <c r="J104" s="24">
        <v>0</v>
      </c>
      <c r="K104" s="28">
        <f t="shared" si="29"/>
        <v>3100</v>
      </c>
      <c r="L104" s="24">
        <v>3100</v>
      </c>
      <c r="M104" s="24">
        <v>0</v>
      </c>
      <c r="N104" s="28">
        <f t="shared" si="30"/>
        <v>3200</v>
      </c>
      <c r="O104" s="24">
        <v>3200</v>
      </c>
      <c r="P104" s="24">
        <v>0</v>
      </c>
      <c r="Q104" s="24"/>
      <c r="R104" s="91"/>
      <c r="S104" s="96"/>
    </row>
    <row r="105" spans="2:19" ht="19.5" x14ac:dyDescent="0.25">
      <c r="B105" s="21"/>
      <c r="C105" s="57" t="s">
        <v>134</v>
      </c>
      <c r="D105" s="24">
        <v>1000</v>
      </c>
      <c r="E105" s="28">
        <f t="shared" si="27"/>
        <v>1000</v>
      </c>
      <c r="F105" s="24">
        <v>1000</v>
      </c>
      <c r="G105" s="24">
        <v>0</v>
      </c>
      <c r="H105" s="28">
        <f t="shared" si="28"/>
        <v>1200</v>
      </c>
      <c r="I105" s="24">
        <v>1200</v>
      </c>
      <c r="J105" s="24">
        <v>0</v>
      </c>
      <c r="K105" s="28">
        <f t="shared" si="29"/>
        <v>1300</v>
      </c>
      <c r="L105" s="24">
        <v>1300</v>
      </c>
      <c r="M105" s="24">
        <v>0</v>
      </c>
      <c r="N105" s="28">
        <f t="shared" si="30"/>
        <v>1300</v>
      </c>
      <c r="O105" s="24">
        <v>1300</v>
      </c>
      <c r="P105" s="24">
        <v>0</v>
      </c>
      <c r="Q105" s="24"/>
      <c r="R105" s="91"/>
      <c r="S105" s="96"/>
    </row>
    <row r="106" spans="2:19" ht="30" x14ac:dyDescent="0.25">
      <c r="B106" s="21"/>
      <c r="C106" s="57" t="s">
        <v>135</v>
      </c>
      <c r="D106" s="24">
        <v>2800</v>
      </c>
      <c r="E106" s="28">
        <f t="shared" si="27"/>
        <v>3600</v>
      </c>
      <c r="F106" s="24">
        <v>3600</v>
      </c>
      <c r="G106" s="24">
        <v>0</v>
      </c>
      <c r="H106" s="28">
        <f t="shared" si="28"/>
        <v>3000</v>
      </c>
      <c r="I106" s="24">
        <v>3000</v>
      </c>
      <c r="J106" s="24">
        <v>0</v>
      </c>
      <c r="K106" s="28">
        <f t="shared" si="29"/>
        <v>3000</v>
      </c>
      <c r="L106" s="24">
        <v>3000</v>
      </c>
      <c r="M106" s="24">
        <v>0</v>
      </c>
      <c r="N106" s="28">
        <f t="shared" si="30"/>
        <v>3000</v>
      </c>
      <c r="O106" s="24">
        <v>3000</v>
      </c>
      <c r="P106" s="24">
        <v>0</v>
      </c>
      <c r="Q106" s="24"/>
      <c r="R106" s="91"/>
      <c r="S106" s="96"/>
    </row>
    <row r="107" spans="2:19" ht="30" x14ac:dyDescent="0.25">
      <c r="B107" s="21"/>
      <c r="C107" s="57" t="s">
        <v>136</v>
      </c>
      <c r="D107" s="24">
        <v>260</v>
      </c>
      <c r="E107" s="28">
        <f t="shared" si="27"/>
        <v>260</v>
      </c>
      <c r="F107" s="24">
        <v>260</v>
      </c>
      <c r="G107" s="24">
        <v>0</v>
      </c>
      <c r="H107" s="28">
        <f t="shared" si="28"/>
        <v>320</v>
      </c>
      <c r="I107" s="24">
        <v>320</v>
      </c>
      <c r="J107" s="24">
        <v>0</v>
      </c>
      <c r="K107" s="28">
        <f t="shared" si="29"/>
        <v>340</v>
      </c>
      <c r="L107" s="24">
        <v>340</v>
      </c>
      <c r="M107" s="24">
        <v>0</v>
      </c>
      <c r="N107" s="28">
        <f t="shared" si="30"/>
        <v>400</v>
      </c>
      <c r="O107" s="24">
        <v>400</v>
      </c>
      <c r="P107" s="24">
        <v>0</v>
      </c>
      <c r="Q107" s="24"/>
      <c r="R107" s="91"/>
      <c r="S107" s="96"/>
    </row>
    <row r="108" spans="2:19" ht="30" x14ac:dyDescent="0.25">
      <c r="B108" s="21"/>
      <c r="C108" s="57" t="s">
        <v>137</v>
      </c>
      <c r="D108" s="24">
        <v>260</v>
      </c>
      <c r="E108" s="28">
        <f t="shared" si="27"/>
        <v>260</v>
      </c>
      <c r="F108" s="24">
        <v>260</v>
      </c>
      <c r="G108" s="24">
        <v>0</v>
      </c>
      <c r="H108" s="28">
        <f t="shared" si="28"/>
        <v>400</v>
      </c>
      <c r="I108" s="24">
        <v>400</v>
      </c>
      <c r="J108" s="24">
        <v>0</v>
      </c>
      <c r="K108" s="28">
        <f t="shared" si="29"/>
        <v>400</v>
      </c>
      <c r="L108" s="24">
        <v>400</v>
      </c>
      <c r="M108" s="24">
        <v>0</v>
      </c>
      <c r="N108" s="28">
        <f t="shared" si="30"/>
        <v>400</v>
      </c>
      <c r="O108" s="24">
        <v>400</v>
      </c>
      <c r="P108" s="24">
        <v>0</v>
      </c>
      <c r="Q108" s="24"/>
      <c r="R108" s="91"/>
      <c r="S108" s="96"/>
    </row>
    <row r="109" spans="2:19" ht="30" x14ac:dyDescent="0.25">
      <c r="B109" s="21"/>
      <c r="C109" s="57" t="s">
        <v>251</v>
      </c>
      <c r="D109" s="24">
        <v>880</v>
      </c>
      <c r="E109" s="28">
        <f t="shared" si="27"/>
        <v>930</v>
      </c>
      <c r="F109" s="24">
        <v>930</v>
      </c>
      <c r="G109" s="24">
        <v>0</v>
      </c>
      <c r="H109" s="28">
        <f t="shared" si="28"/>
        <v>1000</v>
      </c>
      <c r="I109" s="24">
        <v>1000</v>
      </c>
      <c r="J109" s="24">
        <v>0</v>
      </c>
      <c r="K109" s="28">
        <f t="shared" si="29"/>
        <v>1000</v>
      </c>
      <c r="L109" s="24">
        <v>1000</v>
      </c>
      <c r="M109" s="24">
        <v>0</v>
      </c>
      <c r="N109" s="28">
        <f t="shared" si="30"/>
        <v>1000</v>
      </c>
      <c r="O109" s="24">
        <v>1000</v>
      </c>
      <c r="P109" s="24">
        <v>0</v>
      </c>
      <c r="Q109" s="24"/>
      <c r="R109" s="91"/>
      <c r="S109" s="96"/>
    </row>
    <row r="110" spans="2:19" ht="30" x14ac:dyDescent="0.25">
      <c r="B110" s="21"/>
      <c r="C110" s="57" t="s">
        <v>252</v>
      </c>
      <c r="D110" s="57"/>
      <c r="E110" s="28">
        <f t="shared" si="27"/>
        <v>200</v>
      </c>
      <c r="F110" s="24">
        <v>200</v>
      </c>
      <c r="G110" s="24">
        <v>0</v>
      </c>
      <c r="H110" s="28">
        <f t="shared" si="28"/>
        <v>200</v>
      </c>
      <c r="I110" s="24">
        <v>200</v>
      </c>
      <c r="J110" s="24">
        <v>0</v>
      </c>
      <c r="K110" s="28">
        <f t="shared" si="29"/>
        <v>300</v>
      </c>
      <c r="L110" s="24">
        <v>300</v>
      </c>
      <c r="M110" s="24">
        <v>0</v>
      </c>
      <c r="N110" s="28">
        <f t="shared" si="30"/>
        <v>300</v>
      </c>
      <c r="O110" s="24">
        <v>300</v>
      </c>
      <c r="P110" s="24">
        <v>0</v>
      </c>
      <c r="Q110" s="24"/>
      <c r="R110" s="91"/>
      <c r="S110" s="96"/>
    </row>
    <row r="111" spans="2:19" ht="45" x14ac:dyDescent="0.25">
      <c r="B111" s="21"/>
      <c r="C111" s="57" t="s">
        <v>253</v>
      </c>
      <c r="D111" s="57"/>
      <c r="E111" s="28">
        <f t="shared" si="27"/>
        <v>40</v>
      </c>
      <c r="F111" s="24">
        <v>40</v>
      </c>
      <c r="G111" s="24">
        <v>0</v>
      </c>
      <c r="H111" s="28">
        <f t="shared" si="28"/>
        <v>60</v>
      </c>
      <c r="I111" s="24">
        <v>60</v>
      </c>
      <c r="J111" s="24">
        <v>0</v>
      </c>
      <c r="K111" s="28">
        <f t="shared" si="29"/>
        <v>60</v>
      </c>
      <c r="L111" s="24">
        <v>60</v>
      </c>
      <c r="M111" s="24">
        <v>0</v>
      </c>
      <c r="N111" s="28">
        <f t="shared" si="30"/>
        <v>60</v>
      </c>
      <c r="O111" s="24">
        <v>60</v>
      </c>
      <c r="P111" s="24">
        <v>0</v>
      </c>
      <c r="Q111" s="24"/>
      <c r="R111" s="91"/>
      <c r="S111" s="96"/>
    </row>
    <row r="112" spans="2:19" ht="36" x14ac:dyDescent="0.25">
      <c r="B112" s="40" t="s">
        <v>165</v>
      </c>
      <c r="C112" s="58" t="s">
        <v>57</v>
      </c>
      <c r="D112" s="39">
        <f>57500+800</f>
        <v>58300</v>
      </c>
      <c r="E112" s="73">
        <f t="shared" si="27"/>
        <v>65000</v>
      </c>
      <c r="F112" s="39">
        <v>65000</v>
      </c>
      <c r="G112" s="39">
        <v>0</v>
      </c>
      <c r="H112" s="73">
        <f t="shared" si="28"/>
        <v>65000</v>
      </c>
      <c r="I112" s="39">
        <v>65000</v>
      </c>
      <c r="J112" s="39">
        <v>0</v>
      </c>
      <c r="K112" s="73">
        <f t="shared" si="29"/>
        <v>65000</v>
      </c>
      <c r="L112" s="39">
        <v>65000</v>
      </c>
      <c r="M112" s="39">
        <v>0</v>
      </c>
      <c r="N112" s="73">
        <f t="shared" si="30"/>
        <v>65000</v>
      </c>
      <c r="O112" s="39">
        <v>65000</v>
      </c>
      <c r="P112" s="39">
        <v>0</v>
      </c>
      <c r="Q112" s="39"/>
      <c r="R112" s="91"/>
      <c r="S112" s="96">
        <v>64100</v>
      </c>
    </row>
    <row r="113" spans="1:16384" ht="19.5" x14ac:dyDescent="0.25">
      <c r="B113" s="23"/>
      <c r="C113" s="59" t="s">
        <v>58</v>
      </c>
      <c r="D113" s="19">
        <f>SUM(D114:D115)</f>
        <v>0</v>
      </c>
      <c r="E113" s="28">
        <f t="shared" si="27"/>
        <v>0</v>
      </c>
      <c r="F113" s="19">
        <f>SUM(F114:F115)</f>
        <v>0</v>
      </c>
      <c r="G113" s="19">
        <f>SUM(G114:G115)</f>
        <v>0</v>
      </c>
      <c r="H113" s="28">
        <f t="shared" si="28"/>
        <v>0</v>
      </c>
      <c r="I113" s="19">
        <f>SUM(I114:I115)</f>
        <v>0</v>
      </c>
      <c r="J113" s="19">
        <f>SUM(J114:J115)</f>
        <v>0</v>
      </c>
      <c r="K113" s="28">
        <f t="shared" si="29"/>
        <v>0</v>
      </c>
      <c r="L113" s="19">
        <f>SUM(L114:L115)</f>
        <v>0</v>
      </c>
      <c r="M113" s="19">
        <f>SUM(M114:M115)</f>
        <v>0</v>
      </c>
      <c r="N113" s="28">
        <f t="shared" si="30"/>
        <v>0</v>
      </c>
      <c r="O113" s="19">
        <f>SUM(O114:O115)</f>
        <v>0</v>
      </c>
      <c r="P113" s="19">
        <f>SUM(P114:P115)</f>
        <v>0</v>
      </c>
      <c r="Q113" s="19">
        <f>SUM(Q114:Q115)</f>
        <v>0</v>
      </c>
      <c r="R113" s="91"/>
      <c r="S113" s="96"/>
    </row>
    <row r="114" spans="1:16384" ht="19.5" x14ac:dyDescent="0.25">
      <c r="B114" s="23"/>
      <c r="C114" s="60" t="s">
        <v>110</v>
      </c>
      <c r="D114" s="20">
        <v>0</v>
      </c>
      <c r="E114" s="28">
        <f t="shared" si="27"/>
        <v>0</v>
      </c>
      <c r="F114" s="20">
        <v>0</v>
      </c>
      <c r="G114" s="20">
        <v>0</v>
      </c>
      <c r="H114" s="28">
        <f t="shared" si="28"/>
        <v>0</v>
      </c>
      <c r="I114" s="20">
        <v>0</v>
      </c>
      <c r="J114" s="20">
        <v>0</v>
      </c>
      <c r="K114" s="28">
        <f t="shared" si="29"/>
        <v>0</v>
      </c>
      <c r="L114" s="20">
        <v>0</v>
      </c>
      <c r="M114" s="20">
        <v>0</v>
      </c>
      <c r="N114" s="28">
        <f t="shared" si="30"/>
        <v>0</v>
      </c>
      <c r="O114" s="20">
        <v>0</v>
      </c>
      <c r="P114" s="20">
        <v>0</v>
      </c>
      <c r="Q114" s="20">
        <v>0</v>
      </c>
      <c r="R114" s="91"/>
      <c r="S114" s="96"/>
    </row>
    <row r="115" spans="1:16384" ht="19.5" x14ac:dyDescent="0.25">
      <c r="B115" s="23"/>
      <c r="C115" s="60" t="s">
        <v>62</v>
      </c>
      <c r="D115" s="20">
        <v>0</v>
      </c>
      <c r="E115" s="28">
        <f t="shared" si="27"/>
        <v>0</v>
      </c>
      <c r="F115" s="20">
        <v>0</v>
      </c>
      <c r="G115" s="20">
        <v>0</v>
      </c>
      <c r="H115" s="28">
        <f t="shared" si="28"/>
        <v>0</v>
      </c>
      <c r="I115" s="20">
        <v>0</v>
      </c>
      <c r="J115" s="20">
        <v>0</v>
      </c>
      <c r="K115" s="28">
        <f t="shared" si="29"/>
        <v>0</v>
      </c>
      <c r="L115" s="20">
        <v>0</v>
      </c>
      <c r="M115" s="20">
        <v>0</v>
      </c>
      <c r="N115" s="28">
        <f t="shared" si="30"/>
        <v>0</v>
      </c>
      <c r="O115" s="20">
        <v>0</v>
      </c>
      <c r="P115" s="20">
        <v>0</v>
      </c>
      <c r="Q115" s="20">
        <v>0</v>
      </c>
      <c r="R115" s="91"/>
      <c r="S115" s="96"/>
    </row>
    <row r="116" spans="1:16384" ht="54" x14ac:dyDescent="0.25">
      <c r="B116" s="40" t="s">
        <v>158</v>
      </c>
      <c r="C116" s="58" t="s">
        <v>113</v>
      </c>
      <c r="D116" s="39">
        <v>8000</v>
      </c>
      <c r="E116" s="73">
        <f t="shared" si="27"/>
        <v>8000</v>
      </c>
      <c r="F116" s="39">
        <v>8000</v>
      </c>
      <c r="G116" s="39">
        <v>0</v>
      </c>
      <c r="H116" s="73">
        <f t="shared" si="28"/>
        <v>8000</v>
      </c>
      <c r="I116" s="39">
        <v>8000</v>
      </c>
      <c r="J116" s="39">
        <v>0</v>
      </c>
      <c r="K116" s="73">
        <f t="shared" si="29"/>
        <v>9000</v>
      </c>
      <c r="L116" s="39">
        <v>9000</v>
      </c>
      <c r="M116" s="39">
        <v>0</v>
      </c>
      <c r="N116" s="73">
        <f t="shared" si="30"/>
        <v>9000</v>
      </c>
      <c r="O116" s="39">
        <v>9000</v>
      </c>
      <c r="P116" s="39">
        <v>0</v>
      </c>
      <c r="Q116" s="39"/>
      <c r="R116" s="91"/>
      <c r="S116" s="96">
        <v>7300</v>
      </c>
    </row>
    <row r="117" spans="1:16384" ht="19.5" x14ac:dyDescent="0.25">
      <c r="B117" s="23"/>
      <c r="C117" s="59" t="s">
        <v>58</v>
      </c>
      <c r="D117" s="19">
        <f>SUM(D118:D119)</f>
        <v>554</v>
      </c>
      <c r="E117" s="28">
        <f t="shared" si="27"/>
        <v>554</v>
      </c>
      <c r="F117" s="19">
        <f>SUM(F118:F119)</f>
        <v>554</v>
      </c>
      <c r="G117" s="19">
        <f>SUM(G118:G119)</f>
        <v>0</v>
      </c>
      <c r="H117" s="28">
        <f t="shared" si="28"/>
        <v>554</v>
      </c>
      <c r="I117" s="19">
        <f>SUM(I118:I119)</f>
        <v>554</v>
      </c>
      <c r="J117" s="19">
        <f>SUM(J118:J119)</f>
        <v>0</v>
      </c>
      <c r="K117" s="28">
        <f t="shared" si="29"/>
        <v>554</v>
      </c>
      <c r="L117" s="19">
        <f>SUM(L118:L119)</f>
        <v>554</v>
      </c>
      <c r="M117" s="19">
        <f>SUM(M118:M119)</f>
        <v>0</v>
      </c>
      <c r="N117" s="28">
        <f t="shared" si="30"/>
        <v>554</v>
      </c>
      <c r="O117" s="19">
        <f>SUM(O118:O119)</f>
        <v>554</v>
      </c>
      <c r="P117" s="19">
        <f>SUM(P118:P119)</f>
        <v>0</v>
      </c>
      <c r="Q117" s="19">
        <f>SUM(Q118:Q119)</f>
        <v>0</v>
      </c>
      <c r="R117" s="91"/>
      <c r="S117" s="96"/>
    </row>
    <row r="118" spans="1:16384" ht="19.5" x14ac:dyDescent="0.25">
      <c r="B118" s="23"/>
      <c r="C118" s="60" t="s">
        <v>110</v>
      </c>
      <c r="D118" s="20">
        <v>0</v>
      </c>
      <c r="E118" s="28">
        <f t="shared" si="27"/>
        <v>0</v>
      </c>
      <c r="F118" s="20">
        <v>0</v>
      </c>
      <c r="G118" s="20">
        <v>0</v>
      </c>
      <c r="H118" s="28">
        <f t="shared" si="28"/>
        <v>0</v>
      </c>
      <c r="I118" s="20">
        <v>0</v>
      </c>
      <c r="J118" s="20">
        <v>0</v>
      </c>
      <c r="K118" s="28">
        <f t="shared" si="29"/>
        <v>0</v>
      </c>
      <c r="L118" s="20">
        <v>0</v>
      </c>
      <c r="M118" s="20">
        <v>0</v>
      </c>
      <c r="N118" s="28">
        <f t="shared" si="30"/>
        <v>0</v>
      </c>
      <c r="O118" s="20">
        <v>0</v>
      </c>
      <c r="P118" s="20">
        <v>0</v>
      </c>
      <c r="Q118" s="20">
        <v>0</v>
      </c>
      <c r="R118" s="91"/>
      <c r="S118" s="96"/>
    </row>
    <row r="119" spans="1:16384" ht="19.5" x14ac:dyDescent="0.25">
      <c r="B119" s="23"/>
      <c r="C119" s="60" t="s">
        <v>62</v>
      </c>
      <c r="D119" s="20">
        <v>554</v>
      </c>
      <c r="E119" s="28">
        <f t="shared" si="27"/>
        <v>554</v>
      </c>
      <c r="F119" s="20">
        <v>554</v>
      </c>
      <c r="G119" s="20">
        <v>0</v>
      </c>
      <c r="H119" s="28">
        <f t="shared" si="28"/>
        <v>554</v>
      </c>
      <c r="I119" s="20">
        <v>554</v>
      </c>
      <c r="J119" s="20">
        <v>0</v>
      </c>
      <c r="K119" s="28">
        <f t="shared" si="29"/>
        <v>554</v>
      </c>
      <c r="L119" s="20">
        <v>554</v>
      </c>
      <c r="M119" s="20">
        <v>0</v>
      </c>
      <c r="N119" s="28">
        <f t="shared" si="30"/>
        <v>554</v>
      </c>
      <c r="O119" s="20">
        <v>554</v>
      </c>
      <c r="P119" s="20">
        <v>0</v>
      </c>
      <c r="Q119" s="20"/>
      <c r="R119" s="91"/>
      <c r="S119" s="96"/>
    </row>
    <row r="120" spans="1:16384" ht="72" x14ac:dyDescent="0.25">
      <c r="A120" s="78"/>
      <c r="B120" s="40" t="s">
        <v>274</v>
      </c>
      <c r="C120" s="58" t="s">
        <v>275</v>
      </c>
      <c r="D120" s="39">
        <v>0</v>
      </c>
      <c r="E120" s="73">
        <f t="shared" ref="E120" si="32">F120+G120</f>
        <v>0</v>
      </c>
      <c r="F120" s="39">
        <v>0</v>
      </c>
      <c r="G120" s="39">
        <v>0</v>
      </c>
      <c r="H120" s="73">
        <f t="shared" ref="H120" si="33">I120+J120</f>
        <v>0</v>
      </c>
      <c r="I120" s="39">
        <v>0</v>
      </c>
      <c r="J120" s="39">
        <v>0</v>
      </c>
      <c r="K120" s="73">
        <f t="shared" ref="K120" si="34">L120+M120</f>
        <v>0</v>
      </c>
      <c r="L120" s="39">
        <v>0</v>
      </c>
      <c r="M120" s="39">
        <v>0</v>
      </c>
      <c r="N120" s="73">
        <f t="shared" ref="N120" si="35">O120+P120</f>
        <v>0</v>
      </c>
      <c r="O120" s="39">
        <v>0</v>
      </c>
      <c r="P120" s="39">
        <v>0</v>
      </c>
      <c r="Q120" s="39">
        <v>0</v>
      </c>
      <c r="R120" s="91"/>
      <c r="S120" s="96">
        <v>780000</v>
      </c>
    </row>
    <row r="121" spans="1:16384" s="46" customFormat="1" ht="31.5" x14ac:dyDescent="0.25">
      <c r="A121" s="41"/>
      <c r="B121" s="75" t="s">
        <v>166</v>
      </c>
      <c r="C121" s="76" t="s">
        <v>33</v>
      </c>
      <c r="D121" s="74">
        <f>D125+D129+D241+D320</f>
        <v>1150000</v>
      </c>
      <c r="E121" s="74">
        <f t="shared" si="27"/>
        <v>1250700</v>
      </c>
      <c r="F121" s="74">
        <f>F125+F129+F241+F320</f>
        <v>1250700</v>
      </c>
      <c r="G121" s="74">
        <f>G125+G129+G241+G320</f>
        <v>0</v>
      </c>
      <c r="H121" s="74">
        <f t="shared" si="28"/>
        <v>1259200</v>
      </c>
      <c r="I121" s="74">
        <f>I125+I129+I241+I320</f>
        <v>1259200</v>
      </c>
      <c r="J121" s="74">
        <f t="shared" ref="J121:J124" si="36">J125+J129+J241+J320</f>
        <v>0</v>
      </c>
      <c r="K121" s="74">
        <f t="shared" si="29"/>
        <v>1287400</v>
      </c>
      <c r="L121" s="74">
        <f>L125+L129+L241+L320</f>
        <v>1287400</v>
      </c>
      <c r="M121" s="74">
        <f t="shared" ref="M121:M124" si="37">M125+M129+M241+M320</f>
        <v>0</v>
      </c>
      <c r="N121" s="74">
        <f t="shared" si="30"/>
        <v>1324000</v>
      </c>
      <c r="O121" s="74">
        <f>O125+O129+O241+O320</f>
        <v>1324000</v>
      </c>
      <c r="P121" s="77">
        <f t="shared" ref="P121:Q124" si="38">P125+P129+P241+P320</f>
        <v>0</v>
      </c>
      <c r="Q121" s="74">
        <f>Q125+Q129+Q241+Q320</f>
        <v>0</v>
      </c>
      <c r="R121" s="91">
        <v>1193600</v>
      </c>
      <c r="S121" s="96">
        <f>S125+S129+S241+S320+S325</f>
        <v>1366277</v>
      </c>
      <c r="T121" s="133" t="s">
        <v>506</v>
      </c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9"/>
      <c r="AF121" s="66"/>
      <c r="AG121" s="67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9"/>
      <c r="AU121" s="66"/>
      <c r="AV121" s="67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9"/>
      <c r="BJ121" s="66"/>
      <c r="BK121" s="67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9"/>
      <c r="BY121" s="66"/>
      <c r="BZ121" s="67"/>
      <c r="CA121" s="68"/>
      <c r="CB121" s="68"/>
      <c r="CC121" s="68"/>
      <c r="CD121" s="68"/>
      <c r="CE121" s="68"/>
      <c r="CF121" s="68"/>
      <c r="CG121" s="68"/>
      <c r="CH121" s="68"/>
      <c r="CI121" s="68"/>
      <c r="CJ121" s="68"/>
      <c r="CK121" s="68"/>
      <c r="CL121" s="68"/>
      <c r="CM121" s="69"/>
      <c r="CN121" s="66"/>
      <c r="CO121" s="67"/>
      <c r="CP121" s="68"/>
      <c r="CQ121" s="68"/>
      <c r="CR121" s="68"/>
      <c r="CS121" s="68"/>
      <c r="CT121" s="68"/>
      <c r="CU121" s="68"/>
      <c r="CV121" s="68"/>
      <c r="CW121" s="68"/>
      <c r="CX121" s="68"/>
      <c r="CY121" s="68"/>
      <c r="CZ121" s="68"/>
      <c r="DA121" s="68"/>
      <c r="DB121" s="69"/>
      <c r="DC121" s="66"/>
      <c r="DD121" s="67"/>
      <c r="DE121" s="68"/>
      <c r="DF121" s="68"/>
      <c r="DG121" s="68"/>
      <c r="DH121" s="68"/>
      <c r="DI121" s="68"/>
      <c r="DJ121" s="68"/>
      <c r="DK121" s="68"/>
      <c r="DL121" s="68"/>
      <c r="DM121" s="68"/>
      <c r="DN121" s="68"/>
      <c r="DO121" s="68"/>
      <c r="DP121" s="68"/>
      <c r="DQ121" s="69"/>
      <c r="DR121" s="66"/>
      <c r="DS121" s="67"/>
      <c r="DT121" s="68"/>
      <c r="DU121" s="68"/>
      <c r="DV121" s="68"/>
      <c r="DW121" s="68"/>
      <c r="DX121" s="68"/>
      <c r="DY121" s="68"/>
      <c r="DZ121" s="68"/>
      <c r="EA121" s="68"/>
      <c r="EB121" s="68"/>
      <c r="EC121" s="68"/>
      <c r="ED121" s="68"/>
      <c r="EE121" s="68"/>
      <c r="EF121" s="69"/>
      <c r="EG121" s="66"/>
      <c r="EH121" s="67"/>
      <c r="EI121" s="68"/>
      <c r="EJ121" s="68"/>
      <c r="EK121" s="68"/>
      <c r="EL121" s="68"/>
      <c r="EM121" s="68"/>
      <c r="EN121" s="68"/>
      <c r="EO121" s="68"/>
      <c r="EP121" s="68"/>
      <c r="EQ121" s="68"/>
      <c r="ER121" s="68"/>
      <c r="ES121" s="68"/>
      <c r="ET121" s="68"/>
      <c r="EU121" s="69"/>
      <c r="EV121" s="66"/>
      <c r="EW121" s="67"/>
      <c r="EX121" s="68"/>
      <c r="EY121" s="68"/>
      <c r="EZ121" s="68"/>
      <c r="FA121" s="68"/>
      <c r="FB121" s="68"/>
      <c r="FC121" s="68"/>
      <c r="FD121" s="68"/>
      <c r="FE121" s="68"/>
      <c r="FF121" s="68"/>
      <c r="FG121" s="68"/>
      <c r="FH121" s="68"/>
      <c r="FI121" s="68"/>
      <c r="FJ121" s="69"/>
      <c r="FK121" s="66"/>
      <c r="FL121" s="67"/>
      <c r="FM121" s="68"/>
      <c r="FN121" s="68"/>
      <c r="FO121" s="68"/>
      <c r="FP121" s="68"/>
      <c r="FQ121" s="68"/>
      <c r="FR121" s="68"/>
      <c r="FS121" s="68"/>
      <c r="FT121" s="68"/>
      <c r="FU121" s="68"/>
      <c r="FV121" s="68"/>
      <c r="FW121" s="68"/>
      <c r="FX121" s="68"/>
      <c r="FY121" s="69"/>
      <c r="FZ121" s="66"/>
      <c r="GA121" s="67"/>
      <c r="GB121" s="68"/>
      <c r="GC121" s="68"/>
      <c r="GD121" s="68"/>
      <c r="GE121" s="68"/>
      <c r="GF121" s="68"/>
      <c r="GG121" s="68"/>
      <c r="GH121" s="68"/>
      <c r="GI121" s="68"/>
      <c r="GJ121" s="68"/>
      <c r="GK121" s="68"/>
      <c r="GL121" s="68"/>
      <c r="GM121" s="68"/>
      <c r="GN121" s="69"/>
      <c r="GO121" s="66"/>
      <c r="GP121" s="67"/>
      <c r="GQ121" s="68"/>
      <c r="GR121" s="68"/>
      <c r="GS121" s="68"/>
      <c r="GT121" s="68"/>
      <c r="GU121" s="68"/>
      <c r="GV121" s="68"/>
      <c r="GW121" s="68"/>
      <c r="GX121" s="68"/>
      <c r="GY121" s="68"/>
      <c r="GZ121" s="68"/>
      <c r="HA121" s="68"/>
      <c r="HB121" s="68"/>
      <c r="HC121" s="69"/>
      <c r="HD121" s="66"/>
      <c r="HE121" s="67"/>
      <c r="HF121" s="68"/>
      <c r="HG121" s="68"/>
      <c r="HH121" s="68"/>
      <c r="HI121" s="68"/>
      <c r="HJ121" s="68"/>
      <c r="HK121" s="68"/>
      <c r="HL121" s="68"/>
      <c r="HM121" s="68"/>
      <c r="HN121" s="68"/>
      <c r="HO121" s="68"/>
      <c r="HP121" s="68"/>
      <c r="HQ121" s="68"/>
      <c r="HR121" s="69"/>
      <c r="HS121" s="66"/>
      <c r="HT121" s="67"/>
      <c r="HU121" s="68"/>
      <c r="HV121" s="68"/>
      <c r="HW121" s="68"/>
      <c r="HX121" s="68"/>
      <c r="HY121" s="68"/>
      <c r="HZ121" s="68"/>
      <c r="IA121" s="68"/>
      <c r="IB121" s="68"/>
      <c r="IC121" s="68"/>
      <c r="ID121" s="70"/>
      <c r="IE121" s="65"/>
      <c r="IF121" s="43"/>
      <c r="IG121" s="41"/>
      <c r="IH121" s="42"/>
      <c r="II121" s="54"/>
      <c r="IJ121" s="43"/>
      <c r="IK121" s="43"/>
      <c r="IL121" s="43"/>
      <c r="IM121" s="43"/>
      <c r="IN121" s="43"/>
      <c r="IO121" s="43"/>
      <c r="IP121" s="43"/>
      <c r="IQ121" s="43"/>
      <c r="IR121" s="43"/>
      <c r="IS121" s="43"/>
      <c r="IT121" s="43"/>
      <c r="IU121" s="43"/>
      <c r="IV121" s="41"/>
      <c r="IW121" s="42"/>
      <c r="IX121" s="54"/>
      <c r="IY121" s="43"/>
      <c r="IZ121" s="43"/>
      <c r="JA121" s="43"/>
      <c r="JB121" s="43"/>
      <c r="JC121" s="43"/>
      <c r="JD121" s="43"/>
      <c r="JE121" s="43"/>
      <c r="JF121" s="43"/>
      <c r="JG121" s="43"/>
      <c r="JH121" s="43"/>
      <c r="JI121" s="43"/>
      <c r="JJ121" s="43"/>
      <c r="JK121" s="41"/>
      <c r="JL121" s="42"/>
      <c r="JM121" s="54"/>
      <c r="JN121" s="43"/>
      <c r="JO121" s="43"/>
      <c r="JP121" s="43"/>
      <c r="JQ121" s="43"/>
      <c r="JR121" s="43"/>
      <c r="JS121" s="43"/>
      <c r="JT121" s="43"/>
      <c r="JU121" s="43"/>
      <c r="JV121" s="43"/>
      <c r="JW121" s="43"/>
      <c r="JX121" s="43"/>
      <c r="JY121" s="43"/>
      <c r="JZ121" s="41"/>
      <c r="KA121" s="42"/>
      <c r="KB121" s="54"/>
      <c r="KC121" s="43"/>
      <c r="KD121" s="43"/>
      <c r="KE121" s="43"/>
      <c r="KF121" s="43"/>
      <c r="KG121" s="43"/>
      <c r="KH121" s="43"/>
      <c r="KI121" s="43"/>
      <c r="KJ121" s="43"/>
      <c r="KK121" s="43"/>
      <c r="KL121" s="43"/>
      <c r="KM121" s="43"/>
      <c r="KN121" s="43"/>
      <c r="KO121" s="41"/>
      <c r="KP121" s="42"/>
      <c r="KQ121" s="54"/>
      <c r="KR121" s="43"/>
      <c r="KS121" s="43"/>
      <c r="KT121" s="43"/>
      <c r="KU121" s="43"/>
      <c r="KV121" s="43"/>
      <c r="KW121" s="43"/>
      <c r="KX121" s="43"/>
      <c r="KY121" s="43"/>
      <c r="KZ121" s="43"/>
      <c r="LA121" s="43"/>
      <c r="LB121" s="43"/>
      <c r="LC121" s="43"/>
      <c r="LD121" s="41"/>
      <c r="LE121" s="42"/>
      <c r="LF121" s="54"/>
      <c r="LG121" s="43"/>
      <c r="LH121" s="43"/>
      <c r="LI121" s="43"/>
      <c r="LJ121" s="43"/>
      <c r="LK121" s="43"/>
      <c r="LL121" s="43"/>
      <c r="LM121" s="43"/>
      <c r="LN121" s="43"/>
      <c r="LO121" s="43"/>
      <c r="LP121" s="43"/>
      <c r="LQ121" s="43"/>
      <c r="LR121" s="43"/>
      <c r="LS121" s="41"/>
      <c r="LT121" s="42"/>
      <c r="LU121" s="54"/>
      <c r="LV121" s="43"/>
      <c r="LW121" s="43"/>
      <c r="LX121" s="43"/>
      <c r="LY121" s="43"/>
      <c r="LZ121" s="43"/>
      <c r="MA121" s="43"/>
      <c r="MB121" s="43"/>
      <c r="MC121" s="43"/>
      <c r="MD121" s="43"/>
      <c r="ME121" s="43"/>
      <c r="MF121" s="43"/>
      <c r="MG121" s="43"/>
      <c r="MH121" s="41"/>
      <c r="MI121" s="42"/>
      <c r="MJ121" s="54"/>
      <c r="MK121" s="43"/>
      <c r="ML121" s="43"/>
      <c r="MM121" s="43"/>
      <c r="MN121" s="43"/>
      <c r="MO121" s="43"/>
      <c r="MP121" s="43"/>
      <c r="MQ121" s="43"/>
      <c r="MR121" s="43"/>
      <c r="MS121" s="43"/>
      <c r="MT121" s="43"/>
      <c r="MU121" s="43"/>
      <c r="MV121" s="43"/>
      <c r="MW121" s="41"/>
      <c r="MX121" s="42"/>
      <c r="MY121" s="54"/>
      <c r="MZ121" s="43"/>
      <c r="NA121" s="43"/>
      <c r="NB121" s="43"/>
      <c r="NC121" s="43"/>
      <c r="ND121" s="43"/>
      <c r="NE121" s="43"/>
      <c r="NF121" s="43"/>
      <c r="NG121" s="43"/>
      <c r="NH121" s="43"/>
      <c r="NI121" s="43"/>
      <c r="NJ121" s="43"/>
      <c r="NK121" s="43"/>
      <c r="NL121" s="41"/>
      <c r="NM121" s="42"/>
      <c r="NN121" s="54"/>
      <c r="NO121" s="43"/>
      <c r="NP121" s="43"/>
      <c r="NQ121" s="43"/>
      <c r="NR121" s="43"/>
      <c r="NS121" s="43"/>
      <c r="NT121" s="43"/>
      <c r="NU121" s="43"/>
      <c r="NV121" s="43"/>
      <c r="NW121" s="43"/>
      <c r="NX121" s="43"/>
      <c r="NY121" s="43"/>
      <c r="NZ121" s="43"/>
      <c r="OA121" s="41"/>
      <c r="OB121" s="42"/>
      <c r="OC121" s="54"/>
      <c r="OD121" s="43"/>
      <c r="OE121" s="43"/>
      <c r="OF121" s="43"/>
      <c r="OG121" s="43"/>
      <c r="OH121" s="43"/>
      <c r="OI121" s="43"/>
      <c r="OJ121" s="43"/>
      <c r="OK121" s="43"/>
      <c r="OL121" s="43"/>
      <c r="OM121" s="43"/>
      <c r="ON121" s="43"/>
      <c r="OO121" s="43"/>
      <c r="OP121" s="41"/>
      <c r="OQ121" s="42"/>
      <c r="OR121" s="54"/>
      <c r="OS121" s="43"/>
      <c r="OT121" s="43"/>
      <c r="OU121" s="43"/>
      <c r="OV121" s="43"/>
      <c r="OW121" s="43"/>
      <c r="OX121" s="43"/>
      <c r="OY121" s="43"/>
      <c r="OZ121" s="43"/>
      <c r="PA121" s="43"/>
      <c r="PB121" s="43"/>
      <c r="PC121" s="43"/>
      <c r="PD121" s="43"/>
      <c r="PE121" s="41"/>
      <c r="PF121" s="42"/>
      <c r="PG121" s="54"/>
      <c r="PH121" s="43"/>
      <c r="PI121" s="43"/>
      <c r="PJ121" s="43"/>
      <c r="PK121" s="43"/>
      <c r="PL121" s="43"/>
      <c r="PM121" s="43"/>
      <c r="PN121" s="43"/>
      <c r="PO121" s="43"/>
      <c r="PP121" s="43"/>
      <c r="PQ121" s="43"/>
      <c r="PR121" s="43"/>
      <c r="PS121" s="43"/>
      <c r="PT121" s="41"/>
      <c r="PU121" s="42"/>
      <c r="PV121" s="54"/>
      <c r="PW121" s="43"/>
      <c r="PX121" s="43"/>
      <c r="PY121" s="43"/>
      <c r="PZ121" s="43"/>
      <c r="QA121" s="43"/>
      <c r="QB121" s="43"/>
      <c r="QC121" s="43"/>
      <c r="QD121" s="43"/>
      <c r="QE121" s="43"/>
      <c r="QF121" s="43"/>
      <c r="QG121" s="43"/>
      <c r="QH121" s="43"/>
      <c r="QI121" s="41"/>
      <c r="QJ121" s="42"/>
      <c r="QK121" s="54"/>
      <c r="QL121" s="43"/>
      <c r="QM121" s="43"/>
      <c r="QN121" s="43"/>
      <c r="QO121" s="43"/>
      <c r="QP121" s="43"/>
      <c r="QQ121" s="43"/>
      <c r="QR121" s="43"/>
      <c r="QS121" s="43"/>
      <c r="QT121" s="43"/>
      <c r="QU121" s="43"/>
      <c r="QV121" s="43"/>
      <c r="QW121" s="43"/>
      <c r="QX121" s="41"/>
      <c r="QY121" s="42"/>
      <c r="QZ121" s="54"/>
      <c r="RA121" s="43"/>
      <c r="RB121" s="43"/>
      <c r="RC121" s="43"/>
      <c r="RD121" s="43"/>
      <c r="RE121" s="43"/>
      <c r="RF121" s="43"/>
      <c r="RG121" s="43"/>
      <c r="RH121" s="43"/>
      <c r="RI121" s="43"/>
      <c r="RJ121" s="43"/>
      <c r="RK121" s="43"/>
      <c r="RL121" s="43"/>
      <c r="RM121" s="41"/>
      <c r="RN121" s="42"/>
      <c r="RO121" s="54"/>
      <c r="RP121" s="43"/>
      <c r="RQ121" s="43"/>
      <c r="RR121" s="43"/>
      <c r="RS121" s="43"/>
      <c r="RT121" s="43"/>
      <c r="RU121" s="43"/>
      <c r="RV121" s="43"/>
      <c r="RW121" s="43"/>
      <c r="RX121" s="43"/>
      <c r="RY121" s="43"/>
      <c r="RZ121" s="43"/>
      <c r="SA121" s="43"/>
      <c r="SB121" s="41"/>
      <c r="SC121" s="42"/>
      <c r="SD121" s="54"/>
      <c r="SE121" s="43"/>
      <c r="SF121" s="43"/>
      <c r="SG121" s="43"/>
      <c r="SH121" s="43"/>
      <c r="SI121" s="43"/>
      <c r="SJ121" s="43"/>
      <c r="SK121" s="43"/>
      <c r="SL121" s="43"/>
      <c r="SM121" s="43"/>
      <c r="SN121" s="43"/>
      <c r="SO121" s="43"/>
      <c r="SP121" s="43"/>
      <c r="SQ121" s="41"/>
      <c r="SR121" s="42"/>
      <c r="SS121" s="54"/>
      <c r="ST121" s="43"/>
      <c r="SU121" s="43"/>
      <c r="SV121" s="43"/>
      <c r="SW121" s="43"/>
      <c r="SX121" s="43"/>
      <c r="SY121" s="43"/>
      <c r="SZ121" s="43"/>
      <c r="TA121" s="43"/>
      <c r="TB121" s="43"/>
      <c r="TC121" s="43"/>
      <c r="TD121" s="43"/>
      <c r="TE121" s="43"/>
      <c r="TF121" s="41"/>
      <c r="TG121" s="42"/>
      <c r="TH121" s="54"/>
      <c r="TI121" s="43"/>
      <c r="TJ121" s="43"/>
      <c r="TK121" s="43"/>
      <c r="TL121" s="43"/>
      <c r="TM121" s="43"/>
      <c r="TN121" s="43"/>
      <c r="TO121" s="43"/>
      <c r="TP121" s="43"/>
      <c r="TQ121" s="43"/>
      <c r="TR121" s="43"/>
      <c r="TS121" s="43"/>
      <c r="TT121" s="43"/>
      <c r="TU121" s="41"/>
      <c r="TV121" s="42"/>
      <c r="TW121" s="54"/>
      <c r="TX121" s="43"/>
      <c r="TY121" s="43"/>
      <c r="TZ121" s="43"/>
      <c r="UA121" s="43"/>
      <c r="UB121" s="43"/>
      <c r="UC121" s="43"/>
      <c r="UD121" s="43"/>
      <c r="UE121" s="43"/>
      <c r="UF121" s="43"/>
      <c r="UG121" s="43"/>
      <c r="UH121" s="43"/>
      <c r="UI121" s="43"/>
      <c r="UJ121" s="41"/>
      <c r="UK121" s="42"/>
      <c r="UL121" s="54"/>
      <c r="UM121" s="43"/>
      <c r="UN121" s="43"/>
      <c r="UO121" s="43"/>
      <c r="UP121" s="43"/>
      <c r="UQ121" s="43"/>
      <c r="UR121" s="43"/>
      <c r="US121" s="43"/>
      <c r="UT121" s="43"/>
      <c r="UU121" s="43"/>
      <c r="UV121" s="43"/>
      <c r="UW121" s="43"/>
      <c r="UX121" s="43"/>
      <c r="UY121" s="41"/>
      <c r="UZ121" s="42"/>
      <c r="VA121" s="54"/>
      <c r="VB121" s="43"/>
      <c r="VC121" s="43"/>
      <c r="VD121" s="43"/>
      <c r="VE121" s="43"/>
      <c r="VF121" s="43"/>
      <c r="VG121" s="43"/>
      <c r="VH121" s="43"/>
      <c r="VI121" s="43"/>
      <c r="VJ121" s="43"/>
      <c r="VK121" s="43"/>
      <c r="VL121" s="43"/>
      <c r="VM121" s="43"/>
      <c r="VN121" s="41"/>
      <c r="VO121" s="42"/>
      <c r="VP121" s="54"/>
      <c r="VQ121" s="43"/>
      <c r="VR121" s="43"/>
      <c r="VS121" s="43"/>
      <c r="VT121" s="43"/>
      <c r="VU121" s="43"/>
      <c r="VV121" s="43"/>
      <c r="VW121" s="43"/>
      <c r="VX121" s="43"/>
      <c r="VY121" s="43"/>
      <c r="VZ121" s="43"/>
      <c r="WA121" s="43"/>
      <c r="WB121" s="43"/>
      <c r="WC121" s="41"/>
      <c r="WD121" s="42"/>
      <c r="WE121" s="54"/>
      <c r="WF121" s="43"/>
      <c r="WG121" s="43"/>
      <c r="WH121" s="43"/>
      <c r="WI121" s="43"/>
      <c r="WJ121" s="43"/>
      <c r="WK121" s="43"/>
      <c r="WL121" s="43"/>
      <c r="WM121" s="43"/>
      <c r="WN121" s="43"/>
      <c r="WO121" s="43"/>
      <c r="WP121" s="43"/>
      <c r="WQ121" s="43"/>
      <c r="WR121" s="41"/>
      <c r="WS121" s="42"/>
      <c r="WT121" s="54"/>
      <c r="WU121" s="43"/>
      <c r="WV121" s="43"/>
      <c r="WW121" s="43"/>
      <c r="WX121" s="43"/>
      <c r="WY121" s="43"/>
      <c r="WZ121" s="43"/>
      <c r="XA121" s="43"/>
      <c r="XB121" s="43"/>
      <c r="XC121" s="43"/>
      <c r="XD121" s="43"/>
      <c r="XE121" s="43"/>
      <c r="XF121" s="43"/>
      <c r="XG121" s="41"/>
      <c r="XH121" s="42"/>
      <c r="XI121" s="54"/>
      <c r="XJ121" s="43"/>
      <c r="XK121" s="43"/>
      <c r="XL121" s="43"/>
      <c r="XM121" s="43"/>
      <c r="XN121" s="43"/>
      <c r="XO121" s="43"/>
      <c r="XP121" s="43"/>
      <c r="XQ121" s="43"/>
      <c r="XR121" s="43"/>
      <c r="XS121" s="43"/>
      <c r="XT121" s="43"/>
      <c r="XU121" s="43"/>
      <c r="XV121" s="41"/>
      <c r="XW121" s="42"/>
      <c r="XX121" s="54"/>
      <c r="XY121" s="43"/>
      <c r="XZ121" s="43"/>
      <c r="YA121" s="43"/>
      <c r="YB121" s="43"/>
      <c r="YC121" s="43"/>
      <c r="YD121" s="43"/>
      <c r="YE121" s="43"/>
      <c r="YF121" s="43"/>
      <c r="YG121" s="43"/>
      <c r="YH121" s="43"/>
      <c r="YI121" s="43"/>
      <c r="YJ121" s="43"/>
      <c r="YK121" s="41"/>
      <c r="YL121" s="42"/>
      <c r="YM121" s="54"/>
      <c r="YN121" s="43"/>
      <c r="YO121" s="43"/>
      <c r="YP121" s="43"/>
      <c r="YQ121" s="43"/>
      <c r="YR121" s="43"/>
      <c r="YS121" s="43"/>
      <c r="YT121" s="43"/>
      <c r="YU121" s="43"/>
      <c r="YV121" s="43"/>
      <c r="YW121" s="43"/>
      <c r="YX121" s="43"/>
      <c r="YY121" s="43"/>
      <c r="YZ121" s="41"/>
      <c r="ZA121" s="42"/>
      <c r="ZB121" s="54"/>
      <c r="ZC121" s="43"/>
      <c r="ZD121" s="43"/>
      <c r="ZE121" s="43"/>
      <c r="ZF121" s="43"/>
      <c r="ZG121" s="43"/>
      <c r="ZH121" s="43"/>
      <c r="ZI121" s="43"/>
      <c r="ZJ121" s="43"/>
      <c r="ZK121" s="43"/>
      <c r="ZL121" s="43"/>
      <c r="ZM121" s="43"/>
      <c r="ZN121" s="43"/>
      <c r="ZO121" s="41"/>
      <c r="ZP121" s="42"/>
      <c r="ZQ121" s="54"/>
      <c r="ZR121" s="43"/>
      <c r="ZS121" s="43"/>
      <c r="ZT121" s="43"/>
      <c r="ZU121" s="43"/>
      <c r="ZV121" s="43"/>
      <c r="ZW121" s="43"/>
      <c r="ZX121" s="43"/>
      <c r="ZY121" s="43"/>
      <c r="ZZ121" s="43"/>
      <c r="AAA121" s="43"/>
      <c r="AAB121" s="43"/>
      <c r="AAC121" s="43"/>
      <c r="AAD121" s="41"/>
      <c r="AAE121" s="42"/>
      <c r="AAF121" s="54"/>
      <c r="AAG121" s="43"/>
      <c r="AAH121" s="43"/>
      <c r="AAI121" s="43"/>
      <c r="AAJ121" s="43"/>
      <c r="AAK121" s="43"/>
      <c r="AAL121" s="43"/>
      <c r="AAM121" s="43"/>
      <c r="AAN121" s="43"/>
      <c r="AAO121" s="43"/>
      <c r="AAP121" s="43"/>
      <c r="AAQ121" s="43"/>
      <c r="AAR121" s="43"/>
      <c r="AAS121" s="41"/>
      <c r="AAT121" s="42"/>
      <c r="AAU121" s="54"/>
      <c r="AAV121" s="43"/>
      <c r="AAW121" s="43"/>
      <c r="AAX121" s="43"/>
      <c r="AAY121" s="43"/>
      <c r="AAZ121" s="43"/>
      <c r="ABA121" s="43"/>
      <c r="ABB121" s="43"/>
      <c r="ABC121" s="43"/>
      <c r="ABD121" s="43"/>
      <c r="ABE121" s="43"/>
      <c r="ABF121" s="43"/>
      <c r="ABG121" s="43"/>
      <c r="ABH121" s="41"/>
      <c r="ABI121" s="42"/>
      <c r="ABJ121" s="54"/>
      <c r="ABK121" s="43"/>
      <c r="ABL121" s="43"/>
      <c r="ABM121" s="43"/>
      <c r="ABN121" s="43"/>
      <c r="ABO121" s="43"/>
      <c r="ABP121" s="43"/>
      <c r="ABQ121" s="43"/>
      <c r="ABR121" s="43"/>
      <c r="ABS121" s="43"/>
      <c r="ABT121" s="43"/>
      <c r="ABU121" s="43"/>
      <c r="ABV121" s="43"/>
      <c r="ABW121" s="41"/>
      <c r="ABX121" s="42"/>
      <c r="ABY121" s="54"/>
      <c r="ABZ121" s="43"/>
      <c r="ACA121" s="43"/>
      <c r="ACB121" s="43"/>
      <c r="ACC121" s="43"/>
      <c r="ACD121" s="43"/>
      <c r="ACE121" s="43"/>
      <c r="ACF121" s="43"/>
      <c r="ACG121" s="43"/>
      <c r="ACH121" s="43"/>
      <c r="ACI121" s="43"/>
      <c r="ACJ121" s="43"/>
      <c r="ACK121" s="43"/>
      <c r="ACL121" s="41"/>
      <c r="ACM121" s="42"/>
      <c r="ACN121" s="54"/>
      <c r="ACO121" s="43"/>
      <c r="ACP121" s="43"/>
      <c r="ACQ121" s="43"/>
      <c r="ACR121" s="43"/>
      <c r="ACS121" s="43"/>
      <c r="ACT121" s="43"/>
      <c r="ACU121" s="43"/>
      <c r="ACV121" s="43"/>
      <c r="ACW121" s="43"/>
      <c r="ACX121" s="43"/>
      <c r="ACY121" s="43"/>
      <c r="ACZ121" s="43"/>
      <c r="ADA121" s="41"/>
      <c r="ADB121" s="42"/>
      <c r="ADC121" s="54"/>
      <c r="ADD121" s="43"/>
      <c r="ADE121" s="43"/>
      <c r="ADF121" s="43"/>
      <c r="ADG121" s="43"/>
      <c r="ADH121" s="43"/>
      <c r="ADI121" s="43"/>
      <c r="ADJ121" s="43"/>
      <c r="ADK121" s="43"/>
      <c r="ADL121" s="43"/>
      <c r="ADM121" s="43"/>
      <c r="ADN121" s="43"/>
      <c r="ADO121" s="43"/>
      <c r="ADP121" s="41"/>
      <c r="ADQ121" s="42"/>
      <c r="ADR121" s="54"/>
      <c r="ADS121" s="43"/>
      <c r="ADT121" s="43"/>
      <c r="ADU121" s="43"/>
      <c r="ADV121" s="43"/>
      <c r="ADW121" s="43"/>
      <c r="ADX121" s="43"/>
      <c r="ADY121" s="43"/>
      <c r="ADZ121" s="43"/>
      <c r="AEA121" s="43"/>
      <c r="AEB121" s="43"/>
      <c r="AEC121" s="43"/>
      <c r="AED121" s="43"/>
      <c r="AEE121" s="41"/>
      <c r="AEF121" s="42"/>
      <c r="AEG121" s="54"/>
      <c r="AEH121" s="43"/>
      <c r="AEI121" s="43"/>
      <c r="AEJ121" s="43"/>
      <c r="AEK121" s="43"/>
      <c r="AEL121" s="43"/>
      <c r="AEM121" s="43"/>
      <c r="AEN121" s="43"/>
      <c r="AEO121" s="43"/>
      <c r="AEP121" s="43"/>
      <c r="AEQ121" s="43"/>
      <c r="AER121" s="43"/>
      <c r="AES121" s="43"/>
      <c r="AET121" s="41"/>
      <c r="AEU121" s="42"/>
      <c r="AEV121" s="54"/>
      <c r="AEW121" s="43"/>
      <c r="AEX121" s="43"/>
      <c r="AEY121" s="43"/>
      <c r="AEZ121" s="43"/>
      <c r="AFA121" s="43"/>
      <c r="AFB121" s="43"/>
      <c r="AFC121" s="43"/>
      <c r="AFD121" s="43"/>
      <c r="AFE121" s="43"/>
      <c r="AFF121" s="43"/>
      <c r="AFG121" s="43"/>
      <c r="AFH121" s="43"/>
      <c r="AFI121" s="41"/>
      <c r="AFJ121" s="42"/>
      <c r="AFK121" s="54"/>
      <c r="AFL121" s="43"/>
      <c r="AFM121" s="43"/>
      <c r="AFN121" s="43"/>
      <c r="AFO121" s="43"/>
      <c r="AFP121" s="43"/>
      <c r="AFQ121" s="43"/>
      <c r="AFR121" s="43"/>
      <c r="AFS121" s="43"/>
      <c r="AFT121" s="43"/>
      <c r="AFU121" s="43"/>
      <c r="AFV121" s="43"/>
      <c r="AFW121" s="43"/>
      <c r="AFX121" s="41"/>
      <c r="AFY121" s="42"/>
      <c r="AFZ121" s="54"/>
      <c r="AGA121" s="43"/>
      <c r="AGB121" s="43"/>
      <c r="AGC121" s="43"/>
      <c r="AGD121" s="43"/>
      <c r="AGE121" s="43"/>
      <c r="AGF121" s="43"/>
      <c r="AGG121" s="43"/>
      <c r="AGH121" s="43"/>
      <c r="AGI121" s="43"/>
      <c r="AGJ121" s="43"/>
      <c r="AGK121" s="43"/>
      <c r="AGL121" s="43"/>
      <c r="AGM121" s="41"/>
      <c r="AGN121" s="42"/>
      <c r="AGO121" s="54"/>
      <c r="AGP121" s="43"/>
      <c r="AGQ121" s="43"/>
      <c r="AGR121" s="43"/>
      <c r="AGS121" s="43"/>
      <c r="AGT121" s="43"/>
      <c r="AGU121" s="43"/>
      <c r="AGV121" s="43"/>
      <c r="AGW121" s="43"/>
      <c r="AGX121" s="43"/>
      <c r="AGY121" s="43"/>
      <c r="AGZ121" s="43"/>
      <c r="AHA121" s="43"/>
      <c r="AHB121" s="41"/>
      <c r="AHC121" s="42"/>
      <c r="AHD121" s="54"/>
      <c r="AHE121" s="43"/>
      <c r="AHF121" s="43"/>
      <c r="AHG121" s="43"/>
      <c r="AHH121" s="43"/>
      <c r="AHI121" s="43"/>
      <c r="AHJ121" s="43"/>
      <c r="AHK121" s="43"/>
      <c r="AHL121" s="43"/>
      <c r="AHM121" s="43"/>
      <c r="AHN121" s="43"/>
      <c r="AHO121" s="43"/>
      <c r="AHP121" s="43"/>
      <c r="AHQ121" s="41"/>
      <c r="AHR121" s="42"/>
      <c r="AHS121" s="54"/>
      <c r="AHT121" s="43"/>
      <c r="AHU121" s="43"/>
      <c r="AHV121" s="43"/>
      <c r="AHW121" s="43"/>
      <c r="AHX121" s="43"/>
      <c r="AHY121" s="43"/>
      <c r="AHZ121" s="43"/>
      <c r="AIA121" s="43"/>
      <c r="AIB121" s="43"/>
      <c r="AIC121" s="43"/>
      <c r="AID121" s="43"/>
      <c r="AIE121" s="43"/>
      <c r="AIF121" s="41"/>
      <c r="AIG121" s="42"/>
      <c r="AIH121" s="54"/>
      <c r="AII121" s="43"/>
      <c r="AIJ121" s="43"/>
      <c r="AIK121" s="43"/>
      <c r="AIL121" s="43"/>
      <c r="AIM121" s="43"/>
      <c r="AIN121" s="43"/>
      <c r="AIO121" s="43"/>
      <c r="AIP121" s="43"/>
      <c r="AIQ121" s="43"/>
      <c r="AIR121" s="43"/>
      <c r="AIS121" s="43"/>
      <c r="AIT121" s="43"/>
      <c r="AIU121" s="41"/>
      <c r="AIV121" s="42"/>
      <c r="AIW121" s="54"/>
      <c r="AIX121" s="43"/>
      <c r="AIY121" s="43"/>
      <c r="AIZ121" s="43"/>
      <c r="AJA121" s="43"/>
      <c r="AJB121" s="43"/>
      <c r="AJC121" s="43"/>
      <c r="AJD121" s="43"/>
      <c r="AJE121" s="43"/>
      <c r="AJF121" s="43"/>
      <c r="AJG121" s="43"/>
      <c r="AJH121" s="43"/>
      <c r="AJI121" s="43"/>
      <c r="AJJ121" s="41"/>
      <c r="AJK121" s="42"/>
      <c r="AJL121" s="54"/>
      <c r="AJM121" s="43"/>
      <c r="AJN121" s="43"/>
      <c r="AJO121" s="43"/>
      <c r="AJP121" s="43"/>
      <c r="AJQ121" s="43"/>
      <c r="AJR121" s="43"/>
      <c r="AJS121" s="43"/>
      <c r="AJT121" s="43"/>
      <c r="AJU121" s="43"/>
      <c r="AJV121" s="43"/>
      <c r="AJW121" s="43"/>
      <c r="AJX121" s="43"/>
      <c r="AJY121" s="41"/>
      <c r="AJZ121" s="42"/>
      <c r="AKA121" s="54"/>
      <c r="AKB121" s="43"/>
      <c r="AKC121" s="43"/>
      <c r="AKD121" s="43"/>
      <c r="AKE121" s="43"/>
      <c r="AKF121" s="43"/>
      <c r="AKG121" s="43"/>
      <c r="AKH121" s="43"/>
      <c r="AKI121" s="43"/>
      <c r="AKJ121" s="43"/>
      <c r="AKK121" s="43"/>
      <c r="AKL121" s="43"/>
      <c r="AKM121" s="43"/>
      <c r="AKN121" s="41"/>
      <c r="AKO121" s="42"/>
      <c r="AKP121" s="54"/>
      <c r="AKQ121" s="43"/>
      <c r="AKR121" s="43"/>
      <c r="AKS121" s="43"/>
      <c r="AKT121" s="43"/>
      <c r="AKU121" s="43"/>
      <c r="AKV121" s="43"/>
      <c r="AKW121" s="43"/>
      <c r="AKX121" s="43"/>
      <c r="AKY121" s="43"/>
      <c r="AKZ121" s="43"/>
      <c r="ALA121" s="43"/>
      <c r="ALB121" s="43"/>
      <c r="ALC121" s="41"/>
      <c r="ALD121" s="42"/>
      <c r="ALE121" s="54"/>
      <c r="ALF121" s="43"/>
      <c r="ALG121" s="43"/>
      <c r="ALH121" s="43"/>
      <c r="ALI121" s="43"/>
      <c r="ALJ121" s="43"/>
      <c r="ALK121" s="43"/>
      <c r="ALL121" s="43"/>
      <c r="ALM121" s="43"/>
      <c r="ALN121" s="43"/>
      <c r="ALO121" s="43"/>
      <c r="ALP121" s="43"/>
      <c r="ALQ121" s="43"/>
      <c r="ALR121" s="41"/>
      <c r="ALS121" s="42"/>
      <c r="ALT121" s="54"/>
      <c r="ALU121" s="43"/>
      <c r="ALV121" s="43"/>
      <c r="ALW121" s="43"/>
      <c r="ALX121" s="43"/>
      <c r="ALY121" s="43"/>
      <c r="ALZ121" s="43"/>
      <c r="AMA121" s="43"/>
      <c r="AMB121" s="43"/>
      <c r="AMC121" s="43"/>
      <c r="AMD121" s="43"/>
      <c r="AME121" s="43"/>
      <c r="AMF121" s="43"/>
      <c r="AMG121" s="41"/>
      <c r="AMH121" s="42"/>
      <c r="AMI121" s="54"/>
      <c r="AMJ121" s="43"/>
      <c r="AMK121" s="43"/>
      <c r="AML121" s="43"/>
      <c r="AMM121" s="43"/>
      <c r="AMN121" s="43"/>
      <c r="AMO121" s="43"/>
      <c r="AMP121" s="43"/>
      <c r="AMQ121" s="43"/>
      <c r="AMR121" s="43"/>
      <c r="AMS121" s="43"/>
      <c r="AMT121" s="43"/>
      <c r="AMU121" s="43"/>
      <c r="AMV121" s="41"/>
      <c r="AMW121" s="42"/>
      <c r="AMX121" s="54"/>
      <c r="AMY121" s="43"/>
      <c r="AMZ121" s="43"/>
      <c r="ANA121" s="43"/>
      <c r="ANB121" s="43"/>
      <c r="ANC121" s="43"/>
      <c r="AND121" s="43"/>
      <c r="ANE121" s="43"/>
      <c r="ANF121" s="43"/>
      <c r="ANG121" s="43"/>
      <c r="ANH121" s="43"/>
      <c r="ANI121" s="43"/>
      <c r="ANJ121" s="43"/>
      <c r="ANK121" s="41"/>
      <c r="ANL121" s="42"/>
      <c r="ANM121" s="54"/>
      <c r="ANN121" s="43"/>
      <c r="ANO121" s="43"/>
      <c r="ANP121" s="43"/>
      <c r="ANQ121" s="43"/>
      <c r="ANR121" s="43"/>
      <c r="ANS121" s="43"/>
      <c r="ANT121" s="43"/>
      <c r="ANU121" s="43"/>
      <c r="ANV121" s="43"/>
      <c r="ANW121" s="43"/>
      <c r="ANX121" s="43"/>
      <c r="ANY121" s="43"/>
      <c r="ANZ121" s="41"/>
      <c r="AOA121" s="42"/>
      <c r="AOB121" s="54"/>
      <c r="AOC121" s="43"/>
      <c r="AOD121" s="43"/>
      <c r="AOE121" s="43"/>
      <c r="AOF121" s="43"/>
      <c r="AOG121" s="43"/>
      <c r="AOH121" s="43"/>
      <c r="AOI121" s="43"/>
      <c r="AOJ121" s="43"/>
      <c r="AOK121" s="43"/>
      <c r="AOL121" s="43"/>
      <c r="AOM121" s="43"/>
      <c r="AON121" s="43"/>
      <c r="AOO121" s="41"/>
      <c r="AOP121" s="42"/>
      <c r="AOQ121" s="54"/>
      <c r="AOR121" s="43"/>
      <c r="AOS121" s="43"/>
      <c r="AOT121" s="43"/>
      <c r="AOU121" s="43"/>
      <c r="AOV121" s="43"/>
      <c r="AOW121" s="43"/>
      <c r="AOX121" s="43"/>
      <c r="AOY121" s="43"/>
      <c r="AOZ121" s="43"/>
      <c r="APA121" s="43"/>
      <c r="APB121" s="43"/>
      <c r="APC121" s="43"/>
      <c r="APD121" s="41"/>
      <c r="APE121" s="42"/>
      <c r="APF121" s="54"/>
      <c r="APG121" s="43"/>
      <c r="APH121" s="43"/>
      <c r="API121" s="43"/>
      <c r="APJ121" s="43"/>
      <c r="APK121" s="43"/>
      <c r="APL121" s="43"/>
      <c r="APM121" s="43"/>
      <c r="APN121" s="43"/>
      <c r="APO121" s="43"/>
      <c r="APP121" s="43"/>
      <c r="APQ121" s="43"/>
      <c r="APR121" s="43"/>
      <c r="APS121" s="41"/>
      <c r="APT121" s="42"/>
      <c r="APU121" s="54"/>
      <c r="APV121" s="43"/>
      <c r="APW121" s="43"/>
      <c r="APX121" s="43"/>
      <c r="APY121" s="43"/>
      <c r="APZ121" s="43"/>
      <c r="AQA121" s="43"/>
      <c r="AQB121" s="43"/>
      <c r="AQC121" s="43"/>
      <c r="AQD121" s="43"/>
      <c r="AQE121" s="43"/>
      <c r="AQF121" s="43"/>
      <c r="AQG121" s="43"/>
      <c r="AQH121" s="41"/>
      <c r="AQI121" s="42"/>
      <c r="AQJ121" s="54"/>
      <c r="AQK121" s="43"/>
      <c r="AQL121" s="43"/>
      <c r="AQM121" s="43"/>
      <c r="AQN121" s="43"/>
      <c r="AQO121" s="43"/>
      <c r="AQP121" s="43"/>
      <c r="AQQ121" s="43"/>
      <c r="AQR121" s="43"/>
      <c r="AQS121" s="43"/>
      <c r="AQT121" s="43"/>
      <c r="AQU121" s="43"/>
      <c r="AQV121" s="43"/>
      <c r="AQW121" s="41"/>
      <c r="AQX121" s="42"/>
      <c r="AQY121" s="54"/>
      <c r="AQZ121" s="43"/>
      <c r="ARA121" s="43"/>
      <c r="ARB121" s="43"/>
      <c r="ARC121" s="43"/>
      <c r="ARD121" s="43"/>
      <c r="ARE121" s="43"/>
      <c r="ARF121" s="43"/>
      <c r="ARG121" s="43"/>
      <c r="ARH121" s="43"/>
      <c r="ARI121" s="43"/>
      <c r="ARJ121" s="43"/>
      <c r="ARK121" s="43"/>
      <c r="ARL121" s="41"/>
      <c r="ARM121" s="42"/>
      <c r="ARN121" s="54"/>
      <c r="ARO121" s="43"/>
      <c r="ARP121" s="43"/>
      <c r="ARQ121" s="43"/>
      <c r="ARR121" s="43"/>
      <c r="ARS121" s="43"/>
      <c r="ART121" s="43"/>
      <c r="ARU121" s="43"/>
      <c r="ARV121" s="43"/>
      <c r="ARW121" s="43"/>
      <c r="ARX121" s="43"/>
      <c r="ARY121" s="43"/>
      <c r="ARZ121" s="43"/>
      <c r="ASA121" s="41"/>
      <c r="ASB121" s="42"/>
      <c r="ASC121" s="54"/>
      <c r="ASD121" s="43"/>
      <c r="ASE121" s="43"/>
      <c r="ASF121" s="43"/>
      <c r="ASG121" s="43"/>
      <c r="ASH121" s="43"/>
      <c r="ASI121" s="43"/>
      <c r="ASJ121" s="43"/>
      <c r="ASK121" s="43"/>
      <c r="ASL121" s="43"/>
      <c r="ASM121" s="43"/>
      <c r="ASN121" s="43"/>
      <c r="ASO121" s="43"/>
      <c r="ASP121" s="41"/>
      <c r="ASQ121" s="42"/>
      <c r="ASR121" s="54"/>
      <c r="ASS121" s="43"/>
      <c r="AST121" s="43"/>
      <c r="ASU121" s="43"/>
      <c r="ASV121" s="43"/>
      <c r="ASW121" s="43"/>
      <c r="ASX121" s="43"/>
      <c r="ASY121" s="43"/>
      <c r="ASZ121" s="43"/>
      <c r="ATA121" s="43"/>
      <c r="ATB121" s="43"/>
      <c r="ATC121" s="43"/>
      <c r="ATD121" s="43"/>
      <c r="ATE121" s="41"/>
      <c r="ATF121" s="42"/>
      <c r="ATG121" s="54"/>
      <c r="ATH121" s="43"/>
      <c r="ATI121" s="43"/>
      <c r="ATJ121" s="43"/>
      <c r="ATK121" s="43"/>
      <c r="ATL121" s="43"/>
      <c r="ATM121" s="43"/>
      <c r="ATN121" s="43"/>
      <c r="ATO121" s="43"/>
      <c r="ATP121" s="43"/>
      <c r="ATQ121" s="43"/>
      <c r="ATR121" s="43"/>
      <c r="ATS121" s="43"/>
      <c r="ATT121" s="41"/>
      <c r="ATU121" s="42"/>
      <c r="ATV121" s="54"/>
      <c r="ATW121" s="43"/>
      <c r="ATX121" s="43"/>
      <c r="ATY121" s="43"/>
      <c r="ATZ121" s="43"/>
      <c r="AUA121" s="43"/>
      <c r="AUB121" s="43"/>
      <c r="AUC121" s="43"/>
      <c r="AUD121" s="43"/>
      <c r="AUE121" s="43"/>
      <c r="AUF121" s="43"/>
      <c r="AUG121" s="43"/>
      <c r="AUH121" s="43"/>
      <c r="AUI121" s="41"/>
      <c r="AUJ121" s="42"/>
      <c r="AUK121" s="54"/>
      <c r="AUL121" s="43"/>
      <c r="AUM121" s="43"/>
      <c r="AUN121" s="43"/>
      <c r="AUO121" s="43"/>
      <c r="AUP121" s="43"/>
      <c r="AUQ121" s="43"/>
      <c r="AUR121" s="43"/>
      <c r="AUS121" s="43"/>
      <c r="AUT121" s="43"/>
      <c r="AUU121" s="43"/>
      <c r="AUV121" s="43"/>
      <c r="AUW121" s="43"/>
      <c r="AUX121" s="41"/>
      <c r="AUY121" s="42"/>
      <c r="AUZ121" s="54"/>
      <c r="AVA121" s="43"/>
      <c r="AVB121" s="43"/>
      <c r="AVC121" s="43"/>
      <c r="AVD121" s="43"/>
      <c r="AVE121" s="43"/>
      <c r="AVF121" s="43"/>
      <c r="AVG121" s="43"/>
      <c r="AVH121" s="43"/>
      <c r="AVI121" s="43"/>
      <c r="AVJ121" s="43"/>
      <c r="AVK121" s="43"/>
      <c r="AVL121" s="43"/>
      <c r="AVM121" s="41"/>
      <c r="AVN121" s="42"/>
      <c r="AVO121" s="54"/>
      <c r="AVP121" s="43"/>
      <c r="AVQ121" s="43"/>
      <c r="AVR121" s="43"/>
      <c r="AVS121" s="43"/>
      <c r="AVT121" s="43"/>
      <c r="AVU121" s="43"/>
      <c r="AVV121" s="43"/>
      <c r="AVW121" s="43"/>
      <c r="AVX121" s="43"/>
      <c r="AVY121" s="43"/>
      <c r="AVZ121" s="43"/>
      <c r="AWA121" s="43"/>
      <c r="AWB121" s="41"/>
      <c r="AWC121" s="42"/>
      <c r="AWD121" s="54"/>
      <c r="AWE121" s="43"/>
      <c r="AWF121" s="43"/>
      <c r="AWG121" s="43"/>
      <c r="AWH121" s="43"/>
      <c r="AWI121" s="43"/>
      <c r="AWJ121" s="43"/>
      <c r="AWK121" s="43"/>
      <c r="AWL121" s="43"/>
      <c r="AWM121" s="43"/>
      <c r="AWN121" s="43"/>
      <c r="AWO121" s="43"/>
      <c r="AWP121" s="43"/>
      <c r="AWQ121" s="41"/>
      <c r="AWR121" s="42"/>
      <c r="AWS121" s="54"/>
      <c r="AWT121" s="43"/>
      <c r="AWU121" s="43"/>
      <c r="AWV121" s="43"/>
      <c r="AWW121" s="43"/>
      <c r="AWX121" s="43"/>
      <c r="AWY121" s="43"/>
      <c r="AWZ121" s="43"/>
      <c r="AXA121" s="43"/>
      <c r="AXB121" s="43"/>
      <c r="AXC121" s="43"/>
      <c r="AXD121" s="43"/>
      <c r="AXE121" s="43"/>
      <c r="AXF121" s="41"/>
      <c r="AXG121" s="42"/>
      <c r="AXH121" s="54"/>
      <c r="AXI121" s="43"/>
      <c r="AXJ121" s="43"/>
      <c r="AXK121" s="43"/>
      <c r="AXL121" s="43"/>
      <c r="AXM121" s="43"/>
      <c r="AXN121" s="43"/>
      <c r="AXO121" s="43"/>
      <c r="AXP121" s="43"/>
      <c r="AXQ121" s="43"/>
      <c r="AXR121" s="43"/>
      <c r="AXS121" s="43"/>
      <c r="AXT121" s="43"/>
      <c r="AXU121" s="41"/>
      <c r="AXV121" s="42"/>
      <c r="AXW121" s="54"/>
      <c r="AXX121" s="43"/>
      <c r="AXY121" s="43"/>
      <c r="AXZ121" s="43"/>
      <c r="AYA121" s="43"/>
      <c r="AYB121" s="43"/>
      <c r="AYC121" s="43"/>
      <c r="AYD121" s="43"/>
      <c r="AYE121" s="43"/>
      <c r="AYF121" s="43"/>
      <c r="AYG121" s="43"/>
      <c r="AYH121" s="43"/>
      <c r="AYI121" s="43"/>
      <c r="AYJ121" s="41"/>
      <c r="AYK121" s="42"/>
      <c r="AYL121" s="54"/>
      <c r="AYM121" s="43"/>
      <c r="AYN121" s="43"/>
      <c r="AYO121" s="43"/>
      <c r="AYP121" s="43"/>
      <c r="AYQ121" s="43"/>
      <c r="AYR121" s="43"/>
      <c r="AYS121" s="43"/>
      <c r="AYT121" s="43"/>
      <c r="AYU121" s="43"/>
      <c r="AYV121" s="43"/>
      <c r="AYW121" s="43"/>
      <c r="AYX121" s="43"/>
      <c r="AYY121" s="41"/>
      <c r="AYZ121" s="42"/>
      <c r="AZA121" s="54"/>
      <c r="AZB121" s="43"/>
      <c r="AZC121" s="43"/>
      <c r="AZD121" s="43"/>
      <c r="AZE121" s="43"/>
      <c r="AZF121" s="43"/>
      <c r="AZG121" s="43"/>
      <c r="AZH121" s="43"/>
      <c r="AZI121" s="43"/>
      <c r="AZJ121" s="43"/>
      <c r="AZK121" s="43"/>
      <c r="AZL121" s="43"/>
      <c r="AZM121" s="43"/>
      <c r="AZN121" s="41"/>
      <c r="AZO121" s="42"/>
      <c r="AZP121" s="54"/>
      <c r="AZQ121" s="43"/>
      <c r="AZR121" s="43"/>
      <c r="AZS121" s="43"/>
      <c r="AZT121" s="43"/>
      <c r="AZU121" s="43"/>
      <c r="AZV121" s="43"/>
      <c r="AZW121" s="43"/>
      <c r="AZX121" s="43"/>
      <c r="AZY121" s="43"/>
      <c r="AZZ121" s="43"/>
      <c r="BAA121" s="43"/>
      <c r="BAB121" s="43"/>
      <c r="BAC121" s="41"/>
      <c r="BAD121" s="42"/>
      <c r="BAE121" s="54"/>
      <c r="BAF121" s="43"/>
      <c r="BAG121" s="43"/>
      <c r="BAH121" s="43"/>
      <c r="BAI121" s="43"/>
      <c r="BAJ121" s="43"/>
      <c r="BAK121" s="43"/>
      <c r="BAL121" s="43"/>
      <c r="BAM121" s="43"/>
      <c r="BAN121" s="43"/>
      <c r="BAO121" s="43"/>
      <c r="BAP121" s="43"/>
      <c r="BAQ121" s="43"/>
      <c r="BAR121" s="41"/>
      <c r="BAS121" s="42"/>
      <c r="BAT121" s="54"/>
      <c r="BAU121" s="43"/>
      <c r="BAV121" s="43"/>
      <c r="BAW121" s="43"/>
      <c r="BAX121" s="43"/>
      <c r="BAY121" s="43"/>
      <c r="BAZ121" s="43"/>
      <c r="BBA121" s="43"/>
      <c r="BBB121" s="43"/>
      <c r="BBC121" s="43"/>
      <c r="BBD121" s="43"/>
      <c r="BBE121" s="43"/>
      <c r="BBF121" s="43"/>
      <c r="BBG121" s="41"/>
      <c r="BBH121" s="42"/>
      <c r="BBI121" s="54"/>
      <c r="BBJ121" s="43"/>
      <c r="BBK121" s="43"/>
      <c r="BBL121" s="43"/>
      <c r="BBM121" s="43"/>
      <c r="BBN121" s="43"/>
      <c r="BBO121" s="43"/>
      <c r="BBP121" s="43"/>
      <c r="BBQ121" s="43"/>
      <c r="BBR121" s="43"/>
      <c r="BBS121" s="43"/>
      <c r="BBT121" s="43"/>
      <c r="BBU121" s="43"/>
      <c r="BBV121" s="41"/>
      <c r="BBW121" s="42"/>
      <c r="BBX121" s="54"/>
      <c r="BBY121" s="43"/>
      <c r="BBZ121" s="43"/>
      <c r="BCA121" s="43"/>
      <c r="BCB121" s="43"/>
      <c r="BCC121" s="43"/>
      <c r="BCD121" s="43"/>
      <c r="BCE121" s="43"/>
      <c r="BCF121" s="43"/>
      <c r="BCG121" s="43"/>
      <c r="BCH121" s="43"/>
      <c r="BCI121" s="43"/>
      <c r="BCJ121" s="43"/>
      <c r="BCK121" s="41"/>
      <c r="BCL121" s="42"/>
      <c r="BCM121" s="54"/>
      <c r="BCN121" s="43"/>
      <c r="BCO121" s="43"/>
      <c r="BCP121" s="43"/>
      <c r="BCQ121" s="43"/>
      <c r="BCR121" s="43"/>
      <c r="BCS121" s="43"/>
      <c r="BCT121" s="43"/>
      <c r="BCU121" s="43"/>
      <c r="BCV121" s="43"/>
      <c r="BCW121" s="43"/>
      <c r="BCX121" s="43"/>
      <c r="BCY121" s="43"/>
      <c r="BCZ121" s="41"/>
      <c r="BDA121" s="42"/>
      <c r="BDB121" s="54"/>
      <c r="BDC121" s="43"/>
      <c r="BDD121" s="43"/>
      <c r="BDE121" s="43"/>
      <c r="BDF121" s="43"/>
      <c r="BDG121" s="43"/>
      <c r="BDH121" s="43"/>
      <c r="BDI121" s="43"/>
      <c r="BDJ121" s="43"/>
      <c r="BDK121" s="43"/>
      <c r="BDL121" s="43"/>
      <c r="BDM121" s="43"/>
      <c r="BDN121" s="43"/>
      <c r="BDO121" s="41"/>
      <c r="BDP121" s="42"/>
      <c r="BDQ121" s="54"/>
      <c r="BDR121" s="43"/>
      <c r="BDS121" s="43"/>
      <c r="BDT121" s="43"/>
      <c r="BDU121" s="43"/>
      <c r="BDV121" s="43"/>
      <c r="BDW121" s="43"/>
      <c r="BDX121" s="43"/>
      <c r="BDY121" s="43"/>
      <c r="BDZ121" s="43"/>
      <c r="BEA121" s="43"/>
      <c r="BEB121" s="43"/>
      <c r="BEC121" s="43"/>
      <c r="BED121" s="41"/>
      <c r="BEE121" s="42"/>
      <c r="BEF121" s="54"/>
      <c r="BEG121" s="43"/>
      <c r="BEH121" s="43"/>
      <c r="BEI121" s="43"/>
      <c r="BEJ121" s="43"/>
      <c r="BEK121" s="43"/>
      <c r="BEL121" s="43"/>
      <c r="BEM121" s="43"/>
      <c r="BEN121" s="43"/>
      <c r="BEO121" s="43"/>
      <c r="BEP121" s="43"/>
      <c r="BEQ121" s="43"/>
      <c r="BER121" s="43"/>
      <c r="BES121" s="41"/>
      <c r="BET121" s="42"/>
      <c r="BEU121" s="54"/>
      <c r="BEV121" s="43"/>
      <c r="BEW121" s="43"/>
      <c r="BEX121" s="43"/>
      <c r="BEY121" s="43"/>
      <c r="BEZ121" s="43"/>
      <c r="BFA121" s="43"/>
      <c r="BFB121" s="43"/>
      <c r="BFC121" s="43"/>
      <c r="BFD121" s="43"/>
      <c r="BFE121" s="43"/>
      <c r="BFF121" s="43"/>
      <c r="BFG121" s="43"/>
      <c r="BFH121" s="41"/>
      <c r="BFI121" s="42"/>
      <c r="BFJ121" s="54"/>
      <c r="BFK121" s="43"/>
      <c r="BFL121" s="43"/>
      <c r="BFM121" s="43"/>
      <c r="BFN121" s="43"/>
      <c r="BFO121" s="43"/>
      <c r="BFP121" s="43"/>
      <c r="BFQ121" s="43"/>
      <c r="BFR121" s="43"/>
      <c r="BFS121" s="43"/>
      <c r="BFT121" s="43"/>
      <c r="BFU121" s="43"/>
      <c r="BFV121" s="43"/>
      <c r="BFW121" s="41"/>
      <c r="BFX121" s="42"/>
      <c r="BFY121" s="54"/>
      <c r="BFZ121" s="43"/>
      <c r="BGA121" s="43"/>
      <c r="BGB121" s="43"/>
      <c r="BGC121" s="43"/>
      <c r="BGD121" s="43"/>
      <c r="BGE121" s="43"/>
      <c r="BGF121" s="43"/>
      <c r="BGG121" s="43"/>
      <c r="BGH121" s="43"/>
      <c r="BGI121" s="43"/>
      <c r="BGJ121" s="43"/>
      <c r="BGK121" s="43"/>
      <c r="BGL121" s="41"/>
      <c r="BGM121" s="42"/>
      <c r="BGN121" s="54"/>
      <c r="BGO121" s="43"/>
      <c r="BGP121" s="43"/>
      <c r="BGQ121" s="43"/>
      <c r="BGR121" s="43"/>
      <c r="BGS121" s="43"/>
      <c r="BGT121" s="43"/>
      <c r="BGU121" s="43"/>
      <c r="BGV121" s="43"/>
      <c r="BGW121" s="43"/>
      <c r="BGX121" s="43"/>
      <c r="BGY121" s="43"/>
      <c r="BGZ121" s="43"/>
      <c r="BHA121" s="41"/>
      <c r="BHB121" s="42"/>
      <c r="BHC121" s="54"/>
      <c r="BHD121" s="43"/>
      <c r="BHE121" s="43"/>
      <c r="BHF121" s="43"/>
      <c r="BHG121" s="43"/>
      <c r="BHH121" s="43"/>
      <c r="BHI121" s="43"/>
      <c r="BHJ121" s="43"/>
      <c r="BHK121" s="43"/>
      <c r="BHL121" s="43"/>
      <c r="BHM121" s="43"/>
      <c r="BHN121" s="43"/>
      <c r="BHO121" s="43"/>
      <c r="BHP121" s="41"/>
      <c r="BHQ121" s="42"/>
      <c r="BHR121" s="54"/>
      <c r="BHS121" s="43"/>
      <c r="BHT121" s="43"/>
      <c r="BHU121" s="43"/>
      <c r="BHV121" s="43"/>
      <c r="BHW121" s="43"/>
      <c r="BHX121" s="43"/>
      <c r="BHY121" s="43"/>
      <c r="BHZ121" s="43"/>
      <c r="BIA121" s="43"/>
      <c r="BIB121" s="43"/>
      <c r="BIC121" s="43"/>
      <c r="BID121" s="43"/>
      <c r="BIE121" s="41"/>
      <c r="BIF121" s="42"/>
      <c r="BIG121" s="54"/>
      <c r="BIH121" s="43"/>
      <c r="BII121" s="43"/>
      <c r="BIJ121" s="43"/>
      <c r="BIK121" s="43"/>
      <c r="BIL121" s="43"/>
      <c r="BIM121" s="43"/>
      <c r="BIN121" s="43"/>
      <c r="BIO121" s="43"/>
      <c r="BIP121" s="43"/>
      <c r="BIQ121" s="43"/>
      <c r="BIR121" s="43"/>
      <c r="BIS121" s="43"/>
      <c r="BIT121" s="41"/>
      <c r="BIU121" s="42"/>
      <c r="BIV121" s="54"/>
      <c r="BIW121" s="43"/>
      <c r="BIX121" s="43"/>
      <c r="BIY121" s="43"/>
      <c r="BIZ121" s="43"/>
      <c r="BJA121" s="43"/>
      <c r="BJB121" s="43"/>
      <c r="BJC121" s="43"/>
      <c r="BJD121" s="43"/>
      <c r="BJE121" s="43"/>
      <c r="BJF121" s="43"/>
      <c r="BJG121" s="43"/>
      <c r="BJH121" s="43"/>
      <c r="BJI121" s="41"/>
      <c r="BJJ121" s="42"/>
      <c r="BJK121" s="54"/>
      <c r="BJL121" s="43"/>
      <c r="BJM121" s="43"/>
      <c r="BJN121" s="43"/>
      <c r="BJO121" s="43"/>
      <c r="BJP121" s="43"/>
      <c r="BJQ121" s="43"/>
      <c r="BJR121" s="43"/>
      <c r="BJS121" s="43"/>
      <c r="BJT121" s="43"/>
      <c r="BJU121" s="43"/>
      <c r="BJV121" s="43"/>
      <c r="BJW121" s="43"/>
      <c r="BJX121" s="41"/>
      <c r="BJY121" s="42"/>
      <c r="BJZ121" s="54"/>
      <c r="BKA121" s="43"/>
      <c r="BKB121" s="43"/>
      <c r="BKC121" s="43"/>
      <c r="BKD121" s="43"/>
      <c r="BKE121" s="43"/>
      <c r="BKF121" s="43"/>
      <c r="BKG121" s="43"/>
      <c r="BKH121" s="43"/>
      <c r="BKI121" s="43"/>
      <c r="BKJ121" s="43"/>
      <c r="BKK121" s="43"/>
      <c r="BKL121" s="43"/>
      <c r="BKM121" s="41"/>
      <c r="BKN121" s="42"/>
      <c r="BKO121" s="54"/>
      <c r="BKP121" s="43"/>
      <c r="BKQ121" s="43"/>
      <c r="BKR121" s="43"/>
      <c r="BKS121" s="43"/>
      <c r="BKT121" s="43"/>
      <c r="BKU121" s="43"/>
      <c r="BKV121" s="43"/>
      <c r="BKW121" s="43"/>
      <c r="BKX121" s="43"/>
      <c r="BKY121" s="43"/>
      <c r="BKZ121" s="43"/>
      <c r="BLA121" s="43"/>
      <c r="BLB121" s="41"/>
      <c r="BLC121" s="42"/>
      <c r="BLD121" s="54"/>
      <c r="BLE121" s="43"/>
      <c r="BLF121" s="43"/>
      <c r="BLG121" s="43"/>
      <c r="BLH121" s="43"/>
      <c r="BLI121" s="43"/>
      <c r="BLJ121" s="43"/>
      <c r="BLK121" s="43"/>
      <c r="BLL121" s="43"/>
      <c r="BLM121" s="43"/>
      <c r="BLN121" s="43"/>
      <c r="BLO121" s="43"/>
      <c r="BLP121" s="43"/>
      <c r="BLQ121" s="41"/>
      <c r="BLR121" s="42"/>
      <c r="BLS121" s="54"/>
      <c r="BLT121" s="43"/>
      <c r="BLU121" s="43"/>
      <c r="BLV121" s="43"/>
      <c r="BLW121" s="43"/>
      <c r="BLX121" s="43"/>
      <c r="BLY121" s="43"/>
      <c r="BLZ121" s="43"/>
      <c r="BMA121" s="43"/>
      <c r="BMB121" s="43"/>
      <c r="BMC121" s="43"/>
      <c r="BMD121" s="43"/>
      <c r="BME121" s="43"/>
      <c r="BMF121" s="41"/>
      <c r="BMG121" s="42"/>
      <c r="BMH121" s="54"/>
      <c r="BMI121" s="43"/>
      <c r="BMJ121" s="43"/>
      <c r="BMK121" s="43"/>
      <c r="BML121" s="43"/>
      <c r="BMM121" s="43"/>
      <c r="BMN121" s="43"/>
      <c r="BMO121" s="43"/>
      <c r="BMP121" s="43"/>
      <c r="BMQ121" s="43"/>
      <c r="BMR121" s="43"/>
      <c r="BMS121" s="43"/>
      <c r="BMT121" s="43"/>
      <c r="BMU121" s="41"/>
      <c r="BMV121" s="42"/>
      <c r="BMW121" s="54"/>
      <c r="BMX121" s="43"/>
      <c r="BMY121" s="43"/>
      <c r="BMZ121" s="43"/>
      <c r="BNA121" s="43"/>
      <c r="BNB121" s="43"/>
      <c r="BNC121" s="43"/>
      <c r="BND121" s="43"/>
      <c r="BNE121" s="43"/>
      <c r="BNF121" s="43"/>
      <c r="BNG121" s="43"/>
      <c r="BNH121" s="43"/>
      <c r="BNI121" s="43"/>
      <c r="BNJ121" s="41"/>
      <c r="BNK121" s="42"/>
      <c r="BNL121" s="54"/>
      <c r="BNM121" s="43"/>
      <c r="BNN121" s="43"/>
      <c r="BNO121" s="43"/>
      <c r="BNP121" s="43"/>
      <c r="BNQ121" s="43"/>
      <c r="BNR121" s="43"/>
      <c r="BNS121" s="43"/>
      <c r="BNT121" s="43"/>
      <c r="BNU121" s="43"/>
      <c r="BNV121" s="43"/>
      <c r="BNW121" s="43"/>
      <c r="BNX121" s="43"/>
      <c r="BNY121" s="41"/>
      <c r="BNZ121" s="42"/>
      <c r="BOA121" s="54"/>
      <c r="BOB121" s="43"/>
      <c r="BOC121" s="43"/>
      <c r="BOD121" s="43"/>
      <c r="BOE121" s="43"/>
      <c r="BOF121" s="43"/>
      <c r="BOG121" s="43"/>
      <c r="BOH121" s="43"/>
      <c r="BOI121" s="43"/>
      <c r="BOJ121" s="43"/>
      <c r="BOK121" s="43"/>
      <c r="BOL121" s="43"/>
      <c r="BOM121" s="43"/>
      <c r="BON121" s="41"/>
      <c r="BOO121" s="42"/>
      <c r="BOP121" s="54"/>
      <c r="BOQ121" s="43"/>
      <c r="BOR121" s="43"/>
      <c r="BOS121" s="43"/>
      <c r="BOT121" s="43"/>
      <c r="BOU121" s="43"/>
      <c r="BOV121" s="43"/>
      <c r="BOW121" s="43"/>
      <c r="BOX121" s="43"/>
      <c r="BOY121" s="43"/>
      <c r="BOZ121" s="43"/>
      <c r="BPA121" s="43"/>
      <c r="BPB121" s="43"/>
      <c r="BPC121" s="41"/>
      <c r="BPD121" s="42"/>
      <c r="BPE121" s="54"/>
      <c r="BPF121" s="43"/>
      <c r="BPG121" s="43"/>
      <c r="BPH121" s="43"/>
      <c r="BPI121" s="43"/>
      <c r="BPJ121" s="43"/>
      <c r="BPK121" s="43"/>
      <c r="BPL121" s="43"/>
      <c r="BPM121" s="43"/>
      <c r="BPN121" s="43"/>
      <c r="BPO121" s="43"/>
      <c r="BPP121" s="43"/>
      <c r="BPQ121" s="43"/>
      <c r="BPR121" s="41"/>
      <c r="BPS121" s="42"/>
      <c r="BPT121" s="54"/>
      <c r="BPU121" s="43"/>
      <c r="BPV121" s="43"/>
      <c r="BPW121" s="43"/>
      <c r="BPX121" s="43"/>
      <c r="BPY121" s="43"/>
      <c r="BPZ121" s="43"/>
      <c r="BQA121" s="43"/>
      <c r="BQB121" s="43"/>
      <c r="BQC121" s="43"/>
      <c r="BQD121" s="43"/>
      <c r="BQE121" s="43"/>
      <c r="BQF121" s="43"/>
      <c r="BQG121" s="41"/>
      <c r="BQH121" s="42"/>
      <c r="BQI121" s="54"/>
      <c r="BQJ121" s="43"/>
      <c r="BQK121" s="43"/>
      <c r="BQL121" s="43"/>
      <c r="BQM121" s="43"/>
      <c r="BQN121" s="43"/>
      <c r="BQO121" s="43"/>
      <c r="BQP121" s="43"/>
      <c r="BQQ121" s="43"/>
      <c r="BQR121" s="43"/>
      <c r="BQS121" s="43"/>
      <c r="BQT121" s="43"/>
      <c r="BQU121" s="43"/>
      <c r="BQV121" s="41"/>
      <c r="BQW121" s="42"/>
      <c r="BQX121" s="54"/>
      <c r="BQY121" s="43"/>
      <c r="BQZ121" s="43"/>
      <c r="BRA121" s="43"/>
      <c r="BRB121" s="43"/>
      <c r="BRC121" s="43"/>
      <c r="BRD121" s="43"/>
      <c r="BRE121" s="43"/>
      <c r="BRF121" s="43"/>
      <c r="BRG121" s="43"/>
      <c r="BRH121" s="43"/>
      <c r="BRI121" s="43"/>
      <c r="BRJ121" s="43"/>
      <c r="BRK121" s="41"/>
      <c r="BRL121" s="42"/>
      <c r="BRM121" s="54"/>
      <c r="BRN121" s="43"/>
      <c r="BRO121" s="43"/>
      <c r="BRP121" s="43"/>
      <c r="BRQ121" s="43"/>
      <c r="BRR121" s="43"/>
      <c r="BRS121" s="43"/>
      <c r="BRT121" s="43"/>
      <c r="BRU121" s="43"/>
      <c r="BRV121" s="43"/>
      <c r="BRW121" s="43"/>
      <c r="BRX121" s="43"/>
      <c r="BRY121" s="43"/>
      <c r="BRZ121" s="41"/>
      <c r="BSA121" s="42"/>
      <c r="BSB121" s="54"/>
      <c r="BSC121" s="43"/>
      <c r="BSD121" s="43"/>
      <c r="BSE121" s="43"/>
      <c r="BSF121" s="43"/>
      <c r="BSG121" s="43"/>
      <c r="BSH121" s="43"/>
      <c r="BSI121" s="43"/>
      <c r="BSJ121" s="43"/>
      <c r="BSK121" s="43"/>
      <c r="BSL121" s="43"/>
      <c r="BSM121" s="43"/>
      <c r="BSN121" s="43"/>
      <c r="BSO121" s="41"/>
      <c r="BSP121" s="42"/>
      <c r="BSQ121" s="54"/>
      <c r="BSR121" s="43"/>
      <c r="BSS121" s="43"/>
      <c r="BST121" s="43"/>
      <c r="BSU121" s="43"/>
      <c r="BSV121" s="43"/>
      <c r="BSW121" s="43"/>
      <c r="BSX121" s="43"/>
      <c r="BSY121" s="43"/>
      <c r="BSZ121" s="43"/>
      <c r="BTA121" s="43"/>
      <c r="BTB121" s="43"/>
      <c r="BTC121" s="43"/>
      <c r="BTD121" s="41"/>
      <c r="BTE121" s="42"/>
      <c r="BTF121" s="54"/>
      <c r="BTG121" s="43"/>
      <c r="BTH121" s="43"/>
      <c r="BTI121" s="43"/>
      <c r="BTJ121" s="43"/>
      <c r="BTK121" s="43"/>
      <c r="BTL121" s="43"/>
      <c r="BTM121" s="43"/>
      <c r="BTN121" s="43"/>
      <c r="BTO121" s="43"/>
      <c r="BTP121" s="43"/>
      <c r="BTQ121" s="43"/>
      <c r="BTR121" s="43"/>
      <c r="BTS121" s="41"/>
      <c r="BTT121" s="42"/>
      <c r="BTU121" s="54"/>
      <c r="BTV121" s="43"/>
      <c r="BTW121" s="43"/>
      <c r="BTX121" s="43"/>
      <c r="BTY121" s="43"/>
      <c r="BTZ121" s="43"/>
      <c r="BUA121" s="43"/>
      <c r="BUB121" s="43"/>
      <c r="BUC121" s="43"/>
      <c r="BUD121" s="43"/>
      <c r="BUE121" s="43"/>
      <c r="BUF121" s="43"/>
      <c r="BUG121" s="43"/>
      <c r="BUH121" s="41"/>
      <c r="BUI121" s="42"/>
      <c r="BUJ121" s="54"/>
      <c r="BUK121" s="43"/>
      <c r="BUL121" s="43"/>
      <c r="BUM121" s="43"/>
      <c r="BUN121" s="43"/>
      <c r="BUO121" s="43"/>
      <c r="BUP121" s="43"/>
      <c r="BUQ121" s="43"/>
      <c r="BUR121" s="43"/>
      <c r="BUS121" s="43"/>
      <c r="BUT121" s="43"/>
      <c r="BUU121" s="43"/>
      <c r="BUV121" s="43"/>
      <c r="BUW121" s="41"/>
      <c r="BUX121" s="42"/>
      <c r="BUY121" s="54"/>
      <c r="BUZ121" s="43"/>
      <c r="BVA121" s="43"/>
      <c r="BVB121" s="43"/>
      <c r="BVC121" s="43"/>
      <c r="BVD121" s="43"/>
      <c r="BVE121" s="43"/>
      <c r="BVF121" s="43"/>
      <c r="BVG121" s="43"/>
      <c r="BVH121" s="43"/>
      <c r="BVI121" s="43"/>
      <c r="BVJ121" s="43"/>
      <c r="BVK121" s="43"/>
      <c r="BVL121" s="41"/>
      <c r="BVM121" s="42"/>
      <c r="BVN121" s="54"/>
      <c r="BVO121" s="43"/>
      <c r="BVP121" s="43"/>
      <c r="BVQ121" s="43"/>
      <c r="BVR121" s="43"/>
      <c r="BVS121" s="43"/>
      <c r="BVT121" s="43"/>
      <c r="BVU121" s="43"/>
      <c r="BVV121" s="43"/>
      <c r="BVW121" s="43"/>
      <c r="BVX121" s="43"/>
      <c r="BVY121" s="43"/>
      <c r="BVZ121" s="43"/>
      <c r="BWA121" s="41"/>
      <c r="BWB121" s="42"/>
      <c r="BWC121" s="54"/>
      <c r="BWD121" s="43"/>
      <c r="BWE121" s="43"/>
      <c r="BWF121" s="43"/>
      <c r="BWG121" s="43"/>
      <c r="BWH121" s="43"/>
      <c r="BWI121" s="43"/>
      <c r="BWJ121" s="43"/>
      <c r="BWK121" s="43"/>
      <c r="BWL121" s="43"/>
      <c r="BWM121" s="43"/>
      <c r="BWN121" s="43"/>
      <c r="BWO121" s="43"/>
      <c r="BWP121" s="41"/>
      <c r="BWQ121" s="42"/>
      <c r="BWR121" s="54"/>
      <c r="BWS121" s="43"/>
      <c r="BWT121" s="43"/>
      <c r="BWU121" s="43"/>
      <c r="BWV121" s="43"/>
      <c r="BWW121" s="43"/>
      <c r="BWX121" s="43"/>
      <c r="BWY121" s="43"/>
      <c r="BWZ121" s="43"/>
      <c r="BXA121" s="43"/>
      <c r="BXB121" s="43"/>
      <c r="BXC121" s="43"/>
      <c r="BXD121" s="43"/>
      <c r="BXE121" s="41"/>
      <c r="BXF121" s="42"/>
      <c r="BXG121" s="54"/>
      <c r="BXH121" s="43"/>
      <c r="BXI121" s="43"/>
      <c r="BXJ121" s="43"/>
      <c r="BXK121" s="43"/>
      <c r="BXL121" s="43"/>
      <c r="BXM121" s="43"/>
      <c r="BXN121" s="43"/>
      <c r="BXO121" s="43"/>
      <c r="BXP121" s="43"/>
      <c r="BXQ121" s="43"/>
      <c r="BXR121" s="43"/>
      <c r="BXS121" s="43"/>
      <c r="BXT121" s="41"/>
      <c r="BXU121" s="42"/>
      <c r="BXV121" s="54"/>
      <c r="BXW121" s="43"/>
      <c r="BXX121" s="43"/>
      <c r="BXY121" s="43"/>
      <c r="BXZ121" s="43"/>
      <c r="BYA121" s="43"/>
      <c r="BYB121" s="43"/>
      <c r="BYC121" s="43"/>
      <c r="BYD121" s="43"/>
      <c r="BYE121" s="43"/>
      <c r="BYF121" s="43"/>
      <c r="BYG121" s="43"/>
      <c r="BYH121" s="43"/>
      <c r="BYI121" s="41"/>
      <c r="BYJ121" s="42"/>
      <c r="BYK121" s="54"/>
      <c r="BYL121" s="43"/>
      <c r="BYM121" s="43"/>
      <c r="BYN121" s="43"/>
      <c r="BYO121" s="43"/>
      <c r="BYP121" s="43"/>
      <c r="BYQ121" s="43"/>
      <c r="BYR121" s="43"/>
      <c r="BYS121" s="43"/>
      <c r="BYT121" s="43"/>
      <c r="BYU121" s="43"/>
      <c r="BYV121" s="43"/>
      <c r="BYW121" s="43"/>
      <c r="BYX121" s="41"/>
      <c r="BYY121" s="42"/>
      <c r="BYZ121" s="54"/>
      <c r="BZA121" s="43"/>
      <c r="BZB121" s="43"/>
      <c r="BZC121" s="43"/>
      <c r="BZD121" s="43"/>
      <c r="BZE121" s="43"/>
      <c r="BZF121" s="43"/>
      <c r="BZG121" s="43"/>
      <c r="BZH121" s="43"/>
      <c r="BZI121" s="43"/>
      <c r="BZJ121" s="43"/>
      <c r="BZK121" s="43"/>
      <c r="BZL121" s="43"/>
      <c r="BZM121" s="41"/>
      <c r="BZN121" s="42"/>
      <c r="BZO121" s="54"/>
      <c r="BZP121" s="43"/>
      <c r="BZQ121" s="43"/>
      <c r="BZR121" s="43"/>
      <c r="BZS121" s="43"/>
      <c r="BZT121" s="43"/>
      <c r="BZU121" s="43"/>
      <c r="BZV121" s="43"/>
      <c r="BZW121" s="43"/>
      <c r="BZX121" s="43"/>
      <c r="BZY121" s="43"/>
      <c r="BZZ121" s="43"/>
      <c r="CAA121" s="43"/>
      <c r="CAB121" s="41"/>
      <c r="CAC121" s="42"/>
      <c r="CAD121" s="54"/>
      <c r="CAE121" s="43"/>
      <c r="CAF121" s="43"/>
      <c r="CAG121" s="43"/>
      <c r="CAH121" s="43"/>
      <c r="CAI121" s="43"/>
      <c r="CAJ121" s="43"/>
      <c r="CAK121" s="43"/>
      <c r="CAL121" s="43"/>
      <c r="CAM121" s="43"/>
      <c r="CAN121" s="43"/>
      <c r="CAO121" s="43"/>
      <c r="CAP121" s="43"/>
      <c r="CAQ121" s="41"/>
      <c r="CAR121" s="42"/>
      <c r="CAS121" s="54"/>
      <c r="CAT121" s="43"/>
      <c r="CAU121" s="43"/>
      <c r="CAV121" s="43"/>
      <c r="CAW121" s="43"/>
      <c r="CAX121" s="43"/>
      <c r="CAY121" s="43"/>
      <c r="CAZ121" s="43"/>
      <c r="CBA121" s="43"/>
      <c r="CBB121" s="43"/>
      <c r="CBC121" s="43"/>
      <c r="CBD121" s="43"/>
      <c r="CBE121" s="43"/>
      <c r="CBF121" s="41"/>
      <c r="CBG121" s="42"/>
      <c r="CBH121" s="54"/>
      <c r="CBI121" s="43"/>
      <c r="CBJ121" s="43"/>
      <c r="CBK121" s="43"/>
      <c r="CBL121" s="43"/>
      <c r="CBM121" s="43"/>
      <c r="CBN121" s="43"/>
      <c r="CBO121" s="43"/>
      <c r="CBP121" s="43"/>
      <c r="CBQ121" s="43"/>
      <c r="CBR121" s="43"/>
      <c r="CBS121" s="43"/>
      <c r="CBT121" s="43"/>
      <c r="CBU121" s="41"/>
      <c r="CBV121" s="42"/>
      <c r="CBW121" s="54"/>
      <c r="CBX121" s="43"/>
      <c r="CBY121" s="43"/>
      <c r="CBZ121" s="43"/>
      <c r="CCA121" s="43"/>
      <c r="CCB121" s="43"/>
      <c r="CCC121" s="43"/>
      <c r="CCD121" s="43"/>
      <c r="CCE121" s="43"/>
      <c r="CCF121" s="43"/>
      <c r="CCG121" s="43"/>
      <c r="CCH121" s="43"/>
      <c r="CCI121" s="43"/>
      <c r="CCJ121" s="41"/>
      <c r="CCK121" s="42"/>
      <c r="CCL121" s="54"/>
      <c r="CCM121" s="43"/>
      <c r="CCN121" s="43"/>
      <c r="CCO121" s="43"/>
      <c r="CCP121" s="43"/>
      <c r="CCQ121" s="43"/>
      <c r="CCR121" s="43"/>
      <c r="CCS121" s="43"/>
      <c r="CCT121" s="43"/>
      <c r="CCU121" s="43"/>
      <c r="CCV121" s="43"/>
      <c r="CCW121" s="43"/>
      <c r="CCX121" s="43"/>
      <c r="CCY121" s="41"/>
      <c r="CCZ121" s="42"/>
      <c r="CDA121" s="54"/>
      <c r="CDB121" s="43"/>
      <c r="CDC121" s="43"/>
      <c r="CDD121" s="43"/>
      <c r="CDE121" s="43"/>
      <c r="CDF121" s="43"/>
      <c r="CDG121" s="43"/>
      <c r="CDH121" s="43"/>
      <c r="CDI121" s="43"/>
      <c r="CDJ121" s="43"/>
      <c r="CDK121" s="43"/>
      <c r="CDL121" s="43"/>
      <c r="CDM121" s="43"/>
      <c r="CDN121" s="41"/>
      <c r="CDO121" s="42"/>
      <c r="CDP121" s="54"/>
      <c r="CDQ121" s="43"/>
      <c r="CDR121" s="43"/>
      <c r="CDS121" s="43"/>
      <c r="CDT121" s="43"/>
      <c r="CDU121" s="43"/>
      <c r="CDV121" s="43"/>
      <c r="CDW121" s="43"/>
      <c r="CDX121" s="43"/>
      <c r="CDY121" s="43"/>
      <c r="CDZ121" s="43"/>
      <c r="CEA121" s="43"/>
      <c r="CEB121" s="43"/>
      <c r="CEC121" s="41"/>
      <c r="CED121" s="42"/>
      <c r="CEE121" s="54"/>
      <c r="CEF121" s="43"/>
      <c r="CEG121" s="43"/>
      <c r="CEH121" s="43"/>
      <c r="CEI121" s="43"/>
      <c r="CEJ121" s="43"/>
      <c r="CEK121" s="43"/>
      <c r="CEL121" s="43"/>
      <c r="CEM121" s="43"/>
      <c r="CEN121" s="43"/>
      <c r="CEO121" s="43"/>
      <c r="CEP121" s="43"/>
      <c r="CEQ121" s="43"/>
      <c r="CER121" s="41"/>
      <c r="CES121" s="42"/>
      <c r="CET121" s="54"/>
      <c r="CEU121" s="43"/>
      <c r="CEV121" s="43"/>
      <c r="CEW121" s="43"/>
      <c r="CEX121" s="43"/>
      <c r="CEY121" s="43"/>
      <c r="CEZ121" s="43"/>
      <c r="CFA121" s="43"/>
      <c r="CFB121" s="43"/>
      <c r="CFC121" s="43"/>
      <c r="CFD121" s="43"/>
      <c r="CFE121" s="43"/>
      <c r="CFF121" s="43"/>
      <c r="CFG121" s="41"/>
      <c r="CFH121" s="42"/>
      <c r="CFI121" s="54"/>
      <c r="CFJ121" s="43"/>
      <c r="CFK121" s="43"/>
      <c r="CFL121" s="43"/>
      <c r="CFM121" s="43"/>
      <c r="CFN121" s="43"/>
      <c r="CFO121" s="43"/>
      <c r="CFP121" s="43"/>
      <c r="CFQ121" s="43"/>
      <c r="CFR121" s="43"/>
      <c r="CFS121" s="43"/>
      <c r="CFT121" s="43"/>
      <c r="CFU121" s="43"/>
      <c r="CFV121" s="41"/>
      <c r="CFW121" s="42"/>
      <c r="CFX121" s="54"/>
      <c r="CFY121" s="43"/>
      <c r="CFZ121" s="43"/>
      <c r="CGA121" s="43"/>
      <c r="CGB121" s="43"/>
      <c r="CGC121" s="43"/>
      <c r="CGD121" s="43"/>
      <c r="CGE121" s="43"/>
      <c r="CGF121" s="43"/>
      <c r="CGG121" s="43"/>
      <c r="CGH121" s="43"/>
      <c r="CGI121" s="43"/>
      <c r="CGJ121" s="43"/>
      <c r="CGK121" s="41"/>
      <c r="CGL121" s="42"/>
      <c r="CGM121" s="54"/>
      <c r="CGN121" s="43"/>
      <c r="CGO121" s="43"/>
      <c r="CGP121" s="43"/>
      <c r="CGQ121" s="43"/>
      <c r="CGR121" s="43"/>
      <c r="CGS121" s="43"/>
      <c r="CGT121" s="43"/>
      <c r="CGU121" s="43"/>
      <c r="CGV121" s="43"/>
      <c r="CGW121" s="43"/>
      <c r="CGX121" s="43"/>
      <c r="CGY121" s="43"/>
      <c r="CGZ121" s="41"/>
      <c r="CHA121" s="42"/>
      <c r="CHB121" s="54"/>
      <c r="CHC121" s="43"/>
      <c r="CHD121" s="43"/>
      <c r="CHE121" s="43"/>
      <c r="CHF121" s="43"/>
      <c r="CHG121" s="43"/>
      <c r="CHH121" s="43"/>
      <c r="CHI121" s="43"/>
      <c r="CHJ121" s="43"/>
      <c r="CHK121" s="43"/>
      <c r="CHL121" s="43"/>
      <c r="CHM121" s="43"/>
      <c r="CHN121" s="43"/>
      <c r="CHO121" s="41"/>
      <c r="CHP121" s="42"/>
      <c r="CHQ121" s="54"/>
      <c r="CHR121" s="43"/>
      <c r="CHS121" s="43"/>
      <c r="CHT121" s="43"/>
      <c r="CHU121" s="43"/>
      <c r="CHV121" s="43"/>
      <c r="CHW121" s="43"/>
      <c r="CHX121" s="43"/>
      <c r="CHY121" s="43"/>
      <c r="CHZ121" s="43"/>
      <c r="CIA121" s="43"/>
      <c r="CIB121" s="43"/>
      <c r="CIC121" s="43"/>
      <c r="CID121" s="41"/>
      <c r="CIE121" s="42"/>
      <c r="CIF121" s="54"/>
      <c r="CIG121" s="43"/>
      <c r="CIH121" s="43"/>
      <c r="CII121" s="43"/>
      <c r="CIJ121" s="43"/>
      <c r="CIK121" s="43"/>
      <c r="CIL121" s="43"/>
      <c r="CIM121" s="43"/>
      <c r="CIN121" s="43"/>
      <c r="CIO121" s="43"/>
      <c r="CIP121" s="43"/>
      <c r="CIQ121" s="43"/>
      <c r="CIR121" s="43"/>
      <c r="CIS121" s="41"/>
      <c r="CIT121" s="42"/>
      <c r="CIU121" s="54"/>
      <c r="CIV121" s="43"/>
      <c r="CIW121" s="43"/>
      <c r="CIX121" s="43"/>
      <c r="CIY121" s="43"/>
      <c r="CIZ121" s="43"/>
      <c r="CJA121" s="43"/>
      <c r="CJB121" s="43"/>
      <c r="CJC121" s="43"/>
      <c r="CJD121" s="43"/>
      <c r="CJE121" s="43"/>
      <c r="CJF121" s="43"/>
      <c r="CJG121" s="43"/>
      <c r="CJH121" s="41"/>
      <c r="CJI121" s="42"/>
      <c r="CJJ121" s="54"/>
      <c r="CJK121" s="43"/>
      <c r="CJL121" s="43"/>
      <c r="CJM121" s="43"/>
      <c r="CJN121" s="43"/>
      <c r="CJO121" s="43"/>
      <c r="CJP121" s="43"/>
      <c r="CJQ121" s="43"/>
      <c r="CJR121" s="43"/>
      <c r="CJS121" s="43"/>
      <c r="CJT121" s="43"/>
      <c r="CJU121" s="43"/>
      <c r="CJV121" s="43"/>
      <c r="CJW121" s="41"/>
      <c r="CJX121" s="42"/>
      <c r="CJY121" s="54"/>
      <c r="CJZ121" s="43"/>
      <c r="CKA121" s="43"/>
      <c r="CKB121" s="43"/>
      <c r="CKC121" s="43"/>
      <c r="CKD121" s="43"/>
      <c r="CKE121" s="43"/>
      <c r="CKF121" s="43"/>
      <c r="CKG121" s="43"/>
      <c r="CKH121" s="43"/>
      <c r="CKI121" s="43"/>
      <c r="CKJ121" s="43"/>
      <c r="CKK121" s="43"/>
      <c r="CKL121" s="41"/>
      <c r="CKM121" s="42"/>
      <c r="CKN121" s="54"/>
      <c r="CKO121" s="43"/>
      <c r="CKP121" s="43"/>
      <c r="CKQ121" s="43"/>
      <c r="CKR121" s="43"/>
      <c r="CKS121" s="43"/>
      <c r="CKT121" s="43"/>
      <c r="CKU121" s="43"/>
      <c r="CKV121" s="43"/>
      <c r="CKW121" s="43"/>
      <c r="CKX121" s="43"/>
      <c r="CKY121" s="43"/>
      <c r="CKZ121" s="43"/>
      <c r="CLA121" s="41"/>
      <c r="CLB121" s="42"/>
      <c r="CLC121" s="54"/>
      <c r="CLD121" s="43"/>
      <c r="CLE121" s="43"/>
      <c r="CLF121" s="43"/>
      <c r="CLG121" s="43"/>
      <c r="CLH121" s="43"/>
      <c r="CLI121" s="43"/>
      <c r="CLJ121" s="43"/>
      <c r="CLK121" s="43"/>
      <c r="CLL121" s="43"/>
      <c r="CLM121" s="43"/>
      <c r="CLN121" s="43"/>
      <c r="CLO121" s="43"/>
      <c r="CLP121" s="41"/>
      <c r="CLQ121" s="42"/>
      <c r="CLR121" s="54"/>
      <c r="CLS121" s="43"/>
      <c r="CLT121" s="43"/>
      <c r="CLU121" s="43"/>
      <c r="CLV121" s="43"/>
      <c r="CLW121" s="43"/>
      <c r="CLX121" s="43"/>
      <c r="CLY121" s="43"/>
      <c r="CLZ121" s="43"/>
      <c r="CMA121" s="43"/>
      <c r="CMB121" s="43"/>
      <c r="CMC121" s="43"/>
      <c r="CMD121" s="43"/>
      <c r="CME121" s="41"/>
      <c r="CMF121" s="42"/>
      <c r="CMG121" s="54"/>
      <c r="CMH121" s="43"/>
      <c r="CMI121" s="43"/>
      <c r="CMJ121" s="43"/>
      <c r="CMK121" s="43"/>
      <c r="CML121" s="43"/>
      <c r="CMM121" s="43"/>
      <c r="CMN121" s="43"/>
      <c r="CMO121" s="43"/>
      <c r="CMP121" s="43"/>
      <c r="CMQ121" s="43"/>
      <c r="CMR121" s="43"/>
      <c r="CMS121" s="43"/>
      <c r="CMT121" s="41"/>
      <c r="CMU121" s="42"/>
      <c r="CMV121" s="54"/>
      <c r="CMW121" s="43"/>
      <c r="CMX121" s="43"/>
      <c r="CMY121" s="43"/>
      <c r="CMZ121" s="43"/>
      <c r="CNA121" s="43"/>
      <c r="CNB121" s="43"/>
      <c r="CNC121" s="43"/>
      <c r="CND121" s="43"/>
      <c r="CNE121" s="43"/>
      <c r="CNF121" s="43"/>
      <c r="CNG121" s="43"/>
      <c r="CNH121" s="43"/>
      <c r="CNI121" s="41"/>
      <c r="CNJ121" s="42"/>
      <c r="CNK121" s="54"/>
      <c r="CNL121" s="43"/>
      <c r="CNM121" s="43"/>
      <c r="CNN121" s="43"/>
      <c r="CNO121" s="43"/>
      <c r="CNP121" s="43"/>
      <c r="CNQ121" s="43"/>
      <c r="CNR121" s="43"/>
      <c r="CNS121" s="43"/>
      <c r="CNT121" s="43"/>
      <c r="CNU121" s="43"/>
      <c r="CNV121" s="43"/>
      <c r="CNW121" s="43"/>
      <c r="CNX121" s="41"/>
      <c r="CNY121" s="42"/>
      <c r="CNZ121" s="54"/>
      <c r="COA121" s="43"/>
      <c r="COB121" s="43"/>
      <c r="COC121" s="43"/>
      <c r="COD121" s="43"/>
      <c r="COE121" s="43"/>
      <c r="COF121" s="43"/>
      <c r="COG121" s="43"/>
      <c r="COH121" s="43"/>
      <c r="COI121" s="43"/>
      <c r="COJ121" s="43"/>
      <c r="COK121" s="43"/>
      <c r="COL121" s="43"/>
      <c r="COM121" s="41"/>
      <c r="CON121" s="42"/>
      <c r="COO121" s="54"/>
      <c r="COP121" s="43"/>
      <c r="COQ121" s="43"/>
      <c r="COR121" s="43"/>
      <c r="COS121" s="43"/>
      <c r="COT121" s="43"/>
      <c r="COU121" s="43"/>
      <c r="COV121" s="43"/>
      <c r="COW121" s="43"/>
      <c r="COX121" s="43"/>
      <c r="COY121" s="43"/>
      <c r="COZ121" s="43"/>
      <c r="CPA121" s="43"/>
      <c r="CPB121" s="41"/>
      <c r="CPC121" s="42"/>
      <c r="CPD121" s="54"/>
      <c r="CPE121" s="43"/>
      <c r="CPF121" s="43"/>
      <c r="CPG121" s="43"/>
      <c r="CPH121" s="43"/>
      <c r="CPI121" s="43"/>
      <c r="CPJ121" s="43"/>
      <c r="CPK121" s="43"/>
      <c r="CPL121" s="43"/>
      <c r="CPM121" s="43"/>
      <c r="CPN121" s="43"/>
      <c r="CPO121" s="43"/>
      <c r="CPP121" s="43"/>
      <c r="CPQ121" s="41"/>
      <c r="CPR121" s="42"/>
      <c r="CPS121" s="54"/>
      <c r="CPT121" s="43"/>
      <c r="CPU121" s="43"/>
      <c r="CPV121" s="43"/>
      <c r="CPW121" s="43"/>
      <c r="CPX121" s="43"/>
      <c r="CPY121" s="43"/>
      <c r="CPZ121" s="43"/>
      <c r="CQA121" s="43"/>
      <c r="CQB121" s="43"/>
      <c r="CQC121" s="43"/>
      <c r="CQD121" s="43"/>
      <c r="CQE121" s="43"/>
      <c r="CQF121" s="41"/>
      <c r="CQG121" s="42"/>
      <c r="CQH121" s="54"/>
      <c r="CQI121" s="43"/>
      <c r="CQJ121" s="43"/>
      <c r="CQK121" s="43"/>
      <c r="CQL121" s="43"/>
      <c r="CQM121" s="43"/>
      <c r="CQN121" s="43"/>
      <c r="CQO121" s="43"/>
      <c r="CQP121" s="43"/>
      <c r="CQQ121" s="43"/>
      <c r="CQR121" s="43"/>
      <c r="CQS121" s="43"/>
      <c r="CQT121" s="43"/>
      <c r="CQU121" s="41"/>
      <c r="CQV121" s="42"/>
      <c r="CQW121" s="54"/>
      <c r="CQX121" s="43"/>
      <c r="CQY121" s="43"/>
      <c r="CQZ121" s="43"/>
      <c r="CRA121" s="43"/>
      <c r="CRB121" s="43"/>
      <c r="CRC121" s="43"/>
      <c r="CRD121" s="43"/>
      <c r="CRE121" s="43"/>
      <c r="CRF121" s="43"/>
      <c r="CRG121" s="43"/>
      <c r="CRH121" s="43"/>
      <c r="CRI121" s="43"/>
      <c r="CRJ121" s="41"/>
      <c r="CRK121" s="42"/>
      <c r="CRL121" s="54"/>
      <c r="CRM121" s="43"/>
      <c r="CRN121" s="43"/>
      <c r="CRO121" s="43"/>
      <c r="CRP121" s="43"/>
      <c r="CRQ121" s="43"/>
      <c r="CRR121" s="43"/>
      <c r="CRS121" s="43"/>
      <c r="CRT121" s="43"/>
      <c r="CRU121" s="43"/>
      <c r="CRV121" s="43"/>
      <c r="CRW121" s="43"/>
      <c r="CRX121" s="43"/>
      <c r="CRY121" s="41"/>
      <c r="CRZ121" s="42"/>
      <c r="CSA121" s="54"/>
      <c r="CSB121" s="43"/>
      <c r="CSC121" s="43"/>
      <c r="CSD121" s="43"/>
      <c r="CSE121" s="43"/>
      <c r="CSF121" s="43"/>
      <c r="CSG121" s="43"/>
      <c r="CSH121" s="43"/>
      <c r="CSI121" s="43"/>
      <c r="CSJ121" s="43"/>
      <c r="CSK121" s="43"/>
      <c r="CSL121" s="43"/>
      <c r="CSM121" s="43"/>
      <c r="CSN121" s="41"/>
      <c r="CSO121" s="42"/>
      <c r="CSP121" s="54"/>
      <c r="CSQ121" s="43"/>
      <c r="CSR121" s="43"/>
      <c r="CSS121" s="43"/>
      <c r="CST121" s="43"/>
      <c r="CSU121" s="43"/>
      <c r="CSV121" s="43"/>
      <c r="CSW121" s="43"/>
      <c r="CSX121" s="43"/>
      <c r="CSY121" s="43"/>
      <c r="CSZ121" s="43"/>
      <c r="CTA121" s="43"/>
      <c r="CTB121" s="43"/>
      <c r="CTC121" s="41"/>
      <c r="CTD121" s="42"/>
      <c r="CTE121" s="54"/>
      <c r="CTF121" s="43"/>
      <c r="CTG121" s="43"/>
      <c r="CTH121" s="43"/>
      <c r="CTI121" s="43"/>
      <c r="CTJ121" s="43"/>
      <c r="CTK121" s="43"/>
      <c r="CTL121" s="43"/>
      <c r="CTM121" s="43"/>
      <c r="CTN121" s="43"/>
      <c r="CTO121" s="43"/>
      <c r="CTP121" s="43"/>
      <c r="CTQ121" s="43"/>
      <c r="CTR121" s="41"/>
      <c r="CTS121" s="42"/>
      <c r="CTT121" s="54"/>
      <c r="CTU121" s="43"/>
      <c r="CTV121" s="43"/>
      <c r="CTW121" s="43"/>
      <c r="CTX121" s="43"/>
      <c r="CTY121" s="43"/>
      <c r="CTZ121" s="43"/>
      <c r="CUA121" s="43"/>
      <c r="CUB121" s="43"/>
      <c r="CUC121" s="43"/>
      <c r="CUD121" s="43"/>
      <c r="CUE121" s="43"/>
      <c r="CUF121" s="43"/>
      <c r="CUG121" s="41"/>
      <c r="CUH121" s="42"/>
      <c r="CUI121" s="54"/>
      <c r="CUJ121" s="43"/>
      <c r="CUK121" s="43"/>
      <c r="CUL121" s="43"/>
      <c r="CUM121" s="43"/>
      <c r="CUN121" s="43"/>
      <c r="CUO121" s="43"/>
      <c r="CUP121" s="43"/>
      <c r="CUQ121" s="43"/>
      <c r="CUR121" s="43"/>
      <c r="CUS121" s="43"/>
      <c r="CUT121" s="43"/>
      <c r="CUU121" s="43"/>
      <c r="CUV121" s="41"/>
      <c r="CUW121" s="42"/>
      <c r="CUX121" s="54"/>
      <c r="CUY121" s="43"/>
      <c r="CUZ121" s="43"/>
      <c r="CVA121" s="43"/>
      <c r="CVB121" s="43"/>
      <c r="CVC121" s="43"/>
      <c r="CVD121" s="43"/>
      <c r="CVE121" s="43"/>
      <c r="CVF121" s="43"/>
      <c r="CVG121" s="43"/>
      <c r="CVH121" s="43"/>
      <c r="CVI121" s="43"/>
      <c r="CVJ121" s="43"/>
      <c r="CVK121" s="41"/>
      <c r="CVL121" s="42"/>
      <c r="CVM121" s="54"/>
      <c r="CVN121" s="43"/>
      <c r="CVO121" s="43"/>
      <c r="CVP121" s="43"/>
      <c r="CVQ121" s="43"/>
      <c r="CVR121" s="43"/>
      <c r="CVS121" s="43"/>
      <c r="CVT121" s="43"/>
      <c r="CVU121" s="43"/>
      <c r="CVV121" s="43"/>
      <c r="CVW121" s="43"/>
      <c r="CVX121" s="43"/>
      <c r="CVY121" s="43"/>
      <c r="CVZ121" s="41"/>
      <c r="CWA121" s="42"/>
      <c r="CWB121" s="54"/>
      <c r="CWC121" s="43"/>
      <c r="CWD121" s="43"/>
      <c r="CWE121" s="43"/>
      <c r="CWF121" s="43"/>
      <c r="CWG121" s="43"/>
      <c r="CWH121" s="43"/>
      <c r="CWI121" s="43"/>
      <c r="CWJ121" s="43"/>
      <c r="CWK121" s="43"/>
      <c r="CWL121" s="43"/>
      <c r="CWM121" s="43"/>
      <c r="CWN121" s="43"/>
      <c r="CWO121" s="41"/>
      <c r="CWP121" s="42"/>
      <c r="CWQ121" s="54"/>
      <c r="CWR121" s="43"/>
      <c r="CWS121" s="43"/>
      <c r="CWT121" s="43"/>
      <c r="CWU121" s="43"/>
      <c r="CWV121" s="43"/>
      <c r="CWW121" s="43"/>
      <c r="CWX121" s="43"/>
      <c r="CWY121" s="43"/>
      <c r="CWZ121" s="43"/>
      <c r="CXA121" s="43"/>
      <c r="CXB121" s="43"/>
      <c r="CXC121" s="43"/>
      <c r="CXD121" s="41"/>
      <c r="CXE121" s="42"/>
      <c r="CXF121" s="54"/>
      <c r="CXG121" s="43"/>
      <c r="CXH121" s="43"/>
      <c r="CXI121" s="43"/>
      <c r="CXJ121" s="43"/>
      <c r="CXK121" s="43"/>
      <c r="CXL121" s="43"/>
      <c r="CXM121" s="43"/>
      <c r="CXN121" s="43"/>
      <c r="CXO121" s="43"/>
      <c r="CXP121" s="43"/>
      <c r="CXQ121" s="43"/>
      <c r="CXR121" s="43"/>
      <c r="CXS121" s="41"/>
      <c r="CXT121" s="42"/>
      <c r="CXU121" s="54"/>
      <c r="CXV121" s="43"/>
      <c r="CXW121" s="43"/>
      <c r="CXX121" s="43"/>
      <c r="CXY121" s="43"/>
      <c r="CXZ121" s="43"/>
      <c r="CYA121" s="43"/>
      <c r="CYB121" s="43"/>
      <c r="CYC121" s="43"/>
      <c r="CYD121" s="43"/>
      <c r="CYE121" s="43"/>
      <c r="CYF121" s="43"/>
      <c r="CYG121" s="43"/>
      <c r="CYH121" s="41"/>
      <c r="CYI121" s="42"/>
      <c r="CYJ121" s="54"/>
      <c r="CYK121" s="43"/>
      <c r="CYL121" s="43"/>
      <c r="CYM121" s="43"/>
      <c r="CYN121" s="43"/>
      <c r="CYO121" s="43"/>
      <c r="CYP121" s="43"/>
      <c r="CYQ121" s="43"/>
      <c r="CYR121" s="43"/>
      <c r="CYS121" s="43"/>
      <c r="CYT121" s="43"/>
      <c r="CYU121" s="43"/>
      <c r="CYV121" s="43"/>
      <c r="CYW121" s="41"/>
      <c r="CYX121" s="42"/>
      <c r="CYY121" s="54"/>
      <c r="CYZ121" s="43"/>
      <c r="CZA121" s="43"/>
      <c r="CZB121" s="43"/>
      <c r="CZC121" s="43"/>
      <c r="CZD121" s="43"/>
      <c r="CZE121" s="43"/>
      <c r="CZF121" s="43"/>
      <c r="CZG121" s="43"/>
      <c r="CZH121" s="43"/>
      <c r="CZI121" s="43"/>
      <c r="CZJ121" s="43"/>
      <c r="CZK121" s="43"/>
      <c r="CZL121" s="41"/>
      <c r="CZM121" s="42"/>
      <c r="CZN121" s="54"/>
      <c r="CZO121" s="43"/>
      <c r="CZP121" s="43"/>
      <c r="CZQ121" s="43"/>
      <c r="CZR121" s="43"/>
      <c r="CZS121" s="43"/>
      <c r="CZT121" s="43"/>
      <c r="CZU121" s="43"/>
      <c r="CZV121" s="43"/>
      <c r="CZW121" s="43"/>
      <c r="CZX121" s="43"/>
      <c r="CZY121" s="43"/>
      <c r="CZZ121" s="43"/>
      <c r="DAA121" s="41"/>
      <c r="DAB121" s="42"/>
      <c r="DAC121" s="54"/>
      <c r="DAD121" s="43"/>
      <c r="DAE121" s="43"/>
      <c r="DAF121" s="43"/>
      <c r="DAG121" s="43"/>
      <c r="DAH121" s="43"/>
      <c r="DAI121" s="43"/>
      <c r="DAJ121" s="43"/>
      <c r="DAK121" s="43"/>
      <c r="DAL121" s="43"/>
      <c r="DAM121" s="43"/>
      <c r="DAN121" s="43"/>
      <c r="DAO121" s="43"/>
      <c r="DAP121" s="41"/>
      <c r="DAQ121" s="42"/>
      <c r="DAR121" s="54"/>
      <c r="DAS121" s="43"/>
      <c r="DAT121" s="43"/>
      <c r="DAU121" s="43"/>
      <c r="DAV121" s="43"/>
      <c r="DAW121" s="43"/>
      <c r="DAX121" s="43"/>
      <c r="DAY121" s="43"/>
      <c r="DAZ121" s="43"/>
      <c r="DBA121" s="43"/>
      <c r="DBB121" s="43"/>
      <c r="DBC121" s="43"/>
      <c r="DBD121" s="43"/>
      <c r="DBE121" s="41"/>
      <c r="DBF121" s="42"/>
      <c r="DBG121" s="54"/>
      <c r="DBH121" s="43"/>
      <c r="DBI121" s="43"/>
      <c r="DBJ121" s="43"/>
      <c r="DBK121" s="43"/>
      <c r="DBL121" s="43"/>
      <c r="DBM121" s="43"/>
      <c r="DBN121" s="43"/>
      <c r="DBO121" s="43"/>
      <c r="DBP121" s="43"/>
      <c r="DBQ121" s="43"/>
      <c r="DBR121" s="43"/>
      <c r="DBS121" s="43"/>
      <c r="DBT121" s="41"/>
      <c r="DBU121" s="42"/>
      <c r="DBV121" s="54"/>
      <c r="DBW121" s="43"/>
      <c r="DBX121" s="43"/>
      <c r="DBY121" s="43"/>
      <c r="DBZ121" s="43"/>
      <c r="DCA121" s="43"/>
      <c r="DCB121" s="43"/>
      <c r="DCC121" s="43"/>
      <c r="DCD121" s="43"/>
      <c r="DCE121" s="43"/>
      <c r="DCF121" s="43"/>
      <c r="DCG121" s="43"/>
      <c r="DCH121" s="43"/>
      <c r="DCI121" s="41"/>
      <c r="DCJ121" s="42"/>
      <c r="DCK121" s="54"/>
      <c r="DCL121" s="43"/>
      <c r="DCM121" s="43"/>
      <c r="DCN121" s="43"/>
      <c r="DCO121" s="43"/>
      <c r="DCP121" s="43"/>
      <c r="DCQ121" s="43"/>
      <c r="DCR121" s="43"/>
      <c r="DCS121" s="43"/>
      <c r="DCT121" s="43"/>
      <c r="DCU121" s="43"/>
      <c r="DCV121" s="43"/>
      <c r="DCW121" s="43"/>
      <c r="DCX121" s="41"/>
      <c r="DCY121" s="42"/>
      <c r="DCZ121" s="54"/>
      <c r="DDA121" s="43"/>
      <c r="DDB121" s="43"/>
      <c r="DDC121" s="43"/>
      <c r="DDD121" s="43"/>
      <c r="DDE121" s="43"/>
      <c r="DDF121" s="43"/>
      <c r="DDG121" s="43"/>
      <c r="DDH121" s="43"/>
      <c r="DDI121" s="43"/>
      <c r="DDJ121" s="43"/>
      <c r="DDK121" s="43"/>
      <c r="DDL121" s="43"/>
      <c r="DDM121" s="41"/>
      <c r="DDN121" s="42"/>
      <c r="DDO121" s="54"/>
      <c r="DDP121" s="43"/>
      <c r="DDQ121" s="43"/>
      <c r="DDR121" s="43"/>
      <c r="DDS121" s="43"/>
      <c r="DDT121" s="43"/>
      <c r="DDU121" s="43"/>
      <c r="DDV121" s="43"/>
      <c r="DDW121" s="43"/>
      <c r="DDX121" s="43"/>
      <c r="DDY121" s="43"/>
      <c r="DDZ121" s="43"/>
      <c r="DEA121" s="43"/>
      <c r="DEB121" s="41"/>
      <c r="DEC121" s="42"/>
      <c r="DED121" s="54"/>
      <c r="DEE121" s="43"/>
      <c r="DEF121" s="43"/>
      <c r="DEG121" s="43"/>
      <c r="DEH121" s="43"/>
      <c r="DEI121" s="43"/>
      <c r="DEJ121" s="43"/>
      <c r="DEK121" s="43"/>
      <c r="DEL121" s="43"/>
      <c r="DEM121" s="43"/>
      <c r="DEN121" s="43"/>
      <c r="DEO121" s="43"/>
      <c r="DEP121" s="43"/>
      <c r="DEQ121" s="41"/>
      <c r="DER121" s="42"/>
      <c r="DES121" s="54"/>
      <c r="DET121" s="43"/>
      <c r="DEU121" s="43"/>
      <c r="DEV121" s="43"/>
      <c r="DEW121" s="43"/>
      <c r="DEX121" s="43"/>
      <c r="DEY121" s="43"/>
      <c r="DEZ121" s="43"/>
      <c r="DFA121" s="43"/>
      <c r="DFB121" s="43"/>
      <c r="DFC121" s="43"/>
      <c r="DFD121" s="43"/>
      <c r="DFE121" s="43"/>
      <c r="DFF121" s="41"/>
      <c r="DFG121" s="42"/>
      <c r="DFH121" s="54"/>
      <c r="DFI121" s="43"/>
      <c r="DFJ121" s="43"/>
      <c r="DFK121" s="43"/>
      <c r="DFL121" s="43"/>
      <c r="DFM121" s="43"/>
      <c r="DFN121" s="43"/>
      <c r="DFO121" s="43"/>
      <c r="DFP121" s="43"/>
      <c r="DFQ121" s="43"/>
      <c r="DFR121" s="43"/>
      <c r="DFS121" s="43"/>
      <c r="DFT121" s="43"/>
      <c r="DFU121" s="41"/>
      <c r="DFV121" s="42"/>
      <c r="DFW121" s="54"/>
      <c r="DFX121" s="43"/>
      <c r="DFY121" s="43"/>
      <c r="DFZ121" s="43"/>
      <c r="DGA121" s="43"/>
      <c r="DGB121" s="43"/>
      <c r="DGC121" s="43"/>
      <c r="DGD121" s="43"/>
      <c r="DGE121" s="43"/>
      <c r="DGF121" s="43"/>
      <c r="DGG121" s="43"/>
      <c r="DGH121" s="43"/>
      <c r="DGI121" s="43"/>
      <c r="DGJ121" s="41"/>
      <c r="DGK121" s="42"/>
      <c r="DGL121" s="54"/>
      <c r="DGM121" s="43"/>
      <c r="DGN121" s="43"/>
      <c r="DGO121" s="43"/>
      <c r="DGP121" s="43"/>
      <c r="DGQ121" s="43"/>
      <c r="DGR121" s="43"/>
      <c r="DGS121" s="43"/>
      <c r="DGT121" s="43"/>
      <c r="DGU121" s="43"/>
      <c r="DGV121" s="43"/>
      <c r="DGW121" s="43"/>
      <c r="DGX121" s="43"/>
      <c r="DGY121" s="41"/>
      <c r="DGZ121" s="42"/>
      <c r="DHA121" s="54"/>
      <c r="DHB121" s="43"/>
      <c r="DHC121" s="43"/>
      <c r="DHD121" s="43"/>
      <c r="DHE121" s="43"/>
      <c r="DHF121" s="43"/>
      <c r="DHG121" s="43"/>
      <c r="DHH121" s="43"/>
      <c r="DHI121" s="43"/>
      <c r="DHJ121" s="43"/>
      <c r="DHK121" s="43"/>
      <c r="DHL121" s="43"/>
      <c r="DHM121" s="43"/>
      <c r="DHN121" s="41"/>
      <c r="DHO121" s="42"/>
      <c r="DHP121" s="54"/>
      <c r="DHQ121" s="43"/>
      <c r="DHR121" s="43"/>
      <c r="DHS121" s="43"/>
      <c r="DHT121" s="43"/>
      <c r="DHU121" s="43"/>
      <c r="DHV121" s="43"/>
      <c r="DHW121" s="43"/>
      <c r="DHX121" s="43"/>
      <c r="DHY121" s="43"/>
      <c r="DHZ121" s="43"/>
      <c r="DIA121" s="43"/>
      <c r="DIB121" s="43"/>
      <c r="DIC121" s="41"/>
      <c r="DID121" s="42"/>
      <c r="DIE121" s="54"/>
      <c r="DIF121" s="43"/>
      <c r="DIG121" s="43"/>
      <c r="DIH121" s="43"/>
      <c r="DII121" s="43"/>
      <c r="DIJ121" s="43"/>
      <c r="DIK121" s="43"/>
      <c r="DIL121" s="43"/>
      <c r="DIM121" s="43"/>
      <c r="DIN121" s="43"/>
      <c r="DIO121" s="43"/>
      <c r="DIP121" s="43"/>
      <c r="DIQ121" s="43"/>
      <c r="DIR121" s="41"/>
      <c r="DIS121" s="42"/>
      <c r="DIT121" s="54"/>
      <c r="DIU121" s="43"/>
      <c r="DIV121" s="43"/>
      <c r="DIW121" s="43"/>
      <c r="DIX121" s="43"/>
      <c r="DIY121" s="43"/>
      <c r="DIZ121" s="43"/>
      <c r="DJA121" s="43"/>
      <c r="DJB121" s="43"/>
      <c r="DJC121" s="43"/>
      <c r="DJD121" s="43"/>
      <c r="DJE121" s="43"/>
      <c r="DJF121" s="43"/>
      <c r="DJG121" s="41"/>
      <c r="DJH121" s="42"/>
      <c r="DJI121" s="54"/>
      <c r="DJJ121" s="43"/>
      <c r="DJK121" s="43"/>
      <c r="DJL121" s="43"/>
      <c r="DJM121" s="43"/>
      <c r="DJN121" s="43"/>
      <c r="DJO121" s="43"/>
      <c r="DJP121" s="43"/>
      <c r="DJQ121" s="43"/>
      <c r="DJR121" s="43"/>
      <c r="DJS121" s="43"/>
      <c r="DJT121" s="43"/>
      <c r="DJU121" s="43"/>
      <c r="DJV121" s="41"/>
      <c r="DJW121" s="42"/>
      <c r="DJX121" s="54"/>
      <c r="DJY121" s="43"/>
      <c r="DJZ121" s="43"/>
      <c r="DKA121" s="43"/>
      <c r="DKB121" s="43"/>
      <c r="DKC121" s="43"/>
      <c r="DKD121" s="43"/>
      <c r="DKE121" s="43"/>
      <c r="DKF121" s="43"/>
      <c r="DKG121" s="43"/>
      <c r="DKH121" s="43"/>
      <c r="DKI121" s="43"/>
      <c r="DKJ121" s="43"/>
      <c r="DKK121" s="41"/>
      <c r="DKL121" s="42"/>
      <c r="DKM121" s="54"/>
      <c r="DKN121" s="43"/>
      <c r="DKO121" s="43"/>
      <c r="DKP121" s="43"/>
      <c r="DKQ121" s="43"/>
      <c r="DKR121" s="43"/>
      <c r="DKS121" s="43"/>
      <c r="DKT121" s="43"/>
      <c r="DKU121" s="43"/>
      <c r="DKV121" s="43"/>
      <c r="DKW121" s="43"/>
      <c r="DKX121" s="43"/>
      <c r="DKY121" s="43"/>
      <c r="DKZ121" s="41"/>
      <c r="DLA121" s="42"/>
      <c r="DLB121" s="54"/>
      <c r="DLC121" s="43"/>
      <c r="DLD121" s="43"/>
      <c r="DLE121" s="43"/>
      <c r="DLF121" s="43"/>
      <c r="DLG121" s="43"/>
      <c r="DLH121" s="43"/>
      <c r="DLI121" s="43"/>
      <c r="DLJ121" s="43"/>
      <c r="DLK121" s="43"/>
      <c r="DLL121" s="43"/>
      <c r="DLM121" s="43"/>
      <c r="DLN121" s="43"/>
      <c r="DLO121" s="41"/>
      <c r="DLP121" s="42"/>
      <c r="DLQ121" s="54"/>
      <c r="DLR121" s="43"/>
      <c r="DLS121" s="43"/>
      <c r="DLT121" s="43"/>
      <c r="DLU121" s="43"/>
      <c r="DLV121" s="43"/>
      <c r="DLW121" s="43"/>
      <c r="DLX121" s="43"/>
      <c r="DLY121" s="43"/>
      <c r="DLZ121" s="43"/>
      <c r="DMA121" s="43"/>
      <c r="DMB121" s="43"/>
      <c r="DMC121" s="43"/>
      <c r="DMD121" s="41"/>
      <c r="DME121" s="42"/>
      <c r="DMF121" s="54"/>
      <c r="DMG121" s="43"/>
      <c r="DMH121" s="43"/>
      <c r="DMI121" s="43"/>
      <c r="DMJ121" s="43"/>
      <c r="DMK121" s="43"/>
      <c r="DML121" s="43"/>
      <c r="DMM121" s="43"/>
      <c r="DMN121" s="43"/>
      <c r="DMO121" s="43"/>
      <c r="DMP121" s="43"/>
      <c r="DMQ121" s="43"/>
      <c r="DMR121" s="43"/>
      <c r="DMS121" s="41"/>
      <c r="DMT121" s="42"/>
      <c r="DMU121" s="54"/>
      <c r="DMV121" s="43"/>
      <c r="DMW121" s="43"/>
      <c r="DMX121" s="43"/>
      <c r="DMY121" s="43"/>
      <c r="DMZ121" s="43"/>
      <c r="DNA121" s="43"/>
      <c r="DNB121" s="43"/>
      <c r="DNC121" s="43"/>
      <c r="DND121" s="43"/>
      <c r="DNE121" s="43"/>
      <c r="DNF121" s="43"/>
      <c r="DNG121" s="43"/>
      <c r="DNH121" s="41"/>
      <c r="DNI121" s="42"/>
      <c r="DNJ121" s="54"/>
      <c r="DNK121" s="43"/>
      <c r="DNL121" s="43"/>
      <c r="DNM121" s="43"/>
      <c r="DNN121" s="43"/>
      <c r="DNO121" s="43"/>
      <c r="DNP121" s="43"/>
      <c r="DNQ121" s="43"/>
      <c r="DNR121" s="43"/>
      <c r="DNS121" s="43"/>
      <c r="DNT121" s="43"/>
      <c r="DNU121" s="43"/>
      <c r="DNV121" s="43"/>
      <c r="DNW121" s="41"/>
      <c r="DNX121" s="42"/>
      <c r="DNY121" s="54"/>
      <c r="DNZ121" s="43"/>
      <c r="DOA121" s="43"/>
      <c r="DOB121" s="43"/>
      <c r="DOC121" s="43"/>
      <c r="DOD121" s="43"/>
      <c r="DOE121" s="43"/>
      <c r="DOF121" s="43"/>
      <c r="DOG121" s="43"/>
      <c r="DOH121" s="43"/>
      <c r="DOI121" s="43"/>
      <c r="DOJ121" s="43"/>
      <c r="DOK121" s="43"/>
      <c r="DOL121" s="41"/>
      <c r="DOM121" s="42"/>
      <c r="DON121" s="54"/>
      <c r="DOO121" s="43"/>
      <c r="DOP121" s="43"/>
      <c r="DOQ121" s="43"/>
      <c r="DOR121" s="43"/>
      <c r="DOS121" s="43"/>
      <c r="DOT121" s="43"/>
      <c r="DOU121" s="43"/>
      <c r="DOV121" s="43"/>
      <c r="DOW121" s="43"/>
      <c r="DOX121" s="43"/>
      <c r="DOY121" s="43"/>
      <c r="DOZ121" s="43"/>
      <c r="DPA121" s="41"/>
      <c r="DPB121" s="42"/>
      <c r="DPC121" s="54"/>
      <c r="DPD121" s="43"/>
      <c r="DPE121" s="43"/>
      <c r="DPF121" s="43"/>
      <c r="DPG121" s="43"/>
      <c r="DPH121" s="43"/>
      <c r="DPI121" s="43"/>
      <c r="DPJ121" s="43"/>
      <c r="DPK121" s="43"/>
      <c r="DPL121" s="43"/>
      <c r="DPM121" s="43"/>
      <c r="DPN121" s="43"/>
      <c r="DPO121" s="43"/>
      <c r="DPP121" s="41"/>
      <c r="DPQ121" s="42"/>
      <c r="DPR121" s="54"/>
      <c r="DPS121" s="43"/>
      <c r="DPT121" s="43"/>
      <c r="DPU121" s="43"/>
      <c r="DPV121" s="43"/>
      <c r="DPW121" s="43"/>
      <c r="DPX121" s="43"/>
      <c r="DPY121" s="43"/>
      <c r="DPZ121" s="43"/>
      <c r="DQA121" s="43"/>
      <c r="DQB121" s="43"/>
      <c r="DQC121" s="43"/>
      <c r="DQD121" s="43"/>
      <c r="DQE121" s="41"/>
      <c r="DQF121" s="42"/>
      <c r="DQG121" s="54"/>
      <c r="DQH121" s="43"/>
      <c r="DQI121" s="43"/>
      <c r="DQJ121" s="43"/>
      <c r="DQK121" s="43"/>
      <c r="DQL121" s="43"/>
      <c r="DQM121" s="43"/>
      <c r="DQN121" s="43"/>
      <c r="DQO121" s="43"/>
      <c r="DQP121" s="43"/>
      <c r="DQQ121" s="43"/>
      <c r="DQR121" s="43"/>
      <c r="DQS121" s="43"/>
      <c r="DQT121" s="41"/>
      <c r="DQU121" s="42"/>
      <c r="DQV121" s="54"/>
      <c r="DQW121" s="43"/>
      <c r="DQX121" s="43"/>
      <c r="DQY121" s="43"/>
      <c r="DQZ121" s="43"/>
      <c r="DRA121" s="43"/>
      <c r="DRB121" s="43"/>
      <c r="DRC121" s="43"/>
      <c r="DRD121" s="43"/>
      <c r="DRE121" s="43"/>
      <c r="DRF121" s="43"/>
      <c r="DRG121" s="43"/>
      <c r="DRH121" s="43"/>
      <c r="DRI121" s="41"/>
      <c r="DRJ121" s="42"/>
      <c r="DRK121" s="54"/>
      <c r="DRL121" s="43"/>
      <c r="DRM121" s="43"/>
      <c r="DRN121" s="43"/>
      <c r="DRO121" s="43"/>
      <c r="DRP121" s="43"/>
      <c r="DRQ121" s="43"/>
      <c r="DRR121" s="43"/>
      <c r="DRS121" s="43"/>
      <c r="DRT121" s="43"/>
      <c r="DRU121" s="43"/>
      <c r="DRV121" s="43"/>
      <c r="DRW121" s="43"/>
      <c r="DRX121" s="41"/>
      <c r="DRY121" s="42"/>
      <c r="DRZ121" s="54"/>
      <c r="DSA121" s="43"/>
      <c r="DSB121" s="43"/>
      <c r="DSC121" s="43"/>
      <c r="DSD121" s="43"/>
      <c r="DSE121" s="43"/>
      <c r="DSF121" s="43"/>
      <c r="DSG121" s="43"/>
      <c r="DSH121" s="43"/>
      <c r="DSI121" s="43"/>
      <c r="DSJ121" s="43"/>
      <c r="DSK121" s="43"/>
      <c r="DSL121" s="43"/>
      <c r="DSM121" s="41"/>
      <c r="DSN121" s="42"/>
      <c r="DSO121" s="54"/>
      <c r="DSP121" s="43"/>
      <c r="DSQ121" s="43"/>
      <c r="DSR121" s="43"/>
      <c r="DSS121" s="43"/>
      <c r="DST121" s="43"/>
      <c r="DSU121" s="43"/>
      <c r="DSV121" s="43"/>
      <c r="DSW121" s="43"/>
      <c r="DSX121" s="43"/>
      <c r="DSY121" s="43"/>
      <c r="DSZ121" s="43"/>
      <c r="DTA121" s="43"/>
      <c r="DTB121" s="41"/>
      <c r="DTC121" s="42"/>
      <c r="DTD121" s="54"/>
      <c r="DTE121" s="43"/>
      <c r="DTF121" s="43"/>
      <c r="DTG121" s="43"/>
      <c r="DTH121" s="43"/>
      <c r="DTI121" s="43"/>
      <c r="DTJ121" s="43"/>
      <c r="DTK121" s="43"/>
      <c r="DTL121" s="43"/>
      <c r="DTM121" s="43"/>
      <c r="DTN121" s="43"/>
      <c r="DTO121" s="43"/>
      <c r="DTP121" s="43"/>
      <c r="DTQ121" s="41"/>
      <c r="DTR121" s="42"/>
      <c r="DTS121" s="54"/>
      <c r="DTT121" s="43"/>
      <c r="DTU121" s="43"/>
      <c r="DTV121" s="43"/>
      <c r="DTW121" s="43"/>
      <c r="DTX121" s="43"/>
      <c r="DTY121" s="43"/>
      <c r="DTZ121" s="43"/>
      <c r="DUA121" s="43"/>
      <c r="DUB121" s="43"/>
      <c r="DUC121" s="43"/>
      <c r="DUD121" s="43"/>
      <c r="DUE121" s="43"/>
      <c r="DUF121" s="41"/>
      <c r="DUG121" s="42"/>
      <c r="DUH121" s="54"/>
      <c r="DUI121" s="43"/>
      <c r="DUJ121" s="43"/>
      <c r="DUK121" s="43"/>
      <c r="DUL121" s="43"/>
      <c r="DUM121" s="43"/>
      <c r="DUN121" s="43"/>
      <c r="DUO121" s="43"/>
      <c r="DUP121" s="43"/>
      <c r="DUQ121" s="43"/>
      <c r="DUR121" s="43"/>
      <c r="DUS121" s="43"/>
      <c r="DUT121" s="43"/>
      <c r="DUU121" s="41"/>
      <c r="DUV121" s="42"/>
      <c r="DUW121" s="54"/>
      <c r="DUX121" s="43"/>
      <c r="DUY121" s="43"/>
      <c r="DUZ121" s="43"/>
      <c r="DVA121" s="43"/>
      <c r="DVB121" s="43"/>
      <c r="DVC121" s="43"/>
      <c r="DVD121" s="43"/>
      <c r="DVE121" s="43"/>
      <c r="DVF121" s="43"/>
      <c r="DVG121" s="43"/>
      <c r="DVH121" s="43"/>
      <c r="DVI121" s="43"/>
      <c r="DVJ121" s="41"/>
      <c r="DVK121" s="42"/>
      <c r="DVL121" s="54"/>
      <c r="DVM121" s="43"/>
      <c r="DVN121" s="43"/>
      <c r="DVO121" s="43"/>
      <c r="DVP121" s="43"/>
      <c r="DVQ121" s="43"/>
      <c r="DVR121" s="43"/>
      <c r="DVS121" s="43"/>
      <c r="DVT121" s="43"/>
      <c r="DVU121" s="43"/>
      <c r="DVV121" s="43"/>
      <c r="DVW121" s="43"/>
      <c r="DVX121" s="43"/>
      <c r="DVY121" s="41"/>
      <c r="DVZ121" s="42"/>
      <c r="DWA121" s="54"/>
      <c r="DWB121" s="43"/>
      <c r="DWC121" s="43"/>
      <c r="DWD121" s="43"/>
      <c r="DWE121" s="43"/>
      <c r="DWF121" s="43"/>
      <c r="DWG121" s="43"/>
      <c r="DWH121" s="43"/>
      <c r="DWI121" s="43"/>
      <c r="DWJ121" s="43"/>
      <c r="DWK121" s="43"/>
      <c r="DWL121" s="43"/>
      <c r="DWM121" s="43"/>
      <c r="DWN121" s="41"/>
      <c r="DWO121" s="42"/>
      <c r="DWP121" s="54"/>
      <c r="DWQ121" s="43"/>
      <c r="DWR121" s="43"/>
      <c r="DWS121" s="43"/>
      <c r="DWT121" s="43"/>
      <c r="DWU121" s="43"/>
      <c r="DWV121" s="43"/>
      <c r="DWW121" s="43"/>
      <c r="DWX121" s="43"/>
      <c r="DWY121" s="43"/>
      <c r="DWZ121" s="43"/>
      <c r="DXA121" s="43"/>
      <c r="DXB121" s="43"/>
      <c r="DXC121" s="41"/>
      <c r="DXD121" s="42"/>
      <c r="DXE121" s="54"/>
      <c r="DXF121" s="43"/>
      <c r="DXG121" s="43"/>
      <c r="DXH121" s="43"/>
      <c r="DXI121" s="43"/>
      <c r="DXJ121" s="43"/>
      <c r="DXK121" s="43"/>
      <c r="DXL121" s="43"/>
      <c r="DXM121" s="43"/>
      <c r="DXN121" s="43"/>
      <c r="DXO121" s="43"/>
      <c r="DXP121" s="43"/>
      <c r="DXQ121" s="43"/>
      <c r="DXR121" s="41"/>
      <c r="DXS121" s="42"/>
      <c r="DXT121" s="54"/>
      <c r="DXU121" s="43"/>
      <c r="DXV121" s="43"/>
      <c r="DXW121" s="43"/>
      <c r="DXX121" s="43"/>
      <c r="DXY121" s="43"/>
      <c r="DXZ121" s="43"/>
      <c r="DYA121" s="43"/>
      <c r="DYB121" s="43"/>
      <c r="DYC121" s="43"/>
      <c r="DYD121" s="43"/>
      <c r="DYE121" s="43"/>
      <c r="DYF121" s="43"/>
      <c r="DYG121" s="41"/>
      <c r="DYH121" s="42"/>
      <c r="DYI121" s="54"/>
      <c r="DYJ121" s="43"/>
      <c r="DYK121" s="43"/>
      <c r="DYL121" s="43"/>
      <c r="DYM121" s="43"/>
      <c r="DYN121" s="43"/>
      <c r="DYO121" s="43"/>
      <c r="DYP121" s="43"/>
      <c r="DYQ121" s="43"/>
      <c r="DYR121" s="43"/>
      <c r="DYS121" s="43"/>
      <c r="DYT121" s="43"/>
      <c r="DYU121" s="43"/>
      <c r="DYV121" s="41"/>
      <c r="DYW121" s="42"/>
      <c r="DYX121" s="54"/>
      <c r="DYY121" s="43"/>
      <c r="DYZ121" s="43"/>
      <c r="DZA121" s="43"/>
      <c r="DZB121" s="43"/>
      <c r="DZC121" s="43"/>
      <c r="DZD121" s="43"/>
      <c r="DZE121" s="43"/>
      <c r="DZF121" s="43"/>
      <c r="DZG121" s="43"/>
      <c r="DZH121" s="43"/>
      <c r="DZI121" s="43"/>
      <c r="DZJ121" s="43"/>
      <c r="DZK121" s="41"/>
      <c r="DZL121" s="42"/>
      <c r="DZM121" s="54"/>
      <c r="DZN121" s="43"/>
      <c r="DZO121" s="43"/>
      <c r="DZP121" s="43"/>
      <c r="DZQ121" s="43"/>
      <c r="DZR121" s="43"/>
      <c r="DZS121" s="43"/>
      <c r="DZT121" s="43"/>
      <c r="DZU121" s="43"/>
      <c r="DZV121" s="43"/>
      <c r="DZW121" s="43"/>
      <c r="DZX121" s="43"/>
      <c r="DZY121" s="43"/>
      <c r="DZZ121" s="41"/>
      <c r="EAA121" s="42"/>
      <c r="EAB121" s="54"/>
      <c r="EAC121" s="43"/>
      <c r="EAD121" s="43"/>
      <c r="EAE121" s="43"/>
      <c r="EAF121" s="43"/>
      <c r="EAG121" s="43"/>
      <c r="EAH121" s="43"/>
      <c r="EAI121" s="43"/>
      <c r="EAJ121" s="43"/>
      <c r="EAK121" s="43"/>
      <c r="EAL121" s="43"/>
      <c r="EAM121" s="43"/>
      <c r="EAN121" s="43"/>
      <c r="EAO121" s="41"/>
      <c r="EAP121" s="42"/>
      <c r="EAQ121" s="54"/>
      <c r="EAR121" s="43"/>
      <c r="EAS121" s="43"/>
      <c r="EAT121" s="43"/>
      <c r="EAU121" s="43"/>
      <c r="EAV121" s="43"/>
      <c r="EAW121" s="43"/>
      <c r="EAX121" s="43"/>
      <c r="EAY121" s="43"/>
      <c r="EAZ121" s="43"/>
      <c r="EBA121" s="43"/>
      <c r="EBB121" s="43"/>
      <c r="EBC121" s="43"/>
      <c r="EBD121" s="41"/>
      <c r="EBE121" s="42"/>
      <c r="EBF121" s="54"/>
      <c r="EBG121" s="43"/>
      <c r="EBH121" s="43"/>
      <c r="EBI121" s="43"/>
      <c r="EBJ121" s="43"/>
      <c r="EBK121" s="43"/>
      <c r="EBL121" s="43"/>
      <c r="EBM121" s="43"/>
      <c r="EBN121" s="43"/>
      <c r="EBO121" s="43"/>
      <c r="EBP121" s="43"/>
      <c r="EBQ121" s="43"/>
      <c r="EBR121" s="43"/>
      <c r="EBS121" s="41"/>
      <c r="EBT121" s="42"/>
      <c r="EBU121" s="54"/>
      <c r="EBV121" s="43"/>
      <c r="EBW121" s="43"/>
      <c r="EBX121" s="43"/>
      <c r="EBY121" s="43"/>
      <c r="EBZ121" s="43"/>
      <c r="ECA121" s="43"/>
      <c r="ECB121" s="43"/>
      <c r="ECC121" s="43"/>
      <c r="ECD121" s="43"/>
      <c r="ECE121" s="43"/>
      <c r="ECF121" s="43"/>
      <c r="ECG121" s="43"/>
      <c r="ECH121" s="41"/>
      <c r="ECI121" s="42"/>
      <c r="ECJ121" s="54"/>
      <c r="ECK121" s="43"/>
      <c r="ECL121" s="43"/>
      <c r="ECM121" s="43"/>
      <c r="ECN121" s="43"/>
      <c r="ECO121" s="43"/>
      <c r="ECP121" s="43"/>
      <c r="ECQ121" s="43"/>
      <c r="ECR121" s="43"/>
      <c r="ECS121" s="43"/>
      <c r="ECT121" s="43"/>
      <c r="ECU121" s="43"/>
      <c r="ECV121" s="43"/>
      <c r="ECW121" s="41"/>
      <c r="ECX121" s="42"/>
      <c r="ECY121" s="54"/>
      <c r="ECZ121" s="43"/>
      <c r="EDA121" s="43"/>
      <c r="EDB121" s="43"/>
      <c r="EDC121" s="43"/>
      <c r="EDD121" s="43"/>
      <c r="EDE121" s="43"/>
      <c r="EDF121" s="43"/>
      <c r="EDG121" s="43"/>
      <c r="EDH121" s="43"/>
      <c r="EDI121" s="43"/>
      <c r="EDJ121" s="43"/>
      <c r="EDK121" s="43"/>
      <c r="EDL121" s="41"/>
      <c r="EDM121" s="42"/>
      <c r="EDN121" s="54"/>
      <c r="EDO121" s="43"/>
      <c r="EDP121" s="43"/>
      <c r="EDQ121" s="43"/>
      <c r="EDR121" s="43"/>
      <c r="EDS121" s="43"/>
      <c r="EDT121" s="43"/>
      <c r="EDU121" s="43"/>
      <c r="EDV121" s="43"/>
      <c r="EDW121" s="43"/>
      <c r="EDX121" s="43"/>
      <c r="EDY121" s="43"/>
      <c r="EDZ121" s="43"/>
      <c r="EEA121" s="41"/>
      <c r="EEB121" s="42"/>
      <c r="EEC121" s="54"/>
      <c r="EED121" s="43"/>
      <c r="EEE121" s="43"/>
      <c r="EEF121" s="43"/>
      <c r="EEG121" s="43"/>
      <c r="EEH121" s="43"/>
      <c r="EEI121" s="43"/>
      <c r="EEJ121" s="43"/>
      <c r="EEK121" s="43"/>
      <c r="EEL121" s="43"/>
      <c r="EEM121" s="43"/>
      <c r="EEN121" s="43"/>
      <c r="EEO121" s="43"/>
      <c r="EEP121" s="41"/>
      <c r="EEQ121" s="42"/>
      <c r="EER121" s="54"/>
      <c r="EES121" s="43"/>
      <c r="EET121" s="43"/>
      <c r="EEU121" s="43"/>
      <c r="EEV121" s="43"/>
      <c r="EEW121" s="43"/>
      <c r="EEX121" s="43"/>
      <c r="EEY121" s="43"/>
      <c r="EEZ121" s="43"/>
      <c r="EFA121" s="43"/>
      <c r="EFB121" s="43"/>
      <c r="EFC121" s="43"/>
      <c r="EFD121" s="43"/>
      <c r="EFE121" s="41"/>
      <c r="EFF121" s="42"/>
      <c r="EFG121" s="54"/>
      <c r="EFH121" s="43"/>
      <c r="EFI121" s="43"/>
      <c r="EFJ121" s="43"/>
      <c r="EFK121" s="43"/>
      <c r="EFL121" s="43"/>
      <c r="EFM121" s="43"/>
      <c r="EFN121" s="43"/>
      <c r="EFO121" s="43"/>
      <c r="EFP121" s="43"/>
      <c r="EFQ121" s="43"/>
      <c r="EFR121" s="43"/>
      <c r="EFS121" s="43"/>
      <c r="EFT121" s="41"/>
      <c r="EFU121" s="42"/>
      <c r="EFV121" s="54"/>
      <c r="EFW121" s="43"/>
      <c r="EFX121" s="43"/>
      <c r="EFY121" s="43"/>
      <c r="EFZ121" s="43"/>
      <c r="EGA121" s="43"/>
      <c r="EGB121" s="43"/>
      <c r="EGC121" s="43"/>
      <c r="EGD121" s="43"/>
      <c r="EGE121" s="43"/>
      <c r="EGF121" s="43"/>
      <c r="EGG121" s="43"/>
      <c r="EGH121" s="43"/>
      <c r="EGI121" s="41"/>
      <c r="EGJ121" s="42"/>
      <c r="EGK121" s="54"/>
      <c r="EGL121" s="43"/>
      <c r="EGM121" s="43"/>
      <c r="EGN121" s="43"/>
      <c r="EGO121" s="43"/>
      <c r="EGP121" s="43"/>
      <c r="EGQ121" s="43"/>
      <c r="EGR121" s="43"/>
      <c r="EGS121" s="43"/>
      <c r="EGT121" s="43"/>
      <c r="EGU121" s="43"/>
      <c r="EGV121" s="43"/>
      <c r="EGW121" s="43"/>
      <c r="EGX121" s="41"/>
      <c r="EGY121" s="42"/>
      <c r="EGZ121" s="54"/>
      <c r="EHA121" s="43"/>
      <c r="EHB121" s="43"/>
      <c r="EHC121" s="43"/>
      <c r="EHD121" s="43"/>
      <c r="EHE121" s="43"/>
      <c r="EHF121" s="43"/>
      <c r="EHG121" s="43"/>
      <c r="EHH121" s="43"/>
      <c r="EHI121" s="43"/>
      <c r="EHJ121" s="43"/>
      <c r="EHK121" s="43"/>
      <c r="EHL121" s="43"/>
      <c r="EHM121" s="41"/>
      <c r="EHN121" s="42"/>
      <c r="EHO121" s="54"/>
      <c r="EHP121" s="43"/>
      <c r="EHQ121" s="43"/>
      <c r="EHR121" s="43"/>
      <c r="EHS121" s="43"/>
      <c r="EHT121" s="43"/>
      <c r="EHU121" s="43"/>
      <c r="EHV121" s="43"/>
      <c r="EHW121" s="43"/>
      <c r="EHX121" s="43"/>
      <c r="EHY121" s="43"/>
      <c r="EHZ121" s="43"/>
      <c r="EIA121" s="43"/>
      <c r="EIB121" s="41"/>
      <c r="EIC121" s="42"/>
      <c r="EID121" s="54"/>
      <c r="EIE121" s="43"/>
      <c r="EIF121" s="43"/>
      <c r="EIG121" s="43"/>
      <c r="EIH121" s="43"/>
      <c r="EII121" s="43"/>
      <c r="EIJ121" s="43"/>
      <c r="EIK121" s="43"/>
      <c r="EIL121" s="43"/>
      <c r="EIM121" s="43"/>
      <c r="EIN121" s="43"/>
      <c r="EIO121" s="43"/>
      <c r="EIP121" s="43"/>
      <c r="EIQ121" s="41"/>
      <c r="EIR121" s="42"/>
      <c r="EIS121" s="54"/>
      <c r="EIT121" s="43"/>
      <c r="EIU121" s="43"/>
      <c r="EIV121" s="43"/>
      <c r="EIW121" s="43"/>
      <c r="EIX121" s="43"/>
      <c r="EIY121" s="43"/>
      <c r="EIZ121" s="43"/>
      <c r="EJA121" s="43"/>
      <c r="EJB121" s="43"/>
      <c r="EJC121" s="43"/>
      <c r="EJD121" s="43"/>
      <c r="EJE121" s="43"/>
      <c r="EJF121" s="41"/>
      <c r="EJG121" s="42"/>
      <c r="EJH121" s="54"/>
      <c r="EJI121" s="43"/>
      <c r="EJJ121" s="43"/>
      <c r="EJK121" s="43"/>
      <c r="EJL121" s="43"/>
      <c r="EJM121" s="43"/>
      <c r="EJN121" s="43"/>
      <c r="EJO121" s="43"/>
      <c r="EJP121" s="43"/>
      <c r="EJQ121" s="43"/>
      <c r="EJR121" s="43"/>
      <c r="EJS121" s="43"/>
      <c r="EJT121" s="43"/>
      <c r="EJU121" s="41"/>
      <c r="EJV121" s="42"/>
      <c r="EJW121" s="54"/>
      <c r="EJX121" s="43"/>
      <c r="EJY121" s="43"/>
      <c r="EJZ121" s="43"/>
      <c r="EKA121" s="43"/>
      <c r="EKB121" s="43"/>
      <c r="EKC121" s="43"/>
      <c r="EKD121" s="43"/>
      <c r="EKE121" s="43"/>
      <c r="EKF121" s="43"/>
      <c r="EKG121" s="43"/>
      <c r="EKH121" s="43"/>
      <c r="EKI121" s="43"/>
      <c r="EKJ121" s="41"/>
      <c r="EKK121" s="42"/>
      <c r="EKL121" s="54"/>
      <c r="EKM121" s="43"/>
      <c r="EKN121" s="43"/>
      <c r="EKO121" s="43"/>
      <c r="EKP121" s="43"/>
      <c r="EKQ121" s="43"/>
      <c r="EKR121" s="43"/>
      <c r="EKS121" s="43"/>
      <c r="EKT121" s="43"/>
      <c r="EKU121" s="43"/>
      <c r="EKV121" s="43"/>
      <c r="EKW121" s="43"/>
      <c r="EKX121" s="43"/>
      <c r="EKY121" s="41"/>
      <c r="EKZ121" s="42"/>
      <c r="ELA121" s="54"/>
      <c r="ELB121" s="43"/>
      <c r="ELC121" s="43"/>
      <c r="ELD121" s="43"/>
      <c r="ELE121" s="43"/>
      <c r="ELF121" s="43"/>
      <c r="ELG121" s="43"/>
      <c r="ELH121" s="43"/>
      <c r="ELI121" s="43"/>
      <c r="ELJ121" s="43"/>
      <c r="ELK121" s="43"/>
      <c r="ELL121" s="43"/>
      <c r="ELM121" s="43"/>
      <c r="ELN121" s="41"/>
      <c r="ELO121" s="42"/>
      <c r="ELP121" s="54"/>
      <c r="ELQ121" s="43"/>
      <c r="ELR121" s="43"/>
      <c r="ELS121" s="43"/>
      <c r="ELT121" s="43"/>
      <c r="ELU121" s="43"/>
      <c r="ELV121" s="43"/>
      <c r="ELW121" s="43"/>
      <c r="ELX121" s="43"/>
      <c r="ELY121" s="43"/>
      <c r="ELZ121" s="43"/>
      <c r="EMA121" s="43"/>
      <c r="EMB121" s="43"/>
      <c r="EMC121" s="41"/>
      <c r="EMD121" s="42"/>
      <c r="EME121" s="54"/>
      <c r="EMF121" s="43"/>
      <c r="EMG121" s="43"/>
      <c r="EMH121" s="43"/>
      <c r="EMI121" s="43"/>
      <c r="EMJ121" s="43"/>
      <c r="EMK121" s="43"/>
      <c r="EML121" s="43"/>
      <c r="EMM121" s="43"/>
      <c r="EMN121" s="43"/>
      <c r="EMO121" s="43"/>
      <c r="EMP121" s="43"/>
      <c r="EMQ121" s="43"/>
      <c r="EMR121" s="41"/>
      <c r="EMS121" s="42"/>
      <c r="EMT121" s="54"/>
      <c r="EMU121" s="43"/>
      <c r="EMV121" s="43"/>
      <c r="EMW121" s="43"/>
      <c r="EMX121" s="43"/>
      <c r="EMY121" s="43"/>
      <c r="EMZ121" s="43"/>
      <c r="ENA121" s="43"/>
      <c r="ENB121" s="43"/>
      <c r="ENC121" s="43"/>
      <c r="END121" s="43"/>
      <c r="ENE121" s="43"/>
      <c r="ENF121" s="43"/>
      <c r="ENG121" s="41"/>
      <c r="ENH121" s="42"/>
      <c r="ENI121" s="54"/>
      <c r="ENJ121" s="43"/>
      <c r="ENK121" s="43"/>
      <c r="ENL121" s="43"/>
      <c r="ENM121" s="43"/>
      <c r="ENN121" s="43"/>
      <c r="ENO121" s="43"/>
      <c r="ENP121" s="43"/>
      <c r="ENQ121" s="43"/>
      <c r="ENR121" s="43"/>
      <c r="ENS121" s="43"/>
      <c r="ENT121" s="43"/>
      <c r="ENU121" s="43"/>
      <c r="ENV121" s="41"/>
      <c r="ENW121" s="42"/>
      <c r="ENX121" s="54"/>
      <c r="ENY121" s="43"/>
      <c r="ENZ121" s="43"/>
      <c r="EOA121" s="43"/>
      <c r="EOB121" s="43"/>
      <c r="EOC121" s="43"/>
      <c r="EOD121" s="43"/>
      <c r="EOE121" s="43"/>
      <c r="EOF121" s="43"/>
      <c r="EOG121" s="43"/>
      <c r="EOH121" s="43"/>
      <c r="EOI121" s="43"/>
      <c r="EOJ121" s="43"/>
      <c r="EOK121" s="41"/>
      <c r="EOL121" s="42"/>
      <c r="EOM121" s="54"/>
      <c r="EON121" s="43"/>
      <c r="EOO121" s="43"/>
      <c r="EOP121" s="43"/>
      <c r="EOQ121" s="43"/>
      <c r="EOR121" s="43"/>
      <c r="EOS121" s="43"/>
      <c r="EOT121" s="43"/>
      <c r="EOU121" s="43"/>
      <c r="EOV121" s="43"/>
      <c r="EOW121" s="43"/>
      <c r="EOX121" s="43"/>
      <c r="EOY121" s="43"/>
      <c r="EOZ121" s="41"/>
      <c r="EPA121" s="42"/>
      <c r="EPB121" s="54"/>
      <c r="EPC121" s="43"/>
      <c r="EPD121" s="43"/>
      <c r="EPE121" s="43"/>
      <c r="EPF121" s="43"/>
      <c r="EPG121" s="43"/>
      <c r="EPH121" s="43"/>
      <c r="EPI121" s="43"/>
      <c r="EPJ121" s="43"/>
      <c r="EPK121" s="43"/>
      <c r="EPL121" s="43"/>
      <c r="EPM121" s="43"/>
      <c r="EPN121" s="43"/>
      <c r="EPO121" s="41"/>
      <c r="EPP121" s="42"/>
      <c r="EPQ121" s="54"/>
      <c r="EPR121" s="43"/>
      <c r="EPS121" s="43"/>
      <c r="EPT121" s="43"/>
      <c r="EPU121" s="43"/>
      <c r="EPV121" s="43"/>
      <c r="EPW121" s="43"/>
      <c r="EPX121" s="43"/>
      <c r="EPY121" s="43"/>
      <c r="EPZ121" s="43"/>
      <c r="EQA121" s="43"/>
      <c r="EQB121" s="43"/>
      <c r="EQC121" s="43"/>
      <c r="EQD121" s="41"/>
      <c r="EQE121" s="42"/>
      <c r="EQF121" s="54"/>
      <c r="EQG121" s="43"/>
      <c r="EQH121" s="43"/>
      <c r="EQI121" s="43"/>
      <c r="EQJ121" s="43"/>
      <c r="EQK121" s="43"/>
      <c r="EQL121" s="43"/>
      <c r="EQM121" s="43"/>
      <c r="EQN121" s="43"/>
      <c r="EQO121" s="43"/>
      <c r="EQP121" s="43"/>
      <c r="EQQ121" s="43"/>
      <c r="EQR121" s="43"/>
      <c r="EQS121" s="41"/>
      <c r="EQT121" s="42"/>
      <c r="EQU121" s="54"/>
      <c r="EQV121" s="43"/>
      <c r="EQW121" s="43"/>
      <c r="EQX121" s="43"/>
      <c r="EQY121" s="43"/>
      <c r="EQZ121" s="43"/>
      <c r="ERA121" s="43"/>
      <c r="ERB121" s="43"/>
      <c r="ERC121" s="43"/>
      <c r="ERD121" s="43"/>
      <c r="ERE121" s="43"/>
      <c r="ERF121" s="43"/>
      <c r="ERG121" s="43"/>
      <c r="ERH121" s="41"/>
      <c r="ERI121" s="42"/>
      <c r="ERJ121" s="54"/>
      <c r="ERK121" s="43"/>
      <c r="ERL121" s="43"/>
      <c r="ERM121" s="43"/>
      <c r="ERN121" s="43"/>
      <c r="ERO121" s="43"/>
      <c r="ERP121" s="43"/>
      <c r="ERQ121" s="43"/>
      <c r="ERR121" s="43"/>
      <c r="ERS121" s="43"/>
      <c r="ERT121" s="43"/>
      <c r="ERU121" s="43"/>
      <c r="ERV121" s="43"/>
      <c r="ERW121" s="41"/>
      <c r="ERX121" s="42"/>
      <c r="ERY121" s="54"/>
      <c r="ERZ121" s="43"/>
      <c r="ESA121" s="43"/>
      <c r="ESB121" s="43"/>
      <c r="ESC121" s="43"/>
      <c r="ESD121" s="43"/>
      <c r="ESE121" s="43"/>
      <c r="ESF121" s="43"/>
      <c r="ESG121" s="43"/>
      <c r="ESH121" s="43"/>
      <c r="ESI121" s="43"/>
      <c r="ESJ121" s="43"/>
      <c r="ESK121" s="43"/>
      <c r="ESL121" s="41"/>
      <c r="ESM121" s="42"/>
      <c r="ESN121" s="54"/>
      <c r="ESO121" s="43"/>
      <c r="ESP121" s="43"/>
      <c r="ESQ121" s="43"/>
      <c r="ESR121" s="43"/>
      <c r="ESS121" s="43"/>
      <c r="EST121" s="43"/>
      <c r="ESU121" s="43"/>
      <c r="ESV121" s="43"/>
      <c r="ESW121" s="43"/>
      <c r="ESX121" s="43"/>
      <c r="ESY121" s="43"/>
      <c r="ESZ121" s="43"/>
      <c r="ETA121" s="41"/>
      <c r="ETB121" s="42"/>
      <c r="ETC121" s="54"/>
      <c r="ETD121" s="43"/>
      <c r="ETE121" s="43"/>
      <c r="ETF121" s="43"/>
      <c r="ETG121" s="43"/>
      <c r="ETH121" s="43"/>
      <c r="ETI121" s="43"/>
      <c r="ETJ121" s="43"/>
      <c r="ETK121" s="43"/>
      <c r="ETL121" s="43"/>
      <c r="ETM121" s="43"/>
      <c r="ETN121" s="43"/>
      <c r="ETO121" s="43"/>
      <c r="ETP121" s="41"/>
      <c r="ETQ121" s="42"/>
      <c r="ETR121" s="54"/>
      <c r="ETS121" s="43"/>
      <c r="ETT121" s="43"/>
      <c r="ETU121" s="43"/>
      <c r="ETV121" s="43"/>
      <c r="ETW121" s="43"/>
      <c r="ETX121" s="43"/>
      <c r="ETY121" s="43"/>
      <c r="ETZ121" s="43"/>
      <c r="EUA121" s="43"/>
      <c r="EUB121" s="43"/>
      <c r="EUC121" s="43"/>
      <c r="EUD121" s="43"/>
      <c r="EUE121" s="41"/>
      <c r="EUF121" s="42"/>
      <c r="EUG121" s="54"/>
      <c r="EUH121" s="43"/>
      <c r="EUI121" s="43"/>
      <c r="EUJ121" s="43"/>
      <c r="EUK121" s="43"/>
      <c r="EUL121" s="43"/>
      <c r="EUM121" s="43"/>
      <c r="EUN121" s="43"/>
      <c r="EUO121" s="43"/>
      <c r="EUP121" s="43"/>
      <c r="EUQ121" s="43"/>
      <c r="EUR121" s="43"/>
      <c r="EUS121" s="43"/>
      <c r="EUT121" s="41"/>
      <c r="EUU121" s="42"/>
      <c r="EUV121" s="54"/>
      <c r="EUW121" s="43"/>
      <c r="EUX121" s="43"/>
      <c r="EUY121" s="43"/>
      <c r="EUZ121" s="43"/>
      <c r="EVA121" s="43"/>
      <c r="EVB121" s="43"/>
      <c r="EVC121" s="43"/>
      <c r="EVD121" s="43"/>
      <c r="EVE121" s="43"/>
      <c r="EVF121" s="43"/>
      <c r="EVG121" s="43"/>
      <c r="EVH121" s="43"/>
      <c r="EVI121" s="41"/>
      <c r="EVJ121" s="42"/>
      <c r="EVK121" s="54"/>
      <c r="EVL121" s="43"/>
      <c r="EVM121" s="43"/>
      <c r="EVN121" s="43"/>
      <c r="EVO121" s="43"/>
      <c r="EVP121" s="43"/>
      <c r="EVQ121" s="43"/>
      <c r="EVR121" s="43"/>
      <c r="EVS121" s="43"/>
      <c r="EVT121" s="43"/>
      <c r="EVU121" s="43"/>
      <c r="EVV121" s="43"/>
      <c r="EVW121" s="43"/>
      <c r="EVX121" s="41"/>
      <c r="EVY121" s="42"/>
      <c r="EVZ121" s="54"/>
      <c r="EWA121" s="43"/>
      <c r="EWB121" s="43"/>
      <c r="EWC121" s="43"/>
      <c r="EWD121" s="43"/>
      <c r="EWE121" s="43"/>
      <c r="EWF121" s="43"/>
      <c r="EWG121" s="43"/>
      <c r="EWH121" s="43"/>
      <c r="EWI121" s="43"/>
      <c r="EWJ121" s="43"/>
      <c r="EWK121" s="43"/>
      <c r="EWL121" s="43"/>
      <c r="EWM121" s="41"/>
      <c r="EWN121" s="42"/>
      <c r="EWO121" s="54"/>
      <c r="EWP121" s="43"/>
      <c r="EWQ121" s="43"/>
      <c r="EWR121" s="43"/>
      <c r="EWS121" s="43"/>
      <c r="EWT121" s="43"/>
      <c r="EWU121" s="43"/>
      <c r="EWV121" s="43"/>
      <c r="EWW121" s="43"/>
      <c r="EWX121" s="43"/>
      <c r="EWY121" s="43"/>
      <c r="EWZ121" s="43"/>
      <c r="EXA121" s="43"/>
      <c r="EXB121" s="41"/>
      <c r="EXC121" s="42"/>
      <c r="EXD121" s="54"/>
      <c r="EXE121" s="43"/>
      <c r="EXF121" s="43"/>
      <c r="EXG121" s="43"/>
      <c r="EXH121" s="43"/>
      <c r="EXI121" s="43"/>
      <c r="EXJ121" s="43"/>
      <c r="EXK121" s="43"/>
      <c r="EXL121" s="43"/>
      <c r="EXM121" s="43"/>
      <c r="EXN121" s="43"/>
      <c r="EXO121" s="43"/>
      <c r="EXP121" s="43"/>
      <c r="EXQ121" s="41"/>
      <c r="EXR121" s="42"/>
      <c r="EXS121" s="54"/>
      <c r="EXT121" s="43"/>
      <c r="EXU121" s="43"/>
      <c r="EXV121" s="43"/>
      <c r="EXW121" s="43"/>
      <c r="EXX121" s="43"/>
      <c r="EXY121" s="43"/>
      <c r="EXZ121" s="43"/>
      <c r="EYA121" s="43"/>
      <c r="EYB121" s="43"/>
      <c r="EYC121" s="43"/>
      <c r="EYD121" s="43"/>
      <c r="EYE121" s="43"/>
      <c r="EYF121" s="41"/>
      <c r="EYG121" s="42"/>
      <c r="EYH121" s="54"/>
      <c r="EYI121" s="43"/>
      <c r="EYJ121" s="43"/>
      <c r="EYK121" s="43"/>
      <c r="EYL121" s="43"/>
      <c r="EYM121" s="43"/>
      <c r="EYN121" s="43"/>
      <c r="EYO121" s="43"/>
      <c r="EYP121" s="43"/>
      <c r="EYQ121" s="43"/>
      <c r="EYR121" s="43"/>
      <c r="EYS121" s="43"/>
      <c r="EYT121" s="43"/>
      <c r="EYU121" s="41"/>
      <c r="EYV121" s="42"/>
      <c r="EYW121" s="54"/>
      <c r="EYX121" s="43"/>
      <c r="EYY121" s="43"/>
      <c r="EYZ121" s="43"/>
      <c r="EZA121" s="43"/>
      <c r="EZB121" s="43"/>
      <c r="EZC121" s="43"/>
      <c r="EZD121" s="43"/>
      <c r="EZE121" s="43"/>
      <c r="EZF121" s="43"/>
      <c r="EZG121" s="43"/>
      <c r="EZH121" s="43"/>
      <c r="EZI121" s="43"/>
      <c r="EZJ121" s="41"/>
      <c r="EZK121" s="42"/>
      <c r="EZL121" s="54"/>
      <c r="EZM121" s="43"/>
      <c r="EZN121" s="43"/>
      <c r="EZO121" s="43"/>
      <c r="EZP121" s="43"/>
      <c r="EZQ121" s="43"/>
      <c r="EZR121" s="43"/>
      <c r="EZS121" s="43"/>
      <c r="EZT121" s="43"/>
      <c r="EZU121" s="43"/>
      <c r="EZV121" s="43"/>
      <c r="EZW121" s="43"/>
      <c r="EZX121" s="43"/>
      <c r="EZY121" s="41"/>
      <c r="EZZ121" s="42"/>
      <c r="FAA121" s="54"/>
      <c r="FAB121" s="43"/>
      <c r="FAC121" s="43"/>
      <c r="FAD121" s="43"/>
      <c r="FAE121" s="43"/>
      <c r="FAF121" s="43"/>
      <c r="FAG121" s="43"/>
      <c r="FAH121" s="43"/>
      <c r="FAI121" s="43"/>
      <c r="FAJ121" s="43"/>
      <c r="FAK121" s="43"/>
      <c r="FAL121" s="43"/>
      <c r="FAM121" s="43"/>
      <c r="FAN121" s="41"/>
      <c r="FAO121" s="42"/>
      <c r="FAP121" s="54"/>
      <c r="FAQ121" s="43"/>
      <c r="FAR121" s="43"/>
      <c r="FAS121" s="43"/>
      <c r="FAT121" s="43"/>
      <c r="FAU121" s="43"/>
      <c r="FAV121" s="43"/>
      <c r="FAW121" s="43"/>
      <c r="FAX121" s="43"/>
      <c r="FAY121" s="43"/>
      <c r="FAZ121" s="43"/>
      <c r="FBA121" s="43"/>
      <c r="FBB121" s="43"/>
      <c r="FBC121" s="41"/>
      <c r="FBD121" s="42"/>
      <c r="FBE121" s="54"/>
      <c r="FBF121" s="43"/>
      <c r="FBG121" s="43"/>
      <c r="FBH121" s="43"/>
      <c r="FBI121" s="43"/>
      <c r="FBJ121" s="43"/>
      <c r="FBK121" s="43"/>
      <c r="FBL121" s="43"/>
      <c r="FBM121" s="43"/>
      <c r="FBN121" s="43"/>
      <c r="FBO121" s="43"/>
      <c r="FBP121" s="43"/>
      <c r="FBQ121" s="43"/>
      <c r="FBR121" s="41"/>
      <c r="FBS121" s="42"/>
      <c r="FBT121" s="54"/>
      <c r="FBU121" s="43"/>
      <c r="FBV121" s="43"/>
      <c r="FBW121" s="43"/>
      <c r="FBX121" s="43"/>
      <c r="FBY121" s="43"/>
      <c r="FBZ121" s="43"/>
      <c r="FCA121" s="43"/>
      <c r="FCB121" s="43"/>
      <c r="FCC121" s="43"/>
      <c r="FCD121" s="43"/>
      <c r="FCE121" s="43"/>
      <c r="FCF121" s="43"/>
      <c r="FCG121" s="41"/>
      <c r="FCH121" s="42"/>
      <c r="FCI121" s="54"/>
      <c r="FCJ121" s="43"/>
      <c r="FCK121" s="43"/>
      <c r="FCL121" s="43"/>
      <c r="FCM121" s="43"/>
      <c r="FCN121" s="43"/>
      <c r="FCO121" s="43"/>
      <c r="FCP121" s="43"/>
      <c r="FCQ121" s="43"/>
      <c r="FCR121" s="43"/>
      <c r="FCS121" s="43"/>
      <c r="FCT121" s="43"/>
      <c r="FCU121" s="43"/>
      <c r="FCV121" s="41"/>
      <c r="FCW121" s="42"/>
      <c r="FCX121" s="54"/>
      <c r="FCY121" s="43"/>
      <c r="FCZ121" s="43"/>
      <c r="FDA121" s="43"/>
      <c r="FDB121" s="43"/>
      <c r="FDC121" s="43"/>
      <c r="FDD121" s="43"/>
      <c r="FDE121" s="43"/>
      <c r="FDF121" s="43"/>
      <c r="FDG121" s="43"/>
      <c r="FDH121" s="43"/>
      <c r="FDI121" s="43"/>
      <c r="FDJ121" s="43"/>
      <c r="FDK121" s="41"/>
      <c r="FDL121" s="42"/>
      <c r="FDM121" s="54"/>
      <c r="FDN121" s="43"/>
      <c r="FDO121" s="43"/>
      <c r="FDP121" s="43"/>
      <c r="FDQ121" s="43"/>
      <c r="FDR121" s="43"/>
      <c r="FDS121" s="43"/>
      <c r="FDT121" s="43"/>
      <c r="FDU121" s="43"/>
      <c r="FDV121" s="43"/>
      <c r="FDW121" s="43"/>
      <c r="FDX121" s="43"/>
      <c r="FDY121" s="43"/>
      <c r="FDZ121" s="41"/>
      <c r="FEA121" s="42"/>
      <c r="FEB121" s="54"/>
      <c r="FEC121" s="43"/>
      <c r="FED121" s="43"/>
      <c r="FEE121" s="43"/>
      <c r="FEF121" s="43"/>
      <c r="FEG121" s="43"/>
      <c r="FEH121" s="43"/>
      <c r="FEI121" s="43"/>
      <c r="FEJ121" s="43"/>
      <c r="FEK121" s="43"/>
      <c r="FEL121" s="43"/>
      <c r="FEM121" s="43"/>
      <c r="FEN121" s="43"/>
      <c r="FEO121" s="41"/>
      <c r="FEP121" s="42"/>
      <c r="FEQ121" s="54"/>
      <c r="FER121" s="43"/>
      <c r="FES121" s="43"/>
      <c r="FET121" s="43"/>
      <c r="FEU121" s="43"/>
      <c r="FEV121" s="43"/>
      <c r="FEW121" s="43"/>
      <c r="FEX121" s="43"/>
      <c r="FEY121" s="43"/>
      <c r="FEZ121" s="43"/>
      <c r="FFA121" s="43"/>
      <c r="FFB121" s="43"/>
      <c r="FFC121" s="43"/>
      <c r="FFD121" s="41"/>
      <c r="FFE121" s="42"/>
      <c r="FFF121" s="54"/>
      <c r="FFG121" s="43"/>
      <c r="FFH121" s="43"/>
      <c r="FFI121" s="43"/>
      <c r="FFJ121" s="43"/>
      <c r="FFK121" s="43"/>
      <c r="FFL121" s="43"/>
      <c r="FFM121" s="43"/>
      <c r="FFN121" s="43"/>
      <c r="FFO121" s="43"/>
      <c r="FFP121" s="43"/>
      <c r="FFQ121" s="43"/>
      <c r="FFR121" s="43"/>
      <c r="FFS121" s="41"/>
      <c r="FFT121" s="42"/>
      <c r="FFU121" s="54"/>
      <c r="FFV121" s="43"/>
      <c r="FFW121" s="43"/>
      <c r="FFX121" s="43"/>
      <c r="FFY121" s="43"/>
      <c r="FFZ121" s="43"/>
      <c r="FGA121" s="43"/>
      <c r="FGB121" s="43"/>
      <c r="FGC121" s="43"/>
      <c r="FGD121" s="43"/>
      <c r="FGE121" s="43"/>
      <c r="FGF121" s="43"/>
      <c r="FGG121" s="43"/>
      <c r="FGH121" s="41"/>
      <c r="FGI121" s="42"/>
      <c r="FGJ121" s="54"/>
      <c r="FGK121" s="43"/>
      <c r="FGL121" s="43"/>
      <c r="FGM121" s="43"/>
      <c r="FGN121" s="43"/>
      <c r="FGO121" s="43"/>
      <c r="FGP121" s="43"/>
      <c r="FGQ121" s="43"/>
      <c r="FGR121" s="43"/>
      <c r="FGS121" s="43"/>
      <c r="FGT121" s="43"/>
      <c r="FGU121" s="43"/>
      <c r="FGV121" s="43"/>
      <c r="FGW121" s="41"/>
      <c r="FGX121" s="42"/>
      <c r="FGY121" s="54"/>
      <c r="FGZ121" s="43"/>
      <c r="FHA121" s="43"/>
      <c r="FHB121" s="43"/>
      <c r="FHC121" s="43"/>
      <c r="FHD121" s="43"/>
      <c r="FHE121" s="43"/>
      <c r="FHF121" s="43"/>
      <c r="FHG121" s="43"/>
      <c r="FHH121" s="43"/>
      <c r="FHI121" s="43"/>
      <c r="FHJ121" s="43"/>
      <c r="FHK121" s="43"/>
      <c r="FHL121" s="41"/>
      <c r="FHM121" s="42"/>
      <c r="FHN121" s="54"/>
      <c r="FHO121" s="43"/>
      <c r="FHP121" s="43"/>
      <c r="FHQ121" s="43"/>
      <c r="FHR121" s="43"/>
      <c r="FHS121" s="43"/>
      <c r="FHT121" s="43"/>
      <c r="FHU121" s="43"/>
      <c r="FHV121" s="43"/>
      <c r="FHW121" s="43"/>
      <c r="FHX121" s="43"/>
      <c r="FHY121" s="43"/>
      <c r="FHZ121" s="43"/>
      <c r="FIA121" s="41"/>
      <c r="FIB121" s="42"/>
      <c r="FIC121" s="54"/>
      <c r="FID121" s="43"/>
      <c r="FIE121" s="43"/>
      <c r="FIF121" s="43"/>
      <c r="FIG121" s="43"/>
      <c r="FIH121" s="43"/>
      <c r="FII121" s="43"/>
      <c r="FIJ121" s="43"/>
      <c r="FIK121" s="43"/>
      <c r="FIL121" s="43"/>
      <c r="FIM121" s="43"/>
      <c r="FIN121" s="43"/>
      <c r="FIO121" s="43"/>
      <c r="FIP121" s="41"/>
      <c r="FIQ121" s="42"/>
      <c r="FIR121" s="54"/>
      <c r="FIS121" s="43"/>
      <c r="FIT121" s="43"/>
      <c r="FIU121" s="43"/>
      <c r="FIV121" s="43"/>
      <c r="FIW121" s="43"/>
      <c r="FIX121" s="43"/>
      <c r="FIY121" s="43"/>
      <c r="FIZ121" s="43"/>
      <c r="FJA121" s="43"/>
      <c r="FJB121" s="43"/>
      <c r="FJC121" s="43"/>
      <c r="FJD121" s="43"/>
      <c r="FJE121" s="41"/>
      <c r="FJF121" s="42"/>
      <c r="FJG121" s="54"/>
      <c r="FJH121" s="43"/>
      <c r="FJI121" s="43"/>
      <c r="FJJ121" s="43"/>
      <c r="FJK121" s="43"/>
      <c r="FJL121" s="43"/>
      <c r="FJM121" s="43"/>
      <c r="FJN121" s="43"/>
      <c r="FJO121" s="43"/>
      <c r="FJP121" s="43"/>
      <c r="FJQ121" s="43"/>
      <c r="FJR121" s="43"/>
      <c r="FJS121" s="43"/>
      <c r="FJT121" s="41"/>
      <c r="FJU121" s="42"/>
      <c r="FJV121" s="54"/>
      <c r="FJW121" s="43"/>
      <c r="FJX121" s="43"/>
      <c r="FJY121" s="43"/>
      <c r="FJZ121" s="43"/>
      <c r="FKA121" s="43"/>
      <c r="FKB121" s="43"/>
      <c r="FKC121" s="43"/>
      <c r="FKD121" s="43"/>
      <c r="FKE121" s="43"/>
      <c r="FKF121" s="43"/>
      <c r="FKG121" s="43"/>
      <c r="FKH121" s="43"/>
      <c r="FKI121" s="41"/>
      <c r="FKJ121" s="42"/>
      <c r="FKK121" s="54"/>
      <c r="FKL121" s="43"/>
      <c r="FKM121" s="43"/>
      <c r="FKN121" s="43"/>
      <c r="FKO121" s="43"/>
      <c r="FKP121" s="43"/>
      <c r="FKQ121" s="43"/>
      <c r="FKR121" s="43"/>
      <c r="FKS121" s="43"/>
      <c r="FKT121" s="43"/>
      <c r="FKU121" s="43"/>
      <c r="FKV121" s="43"/>
      <c r="FKW121" s="43"/>
      <c r="FKX121" s="41"/>
      <c r="FKY121" s="42"/>
      <c r="FKZ121" s="54"/>
      <c r="FLA121" s="43"/>
      <c r="FLB121" s="43"/>
      <c r="FLC121" s="43"/>
      <c r="FLD121" s="43"/>
      <c r="FLE121" s="43"/>
      <c r="FLF121" s="43"/>
      <c r="FLG121" s="43"/>
      <c r="FLH121" s="43"/>
      <c r="FLI121" s="43"/>
      <c r="FLJ121" s="43"/>
      <c r="FLK121" s="43"/>
      <c r="FLL121" s="43"/>
      <c r="FLM121" s="41"/>
      <c r="FLN121" s="42"/>
      <c r="FLO121" s="54"/>
      <c r="FLP121" s="43"/>
      <c r="FLQ121" s="43"/>
      <c r="FLR121" s="43"/>
      <c r="FLS121" s="43"/>
      <c r="FLT121" s="43"/>
      <c r="FLU121" s="43"/>
      <c r="FLV121" s="43"/>
      <c r="FLW121" s="43"/>
      <c r="FLX121" s="43"/>
      <c r="FLY121" s="43"/>
      <c r="FLZ121" s="43"/>
      <c r="FMA121" s="43"/>
      <c r="FMB121" s="41"/>
      <c r="FMC121" s="42"/>
      <c r="FMD121" s="54"/>
      <c r="FME121" s="43"/>
      <c r="FMF121" s="43"/>
      <c r="FMG121" s="43"/>
      <c r="FMH121" s="43"/>
      <c r="FMI121" s="43"/>
      <c r="FMJ121" s="43"/>
      <c r="FMK121" s="43"/>
      <c r="FML121" s="43"/>
      <c r="FMM121" s="43"/>
      <c r="FMN121" s="43"/>
      <c r="FMO121" s="43"/>
      <c r="FMP121" s="43"/>
      <c r="FMQ121" s="41"/>
      <c r="FMR121" s="42"/>
      <c r="FMS121" s="54"/>
      <c r="FMT121" s="43"/>
      <c r="FMU121" s="43"/>
      <c r="FMV121" s="43"/>
      <c r="FMW121" s="43"/>
      <c r="FMX121" s="43"/>
      <c r="FMY121" s="43"/>
      <c r="FMZ121" s="43"/>
      <c r="FNA121" s="43"/>
      <c r="FNB121" s="43"/>
      <c r="FNC121" s="43"/>
      <c r="FND121" s="43"/>
      <c r="FNE121" s="43"/>
      <c r="FNF121" s="41"/>
      <c r="FNG121" s="42"/>
      <c r="FNH121" s="54"/>
      <c r="FNI121" s="43"/>
      <c r="FNJ121" s="43"/>
      <c r="FNK121" s="43"/>
      <c r="FNL121" s="43"/>
      <c r="FNM121" s="43"/>
      <c r="FNN121" s="43"/>
      <c r="FNO121" s="43"/>
      <c r="FNP121" s="43"/>
      <c r="FNQ121" s="43"/>
      <c r="FNR121" s="43"/>
      <c r="FNS121" s="43"/>
      <c r="FNT121" s="43"/>
      <c r="FNU121" s="41"/>
      <c r="FNV121" s="42"/>
      <c r="FNW121" s="54"/>
      <c r="FNX121" s="43"/>
      <c r="FNY121" s="43"/>
      <c r="FNZ121" s="43"/>
      <c r="FOA121" s="43"/>
      <c r="FOB121" s="43"/>
      <c r="FOC121" s="43"/>
      <c r="FOD121" s="43"/>
      <c r="FOE121" s="43"/>
      <c r="FOF121" s="43"/>
      <c r="FOG121" s="43"/>
      <c r="FOH121" s="43"/>
      <c r="FOI121" s="43"/>
      <c r="FOJ121" s="41"/>
      <c r="FOK121" s="42"/>
      <c r="FOL121" s="54"/>
      <c r="FOM121" s="43"/>
      <c r="FON121" s="43"/>
      <c r="FOO121" s="43"/>
      <c r="FOP121" s="43"/>
      <c r="FOQ121" s="43"/>
      <c r="FOR121" s="43"/>
      <c r="FOS121" s="43"/>
      <c r="FOT121" s="43"/>
      <c r="FOU121" s="43"/>
      <c r="FOV121" s="43"/>
      <c r="FOW121" s="43"/>
      <c r="FOX121" s="43"/>
      <c r="FOY121" s="41"/>
      <c r="FOZ121" s="42"/>
      <c r="FPA121" s="54"/>
      <c r="FPB121" s="43"/>
      <c r="FPC121" s="43"/>
      <c r="FPD121" s="43"/>
      <c r="FPE121" s="43"/>
      <c r="FPF121" s="43"/>
      <c r="FPG121" s="43"/>
      <c r="FPH121" s="43"/>
      <c r="FPI121" s="43"/>
      <c r="FPJ121" s="43"/>
      <c r="FPK121" s="43"/>
      <c r="FPL121" s="43"/>
      <c r="FPM121" s="43"/>
      <c r="FPN121" s="41"/>
      <c r="FPO121" s="42"/>
      <c r="FPP121" s="54"/>
      <c r="FPQ121" s="43"/>
      <c r="FPR121" s="43"/>
      <c r="FPS121" s="43"/>
      <c r="FPT121" s="43"/>
      <c r="FPU121" s="43"/>
      <c r="FPV121" s="43"/>
      <c r="FPW121" s="43"/>
      <c r="FPX121" s="43"/>
      <c r="FPY121" s="43"/>
      <c r="FPZ121" s="43"/>
      <c r="FQA121" s="43"/>
      <c r="FQB121" s="43"/>
      <c r="FQC121" s="41"/>
      <c r="FQD121" s="42"/>
      <c r="FQE121" s="54"/>
      <c r="FQF121" s="43"/>
      <c r="FQG121" s="43"/>
      <c r="FQH121" s="43"/>
      <c r="FQI121" s="43"/>
      <c r="FQJ121" s="43"/>
      <c r="FQK121" s="43"/>
      <c r="FQL121" s="43"/>
      <c r="FQM121" s="43"/>
      <c r="FQN121" s="43"/>
      <c r="FQO121" s="43"/>
      <c r="FQP121" s="43"/>
      <c r="FQQ121" s="43"/>
      <c r="FQR121" s="41"/>
      <c r="FQS121" s="42"/>
      <c r="FQT121" s="54"/>
      <c r="FQU121" s="43"/>
      <c r="FQV121" s="43"/>
      <c r="FQW121" s="43"/>
      <c r="FQX121" s="43"/>
      <c r="FQY121" s="43"/>
      <c r="FQZ121" s="43"/>
      <c r="FRA121" s="43"/>
      <c r="FRB121" s="43"/>
      <c r="FRC121" s="43"/>
      <c r="FRD121" s="43"/>
      <c r="FRE121" s="43"/>
      <c r="FRF121" s="43"/>
      <c r="FRG121" s="41"/>
      <c r="FRH121" s="42"/>
      <c r="FRI121" s="54"/>
      <c r="FRJ121" s="43"/>
      <c r="FRK121" s="43"/>
      <c r="FRL121" s="43"/>
      <c r="FRM121" s="43"/>
      <c r="FRN121" s="43"/>
      <c r="FRO121" s="43"/>
      <c r="FRP121" s="43"/>
      <c r="FRQ121" s="43"/>
      <c r="FRR121" s="43"/>
      <c r="FRS121" s="43"/>
      <c r="FRT121" s="43"/>
      <c r="FRU121" s="43"/>
      <c r="FRV121" s="41"/>
      <c r="FRW121" s="42"/>
      <c r="FRX121" s="54"/>
      <c r="FRY121" s="43"/>
      <c r="FRZ121" s="43"/>
      <c r="FSA121" s="43"/>
      <c r="FSB121" s="43"/>
      <c r="FSC121" s="43"/>
      <c r="FSD121" s="43"/>
      <c r="FSE121" s="43"/>
      <c r="FSF121" s="43"/>
      <c r="FSG121" s="43"/>
      <c r="FSH121" s="43"/>
      <c r="FSI121" s="43"/>
      <c r="FSJ121" s="43"/>
      <c r="FSK121" s="41"/>
      <c r="FSL121" s="42"/>
      <c r="FSM121" s="54"/>
      <c r="FSN121" s="43"/>
      <c r="FSO121" s="43"/>
      <c r="FSP121" s="43"/>
      <c r="FSQ121" s="43"/>
      <c r="FSR121" s="43"/>
      <c r="FSS121" s="43"/>
      <c r="FST121" s="43"/>
      <c r="FSU121" s="43"/>
      <c r="FSV121" s="43"/>
      <c r="FSW121" s="43"/>
      <c r="FSX121" s="43"/>
      <c r="FSY121" s="43"/>
      <c r="FSZ121" s="41"/>
      <c r="FTA121" s="42"/>
      <c r="FTB121" s="54"/>
      <c r="FTC121" s="43"/>
      <c r="FTD121" s="43"/>
      <c r="FTE121" s="43"/>
      <c r="FTF121" s="43"/>
      <c r="FTG121" s="43"/>
      <c r="FTH121" s="43"/>
      <c r="FTI121" s="43"/>
      <c r="FTJ121" s="43"/>
      <c r="FTK121" s="43"/>
      <c r="FTL121" s="43"/>
      <c r="FTM121" s="43"/>
      <c r="FTN121" s="43"/>
      <c r="FTO121" s="41"/>
      <c r="FTP121" s="42"/>
      <c r="FTQ121" s="54"/>
      <c r="FTR121" s="43"/>
      <c r="FTS121" s="43"/>
      <c r="FTT121" s="43"/>
      <c r="FTU121" s="43"/>
      <c r="FTV121" s="43"/>
      <c r="FTW121" s="43"/>
      <c r="FTX121" s="43"/>
      <c r="FTY121" s="43"/>
      <c r="FTZ121" s="43"/>
      <c r="FUA121" s="43"/>
      <c r="FUB121" s="43"/>
      <c r="FUC121" s="43"/>
      <c r="FUD121" s="41"/>
      <c r="FUE121" s="42"/>
      <c r="FUF121" s="54"/>
      <c r="FUG121" s="43"/>
      <c r="FUH121" s="43"/>
      <c r="FUI121" s="43"/>
      <c r="FUJ121" s="43"/>
      <c r="FUK121" s="43"/>
      <c r="FUL121" s="43"/>
      <c r="FUM121" s="43"/>
      <c r="FUN121" s="43"/>
      <c r="FUO121" s="43"/>
      <c r="FUP121" s="43"/>
      <c r="FUQ121" s="43"/>
      <c r="FUR121" s="43"/>
      <c r="FUS121" s="41"/>
      <c r="FUT121" s="42"/>
      <c r="FUU121" s="54"/>
      <c r="FUV121" s="43"/>
      <c r="FUW121" s="43"/>
      <c r="FUX121" s="43"/>
      <c r="FUY121" s="43"/>
      <c r="FUZ121" s="43"/>
      <c r="FVA121" s="43"/>
      <c r="FVB121" s="43"/>
      <c r="FVC121" s="43"/>
      <c r="FVD121" s="43"/>
      <c r="FVE121" s="43"/>
      <c r="FVF121" s="43"/>
      <c r="FVG121" s="43"/>
      <c r="FVH121" s="41"/>
      <c r="FVI121" s="42"/>
      <c r="FVJ121" s="54"/>
      <c r="FVK121" s="43"/>
      <c r="FVL121" s="43"/>
      <c r="FVM121" s="43"/>
      <c r="FVN121" s="43"/>
      <c r="FVO121" s="43"/>
      <c r="FVP121" s="43"/>
      <c r="FVQ121" s="43"/>
      <c r="FVR121" s="43"/>
      <c r="FVS121" s="43"/>
      <c r="FVT121" s="43"/>
      <c r="FVU121" s="43"/>
      <c r="FVV121" s="43"/>
      <c r="FVW121" s="41"/>
      <c r="FVX121" s="42"/>
      <c r="FVY121" s="54"/>
      <c r="FVZ121" s="43"/>
      <c r="FWA121" s="43"/>
      <c r="FWB121" s="43"/>
      <c r="FWC121" s="43"/>
      <c r="FWD121" s="43"/>
      <c r="FWE121" s="43"/>
      <c r="FWF121" s="43"/>
      <c r="FWG121" s="43"/>
      <c r="FWH121" s="43"/>
      <c r="FWI121" s="43"/>
      <c r="FWJ121" s="43"/>
      <c r="FWK121" s="43"/>
      <c r="FWL121" s="41"/>
      <c r="FWM121" s="42"/>
      <c r="FWN121" s="54"/>
      <c r="FWO121" s="43"/>
      <c r="FWP121" s="43"/>
      <c r="FWQ121" s="43"/>
      <c r="FWR121" s="43"/>
      <c r="FWS121" s="43"/>
      <c r="FWT121" s="43"/>
      <c r="FWU121" s="43"/>
      <c r="FWV121" s="43"/>
      <c r="FWW121" s="43"/>
      <c r="FWX121" s="43"/>
      <c r="FWY121" s="43"/>
      <c r="FWZ121" s="43"/>
      <c r="FXA121" s="41"/>
      <c r="FXB121" s="42"/>
      <c r="FXC121" s="54"/>
      <c r="FXD121" s="43"/>
      <c r="FXE121" s="43"/>
      <c r="FXF121" s="43"/>
      <c r="FXG121" s="43"/>
      <c r="FXH121" s="43"/>
      <c r="FXI121" s="43"/>
      <c r="FXJ121" s="43"/>
      <c r="FXK121" s="43"/>
      <c r="FXL121" s="43"/>
      <c r="FXM121" s="43"/>
      <c r="FXN121" s="43"/>
      <c r="FXO121" s="43"/>
      <c r="FXP121" s="41"/>
      <c r="FXQ121" s="42"/>
      <c r="FXR121" s="54"/>
      <c r="FXS121" s="43"/>
      <c r="FXT121" s="43"/>
      <c r="FXU121" s="43"/>
      <c r="FXV121" s="43"/>
      <c r="FXW121" s="43"/>
      <c r="FXX121" s="43"/>
      <c r="FXY121" s="43"/>
      <c r="FXZ121" s="43"/>
      <c r="FYA121" s="43"/>
      <c r="FYB121" s="43"/>
      <c r="FYC121" s="43"/>
      <c r="FYD121" s="43"/>
      <c r="FYE121" s="41"/>
      <c r="FYF121" s="42"/>
      <c r="FYG121" s="54"/>
      <c r="FYH121" s="43"/>
      <c r="FYI121" s="43"/>
      <c r="FYJ121" s="43"/>
      <c r="FYK121" s="43"/>
      <c r="FYL121" s="43"/>
      <c r="FYM121" s="43"/>
      <c r="FYN121" s="43"/>
      <c r="FYO121" s="43"/>
      <c r="FYP121" s="43"/>
      <c r="FYQ121" s="43"/>
      <c r="FYR121" s="43"/>
      <c r="FYS121" s="43"/>
      <c r="FYT121" s="41"/>
      <c r="FYU121" s="42"/>
      <c r="FYV121" s="54"/>
      <c r="FYW121" s="43"/>
      <c r="FYX121" s="43"/>
      <c r="FYY121" s="43"/>
      <c r="FYZ121" s="43"/>
      <c r="FZA121" s="43"/>
      <c r="FZB121" s="43"/>
      <c r="FZC121" s="43"/>
      <c r="FZD121" s="43"/>
      <c r="FZE121" s="43"/>
      <c r="FZF121" s="43"/>
      <c r="FZG121" s="43"/>
      <c r="FZH121" s="43"/>
      <c r="FZI121" s="41"/>
      <c r="FZJ121" s="42"/>
      <c r="FZK121" s="54"/>
      <c r="FZL121" s="43"/>
      <c r="FZM121" s="43"/>
      <c r="FZN121" s="43"/>
      <c r="FZO121" s="43"/>
      <c r="FZP121" s="43"/>
      <c r="FZQ121" s="43"/>
      <c r="FZR121" s="43"/>
      <c r="FZS121" s="43"/>
      <c r="FZT121" s="43"/>
      <c r="FZU121" s="43"/>
      <c r="FZV121" s="43"/>
      <c r="FZW121" s="43"/>
      <c r="FZX121" s="41"/>
      <c r="FZY121" s="42"/>
      <c r="FZZ121" s="54"/>
      <c r="GAA121" s="43"/>
      <c r="GAB121" s="43"/>
      <c r="GAC121" s="43"/>
      <c r="GAD121" s="43"/>
      <c r="GAE121" s="43"/>
      <c r="GAF121" s="43"/>
      <c r="GAG121" s="43"/>
      <c r="GAH121" s="43"/>
      <c r="GAI121" s="43"/>
      <c r="GAJ121" s="43"/>
      <c r="GAK121" s="43"/>
      <c r="GAL121" s="43"/>
      <c r="GAM121" s="41"/>
      <c r="GAN121" s="42"/>
      <c r="GAO121" s="54"/>
      <c r="GAP121" s="43"/>
      <c r="GAQ121" s="43"/>
      <c r="GAR121" s="43"/>
      <c r="GAS121" s="43"/>
      <c r="GAT121" s="43"/>
      <c r="GAU121" s="43"/>
      <c r="GAV121" s="43"/>
      <c r="GAW121" s="43"/>
      <c r="GAX121" s="43"/>
      <c r="GAY121" s="43"/>
      <c r="GAZ121" s="43"/>
      <c r="GBA121" s="43"/>
      <c r="GBB121" s="41"/>
      <c r="GBC121" s="42"/>
      <c r="GBD121" s="54"/>
      <c r="GBE121" s="43"/>
      <c r="GBF121" s="43"/>
      <c r="GBG121" s="43"/>
      <c r="GBH121" s="43"/>
      <c r="GBI121" s="43"/>
      <c r="GBJ121" s="43"/>
      <c r="GBK121" s="43"/>
      <c r="GBL121" s="43"/>
      <c r="GBM121" s="43"/>
      <c r="GBN121" s="43"/>
      <c r="GBO121" s="43"/>
      <c r="GBP121" s="43"/>
      <c r="GBQ121" s="41"/>
      <c r="GBR121" s="42"/>
      <c r="GBS121" s="54"/>
      <c r="GBT121" s="43"/>
      <c r="GBU121" s="43"/>
      <c r="GBV121" s="43"/>
      <c r="GBW121" s="43"/>
      <c r="GBX121" s="43"/>
      <c r="GBY121" s="43"/>
      <c r="GBZ121" s="43"/>
      <c r="GCA121" s="43"/>
      <c r="GCB121" s="43"/>
      <c r="GCC121" s="43"/>
      <c r="GCD121" s="43"/>
      <c r="GCE121" s="43"/>
      <c r="GCF121" s="41"/>
      <c r="GCG121" s="42"/>
      <c r="GCH121" s="54"/>
      <c r="GCI121" s="43"/>
      <c r="GCJ121" s="43"/>
      <c r="GCK121" s="43"/>
      <c r="GCL121" s="43"/>
      <c r="GCM121" s="43"/>
      <c r="GCN121" s="43"/>
      <c r="GCO121" s="43"/>
      <c r="GCP121" s="43"/>
      <c r="GCQ121" s="43"/>
      <c r="GCR121" s="43"/>
      <c r="GCS121" s="43"/>
      <c r="GCT121" s="43"/>
      <c r="GCU121" s="41"/>
      <c r="GCV121" s="42"/>
      <c r="GCW121" s="54"/>
      <c r="GCX121" s="43"/>
      <c r="GCY121" s="43"/>
      <c r="GCZ121" s="43"/>
      <c r="GDA121" s="43"/>
      <c r="GDB121" s="43"/>
      <c r="GDC121" s="43"/>
      <c r="GDD121" s="43"/>
      <c r="GDE121" s="43"/>
      <c r="GDF121" s="43"/>
      <c r="GDG121" s="43"/>
      <c r="GDH121" s="43"/>
      <c r="GDI121" s="43"/>
      <c r="GDJ121" s="41"/>
      <c r="GDK121" s="42"/>
      <c r="GDL121" s="54"/>
      <c r="GDM121" s="43"/>
      <c r="GDN121" s="43"/>
      <c r="GDO121" s="43"/>
      <c r="GDP121" s="43"/>
      <c r="GDQ121" s="43"/>
      <c r="GDR121" s="43"/>
      <c r="GDS121" s="43"/>
      <c r="GDT121" s="43"/>
      <c r="GDU121" s="43"/>
      <c r="GDV121" s="43"/>
      <c r="GDW121" s="43"/>
      <c r="GDX121" s="43"/>
      <c r="GDY121" s="41"/>
      <c r="GDZ121" s="42"/>
      <c r="GEA121" s="54"/>
      <c r="GEB121" s="43"/>
      <c r="GEC121" s="43"/>
      <c r="GED121" s="43"/>
      <c r="GEE121" s="43"/>
      <c r="GEF121" s="43"/>
      <c r="GEG121" s="43"/>
      <c r="GEH121" s="43"/>
      <c r="GEI121" s="43"/>
      <c r="GEJ121" s="43"/>
      <c r="GEK121" s="43"/>
      <c r="GEL121" s="43"/>
      <c r="GEM121" s="43"/>
      <c r="GEN121" s="41"/>
      <c r="GEO121" s="42"/>
      <c r="GEP121" s="54"/>
      <c r="GEQ121" s="43"/>
      <c r="GER121" s="43"/>
      <c r="GES121" s="43"/>
      <c r="GET121" s="43"/>
      <c r="GEU121" s="43"/>
      <c r="GEV121" s="43"/>
      <c r="GEW121" s="43"/>
      <c r="GEX121" s="43"/>
      <c r="GEY121" s="43"/>
      <c r="GEZ121" s="43"/>
      <c r="GFA121" s="43"/>
      <c r="GFB121" s="43"/>
      <c r="GFC121" s="41"/>
      <c r="GFD121" s="42"/>
      <c r="GFE121" s="54"/>
      <c r="GFF121" s="43"/>
      <c r="GFG121" s="43"/>
      <c r="GFH121" s="43"/>
      <c r="GFI121" s="43"/>
      <c r="GFJ121" s="43"/>
      <c r="GFK121" s="43"/>
      <c r="GFL121" s="43"/>
      <c r="GFM121" s="43"/>
      <c r="GFN121" s="43"/>
      <c r="GFO121" s="43"/>
      <c r="GFP121" s="43"/>
      <c r="GFQ121" s="43"/>
      <c r="GFR121" s="41"/>
      <c r="GFS121" s="42"/>
      <c r="GFT121" s="54"/>
      <c r="GFU121" s="43"/>
      <c r="GFV121" s="43"/>
      <c r="GFW121" s="43"/>
      <c r="GFX121" s="43"/>
      <c r="GFY121" s="43"/>
      <c r="GFZ121" s="43"/>
      <c r="GGA121" s="43"/>
      <c r="GGB121" s="43"/>
      <c r="GGC121" s="43"/>
      <c r="GGD121" s="43"/>
      <c r="GGE121" s="43"/>
      <c r="GGF121" s="43"/>
      <c r="GGG121" s="41"/>
      <c r="GGH121" s="42"/>
      <c r="GGI121" s="54"/>
      <c r="GGJ121" s="43"/>
      <c r="GGK121" s="43"/>
      <c r="GGL121" s="43"/>
      <c r="GGM121" s="43"/>
      <c r="GGN121" s="43"/>
      <c r="GGO121" s="43"/>
      <c r="GGP121" s="43"/>
      <c r="GGQ121" s="43"/>
      <c r="GGR121" s="43"/>
      <c r="GGS121" s="43"/>
      <c r="GGT121" s="43"/>
      <c r="GGU121" s="43"/>
      <c r="GGV121" s="41"/>
      <c r="GGW121" s="42"/>
      <c r="GGX121" s="54"/>
      <c r="GGY121" s="43"/>
      <c r="GGZ121" s="43"/>
      <c r="GHA121" s="43"/>
      <c r="GHB121" s="43"/>
      <c r="GHC121" s="43"/>
      <c r="GHD121" s="43"/>
      <c r="GHE121" s="43"/>
      <c r="GHF121" s="43"/>
      <c r="GHG121" s="43"/>
      <c r="GHH121" s="43"/>
      <c r="GHI121" s="43"/>
      <c r="GHJ121" s="43"/>
      <c r="GHK121" s="41"/>
      <c r="GHL121" s="42"/>
      <c r="GHM121" s="54"/>
      <c r="GHN121" s="43"/>
      <c r="GHO121" s="43"/>
      <c r="GHP121" s="43"/>
      <c r="GHQ121" s="43"/>
      <c r="GHR121" s="43"/>
      <c r="GHS121" s="43"/>
      <c r="GHT121" s="43"/>
      <c r="GHU121" s="43"/>
      <c r="GHV121" s="43"/>
      <c r="GHW121" s="43"/>
      <c r="GHX121" s="43"/>
      <c r="GHY121" s="43"/>
      <c r="GHZ121" s="41"/>
      <c r="GIA121" s="42"/>
      <c r="GIB121" s="54"/>
      <c r="GIC121" s="43"/>
      <c r="GID121" s="43"/>
      <c r="GIE121" s="43"/>
      <c r="GIF121" s="43"/>
      <c r="GIG121" s="43"/>
      <c r="GIH121" s="43"/>
      <c r="GII121" s="43"/>
      <c r="GIJ121" s="43"/>
      <c r="GIK121" s="43"/>
      <c r="GIL121" s="43"/>
      <c r="GIM121" s="43"/>
      <c r="GIN121" s="43"/>
      <c r="GIO121" s="41"/>
      <c r="GIP121" s="42"/>
      <c r="GIQ121" s="54"/>
      <c r="GIR121" s="43"/>
      <c r="GIS121" s="43"/>
      <c r="GIT121" s="43"/>
      <c r="GIU121" s="43"/>
      <c r="GIV121" s="43"/>
      <c r="GIW121" s="43"/>
      <c r="GIX121" s="43"/>
      <c r="GIY121" s="43"/>
      <c r="GIZ121" s="43"/>
      <c r="GJA121" s="43"/>
      <c r="GJB121" s="43"/>
      <c r="GJC121" s="43"/>
      <c r="GJD121" s="41"/>
      <c r="GJE121" s="42"/>
      <c r="GJF121" s="54"/>
      <c r="GJG121" s="43"/>
      <c r="GJH121" s="43"/>
      <c r="GJI121" s="43"/>
      <c r="GJJ121" s="43"/>
      <c r="GJK121" s="43"/>
      <c r="GJL121" s="43"/>
      <c r="GJM121" s="43"/>
      <c r="GJN121" s="43"/>
      <c r="GJO121" s="43"/>
      <c r="GJP121" s="43"/>
      <c r="GJQ121" s="43"/>
      <c r="GJR121" s="43"/>
      <c r="GJS121" s="41"/>
      <c r="GJT121" s="42"/>
      <c r="GJU121" s="54"/>
      <c r="GJV121" s="43"/>
      <c r="GJW121" s="43"/>
      <c r="GJX121" s="43"/>
      <c r="GJY121" s="43"/>
      <c r="GJZ121" s="43"/>
      <c r="GKA121" s="43"/>
      <c r="GKB121" s="43"/>
      <c r="GKC121" s="43"/>
      <c r="GKD121" s="43"/>
      <c r="GKE121" s="43"/>
      <c r="GKF121" s="43"/>
      <c r="GKG121" s="43"/>
      <c r="GKH121" s="41"/>
      <c r="GKI121" s="42"/>
      <c r="GKJ121" s="54"/>
      <c r="GKK121" s="43"/>
      <c r="GKL121" s="43"/>
      <c r="GKM121" s="43"/>
      <c r="GKN121" s="43"/>
      <c r="GKO121" s="43"/>
      <c r="GKP121" s="43"/>
      <c r="GKQ121" s="43"/>
      <c r="GKR121" s="43"/>
      <c r="GKS121" s="43"/>
      <c r="GKT121" s="43"/>
      <c r="GKU121" s="43"/>
      <c r="GKV121" s="43"/>
      <c r="GKW121" s="41"/>
      <c r="GKX121" s="42"/>
      <c r="GKY121" s="54"/>
      <c r="GKZ121" s="43"/>
      <c r="GLA121" s="43"/>
      <c r="GLB121" s="43"/>
      <c r="GLC121" s="43"/>
      <c r="GLD121" s="43"/>
      <c r="GLE121" s="43"/>
      <c r="GLF121" s="43"/>
      <c r="GLG121" s="43"/>
      <c r="GLH121" s="43"/>
      <c r="GLI121" s="43"/>
      <c r="GLJ121" s="43"/>
      <c r="GLK121" s="43"/>
      <c r="GLL121" s="41"/>
      <c r="GLM121" s="42"/>
      <c r="GLN121" s="54"/>
      <c r="GLO121" s="43"/>
      <c r="GLP121" s="43"/>
      <c r="GLQ121" s="43"/>
      <c r="GLR121" s="43"/>
      <c r="GLS121" s="43"/>
      <c r="GLT121" s="43"/>
      <c r="GLU121" s="43"/>
      <c r="GLV121" s="43"/>
      <c r="GLW121" s="43"/>
      <c r="GLX121" s="43"/>
      <c r="GLY121" s="43"/>
      <c r="GLZ121" s="43"/>
      <c r="GMA121" s="41"/>
      <c r="GMB121" s="42"/>
      <c r="GMC121" s="54"/>
      <c r="GMD121" s="43"/>
      <c r="GME121" s="43"/>
      <c r="GMF121" s="43"/>
      <c r="GMG121" s="43"/>
      <c r="GMH121" s="43"/>
      <c r="GMI121" s="43"/>
      <c r="GMJ121" s="43"/>
      <c r="GMK121" s="43"/>
      <c r="GML121" s="43"/>
      <c r="GMM121" s="43"/>
      <c r="GMN121" s="43"/>
      <c r="GMO121" s="43"/>
      <c r="GMP121" s="41"/>
      <c r="GMQ121" s="42"/>
      <c r="GMR121" s="54"/>
      <c r="GMS121" s="43"/>
      <c r="GMT121" s="43"/>
      <c r="GMU121" s="43"/>
      <c r="GMV121" s="43"/>
      <c r="GMW121" s="43"/>
      <c r="GMX121" s="43"/>
      <c r="GMY121" s="43"/>
      <c r="GMZ121" s="43"/>
      <c r="GNA121" s="43"/>
      <c r="GNB121" s="43"/>
      <c r="GNC121" s="43"/>
      <c r="GND121" s="43"/>
      <c r="GNE121" s="41"/>
      <c r="GNF121" s="42"/>
      <c r="GNG121" s="54"/>
      <c r="GNH121" s="43"/>
      <c r="GNI121" s="43"/>
      <c r="GNJ121" s="43"/>
      <c r="GNK121" s="43"/>
      <c r="GNL121" s="43"/>
      <c r="GNM121" s="43"/>
      <c r="GNN121" s="43"/>
      <c r="GNO121" s="43"/>
      <c r="GNP121" s="43"/>
      <c r="GNQ121" s="43"/>
      <c r="GNR121" s="43"/>
      <c r="GNS121" s="43"/>
      <c r="GNT121" s="41"/>
      <c r="GNU121" s="42"/>
      <c r="GNV121" s="54"/>
      <c r="GNW121" s="43"/>
      <c r="GNX121" s="43"/>
      <c r="GNY121" s="43"/>
      <c r="GNZ121" s="43"/>
      <c r="GOA121" s="43"/>
      <c r="GOB121" s="43"/>
      <c r="GOC121" s="43"/>
      <c r="GOD121" s="43"/>
      <c r="GOE121" s="43"/>
      <c r="GOF121" s="43"/>
      <c r="GOG121" s="43"/>
      <c r="GOH121" s="43"/>
      <c r="GOI121" s="41"/>
      <c r="GOJ121" s="42"/>
      <c r="GOK121" s="54"/>
      <c r="GOL121" s="43"/>
      <c r="GOM121" s="43"/>
      <c r="GON121" s="43"/>
      <c r="GOO121" s="43"/>
      <c r="GOP121" s="43"/>
      <c r="GOQ121" s="43"/>
      <c r="GOR121" s="43"/>
      <c r="GOS121" s="43"/>
      <c r="GOT121" s="43"/>
      <c r="GOU121" s="43"/>
      <c r="GOV121" s="43"/>
      <c r="GOW121" s="43"/>
      <c r="GOX121" s="41"/>
      <c r="GOY121" s="42"/>
      <c r="GOZ121" s="54"/>
      <c r="GPA121" s="43"/>
      <c r="GPB121" s="43"/>
      <c r="GPC121" s="43"/>
      <c r="GPD121" s="43"/>
      <c r="GPE121" s="43"/>
      <c r="GPF121" s="43"/>
      <c r="GPG121" s="43"/>
      <c r="GPH121" s="43"/>
      <c r="GPI121" s="43"/>
      <c r="GPJ121" s="43"/>
      <c r="GPK121" s="43"/>
      <c r="GPL121" s="43"/>
      <c r="GPM121" s="41"/>
      <c r="GPN121" s="42"/>
      <c r="GPO121" s="54"/>
      <c r="GPP121" s="43"/>
      <c r="GPQ121" s="43"/>
      <c r="GPR121" s="43"/>
      <c r="GPS121" s="43"/>
      <c r="GPT121" s="43"/>
      <c r="GPU121" s="43"/>
      <c r="GPV121" s="43"/>
      <c r="GPW121" s="43"/>
      <c r="GPX121" s="43"/>
      <c r="GPY121" s="43"/>
      <c r="GPZ121" s="43"/>
      <c r="GQA121" s="43"/>
      <c r="GQB121" s="41"/>
      <c r="GQC121" s="42"/>
      <c r="GQD121" s="54"/>
      <c r="GQE121" s="43"/>
      <c r="GQF121" s="43"/>
      <c r="GQG121" s="43"/>
      <c r="GQH121" s="43"/>
      <c r="GQI121" s="43"/>
      <c r="GQJ121" s="43"/>
      <c r="GQK121" s="43"/>
      <c r="GQL121" s="43"/>
      <c r="GQM121" s="43"/>
      <c r="GQN121" s="43"/>
      <c r="GQO121" s="43"/>
      <c r="GQP121" s="43"/>
      <c r="GQQ121" s="41"/>
      <c r="GQR121" s="42"/>
      <c r="GQS121" s="54"/>
      <c r="GQT121" s="43"/>
      <c r="GQU121" s="43"/>
      <c r="GQV121" s="43"/>
      <c r="GQW121" s="43"/>
      <c r="GQX121" s="43"/>
      <c r="GQY121" s="43"/>
      <c r="GQZ121" s="43"/>
      <c r="GRA121" s="43"/>
      <c r="GRB121" s="43"/>
      <c r="GRC121" s="43"/>
      <c r="GRD121" s="43"/>
      <c r="GRE121" s="43"/>
      <c r="GRF121" s="41"/>
      <c r="GRG121" s="42"/>
      <c r="GRH121" s="54"/>
      <c r="GRI121" s="43"/>
      <c r="GRJ121" s="43"/>
      <c r="GRK121" s="43"/>
      <c r="GRL121" s="43"/>
      <c r="GRM121" s="43"/>
      <c r="GRN121" s="43"/>
      <c r="GRO121" s="43"/>
      <c r="GRP121" s="43"/>
      <c r="GRQ121" s="43"/>
      <c r="GRR121" s="43"/>
      <c r="GRS121" s="43"/>
      <c r="GRT121" s="43"/>
      <c r="GRU121" s="41"/>
      <c r="GRV121" s="42"/>
      <c r="GRW121" s="54"/>
      <c r="GRX121" s="43"/>
      <c r="GRY121" s="43"/>
      <c r="GRZ121" s="43"/>
      <c r="GSA121" s="43"/>
      <c r="GSB121" s="43"/>
      <c r="GSC121" s="43"/>
      <c r="GSD121" s="43"/>
      <c r="GSE121" s="43"/>
      <c r="GSF121" s="43"/>
      <c r="GSG121" s="43"/>
      <c r="GSH121" s="43"/>
      <c r="GSI121" s="43"/>
      <c r="GSJ121" s="41"/>
      <c r="GSK121" s="42"/>
      <c r="GSL121" s="54"/>
      <c r="GSM121" s="43"/>
      <c r="GSN121" s="43"/>
      <c r="GSO121" s="43"/>
      <c r="GSP121" s="43"/>
      <c r="GSQ121" s="43"/>
      <c r="GSR121" s="43"/>
      <c r="GSS121" s="43"/>
      <c r="GST121" s="43"/>
      <c r="GSU121" s="43"/>
      <c r="GSV121" s="43"/>
      <c r="GSW121" s="43"/>
      <c r="GSX121" s="43"/>
      <c r="GSY121" s="41"/>
      <c r="GSZ121" s="42"/>
      <c r="GTA121" s="54"/>
      <c r="GTB121" s="43"/>
      <c r="GTC121" s="43"/>
      <c r="GTD121" s="43"/>
      <c r="GTE121" s="43"/>
      <c r="GTF121" s="43"/>
      <c r="GTG121" s="43"/>
      <c r="GTH121" s="43"/>
      <c r="GTI121" s="43"/>
      <c r="GTJ121" s="43"/>
      <c r="GTK121" s="43"/>
      <c r="GTL121" s="43"/>
      <c r="GTM121" s="43"/>
      <c r="GTN121" s="41"/>
      <c r="GTO121" s="42"/>
      <c r="GTP121" s="54"/>
      <c r="GTQ121" s="43"/>
      <c r="GTR121" s="43"/>
      <c r="GTS121" s="43"/>
      <c r="GTT121" s="43"/>
      <c r="GTU121" s="43"/>
      <c r="GTV121" s="43"/>
      <c r="GTW121" s="43"/>
      <c r="GTX121" s="43"/>
      <c r="GTY121" s="43"/>
      <c r="GTZ121" s="43"/>
      <c r="GUA121" s="43"/>
      <c r="GUB121" s="43"/>
      <c r="GUC121" s="41"/>
      <c r="GUD121" s="42"/>
      <c r="GUE121" s="54"/>
      <c r="GUF121" s="43"/>
      <c r="GUG121" s="43"/>
      <c r="GUH121" s="43"/>
      <c r="GUI121" s="43"/>
      <c r="GUJ121" s="43"/>
      <c r="GUK121" s="43"/>
      <c r="GUL121" s="43"/>
      <c r="GUM121" s="43"/>
      <c r="GUN121" s="43"/>
      <c r="GUO121" s="43"/>
      <c r="GUP121" s="43"/>
      <c r="GUQ121" s="43"/>
      <c r="GUR121" s="41"/>
      <c r="GUS121" s="42"/>
      <c r="GUT121" s="54"/>
      <c r="GUU121" s="43"/>
      <c r="GUV121" s="43"/>
      <c r="GUW121" s="43"/>
      <c r="GUX121" s="43"/>
      <c r="GUY121" s="43"/>
      <c r="GUZ121" s="43"/>
      <c r="GVA121" s="43"/>
      <c r="GVB121" s="43"/>
      <c r="GVC121" s="43"/>
      <c r="GVD121" s="43"/>
      <c r="GVE121" s="43"/>
      <c r="GVF121" s="43"/>
      <c r="GVG121" s="41"/>
      <c r="GVH121" s="42"/>
      <c r="GVI121" s="54"/>
      <c r="GVJ121" s="43"/>
      <c r="GVK121" s="43"/>
      <c r="GVL121" s="43"/>
      <c r="GVM121" s="43"/>
      <c r="GVN121" s="43"/>
      <c r="GVO121" s="43"/>
      <c r="GVP121" s="43"/>
      <c r="GVQ121" s="43"/>
      <c r="GVR121" s="43"/>
      <c r="GVS121" s="43"/>
      <c r="GVT121" s="43"/>
      <c r="GVU121" s="43"/>
      <c r="GVV121" s="41"/>
      <c r="GVW121" s="42"/>
      <c r="GVX121" s="54"/>
      <c r="GVY121" s="43"/>
      <c r="GVZ121" s="43"/>
      <c r="GWA121" s="43"/>
      <c r="GWB121" s="43"/>
      <c r="GWC121" s="43"/>
      <c r="GWD121" s="43"/>
      <c r="GWE121" s="43"/>
      <c r="GWF121" s="43"/>
      <c r="GWG121" s="43"/>
      <c r="GWH121" s="43"/>
      <c r="GWI121" s="43"/>
      <c r="GWJ121" s="43"/>
      <c r="GWK121" s="41"/>
      <c r="GWL121" s="42"/>
      <c r="GWM121" s="54"/>
      <c r="GWN121" s="43"/>
      <c r="GWO121" s="43"/>
      <c r="GWP121" s="43"/>
      <c r="GWQ121" s="43"/>
      <c r="GWR121" s="43"/>
      <c r="GWS121" s="43"/>
      <c r="GWT121" s="43"/>
      <c r="GWU121" s="43"/>
      <c r="GWV121" s="43"/>
      <c r="GWW121" s="43"/>
      <c r="GWX121" s="43"/>
      <c r="GWY121" s="43"/>
      <c r="GWZ121" s="41"/>
      <c r="GXA121" s="42"/>
      <c r="GXB121" s="54"/>
      <c r="GXC121" s="43"/>
      <c r="GXD121" s="43"/>
      <c r="GXE121" s="43"/>
      <c r="GXF121" s="43"/>
      <c r="GXG121" s="43"/>
      <c r="GXH121" s="43"/>
      <c r="GXI121" s="43"/>
      <c r="GXJ121" s="43"/>
      <c r="GXK121" s="43"/>
      <c r="GXL121" s="43"/>
      <c r="GXM121" s="43"/>
      <c r="GXN121" s="43"/>
      <c r="GXO121" s="41"/>
      <c r="GXP121" s="42"/>
      <c r="GXQ121" s="54"/>
      <c r="GXR121" s="43"/>
      <c r="GXS121" s="43"/>
      <c r="GXT121" s="43"/>
      <c r="GXU121" s="43"/>
      <c r="GXV121" s="43"/>
      <c r="GXW121" s="43"/>
      <c r="GXX121" s="43"/>
      <c r="GXY121" s="43"/>
      <c r="GXZ121" s="43"/>
      <c r="GYA121" s="43"/>
      <c r="GYB121" s="43"/>
      <c r="GYC121" s="43"/>
      <c r="GYD121" s="41"/>
      <c r="GYE121" s="42"/>
      <c r="GYF121" s="54"/>
      <c r="GYG121" s="43"/>
      <c r="GYH121" s="43"/>
      <c r="GYI121" s="43"/>
      <c r="GYJ121" s="43"/>
      <c r="GYK121" s="43"/>
      <c r="GYL121" s="43"/>
      <c r="GYM121" s="43"/>
      <c r="GYN121" s="43"/>
      <c r="GYO121" s="43"/>
      <c r="GYP121" s="43"/>
      <c r="GYQ121" s="43"/>
      <c r="GYR121" s="43"/>
      <c r="GYS121" s="41"/>
      <c r="GYT121" s="42"/>
      <c r="GYU121" s="54"/>
      <c r="GYV121" s="43"/>
      <c r="GYW121" s="43"/>
      <c r="GYX121" s="43"/>
      <c r="GYY121" s="43"/>
      <c r="GYZ121" s="43"/>
      <c r="GZA121" s="43"/>
      <c r="GZB121" s="43"/>
      <c r="GZC121" s="43"/>
      <c r="GZD121" s="43"/>
      <c r="GZE121" s="43"/>
      <c r="GZF121" s="43"/>
      <c r="GZG121" s="43"/>
      <c r="GZH121" s="41"/>
      <c r="GZI121" s="42"/>
      <c r="GZJ121" s="54"/>
      <c r="GZK121" s="43"/>
      <c r="GZL121" s="43"/>
      <c r="GZM121" s="43"/>
      <c r="GZN121" s="43"/>
      <c r="GZO121" s="43"/>
      <c r="GZP121" s="43"/>
      <c r="GZQ121" s="43"/>
      <c r="GZR121" s="43"/>
      <c r="GZS121" s="43"/>
      <c r="GZT121" s="43"/>
      <c r="GZU121" s="43"/>
      <c r="GZV121" s="43"/>
      <c r="GZW121" s="41"/>
      <c r="GZX121" s="42"/>
      <c r="GZY121" s="54"/>
      <c r="GZZ121" s="43"/>
      <c r="HAA121" s="43"/>
      <c r="HAB121" s="43"/>
      <c r="HAC121" s="43"/>
      <c r="HAD121" s="43"/>
      <c r="HAE121" s="43"/>
      <c r="HAF121" s="43"/>
      <c r="HAG121" s="43"/>
      <c r="HAH121" s="43"/>
      <c r="HAI121" s="43"/>
      <c r="HAJ121" s="43"/>
      <c r="HAK121" s="43"/>
      <c r="HAL121" s="41"/>
      <c r="HAM121" s="42"/>
      <c r="HAN121" s="54"/>
      <c r="HAO121" s="43"/>
      <c r="HAP121" s="43"/>
      <c r="HAQ121" s="43"/>
      <c r="HAR121" s="43"/>
      <c r="HAS121" s="43"/>
      <c r="HAT121" s="43"/>
      <c r="HAU121" s="43"/>
      <c r="HAV121" s="43"/>
      <c r="HAW121" s="43"/>
      <c r="HAX121" s="43"/>
      <c r="HAY121" s="43"/>
      <c r="HAZ121" s="43"/>
      <c r="HBA121" s="41"/>
      <c r="HBB121" s="42"/>
      <c r="HBC121" s="54"/>
      <c r="HBD121" s="43"/>
      <c r="HBE121" s="43"/>
      <c r="HBF121" s="43"/>
      <c r="HBG121" s="43"/>
      <c r="HBH121" s="43"/>
      <c r="HBI121" s="43"/>
      <c r="HBJ121" s="43"/>
      <c r="HBK121" s="43"/>
      <c r="HBL121" s="43"/>
      <c r="HBM121" s="43"/>
      <c r="HBN121" s="43"/>
      <c r="HBO121" s="43"/>
      <c r="HBP121" s="41"/>
      <c r="HBQ121" s="42"/>
      <c r="HBR121" s="54"/>
      <c r="HBS121" s="43"/>
      <c r="HBT121" s="43"/>
      <c r="HBU121" s="43"/>
      <c r="HBV121" s="43"/>
      <c r="HBW121" s="43"/>
      <c r="HBX121" s="43"/>
      <c r="HBY121" s="43"/>
      <c r="HBZ121" s="43"/>
      <c r="HCA121" s="43"/>
      <c r="HCB121" s="43"/>
      <c r="HCC121" s="43"/>
      <c r="HCD121" s="43"/>
      <c r="HCE121" s="41"/>
      <c r="HCF121" s="42"/>
      <c r="HCG121" s="54"/>
      <c r="HCH121" s="43"/>
      <c r="HCI121" s="43"/>
      <c r="HCJ121" s="43"/>
      <c r="HCK121" s="43"/>
      <c r="HCL121" s="43"/>
      <c r="HCM121" s="43"/>
      <c r="HCN121" s="43"/>
      <c r="HCO121" s="43"/>
      <c r="HCP121" s="43"/>
      <c r="HCQ121" s="43"/>
      <c r="HCR121" s="43"/>
      <c r="HCS121" s="43"/>
      <c r="HCT121" s="41"/>
      <c r="HCU121" s="42"/>
      <c r="HCV121" s="54"/>
      <c r="HCW121" s="43"/>
      <c r="HCX121" s="43"/>
      <c r="HCY121" s="43"/>
      <c r="HCZ121" s="43"/>
      <c r="HDA121" s="43"/>
      <c r="HDB121" s="43"/>
      <c r="HDC121" s="43"/>
      <c r="HDD121" s="43"/>
      <c r="HDE121" s="43"/>
      <c r="HDF121" s="43"/>
      <c r="HDG121" s="43"/>
      <c r="HDH121" s="43"/>
      <c r="HDI121" s="41"/>
      <c r="HDJ121" s="42"/>
      <c r="HDK121" s="54"/>
      <c r="HDL121" s="43"/>
      <c r="HDM121" s="43"/>
      <c r="HDN121" s="43"/>
      <c r="HDO121" s="43"/>
      <c r="HDP121" s="43"/>
      <c r="HDQ121" s="43"/>
      <c r="HDR121" s="43"/>
      <c r="HDS121" s="43"/>
      <c r="HDT121" s="43"/>
      <c r="HDU121" s="43"/>
      <c r="HDV121" s="43"/>
      <c r="HDW121" s="43"/>
      <c r="HDX121" s="41"/>
      <c r="HDY121" s="42"/>
      <c r="HDZ121" s="54"/>
      <c r="HEA121" s="43"/>
      <c r="HEB121" s="43"/>
      <c r="HEC121" s="43"/>
      <c r="HED121" s="43"/>
      <c r="HEE121" s="43"/>
      <c r="HEF121" s="43"/>
      <c r="HEG121" s="43"/>
      <c r="HEH121" s="43"/>
      <c r="HEI121" s="43"/>
      <c r="HEJ121" s="43"/>
      <c r="HEK121" s="43"/>
      <c r="HEL121" s="43"/>
      <c r="HEM121" s="41"/>
      <c r="HEN121" s="42"/>
      <c r="HEO121" s="54"/>
      <c r="HEP121" s="43"/>
      <c r="HEQ121" s="43"/>
      <c r="HER121" s="43"/>
      <c r="HES121" s="43"/>
      <c r="HET121" s="43"/>
      <c r="HEU121" s="43"/>
      <c r="HEV121" s="43"/>
      <c r="HEW121" s="43"/>
      <c r="HEX121" s="43"/>
      <c r="HEY121" s="43"/>
      <c r="HEZ121" s="43"/>
      <c r="HFA121" s="43"/>
      <c r="HFB121" s="41"/>
      <c r="HFC121" s="42"/>
      <c r="HFD121" s="54"/>
      <c r="HFE121" s="43"/>
      <c r="HFF121" s="43"/>
      <c r="HFG121" s="43"/>
      <c r="HFH121" s="43"/>
      <c r="HFI121" s="43"/>
      <c r="HFJ121" s="43"/>
      <c r="HFK121" s="43"/>
      <c r="HFL121" s="43"/>
      <c r="HFM121" s="43"/>
      <c r="HFN121" s="43"/>
      <c r="HFO121" s="43"/>
      <c r="HFP121" s="43"/>
      <c r="HFQ121" s="41"/>
      <c r="HFR121" s="42"/>
      <c r="HFS121" s="54"/>
      <c r="HFT121" s="43"/>
      <c r="HFU121" s="43"/>
      <c r="HFV121" s="43"/>
      <c r="HFW121" s="43"/>
      <c r="HFX121" s="43"/>
      <c r="HFY121" s="43"/>
      <c r="HFZ121" s="43"/>
      <c r="HGA121" s="43"/>
      <c r="HGB121" s="43"/>
      <c r="HGC121" s="43"/>
      <c r="HGD121" s="43"/>
      <c r="HGE121" s="43"/>
      <c r="HGF121" s="41"/>
      <c r="HGG121" s="42"/>
      <c r="HGH121" s="54"/>
      <c r="HGI121" s="43"/>
      <c r="HGJ121" s="43"/>
      <c r="HGK121" s="43"/>
      <c r="HGL121" s="43"/>
      <c r="HGM121" s="43"/>
      <c r="HGN121" s="43"/>
      <c r="HGO121" s="43"/>
      <c r="HGP121" s="43"/>
      <c r="HGQ121" s="43"/>
      <c r="HGR121" s="43"/>
      <c r="HGS121" s="43"/>
      <c r="HGT121" s="43"/>
      <c r="HGU121" s="41"/>
      <c r="HGV121" s="42"/>
      <c r="HGW121" s="54"/>
      <c r="HGX121" s="43"/>
      <c r="HGY121" s="43"/>
      <c r="HGZ121" s="43"/>
      <c r="HHA121" s="43"/>
      <c r="HHB121" s="43"/>
      <c r="HHC121" s="43"/>
      <c r="HHD121" s="43"/>
      <c r="HHE121" s="43"/>
      <c r="HHF121" s="43"/>
      <c r="HHG121" s="43"/>
      <c r="HHH121" s="43"/>
      <c r="HHI121" s="43"/>
      <c r="HHJ121" s="41"/>
      <c r="HHK121" s="42"/>
      <c r="HHL121" s="54"/>
      <c r="HHM121" s="43"/>
      <c r="HHN121" s="43"/>
      <c r="HHO121" s="43"/>
      <c r="HHP121" s="43"/>
      <c r="HHQ121" s="43"/>
      <c r="HHR121" s="43"/>
      <c r="HHS121" s="43"/>
      <c r="HHT121" s="43"/>
      <c r="HHU121" s="43"/>
      <c r="HHV121" s="43"/>
      <c r="HHW121" s="43"/>
      <c r="HHX121" s="43"/>
      <c r="HHY121" s="41"/>
      <c r="HHZ121" s="42"/>
      <c r="HIA121" s="54"/>
      <c r="HIB121" s="43"/>
      <c r="HIC121" s="43"/>
      <c r="HID121" s="43"/>
      <c r="HIE121" s="43"/>
      <c r="HIF121" s="43"/>
      <c r="HIG121" s="43"/>
      <c r="HIH121" s="43"/>
      <c r="HII121" s="43"/>
      <c r="HIJ121" s="43"/>
      <c r="HIK121" s="43"/>
      <c r="HIL121" s="43"/>
      <c r="HIM121" s="43"/>
      <c r="HIN121" s="41"/>
      <c r="HIO121" s="42"/>
      <c r="HIP121" s="54"/>
      <c r="HIQ121" s="43"/>
      <c r="HIR121" s="43"/>
      <c r="HIS121" s="43"/>
      <c r="HIT121" s="43"/>
      <c r="HIU121" s="43"/>
      <c r="HIV121" s="43"/>
      <c r="HIW121" s="43"/>
      <c r="HIX121" s="43"/>
      <c r="HIY121" s="43"/>
      <c r="HIZ121" s="43"/>
      <c r="HJA121" s="43"/>
      <c r="HJB121" s="43"/>
      <c r="HJC121" s="41"/>
      <c r="HJD121" s="42"/>
      <c r="HJE121" s="54"/>
      <c r="HJF121" s="43"/>
      <c r="HJG121" s="43"/>
      <c r="HJH121" s="43"/>
      <c r="HJI121" s="43"/>
      <c r="HJJ121" s="43"/>
      <c r="HJK121" s="43"/>
      <c r="HJL121" s="43"/>
      <c r="HJM121" s="43"/>
      <c r="HJN121" s="43"/>
      <c r="HJO121" s="43"/>
      <c r="HJP121" s="43"/>
      <c r="HJQ121" s="43"/>
      <c r="HJR121" s="41"/>
      <c r="HJS121" s="42"/>
      <c r="HJT121" s="54"/>
      <c r="HJU121" s="43"/>
      <c r="HJV121" s="43"/>
      <c r="HJW121" s="43"/>
      <c r="HJX121" s="43"/>
      <c r="HJY121" s="43"/>
      <c r="HJZ121" s="43"/>
      <c r="HKA121" s="43"/>
      <c r="HKB121" s="43"/>
      <c r="HKC121" s="43"/>
      <c r="HKD121" s="43"/>
      <c r="HKE121" s="43"/>
      <c r="HKF121" s="43"/>
      <c r="HKG121" s="41"/>
      <c r="HKH121" s="42"/>
      <c r="HKI121" s="54"/>
      <c r="HKJ121" s="43"/>
      <c r="HKK121" s="43"/>
      <c r="HKL121" s="43"/>
      <c r="HKM121" s="43"/>
      <c r="HKN121" s="43"/>
      <c r="HKO121" s="43"/>
      <c r="HKP121" s="43"/>
      <c r="HKQ121" s="43"/>
      <c r="HKR121" s="43"/>
      <c r="HKS121" s="43"/>
      <c r="HKT121" s="43"/>
      <c r="HKU121" s="43"/>
      <c r="HKV121" s="41"/>
      <c r="HKW121" s="42"/>
      <c r="HKX121" s="54"/>
      <c r="HKY121" s="43"/>
      <c r="HKZ121" s="43"/>
      <c r="HLA121" s="43"/>
      <c r="HLB121" s="43"/>
      <c r="HLC121" s="43"/>
      <c r="HLD121" s="43"/>
      <c r="HLE121" s="43"/>
      <c r="HLF121" s="43"/>
      <c r="HLG121" s="43"/>
      <c r="HLH121" s="43"/>
      <c r="HLI121" s="43"/>
      <c r="HLJ121" s="43"/>
      <c r="HLK121" s="41"/>
      <c r="HLL121" s="42"/>
      <c r="HLM121" s="54"/>
      <c r="HLN121" s="43"/>
      <c r="HLO121" s="43"/>
      <c r="HLP121" s="43"/>
      <c r="HLQ121" s="43"/>
      <c r="HLR121" s="43"/>
      <c r="HLS121" s="43"/>
      <c r="HLT121" s="43"/>
      <c r="HLU121" s="43"/>
      <c r="HLV121" s="43"/>
      <c r="HLW121" s="43"/>
      <c r="HLX121" s="43"/>
      <c r="HLY121" s="43"/>
      <c r="HLZ121" s="41"/>
      <c r="HMA121" s="42"/>
      <c r="HMB121" s="54"/>
      <c r="HMC121" s="43"/>
      <c r="HMD121" s="43"/>
      <c r="HME121" s="43"/>
      <c r="HMF121" s="43"/>
      <c r="HMG121" s="43"/>
      <c r="HMH121" s="43"/>
      <c r="HMI121" s="43"/>
      <c r="HMJ121" s="43"/>
      <c r="HMK121" s="43"/>
      <c r="HML121" s="43"/>
      <c r="HMM121" s="43"/>
      <c r="HMN121" s="43"/>
      <c r="HMO121" s="41"/>
      <c r="HMP121" s="42"/>
      <c r="HMQ121" s="54"/>
      <c r="HMR121" s="43"/>
      <c r="HMS121" s="43"/>
      <c r="HMT121" s="43"/>
      <c r="HMU121" s="43"/>
      <c r="HMV121" s="43"/>
      <c r="HMW121" s="43"/>
      <c r="HMX121" s="43"/>
      <c r="HMY121" s="43"/>
      <c r="HMZ121" s="43"/>
      <c r="HNA121" s="43"/>
      <c r="HNB121" s="43"/>
      <c r="HNC121" s="43"/>
      <c r="HND121" s="41"/>
      <c r="HNE121" s="42"/>
      <c r="HNF121" s="54"/>
      <c r="HNG121" s="43"/>
      <c r="HNH121" s="43"/>
      <c r="HNI121" s="43"/>
      <c r="HNJ121" s="43"/>
      <c r="HNK121" s="43"/>
      <c r="HNL121" s="43"/>
      <c r="HNM121" s="43"/>
      <c r="HNN121" s="43"/>
      <c r="HNO121" s="43"/>
      <c r="HNP121" s="43"/>
      <c r="HNQ121" s="43"/>
      <c r="HNR121" s="43"/>
      <c r="HNS121" s="41"/>
      <c r="HNT121" s="42"/>
      <c r="HNU121" s="54"/>
      <c r="HNV121" s="43"/>
      <c r="HNW121" s="43"/>
      <c r="HNX121" s="43"/>
      <c r="HNY121" s="43"/>
      <c r="HNZ121" s="43"/>
      <c r="HOA121" s="43"/>
      <c r="HOB121" s="43"/>
      <c r="HOC121" s="43"/>
      <c r="HOD121" s="43"/>
      <c r="HOE121" s="43"/>
      <c r="HOF121" s="43"/>
      <c r="HOG121" s="43"/>
      <c r="HOH121" s="41"/>
      <c r="HOI121" s="42"/>
      <c r="HOJ121" s="54"/>
      <c r="HOK121" s="43"/>
      <c r="HOL121" s="43"/>
      <c r="HOM121" s="43"/>
      <c r="HON121" s="43"/>
      <c r="HOO121" s="43"/>
      <c r="HOP121" s="43"/>
      <c r="HOQ121" s="43"/>
      <c r="HOR121" s="43"/>
      <c r="HOS121" s="43"/>
      <c r="HOT121" s="43"/>
      <c r="HOU121" s="43"/>
      <c r="HOV121" s="43"/>
      <c r="HOW121" s="41"/>
      <c r="HOX121" s="42"/>
      <c r="HOY121" s="54"/>
      <c r="HOZ121" s="43"/>
      <c r="HPA121" s="43"/>
      <c r="HPB121" s="43"/>
      <c r="HPC121" s="43"/>
      <c r="HPD121" s="43"/>
      <c r="HPE121" s="43"/>
      <c r="HPF121" s="43"/>
      <c r="HPG121" s="43"/>
      <c r="HPH121" s="43"/>
      <c r="HPI121" s="43"/>
      <c r="HPJ121" s="43"/>
      <c r="HPK121" s="43"/>
      <c r="HPL121" s="41"/>
      <c r="HPM121" s="42"/>
      <c r="HPN121" s="54"/>
      <c r="HPO121" s="43"/>
      <c r="HPP121" s="43"/>
      <c r="HPQ121" s="43"/>
      <c r="HPR121" s="43"/>
      <c r="HPS121" s="43"/>
      <c r="HPT121" s="43"/>
      <c r="HPU121" s="43"/>
      <c r="HPV121" s="43"/>
      <c r="HPW121" s="43"/>
      <c r="HPX121" s="43"/>
      <c r="HPY121" s="43"/>
      <c r="HPZ121" s="43"/>
      <c r="HQA121" s="41"/>
      <c r="HQB121" s="42"/>
      <c r="HQC121" s="54"/>
      <c r="HQD121" s="43"/>
      <c r="HQE121" s="43"/>
      <c r="HQF121" s="43"/>
      <c r="HQG121" s="43"/>
      <c r="HQH121" s="43"/>
      <c r="HQI121" s="43"/>
      <c r="HQJ121" s="43"/>
      <c r="HQK121" s="43"/>
      <c r="HQL121" s="43"/>
      <c r="HQM121" s="43"/>
      <c r="HQN121" s="43"/>
      <c r="HQO121" s="43"/>
      <c r="HQP121" s="41"/>
      <c r="HQQ121" s="42"/>
      <c r="HQR121" s="54"/>
      <c r="HQS121" s="43"/>
      <c r="HQT121" s="43"/>
      <c r="HQU121" s="43"/>
      <c r="HQV121" s="43"/>
      <c r="HQW121" s="43"/>
      <c r="HQX121" s="43"/>
      <c r="HQY121" s="43"/>
      <c r="HQZ121" s="43"/>
      <c r="HRA121" s="43"/>
      <c r="HRB121" s="43"/>
      <c r="HRC121" s="43"/>
      <c r="HRD121" s="43"/>
      <c r="HRE121" s="41"/>
      <c r="HRF121" s="42"/>
      <c r="HRG121" s="54"/>
      <c r="HRH121" s="43"/>
      <c r="HRI121" s="43"/>
      <c r="HRJ121" s="43"/>
      <c r="HRK121" s="43"/>
      <c r="HRL121" s="43"/>
      <c r="HRM121" s="43"/>
      <c r="HRN121" s="43"/>
      <c r="HRO121" s="43"/>
      <c r="HRP121" s="43"/>
      <c r="HRQ121" s="43"/>
      <c r="HRR121" s="43"/>
      <c r="HRS121" s="43"/>
      <c r="HRT121" s="41"/>
      <c r="HRU121" s="42"/>
      <c r="HRV121" s="54"/>
      <c r="HRW121" s="43"/>
      <c r="HRX121" s="43"/>
      <c r="HRY121" s="43"/>
      <c r="HRZ121" s="43"/>
      <c r="HSA121" s="43"/>
      <c r="HSB121" s="43"/>
      <c r="HSC121" s="43"/>
      <c r="HSD121" s="43"/>
      <c r="HSE121" s="43"/>
      <c r="HSF121" s="43"/>
      <c r="HSG121" s="43"/>
      <c r="HSH121" s="43"/>
      <c r="HSI121" s="41"/>
      <c r="HSJ121" s="42"/>
      <c r="HSK121" s="54"/>
      <c r="HSL121" s="43"/>
      <c r="HSM121" s="43"/>
      <c r="HSN121" s="43"/>
      <c r="HSO121" s="43"/>
      <c r="HSP121" s="43"/>
      <c r="HSQ121" s="43"/>
      <c r="HSR121" s="43"/>
      <c r="HSS121" s="43"/>
      <c r="HST121" s="43"/>
      <c r="HSU121" s="43"/>
      <c r="HSV121" s="43"/>
      <c r="HSW121" s="43"/>
      <c r="HSX121" s="41"/>
      <c r="HSY121" s="42"/>
      <c r="HSZ121" s="54"/>
      <c r="HTA121" s="43"/>
      <c r="HTB121" s="43"/>
      <c r="HTC121" s="43"/>
      <c r="HTD121" s="43"/>
      <c r="HTE121" s="43"/>
      <c r="HTF121" s="43"/>
      <c r="HTG121" s="43"/>
      <c r="HTH121" s="43"/>
      <c r="HTI121" s="43"/>
      <c r="HTJ121" s="43"/>
      <c r="HTK121" s="43"/>
      <c r="HTL121" s="43"/>
      <c r="HTM121" s="41"/>
      <c r="HTN121" s="42"/>
      <c r="HTO121" s="54"/>
      <c r="HTP121" s="43"/>
      <c r="HTQ121" s="43"/>
      <c r="HTR121" s="43"/>
      <c r="HTS121" s="43"/>
      <c r="HTT121" s="43"/>
      <c r="HTU121" s="43"/>
      <c r="HTV121" s="43"/>
      <c r="HTW121" s="43"/>
      <c r="HTX121" s="43"/>
      <c r="HTY121" s="43"/>
      <c r="HTZ121" s="43"/>
      <c r="HUA121" s="43"/>
      <c r="HUB121" s="41"/>
      <c r="HUC121" s="42"/>
      <c r="HUD121" s="54"/>
      <c r="HUE121" s="43"/>
      <c r="HUF121" s="43"/>
      <c r="HUG121" s="43"/>
      <c r="HUH121" s="43"/>
      <c r="HUI121" s="43"/>
      <c r="HUJ121" s="43"/>
      <c r="HUK121" s="43"/>
      <c r="HUL121" s="43"/>
      <c r="HUM121" s="43"/>
      <c r="HUN121" s="43"/>
      <c r="HUO121" s="43"/>
      <c r="HUP121" s="43"/>
      <c r="HUQ121" s="41"/>
      <c r="HUR121" s="42"/>
      <c r="HUS121" s="54"/>
      <c r="HUT121" s="43"/>
      <c r="HUU121" s="43"/>
      <c r="HUV121" s="43"/>
      <c r="HUW121" s="43"/>
      <c r="HUX121" s="43"/>
      <c r="HUY121" s="43"/>
      <c r="HUZ121" s="43"/>
      <c r="HVA121" s="43"/>
      <c r="HVB121" s="43"/>
      <c r="HVC121" s="43"/>
      <c r="HVD121" s="43"/>
      <c r="HVE121" s="43"/>
      <c r="HVF121" s="41"/>
      <c r="HVG121" s="42"/>
      <c r="HVH121" s="54"/>
      <c r="HVI121" s="43"/>
      <c r="HVJ121" s="43"/>
      <c r="HVK121" s="43"/>
      <c r="HVL121" s="43"/>
      <c r="HVM121" s="43"/>
      <c r="HVN121" s="43"/>
      <c r="HVO121" s="43"/>
      <c r="HVP121" s="43"/>
      <c r="HVQ121" s="43"/>
      <c r="HVR121" s="43"/>
      <c r="HVS121" s="43"/>
      <c r="HVT121" s="43"/>
      <c r="HVU121" s="41"/>
      <c r="HVV121" s="42"/>
      <c r="HVW121" s="54"/>
      <c r="HVX121" s="43"/>
      <c r="HVY121" s="43"/>
      <c r="HVZ121" s="43"/>
      <c r="HWA121" s="43"/>
      <c r="HWB121" s="43"/>
      <c r="HWC121" s="43"/>
      <c r="HWD121" s="43"/>
      <c r="HWE121" s="43"/>
      <c r="HWF121" s="43"/>
      <c r="HWG121" s="43"/>
      <c r="HWH121" s="43"/>
      <c r="HWI121" s="43"/>
      <c r="HWJ121" s="41"/>
      <c r="HWK121" s="42"/>
      <c r="HWL121" s="54"/>
      <c r="HWM121" s="43"/>
      <c r="HWN121" s="43"/>
      <c r="HWO121" s="43"/>
      <c r="HWP121" s="43"/>
      <c r="HWQ121" s="43"/>
      <c r="HWR121" s="43"/>
      <c r="HWS121" s="43"/>
      <c r="HWT121" s="43"/>
      <c r="HWU121" s="43"/>
      <c r="HWV121" s="43"/>
      <c r="HWW121" s="43"/>
      <c r="HWX121" s="43"/>
      <c r="HWY121" s="41"/>
      <c r="HWZ121" s="42"/>
      <c r="HXA121" s="54"/>
      <c r="HXB121" s="43"/>
      <c r="HXC121" s="43"/>
      <c r="HXD121" s="43"/>
      <c r="HXE121" s="43"/>
      <c r="HXF121" s="43"/>
      <c r="HXG121" s="43"/>
      <c r="HXH121" s="43"/>
      <c r="HXI121" s="43"/>
      <c r="HXJ121" s="43"/>
      <c r="HXK121" s="43"/>
      <c r="HXL121" s="43"/>
      <c r="HXM121" s="43"/>
      <c r="HXN121" s="41"/>
      <c r="HXO121" s="42"/>
      <c r="HXP121" s="54"/>
      <c r="HXQ121" s="43"/>
      <c r="HXR121" s="43"/>
      <c r="HXS121" s="43"/>
      <c r="HXT121" s="43"/>
      <c r="HXU121" s="43"/>
      <c r="HXV121" s="43"/>
      <c r="HXW121" s="43"/>
      <c r="HXX121" s="43"/>
      <c r="HXY121" s="43"/>
      <c r="HXZ121" s="43"/>
      <c r="HYA121" s="43"/>
      <c r="HYB121" s="43"/>
      <c r="HYC121" s="41"/>
      <c r="HYD121" s="42"/>
      <c r="HYE121" s="54"/>
      <c r="HYF121" s="43"/>
      <c r="HYG121" s="43"/>
      <c r="HYH121" s="43"/>
      <c r="HYI121" s="43"/>
      <c r="HYJ121" s="43"/>
      <c r="HYK121" s="43"/>
      <c r="HYL121" s="43"/>
      <c r="HYM121" s="43"/>
      <c r="HYN121" s="43"/>
      <c r="HYO121" s="43"/>
      <c r="HYP121" s="43"/>
      <c r="HYQ121" s="43"/>
      <c r="HYR121" s="41"/>
      <c r="HYS121" s="42"/>
      <c r="HYT121" s="54"/>
      <c r="HYU121" s="43"/>
      <c r="HYV121" s="43"/>
      <c r="HYW121" s="43"/>
      <c r="HYX121" s="43"/>
      <c r="HYY121" s="43"/>
      <c r="HYZ121" s="43"/>
      <c r="HZA121" s="43"/>
      <c r="HZB121" s="43"/>
      <c r="HZC121" s="43"/>
      <c r="HZD121" s="43"/>
      <c r="HZE121" s="43"/>
      <c r="HZF121" s="43"/>
      <c r="HZG121" s="41"/>
      <c r="HZH121" s="42"/>
      <c r="HZI121" s="54"/>
      <c r="HZJ121" s="43"/>
      <c r="HZK121" s="43"/>
      <c r="HZL121" s="43"/>
      <c r="HZM121" s="43"/>
      <c r="HZN121" s="43"/>
      <c r="HZO121" s="43"/>
      <c r="HZP121" s="43"/>
      <c r="HZQ121" s="43"/>
      <c r="HZR121" s="43"/>
      <c r="HZS121" s="43"/>
      <c r="HZT121" s="43"/>
      <c r="HZU121" s="43"/>
      <c r="HZV121" s="41"/>
      <c r="HZW121" s="42"/>
      <c r="HZX121" s="54"/>
      <c r="HZY121" s="43"/>
      <c r="HZZ121" s="43"/>
      <c r="IAA121" s="43"/>
      <c r="IAB121" s="43"/>
      <c r="IAC121" s="43"/>
      <c r="IAD121" s="43"/>
      <c r="IAE121" s="43"/>
      <c r="IAF121" s="43"/>
      <c r="IAG121" s="43"/>
      <c r="IAH121" s="43"/>
      <c r="IAI121" s="43"/>
      <c r="IAJ121" s="43"/>
      <c r="IAK121" s="41"/>
      <c r="IAL121" s="42"/>
      <c r="IAM121" s="54"/>
      <c r="IAN121" s="43"/>
      <c r="IAO121" s="43"/>
      <c r="IAP121" s="43"/>
      <c r="IAQ121" s="43"/>
      <c r="IAR121" s="43"/>
      <c r="IAS121" s="43"/>
      <c r="IAT121" s="43"/>
      <c r="IAU121" s="43"/>
      <c r="IAV121" s="43"/>
      <c r="IAW121" s="43"/>
      <c r="IAX121" s="43"/>
      <c r="IAY121" s="43"/>
      <c r="IAZ121" s="41"/>
      <c r="IBA121" s="42"/>
      <c r="IBB121" s="54"/>
      <c r="IBC121" s="43"/>
      <c r="IBD121" s="43"/>
      <c r="IBE121" s="43"/>
      <c r="IBF121" s="43"/>
      <c r="IBG121" s="43"/>
      <c r="IBH121" s="43"/>
      <c r="IBI121" s="43"/>
      <c r="IBJ121" s="43"/>
      <c r="IBK121" s="43"/>
      <c r="IBL121" s="43"/>
      <c r="IBM121" s="43"/>
      <c r="IBN121" s="43"/>
      <c r="IBO121" s="41"/>
      <c r="IBP121" s="42"/>
      <c r="IBQ121" s="54"/>
      <c r="IBR121" s="43"/>
      <c r="IBS121" s="43"/>
      <c r="IBT121" s="43"/>
      <c r="IBU121" s="43"/>
      <c r="IBV121" s="43"/>
      <c r="IBW121" s="43"/>
      <c r="IBX121" s="43"/>
      <c r="IBY121" s="43"/>
      <c r="IBZ121" s="43"/>
      <c r="ICA121" s="43"/>
      <c r="ICB121" s="43"/>
      <c r="ICC121" s="43"/>
      <c r="ICD121" s="41"/>
      <c r="ICE121" s="42"/>
      <c r="ICF121" s="54"/>
      <c r="ICG121" s="43"/>
      <c r="ICH121" s="43"/>
      <c r="ICI121" s="43"/>
      <c r="ICJ121" s="43"/>
      <c r="ICK121" s="43"/>
      <c r="ICL121" s="43"/>
      <c r="ICM121" s="43"/>
      <c r="ICN121" s="43"/>
      <c r="ICO121" s="43"/>
      <c r="ICP121" s="43"/>
      <c r="ICQ121" s="43"/>
      <c r="ICR121" s="43"/>
      <c r="ICS121" s="41"/>
      <c r="ICT121" s="42"/>
      <c r="ICU121" s="54"/>
      <c r="ICV121" s="43"/>
      <c r="ICW121" s="43"/>
      <c r="ICX121" s="43"/>
      <c r="ICY121" s="43"/>
      <c r="ICZ121" s="43"/>
      <c r="IDA121" s="43"/>
      <c r="IDB121" s="43"/>
      <c r="IDC121" s="43"/>
      <c r="IDD121" s="43"/>
      <c r="IDE121" s="43"/>
      <c r="IDF121" s="43"/>
      <c r="IDG121" s="43"/>
      <c r="IDH121" s="41"/>
      <c r="IDI121" s="42"/>
      <c r="IDJ121" s="54"/>
      <c r="IDK121" s="43"/>
      <c r="IDL121" s="43"/>
      <c r="IDM121" s="43"/>
      <c r="IDN121" s="43"/>
      <c r="IDO121" s="43"/>
      <c r="IDP121" s="43"/>
      <c r="IDQ121" s="43"/>
      <c r="IDR121" s="43"/>
      <c r="IDS121" s="43"/>
      <c r="IDT121" s="43"/>
      <c r="IDU121" s="43"/>
      <c r="IDV121" s="43"/>
      <c r="IDW121" s="41"/>
      <c r="IDX121" s="42"/>
      <c r="IDY121" s="54"/>
      <c r="IDZ121" s="43"/>
      <c r="IEA121" s="43"/>
      <c r="IEB121" s="43"/>
      <c r="IEC121" s="43"/>
      <c r="IED121" s="43"/>
      <c r="IEE121" s="43"/>
      <c r="IEF121" s="43"/>
      <c r="IEG121" s="43"/>
      <c r="IEH121" s="43"/>
      <c r="IEI121" s="43"/>
      <c r="IEJ121" s="43"/>
      <c r="IEK121" s="43"/>
      <c r="IEL121" s="41"/>
      <c r="IEM121" s="42"/>
      <c r="IEN121" s="54"/>
      <c r="IEO121" s="43"/>
      <c r="IEP121" s="43"/>
      <c r="IEQ121" s="43"/>
      <c r="IER121" s="43"/>
      <c r="IES121" s="43"/>
      <c r="IET121" s="43"/>
      <c r="IEU121" s="43"/>
      <c r="IEV121" s="43"/>
      <c r="IEW121" s="43"/>
      <c r="IEX121" s="43"/>
      <c r="IEY121" s="43"/>
      <c r="IEZ121" s="43"/>
      <c r="IFA121" s="41"/>
      <c r="IFB121" s="42"/>
      <c r="IFC121" s="54"/>
      <c r="IFD121" s="43"/>
      <c r="IFE121" s="43"/>
      <c r="IFF121" s="43"/>
      <c r="IFG121" s="43"/>
      <c r="IFH121" s="43"/>
      <c r="IFI121" s="43"/>
      <c r="IFJ121" s="43"/>
      <c r="IFK121" s="43"/>
      <c r="IFL121" s="43"/>
      <c r="IFM121" s="43"/>
      <c r="IFN121" s="43"/>
      <c r="IFO121" s="43"/>
      <c r="IFP121" s="41"/>
      <c r="IFQ121" s="42"/>
      <c r="IFR121" s="54"/>
      <c r="IFS121" s="43"/>
      <c r="IFT121" s="43"/>
      <c r="IFU121" s="43"/>
      <c r="IFV121" s="43"/>
      <c r="IFW121" s="43"/>
      <c r="IFX121" s="43"/>
      <c r="IFY121" s="43"/>
      <c r="IFZ121" s="43"/>
      <c r="IGA121" s="43"/>
      <c r="IGB121" s="43"/>
      <c r="IGC121" s="43"/>
      <c r="IGD121" s="43"/>
      <c r="IGE121" s="41"/>
      <c r="IGF121" s="42"/>
      <c r="IGG121" s="54"/>
      <c r="IGH121" s="43"/>
      <c r="IGI121" s="43"/>
      <c r="IGJ121" s="43"/>
      <c r="IGK121" s="43"/>
      <c r="IGL121" s="43"/>
      <c r="IGM121" s="43"/>
      <c r="IGN121" s="43"/>
      <c r="IGO121" s="43"/>
      <c r="IGP121" s="43"/>
      <c r="IGQ121" s="43"/>
      <c r="IGR121" s="43"/>
      <c r="IGS121" s="43"/>
      <c r="IGT121" s="41"/>
      <c r="IGU121" s="42"/>
      <c r="IGV121" s="54"/>
      <c r="IGW121" s="43"/>
      <c r="IGX121" s="43"/>
      <c r="IGY121" s="43"/>
      <c r="IGZ121" s="43"/>
      <c r="IHA121" s="43"/>
      <c r="IHB121" s="43"/>
      <c r="IHC121" s="43"/>
      <c r="IHD121" s="43"/>
      <c r="IHE121" s="43"/>
      <c r="IHF121" s="43"/>
      <c r="IHG121" s="43"/>
      <c r="IHH121" s="43"/>
      <c r="IHI121" s="41"/>
      <c r="IHJ121" s="42"/>
      <c r="IHK121" s="54"/>
      <c r="IHL121" s="43"/>
      <c r="IHM121" s="43"/>
      <c r="IHN121" s="43"/>
      <c r="IHO121" s="43"/>
      <c r="IHP121" s="43"/>
      <c r="IHQ121" s="43"/>
      <c r="IHR121" s="43"/>
      <c r="IHS121" s="43"/>
      <c r="IHT121" s="43"/>
      <c r="IHU121" s="43"/>
      <c r="IHV121" s="43"/>
      <c r="IHW121" s="43"/>
      <c r="IHX121" s="41"/>
      <c r="IHY121" s="42"/>
      <c r="IHZ121" s="54"/>
      <c r="IIA121" s="43"/>
      <c r="IIB121" s="43"/>
      <c r="IIC121" s="43"/>
      <c r="IID121" s="43"/>
      <c r="IIE121" s="43"/>
      <c r="IIF121" s="43"/>
      <c r="IIG121" s="43"/>
      <c r="IIH121" s="43"/>
      <c r="III121" s="43"/>
      <c r="IIJ121" s="43"/>
      <c r="IIK121" s="43"/>
      <c r="IIL121" s="43"/>
      <c r="IIM121" s="41"/>
      <c r="IIN121" s="42"/>
      <c r="IIO121" s="54"/>
      <c r="IIP121" s="43"/>
      <c r="IIQ121" s="43"/>
      <c r="IIR121" s="43"/>
      <c r="IIS121" s="43"/>
      <c r="IIT121" s="43"/>
      <c r="IIU121" s="43"/>
      <c r="IIV121" s="43"/>
      <c r="IIW121" s="43"/>
      <c r="IIX121" s="43"/>
      <c r="IIY121" s="43"/>
      <c r="IIZ121" s="43"/>
      <c r="IJA121" s="43"/>
      <c r="IJB121" s="41"/>
      <c r="IJC121" s="42"/>
      <c r="IJD121" s="54"/>
      <c r="IJE121" s="43"/>
      <c r="IJF121" s="43"/>
      <c r="IJG121" s="43"/>
      <c r="IJH121" s="43"/>
      <c r="IJI121" s="43"/>
      <c r="IJJ121" s="43"/>
      <c r="IJK121" s="43"/>
      <c r="IJL121" s="43"/>
      <c r="IJM121" s="43"/>
      <c r="IJN121" s="43"/>
      <c r="IJO121" s="43"/>
      <c r="IJP121" s="43"/>
      <c r="IJQ121" s="41"/>
      <c r="IJR121" s="42"/>
      <c r="IJS121" s="54"/>
      <c r="IJT121" s="43"/>
      <c r="IJU121" s="43"/>
      <c r="IJV121" s="43"/>
      <c r="IJW121" s="43"/>
      <c r="IJX121" s="43"/>
      <c r="IJY121" s="43"/>
      <c r="IJZ121" s="43"/>
      <c r="IKA121" s="43"/>
      <c r="IKB121" s="43"/>
      <c r="IKC121" s="43"/>
      <c r="IKD121" s="43"/>
      <c r="IKE121" s="43"/>
      <c r="IKF121" s="41"/>
      <c r="IKG121" s="42"/>
      <c r="IKH121" s="54"/>
      <c r="IKI121" s="43"/>
      <c r="IKJ121" s="43"/>
      <c r="IKK121" s="43"/>
      <c r="IKL121" s="43"/>
      <c r="IKM121" s="43"/>
      <c r="IKN121" s="43"/>
      <c r="IKO121" s="43"/>
      <c r="IKP121" s="43"/>
      <c r="IKQ121" s="43"/>
      <c r="IKR121" s="43"/>
      <c r="IKS121" s="43"/>
      <c r="IKT121" s="43"/>
      <c r="IKU121" s="41"/>
      <c r="IKV121" s="42"/>
      <c r="IKW121" s="54"/>
      <c r="IKX121" s="43"/>
      <c r="IKY121" s="43"/>
      <c r="IKZ121" s="43"/>
      <c r="ILA121" s="43"/>
      <c r="ILB121" s="43"/>
      <c r="ILC121" s="43"/>
      <c r="ILD121" s="43"/>
      <c r="ILE121" s="43"/>
      <c r="ILF121" s="43"/>
      <c r="ILG121" s="43"/>
      <c r="ILH121" s="43"/>
      <c r="ILI121" s="43"/>
      <c r="ILJ121" s="41"/>
      <c r="ILK121" s="42"/>
      <c r="ILL121" s="54"/>
      <c r="ILM121" s="43"/>
      <c r="ILN121" s="43"/>
      <c r="ILO121" s="43"/>
      <c r="ILP121" s="43"/>
      <c r="ILQ121" s="43"/>
      <c r="ILR121" s="43"/>
      <c r="ILS121" s="43"/>
      <c r="ILT121" s="43"/>
      <c r="ILU121" s="43"/>
      <c r="ILV121" s="43"/>
      <c r="ILW121" s="43"/>
      <c r="ILX121" s="43"/>
      <c r="ILY121" s="41"/>
      <c r="ILZ121" s="42"/>
      <c r="IMA121" s="54"/>
      <c r="IMB121" s="43"/>
      <c r="IMC121" s="43"/>
      <c r="IMD121" s="43"/>
      <c r="IME121" s="43"/>
      <c r="IMF121" s="43"/>
      <c r="IMG121" s="43"/>
      <c r="IMH121" s="43"/>
      <c r="IMI121" s="43"/>
      <c r="IMJ121" s="43"/>
      <c r="IMK121" s="43"/>
      <c r="IML121" s="43"/>
      <c r="IMM121" s="43"/>
      <c r="IMN121" s="41"/>
      <c r="IMO121" s="42"/>
      <c r="IMP121" s="54"/>
      <c r="IMQ121" s="43"/>
      <c r="IMR121" s="43"/>
      <c r="IMS121" s="43"/>
      <c r="IMT121" s="43"/>
      <c r="IMU121" s="43"/>
      <c r="IMV121" s="43"/>
      <c r="IMW121" s="43"/>
      <c r="IMX121" s="43"/>
      <c r="IMY121" s="43"/>
      <c r="IMZ121" s="43"/>
      <c r="INA121" s="43"/>
      <c r="INB121" s="43"/>
      <c r="INC121" s="41"/>
      <c r="IND121" s="42"/>
      <c r="INE121" s="54"/>
      <c r="INF121" s="43"/>
      <c r="ING121" s="43"/>
      <c r="INH121" s="43"/>
      <c r="INI121" s="43"/>
      <c r="INJ121" s="43"/>
      <c r="INK121" s="43"/>
      <c r="INL121" s="43"/>
      <c r="INM121" s="43"/>
      <c r="INN121" s="43"/>
      <c r="INO121" s="43"/>
      <c r="INP121" s="43"/>
      <c r="INQ121" s="43"/>
      <c r="INR121" s="41"/>
      <c r="INS121" s="42"/>
      <c r="INT121" s="54"/>
      <c r="INU121" s="43"/>
      <c r="INV121" s="43"/>
      <c r="INW121" s="43"/>
      <c r="INX121" s="43"/>
      <c r="INY121" s="43"/>
      <c r="INZ121" s="43"/>
      <c r="IOA121" s="43"/>
      <c r="IOB121" s="43"/>
      <c r="IOC121" s="43"/>
      <c r="IOD121" s="43"/>
      <c r="IOE121" s="43"/>
      <c r="IOF121" s="43"/>
      <c r="IOG121" s="41"/>
      <c r="IOH121" s="42"/>
      <c r="IOI121" s="54"/>
      <c r="IOJ121" s="43"/>
      <c r="IOK121" s="43"/>
      <c r="IOL121" s="43"/>
      <c r="IOM121" s="43"/>
      <c r="ION121" s="43"/>
      <c r="IOO121" s="43"/>
      <c r="IOP121" s="43"/>
      <c r="IOQ121" s="43"/>
      <c r="IOR121" s="43"/>
      <c r="IOS121" s="43"/>
      <c r="IOT121" s="43"/>
      <c r="IOU121" s="43"/>
      <c r="IOV121" s="41"/>
      <c r="IOW121" s="42"/>
      <c r="IOX121" s="54"/>
      <c r="IOY121" s="43"/>
      <c r="IOZ121" s="43"/>
      <c r="IPA121" s="43"/>
      <c r="IPB121" s="43"/>
      <c r="IPC121" s="43"/>
      <c r="IPD121" s="43"/>
      <c r="IPE121" s="43"/>
      <c r="IPF121" s="43"/>
      <c r="IPG121" s="43"/>
      <c r="IPH121" s="43"/>
      <c r="IPI121" s="43"/>
      <c r="IPJ121" s="43"/>
      <c r="IPK121" s="41"/>
      <c r="IPL121" s="42"/>
      <c r="IPM121" s="54"/>
      <c r="IPN121" s="43"/>
      <c r="IPO121" s="43"/>
      <c r="IPP121" s="43"/>
      <c r="IPQ121" s="43"/>
      <c r="IPR121" s="43"/>
      <c r="IPS121" s="43"/>
      <c r="IPT121" s="43"/>
      <c r="IPU121" s="43"/>
      <c r="IPV121" s="43"/>
      <c r="IPW121" s="43"/>
      <c r="IPX121" s="43"/>
      <c r="IPY121" s="43"/>
      <c r="IPZ121" s="41"/>
      <c r="IQA121" s="42"/>
      <c r="IQB121" s="54"/>
      <c r="IQC121" s="43"/>
      <c r="IQD121" s="43"/>
      <c r="IQE121" s="43"/>
      <c r="IQF121" s="43"/>
      <c r="IQG121" s="43"/>
      <c r="IQH121" s="43"/>
      <c r="IQI121" s="43"/>
      <c r="IQJ121" s="43"/>
      <c r="IQK121" s="43"/>
      <c r="IQL121" s="43"/>
      <c r="IQM121" s="43"/>
      <c r="IQN121" s="43"/>
      <c r="IQO121" s="41"/>
      <c r="IQP121" s="42"/>
      <c r="IQQ121" s="54"/>
      <c r="IQR121" s="43"/>
      <c r="IQS121" s="43"/>
      <c r="IQT121" s="43"/>
      <c r="IQU121" s="43"/>
      <c r="IQV121" s="43"/>
      <c r="IQW121" s="43"/>
      <c r="IQX121" s="43"/>
      <c r="IQY121" s="43"/>
      <c r="IQZ121" s="43"/>
      <c r="IRA121" s="43"/>
      <c r="IRB121" s="43"/>
      <c r="IRC121" s="43"/>
      <c r="IRD121" s="41"/>
      <c r="IRE121" s="42"/>
      <c r="IRF121" s="54"/>
      <c r="IRG121" s="43"/>
      <c r="IRH121" s="43"/>
      <c r="IRI121" s="43"/>
      <c r="IRJ121" s="43"/>
      <c r="IRK121" s="43"/>
      <c r="IRL121" s="43"/>
      <c r="IRM121" s="43"/>
      <c r="IRN121" s="43"/>
      <c r="IRO121" s="43"/>
      <c r="IRP121" s="43"/>
      <c r="IRQ121" s="43"/>
      <c r="IRR121" s="43"/>
      <c r="IRS121" s="41"/>
      <c r="IRT121" s="42"/>
      <c r="IRU121" s="54"/>
      <c r="IRV121" s="43"/>
      <c r="IRW121" s="43"/>
      <c r="IRX121" s="43"/>
      <c r="IRY121" s="43"/>
      <c r="IRZ121" s="43"/>
      <c r="ISA121" s="43"/>
      <c r="ISB121" s="43"/>
      <c r="ISC121" s="43"/>
      <c r="ISD121" s="43"/>
      <c r="ISE121" s="43"/>
      <c r="ISF121" s="43"/>
      <c r="ISG121" s="43"/>
      <c r="ISH121" s="41"/>
      <c r="ISI121" s="42"/>
      <c r="ISJ121" s="54"/>
      <c r="ISK121" s="43"/>
      <c r="ISL121" s="43"/>
      <c r="ISM121" s="43"/>
      <c r="ISN121" s="43"/>
      <c r="ISO121" s="43"/>
      <c r="ISP121" s="43"/>
      <c r="ISQ121" s="43"/>
      <c r="ISR121" s="43"/>
      <c r="ISS121" s="43"/>
      <c r="IST121" s="43"/>
      <c r="ISU121" s="43"/>
      <c r="ISV121" s="43"/>
      <c r="ISW121" s="41"/>
      <c r="ISX121" s="42"/>
      <c r="ISY121" s="54"/>
      <c r="ISZ121" s="43"/>
      <c r="ITA121" s="43"/>
      <c r="ITB121" s="43"/>
      <c r="ITC121" s="43"/>
      <c r="ITD121" s="43"/>
      <c r="ITE121" s="43"/>
      <c r="ITF121" s="43"/>
      <c r="ITG121" s="43"/>
      <c r="ITH121" s="43"/>
      <c r="ITI121" s="43"/>
      <c r="ITJ121" s="43"/>
      <c r="ITK121" s="43"/>
      <c r="ITL121" s="41"/>
      <c r="ITM121" s="42"/>
      <c r="ITN121" s="54"/>
      <c r="ITO121" s="43"/>
      <c r="ITP121" s="43"/>
      <c r="ITQ121" s="43"/>
      <c r="ITR121" s="43"/>
      <c r="ITS121" s="43"/>
      <c r="ITT121" s="43"/>
      <c r="ITU121" s="43"/>
      <c r="ITV121" s="43"/>
      <c r="ITW121" s="43"/>
      <c r="ITX121" s="43"/>
      <c r="ITY121" s="43"/>
      <c r="ITZ121" s="43"/>
      <c r="IUA121" s="41"/>
      <c r="IUB121" s="42"/>
      <c r="IUC121" s="54"/>
      <c r="IUD121" s="43"/>
      <c r="IUE121" s="43"/>
      <c r="IUF121" s="43"/>
      <c r="IUG121" s="43"/>
      <c r="IUH121" s="43"/>
      <c r="IUI121" s="43"/>
      <c r="IUJ121" s="43"/>
      <c r="IUK121" s="43"/>
      <c r="IUL121" s="43"/>
      <c r="IUM121" s="43"/>
      <c r="IUN121" s="43"/>
      <c r="IUO121" s="43"/>
      <c r="IUP121" s="41"/>
      <c r="IUQ121" s="42"/>
      <c r="IUR121" s="54"/>
      <c r="IUS121" s="43"/>
      <c r="IUT121" s="43"/>
      <c r="IUU121" s="43"/>
      <c r="IUV121" s="43"/>
      <c r="IUW121" s="43"/>
      <c r="IUX121" s="43"/>
      <c r="IUY121" s="43"/>
      <c r="IUZ121" s="43"/>
      <c r="IVA121" s="43"/>
      <c r="IVB121" s="43"/>
      <c r="IVC121" s="43"/>
      <c r="IVD121" s="43"/>
      <c r="IVE121" s="41"/>
      <c r="IVF121" s="42"/>
      <c r="IVG121" s="54"/>
      <c r="IVH121" s="43"/>
      <c r="IVI121" s="43"/>
      <c r="IVJ121" s="43"/>
      <c r="IVK121" s="43"/>
      <c r="IVL121" s="43"/>
      <c r="IVM121" s="43"/>
      <c r="IVN121" s="43"/>
      <c r="IVO121" s="43"/>
      <c r="IVP121" s="43"/>
      <c r="IVQ121" s="43"/>
      <c r="IVR121" s="43"/>
      <c r="IVS121" s="43"/>
      <c r="IVT121" s="41"/>
      <c r="IVU121" s="42"/>
      <c r="IVV121" s="54"/>
      <c r="IVW121" s="43"/>
      <c r="IVX121" s="43"/>
      <c r="IVY121" s="43"/>
      <c r="IVZ121" s="43"/>
      <c r="IWA121" s="43"/>
      <c r="IWB121" s="43"/>
      <c r="IWC121" s="43"/>
      <c r="IWD121" s="43"/>
      <c r="IWE121" s="43"/>
      <c r="IWF121" s="43"/>
      <c r="IWG121" s="43"/>
      <c r="IWH121" s="43"/>
      <c r="IWI121" s="41"/>
      <c r="IWJ121" s="42"/>
      <c r="IWK121" s="54"/>
      <c r="IWL121" s="43"/>
      <c r="IWM121" s="43"/>
      <c r="IWN121" s="43"/>
      <c r="IWO121" s="43"/>
      <c r="IWP121" s="43"/>
      <c r="IWQ121" s="43"/>
      <c r="IWR121" s="43"/>
      <c r="IWS121" s="43"/>
      <c r="IWT121" s="43"/>
      <c r="IWU121" s="43"/>
      <c r="IWV121" s="43"/>
      <c r="IWW121" s="43"/>
      <c r="IWX121" s="41"/>
      <c r="IWY121" s="42"/>
      <c r="IWZ121" s="54"/>
      <c r="IXA121" s="43"/>
      <c r="IXB121" s="43"/>
      <c r="IXC121" s="43"/>
      <c r="IXD121" s="43"/>
      <c r="IXE121" s="43"/>
      <c r="IXF121" s="43"/>
      <c r="IXG121" s="43"/>
      <c r="IXH121" s="43"/>
      <c r="IXI121" s="43"/>
      <c r="IXJ121" s="43"/>
      <c r="IXK121" s="43"/>
      <c r="IXL121" s="43"/>
      <c r="IXM121" s="41"/>
      <c r="IXN121" s="42"/>
      <c r="IXO121" s="54"/>
      <c r="IXP121" s="43"/>
      <c r="IXQ121" s="43"/>
      <c r="IXR121" s="43"/>
      <c r="IXS121" s="43"/>
      <c r="IXT121" s="43"/>
      <c r="IXU121" s="43"/>
      <c r="IXV121" s="43"/>
      <c r="IXW121" s="43"/>
      <c r="IXX121" s="43"/>
      <c r="IXY121" s="43"/>
      <c r="IXZ121" s="43"/>
      <c r="IYA121" s="43"/>
      <c r="IYB121" s="41"/>
      <c r="IYC121" s="42"/>
      <c r="IYD121" s="54"/>
      <c r="IYE121" s="43"/>
      <c r="IYF121" s="43"/>
      <c r="IYG121" s="43"/>
      <c r="IYH121" s="43"/>
      <c r="IYI121" s="43"/>
      <c r="IYJ121" s="43"/>
      <c r="IYK121" s="43"/>
      <c r="IYL121" s="43"/>
      <c r="IYM121" s="43"/>
      <c r="IYN121" s="43"/>
      <c r="IYO121" s="43"/>
      <c r="IYP121" s="43"/>
      <c r="IYQ121" s="41"/>
      <c r="IYR121" s="42"/>
      <c r="IYS121" s="54"/>
      <c r="IYT121" s="43"/>
      <c r="IYU121" s="43"/>
      <c r="IYV121" s="43"/>
      <c r="IYW121" s="43"/>
      <c r="IYX121" s="43"/>
      <c r="IYY121" s="43"/>
      <c r="IYZ121" s="43"/>
      <c r="IZA121" s="43"/>
      <c r="IZB121" s="43"/>
      <c r="IZC121" s="43"/>
      <c r="IZD121" s="43"/>
      <c r="IZE121" s="43"/>
      <c r="IZF121" s="41"/>
      <c r="IZG121" s="42"/>
      <c r="IZH121" s="54"/>
      <c r="IZI121" s="43"/>
      <c r="IZJ121" s="43"/>
      <c r="IZK121" s="43"/>
      <c r="IZL121" s="43"/>
      <c r="IZM121" s="43"/>
      <c r="IZN121" s="43"/>
      <c r="IZO121" s="43"/>
      <c r="IZP121" s="43"/>
      <c r="IZQ121" s="43"/>
      <c r="IZR121" s="43"/>
      <c r="IZS121" s="43"/>
      <c r="IZT121" s="43"/>
      <c r="IZU121" s="41"/>
      <c r="IZV121" s="42"/>
      <c r="IZW121" s="54"/>
      <c r="IZX121" s="43"/>
      <c r="IZY121" s="43"/>
      <c r="IZZ121" s="43"/>
      <c r="JAA121" s="43"/>
      <c r="JAB121" s="43"/>
      <c r="JAC121" s="43"/>
      <c r="JAD121" s="43"/>
      <c r="JAE121" s="43"/>
      <c r="JAF121" s="43"/>
      <c r="JAG121" s="43"/>
      <c r="JAH121" s="43"/>
      <c r="JAI121" s="43"/>
      <c r="JAJ121" s="41"/>
      <c r="JAK121" s="42"/>
      <c r="JAL121" s="54"/>
      <c r="JAM121" s="43"/>
      <c r="JAN121" s="43"/>
      <c r="JAO121" s="43"/>
      <c r="JAP121" s="43"/>
      <c r="JAQ121" s="43"/>
      <c r="JAR121" s="43"/>
      <c r="JAS121" s="43"/>
      <c r="JAT121" s="43"/>
      <c r="JAU121" s="43"/>
      <c r="JAV121" s="43"/>
      <c r="JAW121" s="43"/>
      <c r="JAX121" s="43"/>
      <c r="JAY121" s="41"/>
      <c r="JAZ121" s="42"/>
      <c r="JBA121" s="54"/>
      <c r="JBB121" s="43"/>
      <c r="JBC121" s="43"/>
      <c r="JBD121" s="43"/>
      <c r="JBE121" s="43"/>
      <c r="JBF121" s="43"/>
      <c r="JBG121" s="43"/>
      <c r="JBH121" s="43"/>
      <c r="JBI121" s="43"/>
      <c r="JBJ121" s="43"/>
      <c r="JBK121" s="43"/>
      <c r="JBL121" s="43"/>
      <c r="JBM121" s="43"/>
      <c r="JBN121" s="41"/>
      <c r="JBO121" s="42"/>
      <c r="JBP121" s="54"/>
      <c r="JBQ121" s="43"/>
      <c r="JBR121" s="43"/>
      <c r="JBS121" s="43"/>
      <c r="JBT121" s="43"/>
      <c r="JBU121" s="43"/>
      <c r="JBV121" s="43"/>
      <c r="JBW121" s="43"/>
      <c r="JBX121" s="43"/>
      <c r="JBY121" s="43"/>
      <c r="JBZ121" s="43"/>
      <c r="JCA121" s="43"/>
      <c r="JCB121" s="43"/>
      <c r="JCC121" s="41"/>
      <c r="JCD121" s="42"/>
      <c r="JCE121" s="54"/>
      <c r="JCF121" s="43"/>
      <c r="JCG121" s="43"/>
      <c r="JCH121" s="43"/>
      <c r="JCI121" s="43"/>
      <c r="JCJ121" s="43"/>
      <c r="JCK121" s="43"/>
      <c r="JCL121" s="43"/>
      <c r="JCM121" s="43"/>
      <c r="JCN121" s="43"/>
      <c r="JCO121" s="43"/>
      <c r="JCP121" s="43"/>
      <c r="JCQ121" s="43"/>
      <c r="JCR121" s="41"/>
      <c r="JCS121" s="42"/>
      <c r="JCT121" s="54"/>
      <c r="JCU121" s="43"/>
      <c r="JCV121" s="43"/>
      <c r="JCW121" s="43"/>
      <c r="JCX121" s="43"/>
      <c r="JCY121" s="43"/>
      <c r="JCZ121" s="43"/>
      <c r="JDA121" s="43"/>
      <c r="JDB121" s="43"/>
      <c r="JDC121" s="43"/>
      <c r="JDD121" s="43"/>
      <c r="JDE121" s="43"/>
      <c r="JDF121" s="43"/>
      <c r="JDG121" s="41"/>
      <c r="JDH121" s="42"/>
      <c r="JDI121" s="54"/>
      <c r="JDJ121" s="43"/>
      <c r="JDK121" s="43"/>
      <c r="JDL121" s="43"/>
      <c r="JDM121" s="43"/>
      <c r="JDN121" s="43"/>
      <c r="JDO121" s="43"/>
      <c r="JDP121" s="43"/>
      <c r="JDQ121" s="43"/>
      <c r="JDR121" s="43"/>
      <c r="JDS121" s="43"/>
      <c r="JDT121" s="43"/>
      <c r="JDU121" s="43"/>
      <c r="JDV121" s="41"/>
      <c r="JDW121" s="42"/>
      <c r="JDX121" s="54"/>
      <c r="JDY121" s="43"/>
      <c r="JDZ121" s="43"/>
      <c r="JEA121" s="43"/>
      <c r="JEB121" s="43"/>
      <c r="JEC121" s="43"/>
      <c r="JED121" s="43"/>
      <c r="JEE121" s="43"/>
      <c r="JEF121" s="43"/>
      <c r="JEG121" s="43"/>
      <c r="JEH121" s="43"/>
      <c r="JEI121" s="43"/>
      <c r="JEJ121" s="43"/>
      <c r="JEK121" s="41"/>
      <c r="JEL121" s="42"/>
      <c r="JEM121" s="54"/>
      <c r="JEN121" s="43"/>
      <c r="JEO121" s="43"/>
      <c r="JEP121" s="43"/>
      <c r="JEQ121" s="43"/>
      <c r="JER121" s="43"/>
      <c r="JES121" s="43"/>
      <c r="JET121" s="43"/>
      <c r="JEU121" s="43"/>
      <c r="JEV121" s="43"/>
      <c r="JEW121" s="43"/>
      <c r="JEX121" s="43"/>
      <c r="JEY121" s="43"/>
      <c r="JEZ121" s="41"/>
      <c r="JFA121" s="42"/>
      <c r="JFB121" s="54"/>
      <c r="JFC121" s="43"/>
      <c r="JFD121" s="43"/>
      <c r="JFE121" s="43"/>
      <c r="JFF121" s="43"/>
      <c r="JFG121" s="43"/>
      <c r="JFH121" s="43"/>
      <c r="JFI121" s="43"/>
      <c r="JFJ121" s="43"/>
      <c r="JFK121" s="43"/>
      <c r="JFL121" s="43"/>
      <c r="JFM121" s="43"/>
      <c r="JFN121" s="43"/>
      <c r="JFO121" s="41"/>
      <c r="JFP121" s="42"/>
      <c r="JFQ121" s="54"/>
      <c r="JFR121" s="43"/>
      <c r="JFS121" s="43"/>
      <c r="JFT121" s="43"/>
      <c r="JFU121" s="43"/>
      <c r="JFV121" s="43"/>
      <c r="JFW121" s="43"/>
      <c r="JFX121" s="43"/>
      <c r="JFY121" s="43"/>
      <c r="JFZ121" s="43"/>
      <c r="JGA121" s="43"/>
      <c r="JGB121" s="43"/>
      <c r="JGC121" s="43"/>
      <c r="JGD121" s="41"/>
      <c r="JGE121" s="42"/>
      <c r="JGF121" s="54"/>
      <c r="JGG121" s="43"/>
      <c r="JGH121" s="43"/>
      <c r="JGI121" s="43"/>
      <c r="JGJ121" s="43"/>
      <c r="JGK121" s="43"/>
      <c r="JGL121" s="43"/>
      <c r="JGM121" s="43"/>
      <c r="JGN121" s="43"/>
      <c r="JGO121" s="43"/>
      <c r="JGP121" s="43"/>
      <c r="JGQ121" s="43"/>
      <c r="JGR121" s="43"/>
      <c r="JGS121" s="41"/>
      <c r="JGT121" s="42"/>
      <c r="JGU121" s="54"/>
      <c r="JGV121" s="43"/>
      <c r="JGW121" s="43"/>
      <c r="JGX121" s="43"/>
      <c r="JGY121" s="43"/>
      <c r="JGZ121" s="43"/>
      <c r="JHA121" s="43"/>
      <c r="JHB121" s="43"/>
      <c r="JHC121" s="43"/>
      <c r="JHD121" s="43"/>
      <c r="JHE121" s="43"/>
      <c r="JHF121" s="43"/>
      <c r="JHG121" s="43"/>
      <c r="JHH121" s="41"/>
      <c r="JHI121" s="42"/>
      <c r="JHJ121" s="54"/>
      <c r="JHK121" s="43"/>
      <c r="JHL121" s="43"/>
      <c r="JHM121" s="43"/>
      <c r="JHN121" s="43"/>
      <c r="JHO121" s="43"/>
      <c r="JHP121" s="43"/>
      <c r="JHQ121" s="43"/>
      <c r="JHR121" s="43"/>
      <c r="JHS121" s="43"/>
      <c r="JHT121" s="43"/>
      <c r="JHU121" s="43"/>
      <c r="JHV121" s="43"/>
      <c r="JHW121" s="41"/>
      <c r="JHX121" s="42"/>
      <c r="JHY121" s="54"/>
      <c r="JHZ121" s="43"/>
      <c r="JIA121" s="43"/>
      <c r="JIB121" s="43"/>
      <c r="JIC121" s="43"/>
      <c r="JID121" s="43"/>
      <c r="JIE121" s="43"/>
      <c r="JIF121" s="43"/>
      <c r="JIG121" s="43"/>
      <c r="JIH121" s="43"/>
      <c r="JII121" s="43"/>
      <c r="JIJ121" s="43"/>
      <c r="JIK121" s="43"/>
      <c r="JIL121" s="41"/>
      <c r="JIM121" s="42"/>
      <c r="JIN121" s="54"/>
      <c r="JIO121" s="43"/>
      <c r="JIP121" s="43"/>
      <c r="JIQ121" s="43"/>
      <c r="JIR121" s="43"/>
      <c r="JIS121" s="43"/>
      <c r="JIT121" s="43"/>
      <c r="JIU121" s="43"/>
      <c r="JIV121" s="43"/>
      <c r="JIW121" s="43"/>
      <c r="JIX121" s="43"/>
      <c r="JIY121" s="43"/>
      <c r="JIZ121" s="43"/>
      <c r="JJA121" s="41"/>
      <c r="JJB121" s="42"/>
      <c r="JJC121" s="54"/>
      <c r="JJD121" s="43"/>
      <c r="JJE121" s="43"/>
      <c r="JJF121" s="43"/>
      <c r="JJG121" s="43"/>
      <c r="JJH121" s="43"/>
      <c r="JJI121" s="43"/>
      <c r="JJJ121" s="43"/>
      <c r="JJK121" s="43"/>
      <c r="JJL121" s="43"/>
      <c r="JJM121" s="43"/>
      <c r="JJN121" s="43"/>
      <c r="JJO121" s="43"/>
      <c r="JJP121" s="41"/>
      <c r="JJQ121" s="42"/>
      <c r="JJR121" s="54"/>
      <c r="JJS121" s="43"/>
      <c r="JJT121" s="43"/>
      <c r="JJU121" s="43"/>
      <c r="JJV121" s="43"/>
      <c r="JJW121" s="43"/>
      <c r="JJX121" s="43"/>
      <c r="JJY121" s="43"/>
      <c r="JJZ121" s="43"/>
      <c r="JKA121" s="43"/>
      <c r="JKB121" s="43"/>
      <c r="JKC121" s="43"/>
      <c r="JKD121" s="43"/>
      <c r="JKE121" s="41"/>
      <c r="JKF121" s="42"/>
      <c r="JKG121" s="54"/>
      <c r="JKH121" s="43"/>
      <c r="JKI121" s="43"/>
      <c r="JKJ121" s="43"/>
      <c r="JKK121" s="43"/>
      <c r="JKL121" s="43"/>
      <c r="JKM121" s="43"/>
      <c r="JKN121" s="43"/>
      <c r="JKO121" s="43"/>
      <c r="JKP121" s="43"/>
      <c r="JKQ121" s="43"/>
      <c r="JKR121" s="43"/>
      <c r="JKS121" s="43"/>
      <c r="JKT121" s="41"/>
      <c r="JKU121" s="42"/>
      <c r="JKV121" s="54"/>
      <c r="JKW121" s="43"/>
      <c r="JKX121" s="43"/>
      <c r="JKY121" s="43"/>
      <c r="JKZ121" s="43"/>
      <c r="JLA121" s="43"/>
      <c r="JLB121" s="43"/>
      <c r="JLC121" s="43"/>
      <c r="JLD121" s="43"/>
      <c r="JLE121" s="43"/>
      <c r="JLF121" s="43"/>
      <c r="JLG121" s="43"/>
      <c r="JLH121" s="43"/>
      <c r="JLI121" s="41"/>
      <c r="JLJ121" s="42"/>
      <c r="JLK121" s="54"/>
      <c r="JLL121" s="43"/>
      <c r="JLM121" s="43"/>
      <c r="JLN121" s="43"/>
      <c r="JLO121" s="43"/>
      <c r="JLP121" s="43"/>
      <c r="JLQ121" s="43"/>
      <c r="JLR121" s="43"/>
      <c r="JLS121" s="43"/>
      <c r="JLT121" s="43"/>
      <c r="JLU121" s="43"/>
      <c r="JLV121" s="43"/>
      <c r="JLW121" s="43"/>
      <c r="JLX121" s="41"/>
      <c r="JLY121" s="42"/>
      <c r="JLZ121" s="54"/>
      <c r="JMA121" s="43"/>
      <c r="JMB121" s="43"/>
      <c r="JMC121" s="43"/>
      <c r="JMD121" s="43"/>
      <c r="JME121" s="43"/>
      <c r="JMF121" s="43"/>
      <c r="JMG121" s="43"/>
      <c r="JMH121" s="43"/>
      <c r="JMI121" s="43"/>
      <c r="JMJ121" s="43"/>
      <c r="JMK121" s="43"/>
      <c r="JML121" s="43"/>
      <c r="JMM121" s="41"/>
      <c r="JMN121" s="42"/>
      <c r="JMO121" s="54"/>
      <c r="JMP121" s="43"/>
      <c r="JMQ121" s="43"/>
      <c r="JMR121" s="43"/>
      <c r="JMS121" s="43"/>
      <c r="JMT121" s="43"/>
      <c r="JMU121" s="43"/>
      <c r="JMV121" s="43"/>
      <c r="JMW121" s="43"/>
      <c r="JMX121" s="43"/>
      <c r="JMY121" s="43"/>
      <c r="JMZ121" s="43"/>
      <c r="JNA121" s="43"/>
      <c r="JNB121" s="41"/>
      <c r="JNC121" s="42"/>
      <c r="JND121" s="54"/>
      <c r="JNE121" s="43"/>
      <c r="JNF121" s="43"/>
      <c r="JNG121" s="43"/>
      <c r="JNH121" s="43"/>
      <c r="JNI121" s="43"/>
      <c r="JNJ121" s="43"/>
      <c r="JNK121" s="43"/>
      <c r="JNL121" s="43"/>
      <c r="JNM121" s="43"/>
      <c r="JNN121" s="43"/>
      <c r="JNO121" s="43"/>
      <c r="JNP121" s="43"/>
      <c r="JNQ121" s="41"/>
      <c r="JNR121" s="42"/>
      <c r="JNS121" s="54"/>
      <c r="JNT121" s="43"/>
      <c r="JNU121" s="43"/>
      <c r="JNV121" s="43"/>
      <c r="JNW121" s="43"/>
      <c r="JNX121" s="43"/>
      <c r="JNY121" s="43"/>
      <c r="JNZ121" s="43"/>
      <c r="JOA121" s="43"/>
      <c r="JOB121" s="43"/>
      <c r="JOC121" s="43"/>
      <c r="JOD121" s="43"/>
      <c r="JOE121" s="43"/>
      <c r="JOF121" s="41"/>
      <c r="JOG121" s="42"/>
      <c r="JOH121" s="54"/>
      <c r="JOI121" s="43"/>
      <c r="JOJ121" s="43"/>
      <c r="JOK121" s="43"/>
      <c r="JOL121" s="43"/>
      <c r="JOM121" s="43"/>
      <c r="JON121" s="43"/>
      <c r="JOO121" s="43"/>
      <c r="JOP121" s="43"/>
      <c r="JOQ121" s="43"/>
      <c r="JOR121" s="43"/>
      <c r="JOS121" s="43"/>
      <c r="JOT121" s="43"/>
      <c r="JOU121" s="41"/>
      <c r="JOV121" s="42"/>
      <c r="JOW121" s="54"/>
      <c r="JOX121" s="43"/>
      <c r="JOY121" s="43"/>
      <c r="JOZ121" s="43"/>
      <c r="JPA121" s="43"/>
      <c r="JPB121" s="43"/>
      <c r="JPC121" s="43"/>
      <c r="JPD121" s="43"/>
      <c r="JPE121" s="43"/>
      <c r="JPF121" s="43"/>
      <c r="JPG121" s="43"/>
      <c r="JPH121" s="43"/>
      <c r="JPI121" s="43"/>
      <c r="JPJ121" s="41"/>
      <c r="JPK121" s="42"/>
      <c r="JPL121" s="54"/>
      <c r="JPM121" s="43"/>
      <c r="JPN121" s="43"/>
      <c r="JPO121" s="43"/>
      <c r="JPP121" s="43"/>
      <c r="JPQ121" s="43"/>
      <c r="JPR121" s="43"/>
      <c r="JPS121" s="43"/>
      <c r="JPT121" s="43"/>
      <c r="JPU121" s="43"/>
      <c r="JPV121" s="43"/>
      <c r="JPW121" s="43"/>
      <c r="JPX121" s="43"/>
      <c r="JPY121" s="41"/>
      <c r="JPZ121" s="42"/>
      <c r="JQA121" s="54"/>
      <c r="JQB121" s="43"/>
      <c r="JQC121" s="43"/>
      <c r="JQD121" s="43"/>
      <c r="JQE121" s="43"/>
      <c r="JQF121" s="43"/>
      <c r="JQG121" s="43"/>
      <c r="JQH121" s="43"/>
      <c r="JQI121" s="43"/>
      <c r="JQJ121" s="43"/>
      <c r="JQK121" s="43"/>
      <c r="JQL121" s="43"/>
      <c r="JQM121" s="43"/>
      <c r="JQN121" s="41"/>
      <c r="JQO121" s="42"/>
      <c r="JQP121" s="54"/>
      <c r="JQQ121" s="43"/>
      <c r="JQR121" s="43"/>
      <c r="JQS121" s="43"/>
      <c r="JQT121" s="43"/>
      <c r="JQU121" s="43"/>
      <c r="JQV121" s="43"/>
      <c r="JQW121" s="43"/>
      <c r="JQX121" s="43"/>
      <c r="JQY121" s="43"/>
      <c r="JQZ121" s="43"/>
      <c r="JRA121" s="43"/>
      <c r="JRB121" s="43"/>
      <c r="JRC121" s="41"/>
      <c r="JRD121" s="42"/>
      <c r="JRE121" s="54"/>
      <c r="JRF121" s="43"/>
      <c r="JRG121" s="43"/>
      <c r="JRH121" s="43"/>
      <c r="JRI121" s="43"/>
      <c r="JRJ121" s="43"/>
      <c r="JRK121" s="43"/>
      <c r="JRL121" s="43"/>
      <c r="JRM121" s="43"/>
      <c r="JRN121" s="43"/>
      <c r="JRO121" s="43"/>
      <c r="JRP121" s="43"/>
      <c r="JRQ121" s="43"/>
      <c r="JRR121" s="41"/>
      <c r="JRS121" s="42"/>
      <c r="JRT121" s="54"/>
      <c r="JRU121" s="43"/>
      <c r="JRV121" s="43"/>
      <c r="JRW121" s="43"/>
      <c r="JRX121" s="43"/>
      <c r="JRY121" s="43"/>
      <c r="JRZ121" s="43"/>
      <c r="JSA121" s="43"/>
      <c r="JSB121" s="43"/>
      <c r="JSC121" s="43"/>
      <c r="JSD121" s="43"/>
      <c r="JSE121" s="43"/>
      <c r="JSF121" s="43"/>
      <c r="JSG121" s="41"/>
      <c r="JSH121" s="42"/>
      <c r="JSI121" s="54"/>
      <c r="JSJ121" s="43"/>
      <c r="JSK121" s="43"/>
      <c r="JSL121" s="43"/>
      <c r="JSM121" s="43"/>
      <c r="JSN121" s="43"/>
      <c r="JSO121" s="43"/>
      <c r="JSP121" s="43"/>
      <c r="JSQ121" s="43"/>
      <c r="JSR121" s="43"/>
      <c r="JSS121" s="43"/>
      <c r="JST121" s="43"/>
      <c r="JSU121" s="43"/>
      <c r="JSV121" s="41"/>
      <c r="JSW121" s="42"/>
      <c r="JSX121" s="54"/>
      <c r="JSY121" s="43"/>
      <c r="JSZ121" s="43"/>
      <c r="JTA121" s="43"/>
      <c r="JTB121" s="43"/>
      <c r="JTC121" s="43"/>
      <c r="JTD121" s="43"/>
      <c r="JTE121" s="43"/>
      <c r="JTF121" s="43"/>
      <c r="JTG121" s="43"/>
      <c r="JTH121" s="43"/>
      <c r="JTI121" s="43"/>
      <c r="JTJ121" s="43"/>
      <c r="JTK121" s="41"/>
      <c r="JTL121" s="42"/>
      <c r="JTM121" s="54"/>
      <c r="JTN121" s="43"/>
      <c r="JTO121" s="43"/>
      <c r="JTP121" s="43"/>
      <c r="JTQ121" s="43"/>
      <c r="JTR121" s="43"/>
      <c r="JTS121" s="43"/>
      <c r="JTT121" s="43"/>
      <c r="JTU121" s="43"/>
      <c r="JTV121" s="43"/>
      <c r="JTW121" s="43"/>
      <c r="JTX121" s="43"/>
      <c r="JTY121" s="43"/>
      <c r="JTZ121" s="41"/>
      <c r="JUA121" s="42"/>
      <c r="JUB121" s="54"/>
      <c r="JUC121" s="43"/>
      <c r="JUD121" s="43"/>
      <c r="JUE121" s="43"/>
      <c r="JUF121" s="43"/>
      <c r="JUG121" s="43"/>
      <c r="JUH121" s="43"/>
      <c r="JUI121" s="43"/>
      <c r="JUJ121" s="43"/>
      <c r="JUK121" s="43"/>
      <c r="JUL121" s="43"/>
      <c r="JUM121" s="43"/>
      <c r="JUN121" s="43"/>
      <c r="JUO121" s="41"/>
      <c r="JUP121" s="42"/>
      <c r="JUQ121" s="54"/>
      <c r="JUR121" s="43"/>
      <c r="JUS121" s="43"/>
      <c r="JUT121" s="43"/>
      <c r="JUU121" s="43"/>
      <c r="JUV121" s="43"/>
      <c r="JUW121" s="43"/>
      <c r="JUX121" s="43"/>
      <c r="JUY121" s="43"/>
      <c r="JUZ121" s="43"/>
      <c r="JVA121" s="43"/>
      <c r="JVB121" s="43"/>
      <c r="JVC121" s="43"/>
      <c r="JVD121" s="41"/>
      <c r="JVE121" s="42"/>
      <c r="JVF121" s="54"/>
      <c r="JVG121" s="43"/>
      <c r="JVH121" s="43"/>
      <c r="JVI121" s="43"/>
      <c r="JVJ121" s="43"/>
      <c r="JVK121" s="43"/>
      <c r="JVL121" s="43"/>
      <c r="JVM121" s="43"/>
      <c r="JVN121" s="43"/>
      <c r="JVO121" s="43"/>
      <c r="JVP121" s="43"/>
      <c r="JVQ121" s="43"/>
      <c r="JVR121" s="43"/>
      <c r="JVS121" s="41"/>
      <c r="JVT121" s="42"/>
      <c r="JVU121" s="54"/>
      <c r="JVV121" s="43"/>
      <c r="JVW121" s="43"/>
      <c r="JVX121" s="43"/>
      <c r="JVY121" s="43"/>
      <c r="JVZ121" s="43"/>
      <c r="JWA121" s="43"/>
      <c r="JWB121" s="43"/>
      <c r="JWC121" s="43"/>
      <c r="JWD121" s="43"/>
      <c r="JWE121" s="43"/>
      <c r="JWF121" s="43"/>
      <c r="JWG121" s="43"/>
      <c r="JWH121" s="41"/>
      <c r="JWI121" s="42"/>
      <c r="JWJ121" s="54"/>
      <c r="JWK121" s="43"/>
      <c r="JWL121" s="43"/>
      <c r="JWM121" s="43"/>
      <c r="JWN121" s="43"/>
      <c r="JWO121" s="43"/>
      <c r="JWP121" s="43"/>
      <c r="JWQ121" s="43"/>
      <c r="JWR121" s="43"/>
      <c r="JWS121" s="43"/>
      <c r="JWT121" s="43"/>
      <c r="JWU121" s="43"/>
      <c r="JWV121" s="43"/>
      <c r="JWW121" s="41"/>
      <c r="JWX121" s="42"/>
      <c r="JWY121" s="54"/>
      <c r="JWZ121" s="43"/>
      <c r="JXA121" s="43"/>
      <c r="JXB121" s="43"/>
      <c r="JXC121" s="43"/>
      <c r="JXD121" s="43"/>
      <c r="JXE121" s="43"/>
      <c r="JXF121" s="43"/>
      <c r="JXG121" s="43"/>
      <c r="JXH121" s="43"/>
      <c r="JXI121" s="43"/>
      <c r="JXJ121" s="43"/>
      <c r="JXK121" s="43"/>
      <c r="JXL121" s="41"/>
      <c r="JXM121" s="42"/>
      <c r="JXN121" s="54"/>
      <c r="JXO121" s="43"/>
      <c r="JXP121" s="43"/>
      <c r="JXQ121" s="43"/>
      <c r="JXR121" s="43"/>
      <c r="JXS121" s="43"/>
      <c r="JXT121" s="43"/>
      <c r="JXU121" s="43"/>
      <c r="JXV121" s="43"/>
      <c r="JXW121" s="43"/>
      <c r="JXX121" s="43"/>
      <c r="JXY121" s="43"/>
      <c r="JXZ121" s="43"/>
      <c r="JYA121" s="41"/>
      <c r="JYB121" s="42"/>
      <c r="JYC121" s="54"/>
      <c r="JYD121" s="43"/>
      <c r="JYE121" s="43"/>
      <c r="JYF121" s="43"/>
      <c r="JYG121" s="43"/>
      <c r="JYH121" s="43"/>
      <c r="JYI121" s="43"/>
      <c r="JYJ121" s="43"/>
      <c r="JYK121" s="43"/>
      <c r="JYL121" s="43"/>
      <c r="JYM121" s="43"/>
      <c r="JYN121" s="43"/>
      <c r="JYO121" s="43"/>
      <c r="JYP121" s="41"/>
      <c r="JYQ121" s="42"/>
      <c r="JYR121" s="54"/>
      <c r="JYS121" s="43"/>
      <c r="JYT121" s="43"/>
      <c r="JYU121" s="43"/>
      <c r="JYV121" s="43"/>
      <c r="JYW121" s="43"/>
      <c r="JYX121" s="43"/>
      <c r="JYY121" s="43"/>
      <c r="JYZ121" s="43"/>
      <c r="JZA121" s="43"/>
      <c r="JZB121" s="43"/>
      <c r="JZC121" s="43"/>
      <c r="JZD121" s="43"/>
      <c r="JZE121" s="41"/>
      <c r="JZF121" s="42"/>
      <c r="JZG121" s="54"/>
      <c r="JZH121" s="43"/>
      <c r="JZI121" s="43"/>
      <c r="JZJ121" s="43"/>
      <c r="JZK121" s="43"/>
      <c r="JZL121" s="43"/>
      <c r="JZM121" s="43"/>
      <c r="JZN121" s="43"/>
      <c r="JZO121" s="43"/>
      <c r="JZP121" s="43"/>
      <c r="JZQ121" s="43"/>
      <c r="JZR121" s="43"/>
      <c r="JZS121" s="43"/>
      <c r="JZT121" s="41"/>
      <c r="JZU121" s="42"/>
      <c r="JZV121" s="54"/>
      <c r="JZW121" s="43"/>
      <c r="JZX121" s="43"/>
      <c r="JZY121" s="43"/>
      <c r="JZZ121" s="43"/>
      <c r="KAA121" s="43"/>
      <c r="KAB121" s="43"/>
      <c r="KAC121" s="43"/>
      <c r="KAD121" s="43"/>
      <c r="KAE121" s="43"/>
      <c r="KAF121" s="43"/>
      <c r="KAG121" s="43"/>
      <c r="KAH121" s="43"/>
      <c r="KAI121" s="41"/>
      <c r="KAJ121" s="42"/>
      <c r="KAK121" s="54"/>
      <c r="KAL121" s="43"/>
      <c r="KAM121" s="43"/>
      <c r="KAN121" s="43"/>
      <c r="KAO121" s="43"/>
      <c r="KAP121" s="43"/>
      <c r="KAQ121" s="43"/>
      <c r="KAR121" s="43"/>
      <c r="KAS121" s="43"/>
      <c r="KAT121" s="43"/>
      <c r="KAU121" s="43"/>
      <c r="KAV121" s="43"/>
      <c r="KAW121" s="43"/>
      <c r="KAX121" s="41"/>
      <c r="KAY121" s="42"/>
      <c r="KAZ121" s="54"/>
      <c r="KBA121" s="43"/>
      <c r="KBB121" s="43"/>
      <c r="KBC121" s="43"/>
      <c r="KBD121" s="43"/>
      <c r="KBE121" s="43"/>
      <c r="KBF121" s="43"/>
      <c r="KBG121" s="43"/>
      <c r="KBH121" s="43"/>
      <c r="KBI121" s="43"/>
      <c r="KBJ121" s="43"/>
      <c r="KBK121" s="43"/>
      <c r="KBL121" s="43"/>
      <c r="KBM121" s="41"/>
      <c r="KBN121" s="42"/>
      <c r="KBO121" s="54"/>
      <c r="KBP121" s="43"/>
      <c r="KBQ121" s="43"/>
      <c r="KBR121" s="43"/>
      <c r="KBS121" s="43"/>
      <c r="KBT121" s="43"/>
      <c r="KBU121" s="43"/>
      <c r="KBV121" s="43"/>
      <c r="KBW121" s="43"/>
      <c r="KBX121" s="43"/>
      <c r="KBY121" s="43"/>
      <c r="KBZ121" s="43"/>
      <c r="KCA121" s="43"/>
      <c r="KCB121" s="41"/>
      <c r="KCC121" s="42"/>
      <c r="KCD121" s="54"/>
      <c r="KCE121" s="43"/>
      <c r="KCF121" s="43"/>
      <c r="KCG121" s="43"/>
      <c r="KCH121" s="43"/>
      <c r="KCI121" s="43"/>
      <c r="KCJ121" s="43"/>
      <c r="KCK121" s="43"/>
      <c r="KCL121" s="43"/>
      <c r="KCM121" s="43"/>
      <c r="KCN121" s="43"/>
      <c r="KCO121" s="43"/>
      <c r="KCP121" s="43"/>
      <c r="KCQ121" s="41"/>
      <c r="KCR121" s="42"/>
      <c r="KCS121" s="54"/>
      <c r="KCT121" s="43"/>
      <c r="KCU121" s="43"/>
      <c r="KCV121" s="43"/>
      <c r="KCW121" s="43"/>
      <c r="KCX121" s="43"/>
      <c r="KCY121" s="43"/>
      <c r="KCZ121" s="43"/>
      <c r="KDA121" s="43"/>
      <c r="KDB121" s="43"/>
      <c r="KDC121" s="43"/>
      <c r="KDD121" s="43"/>
      <c r="KDE121" s="43"/>
      <c r="KDF121" s="41"/>
      <c r="KDG121" s="42"/>
      <c r="KDH121" s="54"/>
      <c r="KDI121" s="43"/>
      <c r="KDJ121" s="43"/>
      <c r="KDK121" s="43"/>
      <c r="KDL121" s="43"/>
      <c r="KDM121" s="43"/>
      <c r="KDN121" s="43"/>
      <c r="KDO121" s="43"/>
      <c r="KDP121" s="43"/>
      <c r="KDQ121" s="43"/>
      <c r="KDR121" s="43"/>
      <c r="KDS121" s="43"/>
      <c r="KDT121" s="43"/>
      <c r="KDU121" s="41"/>
      <c r="KDV121" s="42"/>
      <c r="KDW121" s="54"/>
      <c r="KDX121" s="43"/>
      <c r="KDY121" s="43"/>
      <c r="KDZ121" s="43"/>
      <c r="KEA121" s="43"/>
      <c r="KEB121" s="43"/>
      <c r="KEC121" s="43"/>
      <c r="KED121" s="43"/>
      <c r="KEE121" s="43"/>
      <c r="KEF121" s="43"/>
      <c r="KEG121" s="43"/>
      <c r="KEH121" s="43"/>
      <c r="KEI121" s="43"/>
      <c r="KEJ121" s="41"/>
      <c r="KEK121" s="42"/>
      <c r="KEL121" s="54"/>
      <c r="KEM121" s="43"/>
      <c r="KEN121" s="43"/>
      <c r="KEO121" s="43"/>
      <c r="KEP121" s="43"/>
      <c r="KEQ121" s="43"/>
      <c r="KER121" s="43"/>
      <c r="KES121" s="43"/>
      <c r="KET121" s="43"/>
      <c r="KEU121" s="43"/>
      <c r="KEV121" s="43"/>
      <c r="KEW121" s="43"/>
      <c r="KEX121" s="43"/>
      <c r="KEY121" s="41"/>
      <c r="KEZ121" s="42"/>
      <c r="KFA121" s="54"/>
      <c r="KFB121" s="43"/>
      <c r="KFC121" s="43"/>
      <c r="KFD121" s="43"/>
      <c r="KFE121" s="43"/>
      <c r="KFF121" s="43"/>
      <c r="KFG121" s="43"/>
      <c r="KFH121" s="43"/>
      <c r="KFI121" s="43"/>
      <c r="KFJ121" s="43"/>
      <c r="KFK121" s="43"/>
      <c r="KFL121" s="43"/>
      <c r="KFM121" s="43"/>
      <c r="KFN121" s="41"/>
      <c r="KFO121" s="42"/>
      <c r="KFP121" s="54"/>
      <c r="KFQ121" s="43"/>
      <c r="KFR121" s="43"/>
      <c r="KFS121" s="43"/>
      <c r="KFT121" s="43"/>
      <c r="KFU121" s="43"/>
      <c r="KFV121" s="43"/>
      <c r="KFW121" s="43"/>
      <c r="KFX121" s="43"/>
      <c r="KFY121" s="43"/>
      <c r="KFZ121" s="43"/>
      <c r="KGA121" s="43"/>
      <c r="KGB121" s="43"/>
      <c r="KGC121" s="41"/>
      <c r="KGD121" s="42"/>
      <c r="KGE121" s="54"/>
      <c r="KGF121" s="43"/>
      <c r="KGG121" s="43"/>
      <c r="KGH121" s="43"/>
      <c r="KGI121" s="43"/>
      <c r="KGJ121" s="43"/>
      <c r="KGK121" s="43"/>
      <c r="KGL121" s="43"/>
      <c r="KGM121" s="43"/>
      <c r="KGN121" s="43"/>
      <c r="KGO121" s="43"/>
      <c r="KGP121" s="43"/>
      <c r="KGQ121" s="43"/>
      <c r="KGR121" s="41"/>
      <c r="KGS121" s="42"/>
      <c r="KGT121" s="54"/>
      <c r="KGU121" s="43"/>
      <c r="KGV121" s="43"/>
      <c r="KGW121" s="43"/>
      <c r="KGX121" s="43"/>
      <c r="KGY121" s="43"/>
      <c r="KGZ121" s="43"/>
      <c r="KHA121" s="43"/>
      <c r="KHB121" s="43"/>
      <c r="KHC121" s="43"/>
      <c r="KHD121" s="43"/>
      <c r="KHE121" s="43"/>
      <c r="KHF121" s="43"/>
      <c r="KHG121" s="41"/>
      <c r="KHH121" s="42"/>
      <c r="KHI121" s="54"/>
      <c r="KHJ121" s="43"/>
      <c r="KHK121" s="43"/>
      <c r="KHL121" s="43"/>
      <c r="KHM121" s="43"/>
      <c r="KHN121" s="43"/>
      <c r="KHO121" s="43"/>
      <c r="KHP121" s="43"/>
      <c r="KHQ121" s="43"/>
      <c r="KHR121" s="43"/>
      <c r="KHS121" s="43"/>
      <c r="KHT121" s="43"/>
      <c r="KHU121" s="43"/>
      <c r="KHV121" s="41"/>
      <c r="KHW121" s="42"/>
      <c r="KHX121" s="54"/>
      <c r="KHY121" s="43"/>
      <c r="KHZ121" s="43"/>
      <c r="KIA121" s="43"/>
      <c r="KIB121" s="43"/>
      <c r="KIC121" s="43"/>
      <c r="KID121" s="43"/>
      <c r="KIE121" s="43"/>
      <c r="KIF121" s="43"/>
      <c r="KIG121" s="43"/>
      <c r="KIH121" s="43"/>
      <c r="KII121" s="43"/>
      <c r="KIJ121" s="43"/>
      <c r="KIK121" s="41"/>
      <c r="KIL121" s="42"/>
      <c r="KIM121" s="54"/>
      <c r="KIN121" s="43"/>
      <c r="KIO121" s="43"/>
      <c r="KIP121" s="43"/>
      <c r="KIQ121" s="43"/>
      <c r="KIR121" s="43"/>
      <c r="KIS121" s="43"/>
      <c r="KIT121" s="43"/>
      <c r="KIU121" s="43"/>
      <c r="KIV121" s="43"/>
      <c r="KIW121" s="43"/>
      <c r="KIX121" s="43"/>
      <c r="KIY121" s="43"/>
      <c r="KIZ121" s="41"/>
      <c r="KJA121" s="42"/>
      <c r="KJB121" s="54"/>
      <c r="KJC121" s="43"/>
      <c r="KJD121" s="43"/>
      <c r="KJE121" s="43"/>
      <c r="KJF121" s="43"/>
      <c r="KJG121" s="43"/>
      <c r="KJH121" s="43"/>
      <c r="KJI121" s="43"/>
      <c r="KJJ121" s="43"/>
      <c r="KJK121" s="43"/>
      <c r="KJL121" s="43"/>
      <c r="KJM121" s="43"/>
      <c r="KJN121" s="43"/>
      <c r="KJO121" s="41"/>
      <c r="KJP121" s="42"/>
      <c r="KJQ121" s="54"/>
      <c r="KJR121" s="43"/>
      <c r="KJS121" s="43"/>
      <c r="KJT121" s="43"/>
      <c r="KJU121" s="43"/>
      <c r="KJV121" s="43"/>
      <c r="KJW121" s="43"/>
      <c r="KJX121" s="43"/>
      <c r="KJY121" s="43"/>
      <c r="KJZ121" s="43"/>
      <c r="KKA121" s="43"/>
      <c r="KKB121" s="43"/>
      <c r="KKC121" s="43"/>
      <c r="KKD121" s="41"/>
      <c r="KKE121" s="42"/>
      <c r="KKF121" s="54"/>
      <c r="KKG121" s="43"/>
      <c r="KKH121" s="43"/>
      <c r="KKI121" s="43"/>
      <c r="KKJ121" s="43"/>
      <c r="KKK121" s="43"/>
      <c r="KKL121" s="43"/>
      <c r="KKM121" s="43"/>
      <c r="KKN121" s="43"/>
      <c r="KKO121" s="43"/>
      <c r="KKP121" s="43"/>
      <c r="KKQ121" s="43"/>
      <c r="KKR121" s="43"/>
      <c r="KKS121" s="41"/>
      <c r="KKT121" s="42"/>
      <c r="KKU121" s="54"/>
      <c r="KKV121" s="43"/>
      <c r="KKW121" s="43"/>
      <c r="KKX121" s="43"/>
      <c r="KKY121" s="43"/>
      <c r="KKZ121" s="43"/>
      <c r="KLA121" s="43"/>
      <c r="KLB121" s="43"/>
      <c r="KLC121" s="43"/>
      <c r="KLD121" s="43"/>
      <c r="KLE121" s="43"/>
      <c r="KLF121" s="43"/>
      <c r="KLG121" s="43"/>
      <c r="KLH121" s="41"/>
      <c r="KLI121" s="42"/>
      <c r="KLJ121" s="54"/>
      <c r="KLK121" s="43"/>
      <c r="KLL121" s="43"/>
      <c r="KLM121" s="43"/>
      <c r="KLN121" s="43"/>
      <c r="KLO121" s="43"/>
      <c r="KLP121" s="43"/>
      <c r="KLQ121" s="43"/>
      <c r="KLR121" s="43"/>
      <c r="KLS121" s="43"/>
      <c r="KLT121" s="43"/>
      <c r="KLU121" s="43"/>
      <c r="KLV121" s="43"/>
      <c r="KLW121" s="41"/>
      <c r="KLX121" s="42"/>
      <c r="KLY121" s="54"/>
      <c r="KLZ121" s="43"/>
      <c r="KMA121" s="43"/>
      <c r="KMB121" s="43"/>
      <c r="KMC121" s="43"/>
      <c r="KMD121" s="43"/>
      <c r="KME121" s="43"/>
      <c r="KMF121" s="43"/>
      <c r="KMG121" s="43"/>
      <c r="KMH121" s="43"/>
      <c r="KMI121" s="43"/>
      <c r="KMJ121" s="43"/>
      <c r="KMK121" s="43"/>
      <c r="KML121" s="41"/>
      <c r="KMM121" s="42"/>
      <c r="KMN121" s="54"/>
      <c r="KMO121" s="43"/>
      <c r="KMP121" s="43"/>
      <c r="KMQ121" s="43"/>
      <c r="KMR121" s="43"/>
      <c r="KMS121" s="43"/>
      <c r="KMT121" s="43"/>
      <c r="KMU121" s="43"/>
      <c r="KMV121" s="43"/>
      <c r="KMW121" s="43"/>
      <c r="KMX121" s="43"/>
      <c r="KMY121" s="43"/>
      <c r="KMZ121" s="43"/>
      <c r="KNA121" s="41"/>
      <c r="KNB121" s="42"/>
      <c r="KNC121" s="54"/>
      <c r="KND121" s="43"/>
      <c r="KNE121" s="43"/>
      <c r="KNF121" s="43"/>
      <c r="KNG121" s="43"/>
      <c r="KNH121" s="43"/>
      <c r="KNI121" s="43"/>
      <c r="KNJ121" s="43"/>
      <c r="KNK121" s="43"/>
      <c r="KNL121" s="43"/>
      <c r="KNM121" s="43"/>
      <c r="KNN121" s="43"/>
      <c r="KNO121" s="43"/>
      <c r="KNP121" s="41"/>
      <c r="KNQ121" s="42"/>
      <c r="KNR121" s="54"/>
      <c r="KNS121" s="43"/>
      <c r="KNT121" s="43"/>
      <c r="KNU121" s="43"/>
      <c r="KNV121" s="43"/>
      <c r="KNW121" s="43"/>
      <c r="KNX121" s="43"/>
      <c r="KNY121" s="43"/>
      <c r="KNZ121" s="43"/>
      <c r="KOA121" s="43"/>
      <c r="KOB121" s="43"/>
      <c r="KOC121" s="43"/>
      <c r="KOD121" s="43"/>
      <c r="KOE121" s="41"/>
      <c r="KOF121" s="42"/>
      <c r="KOG121" s="54"/>
      <c r="KOH121" s="43"/>
      <c r="KOI121" s="43"/>
      <c r="KOJ121" s="43"/>
      <c r="KOK121" s="43"/>
      <c r="KOL121" s="43"/>
      <c r="KOM121" s="43"/>
      <c r="KON121" s="43"/>
      <c r="KOO121" s="43"/>
      <c r="KOP121" s="43"/>
      <c r="KOQ121" s="43"/>
      <c r="KOR121" s="43"/>
      <c r="KOS121" s="43"/>
      <c r="KOT121" s="41"/>
      <c r="KOU121" s="42"/>
      <c r="KOV121" s="54"/>
      <c r="KOW121" s="43"/>
      <c r="KOX121" s="43"/>
      <c r="KOY121" s="43"/>
      <c r="KOZ121" s="43"/>
      <c r="KPA121" s="43"/>
      <c r="KPB121" s="43"/>
      <c r="KPC121" s="43"/>
      <c r="KPD121" s="43"/>
      <c r="KPE121" s="43"/>
      <c r="KPF121" s="43"/>
      <c r="KPG121" s="43"/>
      <c r="KPH121" s="43"/>
      <c r="KPI121" s="41"/>
      <c r="KPJ121" s="42"/>
      <c r="KPK121" s="54"/>
      <c r="KPL121" s="43"/>
      <c r="KPM121" s="43"/>
      <c r="KPN121" s="43"/>
      <c r="KPO121" s="43"/>
      <c r="KPP121" s="43"/>
      <c r="KPQ121" s="43"/>
      <c r="KPR121" s="43"/>
      <c r="KPS121" s="43"/>
      <c r="KPT121" s="43"/>
      <c r="KPU121" s="43"/>
      <c r="KPV121" s="43"/>
      <c r="KPW121" s="43"/>
      <c r="KPX121" s="41"/>
      <c r="KPY121" s="42"/>
      <c r="KPZ121" s="54"/>
      <c r="KQA121" s="43"/>
      <c r="KQB121" s="43"/>
      <c r="KQC121" s="43"/>
      <c r="KQD121" s="43"/>
      <c r="KQE121" s="43"/>
      <c r="KQF121" s="43"/>
      <c r="KQG121" s="43"/>
      <c r="KQH121" s="43"/>
      <c r="KQI121" s="43"/>
      <c r="KQJ121" s="43"/>
      <c r="KQK121" s="43"/>
      <c r="KQL121" s="43"/>
      <c r="KQM121" s="41"/>
      <c r="KQN121" s="42"/>
      <c r="KQO121" s="54"/>
      <c r="KQP121" s="43"/>
      <c r="KQQ121" s="43"/>
      <c r="KQR121" s="43"/>
      <c r="KQS121" s="43"/>
      <c r="KQT121" s="43"/>
      <c r="KQU121" s="43"/>
      <c r="KQV121" s="43"/>
      <c r="KQW121" s="43"/>
      <c r="KQX121" s="43"/>
      <c r="KQY121" s="43"/>
      <c r="KQZ121" s="43"/>
      <c r="KRA121" s="43"/>
      <c r="KRB121" s="41"/>
      <c r="KRC121" s="42"/>
      <c r="KRD121" s="54"/>
      <c r="KRE121" s="43"/>
      <c r="KRF121" s="43"/>
      <c r="KRG121" s="43"/>
      <c r="KRH121" s="43"/>
      <c r="KRI121" s="43"/>
      <c r="KRJ121" s="43"/>
      <c r="KRK121" s="43"/>
      <c r="KRL121" s="43"/>
      <c r="KRM121" s="43"/>
      <c r="KRN121" s="43"/>
      <c r="KRO121" s="43"/>
      <c r="KRP121" s="43"/>
      <c r="KRQ121" s="41"/>
      <c r="KRR121" s="42"/>
      <c r="KRS121" s="54"/>
      <c r="KRT121" s="43"/>
      <c r="KRU121" s="43"/>
      <c r="KRV121" s="43"/>
      <c r="KRW121" s="43"/>
      <c r="KRX121" s="43"/>
      <c r="KRY121" s="43"/>
      <c r="KRZ121" s="43"/>
      <c r="KSA121" s="43"/>
      <c r="KSB121" s="43"/>
      <c r="KSC121" s="43"/>
      <c r="KSD121" s="43"/>
      <c r="KSE121" s="43"/>
      <c r="KSF121" s="41"/>
      <c r="KSG121" s="42"/>
      <c r="KSH121" s="54"/>
      <c r="KSI121" s="43"/>
      <c r="KSJ121" s="43"/>
      <c r="KSK121" s="43"/>
      <c r="KSL121" s="43"/>
      <c r="KSM121" s="43"/>
      <c r="KSN121" s="43"/>
      <c r="KSO121" s="43"/>
      <c r="KSP121" s="43"/>
      <c r="KSQ121" s="43"/>
      <c r="KSR121" s="43"/>
      <c r="KSS121" s="43"/>
      <c r="KST121" s="43"/>
      <c r="KSU121" s="41"/>
      <c r="KSV121" s="42"/>
      <c r="KSW121" s="54"/>
      <c r="KSX121" s="43"/>
      <c r="KSY121" s="43"/>
      <c r="KSZ121" s="43"/>
      <c r="KTA121" s="43"/>
      <c r="KTB121" s="43"/>
      <c r="KTC121" s="43"/>
      <c r="KTD121" s="43"/>
      <c r="KTE121" s="43"/>
      <c r="KTF121" s="43"/>
      <c r="KTG121" s="43"/>
      <c r="KTH121" s="43"/>
      <c r="KTI121" s="43"/>
      <c r="KTJ121" s="41"/>
      <c r="KTK121" s="42"/>
      <c r="KTL121" s="54"/>
      <c r="KTM121" s="43"/>
      <c r="KTN121" s="43"/>
      <c r="KTO121" s="43"/>
      <c r="KTP121" s="43"/>
      <c r="KTQ121" s="43"/>
      <c r="KTR121" s="43"/>
      <c r="KTS121" s="43"/>
      <c r="KTT121" s="43"/>
      <c r="KTU121" s="43"/>
      <c r="KTV121" s="43"/>
      <c r="KTW121" s="43"/>
      <c r="KTX121" s="43"/>
      <c r="KTY121" s="41"/>
      <c r="KTZ121" s="42"/>
      <c r="KUA121" s="54"/>
      <c r="KUB121" s="43"/>
      <c r="KUC121" s="43"/>
      <c r="KUD121" s="43"/>
      <c r="KUE121" s="43"/>
      <c r="KUF121" s="43"/>
      <c r="KUG121" s="43"/>
      <c r="KUH121" s="43"/>
      <c r="KUI121" s="43"/>
      <c r="KUJ121" s="43"/>
      <c r="KUK121" s="43"/>
      <c r="KUL121" s="43"/>
      <c r="KUM121" s="43"/>
      <c r="KUN121" s="41"/>
      <c r="KUO121" s="42"/>
      <c r="KUP121" s="54"/>
      <c r="KUQ121" s="43"/>
      <c r="KUR121" s="43"/>
      <c r="KUS121" s="43"/>
      <c r="KUT121" s="43"/>
      <c r="KUU121" s="43"/>
      <c r="KUV121" s="43"/>
      <c r="KUW121" s="43"/>
      <c r="KUX121" s="43"/>
      <c r="KUY121" s="43"/>
      <c r="KUZ121" s="43"/>
      <c r="KVA121" s="43"/>
      <c r="KVB121" s="43"/>
      <c r="KVC121" s="41"/>
      <c r="KVD121" s="42"/>
      <c r="KVE121" s="54"/>
      <c r="KVF121" s="43"/>
      <c r="KVG121" s="43"/>
      <c r="KVH121" s="43"/>
      <c r="KVI121" s="43"/>
      <c r="KVJ121" s="43"/>
      <c r="KVK121" s="43"/>
      <c r="KVL121" s="43"/>
      <c r="KVM121" s="43"/>
      <c r="KVN121" s="43"/>
      <c r="KVO121" s="43"/>
      <c r="KVP121" s="43"/>
      <c r="KVQ121" s="43"/>
      <c r="KVR121" s="41"/>
      <c r="KVS121" s="42"/>
      <c r="KVT121" s="54"/>
      <c r="KVU121" s="43"/>
      <c r="KVV121" s="43"/>
      <c r="KVW121" s="43"/>
      <c r="KVX121" s="43"/>
      <c r="KVY121" s="43"/>
      <c r="KVZ121" s="43"/>
      <c r="KWA121" s="43"/>
      <c r="KWB121" s="43"/>
      <c r="KWC121" s="43"/>
      <c r="KWD121" s="43"/>
      <c r="KWE121" s="43"/>
      <c r="KWF121" s="43"/>
      <c r="KWG121" s="41"/>
      <c r="KWH121" s="42"/>
      <c r="KWI121" s="54"/>
      <c r="KWJ121" s="43"/>
      <c r="KWK121" s="43"/>
      <c r="KWL121" s="43"/>
      <c r="KWM121" s="43"/>
      <c r="KWN121" s="43"/>
      <c r="KWO121" s="43"/>
      <c r="KWP121" s="43"/>
      <c r="KWQ121" s="43"/>
      <c r="KWR121" s="43"/>
      <c r="KWS121" s="43"/>
      <c r="KWT121" s="43"/>
      <c r="KWU121" s="43"/>
      <c r="KWV121" s="41"/>
      <c r="KWW121" s="42"/>
      <c r="KWX121" s="54"/>
      <c r="KWY121" s="43"/>
      <c r="KWZ121" s="43"/>
      <c r="KXA121" s="43"/>
      <c r="KXB121" s="43"/>
      <c r="KXC121" s="43"/>
      <c r="KXD121" s="43"/>
      <c r="KXE121" s="43"/>
      <c r="KXF121" s="43"/>
      <c r="KXG121" s="43"/>
      <c r="KXH121" s="43"/>
      <c r="KXI121" s="43"/>
      <c r="KXJ121" s="43"/>
      <c r="KXK121" s="41"/>
      <c r="KXL121" s="42"/>
      <c r="KXM121" s="54"/>
      <c r="KXN121" s="43"/>
      <c r="KXO121" s="43"/>
      <c r="KXP121" s="43"/>
      <c r="KXQ121" s="43"/>
      <c r="KXR121" s="43"/>
      <c r="KXS121" s="43"/>
      <c r="KXT121" s="43"/>
      <c r="KXU121" s="43"/>
      <c r="KXV121" s="43"/>
      <c r="KXW121" s="43"/>
      <c r="KXX121" s="43"/>
      <c r="KXY121" s="43"/>
      <c r="KXZ121" s="41"/>
      <c r="KYA121" s="42"/>
      <c r="KYB121" s="54"/>
      <c r="KYC121" s="43"/>
      <c r="KYD121" s="43"/>
      <c r="KYE121" s="43"/>
      <c r="KYF121" s="43"/>
      <c r="KYG121" s="43"/>
      <c r="KYH121" s="43"/>
      <c r="KYI121" s="43"/>
      <c r="KYJ121" s="43"/>
      <c r="KYK121" s="43"/>
      <c r="KYL121" s="43"/>
      <c r="KYM121" s="43"/>
      <c r="KYN121" s="43"/>
      <c r="KYO121" s="41"/>
      <c r="KYP121" s="42"/>
      <c r="KYQ121" s="54"/>
      <c r="KYR121" s="43"/>
      <c r="KYS121" s="43"/>
      <c r="KYT121" s="43"/>
      <c r="KYU121" s="43"/>
      <c r="KYV121" s="43"/>
      <c r="KYW121" s="43"/>
      <c r="KYX121" s="43"/>
      <c r="KYY121" s="43"/>
      <c r="KYZ121" s="43"/>
      <c r="KZA121" s="43"/>
      <c r="KZB121" s="43"/>
      <c r="KZC121" s="43"/>
      <c r="KZD121" s="41"/>
      <c r="KZE121" s="42"/>
      <c r="KZF121" s="54"/>
      <c r="KZG121" s="43"/>
      <c r="KZH121" s="43"/>
      <c r="KZI121" s="43"/>
      <c r="KZJ121" s="43"/>
      <c r="KZK121" s="43"/>
      <c r="KZL121" s="43"/>
      <c r="KZM121" s="43"/>
      <c r="KZN121" s="43"/>
      <c r="KZO121" s="43"/>
      <c r="KZP121" s="43"/>
      <c r="KZQ121" s="43"/>
      <c r="KZR121" s="43"/>
      <c r="KZS121" s="41"/>
      <c r="KZT121" s="42"/>
      <c r="KZU121" s="54"/>
      <c r="KZV121" s="43"/>
      <c r="KZW121" s="43"/>
      <c r="KZX121" s="43"/>
      <c r="KZY121" s="43"/>
      <c r="KZZ121" s="43"/>
      <c r="LAA121" s="43"/>
      <c r="LAB121" s="43"/>
      <c r="LAC121" s="43"/>
      <c r="LAD121" s="43"/>
      <c r="LAE121" s="43"/>
      <c r="LAF121" s="43"/>
      <c r="LAG121" s="43"/>
      <c r="LAH121" s="41"/>
      <c r="LAI121" s="42"/>
      <c r="LAJ121" s="54"/>
      <c r="LAK121" s="43"/>
      <c r="LAL121" s="43"/>
      <c r="LAM121" s="43"/>
      <c r="LAN121" s="43"/>
      <c r="LAO121" s="43"/>
      <c r="LAP121" s="43"/>
      <c r="LAQ121" s="43"/>
      <c r="LAR121" s="43"/>
      <c r="LAS121" s="43"/>
      <c r="LAT121" s="43"/>
      <c r="LAU121" s="43"/>
      <c r="LAV121" s="43"/>
      <c r="LAW121" s="41"/>
      <c r="LAX121" s="42"/>
      <c r="LAY121" s="54"/>
      <c r="LAZ121" s="43"/>
      <c r="LBA121" s="43"/>
      <c r="LBB121" s="43"/>
      <c r="LBC121" s="43"/>
      <c r="LBD121" s="43"/>
      <c r="LBE121" s="43"/>
      <c r="LBF121" s="43"/>
      <c r="LBG121" s="43"/>
      <c r="LBH121" s="43"/>
      <c r="LBI121" s="43"/>
      <c r="LBJ121" s="43"/>
      <c r="LBK121" s="43"/>
      <c r="LBL121" s="41"/>
      <c r="LBM121" s="42"/>
      <c r="LBN121" s="54"/>
      <c r="LBO121" s="43"/>
      <c r="LBP121" s="43"/>
      <c r="LBQ121" s="43"/>
      <c r="LBR121" s="43"/>
      <c r="LBS121" s="43"/>
      <c r="LBT121" s="43"/>
      <c r="LBU121" s="43"/>
      <c r="LBV121" s="43"/>
      <c r="LBW121" s="43"/>
      <c r="LBX121" s="43"/>
      <c r="LBY121" s="43"/>
      <c r="LBZ121" s="43"/>
      <c r="LCA121" s="41"/>
      <c r="LCB121" s="42"/>
      <c r="LCC121" s="54"/>
      <c r="LCD121" s="43"/>
      <c r="LCE121" s="43"/>
      <c r="LCF121" s="43"/>
      <c r="LCG121" s="43"/>
      <c r="LCH121" s="43"/>
      <c r="LCI121" s="43"/>
      <c r="LCJ121" s="43"/>
      <c r="LCK121" s="43"/>
      <c r="LCL121" s="43"/>
      <c r="LCM121" s="43"/>
      <c r="LCN121" s="43"/>
      <c r="LCO121" s="43"/>
      <c r="LCP121" s="41"/>
      <c r="LCQ121" s="42"/>
      <c r="LCR121" s="54"/>
      <c r="LCS121" s="43"/>
      <c r="LCT121" s="43"/>
      <c r="LCU121" s="43"/>
      <c r="LCV121" s="43"/>
      <c r="LCW121" s="43"/>
      <c r="LCX121" s="43"/>
      <c r="LCY121" s="43"/>
      <c r="LCZ121" s="43"/>
      <c r="LDA121" s="43"/>
      <c r="LDB121" s="43"/>
      <c r="LDC121" s="43"/>
      <c r="LDD121" s="43"/>
      <c r="LDE121" s="41"/>
      <c r="LDF121" s="42"/>
      <c r="LDG121" s="54"/>
      <c r="LDH121" s="43"/>
      <c r="LDI121" s="43"/>
      <c r="LDJ121" s="43"/>
      <c r="LDK121" s="43"/>
      <c r="LDL121" s="43"/>
      <c r="LDM121" s="43"/>
      <c r="LDN121" s="43"/>
      <c r="LDO121" s="43"/>
      <c r="LDP121" s="43"/>
      <c r="LDQ121" s="43"/>
      <c r="LDR121" s="43"/>
      <c r="LDS121" s="43"/>
      <c r="LDT121" s="41"/>
      <c r="LDU121" s="42"/>
      <c r="LDV121" s="54"/>
      <c r="LDW121" s="43"/>
      <c r="LDX121" s="43"/>
      <c r="LDY121" s="43"/>
      <c r="LDZ121" s="43"/>
      <c r="LEA121" s="43"/>
      <c r="LEB121" s="43"/>
      <c r="LEC121" s="43"/>
      <c r="LED121" s="43"/>
      <c r="LEE121" s="43"/>
      <c r="LEF121" s="43"/>
      <c r="LEG121" s="43"/>
      <c r="LEH121" s="43"/>
      <c r="LEI121" s="41"/>
      <c r="LEJ121" s="42"/>
      <c r="LEK121" s="54"/>
      <c r="LEL121" s="43"/>
      <c r="LEM121" s="43"/>
      <c r="LEN121" s="43"/>
      <c r="LEO121" s="43"/>
      <c r="LEP121" s="43"/>
      <c r="LEQ121" s="43"/>
      <c r="LER121" s="43"/>
      <c r="LES121" s="43"/>
      <c r="LET121" s="43"/>
      <c r="LEU121" s="43"/>
      <c r="LEV121" s="43"/>
      <c r="LEW121" s="43"/>
      <c r="LEX121" s="41"/>
      <c r="LEY121" s="42"/>
      <c r="LEZ121" s="54"/>
      <c r="LFA121" s="43"/>
      <c r="LFB121" s="43"/>
      <c r="LFC121" s="43"/>
      <c r="LFD121" s="43"/>
      <c r="LFE121" s="43"/>
      <c r="LFF121" s="43"/>
      <c r="LFG121" s="43"/>
      <c r="LFH121" s="43"/>
      <c r="LFI121" s="43"/>
      <c r="LFJ121" s="43"/>
      <c r="LFK121" s="43"/>
      <c r="LFL121" s="43"/>
      <c r="LFM121" s="41"/>
      <c r="LFN121" s="42"/>
      <c r="LFO121" s="54"/>
      <c r="LFP121" s="43"/>
      <c r="LFQ121" s="43"/>
      <c r="LFR121" s="43"/>
      <c r="LFS121" s="43"/>
      <c r="LFT121" s="43"/>
      <c r="LFU121" s="43"/>
      <c r="LFV121" s="43"/>
      <c r="LFW121" s="43"/>
      <c r="LFX121" s="43"/>
      <c r="LFY121" s="43"/>
      <c r="LFZ121" s="43"/>
      <c r="LGA121" s="43"/>
      <c r="LGB121" s="41"/>
      <c r="LGC121" s="42"/>
      <c r="LGD121" s="54"/>
      <c r="LGE121" s="43"/>
      <c r="LGF121" s="43"/>
      <c r="LGG121" s="43"/>
      <c r="LGH121" s="43"/>
      <c r="LGI121" s="43"/>
      <c r="LGJ121" s="43"/>
      <c r="LGK121" s="43"/>
      <c r="LGL121" s="43"/>
      <c r="LGM121" s="43"/>
      <c r="LGN121" s="43"/>
      <c r="LGO121" s="43"/>
      <c r="LGP121" s="43"/>
      <c r="LGQ121" s="41"/>
      <c r="LGR121" s="42"/>
      <c r="LGS121" s="54"/>
      <c r="LGT121" s="43"/>
      <c r="LGU121" s="43"/>
      <c r="LGV121" s="43"/>
      <c r="LGW121" s="43"/>
      <c r="LGX121" s="43"/>
      <c r="LGY121" s="43"/>
      <c r="LGZ121" s="43"/>
      <c r="LHA121" s="43"/>
      <c r="LHB121" s="43"/>
      <c r="LHC121" s="43"/>
      <c r="LHD121" s="43"/>
      <c r="LHE121" s="43"/>
      <c r="LHF121" s="41"/>
      <c r="LHG121" s="42"/>
      <c r="LHH121" s="54"/>
      <c r="LHI121" s="43"/>
      <c r="LHJ121" s="43"/>
      <c r="LHK121" s="43"/>
      <c r="LHL121" s="43"/>
      <c r="LHM121" s="43"/>
      <c r="LHN121" s="43"/>
      <c r="LHO121" s="43"/>
      <c r="LHP121" s="43"/>
      <c r="LHQ121" s="43"/>
      <c r="LHR121" s="43"/>
      <c r="LHS121" s="43"/>
      <c r="LHT121" s="43"/>
      <c r="LHU121" s="41"/>
      <c r="LHV121" s="42"/>
      <c r="LHW121" s="54"/>
      <c r="LHX121" s="43"/>
      <c r="LHY121" s="43"/>
      <c r="LHZ121" s="43"/>
      <c r="LIA121" s="43"/>
      <c r="LIB121" s="43"/>
      <c r="LIC121" s="43"/>
      <c r="LID121" s="43"/>
      <c r="LIE121" s="43"/>
      <c r="LIF121" s="43"/>
      <c r="LIG121" s="43"/>
      <c r="LIH121" s="43"/>
      <c r="LII121" s="43"/>
      <c r="LIJ121" s="41"/>
      <c r="LIK121" s="42"/>
      <c r="LIL121" s="54"/>
      <c r="LIM121" s="43"/>
      <c r="LIN121" s="43"/>
      <c r="LIO121" s="43"/>
      <c r="LIP121" s="43"/>
      <c r="LIQ121" s="43"/>
      <c r="LIR121" s="43"/>
      <c r="LIS121" s="43"/>
      <c r="LIT121" s="43"/>
      <c r="LIU121" s="43"/>
      <c r="LIV121" s="43"/>
      <c r="LIW121" s="43"/>
      <c r="LIX121" s="43"/>
      <c r="LIY121" s="41"/>
      <c r="LIZ121" s="42"/>
      <c r="LJA121" s="54"/>
      <c r="LJB121" s="43"/>
      <c r="LJC121" s="43"/>
      <c r="LJD121" s="43"/>
      <c r="LJE121" s="43"/>
      <c r="LJF121" s="43"/>
      <c r="LJG121" s="43"/>
      <c r="LJH121" s="43"/>
      <c r="LJI121" s="43"/>
      <c r="LJJ121" s="43"/>
      <c r="LJK121" s="43"/>
      <c r="LJL121" s="43"/>
      <c r="LJM121" s="43"/>
      <c r="LJN121" s="41"/>
      <c r="LJO121" s="42"/>
      <c r="LJP121" s="54"/>
      <c r="LJQ121" s="43"/>
      <c r="LJR121" s="43"/>
      <c r="LJS121" s="43"/>
      <c r="LJT121" s="43"/>
      <c r="LJU121" s="43"/>
      <c r="LJV121" s="43"/>
      <c r="LJW121" s="43"/>
      <c r="LJX121" s="43"/>
      <c r="LJY121" s="43"/>
      <c r="LJZ121" s="43"/>
      <c r="LKA121" s="43"/>
      <c r="LKB121" s="43"/>
      <c r="LKC121" s="41"/>
      <c r="LKD121" s="42"/>
      <c r="LKE121" s="54"/>
      <c r="LKF121" s="43"/>
      <c r="LKG121" s="43"/>
      <c r="LKH121" s="43"/>
      <c r="LKI121" s="43"/>
      <c r="LKJ121" s="43"/>
      <c r="LKK121" s="43"/>
      <c r="LKL121" s="43"/>
      <c r="LKM121" s="43"/>
      <c r="LKN121" s="43"/>
      <c r="LKO121" s="43"/>
      <c r="LKP121" s="43"/>
      <c r="LKQ121" s="43"/>
      <c r="LKR121" s="41"/>
      <c r="LKS121" s="42"/>
      <c r="LKT121" s="54"/>
      <c r="LKU121" s="43"/>
      <c r="LKV121" s="43"/>
      <c r="LKW121" s="43"/>
      <c r="LKX121" s="43"/>
      <c r="LKY121" s="43"/>
      <c r="LKZ121" s="43"/>
      <c r="LLA121" s="43"/>
      <c r="LLB121" s="43"/>
      <c r="LLC121" s="43"/>
      <c r="LLD121" s="43"/>
      <c r="LLE121" s="43"/>
      <c r="LLF121" s="43"/>
      <c r="LLG121" s="41"/>
      <c r="LLH121" s="42"/>
      <c r="LLI121" s="54"/>
      <c r="LLJ121" s="43"/>
      <c r="LLK121" s="43"/>
      <c r="LLL121" s="43"/>
      <c r="LLM121" s="43"/>
      <c r="LLN121" s="43"/>
      <c r="LLO121" s="43"/>
      <c r="LLP121" s="43"/>
      <c r="LLQ121" s="43"/>
      <c r="LLR121" s="43"/>
      <c r="LLS121" s="43"/>
      <c r="LLT121" s="43"/>
      <c r="LLU121" s="43"/>
      <c r="LLV121" s="41"/>
      <c r="LLW121" s="42"/>
      <c r="LLX121" s="54"/>
      <c r="LLY121" s="43"/>
      <c r="LLZ121" s="43"/>
      <c r="LMA121" s="43"/>
      <c r="LMB121" s="43"/>
      <c r="LMC121" s="43"/>
      <c r="LMD121" s="43"/>
      <c r="LME121" s="43"/>
      <c r="LMF121" s="43"/>
      <c r="LMG121" s="43"/>
      <c r="LMH121" s="43"/>
      <c r="LMI121" s="43"/>
      <c r="LMJ121" s="43"/>
      <c r="LMK121" s="41"/>
      <c r="LML121" s="42"/>
      <c r="LMM121" s="54"/>
      <c r="LMN121" s="43"/>
      <c r="LMO121" s="43"/>
      <c r="LMP121" s="43"/>
      <c r="LMQ121" s="43"/>
      <c r="LMR121" s="43"/>
      <c r="LMS121" s="43"/>
      <c r="LMT121" s="43"/>
      <c r="LMU121" s="43"/>
      <c r="LMV121" s="43"/>
      <c r="LMW121" s="43"/>
      <c r="LMX121" s="43"/>
      <c r="LMY121" s="43"/>
      <c r="LMZ121" s="41"/>
      <c r="LNA121" s="42"/>
      <c r="LNB121" s="54"/>
      <c r="LNC121" s="43"/>
      <c r="LND121" s="43"/>
      <c r="LNE121" s="43"/>
      <c r="LNF121" s="43"/>
      <c r="LNG121" s="43"/>
      <c r="LNH121" s="43"/>
      <c r="LNI121" s="43"/>
      <c r="LNJ121" s="43"/>
      <c r="LNK121" s="43"/>
      <c r="LNL121" s="43"/>
      <c r="LNM121" s="43"/>
      <c r="LNN121" s="43"/>
      <c r="LNO121" s="41"/>
      <c r="LNP121" s="42"/>
      <c r="LNQ121" s="54"/>
      <c r="LNR121" s="43"/>
      <c r="LNS121" s="43"/>
      <c r="LNT121" s="43"/>
      <c r="LNU121" s="43"/>
      <c r="LNV121" s="43"/>
      <c r="LNW121" s="43"/>
      <c r="LNX121" s="43"/>
      <c r="LNY121" s="43"/>
      <c r="LNZ121" s="43"/>
      <c r="LOA121" s="43"/>
      <c r="LOB121" s="43"/>
      <c r="LOC121" s="43"/>
      <c r="LOD121" s="41"/>
      <c r="LOE121" s="42"/>
      <c r="LOF121" s="54"/>
      <c r="LOG121" s="43"/>
      <c r="LOH121" s="43"/>
      <c r="LOI121" s="43"/>
      <c r="LOJ121" s="43"/>
      <c r="LOK121" s="43"/>
      <c r="LOL121" s="43"/>
      <c r="LOM121" s="43"/>
      <c r="LON121" s="43"/>
      <c r="LOO121" s="43"/>
      <c r="LOP121" s="43"/>
      <c r="LOQ121" s="43"/>
      <c r="LOR121" s="43"/>
      <c r="LOS121" s="41"/>
      <c r="LOT121" s="42"/>
      <c r="LOU121" s="54"/>
      <c r="LOV121" s="43"/>
      <c r="LOW121" s="43"/>
      <c r="LOX121" s="43"/>
      <c r="LOY121" s="43"/>
      <c r="LOZ121" s="43"/>
      <c r="LPA121" s="43"/>
      <c r="LPB121" s="43"/>
      <c r="LPC121" s="43"/>
      <c r="LPD121" s="43"/>
      <c r="LPE121" s="43"/>
      <c r="LPF121" s="43"/>
      <c r="LPG121" s="43"/>
      <c r="LPH121" s="41"/>
      <c r="LPI121" s="42"/>
      <c r="LPJ121" s="54"/>
      <c r="LPK121" s="43"/>
      <c r="LPL121" s="43"/>
      <c r="LPM121" s="43"/>
      <c r="LPN121" s="43"/>
      <c r="LPO121" s="43"/>
      <c r="LPP121" s="43"/>
      <c r="LPQ121" s="43"/>
      <c r="LPR121" s="43"/>
      <c r="LPS121" s="43"/>
      <c r="LPT121" s="43"/>
      <c r="LPU121" s="43"/>
      <c r="LPV121" s="43"/>
      <c r="LPW121" s="41"/>
      <c r="LPX121" s="42"/>
      <c r="LPY121" s="54"/>
      <c r="LPZ121" s="43"/>
      <c r="LQA121" s="43"/>
      <c r="LQB121" s="43"/>
      <c r="LQC121" s="43"/>
      <c r="LQD121" s="43"/>
      <c r="LQE121" s="43"/>
      <c r="LQF121" s="43"/>
      <c r="LQG121" s="43"/>
      <c r="LQH121" s="43"/>
      <c r="LQI121" s="43"/>
      <c r="LQJ121" s="43"/>
      <c r="LQK121" s="43"/>
      <c r="LQL121" s="41"/>
      <c r="LQM121" s="42"/>
      <c r="LQN121" s="54"/>
      <c r="LQO121" s="43"/>
      <c r="LQP121" s="43"/>
      <c r="LQQ121" s="43"/>
      <c r="LQR121" s="43"/>
      <c r="LQS121" s="43"/>
      <c r="LQT121" s="43"/>
      <c r="LQU121" s="43"/>
      <c r="LQV121" s="43"/>
      <c r="LQW121" s="43"/>
      <c r="LQX121" s="43"/>
      <c r="LQY121" s="43"/>
      <c r="LQZ121" s="43"/>
      <c r="LRA121" s="41"/>
      <c r="LRB121" s="42"/>
      <c r="LRC121" s="54"/>
      <c r="LRD121" s="43"/>
      <c r="LRE121" s="43"/>
      <c r="LRF121" s="43"/>
      <c r="LRG121" s="43"/>
      <c r="LRH121" s="43"/>
      <c r="LRI121" s="43"/>
      <c r="LRJ121" s="43"/>
      <c r="LRK121" s="43"/>
      <c r="LRL121" s="43"/>
      <c r="LRM121" s="43"/>
      <c r="LRN121" s="43"/>
      <c r="LRO121" s="43"/>
      <c r="LRP121" s="41"/>
      <c r="LRQ121" s="42"/>
      <c r="LRR121" s="54"/>
      <c r="LRS121" s="43"/>
      <c r="LRT121" s="43"/>
      <c r="LRU121" s="43"/>
      <c r="LRV121" s="43"/>
      <c r="LRW121" s="43"/>
      <c r="LRX121" s="43"/>
      <c r="LRY121" s="43"/>
      <c r="LRZ121" s="43"/>
      <c r="LSA121" s="43"/>
      <c r="LSB121" s="43"/>
      <c r="LSC121" s="43"/>
      <c r="LSD121" s="43"/>
      <c r="LSE121" s="41"/>
      <c r="LSF121" s="42"/>
      <c r="LSG121" s="54"/>
      <c r="LSH121" s="43"/>
      <c r="LSI121" s="43"/>
      <c r="LSJ121" s="43"/>
      <c r="LSK121" s="43"/>
      <c r="LSL121" s="43"/>
      <c r="LSM121" s="43"/>
      <c r="LSN121" s="43"/>
      <c r="LSO121" s="43"/>
      <c r="LSP121" s="43"/>
      <c r="LSQ121" s="43"/>
      <c r="LSR121" s="43"/>
      <c r="LSS121" s="43"/>
      <c r="LST121" s="41"/>
      <c r="LSU121" s="42"/>
      <c r="LSV121" s="54"/>
      <c r="LSW121" s="43"/>
      <c r="LSX121" s="43"/>
      <c r="LSY121" s="43"/>
      <c r="LSZ121" s="43"/>
      <c r="LTA121" s="43"/>
      <c r="LTB121" s="43"/>
      <c r="LTC121" s="43"/>
      <c r="LTD121" s="43"/>
      <c r="LTE121" s="43"/>
      <c r="LTF121" s="43"/>
      <c r="LTG121" s="43"/>
      <c r="LTH121" s="43"/>
      <c r="LTI121" s="41"/>
      <c r="LTJ121" s="42"/>
      <c r="LTK121" s="54"/>
      <c r="LTL121" s="43"/>
      <c r="LTM121" s="43"/>
      <c r="LTN121" s="43"/>
      <c r="LTO121" s="43"/>
      <c r="LTP121" s="43"/>
      <c r="LTQ121" s="43"/>
      <c r="LTR121" s="43"/>
      <c r="LTS121" s="43"/>
      <c r="LTT121" s="43"/>
      <c r="LTU121" s="43"/>
      <c r="LTV121" s="43"/>
      <c r="LTW121" s="43"/>
      <c r="LTX121" s="41"/>
      <c r="LTY121" s="42"/>
      <c r="LTZ121" s="54"/>
      <c r="LUA121" s="43"/>
      <c r="LUB121" s="43"/>
      <c r="LUC121" s="43"/>
      <c r="LUD121" s="43"/>
      <c r="LUE121" s="43"/>
      <c r="LUF121" s="43"/>
      <c r="LUG121" s="43"/>
      <c r="LUH121" s="43"/>
      <c r="LUI121" s="43"/>
      <c r="LUJ121" s="43"/>
      <c r="LUK121" s="43"/>
      <c r="LUL121" s="43"/>
      <c r="LUM121" s="41"/>
      <c r="LUN121" s="42"/>
      <c r="LUO121" s="54"/>
      <c r="LUP121" s="43"/>
      <c r="LUQ121" s="43"/>
      <c r="LUR121" s="43"/>
      <c r="LUS121" s="43"/>
      <c r="LUT121" s="43"/>
      <c r="LUU121" s="43"/>
      <c r="LUV121" s="43"/>
      <c r="LUW121" s="43"/>
      <c r="LUX121" s="43"/>
      <c r="LUY121" s="43"/>
      <c r="LUZ121" s="43"/>
      <c r="LVA121" s="43"/>
      <c r="LVB121" s="41"/>
      <c r="LVC121" s="42"/>
      <c r="LVD121" s="54"/>
      <c r="LVE121" s="43"/>
      <c r="LVF121" s="43"/>
      <c r="LVG121" s="43"/>
      <c r="LVH121" s="43"/>
      <c r="LVI121" s="43"/>
      <c r="LVJ121" s="43"/>
      <c r="LVK121" s="43"/>
      <c r="LVL121" s="43"/>
      <c r="LVM121" s="43"/>
      <c r="LVN121" s="43"/>
      <c r="LVO121" s="43"/>
      <c r="LVP121" s="43"/>
      <c r="LVQ121" s="41"/>
      <c r="LVR121" s="42"/>
      <c r="LVS121" s="54"/>
      <c r="LVT121" s="43"/>
      <c r="LVU121" s="43"/>
      <c r="LVV121" s="43"/>
      <c r="LVW121" s="43"/>
      <c r="LVX121" s="43"/>
      <c r="LVY121" s="43"/>
      <c r="LVZ121" s="43"/>
      <c r="LWA121" s="43"/>
      <c r="LWB121" s="43"/>
      <c r="LWC121" s="43"/>
      <c r="LWD121" s="43"/>
      <c r="LWE121" s="43"/>
      <c r="LWF121" s="41"/>
      <c r="LWG121" s="42"/>
      <c r="LWH121" s="54"/>
      <c r="LWI121" s="43"/>
      <c r="LWJ121" s="43"/>
      <c r="LWK121" s="43"/>
      <c r="LWL121" s="43"/>
      <c r="LWM121" s="43"/>
      <c r="LWN121" s="43"/>
      <c r="LWO121" s="43"/>
      <c r="LWP121" s="43"/>
      <c r="LWQ121" s="43"/>
      <c r="LWR121" s="43"/>
      <c r="LWS121" s="43"/>
      <c r="LWT121" s="43"/>
      <c r="LWU121" s="41"/>
      <c r="LWV121" s="42"/>
      <c r="LWW121" s="54"/>
      <c r="LWX121" s="43"/>
      <c r="LWY121" s="43"/>
      <c r="LWZ121" s="43"/>
      <c r="LXA121" s="43"/>
      <c r="LXB121" s="43"/>
      <c r="LXC121" s="43"/>
      <c r="LXD121" s="43"/>
      <c r="LXE121" s="43"/>
      <c r="LXF121" s="43"/>
      <c r="LXG121" s="43"/>
      <c r="LXH121" s="43"/>
      <c r="LXI121" s="43"/>
      <c r="LXJ121" s="41"/>
      <c r="LXK121" s="42"/>
      <c r="LXL121" s="54"/>
      <c r="LXM121" s="43"/>
      <c r="LXN121" s="43"/>
      <c r="LXO121" s="43"/>
      <c r="LXP121" s="43"/>
      <c r="LXQ121" s="43"/>
      <c r="LXR121" s="43"/>
      <c r="LXS121" s="43"/>
      <c r="LXT121" s="43"/>
      <c r="LXU121" s="43"/>
      <c r="LXV121" s="43"/>
      <c r="LXW121" s="43"/>
      <c r="LXX121" s="43"/>
      <c r="LXY121" s="41"/>
      <c r="LXZ121" s="42"/>
      <c r="LYA121" s="54"/>
      <c r="LYB121" s="43"/>
      <c r="LYC121" s="43"/>
      <c r="LYD121" s="43"/>
      <c r="LYE121" s="43"/>
      <c r="LYF121" s="43"/>
      <c r="LYG121" s="43"/>
      <c r="LYH121" s="43"/>
      <c r="LYI121" s="43"/>
      <c r="LYJ121" s="43"/>
      <c r="LYK121" s="43"/>
      <c r="LYL121" s="43"/>
      <c r="LYM121" s="43"/>
      <c r="LYN121" s="41"/>
      <c r="LYO121" s="42"/>
      <c r="LYP121" s="54"/>
      <c r="LYQ121" s="43"/>
      <c r="LYR121" s="43"/>
      <c r="LYS121" s="43"/>
      <c r="LYT121" s="43"/>
      <c r="LYU121" s="43"/>
      <c r="LYV121" s="43"/>
      <c r="LYW121" s="43"/>
      <c r="LYX121" s="43"/>
      <c r="LYY121" s="43"/>
      <c r="LYZ121" s="43"/>
      <c r="LZA121" s="43"/>
      <c r="LZB121" s="43"/>
      <c r="LZC121" s="41"/>
      <c r="LZD121" s="42"/>
      <c r="LZE121" s="54"/>
      <c r="LZF121" s="43"/>
      <c r="LZG121" s="43"/>
      <c r="LZH121" s="43"/>
      <c r="LZI121" s="43"/>
      <c r="LZJ121" s="43"/>
      <c r="LZK121" s="43"/>
      <c r="LZL121" s="43"/>
      <c r="LZM121" s="43"/>
      <c r="LZN121" s="43"/>
      <c r="LZO121" s="43"/>
      <c r="LZP121" s="43"/>
      <c r="LZQ121" s="43"/>
      <c r="LZR121" s="41"/>
      <c r="LZS121" s="42"/>
      <c r="LZT121" s="54"/>
      <c r="LZU121" s="43"/>
      <c r="LZV121" s="43"/>
      <c r="LZW121" s="43"/>
      <c r="LZX121" s="43"/>
      <c r="LZY121" s="43"/>
      <c r="LZZ121" s="43"/>
      <c r="MAA121" s="43"/>
      <c r="MAB121" s="43"/>
      <c r="MAC121" s="43"/>
      <c r="MAD121" s="43"/>
      <c r="MAE121" s="43"/>
      <c r="MAF121" s="43"/>
      <c r="MAG121" s="41"/>
      <c r="MAH121" s="42"/>
      <c r="MAI121" s="54"/>
      <c r="MAJ121" s="43"/>
      <c r="MAK121" s="43"/>
      <c r="MAL121" s="43"/>
      <c r="MAM121" s="43"/>
      <c r="MAN121" s="43"/>
      <c r="MAO121" s="43"/>
      <c r="MAP121" s="43"/>
      <c r="MAQ121" s="43"/>
      <c r="MAR121" s="43"/>
      <c r="MAS121" s="43"/>
      <c r="MAT121" s="43"/>
      <c r="MAU121" s="43"/>
      <c r="MAV121" s="41"/>
      <c r="MAW121" s="42"/>
      <c r="MAX121" s="54"/>
      <c r="MAY121" s="43"/>
      <c r="MAZ121" s="43"/>
      <c r="MBA121" s="43"/>
      <c r="MBB121" s="43"/>
      <c r="MBC121" s="43"/>
      <c r="MBD121" s="43"/>
      <c r="MBE121" s="43"/>
      <c r="MBF121" s="43"/>
      <c r="MBG121" s="43"/>
      <c r="MBH121" s="43"/>
      <c r="MBI121" s="43"/>
      <c r="MBJ121" s="43"/>
      <c r="MBK121" s="41"/>
      <c r="MBL121" s="42"/>
      <c r="MBM121" s="54"/>
      <c r="MBN121" s="43"/>
      <c r="MBO121" s="43"/>
      <c r="MBP121" s="43"/>
      <c r="MBQ121" s="43"/>
      <c r="MBR121" s="43"/>
      <c r="MBS121" s="43"/>
      <c r="MBT121" s="43"/>
      <c r="MBU121" s="43"/>
      <c r="MBV121" s="43"/>
      <c r="MBW121" s="43"/>
      <c r="MBX121" s="43"/>
      <c r="MBY121" s="43"/>
      <c r="MBZ121" s="41"/>
      <c r="MCA121" s="42"/>
      <c r="MCB121" s="54"/>
      <c r="MCC121" s="43"/>
      <c r="MCD121" s="43"/>
      <c r="MCE121" s="43"/>
      <c r="MCF121" s="43"/>
      <c r="MCG121" s="43"/>
      <c r="MCH121" s="43"/>
      <c r="MCI121" s="43"/>
      <c r="MCJ121" s="43"/>
      <c r="MCK121" s="43"/>
      <c r="MCL121" s="43"/>
      <c r="MCM121" s="43"/>
      <c r="MCN121" s="43"/>
      <c r="MCO121" s="41"/>
      <c r="MCP121" s="42"/>
      <c r="MCQ121" s="54"/>
      <c r="MCR121" s="43"/>
      <c r="MCS121" s="43"/>
      <c r="MCT121" s="43"/>
      <c r="MCU121" s="43"/>
      <c r="MCV121" s="43"/>
      <c r="MCW121" s="43"/>
      <c r="MCX121" s="43"/>
      <c r="MCY121" s="43"/>
      <c r="MCZ121" s="43"/>
      <c r="MDA121" s="43"/>
      <c r="MDB121" s="43"/>
      <c r="MDC121" s="43"/>
      <c r="MDD121" s="41"/>
      <c r="MDE121" s="42"/>
      <c r="MDF121" s="54"/>
      <c r="MDG121" s="43"/>
      <c r="MDH121" s="43"/>
      <c r="MDI121" s="43"/>
      <c r="MDJ121" s="43"/>
      <c r="MDK121" s="43"/>
      <c r="MDL121" s="43"/>
      <c r="MDM121" s="43"/>
      <c r="MDN121" s="43"/>
      <c r="MDO121" s="43"/>
      <c r="MDP121" s="43"/>
      <c r="MDQ121" s="43"/>
      <c r="MDR121" s="43"/>
      <c r="MDS121" s="41"/>
      <c r="MDT121" s="42"/>
      <c r="MDU121" s="54"/>
      <c r="MDV121" s="43"/>
      <c r="MDW121" s="43"/>
      <c r="MDX121" s="43"/>
      <c r="MDY121" s="43"/>
      <c r="MDZ121" s="43"/>
      <c r="MEA121" s="43"/>
      <c r="MEB121" s="43"/>
      <c r="MEC121" s="43"/>
      <c r="MED121" s="43"/>
      <c r="MEE121" s="43"/>
      <c r="MEF121" s="43"/>
      <c r="MEG121" s="43"/>
      <c r="MEH121" s="41"/>
      <c r="MEI121" s="42"/>
      <c r="MEJ121" s="54"/>
      <c r="MEK121" s="43"/>
      <c r="MEL121" s="43"/>
      <c r="MEM121" s="43"/>
      <c r="MEN121" s="43"/>
      <c r="MEO121" s="43"/>
      <c r="MEP121" s="43"/>
      <c r="MEQ121" s="43"/>
      <c r="MER121" s="43"/>
      <c r="MES121" s="43"/>
      <c r="MET121" s="43"/>
      <c r="MEU121" s="43"/>
      <c r="MEV121" s="43"/>
      <c r="MEW121" s="41"/>
      <c r="MEX121" s="42"/>
      <c r="MEY121" s="54"/>
      <c r="MEZ121" s="43"/>
      <c r="MFA121" s="43"/>
      <c r="MFB121" s="43"/>
      <c r="MFC121" s="43"/>
      <c r="MFD121" s="43"/>
      <c r="MFE121" s="43"/>
      <c r="MFF121" s="43"/>
      <c r="MFG121" s="43"/>
      <c r="MFH121" s="43"/>
      <c r="MFI121" s="43"/>
      <c r="MFJ121" s="43"/>
      <c r="MFK121" s="43"/>
      <c r="MFL121" s="41"/>
      <c r="MFM121" s="42"/>
      <c r="MFN121" s="54"/>
      <c r="MFO121" s="43"/>
      <c r="MFP121" s="43"/>
      <c r="MFQ121" s="43"/>
      <c r="MFR121" s="43"/>
      <c r="MFS121" s="43"/>
      <c r="MFT121" s="43"/>
      <c r="MFU121" s="43"/>
      <c r="MFV121" s="43"/>
      <c r="MFW121" s="43"/>
      <c r="MFX121" s="43"/>
      <c r="MFY121" s="43"/>
      <c r="MFZ121" s="43"/>
      <c r="MGA121" s="41"/>
      <c r="MGB121" s="42"/>
      <c r="MGC121" s="54"/>
      <c r="MGD121" s="43"/>
      <c r="MGE121" s="43"/>
      <c r="MGF121" s="43"/>
      <c r="MGG121" s="43"/>
      <c r="MGH121" s="43"/>
      <c r="MGI121" s="43"/>
      <c r="MGJ121" s="43"/>
      <c r="MGK121" s="43"/>
      <c r="MGL121" s="43"/>
      <c r="MGM121" s="43"/>
      <c r="MGN121" s="43"/>
      <c r="MGO121" s="43"/>
      <c r="MGP121" s="41"/>
      <c r="MGQ121" s="42"/>
      <c r="MGR121" s="54"/>
      <c r="MGS121" s="43"/>
      <c r="MGT121" s="43"/>
      <c r="MGU121" s="43"/>
      <c r="MGV121" s="43"/>
      <c r="MGW121" s="43"/>
      <c r="MGX121" s="43"/>
      <c r="MGY121" s="43"/>
      <c r="MGZ121" s="43"/>
      <c r="MHA121" s="43"/>
      <c r="MHB121" s="43"/>
      <c r="MHC121" s="43"/>
      <c r="MHD121" s="43"/>
      <c r="MHE121" s="41"/>
      <c r="MHF121" s="42"/>
      <c r="MHG121" s="54"/>
      <c r="MHH121" s="43"/>
      <c r="MHI121" s="43"/>
      <c r="MHJ121" s="43"/>
      <c r="MHK121" s="43"/>
      <c r="MHL121" s="43"/>
      <c r="MHM121" s="43"/>
      <c r="MHN121" s="43"/>
      <c r="MHO121" s="43"/>
      <c r="MHP121" s="43"/>
      <c r="MHQ121" s="43"/>
      <c r="MHR121" s="43"/>
      <c r="MHS121" s="43"/>
      <c r="MHT121" s="41"/>
      <c r="MHU121" s="42"/>
      <c r="MHV121" s="54"/>
      <c r="MHW121" s="43"/>
      <c r="MHX121" s="43"/>
      <c r="MHY121" s="43"/>
      <c r="MHZ121" s="43"/>
      <c r="MIA121" s="43"/>
      <c r="MIB121" s="43"/>
      <c r="MIC121" s="43"/>
      <c r="MID121" s="43"/>
      <c r="MIE121" s="43"/>
      <c r="MIF121" s="43"/>
      <c r="MIG121" s="43"/>
      <c r="MIH121" s="43"/>
      <c r="MII121" s="41"/>
      <c r="MIJ121" s="42"/>
      <c r="MIK121" s="54"/>
      <c r="MIL121" s="43"/>
      <c r="MIM121" s="43"/>
      <c r="MIN121" s="43"/>
      <c r="MIO121" s="43"/>
      <c r="MIP121" s="43"/>
      <c r="MIQ121" s="43"/>
      <c r="MIR121" s="43"/>
      <c r="MIS121" s="43"/>
      <c r="MIT121" s="43"/>
      <c r="MIU121" s="43"/>
      <c r="MIV121" s="43"/>
      <c r="MIW121" s="43"/>
      <c r="MIX121" s="41"/>
      <c r="MIY121" s="42"/>
      <c r="MIZ121" s="54"/>
      <c r="MJA121" s="43"/>
      <c r="MJB121" s="43"/>
      <c r="MJC121" s="43"/>
      <c r="MJD121" s="43"/>
      <c r="MJE121" s="43"/>
      <c r="MJF121" s="43"/>
      <c r="MJG121" s="43"/>
      <c r="MJH121" s="43"/>
      <c r="MJI121" s="43"/>
      <c r="MJJ121" s="43"/>
      <c r="MJK121" s="43"/>
      <c r="MJL121" s="43"/>
      <c r="MJM121" s="41"/>
      <c r="MJN121" s="42"/>
      <c r="MJO121" s="54"/>
      <c r="MJP121" s="43"/>
      <c r="MJQ121" s="43"/>
      <c r="MJR121" s="43"/>
      <c r="MJS121" s="43"/>
      <c r="MJT121" s="43"/>
      <c r="MJU121" s="43"/>
      <c r="MJV121" s="43"/>
      <c r="MJW121" s="43"/>
      <c r="MJX121" s="43"/>
      <c r="MJY121" s="43"/>
      <c r="MJZ121" s="43"/>
      <c r="MKA121" s="43"/>
      <c r="MKB121" s="41"/>
      <c r="MKC121" s="42"/>
      <c r="MKD121" s="54"/>
      <c r="MKE121" s="43"/>
      <c r="MKF121" s="43"/>
      <c r="MKG121" s="43"/>
      <c r="MKH121" s="43"/>
      <c r="MKI121" s="43"/>
      <c r="MKJ121" s="43"/>
      <c r="MKK121" s="43"/>
      <c r="MKL121" s="43"/>
      <c r="MKM121" s="43"/>
      <c r="MKN121" s="43"/>
      <c r="MKO121" s="43"/>
      <c r="MKP121" s="43"/>
      <c r="MKQ121" s="41"/>
      <c r="MKR121" s="42"/>
      <c r="MKS121" s="54"/>
      <c r="MKT121" s="43"/>
      <c r="MKU121" s="43"/>
      <c r="MKV121" s="43"/>
      <c r="MKW121" s="43"/>
      <c r="MKX121" s="43"/>
      <c r="MKY121" s="43"/>
      <c r="MKZ121" s="43"/>
      <c r="MLA121" s="43"/>
      <c r="MLB121" s="43"/>
      <c r="MLC121" s="43"/>
      <c r="MLD121" s="43"/>
      <c r="MLE121" s="43"/>
      <c r="MLF121" s="41"/>
      <c r="MLG121" s="42"/>
      <c r="MLH121" s="54"/>
      <c r="MLI121" s="43"/>
      <c r="MLJ121" s="43"/>
      <c r="MLK121" s="43"/>
      <c r="MLL121" s="43"/>
      <c r="MLM121" s="43"/>
      <c r="MLN121" s="43"/>
      <c r="MLO121" s="43"/>
      <c r="MLP121" s="43"/>
      <c r="MLQ121" s="43"/>
      <c r="MLR121" s="43"/>
      <c r="MLS121" s="43"/>
      <c r="MLT121" s="43"/>
      <c r="MLU121" s="41"/>
      <c r="MLV121" s="42"/>
      <c r="MLW121" s="54"/>
      <c r="MLX121" s="43"/>
      <c r="MLY121" s="43"/>
      <c r="MLZ121" s="43"/>
      <c r="MMA121" s="43"/>
      <c r="MMB121" s="43"/>
      <c r="MMC121" s="43"/>
      <c r="MMD121" s="43"/>
      <c r="MME121" s="43"/>
      <c r="MMF121" s="43"/>
      <c r="MMG121" s="43"/>
      <c r="MMH121" s="43"/>
      <c r="MMI121" s="43"/>
      <c r="MMJ121" s="41"/>
      <c r="MMK121" s="42"/>
      <c r="MML121" s="54"/>
      <c r="MMM121" s="43"/>
      <c r="MMN121" s="43"/>
      <c r="MMO121" s="43"/>
      <c r="MMP121" s="43"/>
      <c r="MMQ121" s="43"/>
      <c r="MMR121" s="43"/>
      <c r="MMS121" s="43"/>
      <c r="MMT121" s="43"/>
      <c r="MMU121" s="43"/>
      <c r="MMV121" s="43"/>
      <c r="MMW121" s="43"/>
      <c r="MMX121" s="43"/>
      <c r="MMY121" s="41"/>
      <c r="MMZ121" s="42"/>
      <c r="MNA121" s="54"/>
      <c r="MNB121" s="43"/>
      <c r="MNC121" s="43"/>
      <c r="MND121" s="43"/>
      <c r="MNE121" s="43"/>
      <c r="MNF121" s="43"/>
      <c r="MNG121" s="43"/>
      <c r="MNH121" s="43"/>
      <c r="MNI121" s="43"/>
      <c r="MNJ121" s="43"/>
      <c r="MNK121" s="43"/>
      <c r="MNL121" s="43"/>
      <c r="MNM121" s="43"/>
      <c r="MNN121" s="41"/>
      <c r="MNO121" s="42"/>
      <c r="MNP121" s="54"/>
      <c r="MNQ121" s="43"/>
      <c r="MNR121" s="43"/>
      <c r="MNS121" s="43"/>
      <c r="MNT121" s="43"/>
      <c r="MNU121" s="43"/>
      <c r="MNV121" s="43"/>
      <c r="MNW121" s="43"/>
      <c r="MNX121" s="43"/>
      <c r="MNY121" s="43"/>
      <c r="MNZ121" s="43"/>
      <c r="MOA121" s="43"/>
      <c r="MOB121" s="43"/>
      <c r="MOC121" s="41"/>
      <c r="MOD121" s="42"/>
      <c r="MOE121" s="54"/>
      <c r="MOF121" s="43"/>
      <c r="MOG121" s="43"/>
      <c r="MOH121" s="43"/>
      <c r="MOI121" s="43"/>
      <c r="MOJ121" s="43"/>
      <c r="MOK121" s="43"/>
      <c r="MOL121" s="43"/>
      <c r="MOM121" s="43"/>
      <c r="MON121" s="43"/>
      <c r="MOO121" s="43"/>
      <c r="MOP121" s="43"/>
      <c r="MOQ121" s="43"/>
      <c r="MOR121" s="41"/>
      <c r="MOS121" s="42"/>
      <c r="MOT121" s="54"/>
      <c r="MOU121" s="43"/>
      <c r="MOV121" s="43"/>
      <c r="MOW121" s="43"/>
      <c r="MOX121" s="43"/>
      <c r="MOY121" s="43"/>
      <c r="MOZ121" s="43"/>
      <c r="MPA121" s="43"/>
      <c r="MPB121" s="43"/>
      <c r="MPC121" s="43"/>
      <c r="MPD121" s="43"/>
      <c r="MPE121" s="43"/>
      <c r="MPF121" s="43"/>
      <c r="MPG121" s="41"/>
      <c r="MPH121" s="42"/>
      <c r="MPI121" s="54"/>
      <c r="MPJ121" s="43"/>
      <c r="MPK121" s="43"/>
      <c r="MPL121" s="43"/>
      <c r="MPM121" s="43"/>
      <c r="MPN121" s="43"/>
      <c r="MPO121" s="43"/>
      <c r="MPP121" s="43"/>
      <c r="MPQ121" s="43"/>
      <c r="MPR121" s="43"/>
      <c r="MPS121" s="43"/>
      <c r="MPT121" s="43"/>
      <c r="MPU121" s="43"/>
      <c r="MPV121" s="41"/>
      <c r="MPW121" s="42"/>
      <c r="MPX121" s="54"/>
      <c r="MPY121" s="43"/>
      <c r="MPZ121" s="43"/>
      <c r="MQA121" s="43"/>
      <c r="MQB121" s="43"/>
      <c r="MQC121" s="43"/>
      <c r="MQD121" s="43"/>
      <c r="MQE121" s="43"/>
      <c r="MQF121" s="43"/>
      <c r="MQG121" s="43"/>
      <c r="MQH121" s="43"/>
      <c r="MQI121" s="43"/>
      <c r="MQJ121" s="43"/>
      <c r="MQK121" s="41"/>
      <c r="MQL121" s="42"/>
      <c r="MQM121" s="54"/>
      <c r="MQN121" s="43"/>
      <c r="MQO121" s="43"/>
      <c r="MQP121" s="43"/>
      <c r="MQQ121" s="43"/>
      <c r="MQR121" s="43"/>
      <c r="MQS121" s="43"/>
      <c r="MQT121" s="43"/>
      <c r="MQU121" s="43"/>
      <c r="MQV121" s="43"/>
      <c r="MQW121" s="43"/>
      <c r="MQX121" s="43"/>
      <c r="MQY121" s="43"/>
      <c r="MQZ121" s="41"/>
      <c r="MRA121" s="42"/>
      <c r="MRB121" s="54"/>
      <c r="MRC121" s="43"/>
      <c r="MRD121" s="43"/>
      <c r="MRE121" s="43"/>
      <c r="MRF121" s="43"/>
      <c r="MRG121" s="43"/>
      <c r="MRH121" s="43"/>
      <c r="MRI121" s="43"/>
      <c r="MRJ121" s="43"/>
      <c r="MRK121" s="43"/>
      <c r="MRL121" s="43"/>
      <c r="MRM121" s="43"/>
      <c r="MRN121" s="43"/>
      <c r="MRO121" s="41"/>
      <c r="MRP121" s="42"/>
      <c r="MRQ121" s="54"/>
      <c r="MRR121" s="43"/>
      <c r="MRS121" s="43"/>
      <c r="MRT121" s="43"/>
      <c r="MRU121" s="43"/>
      <c r="MRV121" s="43"/>
      <c r="MRW121" s="43"/>
      <c r="MRX121" s="43"/>
      <c r="MRY121" s="43"/>
      <c r="MRZ121" s="43"/>
      <c r="MSA121" s="43"/>
      <c r="MSB121" s="43"/>
      <c r="MSC121" s="43"/>
      <c r="MSD121" s="41"/>
      <c r="MSE121" s="42"/>
      <c r="MSF121" s="54"/>
      <c r="MSG121" s="43"/>
      <c r="MSH121" s="43"/>
      <c r="MSI121" s="43"/>
      <c r="MSJ121" s="43"/>
      <c r="MSK121" s="43"/>
      <c r="MSL121" s="43"/>
      <c r="MSM121" s="43"/>
      <c r="MSN121" s="43"/>
      <c r="MSO121" s="43"/>
      <c r="MSP121" s="43"/>
      <c r="MSQ121" s="43"/>
      <c r="MSR121" s="43"/>
      <c r="MSS121" s="41"/>
      <c r="MST121" s="42"/>
      <c r="MSU121" s="54"/>
      <c r="MSV121" s="43"/>
      <c r="MSW121" s="43"/>
      <c r="MSX121" s="43"/>
      <c r="MSY121" s="43"/>
      <c r="MSZ121" s="43"/>
      <c r="MTA121" s="43"/>
      <c r="MTB121" s="43"/>
      <c r="MTC121" s="43"/>
      <c r="MTD121" s="43"/>
      <c r="MTE121" s="43"/>
      <c r="MTF121" s="43"/>
      <c r="MTG121" s="43"/>
      <c r="MTH121" s="41"/>
      <c r="MTI121" s="42"/>
      <c r="MTJ121" s="54"/>
      <c r="MTK121" s="43"/>
      <c r="MTL121" s="43"/>
      <c r="MTM121" s="43"/>
      <c r="MTN121" s="43"/>
      <c r="MTO121" s="43"/>
      <c r="MTP121" s="43"/>
      <c r="MTQ121" s="43"/>
      <c r="MTR121" s="43"/>
      <c r="MTS121" s="43"/>
      <c r="MTT121" s="43"/>
      <c r="MTU121" s="43"/>
      <c r="MTV121" s="43"/>
      <c r="MTW121" s="41"/>
      <c r="MTX121" s="42"/>
      <c r="MTY121" s="54"/>
      <c r="MTZ121" s="43"/>
      <c r="MUA121" s="43"/>
      <c r="MUB121" s="43"/>
      <c r="MUC121" s="43"/>
      <c r="MUD121" s="43"/>
      <c r="MUE121" s="43"/>
      <c r="MUF121" s="43"/>
      <c r="MUG121" s="43"/>
      <c r="MUH121" s="43"/>
      <c r="MUI121" s="43"/>
      <c r="MUJ121" s="43"/>
      <c r="MUK121" s="43"/>
      <c r="MUL121" s="41"/>
      <c r="MUM121" s="42"/>
      <c r="MUN121" s="54"/>
      <c r="MUO121" s="43"/>
      <c r="MUP121" s="43"/>
      <c r="MUQ121" s="43"/>
      <c r="MUR121" s="43"/>
      <c r="MUS121" s="43"/>
      <c r="MUT121" s="43"/>
      <c r="MUU121" s="43"/>
      <c r="MUV121" s="43"/>
      <c r="MUW121" s="43"/>
      <c r="MUX121" s="43"/>
      <c r="MUY121" s="43"/>
      <c r="MUZ121" s="43"/>
      <c r="MVA121" s="41"/>
      <c r="MVB121" s="42"/>
      <c r="MVC121" s="54"/>
      <c r="MVD121" s="43"/>
      <c r="MVE121" s="43"/>
      <c r="MVF121" s="43"/>
      <c r="MVG121" s="43"/>
      <c r="MVH121" s="43"/>
      <c r="MVI121" s="43"/>
      <c r="MVJ121" s="43"/>
      <c r="MVK121" s="43"/>
      <c r="MVL121" s="43"/>
      <c r="MVM121" s="43"/>
      <c r="MVN121" s="43"/>
      <c r="MVO121" s="43"/>
      <c r="MVP121" s="41"/>
      <c r="MVQ121" s="42"/>
      <c r="MVR121" s="54"/>
      <c r="MVS121" s="43"/>
      <c r="MVT121" s="43"/>
      <c r="MVU121" s="43"/>
      <c r="MVV121" s="43"/>
      <c r="MVW121" s="43"/>
      <c r="MVX121" s="43"/>
      <c r="MVY121" s="43"/>
      <c r="MVZ121" s="43"/>
      <c r="MWA121" s="43"/>
      <c r="MWB121" s="43"/>
      <c r="MWC121" s="43"/>
      <c r="MWD121" s="43"/>
      <c r="MWE121" s="41"/>
      <c r="MWF121" s="42"/>
      <c r="MWG121" s="54"/>
      <c r="MWH121" s="43"/>
      <c r="MWI121" s="43"/>
      <c r="MWJ121" s="43"/>
      <c r="MWK121" s="43"/>
      <c r="MWL121" s="43"/>
      <c r="MWM121" s="43"/>
      <c r="MWN121" s="43"/>
      <c r="MWO121" s="43"/>
      <c r="MWP121" s="43"/>
      <c r="MWQ121" s="43"/>
      <c r="MWR121" s="43"/>
      <c r="MWS121" s="43"/>
      <c r="MWT121" s="41"/>
      <c r="MWU121" s="42"/>
      <c r="MWV121" s="54"/>
      <c r="MWW121" s="43"/>
      <c r="MWX121" s="43"/>
      <c r="MWY121" s="43"/>
      <c r="MWZ121" s="43"/>
      <c r="MXA121" s="43"/>
      <c r="MXB121" s="43"/>
      <c r="MXC121" s="43"/>
      <c r="MXD121" s="43"/>
      <c r="MXE121" s="43"/>
      <c r="MXF121" s="43"/>
      <c r="MXG121" s="43"/>
      <c r="MXH121" s="43"/>
      <c r="MXI121" s="41"/>
      <c r="MXJ121" s="42"/>
      <c r="MXK121" s="54"/>
      <c r="MXL121" s="43"/>
      <c r="MXM121" s="43"/>
      <c r="MXN121" s="43"/>
      <c r="MXO121" s="43"/>
      <c r="MXP121" s="43"/>
      <c r="MXQ121" s="43"/>
      <c r="MXR121" s="43"/>
      <c r="MXS121" s="43"/>
      <c r="MXT121" s="43"/>
      <c r="MXU121" s="43"/>
      <c r="MXV121" s="43"/>
      <c r="MXW121" s="43"/>
      <c r="MXX121" s="41"/>
      <c r="MXY121" s="42"/>
      <c r="MXZ121" s="54"/>
      <c r="MYA121" s="43"/>
      <c r="MYB121" s="43"/>
      <c r="MYC121" s="43"/>
      <c r="MYD121" s="43"/>
      <c r="MYE121" s="43"/>
      <c r="MYF121" s="43"/>
      <c r="MYG121" s="43"/>
      <c r="MYH121" s="43"/>
      <c r="MYI121" s="43"/>
      <c r="MYJ121" s="43"/>
      <c r="MYK121" s="43"/>
      <c r="MYL121" s="43"/>
      <c r="MYM121" s="41"/>
      <c r="MYN121" s="42"/>
      <c r="MYO121" s="54"/>
      <c r="MYP121" s="43"/>
      <c r="MYQ121" s="43"/>
      <c r="MYR121" s="43"/>
      <c r="MYS121" s="43"/>
      <c r="MYT121" s="43"/>
      <c r="MYU121" s="43"/>
      <c r="MYV121" s="43"/>
      <c r="MYW121" s="43"/>
      <c r="MYX121" s="43"/>
      <c r="MYY121" s="43"/>
      <c r="MYZ121" s="43"/>
      <c r="MZA121" s="43"/>
      <c r="MZB121" s="41"/>
      <c r="MZC121" s="42"/>
      <c r="MZD121" s="54"/>
      <c r="MZE121" s="43"/>
      <c r="MZF121" s="43"/>
      <c r="MZG121" s="43"/>
      <c r="MZH121" s="43"/>
      <c r="MZI121" s="43"/>
      <c r="MZJ121" s="43"/>
      <c r="MZK121" s="43"/>
      <c r="MZL121" s="43"/>
      <c r="MZM121" s="43"/>
      <c r="MZN121" s="43"/>
      <c r="MZO121" s="43"/>
      <c r="MZP121" s="43"/>
      <c r="MZQ121" s="41"/>
      <c r="MZR121" s="42"/>
      <c r="MZS121" s="54"/>
      <c r="MZT121" s="43"/>
      <c r="MZU121" s="43"/>
      <c r="MZV121" s="43"/>
      <c r="MZW121" s="43"/>
      <c r="MZX121" s="43"/>
      <c r="MZY121" s="43"/>
      <c r="MZZ121" s="43"/>
      <c r="NAA121" s="43"/>
      <c r="NAB121" s="43"/>
      <c r="NAC121" s="43"/>
      <c r="NAD121" s="43"/>
      <c r="NAE121" s="43"/>
      <c r="NAF121" s="41"/>
      <c r="NAG121" s="42"/>
      <c r="NAH121" s="54"/>
      <c r="NAI121" s="43"/>
      <c r="NAJ121" s="43"/>
      <c r="NAK121" s="43"/>
      <c r="NAL121" s="43"/>
      <c r="NAM121" s="43"/>
      <c r="NAN121" s="43"/>
      <c r="NAO121" s="43"/>
      <c r="NAP121" s="43"/>
      <c r="NAQ121" s="43"/>
      <c r="NAR121" s="43"/>
      <c r="NAS121" s="43"/>
      <c r="NAT121" s="43"/>
      <c r="NAU121" s="41"/>
      <c r="NAV121" s="42"/>
      <c r="NAW121" s="54"/>
      <c r="NAX121" s="43"/>
      <c r="NAY121" s="43"/>
      <c r="NAZ121" s="43"/>
      <c r="NBA121" s="43"/>
      <c r="NBB121" s="43"/>
      <c r="NBC121" s="43"/>
      <c r="NBD121" s="43"/>
      <c r="NBE121" s="43"/>
      <c r="NBF121" s="43"/>
      <c r="NBG121" s="43"/>
      <c r="NBH121" s="43"/>
      <c r="NBI121" s="43"/>
      <c r="NBJ121" s="41"/>
      <c r="NBK121" s="42"/>
      <c r="NBL121" s="54"/>
      <c r="NBM121" s="43"/>
      <c r="NBN121" s="43"/>
      <c r="NBO121" s="43"/>
      <c r="NBP121" s="43"/>
      <c r="NBQ121" s="43"/>
      <c r="NBR121" s="43"/>
      <c r="NBS121" s="43"/>
      <c r="NBT121" s="43"/>
      <c r="NBU121" s="43"/>
      <c r="NBV121" s="43"/>
      <c r="NBW121" s="43"/>
      <c r="NBX121" s="43"/>
      <c r="NBY121" s="41"/>
      <c r="NBZ121" s="42"/>
      <c r="NCA121" s="54"/>
      <c r="NCB121" s="43"/>
      <c r="NCC121" s="43"/>
      <c r="NCD121" s="43"/>
      <c r="NCE121" s="43"/>
      <c r="NCF121" s="43"/>
      <c r="NCG121" s="43"/>
      <c r="NCH121" s="43"/>
      <c r="NCI121" s="43"/>
      <c r="NCJ121" s="43"/>
      <c r="NCK121" s="43"/>
      <c r="NCL121" s="43"/>
      <c r="NCM121" s="43"/>
      <c r="NCN121" s="41"/>
      <c r="NCO121" s="42"/>
      <c r="NCP121" s="54"/>
      <c r="NCQ121" s="43"/>
      <c r="NCR121" s="43"/>
      <c r="NCS121" s="43"/>
      <c r="NCT121" s="43"/>
      <c r="NCU121" s="43"/>
      <c r="NCV121" s="43"/>
      <c r="NCW121" s="43"/>
      <c r="NCX121" s="43"/>
      <c r="NCY121" s="43"/>
      <c r="NCZ121" s="43"/>
      <c r="NDA121" s="43"/>
      <c r="NDB121" s="43"/>
      <c r="NDC121" s="41"/>
      <c r="NDD121" s="42"/>
      <c r="NDE121" s="54"/>
      <c r="NDF121" s="43"/>
      <c r="NDG121" s="43"/>
      <c r="NDH121" s="43"/>
      <c r="NDI121" s="43"/>
      <c r="NDJ121" s="43"/>
      <c r="NDK121" s="43"/>
      <c r="NDL121" s="43"/>
      <c r="NDM121" s="43"/>
      <c r="NDN121" s="43"/>
      <c r="NDO121" s="43"/>
      <c r="NDP121" s="43"/>
      <c r="NDQ121" s="43"/>
      <c r="NDR121" s="41"/>
      <c r="NDS121" s="42"/>
      <c r="NDT121" s="54"/>
      <c r="NDU121" s="43"/>
      <c r="NDV121" s="43"/>
      <c r="NDW121" s="43"/>
      <c r="NDX121" s="43"/>
      <c r="NDY121" s="43"/>
      <c r="NDZ121" s="43"/>
      <c r="NEA121" s="43"/>
      <c r="NEB121" s="43"/>
      <c r="NEC121" s="43"/>
      <c r="NED121" s="43"/>
      <c r="NEE121" s="43"/>
      <c r="NEF121" s="43"/>
      <c r="NEG121" s="41"/>
      <c r="NEH121" s="42"/>
      <c r="NEI121" s="54"/>
      <c r="NEJ121" s="43"/>
      <c r="NEK121" s="43"/>
      <c r="NEL121" s="43"/>
      <c r="NEM121" s="43"/>
      <c r="NEN121" s="43"/>
      <c r="NEO121" s="43"/>
      <c r="NEP121" s="43"/>
      <c r="NEQ121" s="43"/>
      <c r="NER121" s="43"/>
      <c r="NES121" s="43"/>
      <c r="NET121" s="43"/>
      <c r="NEU121" s="43"/>
      <c r="NEV121" s="41"/>
      <c r="NEW121" s="42"/>
      <c r="NEX121" s="54"/>
      <c r="NEY121" s="43"/>
      <c r="NEZ121" s="43"/>
      <c r="NFA121" s="43"/>
      <c r="NFB121" s="43"/>
      <c r="NFC121" s="43"/>
      <c r="NFD121" s="43"/>
      <c r="NFE121" s="43"/>
      <c r="NFF121" s="43"/>
      <c r="NFG121" s="43"/>
      <c r="NFH121" s="43"/>
      <c r="NFI121" s="43"/>
      <c r="NFJ121" s="43"/>
      <c r="NFK121" s="41"/>
      <c r="NFL121" s="42"/>
      <c r="NFM121" s="54"/>
      <c r="NFN121" s="43"/>
      <c r="NFO121" s="43"/>
      <c r="NFP121" s="43"/>
      <c r="NFQ121" s="43"/>
      <c r="NFR121" s="43"/>
      <c r="NFS121" s="43"/>
      <c r="NFT121" s="43"/>
      <c r="NFU121" s="43"/>
      <c r="NFV121" s="43"/>
      <c r="NFW121" s="43"/>
      <c r="NFX121" s="43"/>
      <c r="NFY121" s="43"/>
      <c r="NFZ121" s="41"/>
      <c r="NGA121" s="42"/>
      <c r="NGB121" s="54"/>
      <c r="NGC121" s="43"/>
      <c r="NGD121" s="43"/>
      <c r="NGE121" s="43"/>
      <c r="NGF121" s="43"/>
      <c r="NGG121" s="43"/>
      <c r="NGH121" s="43"/>
      <c r="NGI121" s="43"/>
      <c r="NGJ121" s="43"/>
      <c r="NGK121" s="43"/>
      <c r="NGL121" s="43"/>
      <c r="NGM121" s="43"/>
      <c r="NGN121" s="43"/>
      <c r="NGO121" s="41"/>
      <c r="NGP121" s="42"/>
      <c r="NGQ121" s="54"/>
      <c r="NGR121" s="43"/>
      <c r="NGS121" s="43"/>
      <c r="NGT121" s="43"/>
      <c r="NGU121" s="43"/>
      <c r="NGV121" s="43"/>
      <c r="NGW121" s="43"/>
      <c r="NGX121" s="43"/>
      <c r="NGY121" s="43"/>
      <c r="NGZ121" s="43"/>
      <c r="NHA121" s="43"/>
      <c r="NHB121" s="43"/>
      <c r="NHC121" s="43"/>
      <c r="NHD121" s="41"/>
      <c r="NHE121" s="42"/>
      <c r="NHF121" s="54"/>
      <c r="NHG121" s="43"/>
      <c r="NHH121" s="43"/>
      <c r="NHI121" s="43"/>
      <c r="NHJ121" s="43"/>
      <c r="NHK121" s="43"/>
      <c r="NHL121" s="43"/>
      <c r="NHM121" s="43"/>
      <c r="NHN121" s="43"/>
      <c r="NHO121" s="43"/>
      <c r="NHP121" s="43"/>
      <c r="NHQ121" s="43"/>
      <c r="NHR121" s="43"/>
      <c r="NHS121" s="41"/>
      <c r="NHT121" s="42"/>
      <c r="NHU121" s="54"/>
      <c r="NHV121" s="43"/>
      <c r="NHW121" s="43"/>
      <c r="NHX121" s="43"/>
      <c r="NHY121" s="43"/>
      <c r="NHZ121" s="43"/>
      <c r="NIA121" s="43"/>
      <c r="NIB121" s="43"/>
      <c r="NIC121" s="43"/>
      <c r="NID121" s="43"/>
      <c r="NIE121" s="43"/>
      <c r="NIF121" s="43"/>
      <c r="NIG121" s="43"/>
      <c r="NIH121" s="41"/>
      <c r="NII121" s="42"/>
      <c r="NIJ121" s="54"/>
      <c r="NIK121" s="43"/>
      <c r="NIL121" s="43"/>
      <c r="NIM121" s="43"/>
      <c r="NIN121" s="43"/>
      <c r="NIO121" s="43"/>
      <c r="NIP121" s="43"/>
      <c r="NIQ121" s="43"/>
      <c r="NIR121" s="43"/>
      <c r="NIS121" s="43"/>
      <c r="NIT121" s="43"/>
      <c r="NIU121" s="43"/>
      <c r="NIV121" s="43"/>
      <c r="NIW121" s="41"/>
      <c r="NIX121" s="42"/>
      <c r="NIY121" s="54"/>
      <c r="NIZ121" s="43"/>
      <c r="NJA121" s="43"/>
      <c r="NJB121" s="43"/>
      <c r="NJC121" s="43"/>
      <c r="NJD121" s="43"/>
      <c r="NJE121" s="43"/>
      <c r="NJF121" s="43"/>
      <c r="NJG121" s="43"/>
      <c r="NJH121" s="43"/>
      <c r="NJI121" s="43"/>
      <c r="NJJ121" s="43"/>
      <c r="NJK121" s="43"/>
      <c r="NJL121" s="41"/>
      <c r="NJM121" s="42"/>
      <c r="NJN121" s="54"/>
      <c r="NJO121" s="43"/>
      <c r="NJP121" s="43"/>
      <c r="NJQ121" s="43"/>
      <c r="NJR121" s="43"/>
      <c r="NJS121" s="43"/>
      <c r="NJT121" s="43"/>
      <c r="NJU121" s="43"/>
      <c r="NJV121" s="43"/>
      <c r="NJW121" s="43"/>
      <c r="NJX121" s="43"/>
      <c r="NJY121" s="43"/>
      <c r="NJZ121" s="43"/>
      <c r="NKA121" s="41"/>
      <c r="NKB121" s="42"/>
      <c r="NKC121" s="54"/>
      <c r="NKD121" s="43"/>
      <c r="NKE121" s="43"/>
      <c r="NKF121" s="43"/>
      <c r="NKG121" s="43"/>
      <c r="NKH121" s="43"/>
      <c r="NKI121" s="43"/>
      <c r="NKJ121" s="43"/>
      <c r="NKK121" s="43"/>
      <c r="NKL121" s="43"/>
      <c r="NKM121" s="43"/>
      <c r="NKN121" s="43"/>
      <c r="NKO121" s="43"/>
      <c r="NKP121" s="41"/>
      <c r="NKQ121" s="42"/>
      <c r="NKR121" s="54"/>
      <c r="NKS121" s="43"/>
      <c r="NKT121" s="43"/>
      <c r="NKU121" s="43"/>
      <c r="NKV121" s="43"/>
      <c r="NKW121" s="43"/>
      <c r="NKX121" s="43"/>
      <c r="NKY121" s="43"/>
      <c r="NKZ121" s="43"/>
      <c r="NLA121" s="43"/>
      <c r="NLB121" s="43"/>
      <c r="NLC121" s="43"/>
      <c r="NLD121" s="43"/>
      <c r="NLE121" s="41"/>
      <c r="NLF121" s="42"/>
      <c r="NLG121" s="54"/>
      <c r="NLH121" s="43"/>
      <c r="NLI121" s="43"/>
      <c r="NLJ121" s="43"/>
      <c r="NLK121" s="43"/>
      <c r="NLL121" s="43"/>
      <c r="NLM121" s="43"/>
      <c r="NLN121" s="43"/>
      <c r="NLO121" s="43"/>
      <c r="NLP121" s="43"/>
      <c r="NLQ121" s="43"/>
      <c r="NLR121" s="43"/>
      <c r="NLS121" s="43"/>
      <c r="NLT121" s="41"/>
      <c r="NLU121" s="42"/>
      <c r="NLV121" s="54"/>
      <c r="NLW121" s="43"/>
      <c r="NLX121" s="43"/>
      <c r="NLY121" s="43"/>
      <c r="NLZ121" s="43"/>
      <c r="NMA121" s="43"/>
      <c r="NMB121" s="43"/>
      <c r="NMC121" s="43"/>
      <c r="NMD121" s="43"/>
      <c r="NME121" s="43"/>
      <c r="NMF121" s="43"/>
      <c r="NMG121" s="43"/>
      <c r="NMH121" s="43"/>
      <c r="NMI121" s="41"/>
      <c r="NMJ121" s="42"/>
      <c r="NMK121" s="54"/>
      <c r="NML121" s="43"/>
      <c r="NMM121" s="43"/>
      <c r="NMN121" s="43"/>
      <c r="NMO121" s="43"/>
      <c r="NMP121" s="43"/>
      <c r="NMQ121" s="43"/>
      <c r="NMR121" s="43"/>
      <c r="NMS121" s="43"/>
      <c r="NMT121" s="43"/>
      <c r="NMU121" s="43"/>
      <c r="NMV121" s="43"/>
      <c r="NMW121" s="43"/>
      <c r="NMX121" s="41"/>
      <c r="NMY121" s="42"/>
      <c r="NMZ121" s="54"/>
      <c r="NNA121" s="43"/>
      <c r="NNB121" s="43"/>
      <c r="NNC121" s="43"/>
      <c r="NND121" s="43"/>
      <c r="NNE121" s="43"/>
      <c r="NNF121" s="43"/>
      <c r="NNG121" s="43"/>
      <c r="NNH121" s="43"/>
      <c r="NNI121" s="43"/>
      <c r="NNJ121" s="43"/>
      <c r="NNK121" s="43"/>
      <c r="NNL121" s="43"/>
      <c r="NNM121" s="41"/>
      <c r="NNN121" s="42"/>
      <c r="NNO121" s="54"/>
      <c r="NNP121" s="43"/>
      <c r="NNQ121" s="43"/>
      <c r="NNR121" s="43"/>
      <c r="NNS121" s="43"/>
      <c r="NNT121" s="43"/>
      <c r="NNU121" s="43"/>
      <c r="NNV121" s="43"/>
      <c r="NNW121" s="43"/>
      <c r="NNX121" s="43"/>
      <c r="NNY121" s="43"/>
      <c r="NNZ121" s="43"/>
      <c r="NOA121" s="43"/>
      <c r="NOB121" s="41"/>
      <c r="NOC121" s="42"/>
      <c r="NOD121" s="54"/>
      <c r="NOE121" s="43"/>
      <c r="NOF121" s="43"/>
      <c r="NOG121" s="43"/>
      <c r="NOH121" s="43"/>
      <c r="NOI121" s="43"/>
      <c r="NOJ121" s="43"/>
      <c r="NOK121" s="43"/>
      <c r="NOL121" s="43"/>
      <c r="NOM121" s="43"/>
      <c r="NON121" s="43"/>
      <c r="NOO121" s="43"/>
      <c r="NOP121" s="43"/>
      <c r="NOQ121" s="41"/>
      <c r="NOR121" s="42"/>
      <c r="NOS121" s="54"/>
      <c r="NOT121" s="43"/>
      <c r="NOU121" s="43"/>
      <c r="NOV121" s="43"/>
      <c r="NOW121" s="43"/>
      <c r="NOX121" s="43"/>
      <c r="NOY121" s="43"/>
      <c r="NOZ121" s="43"/>
      <c r="NPA121" s="43"/>
      <c r="NPB121" s="43"/>
      <c r="NPC121" s="43"/>
      <c r="NPD121" s="43"/>
      <c r="NPE121" s="43"/>
      <c r="NPF121" s="41"/>
      <c r="NPG121" s="42"/>
      <c r="NPH121" s="54"/>
      <c r="NPI121" s="43"/>
      <c r="NPJ121" s="43"/>
      <c r="NPK121" s="43"/>
      <c r="NPL121" s="43"/>
      <c r="NPM121" s="43"/>
      <c r="NPN121" s="43"/>
      <c r="NPO121" s="43"/>
      <c r="NPP121" s="43"/>
      <c r="NPQ121" s="43"/>
      <c r="NPR121" s="43"/>
      <c r="NPS121" s="43"/>
      <c r="NPT121" s="43"/>
      <c r="NPU121" s="41"/>
      <c r="NPV121" s="42"/>
      <c r="NPW121" s="54"/>
      <c r="NPX121" s="43"/>
      <c r="NPY121" s="43"/>
      <c r="NPZ121" s="43"/>
      <c r="NQA121" s="43"/>
      <c r="NQB121" s="43"/>
      <c r="NQC121" s="43"/>
      <c r="NQD121" s="43"/>
      <c r="NQE121" s="43"/>
      <c r="NQF121" s="43"/>
      <c r="NQG121" s="43"/>
      <c r="NQH121" s="43"/>
      <c r="NQI121" s="43"/>
      <c r="NQJ121" s="41"/>
      <c r="NQK121" s="42"/>
      <c r="NQL121" s="54"/>
      <c r="NQM121" s="43"/>
      <c r="NQN121" s="43"/>
      <c r="NQO121" s="43"/>
      <c r="NQP121" s="43"/>
      <c r="NQQ121" s="43"/>
      <c r="NQR121" s="43"/>
      <c r="NQS121" s="43"/>
      <c r="NQT121" s="43"/>
      <c r="NQU121" s="43"/>
      <c r="NQV121" s="43"/>
      <c r="NQW121" s="43"/>
      <c r="NQX121" s="43"/>
      <c r="NQY121" s="41"/>
      <c r="NQZ121" s="42"/>
      <c r="NRA121" s="54"/>
      <c r="NRB121" s="43"/>
      <c r="NRC121" s="43"/>
      <c r="NRD121" s="43"/>
      <c r="NRE121" s="43"/>
      <c r="NRF121" s="43"/>
      <c r="NRG121" s="43"/>
      <c r="NRH121" s="43"/>
      <c r="NRI121" s="43"/>
      <c r="NRJ121" s="43"/>
      <c r="NRK121" s="43"/>
      <c r="NRL121" s="43"/>
      <c r="NRM121" s="43"/>
      <c r="NRN121" s="41"/>
      <c r="NRO121" s="42"/>
      <c r="NRP121" s="54"/>
      <c r="NRQ121" s="43"/>
      <c r="NRR121" s="43"/>
      <c r="NRS121" s="43"/>
      <c r="NRT121" s="43"/>
      <c r="NRU121" s="43"/>
      <c r="NRV121" s="43"/>
      <c r="NRW121" s="43"/>
      <c r="NRX121" s="43"/>
      <c r="NRY121" s="43"/>
      <c r="NRZ121" s="43"/>
      <c r="NSA121" s="43"/>
      <c r="NSB121" s="43"/>
      <c r="NSC121" s="41"/>
      <c r="NSD121" s="42"/>
      <c r="NSE121" s="54"/>
      <c r="NSF121" s="43"/>
      <c r="NSG121" s="43"/>
      <c r="NSH121" s="43"/>
      <c r="NSI121" s="43"/>
      <c r="NSJ121" s="43"/>
      <c r="NSK121" s="43"/>
      <c r="NSL121" s="43"/>
      <c r="NSM121" s="43"/>
      <c r="NSN121" s="43"/>
      <c r="NSO121" s="43"/>
      <c r="NSP121" s="43"/>
      <c r="NSQ121" s="43"/>
      <c r="NSR121" s="41"/>
      <c r="NSS121" s="42"/>
      <c r="NST121" s="54"/>
      <c r="NSU121" s="43"/>
      <c r="NSV121" s="43"/>
      <c r="NSW121" s="43"/>
      <c r="NSX121" s="43"/>
      <c r="NSY121" s="43"/>
      <c r="NSZ121" s="43"/>
      <c r="NTA121" s="43"/>
      <c r="NTB121" s="43"/>
      <c r="NTC121" s="43"/>
      <c r="NTD121" s="43"/>
      <c r="NTE121" s="43"/>
      <c r="NTF121" s="43"/>
      <c r="NTG121" s="41"/>
      <c r="NTH121" s="42"/>
      <c r="NTI121" s="54"/>
      <c r="NTJ121" s="43"/>
      <c r="NTK121" s="43"/>
      <c r="NTL121" s="43"/>
      <c r="NTM121" s="43"/>
      <c r="NTN121" s="43"/>
      <c r="NTO121" s="43"/>
      <c r="NTP121" s="43"/>
      <c r="NTQ121" s="43"/>
      <c r="NTR121" s="43"/>
      <c r="NTS121" s="43"/>
      <c r="NTT121" s="43"/>
      <c r="NTU121" s="43"/>
      <c r="NTV121" s="41"/>
      <c r="NTW121" s="42"/>
      <c r="NTX121" s="54"/>
      <c r="NTY121" s="43"/>
      <c r="NTZ121" s="43"/>
      <c r="NUA121" s="43"/>
      <c r="NUB121" s="43"/>
      <c r="NUC121" s="43"/>
      <c r="NUD121" s="43"/>
      <c r="NUE121" s="43"/>
      <c r="NUF121" s="43"/>
      <c r="NUG121" s="43"/>
      <c r="NUH121" s="43"/>
      <c r="NUI121" s="43"/>
      <c r="NUJ121" s="43"/>
      <c r="NUK121" s="41"/>
      <c r="NUL121" s="42"/>
      <c r="NUM121" s="54"/>
      <c r="NUN121" s="43"/>
      <c r="NUO121" s="43"/>
      <c r="NUP121" s="43"/>
      <c r="NUQ121" s="43"/>
      <c r="NUR121" s="43"/>
      <c r="NUS121" s="43"/>
      <c r="NUT121" s="43"/>
      <c r="NUU121" s="43"/>
      <c r="NUV121" s="43"/>
      <c r="NUW121" s="43"/>
      <c r="NUX121" s="43"/>
      <c r="NUY121" s="43"/>
      <c r="NUZ121" s="41"/>
      <c r="NVA121" s="42"/>
      <c r="NVB121" s="54"/>
      <c r="NVC121" s="43"/>
      <c r="NVD121" s="43"/>
      <c r="NVE121" s="43"/>
      <c r="NVF121" s="43"/>
      <c r="NVG121" s="43"/>
      <c r="NVH121" s="43"/>
      <c r="NVI121" s="43"/>
      <c r="NVJ121" s="43"/>
      <c r="NVK121" s="43"/>
      <c r="NVL121" s="43"/>
      <c r="NVM121" s="43"/>
      <c r="NVN121" s="43"/>
      <c r="NVO121" s="41"/>
      <c r="NVP121" s="42"/>
      <c r="NVQ121" s="54"/>
      <c r="NVR121" s="43"/>
      <c r="NVS121" s="43"/>
      <c r="NVT121" s="43"/>
      <c r="NVU121" s="43"/>
      <c r="NVV121" s="43"/>
      <c r="NVW121" s="43"/>
      <c r="NVX121" s="43"/>
      <c r="NVY121" s="43"/>
      <c r="NVZ121" s="43"/>
      <c r="NWA121" s="43"/>
      <c r="NWB121" s="43"/>
      <c r="NWC121" s="43"/>
      <c r="NWD121" s="41"/>
      <c r="NWE121" s="42"/>
      <c r="NWF121" s="54"/>
      <c r="NWG121" s="43"/>
      <c r="NWH121" s="43"/>
      <c r="NWI121" s="43"/>
      <c r="NWJ121" s="43"/>
      <c r="NWK121" s="43"/>
      <c r="NWL121" s="43"/>
      <c r="NWM121" s="43"/>
      <c r="NWN121" s="43"/>
      <c r="NWO121" s="43"/>
      <c r="NWP121" s="43"/>
      <c r="NWQ121" s="43"/>
      <c r="NWR121" s="43"/>
      <c r="NWS121" s="41"/>
      <c r="NWT121" s="42"/>
      <c r="NWU121" s="54"/>
      <c r="NWV121" s="43"/>
      <c r="NWW121" s="43"/>
      <c r="NWX121" s="43"/>
      <c r="NWY121" s="43"/>
      <c r="NWZ121" s="43"/>
      <c r="NXA121" s="43"/>
      <c r="NXB121" s="43"/>
      <c r="NXC121" s="43"/>
      <c r="NXD121" s="43"/>
      <c r="NXE121" s="43"/>
      <c r="NXF121" s="43"/>
      <c r="NXG121" s="43"/>
      <c r="NXH121" s="41"/>
      <c r="NXI121" s="42"/>
      <c r="NXJ121" s="54"/>
      <c r="NXK121" s="43"/>
      <c r="NXL121" s="43"/>
      <c r="NXM121" s="43"/>
      <c r="NXN121" s="43"/>
      <c r="NXO121" s="43"/>
      <c r="NXP121" s="43"/>
      <c r="NXQ121" s="43"/>
      <c r="NXR121" s="43"/>
      <c r="NXS121" s="43"/>
      <c r="NXT121" s="43"/>
      <c r="NXU121" s="43"/>
      <c r="NXV121" s="43"/>
      <c r="NXW121" s="41"/>
      <c r="NXX121" s="42"/>
      <c r="NXY121" s="54"/>
      <c r="NXZ121" s="43"/>
      <c r="NYA121" s="43"/>
      <c r="NYB121" s="43"/>
      <c r="NYC121" s="43"/>
      <c r="NYD121" s="43"/>
      <c r="NYE121" s="43"/>
      <c r="NYF121" s="43"/>
      <c r="NYG121" s="43"/>
      <c r="NYH121" s="43"/>
      <c r="NYI121" s="43"/>
      <c r="NYJ121" s="43"/>
      <c r="NYK121" s="43"/>
      <c r="NYL121" s="41"/>
      <c r="NYM121" s="42"/>
      <c r="NYN121" s="54"/>
      <c r="NYO121" s="43"/>
      <c r="NYP121" s="43"/>
      <c r="NYQ121" s="43"/>
      <c r="NYR121" s="43"/>
      <c r="NYS121" s="43"/>
      <c r="NYT121" s="43"/>
      <c r="NYU121" s="43"/>
      <c r="NYV121" s="43"/>
      <c r="NYW121" s="43"/>
      <c r="NYX121" s="43"/>
      <c r="NYY121" s="43"/>
      <c r="NYZ121" s="43"/>
      <c r="NZA121" s="41"/>
      <c r="NZB121" s="42"/>
      <c r="NZC121" s="54"/>
      <c r="NZD121" s="43"/>
      <c r="NZE121" s="43"/>
      <c r="NZF121" s="43"/>
      <c r="NZG121" s="43"/>
      <c r="NZH121" s="43"/>
      <c r="NZI121" s="43"/>
      <c r="NZJ121" s="43"/>
      <c r="NZK121" s="43"/>
      <c r="NZL121" s="43"/>
      <c r="NZM121" s="43"/>
      <c r="NZN121" s="43"/>
      <c r="NZO121" s="43"/>
      <c r="NZP121" s="41"/>
      <c r="NZQ121" s="42"/>
      <c r="NZR121" s="54"/>
      <c r="NZS121" s="43"/>
      <c r="NZT121" s="43"/>
      <c r="NZU121" s="43"/>
      <c r="NZV121" s="43"/>
      <c r="NZW121" s="43"/>
      <c r="NZX121" s="43"/>
      <c r="NZY121" s="43"/>
      <c r="NZZ121" s="43"/>
      <c r="OAA121" s="43"/>
      <c r="OAB121" s="43"/>
      <c r="OAC121" s="43"/>
      <c r="OAD121" s="43"/>
      <c r="OAE121" s="41"/>
      <c r="OAF121" s="42"/>
      <c r="OAG121" s="54"/>
      <c r="OAH121" s="43"/>
      <c r="OAI121" s="43"/>
      <c r="OAJ121" s="43"/>
      <c r="OAK121" s="43"/>
      <c r="OAL121" s="43"/>
      <c r="OAM121" s="43"/>
      <c r="OAN121" s="43"/>
      <c r="OAO121" s="43"/>
      <c r="OAP121" s="43"/>
      <c r="OAQ121" s="43"/>
      <c r="OAR121" s="43"/>
      <c r="OAS121" s="43"/>
      <c r="OAT121" s="41"/>
      <c r="OAU121" s="42"/>
      <c r="OAV121" s="54"/>
      <c r="OAW121" s="43"/>
      <c r="OAX121" s="43"/>
      <c r="OAY121" s="43"/>
      <c r="OAZ121" s="43"/>
      <c r="OBA121" s="43"/>
      <c r="OBB121" s="43"/>
      <c r="OBC121" s="43"/>
      <c r="OBD121" s="43"/>
      <c r="OBE121" s="43"/>
      <c r="OBF121" s="43"/>
      <c r="OBG121" s="43"/>
      <c r="OBH121" s="43"/>
      <c r="OBI121" s="41"/>
      <c r="OBJ121" s="42"/>
      <c r="OBK121" s="54"/>
      <c r="OBL121" s="43"/>
      <c r="OBM121" s="43"/>
      <c r="OBN121" s="43"/>
      <c r="OBO121" s="43"/>
      <c r="OBP121" s="43"/>
      <c r="OBQ121" s="43"/>
      <c r="OBR121" s="43"/>
      <c r="OBS121" s="43"/>
      <c r="OBT121" s="43"/>
      <c r="OBU121" s="43"/>
      <c r="OBV121" s="43"/>
      <c r="OBW121" s="43"/>
      <c r="OBX121" s="41"/>
      <c r="OBY121" s="42"/>
      <c r="OBZ121" s="54"/>
      <c r="OCA121" s="43"/>
      <c r="OCB121" s="43"/>
      <c r="OCC121" s="43"/>
      <c r="OCD121" s="43"/>
      <c r="OCE121" s="43"/>
      <c r="OCF121" s="43"/>
      <c r="OCG121" s="43"/>
      <c r="OCH121" s="43"/>
      <c r="OCI121" s="43"/>
      <c r="OCJ121" s="43"/>
      <c r="OCK121" s="43"/>
      <c r="OCL121" s="43"/>
      <c r="OCM121" s="41"/>
      <c r="OCN121" s="42"/>
      <c r="OCO121" s="54"/>
      <c r="OCP121" s="43"/>
      <c r="OCQ121" s="43"/>
      <c r="OCR121" s="43"/>
      <c r="OCS121" s="43"/>
      <c r="OCT121" s="43"/>
      <c r="OCU121" s="43"/>
      <c r="OCV121" s="43"/>
      <c r="OCW121" s="43"/>
      <c r="OCX121" s="43"/>
      <c r="OCY121" s="43"/>
      <c r="OCZ121" s="43"/>
      <c r="ODA121" s="43"/>
      <c r="ODB121" s="41"/>
      <c r="ODC121" s="42"/>
      <c r="ODD121" s="54"/>
      <c r="ODE121" s="43"/>
      <c r="ODF121" s="43"/>
      <c r="ODG121" s="43"/>
      <c r="ODH121" s="43"/>
      <c r="ODI121" s="43"/>
      <c r="ODJ121" s="43"/>
      <c r="ODK121" s="43"/>
      <c r="ODL121" s="43"/>
      <c r="ODM121" s="43"/>
      <c r="ODN121" s="43"/>
      <c r="ODO121" s="43"/>
      <c r="ODP121" s="43"/>
      <c r="ODQ121" s="41"/>
      <c r="ODR121" s="42"/>
      <c r="ODS121" s="54"/>
      <c r="ODT121" s="43"/>
      <c r="ODU121" s="43"/>
      <c r="ODV121" s="43"/>
      <c r="ODW121" s="43"/>
      <c r="ODX121" s="43"/>
      <c r="ODY121" s="43"/>
      <c r="ODZ121" s="43"/>
      <c r="OEA121" s="43"/>
      <c r="OEB121" s="43"/>
      <c r="OEC121" s="43"/>
      <c r="OED121" s="43"/>
      <c r="OEE121" s="43"/>
      <c r="OEF121" s="41"/>
      <c r="OEG121" s="42"/>
      <c r="OEH121" s="54"/>
      <c r="OEI121" s="43"/>
      <c r="OEJ121" s="43"/>
      <c r="OEK121" s="43"/>
      <c r="OEL121" s="43"/>
      <c r="OEM121" s="43"/>
      <c r="OEN121" s="43"/>
      <c r="OEO121" s="43"/>
      <c r="OEP121" s="43"/>
      <c r="OEQ121" s="43"/>
      <c r="OER121" s="43"/>
      <c r="OES121" s="43"/>
      <c r="OET121" s="43"/>
      <c r="OEU121" s="41"/>
      <c r="OEV121" s="42"/>
      <c r="OEW121" s="54"/>
      <c r="OEX121" s="43"/>
      <c r="OEY121" s="43"/>
      <c r="OEZ121" s="43"/>
      <c r="OFA121" s="43"/>
      <c r="OFB121" s="43"/>
      <c r="OFC121" s="43"/>
      <c r="OFD121" s="43"/>
      <c r="OFE121" s="43"/>
      <c r="OFF121" s="43"/>
      <c r="OFG121" s="43"/>
      <c r="OFH121" s="43"/>
      <c r="OFI121" s="43"/>
      <c r="OFJ121" s="41"/>
      <c r="OFK121" s="42"/>
      <c r="OFL121" s="54"/>
      <c r="OFM121" s="43"/>
      <c r="OFN121" s="43"/>
      <c r="OFO121" s="43"/>
      <c r="OFP121" s="43"/>
      <c r="OFQ121" s="43"/>
      <c r="OFR121" s="43"/>
      <c r="OFS121" s="43"/>
      <c r="OFT121" s="43"/>
      <c r="OFU121" s="43"/>
      <c r="OFV121" s="43"/>
      <c r="OFW121" s="43"/>
      <c r="OFX121" s="43"/>
      <c r="OFY121" s="41"/>
      <c r="OFZ121" s="42"/>
      <c r="OGA121" s="54"/>
      <c r="OGB121" s="43"/>
      <c r="OGC121" s="43"/>
      <c r="OGD121" s="43"/>
      <c r="OGE121" s="43"/>
      <c r="OGF121" s="43"/>
      <c r="OGG121" s="43"/>
      <c r="OGH121" s="43"/>
      <c r="OGI121" s="43"/>
      <c r="OGJ121" s="43"/>
      <c r="OGK121" s="43"/>
      <c r="OGL121" s="43"/>
      <c r="OGM121" s="43"/>
      <c r="OGN121" s="41"/>
      <c r="OGO121" s="42"/>
      <c r="OGP121" s="54"/>
      <c r="OGQ121" s="43"/>
      <c r="OGR121" s="43"/>
      <c r="OGS121" s="43"/>
      <c r="OGT121" s="43"/>
      <c r="OGU121" s="43"/>
      <c r="OGV121" s="43"/>
      <c r="OGW121" s="43"/>
      <c r="OGX121" s="43"/>
      <c r="OGY121" s="43"/>
      <c r="OGZ121" s="43"/>
      <c r="OHA121" s="43"/>
      <c r="OHB121" s="43"/>
      <c r="OHC121" s="41"/>
      <c r="OHD121" s="42"/>
      <c r="OHE121" s="54"/>
      <c r="OHF121" s="43"/>
      <c r="OHG121" s="43"/>
      <c r="OHH121" s="43"/>
      <c r="OHI121" s="43"/>
      <c r="OHJ121" s="43"/>
      <c r="OHK121" s="43"/>
      <c r="OHL121" s="43"/>
      <c r="OHM121" s="43"/>
      <c r="OHN121" s="43"/>
      <c r="OHO121" s="43"/>
      <c r="OHP121" s="43"/>
      <c r="OHQ121" s="43"/>
      <c r="OHR121" s="41"/>
      <c r="OHS121" s="42"/>
      <c r="OHT121" s="54"/>
      <c r="OHU121" s="43"/>
      <c r="OHV121" s="43"/>
      <c r="OHW121" s="43"/>
      <c r="OHX121" s="43"/>
      <c r="OHY121" s="43"/>
      <c r="OHZ121" s="43"/>
      <c r="OIA121" s="43"/>
      <c r="OIB121" s="43"/>
      <c r="OIC121" s="43"/>
      <c r="OID121" s="43"/>
      <c r="OIE121" s="43"/>
      <c r="OIF121" s="43"/>
      <c r="OIG121" s="41"/>
      <c r="OIH121" s="42"/>
      <c r="OII121" s="54"/>
      <c r="OIJ121" s="43"/>
      <c r="OIK121" s="43"/>
      <c r="OIL121" s="43"/>
      <c r="OIM121" s="43"/>
      <c r="OIN121" s="43"/>
      <c r="OIO121" s="43"/>
      <c r="OIP121" s="43"/>
      <c r="OIQ121" s="43"/>
      <c r="OIR121" s="43"/>
      <c r="OIS121" s="43"/>
      <c r="OIT121" s="43"/>
      <c r="OIU121" s="43"/>
      <c r="OIV121" s="41"/>
      <c r="OIW121" s="42"/>
      <c r="OIX121" s="54"/>
      <c r="OIY121" s="43"/>
      <c r="OIZ121" s="43"/>
      <c r="OJA121" s="43"/>
      <c r="OJB121" s="43"/>
      <c r="OJC121" s="43"/>
      <c r="OJD121" s="43"/>
      <c r="OJE121" s="43"/>
      <c r="OJF121" s="43"/>
      <c r="OJG121" s="43"/>
      <c r="OJH121" s="43"/>
      <c r="OJI121" s="43"/>
      <c r="OJJ121" s="43"/>
      <c r="OJK121" s="41"/>
      <c r="OJL121" s="42"/>
      <c r="OJM121" s="54"/>
      <c r="OJN121" s="43"/>
      <c r="OJO121" s="43"/>
      <c r="OJP121" s="43"/>
      <c r="OJQ121" s="43"/>
      <c r="OJR121" s="43"/>
      <c r="OJS121" s="43"/>
      <c r="OJT121" s="43"/>
      <c r="OJU121" s="43"/>
      <c r="OJV121" s="43"/>
      <c r="OJW121" s="43"/>
      <c r="OJX121" s="43"/>
      <c r="OJY121" s="43"/>
      <c r="OJZ121" s="41"/>
      <c r="OKA121" s="42"/>
      <c r="OKB121" s="54"/>
      <c r="OKC121" s="43"/>
      <c r="OKD121" s="43"/>
      <c r="OKE121" s="43"/>
      <c r="OKF121" s="43"/>
      <c r="OKG121" s="43"/>
      <c r="OKH121" s="43"/>
      <c r="OKI121" s="43"/>
      <c r="OKJ121" s="43"/>
      <c r="OKK121" s="43"/>
      <c r="OKL121" s="43"/>
      <c r="OKM121" s="43"/>
      <c r="OKN121" s="43"/>
      <c r="OKO121" s="41"/>
      <c r="OKP121" s="42"/>
      <c r="OKQ121" s="54"/>
      <c r="OKR121" s="43"/>
      <c r="OKS121" s="43"/>
      <c r="OKT121" s="43"/>
      <c r="OKU121" s="43"/>
      <c r="OKV121" s="43"/>
      <c r="OKW121" s="43"/>
      <c r="OKX121" s="43"/>
      <c r="OKY121" s="43"/>
      <c r="OKZ121" s="43"/>
      <c r="OLA121" s="43"/>
      <c r="OLB121" s="43"/>
      <c r="OLC121" s="43"/>
      <c r="OLD121" s="41"/>
      <c r="OLE121" s="42"/>
      <c r="OLF121" s="54"/>
      <c r="OLG121" s="43"/>
      <c r="OLH121" s="43"/>
      <c r="OLI121" s="43"/>
      <c r="OLJ121" s="43"/>
      <c r="OLK121" s="43"/>
      <c r="OLL121" s="43"/>
      <c r="OLM121" s="43"/>
      <c r="OLN121" s="43"/>
      <c r="OLO121" s="43"/>
      <c r="OLP121" s="43"/>
      <c r="OLQ121" s="43"/>
      <c r="OLR121" s="43"/>
      <c r="OLS121" s="41"/>
      <c r="OLT121" s="42"/>
      <c r="OLU121" s="54"/>
      <c r="OLV121" s="43"/>
      <c r="OLW121" s="43"/>
      <c r="OLX121" s="43"/>
      <c r="OLY121" s="43"/>
      <c r="OLZ121" s="43"/>
      <c r="OMA121" s="43"/>
      <c r="OMB121" s="43"/>
      <c r="OMC121" s="43"/>
      <c r="OMD121" s="43"/>
      <c r="OME121" s="43"/>
      <c r="OMF121" s="43"/>
      <c r="OMG121" s="43"/>
      <c r="OMH121" s="41"/>
      <c r="OMI121" s="42"/>
      <c r="OMJ121" s="54"/>
      <c r="OMK121" s="43"/>
      <c r="OML121" s="43"/>
      <c r="OMM121" s="43"/>
      <c r="OMN121" s="43"/>
      <c r="OMO121" s="43"/>
      <c r="OMP121" s="43"/>
      <c r="OMQ121" s="43"/>
      <c r="OMR121" s="43"/>
      <c r="OMS121" s="43"/>
      <c r="OMT121" s="43"/>
      <c r="OMU121" s="43"/>
      <c r="OMV121" s="43"/>
      <c r="OMW121" s="41"/>
      <c r="OMX121" s="42"/>
      <c r="OMY121" s="54"/>
      <c r="OMZ121" s="43"/>
      <c r="ONA121" s="43"/>
      <c r="ONB121" s="43"/>
      <c r="ONC121" s="43"/>
      <c r="OND121" s="43"/>
      <c r="ONE121" s="43"/>
      <c r="ONF121" s="43"/>
      <c r="ONG121" s="43"/>
      <c r="ONH121" s="43"/>
      <c r="ONI121" s="43"/>
      <c r="ONJ121" s="43"/>
      <c r="ONK121" s="43"/>
      <c r="ONL121" s="41"/>
      <c r="ONM121" s="42"/>
      <c r="ONN121" s="54"/>
      <c r="ONO121" s="43"/>
      <c r="ONP121" s="43"/>
      <c r="ONQ121" s="43"/>
      <c r="ONR121" s="43"/>
      <c r="ONS121" s="43"/>
      <c r="ONT121" s="43"/>
      <c r="ONU121" s="43"/>
      <c r="ONV121" s="43"/>
      <c r="ONW121" s="43"/>
      <c r="ONX121" s="43"/>
      <c r="ONY121" s="43"/>
      <c r="ONZ121" s="43"/>
      <c r="OOA121" s="41"/>
      <c r="OOB121" s="42"/>
      <c r="OOC121" s="54"/>
      <c r="OOD121" s="43"/>
      <c r="OOE121" s="43"/>
      <c r="OOF121" s="43"/>
      <c r="OOG121" s="43"/>
      <c r="OOH121" s="43"/>
      <c r="OOI121" s="43"/>
      <c r="OOJ121" s="43"/>
      <c r="OOK121" s="43"/>
      <c r="OOL121" s="43"/>
      <c r="OOM121" s="43"/>
      <c r="OON121" s="43"/>
      <c r="OOO121" s="43"/>
      <c r="OOP121" s="41"/>
      <c r="OOQ121" s="42"/>
      <c r="OOR121" s="54"/>
      <c r="OOS121" s="43"/>
      <c r="OOT121" s="43"/>
      <c r="OOU121" s="43"/>
      <c r="OOV121" s="43"/>
      <c r="OOW121" s="43"/>
      <c r="OOX121" s="43"/>
      <c r="OOY121" s="43"/>
      <c r="OOZ121" s="43"/>
      <c r="OPA121" s="43"/>
      <c r="OPB121" s="43"/>
      <c r="OPC121" s="43"/>
      <c r="OPD121" s="43"/>
      <c r="OPE121" s="41"/>
      <c r="OPF121" s="42"/>
      <c r="OPG121" s="54"/>
      <c r="OPH121" s="43"/>
      <c r="OPI121" s="43"/>
      <c r="OPJ121" s="43"/>
      <c r="OPK121" s="43"/>
      <c r="OPL121" s="43"/>
      <c r="OPM121" s="43"/>
      <c r="OPN121" s="43"/>
      <c r="OPO121" s="43"/>
      <c r="OPP121" s="43"/>
      <c r="OPQ121" s="43"/>
      <c r="OPR121" s="43"/>
      <c r="OPS121" s="43"/>
      <c r="OPT121" s="41"/>
      <c r="OPU121" s="42"/>
      <c r="OPV121" s="54"/>
      <c r="OPW121" s="43"/>
      <c r="OPX121" s="43"/>
      <c r="OPY121" s="43"/>
      <c r="OPZ121" s="43"/>
      <c r="OQA121" s="43"/>
      <c r="OQB121" s="43"/>
      <c r="OQC121" s="43"/>
      <c r="OQD121" s="43"/>
      <c r="OQE121" s="43"/>
      <c r="OQF121" s="43"/>
      <c r="OQG121" s="43"/>
      <c r="OQH121" s="43"/>
      <c r="OQI121" s="41"/>
      <c r="OQJ121" s="42"/>
      <c r="OQK121" s="54"/>
      <c r="OQL121" s="43"/>
      <c r="OQM121" s="43"/>
      <c r="OQN121" s="43"/>
      <c r="OQO121" s="43"/>
      <c r="OQP121" s="43"/>
      <c r="OQQ121" s="43"/>
      <c r="OQR121" s="43"/>
      <c r="OQS121" s="43"/>
      <c r="OQT121" s="43"/>
      <c r="OQU121" s="43"/>
      <c r="OQV121" s="43"/>
      <c r="OQW121" s="43"/>
      <c r="OQX121" s="41"/>
      <c r="OQY121" s="42"/>
      <c r="OQZ121" s="54"/>
      <c r="ORA121" s="43"/>
      <c r="ORB121" s="43"/>
      <c r="ORC121" s="43"/>
      <c r="ORD121" s="43"/>
      <c r="ORE121" s="43"/>
      <c r="ORF121" s="43"/>
      <c r="ORG121" s="43"/>
      <c r="ORH121" s="43"/>
      <c r="ORI121" s="43"/>
      <c r="ORJ121" s="43"/>
      <c r="ORK121" s="43"/>
      <c r="ORL121" s="43"/>
      <c r="ORM121" s="41"/>
      <c r="ORN121" s="42"/>
      <c r="ORO121" s="54"/>
      <c r="ORP121" s="43"/>
      <c r="ORQ121" s="43"/>
      <c r="ORR121" s="43"/>
      <c r="ORS121" s="43"/>
      <c r="ORT121" s="43"/>
      <c r="ORU121" s="43"/>
      <c r="ORV121" s="43"/>
      <c r="ORW121" s="43"/>
      <c r="ORX121" s="43"/>
      <c r="ORY121" s="43"/>
      <c r="ORZ121" s="43"/>
      <c r="OSA121" s="43"/>
      <c r="OSB121" s="41"/>
      <c r="OSC121" s="42"/>
      <c r="OSD121" s="54"/>
      <c r="OSE121" s="43"/>
      <c r="OSF121" s="43"/>
      <c r="OSG121" s="43"/>
      <c r="OSH121" s="43"/>
      <c r="OSI121" s="43"/>
      <c r="OSJ121" s="43"/>
      <c r="OSK121" s="43"/>
      <c r="OSL121" s="43"/>
      <c r="OSM121" s="43"/>
      <c r="OSN121" s="43"/>
      <c r="OSO121" s="43"/>
      <c r="OSP121" s="43"/>
      <c r="OSQ121" s="41"/>
      <c r="OSR121" s="42"/>
      <c r="OSS121" s="54"/>
      <c r="OST121" s="43"/>
      <c r="OSU121" s="43"/>
      <c r="OSV121" s="43"/>
      <c r="OSW121" s="43"/>
      <c r="OSX121" s="43"/>
      <c r="OSY121" s="43"/>
      <c r="OSZ121" s="43"/>
      <c r="OTA121" s="43"/>
      <c r="OTB121" s="43"/>
      <c r="OTC121" s="43"/>
      <c r="OTD121" s="43"/>
      <c r="OTE121" s="43"/>
      <c r="OTF121" s="41"/>
      <c r="OTG121" s="42"/>
      <c r="OTH121" s="54"/>
      <c r="OTI121" s="43"/>
      <c r="OTJ121" s="43"/>
      <c r="OTK121" s="43"/>
      <c r="OTL121" s="43"/>
      <c r="OTM121" s="43"/>
      <c r="OTN121" s="43"/>
      <c r="OTO121" s="43"/>
      <c r="OTP121" s="43"/>
      <c r="OTQ121" s="43"/>
      <c r="OTR121" s="43"/>
      <c r="OTS121" s="43"/>
      <c r="OTT121" s="43"/>
      <c r="OTU121" s="41"/>
      <c r="OTV121" s="42"/>
      <c r="OTW121" s="54"/>
      <c r="OTX121" s="43"/>
      <c r="OTY121" s="43"/>
      <c r="OTZ121" s="43"/>
      <c r="OUA121" s="43"/>
      <c r="OUB121" s="43"/>
      <c r="OUC121" s="43"/>
      <c r="OUD121" s="43"/>
      <c r="OUE121" s="43"/>
      <c r="OUF121" s="43"/>
      <c r="OUG121" s="43"/>
      <c r="OUH121" s="43"/>
      <c r="OUI121" s="43"/>
      <c r="OUJ121" s="41"/>
      <c r="OUK121" s="42"/>
      <c r="OUL121" s="54"/>
      <c r="OUM121" s="43"/>
      <c r="OUN121" s="43"/>
      <c r="OUO121" s="43"/>
      <c r="OUP121" s="43"/>
      <c r="OUQ121" s="43"/>
      <c r="OUR121" s="43"/>
      <c r="OUS121" s="43"/>
      <c r="OUT121" s="43"/>
      <c r="OUU121" s="43"/>
      <c r="OUV121" s="43"/>
      <c r="OUW121" s="43"/>
      <c r="OUX121" s="43"/>
      <c r="OUY121" s="41"/>
      <c r="OUZ121" s="42"/>
      <c r="OVA121" s="54"/>
      <c r="OVB121" s="43"/>
      <c r="OVC121" s="43"/>
      <c r="OVD121" s="43"/>
      <c r="OVE121" s="43"/>
      <c r="OVF121" s="43"/>
      <c r="OVG121" s="43"/>
      <c r="OVH121" s="43"/>
      <c r="OVI121" s="43"/>
      <c r="OVJ121" s="43"/>
      <c r="OVK121" s="43"/>
      <c r="OVL121" s="43"/>
      <c r="OVM121" s="43"/>
      <c r="OVN121" s="41"/>
      <c r="OVO121" s="42"/>
      <c r="OVP121" s="54"/>
      <c r="OVQ121" s="43"/>
      <c r="OVR121" s="43"/>
      <c r="OVS121" s="43"/>
      <c r="OVT121" s="43"/>
      <c r="OVU121" s="43"/>
      <c r="OVV121" s="43"/>
      <c r="OVW121" s="43"/>
      <c r="OVX121" s="43"/>
      <c r="OVY121" s="43"/>
      <c r="OVZ121" s="43"/>
      <c r="OWA121" s="43"/>
      <c r="OWB121" s="43"/>
      <c r="OWC121" s="41"/>
      <c r="OWD121" s="42"/>
      <c r="OWE121" s="54"/>
      <c r="OWF121" s="43"/>
      <c r="OWG121" s="43"/>
      <c r="OWH121" s="43"/>
      <c r="OWI121" s="43"/>
      <c r="OWJ121" s="43"/>
      <c r="OWK121" s="43"/>
      <c r="OWL121" s="43"/>
      <c r="OWM121" s="43"/>
      <c r="OWN121" s="43"/>
      <c r="OWO121" s="43"/>
      <c r="OWP121" s="43"/>
      <c r="OWQ121" s="43"/>
      <c r="OWR121" s="41"/>
      <c r="OWS121" s="42"/>
      <c r="OWT121" s="54"/>
      <c r="OWU121" s="43"/>
      <c r="OWV121" s="43"/>
      <c r="OWW121" s="43"/>
      <c r="OWX121" s="43"/>
      <c r="OWY121" s="43"/>
      <c r="OWZ121" s="43"/>
      <c r="OXA121" s="43"/>
      <c r="OXB121" s="43"/>
      <c r="OXC121" s="43"/>
      <c r="OXD121" s="43"/>
      <c r="OXE121" s="43"/>
      <c r="OXF121" s="43"/>
      <c r="OXG121" s="41"/>
      <c r="OXH121" s="42"/>
      <c r="OXI121" s="54"/>
      <c r="OXJ121" s="43"/>
      <c r="OXK121" s="43"/>
      <c r="OXL121" s="43"/>
      <c r="OXM121" s="43"/>
      <c r="OXN121" s="43"/>
      <c r="OXO121" s="43"/>
      <c r="OXP121" s="43"/>
      <c r="OXQ121" s="43"/>
      <c r="OXR121" s="43"/>
      <c r="OXS121" s="43"/>
      <c r="OXT121" s="43"/>
      <c r="OXU121" s="43"/>
      <c r="OXV121" s="41"/>
      <c r="OXW121" s="42"/>
      <c r="OXX121" s="54"/>
      <c r="OXY121" s="43"/>
      <c r="OXZ121" s="43"/>
      <c r="OYA121" s="43"/>
      <c r="OYB121" s="43"/>
      <c r="OYC121" s="43"/>
      <c r="OYD121" s="43"/>
      <c r="OYE121" s="43"/>
      <c r="OYF121" s="43"/>
      <c r="OYG121" s="43"/>
      <c r="OYH121" s="43"/>
      <c r="OYI121" s="43"/>
      <c r="OYJ121" s="43"/>
      <c r="OYK121" s="41"/>
      <c r="OYL121" s="42"/>
      <c r="OYM121" s="54"/>
      <c r="OYN121" s="43"/>
      <c r="OYO121" s="43"/>
      <c r="OYP121" s="43"/>
      <c r="OYQ121" s="43"/>
      <c r="OYR121" s="43"/>
      <c r="OYS121" s="43"/>
      <c r="OYT121" s="43"/>
      <c r="OYU121" s="43"/>
      <c r="OYV121" s="43"/>
      <c r="OYW121" s="43"/>
      <c r="OYX121" s="43"/>
      <c r="OYY121" s="43"/>
      <c r="OYZ121" s="41"/>
      <c r="OZA121" s="42"/>
      <c r="OZB121" s="54"/>
      <c r="OZC121" s="43"/>
      <c r="OZD121" s="43"/>
      <c r="OZE121" s="43"/>
      <c r="OZF121" s="43"/>
      <c r="OZG121" s="43"/>
      <c r="OZH121" s="43"/>
      <c r="OZI121" s="43"/>
      <c r="OZJ121" s="43"/>
      <c r="OZK121" s="43"/>
      <c r="OZL121" s="43"/>
      <c r="OZM121" s="43"/>
      <c r="OZN121" s="43"/>
      <c r="OZO121" s="41"/>
      <c r="OZP121" s="42"/>
      <c r="OZQ121" s="54"/>
      <c r="OZR121" s="43"/>
      <c r="OZS121" s="43"/>
      <c r="OZT121" s="43"/>
      <c r="OZU121" s="43"/>
      <c r="OZV121" s="43"/>
      <c r="OZW121" s="43"/>
      <c r="OZX121" s="43"/>
      <c r="OZY121" s="43"/>
      <c r="OZZ121" s="43"/>
      <c r="PAA121" s="43"/>
      <c r="PAB121" s="43"/>
      <c r="PAC121" s="43"/>
      <c r="PAD121" s="41"/>
      <c r="PAE121" s="42"/>
      <c r="PAF121" s="54"/>
      <c r="PAG121" s="43"/>
      <c r="PAH121" s="43"/>
      <c r="PAI121" s="43"/>
      <c r="PAJ121" s="43"/>
      <c r="PAK121" s="43"/>
      <c r="PAL121" s="43"/>
      <c r="PAM121" s="43"/>
      <c r="PAN121" s="43"/>
      <c r="PAO121" s="43"/>
      <c r="PAP121" s="43"/>
      <c r="PAQ121" s="43"/>
      <c r="PAR121" s="43"/>
      <c r="PAS121" s="41"/>
      <c r="PAT121" s="42"/>
      <c r="PAU121" s="54"/>
      <c r="PAV121" s="43"/>
      <c r="PAW121" s="43"/>
      <c r="PAX121" s="43"/>
      <c r="PAY121" s="43"/>
      <c r="PAZ121" s="43"/>
      <c r="PBA121" s="43"/>
      <c r="PBB121" s="43"/>
      <c r="PBC121" s="43"/>
      <c r="PBD121" s="43"/>
      <c r="PBE121" s="43"/>
      <c r="PBF121" s="43"/>
      <c r="PBG121" s="43"/>
      <c r="PBH121" s="41"/>
      <c r="PBI121" s="42"/>
      <c r="PBJ121" s="54"/>
      <c r="PBK121" s="43"/>
      <c r="PBL121" s="43"/>
      <c r="PBM121" s="43"/>
      <c r="PBN121" s="43"/>
      <c r="PBO121" s="43"/>
      <c r="PBP121" s="43"/>
      <c r="PBQ121" s="43"/>
      <c r="PBR121" s="43"/>
      <c r="PBS121" s="43"/>
      <c r="PBT121" s="43"/>
      <c r="PBU121" s="43"/>
      <c r="PBV121" s="43"/>
      <c r="PBW121" s="41"/>
      <c r="PBX121" s="42"/>
      <c r="PBY121" s="54"/>
      <c r="PBZ121" s="43"/>
      <c r="PCA121" s="43"/>
      <c r="PCB121" s="43"/>
      <c r="PCC121" s="43"/>
      <c r="PCD121" s="43"/>
      <c r="PCE121" s="43"/>
      <c r="PCF121" s="43"/>
      <c r="PCG121" s="43"/>
      <c r="PCH121" s="43"/>
      <c r="PCI121" s="43"/>
      <c r="PCJ121" s="43"/>
      <c r="PCK121" s="43"/>
      <c r="PCL121" s="41"/>
      <c r="PCM121" s="42"/>
      <c r="PCN121" s="54"/>
      <c r="PCO121" s="43"/>
      <c r="PCP121" s="43"/>
      <c r="PCQ121" s="43"/>
      <c r="PCR121" s="43"/>
      <c r="PCS121" s="43"/>
      <c r="PCT121" s="43"/>
      <c r="PCU121" s="43"/>
      <c r="PCV121" s="43"/>
      <c r="PCW121" s="43"/>
      <c r="PCX121" s="43"/>
      <c r="PCY121" s="43"/>
      <c r="PCZ121" s="43"/>
      <c r="PDA121" s="41"/>
      <c r="PDB121" s="42"/>
      <c r="PDC121" s="54"/>
      <c r="PDD121" s="43"/>
      <c r="PDE121" s="43"/>
      <c r="PDF121" s="43"/>
      <c r="PDG121" s="43"/>
      <c r="PDH121" s="43"/>
      <c r="PDI121" s="43"/>
      <c r="PDJ121" s="43"/>
      <c r="PDK121" s="43"/>
      <c r="PDL121" s="43"/>
      <c r="PDM121" s="43"/>
      <c r="PDN121" s="43"/>
      <c r="PDO121" s="43"/>
      <c r="PDP121" s="41"/>
      <c r="PDQ121" s="42"/>
      <c r="PDR121" s="54"/>
      <c r="PDS121" s="43"/>
      <c r="PDT121" s="43"/>
      <c r="PDU121" s="43"/>
      <c r="PDV121" s="43"/>
      <c r="PDW121" s="43"/>
      <c r="PDX121" s="43"/>
      <c r="PDY121" s="43"/>
      <c r="PDZ121" s="43"/>
      <c r="PEA121" s="43"/>
      <c r="PEB121" s="43"/>
      <c r="PEC121" s="43"/>
      <c r="PED121" s="43"/>
      <c r="PEE121" s="41"/>
      <c r="PEF121" s="42"/>
      <c r="PEG121" s="54"/>
      <c r="PEH121" s="43"/>
      <c r="PEI121" s="43"/>
      <c r="PEJ121" s="43"/>
      <c r="PEK121" s="43"/>
      <c r="PEL121" s="43"/>
      <c r="PEM121" s="43"/>
      <c r="PEN121" s="43"/>
      <c r="PEO121" s="43"/>
      <c r="PEP121" s="43"/>
      <c r="PEQ121" s="43"/>
      <c r="PER121" s="43"/>
      <c r="PES121" s="43"/>
      <c r="PET121" s="41"/>
      <c r="PEU121" s="42"/>
      <c r="PEV121" s="54"/>
      <c r="PEW121" s="43"/>
      <c r="PEX121" s="43"/>
      <c r="PEY121" s="43"/>
      <c r="PEZ121" s="43"/>
      <c r="PFA121" s="43"/>
      <c r="PFB121" s="43"/>
      <c r="PFC121" s="43"/>
      <c r="PFD121" s="43"/>
      <c r="PFE121" s="43"/>
      <c r="PFF121" s="43"/>
      <c r="PFG121" s="43"/>
      <c r="PFH121" s="43"/>
      <c r="PFI121" s="41"/>
      <c r="PFJ121" s="42"/>
      <c r="PFK121" s="54"/>
      <c r="PFL121" s="43"/>
      <c r="PFM121" s="43"/>
      <c r="PFN121" s="43"/>
      <c r="PFO121" s="43"/>
      <c r="PFP121" s="43"/>
      <c r="PFQ121" s="43"/>
      <c r="PFR121" s="43"/>
      <c r="PFS121" s="43"/>
      <c r="PFT121" s="43"/>
      <c r="PFU121" s="43"/>
      <c r="PFV121" s="43"/>
      <c r="PFW121" s="43"/>
      <c r="PFX121" s="41"/>
      <c r="PFY121" s="42"/>
      <c r="PFZ121" s="54"/>
      <c r="PGA121" s="43"/>
      <c r="PGB121" s="43"/>
      <c r="PGC121" s="43"/>
      <c r="PGD121" s="43"/>
      <c r="PGE121" s="43"/>
      <c r="PGF121" s="43"/>
      <c r="PGG121" s="43"/>
      <c r="PGH121" s="43"/>
      <c r="PGI121" s="43"/>
      <c r="PGJ121" s="43"/>
      <c r="PGK121" s="43"/>
      <c r="PGL121" s="43"/>
      <c r="PGM121" s="41"/>
      <c r="PGN121" s="42"/>
      <c r="PGO121" s="54"/>
      <c r="PGP121" s="43"/>
      <c r="PGQ121" s="43"/>
      <c r="PGR121" s="43"/>
      <c r="PGS121" s="43"/>
      <c r="PGT121" s="43"/>
      <c r="PGU121" s="43"/>
      <c r="PGV121" s="43"/>
      <c r="PGW121" s="43"/>
      <c r="PGX121" s="43"/>
      <c r="PGY121" s="43"/>
      <c r="PGZ121" s="43"/>
      <c r="PHA121" s="43"/>
      <c r="PHB121" s="41"/>
      <c r="PHC121" s="42"/>
      <c r="PHD121" s="54"/>
      <c r="PHE121" s="43"/>
      <c r="PHF121" s="43"/>
      <c r="PHG121" s="43"/>
      <c r="PHH121" s="43"/>
      <c r="PHI121" s="43"/>
      <c r="PHJ121" s="43"/>
      <c r="PHK121" s="43"/>
      <c r="PHL121" s="43"/>
      <c r="PHM121" s="43"/>
      <c r="PHN121" s="43"/>
      <c r="PHO121" s="43"/>
      <c r="PHP121" s="43"/>
      <c r="PHQ121" s="41"/>
      <c r="PHR121" s="42"/>
      <c r="PHS121" s="54"/>
      <c r="PHT121" s="43"/>
      <c r="PHU121" s="43"/>
      <c r="PHV121" s="43"/>
      <c r="PHW121" s="43"/>
      <c r="PHX121" s="43"/>
      <c r="PHY121" s="43"/>
      <c r="PHZ121" s="43"/>
      <c r="PIA121" s="43"/>
      <c r="PIB121" s="43"/>
      <c r="PIC121" s="43"/>
      <c r="PID121" s="43"/>
      <c r="PIE121" s="43"/>
      <c r="PIF121" s="41"/>
      <c r="PIG121" s="42"/>
      <c r="PIH121" s="54"/>
      <c r="PII121" s="43"/>
      <c r="PIJ121" s="43"/>
      <c r="PIK121" s="43"/>
      <c r="PIL121" s="43"/>
      <c r="PIM121" s="43"/>
      <c r="PIN121" s="43"/>
      <c r="PIO121" s="43"/>
      <c r="PIP121" s="43"/>
      <c r="PIQ121" s="43"/>
      <c r="PIR121" s="43"/>
      <c r="PIS121" s="43"/>
      <c r="PIT121" s="43"/>
      <c r="PIU121" s="41"/>
      <c r="PIV121" s="42"/>
      <c r="PIW121" s="54"/>
      <c r="PIX121" s="43"/>
      <c r="PIY121" s="43"/>
      <c r="PIZ121" s="43"/>
      <c r="PJA121" s="43"/>
      <c r="PJB121" s="43"/>
      <c r="PJC121" s="43"/>
      <c r="PJD121" s="43"/>
      <c r="PJE121" s="43"/>
      <c r="PJF121" s="43"/>
      <c r="PJG121" s="43"/>
      <c r="PJH121" s="43"/>
      <c r="PJI121" s="43"/>
      <c r="PJJ121" s="41"/>
      <c r="PJK121" s="42"/>
      <c r="PJL121" s="54"/>
      <c r="PJM121" s="43"/>
      <c r="PJN121" s="43"/>
      <c r="PJO121" s="43"/>
      <c r="PJP121" s="43"/>
      <c r="PJQ121" s="43"/>
      <c r="PJR121" s="43"/>
      <c r="PJS121" s="43"/>
      <c r="PJT121" s="43"/>
      <c r="PJU121" s="43"/>
      <c r="PJV121" s="43"/>
      <c r="PJW121" s="43"/>
      <c r="PJX121" s="43"/>
      <c r="PJY121" s="41"/>
      <c r="PJZ121" s="42"/>
      <c r="PKA121" s="54"/>
      <c r="PKB121" s="43"/>
      <c r="PKC121" s="43"/>
      <c r="PKD121" s="43"/>
      <c r="PKE121" s="43"/>
      <c r="PKF121" s="43"/>
      <c r="PKG121" s="43"/>
      <c r="PKH121" s="43"/>
      <c r="PKI121" s="43"/>
      <c r="PKJ121" s="43"/>
      <c r="PKK121" s="43"/>
      <c r="PKL121" s="43"/>
      <c r="PKM121" s="43"/>
      <c r="PKN121" s="41"/>
      <c r="PKO121" s="42"/>
      <c r="PKP121" s="54"/>
      <c r="PKQ121" s="43"/>
      <c r="PKR121" s="43"/>
      <c r="PKS121" s="43"/>
      <c r="PKT121" s="43"/>
      <c r="PKU121" s="43"/>
      <c r="PKV121" s="43"/>
      <c r="PKW121" s="43"/>
      <c r="PKX121" s="43"/>
      <c r="PKY121" s="43"/>
      <c r="PKZ121" s="43"/>
      <c r="PLA121" s="43"/>
      <c r="PLB121" s="43"/>
      <c r="PLC121" s="41"/>
      <c r="PLD121" s="42"/>
      <c r="PLE121" s="54"/>
      <c r="PLF121" s="43"/>
      <c r="PLG121" s="43"/>
      <c r="PLH121" s="43"/>
      <c r="PLI121" s="43"/>
      <c r="PLJ121" s="43"/>
      <c r="PLK121" s="43"/>
      <c r="PLL121" s="43"/>
      <c r="PLM121" s="43"/>
      <c r="PLN121" s="43"/>
      <c r="PLO121" s="43"/>
      <c r="PLP121" s="43"/>
      <c r="PLQ121" s="43"/>
      <c r="PLR121" s="41"/>
      <c r="PLS121" s="42"/>
      <c r="PLT121" s="54"/>
      <c r="PLU121" s="43"/>
      <c r="PLV121" s="43"/>
      <c r="PLW121" s="43"/>
      <c r="PLX121" s="43"/>
      <c r="PLY121" s="43"/>
      <c r="PLZ121" s="43"/>
      <c r="PMA121" s="43"/>
      <c r="PMB121" s="43"/>
      <c r="PMC121" s="43"/>
      <c r="PMD121" s="43"/>
      <c r="PME121" s="43"/>
      <c r="PMF121" s="43"/>
      <c r="PMG121" s="41"/>
      <c r="PMH121" s="42"/>
      <c r="PMI121" s="54"/>
      <c r="PMJ121" s="43"/>
      <c r="PMK121" s="43"/>
      <c r="PML121" s="43"/>
      <c r="PMM121" s="43"/>
      <c r="PMN121" s="43"/>
      <c r="PMO121" s="43"/>
      <c r="PMP121" s="43"/>
      <c r="PMQ121" s="43"/>
      <c r="PMR121" s="43"/>
      <c r="PMS121" s="43"/>
      <c r="PMT121" s="43"/>
      <c r="PMU121" s="43"/>
      <c r="PMV121" s="41"/>
      <c r="PMW121" s="42"/>
      <c r="PMX121" s="54"/>
      <c r="PMY121" s="43"/>
      <c r="PMZ121" s="43"/>
      <c r="PNA121" s="43"/>
      <c r="PNB121" s="43"/>
      <c r="PNC121" s="43"/>
      <c r="PND121" s="43"/>
      <c r="PNE121" s="43"/>
      <c r="PNF121" s="43"/>
      <c r="PNG121" s="43"/>
      <c r="PNH121" s="43"/>
      <c r="PNI121" s="43"/>
      <c r="PNJ121" s="43"/>
      <c r="PNK121" s="41"/>
      <c r="PNL121" s="42"/>
      <c r="PNM121" s="54"/>
      <c r="PNN121" s="43"/>
      <c r="PNO121" s="43"/>
      <c r="PNP121" s="43"/>
      <c r="PNQ121" s="43"/>
      <c r="PNR121" s="43"/>
      <c r="PNS121" s="43"/>
      <c r="PNT121" s="43"/>
      <c r="PNU121" s="43"/>
      <c r="PNV121" s="43"/>
      <c r="PNW121" s="43"/>
      <c r="PNX121" s="43"/>
      <c r="PNY121" s="43"/>
      <c r="PNZ121" s="41"/>
      <c r="POA121" s="42"/>
      <c r="POB121" s="54"/>
      <c r="POC121" s="43"/>
      <c r="POD121" s="43"/>
      <c r="POE121" s="43"/>
      <c r="POF121" s="43"/>
      <c r="POG121" s="43"/>
      <c r="POH121" s="43"/>
      <c r="POI121" s="43"/>
      <c r="POJ121" s="43"/>
      <c r="POK121" s="43"/>
      <c r="POL121" s="43"/>
      <c r="POM121" s="43"/>
      <c r="PON121" s="43"/>
      <c r="POO121" s="41"/>
      <c r="POP121" s="42"/>
      <c r="POQ121" s="54"/>
      <c r="POR121" s="43"/>
      <c r="POS121" s="43"/>
      <c r="POT121" s="43"/>
      <c r="POU121" s="43"/>
      <c r="POV121" s="43"/>
      <c r="POW121" s="43"/>
      <c r="POX121" s="43"/>
      <c r="POY121" s="43"/>
      <c r="POZ121" s="43"/>
      <c r="PPA121" s="43"/>
      <c r="PPB121" s="43"/>
      <c r="PPC121" s="43"/>
      <c r="PPD121" s="41"/>
      <c r="PPE121" s="42"/>
      <c r="PPF121" s="54"/>
      <c r="PPG121" s="43"/>
      <c r="PPH121" s="43"/>
      <c r="PPI121" s="43"/>
      <c r="PPJ121" s="43"/>
      <c r="PPK121" s="43"/>
      <c r="PPL121" s="43"/>
      <c r="PPM121" s="43"/>
      <c r="PPN121" s="43"/>
      <c r="PPO121" s="43"/>
      <c r="PPP121" s="43"/>
      <c r="PPQ121" s="43"/>
      <c r="PPR121" s="43"/>
      <c r="PPS121" s="41"/>
      <c r="PPT121" s="42"/>
      <c r="PPU121" s="54"/>
      <c r="PPV121" s="43"/>
      <c r="PPW121" s="43"/>
      <c r="PPX121" s="43"/>
      <c r="PPY121" s="43"/>
      <c r="PPZ121" s="43"/>
      <c r="PQA121" s="43"/>
      <c r="PQB121" s="43"/>
      <c r="PQC121" s="43"/>
      <c r="PQD121" s="43"/>
      <c r="PQE121" s="43"/>
      <c r="PQF121" s="43"/>
      <c r="PQG121" s="43"/>
      <c r="PQH121" s="41"/>
      <c r="PQI121" s="42"/>
      <c r="PQJ121" s="54"/>
      <c r="PQK121" s="43"/>
      <c r="PQL121" s="43"/>
      <c r="PQM121" s="43"/>
      <c r="PQN121" s="43"/>
      <c r="PQO121" s="43"/>
      <c r="PQP121" s="43"/>
      <c r="PQQ121" s="43"/>
      <c r="PQR121" s="43"/>
      <c r="PQS121" s="43"/>
      <c r="PQT121" s="43"/>
      <c r="PQU121" s="43"/>
      <c r="PQV121" s="43"/>
      <c r="PQW121" s="41"/>
      <c r="PQX121" s="42"/>
      <c r="PQY121" s="54"/>
      <c r="PQZ121" s="43"/>
      <c r="PRA121" s="43"/>
      <c r="PRB121" s="43"/>
      <c r="PRC121" s="43"/>
      <c r="PRD121" s="43"/>
      <c r="PRE121" s="43"/>
      <c r="PRF121" s="43"/>
      <c r="PRG121" s="43"/>
      <c r="PRH121" s="43"/>
      <c r="PRI121" s="43"/>
      <c r="PRJ121" s="43"/>
      <c r="PRK121" s="43"/>
      <c r="PRL121" s="41"/>
      <c r="PRM121" s="42"/>
      <c r="PRN121" s="54"/>
      <c r="PRO121" s="43"/>
      <c r="PRP121" s="43"/>
      <c r="PRQ121" s="43"/>
      <c r="PRR121" s="43"/>
      <c r="PRS121" s="43"/>
      <c r="PRT121" s="43"/>
      <c r="PRU121" s="43"/>
      <c r="PRV121" s="43"/>
      <c r="PRW121" s="43"/>
      <c r="PRX121" s="43"/>
      <c r="PRY121" s="43"/>
      <c r="PRZ121" s="43"/>
      <c r="PSA121" s="41"/>
      <c r="PSB121" s="42"/>
      <c r="PSC121" s="54"/>
      <c r="PSD121" s="43"/>
      <c r="PSE121" s="43"/>
      <c r="PSF121" s="43"/>
      <c r="PSG121" s="43"/>
      <c r="PSH121" s="43"/>
      <c r="PSI121" s="43"/>
      <c r="PSJ121" s="43"/>
      <c r="PSK121" s="43"/>
      <c r="PSL121" s="43"/>
      <c r="PSM121" s="43"/>
      <c r="PSN121" s="43"/>
      <c r="PSO121" s="43"/>
      <c r="PSP121" s="41"/>
      <c r="PSQ121" s="42"/>
      <c r="PSR121" s="54"/>
      <c r="PSS121" s="43"/>
      <c r="PST121" s="43"/>
      <c r="PSU121" s="43"/>
      <c r="PSV121" s="43"/>
      <c r="PSW121" s="43"/>
      <c r="PSX121" s="43"/>
      <c r="PSY121" s="43"/>
      <c r="PSZ121" s="43"/>
      <c r="PTA121" s="43"/>
      <c r="PTB121" s="43"/>
      <c r="PTC121" s="43"/>
      <c r="PTD121" s="43"/>
      <c r="PTE121" s="41"/>
      <c r="PTF121" s="42"/>
      <c r="PTG121" s="54"/>
      <c r="PTH121" s="43"/>
      <c r="PTI121" s="43"/>
      <c r="PTJ121" s="43"/>
      <c r="PTK121" s="43"/>
      <c r="PTL121" s="43"/>
      <c r="PTM121" s="43"/>
      <c r="PTN121" s="43"/>
      <c r="PTO121" s="43"/>
      <c r="PTP121" s="43"/>
      <c r="PTQ121" s="43"/>
      <c r="PTR121" s="43"/>
      <c r="PTS121" s="43"/>
      <c r="PTT121" s="41"/>
      <c r="PTU121" s="42"/>
      <c r="PTV121" s="54"/>
      <c r="PTW121" s="43"/>
      <c r="PTX121" s="43"/>
      <c r="PTY121" s="43"/>
      <c r="PTZ121" s="43"/>
      <c r="PUA121" s="43"/>
      <c r="PUB121" s="43"/>
      <c r="PUC121" s="43"/>
      <c r="PUD121" s="43"/>
      <c r="PUE121" s="43"/>
      <c r="PUF121" s="43"/>
      <c r="PUG121" s="43"/>
      <c r="PUH121" s="43"/>
      <c r="PUI121" s="41"/>
      <c r="PUJ121" s="42"/>
      <c r="PUK121" s="54"/>
      <c r="PUL121" s="43"/>
      <c r="PUM121" s="43"/>
      <c r="PUN121" s="43"/>
      <c r="PUO121" s="43"/>
      <c r="PUP121" s="43"/>
      <c r="PUQ121" s="43"/>
      <c r="PUR121" s="43"/>
      <c r="PUS121" s="43"/>
      <c r="PUT121" s="43"/>
      <c r="PUU121" s="43"/>
      <c r="PUV121" s="43"/>
      <c r="PUW121" s="43"/>
      <c r="PUX121" s="41"/>
      <c r="PUY121" s="42"/>
      <c r="PUZ121" s="54"/>
      <c r="PVA121" s="43"/>
      <c r="PVB121" s="43"/>
      <c r="PVC121" s="43"/>
      <c r="PVD121" s="43"/>
      <c r="PVE121" s="43"/>
      <c r="PVF121" s="43"/>
      <c r="PVG121" s="43"/>
      <c r="PVH121" s="43"/>
      <c r="PVI121" s="43"/>
      <c r="PVJ121" s="43"/>
      <c r="PVK121" s="43"/>
      <c r="PVL121" s="43"/>
      <c r="PVM121" s="41"/>
      <c r="PVN121" s="42"/>
      <c r="PVO121" s="54"/>
      <c r="PVP121" s="43"/>
      <c r="PVQ121" s="43"/>
      <c r="PVR121" s="43"/>
      <c r="PVS121" s="43"/>
      <c r="PVT121" s="43"/>
      <c r="PVU121" s="43"/>
      <c r="PVV121" s="43"/>
      <c r="PVW121" s="43"/>
      <c r="PVX121" s="43"/>
      <c r="PVY121" s="43"/>
      <c r="PVZ121" s="43"/>
      <c r="PWA121" s="43"/>
      <c r="PWB121" s="41"/>
      <c r="PWC121" s="42"/>
      <c r="PWD121" s="54"/>
      <c r="PWE121" s="43"/>
      <c r="PWF121" s="43"/>
      <c r="PWG121" s="43"/>
      <c r="PWH121" s="43"/>
      <c r="PWI121" s="43"/>
      <c r="PWJ121" s="43"/>
      <c r="PWK121" s="43"/>
      <c r="PWL121" s="43"/>
      <c r="PWM121" s="43"/>
      <c r="PWN121" s="43"/>
      <c r="PWO121" s="43"/>
      <c r="PWP121" s="43"/>
      <c r="PWQ121" s="41"/>
      <c r="PWR121" s="42"/>
      <c r="PWS121" s="54"/>
      <c r="PWT121" s="43"/>
      <c r="PWU121" s="43"/>
      <c r="PWV121" s="43"/>
      <c r="PWW121" s="43"/>
      <c r="PWX121" s="43"/>
      <c r="PWY121" s="43"/>
      <c r="PWZ121" s="43"/>
      <c r="PXA121" s="43"/>
      <c r="PXB121" s="43"/>
      <c r="PXC121" s="43"/>
      <c r="PXD121" s="43"/>
      <c r="PXE121" s="43"/>
      <c r="PXF121" s="41"/>
      <c r="PXG121" s="42"/>
      <c r="PXH121" s="54"/>
      <c r="PXI121" s="43"/>
      <c r="PXJ121" s="43"/>
      <c r="PXK121" s="43"/>
      <c r="PXL121" s="43"/>
      <c r="PXM121" s="43"/>
      <c r="PXN121" s="43"/>
      <c r="PXO121" s="43"/>
      <c r="PXP121" s="43"/>
      <c r="PXQ121" s="43"/>
      <c r="PXR121" s="43"/>
      <c r="PXS121" s="43"/>
      <c r="PXT121" s="43"/>
      <c r="PXU121" s="41"/>
      <c r="PXV121" s="42"/>
      <c r="PXW121" s="54"/>
      <c r="PXX121" s="43"/>
      <c r="PXY121" s="43"/>
      <c r="PXZ121" s="43"/>
      <c r="PYA121" s="43"/>
      <c r="PYB121" s="43"/>
      <c r="PYC121" s="43"/>
      <c r="PYD121" s="43"/>
      <c r="PYE121" s="43"/>
      <c r="PYF121" s="43"/>
      <c r="PYG121" s="43"/>
      <c r="PYH121" s="43"/>
      <c r="PYI121" s="43"/>
      <c r="PYJ121" s="41"/>
      <c r="PYK121" s="42"/>
      <c r="PYL121" s="54"/>
      <c r="PYM121" s="43"/>
      <c r="PYN121" s="43"/>
      <c r="PYO121" s="43"/>
      <c r="PYP121" s="43"/>
      <c r="PYQ121" s="43"/>
      <c r="PYR121" s="43"/>
      <c r="PYS121" s="43"/>
      <c r="PYT121" s="43"/>
      <c r="PYU121" s="43"/>
      <c r="PYV121" s="43"/>
      <c r="PYW121" s="43"/>
      <c r="PYX121" s="43"/>
      <c r="PYY121" s="41"/>
      <c r="PYZ121" s="42"/>
      <c r="PZA121" s="54"/>
      <c r="PZB121" s="43"/>
      <c r="PZC121" s="43"/>
      <c r="PZD121" s="43"/>
      <c r="PZE121" s="43"/>
      <c r="PZF121" s="43"/>
      <c r="PZG121" s="43"/>
      <c r="PZH121" s="43"/>
      <c r="PZI121" s="43"/>
      <c r="PZJ121" s="43"/>
      <c r="PZK121" s="43"/>
      <c r="PZL121" s="43"/>
      <c r="PZM121" s="43"/>
      <c r="PZN121" s="41"/>
      <c r="PZO121" s="42"/>
      <c r="PZP121" s="54"/>
      <c r="PZQ121" s="43"/>
      <c r="PZR121" s="43"/>
      <c r="PZS121" s="43"/>
      <c r="PZT121" s="43"/>
      <c r="PZU121" s="43"/>
      <c r="PZV121" s="43"/>
      <c r="PZW121" s="43"/>
      <c r="PZX121" s="43"/>
      <c r="PZY121" s="43"/>
      <c r="PZZ121" s="43"/>
      <c r="QAA121" s="43"/>
      <c r="QAB121" s="43"/>
      <c r="QAC121" s="41"/>
      <c r="QAD121" s="42"/>
      <c r="QAE121" s="54"/>
      <c r="QAF121" s="43"/>
      <c r="QAG121" s="43"/>
      <c r="QAH121" s="43"/>
      <c r="QAI121" s="43"/>
      <c r="QAJ121" s="43"/>
      <c r="QAK121" s="43"/>
      <c r="QAL121" s="43"/>
      <c r="QAM121" s="43"/>
      <c r="QAN121" s="43"/>
      <c r="QAO121" s="43"/>
      <c r="QAP121" s="43"/>
      <c r="QAQ121" s="43"/>
      <c r="QAR121" s="41"/>
      <c r="QAS121" s="42"/>
      <c r="QAT121" s="54"/>
      <c r="QAU121" s="43"/>
      <c r="QAV121" s="43"/>
      <c r="QAW121" s="43"/>
      <c r="QAX121" s="43"/>
      <c r="QAY121" s="43"/>
      <c r="QAZ121" s="43"/>
      <c r="QBA121" s="43"/>
      <c r="QBB121" s="43"/>
      <c r="QBC121" s="43"/>
      <c r="QBD121" s="43"/>
      <c r="QBE121" s="43"/>
      <c r="QBF121" s="43"/>
      <c r="QBG121" s="41"/>
      <c r="QBH121" s="42"/>
      <c r="QBI121" s="54"/>
      <c r="QBJ121" s="43"/>
      <c r="QBK121" s="43"/>
      <c r="QBL121" s="43"/>
      <c r="QBM121" s="43"/>
      <c r="QBN121" s="43"/>
      <c r="QBO121" s="43"/>
      <c r="QBP121" s="43"/>
      <c r="QBQ121" s="43"/>
      <c r="QBR121" s="43"/>
      <c r="QBS121" s="43"/>
      <c r="QBT121" s="43"/>
      <c r="QBU121" s="43"/>
      <c r="QBV121" s="41"/>
      <c r="QBW121" s="42"/>
      <c r="QBX121" s="54"/>
      <c r="QBY121" s="43"/>
      <c r="QBZ121" s="43"/>
      <c r="QCA121" s="43"/>
      <c r="QCB121" s="43"/>
      <c r="QCC121" s="43"/>
      <c r="QCD121" s="43"/>
      <c r="QCE121" s="43"/>
      <c r="QCF121" s="43"/>
      <c r="QCG121" s="43"/>
      <c r="QCH121" s="43"/>
      <c r="QCI121" s="43"/>
      <c r="QCJ121" s="43"/>
      <c r="QCK121" s="41"/>
      <c r="QCL121" s="42"/>
      <c r="QCM121" s="54"/>
      <c r="QCN121" s="43"/>
      <c r="QCO121" s="43"/>
      <c r="QCP121" s="43"/>
      <c r="QCQ121" s="43"/>
      <c r="QCR121" s="43"/>
      <c r="QCS121" s="43"/>
      <c r="QCT121" s="43"/>
      <c r="QCU121" s="43"/>
      <c r="QCV121" s="43"/>
      <c r="QCW121" s="43"/>
      <c r="QCX121" s="43"/>
      <c r="QCY121" s="43"/>
      <c r="QCZ121" s="41"/>
      <c r="QDA121" s="42"/>
      <c r="QDB121" s="54"/>
      <c r="QDC121" s="43"/>
      <c r="QDD121" s="43"/>
      <c r="QDE121" s="43"/>
      <c r="QDF121" s="43"/>
      <c r="QDG121" s="43"/>
      <c r="QDH121" s="43"/>
      <c r="QDI121" s="43"/>
      <c r="QDJ121" s="43"/>
      <c r="QDK121" s="43"/>
      <c r="QDL121" s="43"/>
      <c r="QDM121" s="43"/>
      <c r="QDN121" s="43"/>
      <c r="QDO121" s="41"/>
      <c r="QDP121" s="42"/>
      <c r="QDQ121" s="54"/>
      <c r="QDR121" s="43"/>
      <c r="QDS121" s="43"/>
      <c r="QDT121" s="43"/>
      <c r="QDU121" s="43"/>
      <c r="QDV121" s="43"/>
      <c r="QDW121" s="43"/>
      <c r="QDX121" s="43"/>
      <c r="QDY121" s="43"/>
      <c r="QDZ121" s="43"/>
      <c r="QEA121" s="43"/>
      <c r="QEB121" s="43"/>
      <c r="QEC121" s="43"/>
      <c r="QED121" s="41"/>
      <c r="QEE121" s="42"/>
      <c r="QEF121" s="54"/>
      <c r="QEG121" s="43"/>
      <c r="QEH121" s="43"/>
      <c r="QEI121" s="43"/>
      <c r="QEJ121" s="43"/>
      <c r="QEK121" s="43"/>
      <c r="QEL121" s="43"/>
      <c r="QEM121" s="43"/>
      <c r="QEN121" s="43"/>
      <c r="QEO121" s="43"/>
      <c r="QEP121" s="43"/>
      <c r="QEQ121" s="43"/>
      <c r="QER121" s="43"/>
      <c r="QES121" s="41"/>
      <c r="QET121" s="42"/>
      <c r="QEU121" s="54"/>
      <c r="QEV121" s="43"/>
      <c r="QEW121" s="43"/>
      <c r="QEX121" s="43"/>
      <c r="QEY121" s="43"/>
      <c r="QEZ121" s="43"/>
      <c r="QFA121" s="43"/>
      <c r="QFB121" s="43"/>
      <c r="QFC121" s="43"/>
      <c r="QFD121" s="43"/>
      <c r="QFE121" s="43"/>
      <c r="QFF121" s="43"/>
      <c r="QFG121" s="43"/>
      <c r="QFH121" s="41"/>
      <c r="QFI121" s="42"/>
      <c r="QFJ121" s="54"/>
      <c r="QFK121" s="43"/>
      <c r="QFL121" s="43"/>
      <c r="QFM121" s="43"/>
      <c r="QFN121" s="43"/>
      <c r="QFO121" s="43"/>
      <c r="QFP121" s="43"/>
      <c r="QFQ121" s="43"/>
      <c r="QFR121" s="43"/>
      <c r="QFS121" s="43"/>
      <c r="QFT121" s="43"/>
      <c r="QFU121" s="43"/>
      <c r="QFV121" s="43"/>
      <c r="QFW121" s="41"/>
      <c r="QFX121" s="42"/>
      <c r="QFY121" s="54"/>
      <c r="QFZ121" s="43"/>
      <c r="QGA121" s="43"/>
      <c r="QGB121" s="43"/>
      <c r="QGC121" s="43"/>
      <c r="QGD121" s="43"/>
      <c r="QGE121" s="43"/>
      <c r="QGF121" s="43"/>
      <c r="QGG121" s="43"/>
      <c r="QGH121" s="43"/>
      <c r="QGI121" s="43"/>
      <c r="QGJ121" s="43"/>
      <c r="QGK121" s="43"/>
      <c r="QGL121" s="41"/>
      <c r="QGM121" s="42"/>
      <c r="QGN121" s="54"/>
      <c r="QGO121" s="43"/>
      <c r="QGP121" s="43"/>
      <c r="QGQ121" s="43"/>
      <c r="QGR121" s="43"/>
      <c r="QGS121" s="43"/>
      <c r="QGT121" s="43"/>
      <c r="QGU121" s="43"/>
      <c r="QGV121" s="43"/>
      <c r="QGW121" s="43"/>
      <c r="QGX121" s="43"/>
      <c r="QGY121" s="43"/>
      <c r="QGZ121" s="43"/>
      <c r="QHA121" s="41"/>
      <c r="QHB121" s="42"/>
      <c r="QHC121" s="54"/>
      <c r="QHD121" s="43"/>
      <c r="QHE121" s="43"/>
      <c r="QHF121" s="43"/>
      <c r="QHG121" s="43"/>
      <c r="QHH121" s="43"/>
      <c r="QHI121" s="43"/>
      <c r="QHJ121" s="43"/>
      <c r="QHK121" s="43"/>
      <c r="QHL121" s="43"/>
      <c r="QHM121" s="43"/>
      <c r="QHN121" s="43"/>
      <c r="QHO121" s="43"/>
      <c r="QHP121" s="41"/>
      <c r="QHQ121" s="42"/>
      <c r="QHR121" s="54"/>
      <c r="QHS121" s="43"/>
      <c r="QHT121" s="43"/>
      <c r="QHU121" s="43"/>
      <c r="QHV121" s="43"/>
      <c r="QHW121" s="43"/>
      <c r="QHX121" s="43"/>
      <c r="QHY121" s="43"/>
      <c r="QHZ121" s="43"/>
      <c r="QIA121" s="43"/>
      <c r="QIB121" s="43"/>
      <c r="QIC121" s="43"/>
      <c r="QID121" s="43"/>
      <c r="QIE121" s="41"/>
      <c r="QIF121" s="42"/>
      <c r="QIG121" s="54"/>
      <c r="QIH121" s="43"/>
      <c r="QII121" s="43"/>
      <c r="QIJ121" s="43"/>
      <c r="QIK121" s="43"/>
      <c r="QIL121" s="43"/>
      <c r="QIM121" s="43"/>
      <c r="QIN121" s="43"/>
      <c r="QIO121" s="43"/>
      <c r="QIP121" s="43"/>
      <c r="QIQ121" s="43"/>
      <c r="QIR121" s="43"/>
      <c r="QIS121" s="43"/>
      <c r="QIT121" s="41"/>
      <c r="QIU121" s="42"/>
      <c r="QIV121" s="54"/>
      <c r="QIW121" s="43"/>
      <c r="QIX121" s="43"/>
      <c r="QIY121" s="43"/>
      <c r="QIZ121" s="43"/>
      <c r="QJA121" s="43"/>
      <c r="QJB121" s="43"/>
      <c r="QJC121" s="43"/>
      <c r="QJD121" s="43"/>
      <c r="QJE121" s="43"/>
      <c r="QJF121" s="43"/>
      <c r="QJG121" s="43"/>
      <c r="QJH121" s="43"/>
      <c r="QJI121" s="41"/>
      <c r="QJJ121" s="42"/>
      <c r="QJK121" s="54"/>
      <c r="QJL121" s="43"/>
      <c r="QJM121" s="43"/>
      <c r="QJN121" s="43"/>
      <c r="QJO121" s="43"/>
      <c r="QJP121" s="43"/>
      <c r="QJQ121" s="43"/>
      <c r="QJR121" s="43"/>
      <c r="QJS121" s="43"/>
      <c r="QJT121" s="43"/>
      <c r="QJU121" s="43"/>
      <c r="QJV121" s="43"/>
      <c r="QJW121" s="43"/>
      <c r="QJX121" s="41"/>
      <c r="QJY121" s="42"/>
      <c r="QJZ121" s="54"/>
      <c r="QKA121" s="43"/>
      <c r="QKB121" s="43"/>
      <c r="QKC121" s="43"/>
      <c r="QKD121" s="43"/>
      <c r="QKE121" s="43"/>
      <c r="QKF121" s="43"/>
      <c r="QKG121" s="43"/>
      <c r="QKH121" s="43"/>
      <c r="QKI121" s="43"/>
      <c r="QKJ121" s="43"/>
      <c r="QKK121" s="43"/>
      <c r="QKL121" s="43"/>
      <c r="QKM121" s="41"/>
      <c r="QKN121" s="42"/>
      <c r="QKO121" s="54"/>
      <c r="QKP121" s="43"/>
      <c r="QKQ121" s="43"/>
      <c r="QKR121" s="43"/>
      <c r="QKS121" s="43"/>
      <c r="QKT121" s="43"/>
      <c r="QKU121" s="43"/>
      <c r="QKV121" s="43"/>
      <c r="QKW121" s="43"/>
      <c r="QKX121" s="43"/>
      <c r="QKY121" s="43"/>
      <c r="QKZ121" s="43"/>
      <c r="QLA121" s="43"/>
      <c r="QLB121" s="41"/>
      <c r="QLC121" s="42"/>
      <c r="QLD121" s="54"/>
      <c r="QLE121" s="43"/>
      <c r="QLF121" s="43"/>
      <c r="QLG121" s="43"/>
      <c r="QLH121" s="43"/>
      <c r="QLI121" s="43"/>
      <c r="QLJ121" s="43"/>
      <c r="QLK121" s="43"/>
      <c r="QLL121" s="43"/>
      <c r="QLM121" s="43"/>
      <c r="QLN121" s="43"/>
      <c r="QLO121" s="43"/>
      <c r="QLP121" s="43"/>
      <c r="QLQ121" s="41"/>
      <c r="QLR121" s="42"/>
      <c r="QLS121" s="54"/>
      <c r="QLT121" s="43"/>
      <c r="QLU121" s="43"/>
      <c r="QLV121" s="43"/>
      <c r="QLW121" s="43"/>
      <c r="QLX121" s="43"/>
      <c r="QLY121" s="43"/>
      <c r="QLZ121" s="43"/>
      <c r="QMA121" s="43"/>
      <c r="QMB121" s="43"/>
      <c r="QMC121" s="43"/>
      <c r="QMD121" s="43"/>
      <c r="QME121" s="43"/>
      <c r="QMF121" s="41"/>
      <c r="QMG121" s="42"/>
      <c r="QMH121" s="54"/>
      <c r="QMI121" s="43"/>
      <c r="QMJ121" s="43"/>
      <c r="QMK121" s="43"/>
      <c r="QML121" s="43"/>
      <c r="QMM121" s="43"/>
      <c r="QMN121" s="43"/>
      <c r="QMO121" s="43"/>
      <c r="QMP121" s="43"/>
      <c r="QMQ121" s="43"/>
      <c r="QMR121" s="43"/>
      <c r="QMS121" s="43"/>
      <c r="QMT121" s="43"/>
      <c r="QMU121" s="41"/>
      <c r="QMV121" s="42"/>
      <c r="QMW121" s="54"/>
      <c r="QMX121" s="43"/>
      <c r="QMY121" s="43"/>
      <c r="QMZ121" s="43"/>
      <c r="QNA121" s="43"/>
      <c r="QNB121" s="43"/>
      <c r="QNC121" s="43"/>
      <c r="QND121" s="43"/>
      <c r="QNE121" s="43"/>
      <c r="QNF121" s="43"/>
      <c r="QNG121" s="43"/>
      <c r="QNH121" s="43"/>
      <c r="QNI121" s="43"/>
      <c r="QNJ121" s="41"/>
      <c r="QNK121" s="42"/>
      <c r="QNL121" s="54"/>
      <c r="QNM121" s="43"/>
      <c r="QNN121" s="43"/>
      <c r="QNO121" s="43"/>
      <c r="QNP121" s="43"/>
      <c r="QNQ121" s="43"/>
      <c r="QNR121" s="43"/>
      <c r="QNS121" s="43"/>
      <c r="QNT121" s="43"/>
      <c r="QNU121" s="43"/>
      <c r="QNV121" s="43"/>
      <c r="QNW121" s="43"/>
      <c r="QNX121" s="43"/>
      <c r="QNY121" s="41"/>
      <c r="QNZ121" s="42"/>
      <c r="QOA121" s="54"/>
      <c r="QOB121" s="43"/>
      <c r="QOC121" s="43"/>
      <c r="QOD121" s="43"/>
      <c r="QOE121" s="43"/>
      <c r="QOF121" s="43"/>
      <c r="QOG121" s="43"/>
      <c r="QOH121" s="43"/>
      <c r="QOI121" s="43"/>
      <c r="QOJ121" s="43"/>
      <c r="QOK121" s="43"/>
      <c r="QOL121" s="43"/>
      <c r="QOM121" s="43"/>
      <c r="QON121" s="41"/>
      <c r="QOO121" s="42"/>
      <c r="QOP121" s="54"/>
      <c r="QOQ121" s="43"/>
      <c r="QOR121" s="43"/>
      <c r="QOS121" s="43"/>
      <c r="QOT121" s="43"/>
      <c r="QOU121" s="43"/>
      <c r="QOV121" s="43"/>
      <c r="QOW121" s="43"/>
      <c r="QOX121" s="43"/>
      <c r="QOY121" s="43"/>
      <c r="QOZ121" s="43"/>
      <c r="QPA121" s="43"/>
      <c r="QPB121" s="43"/>
      <c r="QPC121" s="41"/>
      <c r="QPD121" s="42"/>
      <c r="QPE121" s="54"/>
      <c r="QPF121" s="43"/>
      <c r="QPG121" s="43"/>
      <c r="QPH121" s="43"/>
      <c r="QPI121" s="43"/>
      <c r="QPJ121" s="43"/>
      <c r="QPK121" s="43"/>
      <c r="QPL121" s="43"/>
      <c r="QPM121" s="43"/>
      <c r="QPN121" s="43"/>
      <c r="QPO121" s="43"/>
      <c r="QPP121" s="43"/>
      <c r="QPQ121" s="43"/>
      <c r="QPR121" s="41"/>
      <c r="QPS121" s="42"/>
      <c r="QPT121" s="54"/>
      <c r="QPU121" s="43"/>
      <c r="QPV121" s="43"/>
      <c r="QPW121" s="43"/>
      <c r="QPX121" s="43"/>
      <c r="QPY121" s="43"/>
      <c r="QPZ121" s="43"/>
      <c r="QQA121" s="43"/>
      <c r="QQB121" s="43"/>
      <c r="QQC121" s="43"/>
      <c r="QQD121" s="43"/>
      <c r="QQE121" s="43"/>
      <c r="QQF121" s="43"/>
      <c r="QQG121" s="41"/>
      <c r="QQH121" s="42"/>
      <c r="QQI121" s="54"/>
      <c r="QQJ121" s="43"/>
      <c r="QQK121" s="43"/>
      <c r="QQL121" s="43"/>
      <c r="QQM121" s="43"/>
      <c r="QQN121" s="43"/>
      <c r="QQO121" s="43"/>
      <c r="QQP121" s="43"/>
      <c r="QQQ121" s="43"/>
      <c r="QQR121" s="43"/>
      <c r="QQS121" s="43"/>
      <c r="QQT121" s="43"/>
      <c r="QQU121" s="43"/>
      <c r="QQV121" s="41"/>
      <c r="QQW121" s="42"/>
      <c r="QQX121" s="54"/>
      <c r="QQY121" s="43"/>
      <c r="QQZ121" s="43"/>
      <c r="QRA121" s="43"/>
      <c r="QRB121" s="43"/>
      <c r="QRC121" s="43"/>
      <c r="QRD121" s="43"/>
      <c r="QRE121" s="43"/>
      <c r="QRF121" s="43"/>
      <c r="QRG121" s="43"/>
      <c r="QRH121" s="43"/>
      <c r="QRI121" s="43"/>
      <c r="QRJ121" s="43"/>
      <c r="QRK121" s="41"/>
      <c r="QRL121" s="42"/>
      <c r="QRM121" s="54"/>
      <c r="QRN121" s="43"/>
      <c r="QRO121" s="43"/>
      <c r="QRP121" s="43"/>
      <c r="QRQ121" s="43"/>
      <c r="QRR121" s="43"/>
      <c r="QRS121" s="43"/>
      <c r="QRT121" s="43"/>
      <c r="QRU121" s="43"/>
      <c r="QRV121" s="43"/>
      <c r="QRW121" s="43"/>
      <c r="QRX121" s="43"/>
      <c r="QRY121" s="43"/>
      <c r="QRZ121" s="41"/>
      <c r="QSA121" s="42"/>
      <c r="QSB121" s="54"/>
      <c r="QSC121" s="43"/>
      <c r="QSD121" s="43"/>
      <c r="QSE121" s="43"/>
      <c r="QSF121" s="43"/>
      <c r="QSG121" s="43"/>
      <c r="QSH121" s="43"/>
      <c r="QSI121" s="43"/>
      <c r="QSJ121" s="43"/>
      <c r="QSK121" s="43"/>
      <c r="QSL121" s="43"/>
      <c r="QSM121" s="43"/>
      <c r="QSN121" s="43"/>
      <c r="QSO121" s="41"/>
      <c r="QSP121" s="42"/>
      <c r="QSQ121" s="54"/>
      <c r="QSR121" s="43"/>
      <c r="QSS121" s="43"/>
      <c r="QST121" s="43"/>
      <c r="QSU121" s="43"/>
      <c r="QSV121" s="43"/>
      <c r="QSW121" s="43"/>
      <c r="QSX121" s="43"/>
      <c r="QSY121" s="43"/>
      <c r="QSZ121" s="43"/>
      <c r="QTA121" s="43"/>
      <c r="QTB121" s="43"/>
      <c r="QTC121" s="43"/>
      <c r="QTD121" s="41"/>
      <c r="QTE121" s="42"/>
      <c r="QTF121" s="54"/>
      <c r="QTG121" s="43"/>
      <c r="QTH121" s="43"/>
      <c r="QTI121" s="43"/>
      <c r="QTJ121" s="43"/>
      <c r="QTK121" s="43"/>
      <c r="QTL121" s="43"/>
      <c r="QTM121" s="43"/>
      <c r="QTN121" s="43"/>
      <c r="QTO121" s="43"/>
      <c r="QTP121" s="43"/>
      <c r="QTQ121" s="43"/>
      <c r="QTR121" s="43"/>
      <c r="QTS121" s="41"/>
      <c r="QTT121" s="42"/>
      <c r="QTU121" s="54"/>
      <c r="QTV121" s="43"/>
      <c r="QTW121" s="43"/>
      <c r="QTX121" s="43"/>
      <c r="QTY121" s="43"/>
      <c r="QTZ121" s="43"/>
      <c r="QUA121" s="43"/>
      <c r="QUB121" s="43"/>
      <c r="QUC121" s="43"/>
      <c r="QUD121" s="43"/>
      <c r="QUE121" s="43"/>
      <c r="QUF121" s="43"/>
      <c r="QUG121" s="43"/>
      <c r="QUH121" s="41"/>
      <c r="QUI121" s="42"/>
      <c r="QUJ121" s="54"/>
      <c r="QUK121" s="43"/>
      <c r="QUL121" s="43"/>
      <c r="QUM121" s="43"/>
      <c r="QUN121" s="43"/>
      <c r="QUO121" s="43"/>
      <c r="QUP121" s="43"/>
      <c r="QUQ121" s="43"/>
      <c r="QUR121" s="43"/>
      <c r="QUS121" s="43"/>
      <c r="QUT121" s="43"/>
      <c r="QUU121" s="43"/>
      <c r="QUV121" s="43"/>
      <c r="QUW121" s="41"/>
      <c r="QUX121" s="42"/>
      <c r="QUY121" s="54"/>
      <c r="QUZ121" s="43"/>
      <c r="QVA121" s="43"/>
      <c r="QVB121" s="43"/>
      <c r="QVC121" s="43"/>
      <c r="QVD121" s="43"/>
      <c r="QVE121" s="43"/>
      <c r="QVF121" s="43"/>
      <c r="QVG121" s="43"/>
      <c r="QVH121" s="43"/>
      <c r="QVI121" s="43"/>
      <c r="QVJ121" s="43"/>
      <c r="QVK121" s="43"/>
      <c r="QVL121" s="41"/>
      <c r="QVM121" s="42"/>
      <c r="QVN121" s="54"/>
      <c r="QVO121" s="43"/>
      <c r="QVP121" s="43"/>
      <c r="QVQ121" s="43"/>
      <c r="QVR121" s="43"/>
      <c r="QVS121" s="43"/>
      <c r="QVT121" s="43"/>
      <c r="QVU121" s="43"/>
      <c r="QVV121" s="43"/>
      <c r="QVW121" s="43"/>
      <c r="QVX121" s="43"/>
      <c r="QVY121" s="43"/>
      <c r="QVZ121" s="43"/>
      <c r="QWA121" s="41"/>
      <c r="QWB121" s="42"/>
      <c r="QWC121" s="54"/>
      <c r="QWD121" s="43"/>
      <c r="QWE121" s="43"/>
      <c r="QWF121" s="43"/>
      <c r="QWG121" s="43"/>
      <c r="QWH121" s="43"/>
      <c r="QWI121" s="43"/>
      <c r="QWJ121" s="43"/>
      <c r="QWK121" s="43"/>
      <c r="QWL121" s="43"/>
      <c r="QWM121" s="43"/>
      <c r="QWN121" s="43"/>
      <c r="QWO121" s="43"/>
      <c r="QWP121" s="41"/>
      <c r="QWQ121" s="42"/>
      <c r="QWR121" s="54"/>
      <c r="QWS121" s="43"/>
      <c r="QWT121" s="43"/>
      <c r="QWU121" s="43"/>
      <c r="QWV121" s="43"/>
      <c r="QWW121" s="43"/>
      <c r="QWX121" s="43"/>
      <c r="QWY121" s="43"/>
      <c r="QWZ121" s="43"/>
      <c r="QXA121" s="43"/>
      <c r="QXB121" s="43"/>
      <c r="QXC121" s="43"/>
      <c r="QXD121" s="43"/>
      <c r="QXE121" s="41"/>
      <c r="QXF121" s="42"/>
      <c r="QXG121" s="54"/>
      <c r="QXH121" s="43"/>
      <c r="QXI121" s="43"/>
      <c r="QXJ121" s="43"/>
      <c r="QXK121" s="43"/>
      <c r="QXL121" s="43"/>
      <c r="QXM121" s="43"/>
      <c r="QXN121" s="43"/>
      <c r="QXO121" s="43"/>
      <c r="QXP121" s="43"/>
      <c r="QXQ121" s="43"/>
      <c r="QXR121" s="43"/>
      <c r="QXS121" s="43"/>
      <c r="QXT121" s="41"/>
      <c r="QXU121" s="42"/>
      <c r="QXV121" s="54"/>
      <c r="QXW121" s="43"/>
      <c r="QXX121" s="43"/>
      <c r="QXY121" s="43"/>
      <c r="QXZ121" s="43"/>
      <c r="QYA121" s="43"/>
      <c r="QYB121" s="43"/>
      <c r="QYC121" s="43"/>
      <c r="QYD121" s="43"/>
      <c r="QYE121" s="43"/>
      <c r="QYF121" s="43"/>
      <c r="QYG121" s="43"/>
      <c r="QYH121" s="43"/>
      <c r="QYI121" s="41"/>
      <c r="QYJ121" s="42"/>
      <c r="QYK121" s="54"/>
      <c r="QYL121" s="43"/>
      <c r="QYM121" s="43"/>
      <c r="QYN121" s="43"/>
      <c r="QYO121" s="43"/>
      <c r="QYP121" s="43"/>
      <c r="QYQ121" s="43"/>
      <c r="QYR121" s="43"/>
      <c r="QYS121" s="43"/>
      <c r="QYT121" s="43"/>
      <c r="QYU121" s="43"/>
      <c r="QYV121" s="43"/>
      <c r="QYW121" s="43"/>
      <c r="QYX121" s="41"/>
      <c r="QYY121" s="42"/>
      <c r="QYZ121" s="54"/>
      <c r="QZA121" s="43"/>
      <c r="QZB121" s="43"/>
      <c r="QZC121" s="43"/>
      <c r="QZD121" s="43"/>
      <c r="QZE121" s="43"/>
      <c r="QZF121" s="43"/>
      <c r="QZG121" s="43"/>
      <c r="QZH121" s="43"/>
      <c r="QZI121" s="43"/>
      <c r="QZJ121" s="43"/>
      <c r="QZK121" s="43"/>
      <c r="QZL121" s="43"/>
      <c r="QZM121" s="41"/>
      <c r="QZN121" s="42"/>
      <c r="QZO121" s="54"/>
      <c r="QZP121" s="43"/>
      <c r="QZQ121" s="43"/>
      <c r="QZR121" s="43"/>
      <c r="QZS121" s="43"/>
      <c r="QZT121" s="43"/>
      <c r="QZU121" s="43"/>
      <c r="QZV121" s="43"/>
      <c r="QZW121" s="43"/>
      <c r="QZX121" s="43"/>
      <c r="QZY121" s="43"/>
      <c r="QZZ121" s="43"/>
      <c r="RAA121" s="43"/>
      <c r="RAB121" s="41"/>
      <c r="RAC121" s="42"/>
      <c r="RAD121" s="54"/>
      <c r="RAE121" s="43"/>
      <c r="RAF121" s="43"/>
      <c r="RAG121" s="43"/>
      <c r="RAH121" s="43"/>
      <c r="RAI121" s="43"/>
      <c r="RAJ121" s="43"/>
      <c r="RAK121" s="43"/>
      <c r="RAL121" s="43"/>
      <c r="RAM121" s="43"/>
      <c r="RAN121" s="43"/>
      <c r="RAO121" s="43"/>
      <c r="RAP121" s="43"/>
      <c r="RAQ121" s="41"/>
      <c r="RAR121" s="42"/>
      <c r="RAS121" s="54"/>
      <c r="RAT121" s="43"/>
      <c r="RAU121" s="43"/>
      <c r="RAV121" s="43"/>
      <c r="RAW121" s="43"/>
      <c r="RAX121" s="43"/>
      <c r="RAY121" s="43"/>
      <c r="RAZ121" s="43"/>
      <c r="RBA121" s="43"/>
      <c r="RBB121" s="43"/>
      <c r="RBC121" s="43"/>
      <c r="RBD121" s="43"/>
      <c r="RBE121" s="43"/>
      <c r="RBF121" s="41"/>
      <c r="RBG121" s="42"/>
      <c r="RBH121" s="54"/>
      <c r="RBI121" s="43"/>
      <c r="RBJ121" s="43"/>
      <c r="RBK121" s="43"/>
      <c r="RBL121" s="43"/>
      <c r="RBM121" s="43"/>
      <c r="RBN121" s="43"/>
      <c r="RBO121" s="43"/>
      <c r="RBP121" s="43"/>
      <c r="RBQ121" s="43"/>
      <c r="RBR121" s="43"/>
      <c r="RBS121" s="43"/>
      <c r="RBT121" s="43"/>
      <c r="RBU121" s="41"/>
      <c r="RBV121" s="42"/>
      <c r="RBW121" s="54"/>
      <c r="RBX121" s="43"/>
      <c r="RBY121" s="43"/>
      <c r="RBZ121" s="43"/>
      <c r="RCA121" s="43"/>
      <c r="RCB121" s="43"/>
      <c r="RCC121" s="43"/>
      <c r="RCD121" s="43"/>
      <c r="RCE121" s="43"/>
      <c r="RCF121" s="43"/>
      <c r="RCG121" s="43"/>
      <c r="RCH121" s="43"/>
      <c r="RCI121" s="43"/>
      <c r="RCJ121" s="41"/>
      <c r="RCK121" s="42"/>
      <c r="RCL121" s="54"/>
      <c r="RCM121" s="43"/>
      <c r="RCN121" s="43"/>
      <c r="RCO121" s="43"/>
      <c r="RCP121" s="43"/>
      <c r="RCQ121" s="43"/>
      <c r="RCR121" s="43"/>
      <c r="RCS121" s="43"/>
      <c r="RCT121" s="43"/>
      <c r="RCU121" s="43"/>
      <c r="RCV121" s="43"/>
      <c r="RCW121" s="43"/>
      <c r="RCX121" s="43"/>
      <c r="RCY121" s="41"/>
      <c r="RCZ121" s="42"/>
      <c r="RDA121" s="54"/>
      <c r="RDB121" s="43"/>
      <c r="RDC121" s="43"/>
      <c r="RDD121" s="43"/>
      <c r="RDE121" s="43"/>
      <c r="RDF121" s="43"/>
      <c r="RDG121" s="43"/>
      <c r="RDH121" s="43"/>
      <c r="RDI121" s="43"/>
      <c r="RDJ121" s="43"/>
      <c r="RDK121" s="43"/>
      <c r="RDL121" s="43"/>
      <c r="RDM121" s="43"/>
      <c r="RDN121" s="41"/>
      <c r="RDO121" s="42"/>
      <c r="RDP121" s="54"/>
      <c r="RDQ121" s="43"/>
      <c r="RDR121" s="43"/>
      <c r="RDS121" s="43"/>
      <c r="RDT121" s="43"/>
      <c r="RDU121" s="43"/>
      <c r="RDV121" s="43"/>
      <c r="RDW121" s="43"/>
      <c r="RDX121" s="43"/>
      <c r="RDY121" s="43"/>
      <c r="RDZ121" s="43"/>
      <c r="REA121" s="43"/>
      <c r="REB121" s="43"/>
      <c r="REC121" s="41"/>
      <c r="RED121" s="42"/>
      <c r="REE121" s="54"/>
      <c r="REF121" s="43"/>
      <c r="REG121" s="43"/>
      <c r="REH121" s="43"/>
      <c r="REI121" s="43"/>
      <c r="REJ121" s="43"/>
      <c r="REK121" s="43"/>
      <c r="REL121" s="43"/>
      <c r="REM121" s="43"/>
      <c r="REN121" s="43"/>
      <c r="REO121" s="43"/>
      <c r="REP121" s="43"/>
      <c r="REQ121" s="43"/>
      <c r="RER121" s="41"/>
      <c r="RES121" s="42"/>
      <c r="RET121" s="54"/>
      <c r="REU121" s="43"/>
      <c r="REV121" s="43"/>
      <c r="REW121" s="43"/>
      <c r="REX121" s="43"/>
      <c r="REY121" s="43"/>
      <c r="REZ121" s="43"/>
      <c r="RFA121" s="43"/>
      <c r="RFB121" s="43"/>
      <c r="RFC121" s="43"/>
      <c r="RFD121" s="43"/>
      <c r="RFE121" s="43"/>
      <c r="RFF121" s="43"/>
      <c r="RFG121" s="41"/>
      <c r="RFH121" s="42"/>
      <c r="RFI121" s="54"/>
      <c r="RFJ121" s="43"/>
      <c r="RFK121" s="43"/>
      <c r="RFL121" s="43"/>
      <c r="RFM121" s="43"/>
      <c r="RFN121" s="43"/>
      <c r="RFO121" s="43"/>
      <c r="RFP121" s="43"/>
      <c r="RFQ121" s="43"/>
      <c r="RFR121" s="43"/>
      <c r="RFS121" s="43"/>
      <c r="RFT121" s="43"/>
      <c r="RFU121" s="43"/>
      <c r="RFV121" s="41"/>
      <c r="RFW121" s="42"/>
      <c r="RFX121" s="54"/>
      <c r="RFY121" s="43"/>
      <c r="RFZ121" s="43"/>
      <c r="RGA121" s="43"/>
      <c r="RGB121" s="43"/>
      <c r="RGC121" s="43"/>
      <c r="RGD121" s="43"/>
      <c r="RGE121" s="43"/>
      <c r="RGF121" s="43"/>
      <c r="RGG121" s="43"/>
      <c r="RGH121" s="43"/>
      <c r="RGI121" s="43"/>
      <c r="RGJ121" s="43"/>
      <c r="RGK121" s="41"/>
      <c r="RGL121" s="42"/>
      <c r="RGM121" s="54"/>
      <c r="RGN121" s="43"/>
      <c r="RGO121" s="43"/>
      <c r="RGP121" s="43"/>
      <c r="RGQ121" s="43"/>
      <c r="RGR121" s="43"/>
      <c r="RGS121" s="43"/>
      <c r="RGT121" s="43"/>
      <c r="RGU121" s="43"/>
      <c r="RGV121" s="43"/>
      <c r="RGW121" s="43"/>
      <c r="RGX121" s="43"/>
      <c r="RGY121" s="43"/>
      <c r="RGZ121" s="41"/>
      <c r="RHA121" s="42"/>
      <c r="RHB121" s="54"/>
      <c r="RHC121" s="43"/>
      <c r="RHD121" s="43"/>
      <c r="RHE121" s="43"/>
      <c r="RHF121" s="43"/>
      <c r="RHG121" s="43"/>
      <c r="RHH121" s="43"/>
      <c r="RHI121" s="43"/>
      <c r="RHJ121" s="43"/>
      <c r="RHK121" s="43"/>
      <c r="RHL121" s="43"/>
      <c r="RHM121" s="43"/>
      <c r="RHN121" s="43"/>
      <c r="RHO121" s="41"/>
      <c r="RHP121" s="42"/>
      <c r="RHQ121" s="54"/>
      <c r="RHR121" s="43"/>
      <c r="RHS121" s="43"/>
      <c r="RHT121" s="43"/>
      <c r="RHU121" s="43"/>
      <c r="RHV121" s="43"/>
      <c r="RHW121" s="43"/>
      <c r="RHX121" s="43"/>
      <c r="RHY121" s="43"/>
      <c r="RHZ121" s="43"/>
      <c r="RIA121" s="43"/>
      <c r="RIB121" s="43"/>
      <c r="RIC121" s="43"/>
      <c r="RID121" s="41"/>
      <c r="RIE121" s="42"/>
      <c r="RIF121" s="54"/>
      <c r="RIG121" s="43"/>
      <c r="RIH121" s="43"/>
      <c r="RII121" s="43"/>
      <c r="RIJ121" s="43"/>
      <c r="RIK121" s="43"/>
      <c r="RIL121" s="43"/>
      <c r="RIM121" s="43"/>
      <c r="RIN121" s="43"/>
      <c r="RIO121" s="43"/>
      <c r="RIP121" s="43"/>
      <c r="RIQ121" s="43"/>
      <c r="RIR121" s="43"/>
      <c r="RIS121" s="41"/>
      <c r="RIT121" s="42"/>
      <c r="RIU121" s="54"/>
      <c r="RIV121" s="43"/>
      <c r="RIW121" s="43"/>
      <c r="RIX121" s="43"/>
      <c r="RIY121" s="43"/>
      <c r="RIZ121" s="43"/>
      <c r="RJA121" s="43"/>
      <c r="RJB121" s="43"/>
      <c r="RJC121" s="43"/>
      <c r="RJD121" s="43"/>
      <c r="RJE121" s="43"/>
      <c r="RJF121" s="43"/>
      <c r="RJG121" s="43"/>
      <c r="RJH121" s="41"/>
      <c r="RJI121" s="42"/>
      <c r="RJJ121" s="54"/>
      <c r="RJK121" s="43"/>
      <c r="RJL121" s="43"/>
      <c r="RJM121" s="43"/>
      <c r="RJN121" s="43"/>
      <c r="RJO121" s="43"/>
      <c r="RJP121" s="43"/>
      <c r="RJQ121" s="43"/>
      <c r="RJR121" s="43"/>
      <c r="RJS121" s="43"/>
      <c r="RJT121" s="43"/>
      <c r="RJU121" s="43"/>
      <c r="RJV121" s="43"/>
      <c r="RJW121" s="41"/>
      <c r="RJX121" s="42"/>
      <c r="RJY121" s="54"/>
      <c r="RJZ121" s="43"/>
      <c r="RKA121" s="43"/>
      <c r="RKB121" s="43"/>
      <c r="RKC121" s="43"/>
      <c r="RKD121" s="43"/>
      <c r="RKE121" s="43"/>
      <c r="RKF121" s="43"/>
      <c r="RKG121" s="43"/>
      <c r="RKH121" s="43"/>
      <c r="RKI121" s="43"/>
      <c r="RKJ121" s="43"/>
      <c r="RKK121" s="43"/>
      <c r="RKL121" s="41"/>
      <c r="RKM121" s="42"/>
      <c r="RKN121" s="54"/>
      <c r="RKO121" s="43"/>
      <c r="RKP121" s="43"/>
      <c r="RKQ121" s="43"/>
      <c r="RKR121" s="43"/>
      <c r="RKS121" s="43"/>
      <c r="RKT121" s="43"/>
      <c r="RKU121" s="43"/>
      <c r="RKV121" s="43"/>
      <c r="RKW121" s="43"/>
      <c r="RKX121" s="43"/>
      <c r="RKY121" s="43"/>
      <c r="RKZ121" s="43"/>
      <c r="RLA121" s="41"/>
      <c r="RLB121" s="42"/>
      <c r="RLC121" s="54"/>
      <c r="RLD121" s="43"/>
      <c r="RLE121" s="43"/>
      <c r="RLF121" s="43"/>
      <c r="RLG121" s="43"/>
      <c r="RLH121" s="43"/>
      <c r="RLI121" s="43"/>
      <c r="RLJ121" s="43"/>
      <c r="RLK121" s="43"/>
      <c r="RLL121" s="43"/>
      <c r="RLM121" s="43"/>
      <c r="RLN121" s="43"/>
      <c r="RLO121" s="43"/>
      <c r="RLP121" s="41"/>
      <c r="RLQ121" s="42"/>
      <c r="RLR121" s="54"/>
      <c r="RLS121" s="43"/>
      <c r="RLT121" s="43"/>
      <c r="RLU121" s="43"/>
      <c r="RLV121" s="43"/>
      <c r="RLW121" s="43"/>
      <c r="RLX121" s="43"/>
      <c r="RLY121" s="43"/>
      <c r="RLZ121" s="43"/>
      <c r="RMA121" s="43"/>
      <c r="RMB121" s="43"/>
      <c r="RMC121" s="43"/>
      <c r="RMD121" s="43"/>
      <c r="RME121" s="41"/>
      <c r="RMF121" s="42"/>
      <c r="RMG121" s="54"/>
      <c r="RMH121" s="43"/>
      <c r="RMI121" s="43"/>
      <c r="RMJ121" s="43"/>
      <c r="RMK121" s="43"/>
      <c r="RML121" s="43"/>
      <c r="RMM121" s="43"/>
      <c r="RMN121" s="43"/>
      <c r="RMO121" s="43"/>
      <c r="RMP121" s="43"/>
      <c r="RMQ121" s="43"/>
      <c r="RMR121" s="43"/>
      <c r="RMS121" s="43"/>
      <c r="RMT121" s="41"/>
      <c r="RMU121" s="42"/>
      <c r="RMV121" s="54"/>
      <c r="RMW121" s="43"/>
      <c r="RMX121" s="43"/>
      <c r="RMY121" s="43"/>
      <c r="RMZ121" s="43"/>
      <c r="RNA121" s="43"/>
      <c r="RNB121" s="43"/>
      <c r="RNC121" s="43"/>
      <c r="RND121" s="43"/>
      <c r="RNE121" s="43"/>
      <c r="RNF121" s="43"/>
      <c r="RNG121" s="43"/>
      <c r="RNH121" s="43"/>
      <c r="RNI121" s="41"/>
      <c r="RNJ121" s="42"/>
      <c r="RNK121" s="54"/>
      <c r="RNL121" s="43"/>
      <c r="RNM121" s="43"/>
      <c r="RNN121" s="43"/>
      <c r="RNO121" s="43"/>
      <c r="RNP121" s="43"/>
      <c r="RNQ121" s="43"/>
      <c r="RNR121" s="43"/>
      <c r="RNS121" s="43"/>
      <c r="RNT121" s="43"/>
      <c r="RNU121" s="43"/>
      <c r="RNV121" s="43"/>
      <c r="RNW121" s="43"/>
      <c r="RNX121" s="41"/>
      <c r="RNY121" s="42"/>
      <c r="RNZ121" s="54"/>
      <c r="ROA121" s="43"/>
      <c r="ROB121" s="43"/>
      <c r="ROC121" s="43"/>
      <c r="ROD121" s="43"/>
      <c r="ROE121" s="43"/>
      <c r="ROF121" s="43"/>
      <c r="ROG121" s="43"/>
      <c r="ROH121" s="43"/>
      <c r="ROI121" s="43"/>
      <c r="ROJ121" s="43"/>
      <c r="ROK121" s="43"/>
      <c r="ROL121" s="43"/>
      <c r="ROM121" s="41"/>
      <c r="RON121" s="42"/>
      <c r="ROO121" s="54"/>
      <c r="ROP121" s="43"/>
      <c r="ROQ121" s="43"/>
      <c r="ROR121" s="43"/>
      <c r="ROS121" s="43"/>
      <c r="ROT121" s="43"/>
      <c r="ROU121" s="43"/>
      <c r="ROV121" s="43"/>
      <c r="ROW121" s="43"/>
      <c r="ROX121" s="43"/>
      <c r="ROY121" s="43"/>
      <c r="ROZ121" s="43"/>
      <c r="RPA121" s="43"/>
      <c r="RPB121" s="41"/>
      <c r="RPC121" s="42"/>
      <c r="RPD121" s="54"/>
      <c r="RPE121" s="43"/>
      <c r="RPF121" s="43"/>
      <c r="RPG121" s="43"/>
      <c r="RPH121" s="43"/>
      <c r="RPI121" s="43"/>
      <c r="RPJ121" s="43"/>
      <c r="RPK121" s="43"/>
      <c r="RPL121" s="43"/>
      <c r="RPM121" s="43"/>
      <c r="RPN121" s="43"/>
      <c r="RPO121" s="43"/>
      <c r="RPP121" s="43"/>
      <c r="RPQ121" s="41"/>
      <c r="RPR121" s="42"/>
      <c r="RPS121" s="54"/>
      <c r="RPT121" s="43"/>
      <c r="RPU121" s="43"/>
      <c r="RPV121" s="43"/>
      <c r="RPW121" s="43"/>
      <c r="RPX121" s="43"/>
      <c r="RPY121" s="43"/>
      <c r="RPZ121" s="43"/>
      <c r="RQA121" s="43"/>
      <c r="RQB121" s="43"/>
      <c r="RQC121" s="43"/>
      <c r="RQD121" s="43"/>
      <c r="RQE121" s="43"/>
      <c r="RQF121" s="41"/>
      <c r="RQG121" s="42"/>
      <c r="RQH121" s="54"/>
      <c r="RQI121" s="43"/>
      <c r="RQJ121" s="43"/>
      <c r="RQK121" s="43"/>
      <c r="RQL121" s="43"/>
      <c r="RQM121" s="43"/>
      <c r="RQN121" s="43"/>
      <c r="RQO121" s="43"/>
      <c r="RQP121" s="43"/>
      <c r="RQQ121" s="43"/>
      <c r="RQR121" s="43"/>
      <c r="RQS121" s="43"/>
      <c r="RQT121" s="43"/>
      <c r="RQU121" s="41"/>
      <c r="RQV121" s="42"/>
      <c r="RQW121" s="54"/>
      <c r="RQX121" s="43"/>
      <c r="RQY121" s="43"/>
      <c r="RQZ121" s="43"/>
      <c r="RRA121" s="43"/>
      <c r="RRB121" s="43"/>
      <c r="RRC121" s="43"/>
      <c r="RRD121" s="43"/>
      <c r="RRE121" s="43"/>
      <c r="RRF121" s="43"/>
      <c r="RRG121" s="43"/>
      <c r="RRH121" s="43"/>
      <c r="RRI121" s="43"/>
      <c r="RRJ121" s="41"/>
      <c r="RRK121" s="42"/>
      <c r="RRL121" s="54"/>
      <c r="RRM121" s="43"/>
      <c r="RRN121" s="43"/>
      <c r="RRO121" s="43"/>
      <c r="RRP121" s="43"/>
      <c r="RRQ121" s="43"/>
      <c r="RRR121" s="43"/>
      <c r="RRS121" s="43"/>
      <c r="RRT121" s="43"/>
      <c r="RRU121" s="43"/>
      <c r="RRV121" s="43"/>
      <c r="RRW121" s="43"/>
      <c r="RRX121" s="43"/>
      <c r="RRY121" s="41"/>
      <c r="RRZ121" s="42"/>
      <c r="RSA121" s="54"/>
      <c r="RSB121" s="43"/>
      <c r="RSC121" s="43"/>
      <c r="RSD121" s="43"/>
      <c r="RSE121" s="43"/>
      <c r="RSF121" s="43"/>
      <c r="RSG121" s="43"/>
      <c r="RSH121" s="43"/>
      <c r="RSI121" s="43"/>
      <c r="RSJ121" s="43"/>
      <c r="RSK121" s="43"/>
      <c r="RSL121" s="43"/>
      <c r="RSM121" s="43"/>
      <c r="RSN121" s="41"/>
      <c r="RSO121" s="42"/>
      <c r="RSP121" s="54"/>
      <c r="RSQ121" s="43"/>
      <c r="RSR121" s="43"/>
      <c r="RSS121" s="43"/>
      <c r="RST121" s="43"/>
      <c r="RSU121" s="43"/>
      <c r="RSV121" s="43"/>
      <c r="RSW121" s="43"/>
      <c r="RSX121" s="43"/>
      <c r="RSY121" s="43"/>
      <c r="RSZ121" s="43"/>
      <c r="RTA121" s="43"/>
      <c r="RTB121" s="43"/>
      <c r="RTC121" s="41"/>
      <c r="RTD121" s="42"/>
      <c r="RTE121" s="54"/>
      <c r="RTF121" s="43"/>
      <c r="RTG121" s="43"/>
      <c r="RTH121" s="43"/>
      <c r="RTI121" s="43"/>
      <c r="RTJ121" s="43"/>
      <c r="RTK121" s="43"/>
      <c r="RTL121" s="43"/>
      <c r="RTM121" s="43"/>
      <c r="RTN121" s="43"/>
      <c r="RTO121" s="43"/>
      <c r="RTP121" s="43"/>
      <c r="RTQ121" s="43"/>
      <c r="RTR121" s="41"/>
      <c r="RTS121" s="42"/>
      <c r="RTT121" s="54"/>
      <c r="RTU121" s="43"/>
      <c r="RTV121" s="43"/>
      <c r="RTW121" s="43"/>
      <c r="RTX121" s="43"/>
      <c r="RTY121" s="43"/>
      <c r="RTZ121" s="43"/>
      <c r="RUA121" s="43"/>
      <c r="RUB121" s="43"/>
      <c r="RUC121" s="43"/>
      <c r="RUD121" s="43"/>
      <c r="RUE121" s="43"/>
      <c r="RUF121" s="43"/>
      <c r="RUG121" s="41"/>
      <c r="RUH121" s="42"/>
      <c r="RUI121" s="54"/>
      <c r="RUJ121" s="43"/>
      <c r="RUK121" s="43"/>
      <c r="RUL121" s="43"/>
      <c r="RUM121" s="43"/>
      <c r="RUN121" s="43"/>
      <c r="RUO121" s="43"/>
      <c r="RUP121" s="43"/>
      <c r="RUQ121" s="43"/>
      <c r="RUR121" s="43"/>
      <c r="RUS121" s="43"/>
      <c r="RUT121" s="43"/>
      <c r="RUU121" s="43"/>
      <c r="RUV121" s="41"/>
      <c r="RUW121" s="42"/>
      <c r="RUX121" s="54"/>
      <c r="RUY121" s="43"/>
      <c r="RUZ121" s="43"/>
      <c r="RVA121" s="43"/>
      <c r="RVB121" s="43"/>
      <c r="RVC121" s="43"/>
      <c r="RVD121" s="43"/>
      <c r="RVE121" s="43"/>
      <c r="RVF121" s="43"/>
      <c r="RVG121" s="43"/>
      <c r="RVH121" s="43"/>
      <c r="RVI121" s="43"/>
      <c r="RVJ121" s="43"/>
      <c r="RVK121" s="41"/>
      <c r="RVL121" s="42"/>
      <c r="RVM121" s="54"/>
      <c r="RVN121" s="43"/>
      <c r="RVO121" s="43"/>
      <c r="RVP121" s="43"/>
      <c r="RVQ121" s="43"/>
      <c r="RVR121" s="43"/>
      <c r="RVS121" s="43"/>
      <c r="RVT121" s="43"/>
      <c r="RVU121" s="43"/>
      <c r="RVV121" s="43"/>
      <c r="RVW121" s="43"/>
      <c r="RVX121" s="43"/>
      <c r="RVY121" s="43"/>
      <c r="RVZ121" s="41"/>
      <c r="RWA121" s="42"/>
      <c r="RWB121" s="54"/>
      <c r="RWC121" s="43"/>
      <c r="RWD121" s="43"/>
      <c r="RWE121" s="43"/>
      <c r="RWF121" s="43"/>
      <c r="RWG121" s="43"/>
      <c r="RWH121" s="43"/>
      <c r="RWI121" s="43"/>
      <c r="RWJ121" s="43"/>
      <c r="RWK121" s="43"/>
      <c r="RWL121" s="43"/>
      <c r="RWM121" s="43"/>
      <c r="RWN121" s="43"/>
      <c r="RWO121" s="41"/>
      <c r="RWP121" s="42"/>
      <c r="RWQ121" s="54"/>
      <c r="RWR121" s="43"/>
      <c r="RWS121" s="43"/>
      <c r="RWT121" s="43"/>
      <c r="RWU121" s="43"/>
      <c r="RWV121" s="43"/>
      <c r="RWW121" s="43"/>
      <c r="RWX121" s="43"/>
      <c r="RWY121" s="43"/>
      <c r="RWZ121" s="43"/>
      <c r="RXA121" s="43"/>
      <c r="RXB121" s="43"/>
      <c r="RXC121" s="43"/>
      <c r="RXD121" s="41"/>
      <c r="RXE121" s="42"/>
      <c r="RXF121" s="54"/>
      <c r="RXG121" s="43"/>
      <c r="RXH121" s="43"/>
      <c r="RXI121" s="43"/>
      <c r="RXJ121" s="43"/>
      <c r="RXK121" s="43"/>
      <c r="RXL121" s="43"/>
      <c r="RXM121" s="43"/>
      <c r="RXN121" s="43"/>
      <c r="RXO121" s="43"/>
      <c r="RXP121" s="43"/>
      <c r="RXQ121" s="43"/>
      <c r="RXR121" s="43"/>
      <c r="RXS121" s="41"/>
      <c r="RXT121" s="42"/>
      <c r="RXU121" s="54"/>
      <c r="RXV121" s="43"/>
      <c r="RXW121" s="43"/>
      <c r="RXX121" s="43"/>
      <c r="RXY121" s="43"/>
      <c r="RXZ121" s="43"/>
      <c r="RYA121" s="43"/>
      <c r="RYB121" s="43"/>
      <c r="RYC121" s="43"/>
      <c r="RYD121" s="43"/>
      <c r="RYE121" s="43"/>
      <c r="RYF121" s="43"/>
      <c r="RYG121" s="43"/>
      <c r="RYH121" s="41"/>
      <c r="RYI121" s="42"/>
      <c r="RYJ121" s="54"/>
      <c r="RYK121" s="43"/>
      <c r="RYL121" s="43"/>
      <c r="RYM121" s="43"/>
      <c r="RYN121" s="43"/>
      <c r="RYO121" s="43"/>
      <c r="RYP121" s="43"/>
      <c r="RYQ121" s="43"/>
      <c r="RYR121" s="43"/>
      <c r="RYS121" s="43"/>
      <c r="RYT121" s="43"/>
      <c r="RYU121" s="43"/>
      <c r="RYV121" s="43"/>
      <c r="RYW121" s="41"/>
      <c r="RYX121" s="42"/>
      <c r="RYY121" s="54"/>
      <c r="RYZ121" s="43"/>
      <c r="RZA121" s="43"/>
      <c r="RZB121" s="43"/>
      <c r="RZC121" s="43"/>
      <c r="RZD121" s="43"/>
      <c r="RZE121" s="43"/>
      <c r="RZF121" s="43"/>
      <c r="RZG121" s="43"/>
      <c r="RZH121" s="43"/>
      <c r="RZI121" s="43"/>
      <c r="RZJ121" s="43"/>
      <c r="RZK121" s="43"/>
      <c r="RZL121" s="41"/>
      <c r="RZM121" s="42"/>
      <c r="RZN121" s="54"/>
      <c r="RZO121" s="43"/>
      <c r="RZP121" s="43"/>
      <c r="RZQ121" s="43"/>
      <c r="RZR121" s="43"/>
      <c r="RZS121" s="43"/>
      <c r="RZT121" s="43"/>
      <c r="RZU121" s="43"/>
      <c r="RZV121" s="43"/>
      <c r="RZW121" s="43"/>
      <c r="RZX121" s="43"/>
      <c r="RZY121" s="43"/>
      <c r="RZZ121" s="43"/>
      <c r="SAA121" s="41"/>
      <c r="SAB121" s="42"/>
      <c r="SAC121" s="54"/>
      <c r="SAD121" s="43"/>
      <c r="SAE121" s="43"/>
      <c r="SAF121" s="43"/>
      <c r="SAG121" s="43"/>
      <c r="SAH121" s="43"/>
      <c r="SAI121" s="43"/>
      <c r="SAJ121" s="43"/>
      <c r="SAK121" s="43"/>
      <c r="SAL121" s="43"/>
      <c r="SAM121" s="43"/>
      <c r="SAN121" s="43"/>
      <c r="SAO121" s="43"/>
      <c r="SAP121" s="41"/>
      <c r="SAQ121" s="42"/>
      <c r="SAR121" s="54"/>
      <c r="SAS121" s="43"/>
      <c r="SAT121" s="43"/>
      <c r="SAU121" s="43"/>
      <c r="SAV121" s="43"/>
      <c r="SAW121" s="43"/>
      <c r="SAX121" s="43"/>
      <c r="SAY121" s="43"/>
      <c r="SAZ121" s="43"/>
      <c r="SBA121" s="43"/>
      <c r="SBB121" s="43"/>
      <c r="SBC121" s="43"/>
      <c r="SBD121" s="43"/>
      <c r="SBE121" s="41"/>
      <c r="SBF121" s="42"/>
      <c r="SBG121" s="54"/>
      <c r="SBH121" s="43"/>
      <c r="SBI121" s="43"/>
      <c r="SBJ121" s="43"/>
      <c r="SBK121" s="43"/>
      <c r="SBL121" s="43"/>
      <c r="SBM121" s="43"/>
      <c r="SBN121" s="43"/>
      <c r="SBO121" s="43"/>
      <c r="SBP121" s="43"/>
      <c r="SBQ121" s="43"/>
      <c r="SBR121" s="43"/>
      <c r="SBS121" s="43"/>
      <c r="SBT121" s="41"/>
      <c r="SBU121" s="42"/>
      <c r="SBV121" s="54"/>
      <c r="SBW121" s="43"/>
      <c r="SBX121" s="43"/>
      <c r="SBY121" s="43"/>
      <c r="SBZ121" s="43"/>
      <c r="SCA121" s="43"/>
      <c r="SCB121" s="43"/>
      <c r="SCC121" s="43"/>
      <c r="SCD121" s="43"/>
      <c r="SCE121" s="43"/>
      <c r="SCF121" s="43"/>
      <c r="SCG121" s="43"/>
      <c r="SCH121" s="43"/>
      <c r="SCI121" s="41"/>
      <c r="SCJ121" s="42"/>
      <c r="SCK121" s="54"/>
      <c r="SCL121" s="43"/>
      <c r="SCM121" s="43"/>
      <c r="SCN121" s="43"/>
      <c r="SCO121" s="43"/>
      <c r="SCP121" s="43"/>
      <c r="SCQ121" s="43"/>
      <c r="SCR121" s="43"/>
      <c r="SCS121" s="43"/>
      <c r="SCT121" s="43"/>
      <c r="SCU121" s="43"/>
      <c r="SCV121" s="43"/>
      <c r="SCW121" s="43"/>
      <c r="SCX121" s="41"/>
      <c r="SCY121" s="42"/>
      <c r="SCZ121" s="54"/>
      <c r="SDA121" s="43"/>
      <c r="SDB121" s="43"/>
      <c r="SDC121" s="43"/>
      <c r="SDD121" s="43"/>
      <c r="SDE121" s="43"/>
      <c r="SDF121" s="43"/>
      <c r="SDG121" s="43"/>
      <c r="SDH121" s="43"/>
      <c r="SDI121" s="43"/>
      <c r="SDJ121" s="43"/>
      <c r="SDK121" s="43"/>
      <c r="SDL121" s="43"/>
      <c r="SDM121" s="41"/>
      <c r="SDN121" s="42"/>
      <c r="SDO121" s="54"/>
      <c r="SDP121" s="43"/>
      <c r="SDQ121" s="43"/>
      <c r="SDR121" s="43"/>
      <c r="SDS121" s="43"/>
      <c r="SDT121" s="43"/>
      <c r="SDU121" s="43"/>
      <c r="SDV121" s="43"/>
      <c r="SDW121" s="43"/>
      <c r="SDX121" s="43"/>
      <c r="SDY121" s="43"/>
      <c r="SDZ121" s="43"/>
      <c r="SEA121" s="43"/>
      <c r="SEB121" s="41"/>
      <c r="SEC121" s="42"/>
      <c r="SED121" s="54"/>
      <c r="SEE121" s="43"/>
      <c r="SEF121" s="43"/>
      <c r="SEG121" s="43"/>
      <c r="SEH121" s="43"/>
      <c r="SEI121" s="43"/>
      <c r="SEJ121" s="43"/>
      <c r="SEK121" s="43"/>
      <c r="SEL121" s="43"/>
      <c r="SEM121" s="43"/>
      <c r="SEN121" s="43"/>
      <c r="SEO121" s="43"/>
      <c r="SEP121" s="43"/>
      <c r="SEQ121" s="41"/>
      <c r="SER121" s="42"/>
      <c r="SES121" s="54"/>
      <c r="SET121" s="43"/>
      <c r="SEU121" s="43"/>
      <c r="SEV121" s="43"/>
      <c r="SEW121" s="43"/>
      <c r="SEX121" s="43"/>
      <c r="SEY121" s="43"/>
      <c r="SEZ121" s="43"/>
      <c r="SFA121" s="43"/>
      <c r="SFB121" s="43"/>
      <c r="SFC121" s="43"/>
      <c r="SFD121" s="43"/>
      <c r="SFE121" s="43"/>
      <c r="SFF121" s="41"/>
      <c r="SFG121" s="42"/>
      <c r="SFH121" s="54"/>
      <c r="SFI121" s="43"/>
      <c r="SFJ121" s="43"/>
      <c r="SFK121" s="43"/>
      <c r="SFL121" s="43"/>
      <c r="SFM121" s="43"/>
      <c r="SFN121" s="43"/>
      <c r="SFO121" s="43"/>
      <c r="SFP121" s="43"/>
      <c r="SFQ121" s="43"/>
      <c r="SFR121" s="43"/>
      <c r="SFS121" s="43"/>
      <c r="SFT121" s="43"/>
      <c r="SFU121" s="41"/>
      <c r="SFV121" s="42"/>
      <c r="SFW121" s="54"/>
      <c r="SFX121" s="43"/>
      <c r="SFY121" s="43"/>
      <c r="SFZ121" s="43"/>
      <c r="SGA121" s="43"/>
      <c r="SGB121" s="43"/>
      <c r="SGC121" s="43"/>
      <c r="SGD121" s="43"/>
      <c r="SGE121" s="43"/>
      <c r="SGF121" s="43"/>
      <c r="SGG121" s="43"/>
      <c r="SGH121" s="43"/>
      <c r="SGI121" s="43"/>
      <c r="SGJ121" s="41"/>
      <c r="SGK121" s="42"/>
      <c r="SGL121" s="54"/>
      <c r="SGM121" s="43"/>
      <c r="SGN121" s="43"/>
      <c r="SGO121" s="43"/>
      <c r="SGP121" s="43"/>
      <c r="SGQ121" s="43"/>
      <c r="SGR121" s="43"/>
      <c r="SGS121" s="43"/>
      <c r="SGT121" s="43"/>
      <c r="SGU121" s="43"/>
      <c r="SGV121" s="43"/>
      <c r="SGW121" s="43"/>
      <c r="SGX121" s="43"/>
      <c r="SGY121" s="41"/>
      <c r="SGZ121" s="42"/>
      <c r="SHA121" s="54"/>
      <c r="SHB121" s="43"/>
      <c r="SHC121" s="43"/>
      <c r="SHD121" s="43"/>
      <c r="SHE121" s="43"/>
      <c r="SHF121" s="43"/>
      <c r="SHG121" s="43"/>
      <c r="SHH121" s="43"/>
      <c r="SHI121" s="43"/>
      <c r="SHJ121" s="43"/>
      <c r="SHK121" s="43"/>
      <c r="SHL121" s="43"/>
      <c r="SHM121" s="43"/>
      <c r="SHN121" s="41"/>
      <c r="SHO121" s="42"/>
      <c r="SHP121" s="54"/>
      <c r="SHQ121" s="43"/>
      <c r="SHR121" s="43"/>
      <c r="SHS121" s="43"/>
      <c r="SHT121" s="43"/>
      <c r="SHU121" s="43"/>
      <c r="SHV121" s="43"/>
      <c r="SHW121" s="43"/>
      <c r="SHX121" s="43"/>
      <c r="SHY121" s="43"/>
      <c r="SHZ121" s="43"/>
      <c r="SIA121" s="43"/>
      <c r="SIB121" s="43"/>
      <c r="SIC121" s="41"/>
      <c r="SID121" s="42"/>
      <c r="SIE121" s="54"/>
      <c r="SIF121" s="43"/>
      <c r="SIG121" s="43"/>
      <c r="SIH121" s="43"/>
      <c r="SII121" s="43"/>
      <c r="SIJ121" s="43"/>
      <c r="SIK121" s="43"/>
      <c r="SIL121" s="43"/>
      <c r="SIM121" s="43"/>
      <c r="SIN121" s="43"/>
      <c r="SIO121" s="43"/>
      <c r="SIP121" s="43"/>
      <c r="SIQ121" s="43"/>
      <c r="SIR121" s="41"/>
      <c r="SIS121" s="42"/>
      <c r="SIT121" s="54"/>
      <c r="SIU121" s="43"/>
      <c r="SIV121" s="43"/>
      <c r="SIW121" s="43"/>
      <c r="SIX121" s="43"/>
      <c r="SIY121" s="43"/>
      <c r="SIZ121" s="43"/>
      <c r="SJA121" s="43"/>
      <c r="SJB121" s="43"/>
      <c r="SJC121" s="43"/>
      <c r="SJD121" s="43"/>
      <c r="SJE121" s="43"/>
      <c r="SJF121" s="43"/>
      <c r="SJG121" s="41"/>
      <c r="SJH121" s="42"/>
      <c r="SJI121" s="54"/>
      <c r="SJJ121" s="43"/>
      <c r="SJK121" s="43"/>
      <c r="SJL121" s="43"/>
      <c r="SJM121" s="43"/>
      <c r="SJN121" s="43"/>
      <c r="SJO121" s="43"/>
      <c r="SJP121" s="43"/>
      <c r="SJQ121" s="43"/>
      <c r="SJR121" s="43"/>
      <c r="SJS121" s="43"/>
      <c r="SJT121" s="43"/>
      <c r="SJU121" s="43"/>
      <c r="SJV121" s="41"/>
      <c r="SJW121" s="42"/>
      <c r="SJX121" s="54"/>
      <c r="SJY121" s="43"/>
      <c r="SJZ121" s="43"/>
      <c r="SKA121" s="43"/>
      <c r="SKB121" s="43"/>
      <c r="SKC121" s="43"/>
      <c r="SKD121" s="43"/>
      <c r="SKE121" s="43"/>
      <c r="SKF121" s="43"/>
      <c r="SKG121" s="43"/>
      <c r="SKH121" s="43"/>
      <c r="SKI121" s="43"/>
      <c r="SKJ121" s="43"/>
      <c r="SKK121" s="41"/>
      <c r="SKL121" s="42"/>
      <c r="SKM121" s="54"/>
      <c r="SKN121" s="43"/>
      <c r="SKO121" s="43"/>
      <c r="SKP121" s="43"/>
      <c r="SKQ121" s="43"/>
      <c r="SKR121" s="43"/>
      <c r="SKS121" s="43"/>
      <c r="SKT121" s="43"/>
      <c r="SKU121" s="43"/>
      <c r="SKV121" s="43"/>
      <c r="SKW121" s="43"/>
      <c r="SKX121" s="43"/>
      <c r="SKY121" s="43"/>
      <c r="SKZ121" s="41"/>
      <c r="SLA121" s="42"/>
      <c r="SLB121" s="54"/>
      <c r="SLC121" s="43"/>
      <c r="SLD121" s="43"/>
      <c r="SLE121" s="43"/>
      <c r="SLF121" s="43"/>
      <c r="SLG121" s="43"/>
      <c r="SLH121" s="43"/>
      <c r="SLI121" s="43"/>
      <c r="SLJ121" s="43"/>
      <c r="SLK121" s="43"/>
      <c r="SLL121" s="43"/>
      <c r="SLM121" s="43"/>
      <c r="SLN121" s="43"/>
      <c r="SLO121" s="41"/>
      <c r="SLP121" s="42"/>
      <c r="SLQ121" s="54"/>
      <c r="SLR121" s="43"/>
      <c r="SLS121" s="43"/>
      <c r="SLT121" s="43"/>
      <c r="SLU121" s="43"/>
      <c r="SLV121" s="43"/>
      <c r="SLW121" s="43"/>
      <c r="SLX121" s="43"/>
      <c r="SLY121" s="43"/>
      <c r="SLZ121" s="43"/>
      <c r="SMA121" s="43"/>
      <c r="SMB121" s="43"/>
      <c r="SMC121" s="43"/>
      <c r="SMD121" s="41"/>
      <c r="SME121" s="42"/>
      <c r="SMF121" s="54"/>
      <c r="SMG121" s="43"/>
      <c r="SMH121" s="43"/>
      <c r="SMI121" s="43"/>
      <c r="SMJ121" s="43"/>
      <c r="SMK121" s="43"/>
      <c r="SML121" s="43"/>
      <c r="SMM121" s="43"/>
      <c r="SMN121" s="43"/>
      <c r="SMO121" s="43"/>
      <c r="SMP121" s="43"/>
      <c r="SMQ121" s="43"/>
      <c r="SMR121" s="43"/>
      <c r="SMS121" s="41"/>
      <c r="SMT121" s="42"/>
      <c r="SMU121" s="54"/>
      <c r="SMV121" s="43"/>
      <c r="SMW121" s="43"/>
      <c r="SMX121" s="43"/>
      <c r="SMY121" s="43"/>
      <c r="SMZ121" s="43"/>
      <c r="SNA121" s="43"/>
      <c r="SNB121" s="43"/>
      <c r="SNC121" s="43"/>
      <c r="SND121" s="43"/>
      <c r="SNE121" s="43"/>
      <c r="SNF121" s="43"/>
      <c r="SNG121" s="43"/>
      <c r="SNH121" s="41"/>
      <c r="SNI121" s="42"/>
      <c r="SNJ121" s="54"/>
      <c r="SNK121" s="43"/>
      <c r="SNL121" s="43"/>
      <c r="SNM121" s="43"/>
      <c r="SNN121" s="43"/>
      <c r="SNO121" s="43"/>
      <c r="SNP121" s="43"/>
      <c r="SNQ121" s="43"/>
      <c r="SNR121" s="43"/>
      <c r="SNS121" s="43"/>
      <c r="SNT121" s="43"/>
      <c r="SNU121" s="43"/>
      <c r="SNV121" s="43"/>
      <c r="SNW121" s="41"/>
      <c r="SNX121" s="42"/>
      <c r="SNY121" s="54"/>
      <c r="SNZ121" s="43"/>
      <c r="SOA121" s="43"/>
      <c r="SOB121" s="43"/>
      <c r="SOC121" s="43"/>
      <c r="SOD121" s="43"/>
      <c r="SOE121" s="43"/>
      <c r="SOF121" s="43"/>
      <c r="SOG121" s="43"/>
      <c r="SOH121" s="43"/>
      <c r="SOI121" s="43"/>
      <c r="SOJ121" s="43"/>
      <c r="SOK121" s="43"/>
      <c r="SOL121" s="41"/>
      <c r="SOM121" s="42"/>
      <c r="SON121" s="54"/>
      <c r="SOO121" s="43"/>
      <c r="SOP121" s="43"/>
      <c r="SOQ121" s="43"/>
      <c r="SOR121" s="43"/>
      <c r="SOS121" s="43"/>
      <c r="SOT121" s="43"/>
      <c r="SOU121" s="43"/>
      <c r="SOV121" s="43"/>
      <c r="SOW121" s="43"/>
      <c r="SOX121" s="43"/>
      <c r="SOY121" s="43"/>
      <c r="SOZ121" s="43"/>
      <c r="SPA121" s="41"/>
      <c r="SPB121" s="42"/>
      <c r="SPC121" s="54"/>
      <c r="SPD121" s="43"/>
      <c r="SPE121" s="43"/>
      <c r="SPF121" s="43"/>
      <c r="SPG121" s="43"/>
      <c r="SPH121" s="43"/>
      <c r="SPI121" s="43"/>
      <c r="SPJ121" s="43"/>
      <c r="SPK121" s="43"/>
      <c r="SPL121" s="43"/>
      <c r="SPM121" s="43"/>
      <c r="SPN121" s="43"/>
      <c r="SPO121" s="43"/>
      <c r="SPP121" s="41"/>
      <c r="SPQ121" s="42"/>
      <c r="SPR121" s="54"/>
      <c r="SPS121" s="43"/>
      <c r="SPT121" s="43"/>
      <c r="SPU121" s="43"/>
      <c r="SPV121" s="43"/>
      <c r="SPW121" s="43"/>
      <c r="SPX121" s="43"/>
      <c r="SPY121" s="43"/>
      <c r="SPZ121" s="43"/>
      <c r="SQA121" s="43"/>
      <c r="SQB121" s="43"/>
      <c r="SQC121" s="43"/>
      <c r="SQD121" s="43"/>
      <c r="SQE121" s="41"/>
      <c r="SQF121" s="42"/>
      <c r="SQG121" s="54"/>
      <c r="SQH121" s="43"/>
      <c r="SQI121" s="43"/>
      <c r="SQJ121" s="43"/>
      <c r="SQK121" s="43"/>
      <c r="SQL121" s="43"/>
      <c r="SQM121" s="43"/>
      <c r="SQN121" s="43"/>
      <c r="SQO121" s="43"/>
      <c r="SQP121" s="43"/>
      <c r="SQQ121" s="43"/>
      <c r="SQR121" s="43"/>
      <c r="SQS121" s="43"/>
      <c r="SQT121" s="41"/>
      <c r="SQU121" s="42"/>
      <c r="SQV121" s="54"/>
      <c r="SQW121" s="43"/>
      <c r="SQX121" s="43"/>
      <c r="SQY121" s="43"/>
      <c r="SQZ121" s="43"/>
      <c r="SRA121" s="43"/>
      <c r="SRB121" s="43"/>
      <c r="SRC121" s="43"/>
      <c r="SRD121" s="43"/>
      <c r="SRE121" s="43"/>
      <c r="SRF121" s="43"/>
      <c r="SRG121" s="43"/>
      <c r="SRH121" s="43"/>
      <c r="SRI121" s="41"/>
      <c r="SRJ121" s="42"/>
      <c r="SRK121" s="54"/>
      <c r="SRL121" s="43"/>
      <c r="SRM121" s="43"/>
      <c r="SRN121" s="43"/>
      <c r="SRO121" s="43"/>
      <c r="SRP121" s="43"/>
      <c r="SRQ121" s="43"/>
      <c r="SRR121" s="43"/>
      <c r="SRS121" s="43"/>
      <c r="SRT121" s="43"/>
      <c r="SRU121" s="43"/>
      <c r="SRV121" s="43"/>
      <c r="SRW121" s="43"/>
      <c r="SRX121" s="41"/>
      <c r="SRY121" s="42"/>
      <c r="SRZ121" s="54"/>
      <c r="SSA121" s="43"/>
      <c r="SSB121" s="43"/>
      <c r="SSC121" s="43"/>
      <c r="SSD121" s="43"/>
      <c r="SSE121" s="43"/>
      <c r="SSF121" s="43"/>
      <c r="SSG121" s="43"/>
      <c r="SSH121" s="43"/>
      <c r="SSI121" s="43"/>
      <c r="SSJ121" s="43"/>
      <c r="SSK121" s="43"/>
      <c r="SSL121" s="43"/>
      <c r="SSM121" s="41"/>
      <c r="SSN121" s="42"/>
      <c r="SSO121" s="54"/>
      <c r="SSP121" s="43"/>
      <c r="SSQ121" s="43"/>
      <c r="SSR121" s="43"/>
      <c r="SSS121" s="43"/>
      <c r="SST121" s="43"/>
      <c r="SSU121" s="43"/>
      <c r="SSV121" s="43"/>
      <c r="SSW121" s="43"/>
      <c r="SSX121" s="43"/>
      <c r="SSY121" s="43"/>
      <c r="SSZ121" s="43"/>
      <c r="STA121" s="43"/>
      <c r="STB121" s="41"/>
      <c r="STC121" s="42"/>
      <c r="STD121" s="54"/>
      <c r="STE121" s="43"/>
      <c r="STF121" s="43"/>
      <c r="STG121" s="43"/>
      <c r="STH121" s="43"/>
      <c r="STI121" s="43"/>
      <c r="STJ121" s="43"/>
      <c r="STK121" s="43"/>
      <c r="STL121" s="43"/>
      <c r="STM121" s="43"/>
      <c r="STN121" s="43"/>
      <c r="STO121" s="43"/>
      <c r="STP121" s="43"/>
      <c r="STQ121" s="41"/>
      <c r="STR121" s="42"/>
      <c r="STS121" s="54"/>
      <c r="STT121" s="43"/>
      <c r="STU121" s="43"/>
      <c r="STV121" s="43"/>
      <c r="STW121" s="43"/>
      <c r="STX121" s="43"/>
      <c r="STY121" s="43"/>
      <c r="STZ121" s="43"/>
      <c r="SUA121" s="43"/>
      <c r="SUB121" s="43"/>
      <c r="SUC121" s="43"/>
      <c r="SUD121" s="43"/>
      <c r="SUE121" s="43"/>
      <c r="SUF121" s="41"/>
      <c r="SUG121" s="42"/>
      <c r="SUH121" s="54"/>
      <c r="SUI121" s="43"/>
      <c r="SUJ121" s="43"/>
      <c r="SUK121" s="43"/>
      <c r="SUL121" s="43"/>
      <c r="SUM121" s="43"/>
      <c r="SUN121" s="43"/>
      <c r="SUO121" s="43"/>
      <c r="SUP121" s="43"/>
      <c r="SUQ121" s="43"/>
      <c r="SUR121" s="43"/>
      <c r="SUS121" s="43"/>
      <c r="SUT121" s="43"/>
      <c r="SUU121" s="41"/>
      <c r="SUV121" s="42"/>
      <c r="SUW121" s="54"/>
      <c r="SUX121" s="43"/>
      <c r="SUY121" s="43"/>
      <c r="SUZ121" s="43"/>
      <c r="SVA121" s="43"/>
      <c r="SVB121" s="43"/>
      <c r="SVC121" s="43"/>
      <c r="SVD121" s="43"/>
      <c r="SVE121" s="43"/>
      <c r="SVF121" s="43"/>
      <c r="SVG121" s="43"/>
      <c r="SVH121" s="43"/>
      <c r="SVI121" s="43"/>
      <c r="SVJ121" s="41"/>
      <c r="SVK121" s="42"/>
      <c r="SVL121" s="54"/>
      <c r="SVM121" s="43"/>
      <c r="SVN121" s="43"/>
      <c r="SVO121" s="43"/>
      <c r="SVP121" s="43"/>
      <c r="SVQ121" s="43"/>
      <c r="SVR121" s="43"/>
      <c r="SVS121" s="43"/>
      <c r="SVT121" s="43"/>
      <c r="SVU121" s="43"/>
      <c r="SVV121" s="43"/>
      <c r="SVW121" s="43"/>
      <c r="SVX121" s="43"/>
      <c r="SVY121" s="41"/>
      <c r="SVZ121" s="42"/>
      <c r="SWA121" s="54"/>
      <c r="SWB121" s="43"/>
      <c r="SWC121" s="43"/>
      <c r="SWD121" s="43"/>
      <c r="SWE121" s="43"/>
      <c r="SWF121" s="43"/>
      <c r="SWG121" s="43"/>
      <c r="SWH121" s="43"/>
      <c r="SWI121" s="43"/>
      <c r="SWJ121" s="43"/>
      <c r="SWK121" s="43"/>
      <c r="SWL121" s="43"/>
      <c r="SWM121" s="43"/>
      <c r="SWN121" s="41"/>
      <c r="SWO121" s="42"/>
      <c r="SWP121" s="54"/>
      <c r="SWQ121" s="43"/>
      <c r="SWR121" s="43"/>
      <c r="SWS121" s="43"/>
      <c r="SWT121" s="43"/>
      <c r="SWU121" s="43"/>
      <c r="SWV121" s="43"/>
      <c r="SWW121" s="43"/>
      <c r="SWX121" s="43"/>
      <c r="SWY121" s="43"/>
      <c r="SWZ121" s="43"/>
      <c r="SXA121" s="43"/>
      <c r="SXB121" s="43"/>
      <c r="SXC121" s="41"/>
      <c r="SXD121" s="42"/>
      <c r="SXE121" s="54"/>
      <c r="SXF121" s="43"/>
      <c r="SXG121" s="43"/>
      <c r="SXH121" s="43"/>
      <c r="SXI121" s="43"/>
      <c r="SXJ121" s="43"/>
      <c r="SXK121" s="43"/>
      <c r="SXL121" s="43"/>
      <c r="SXM121" s="43"/>
      <c r="SXN121" s="43"/>
      <c r="SXO121" s="43"/>
      <c r="SXP121" s="43"/>
      <c r="SXQ121" s="43"/>
      <c r="SXR121" s="41"/>
      <c r="SXS121" s="42"/>
      <c r="SXT121" s="54"/>
      <c r="SXU121" s="43"/>
      <c r="SXV121" s="43"/>
      <c r="SXW121" s="43"/>
      <c r="SXX121" s="43"/>
      <c r="SXY121" s="43"/>
      <c r="SXZ121" s="43"/>
      <c r="SYA121" s="43"/>
      <c r="SYB121" s="43"/>
      <c r="SYC121" s="43"/>
      <c r="SYD121" s="43"/>
      <c r="SYE121" s="43"/>
      <c r="SYF121" s="43"/>
      <c r="SYG121" s="41"/>
      <c r="SYH121" s="42"/>
      <c r="SYI121" s="54"/>
      <c r="SYJ121" s="43"/>
      <c r="SYK121" s="43"/>
      <c r="SYL121" s="43"/>
      <c r="SYM121" s="43"/>
      <c r="SYN121" s="43"/>
      <c r="SYO121" s="43"/>
      <c r="SYP121" s="43"/>
      <c r="SYQ121" s="43"/>
      <c r="SYR121" s="43"/>
      <c r="SYS121" s="43"/>
      <c r="SYT121" s="43"/>
      <c r="SYU121" s="43"/>
      <c r="SYV121" s="41"/>
      <c r="SYW121" s="42"/>
      <c r="SYX121" s="54"/>
      <c r="SYY121" s="43"/>
      <c r="SYZ121" s="43"/>
      <c r="SZA121" s="43"/>
      <c r="SZB121" s="43"/>
      <c r="SZC121" s="43"/>
      <c r="SZD121" s="43"/>
      <c r="SZE121" s="43"/>
      <c r="SZF121" s="43"/>
      <c r="SZG121" s="43"/>
      <c r="SZH121" s="43"/>
      <c r="SZI121" s="43"/>
      <c r="SZJ121" s="43"/>
      <c r="SZK121" s="41"/>
      <c r="SZL121" s="42"/>
      <c r="SZM121" s="54"/>
      <c r="SZN121" s="43"/>
      <c r="SZO121" s="43"/>
      <c r="SZP121" s="43"/>
      <c r="SZQ121" s="43"/>
      <c r="SZR121" s="43"/>
      <c r="SZS121" s="43"/>
      <c r="SZT121" s="43"/>
      <c r="SZU121" s="43"/>
      <c r="SZV121" s="43"/>
      <c r="SZW121" s="43"/>
      <c r="SZX121" s="43"/>
      <c r="SZY121" s="43"/>
      <c r="SZZ121" s="41"/>
      <c r="TAA121" s="42"/>
      <c r="TAB121" s="54"/>
      <c r="TAC121" s="43"/>
      <c r="TAD121" s="43"/>
      <c r="TAE121" s="43"/>
      <c r="TAF121" s="43"/>
      <c r="TAG121" s="43"/>
      <c r="TAH121" s="43"/>
      <c r="TAI121" s="43"/>
      <c r="TAJ121" s="43"/>
      <c r="TAK121" s="43"/>
      <c r="TAL121" s="43"/>
      <c r="TAM121" s="43"/>
      <c r="TAN121" s="43"/>
      <c r="TAO121" s="41"/>
      <c r="TAP121" s="42"/>
      <c r="TAQ121" s="54"/>
      <c r="TAR121" s="43"/>
      <c r="TAS121" s="43"/>
      <c r="TAT121" s="43"/>
      <c r="TAU121" s="43"/>
      <c r="TAV121" s="43"/>
      <c r="TAW121" s="43"/>
      <c r="TAX121" s="43"/>
      <c r="TAY121" s="43"/>
      <c r="TAZ121" s="43"/>
      <c r="TBA121" s="43"/>
      <c r="TBB121" s="43"/>
      <c r="TBC121" s="43"/>
      <c r="TBD121" s="41"/>
      <c r="TBE121" s="42"/>
      <c r="TBF121" s="54"/>
      <c r="TBG121" s="43"/>
      <c r="TBH121" s="43"/>
      <c r="TBI121" s="43"/>
      <c r="TBJ121" s="43"/>
      <c r="TBK121" s="43"/>
      <c r="TBL121" s="43"/>
      <c r="TBM121" s="43"/>
      <c r="TBN121" s="43"/>
      <c r="TBO121" s="43"/>
      <c r="TBP121" s="43"/>
      <c r="TBQ121" s="43"/>
      <c r="TBR121" s="43"/>
      <c r="TBS121" s="41"/>
      <c r="TBT121" s="42"/>
      <c r="TBU121" s="54"/>
      <c r="TBV121" s="43"/>
      <c r="TBW121" s="43"/>
      <c r="TBX121" s="43"/>
      <c r="TBY121" s="43"/>
      <c r="TBZ121" s="43"/>
      <c r="TCA121" s="43"/>
      <c r="TCB121" s="43"/>
      <c r="TCC121" s="43"/>
      <c r="TCD121" s="43"/>
      <c r="TCE121" s="43"/>
      <c r="TCF121" s="43"/>
      <c r="TCG121" s="43"/>
      <c r="TCH121" s="41"/>
      <c r="TCI121" s="42"/>
      <c r="TCJ121" s="54"/>
      <c r="TCK121" s="43"/>
      <c r="TCL121" s="43"/>
      <c r="TCM121" s="43"/>
      <c r="TCN121" s="43"/>
      <c r="TCO121" s="43"/>
      <c r="TCP121" s="43"/>
      <c r="TCQ121" s="43"/>
      <c r="TCR121" s="43"/>
      <c r="TCS121" s="43"/>
      <c r="TCT121" s="43"/>
      <c r="TCU121" s="43"/>
      <c r="TCV121" s="43"/>
      <c r="TCW121" s="41"/>
      <c r="TCX121" s="42"/>
      <c r="TCY121" s="54"/>
      <c r="TCZ121" s="43"/>
      <c r="TDA121" s="43"/>
      <c r="TDB121" s="43"/>
      <c r="TDC121" s="43"/>
      <c r="TDD121" s="43"/>
      <c r="TDE121" s="43"/>
      <c r="TDF121" s="43"/>
      <c r="TDG121" s="43"/>
      <c r="TDH121" s="43"/>
      <c r="TDI121" s="43"/>
      <c r="TDJ121" s="43"/>
      <c r="TDK121" s="43"/>
      <c r="TDL121" s="41"/>
      <c r="TDM121" s="42"/>
      <c r="TDN121" s="54"/>
      <c r="TDO121" s="43"/>
      <c r="TDP121" s="43"/>
      <c r="TDQ121" s="43"/>
      <c r="TDR121" s="43"/>
      <c r="TDS121" s="43"/>
      <c r="TDT121" s="43"/>
      <c r="TDU121" s="43"/>
      <c r="TDV121" s="43"/>
      <c r="TDW121" s="43"/>
      <c r="TDX121" s="43"/>
      <c r="TDY121" s="43"/>
      <c r="TDZ121" s="43"/>
      <c r="TEA121" s="41"/>
      <c r="TEB121" s="42"/>
      <c r="TEC121" s="54"/>
      <c r="TED121" s="43"/>
      <c r="TEE121" s="43"/>
      <c r="TEF121" s="43"/>
      <c r="TEG121" s="43"/>
      <c r="TEH121" s="43"/>
      <c r="TEI121" s="43"/>
      <c r="TEJ121" s="43"/>
      <c r="TEK121" s="43"/>
      <c r="TEL121" s="43"/>
      <c r="TEM121" s="43"/>
      <c r="TEN121" s="43"/>
      <c r="TEO121" s="43"/>
      <c r="TEP121" s="41"/>
      <c r="TEQ121" s="42"/>
      <c r="TER121" s="54"/>
      <c r="TES121" s="43"/>
      <c r="TET121" s="43"/>
      <c r="TEU121" s="43"/>
      <c r="TEV121" s="43"/>
      <c r="TEW121" s="43"/>
      <c r="TEX121" s="43"/>
      <c r="TEY121" s="43"/>
      <c r="TEZ121" s="43"/>
      <c r="TFA121" s="43"/>
      <c r="TFB121" s="43"/>
      <c r="TFC121" s="43"/>
      <c r="TFD121" s="43"/>
      <c r="TFE121" s="41"/>
      <c r="TFF121" s="42"/>
      <c r="TFG121" s="54"/>
      <c r="TFH121" s="43"/>
      <c r="TFI121" s="43"/>
      <c r="TFJ121" s="43"/>
      <c r="TFK121" s="43"/>
      <c r="TFL121" s="43"/>
      <c r="TFM121" s="43"/>
      <c r="TFN121" s="43"/>
      <c r="TFO121" s="43"/>
      <c r="TFP121" s="43"/>
      <c r="TFQ121" s="43"/>
      <c r="TFR121" s="43"/>
      <c r="TFS121" s="43"/>
      <c r="TFT121" s="41"/>
      <c r="TFU121" s="42"/>
      <c r="TFV121" s="54"/>
      <c r="TFW121" s="43"/>
      <c r="TFX121" s="43"/>
      <c r="TFY121" s="43"/>
      <c r="TFZ121" s="43"/>
      <c r="TGA121" s="43"/>
      <c r="TGB121" s="43"/>
      <c r="TGC121" s="43"/>
      <c r="TGD121" s="43"/>
      <c r="TGE121" s="43"/>
      <c r="TGF121" s="43"/>
      <c r="TGG121" s="43"/>
      <c r="TGH121" s="43"/>
      <c r="TGI121" s="41"/>
      <c r="TGJ121" s="42"/>
      <c r="TGK121" s="54"/>
      <c r="TGL121" s="43"/>
      <c r="TGM121" s="43"/>
      <c r="TGN121" s="43"/>
      <c r="TGO121" s="43"/>
      <c r="TGP121" s="43"/>
      <c r="TGQ121" s="43"/>
      <c r="TGR121" s="43"/>
      <c r="TGS121" s="43"/>
      <c r="TGT121" s="43"/>
      <c r="TGU121" s="43"/>
      <c r="TGV121" s="43"/>
      <c r="TGW121" s="43"/>
      <c r="TGX121" s="41"/>
      <c r="TGY121" s="42"/>
      <c r="TGZ121" s="54"/>
      <c r="THA121" s="43"/>
      <c r="THB121" s="43"/>
      <c r="THC121" s="43"/>
      <c r="THD121" s="43"/>
      <c r="THE121" s="43"/>
      <c r="THF121" s="43"/>
      <c r="THG121" s="43"/>
      <c r="THH121" s="43"/>
      <c r="THI121" s="43"/>
      <c r="THJ121" s="43"/>
      <c r="THK121" s="43"/>
      <c r="THL121" s="43"/>
      <c r="THM121" s="41"/>
      <c r="THN121" s="42"/>
      <c r="THO121" s="54"/>
      <c r="THP121" s="43"/>
      <c r="THQ121" s="43"/>
      <c r="THR121" s="43"/>
      <c r="THS121" s="43"/>
      <c r="THT121" s="43"/>
      <c r="THU121" s="43"/>
      <c r="THV121" s="43"/>
      <c r="THW121" s="43"/>
      <c r="THX121" s="43"/>
      <c r="THY121" s="43"/>
      <c r="THZ121" s="43"/>
      <c r="TIA121" s="43"/>
      <c r="TIB121" s="41"/>
      <c r="TIC121" s="42"/>
      <c r="TID121" s="54"/>
      <c r="TIE121" s="43"/>
      <c r="TIF121" s="43"/>
      <c r="TIG121" s="43"/>
      <c r="TIH121" s="43"/>
      <c r="TII121" s="43"/>
      <c r="TIJ121" s="43"/>
      <c r="TIK121" s="43"/>
      <c r="TIL121" s="43"/>
      <c r="TIM121" s="43"/>
      <c r="TIN121" s="43"/>
      <c r="TIO121" s="43"/>
      <c r="TIP121" s="43"/>
      <c r="TIQ121" s="41"/>
      <c r="TIR121" s="42"/>
      <c r="TIS121" s="54"/>
      <c r="TIT121" s="43"/>
      <c r="TIU121" s="43"/>
      <c r="TIV121" s="43"/>
      <c r="TIW121" s="43"/>
      <c r="TIX121" s="43"/>
      <c r="TIY121" s="43"/>
      <c r="TIZ121" s="43"/>
      <c r="TJA121" s="43"/>
      <c r="TJB121" s="43"/>
      <c r="TJC121" s="43"/>
      <c r="TJD121" s="43"/>
      <c r="TJE121" s="43"/>
      <c r="TJF121" s="41"/>
      <c r="TJG121" s="42"/>
      <c r="TJH121" s="54"/>
      <c r="TJI121" s="43"/>
      <c r="TJJ121" s="43"/>
      <c r="TJK121" s="43"/>
      <c r="TJL121" s="43"/>
      <c r="TJM121" s="43"/>
      <c r="TJN121" s="43"/>
      <c r="TJO121" s="43"/>
      <c r="TJP121" s="43"/>
      <c r="TJQ121" s="43"/>
      <c r="TJR121" s="43"/>
      <c r="TJS121" s="43"/>
      <c r="TJT121" s="43"/>
      <c r="TJU121" s="41"/>
      <c r="TJV121" s="42"/>
      <c r="TJW121" s="54"/>
      <c r="TJX121" s="43"/>
      <c r="TJY121" s="43"/>
      <c r="TJZ121" s="43"/>
      <c r="TKA121" s="43"/>
      <c r="TKB121" s="43"/>
      <c r="TKC121" s="43"/>
      <c r="TKD121" s="43"/>
      <c r="TKE121" s="43"/>
      <c r="TKF121" s="43"/>
      <c r="TKG121" s="43"/>
      <c r="TKH121" s="43"/>
      <c r="TKI121" s="43"/>
      <c r="TKJ121" s="41"/>
      <c r="TKK121" s="42"/>
      <c r="TKL121" s="54"/>
      <c r="TKM121" s="43"/>
      <c r="TKN121" s="43"/>
      <c r="TKO121" s="43"/>
      <c r="TKP121" s="43"/>
      <c r="TKQ121" s="43"/>
      <c r="TKR121" s="43"/>
      <c r="TKS121" s="43"/>
      <c r="TKT121" s="43"/>
      <c r="TKU121" s="43"/>
      <c r="TKV121" s="43"/>
      <c r="TKW121" s="43"/>
      <c r="TKX121" s="43"/>
      <c r="TKY121" s="41"/>
      <c r="TKZ121" s="42"/>
      <c r="TLA121" s="54"/>
      <c r="TLB121" s="43"/>
      <c r="TLC121" s="43"/>
      <c r="TLD121" s="43"/>
      <c r="TLE121" s="43"/>
      <c r="TLF121" s="43"/>
      <c r="TLG121" s="43"/>
      <c r="TLH121" s="43"/>
      <c r="TLI121" s="43"/>
      <c r="TLJ121" s="43"/>
      <c r="TLK121" s="43"/>
      <c r="TLL121" s="43"/>
      <c r="TLM121" s="43"/>
      <c r="TLN121" s="41"/>
      <c r="TLO121" s="42"/>
      <c r="TLP121" s="54"/>
      <c r="TLQ121" s="43"/>
      <c r="TLR121" s="43"/>
      <c r="TLS121" s="43"/>
      <c r="TLT121" s="43"/>
      <c r="TLU121" s="43"/>
      <c r="TLV121" s="43"/>
      <c r="TLW121" s="43"/>
      <c r="TLX121" s="43"/>
      <c r="TLY121" s="43"/>
      <c r="TLZ121" s="43"/>
      <c r="TMA121" s="43"/>
      <c r="TMB121" s="43"/>
      <c r="TMC121" s="41"/>
      <c r="TMD121" s="42"/>
      <c r="TME121" s="54"/>
      <c r="TMF121" s="43"/>
      <c r="TMG121" s="43"/>
      <c r="TMH121" s="43"/>
      <c r="TMI121" s="43"/>
      <c r="TMJ121" s="43"/>
      <c r="TMK121" s="43"/>
      <c r="TML121" s="43"/>
      <c r="TMM121" s="43"/>
      <c r="TMN121" s="43"/>
      <c r="TMO121" s="43"/>
      <c r="TMP121" s="43"/>
      <c r="TMQ121" s="43"/>
      <c r="TMR121" s="41"/>
      <c r="TMS121" s="42"/>
      <c r="TMT121" s="54"/>
      <c r="TMU121" s="43"/>
      <c r="TMV121" s="43"/>
      <c r="TMW121" s="43"/>
      <c r="TMX121" s="43"/>
      <c r="TMY121" s="43"/>
      <c r="TMZ121" s="43"/>
      <c r="TNA121" s="43"/>
      <c r="TNB121" s="43"/>
      <c r="TNC121" s="43"/>
      <c r="TND121" s="43"/>
      <c r="TNE121" s="43"/>
      <c r="TNF121" s="43"/>
      <c r="TNG121" s="41"/>
      <c r="TNH121" s="42"/>
      <c r="TNI121" s="54"/>
      <c r="TNJ121" s="43"/>
      <c r="TNK121" s="43"/>
      <c r="TNL121" s="43"/>
      <c r="TNM121" s="43"/>
      <c r="TNN121" s="43"/>
      <c r="TNO121" s="43"/>
      <c r="TNP121" s="43"/>
      <c r="TNQ121" s="43"/>
      <c r="TNR121" s="43"/>
      <c r="TNS121" s="43"/>
      <c r="TNT121" s="43"/>
      <c r="TNU121" s="43"/>
      <c r="TNV121" s="41"/>
      <c r="TNW121" s="42"/>
      <c r="TNX121" s="54"/>
      <c r="TNY121" s="43"/>
      <c r="TNZ121" s="43"/>
      <c r="TOA121" s="43"/>
      <c r="TOB121" s="43"/>
      <c r="TOC121" s="43"/>
      <c r="TOD121" s="43"/>
      <c r="TOE121" s="43"/>
      <c r="TOF121" s="43"/>
      <c r="TOG121" s="43"/>
      <c r="TOH121" s="43"/>
      <c r="TOI121" s="43"/>
      <c r="TOJ121" s="43"/>
      <c r="TOK121" s="41"/>
      <c r="TOL121" s="42"/>
      <c r="TOM121" s="54"/>
      <c r="TON121" s="43"/>
      <c r="TOO121" s="43"/>
      <c r="TOP121" s="43"/>
      <c r="TOQ121" s="43"/>
      <c r="TOR121" s="43"/>
      <c r="TOS121" s="43"/>
      <c r="TOT121" s="43"/>
      <c r="TOU121" s="43"/>
      <c r="TOV121" s="43"/>
      <c r="TOW121" s="43"/>
      <c r="TOX121" s="43"/>
      <c r="TOY121" s="43"/>
      <c r="TOZ121" s="41"/>
      <c r="TPA121" s="42"/>
      <c r="TPB121" s="54"/>
      <c r="TPC121" s="43"/>
      <c r="TPD121" s="43"/>
      <c r="TPE121" s="43"/>
      <c r="TPF121" s="43"/>
      <c r="TPG121" s="43"/>
      <c r="TPH121" s="43"/>
      <c r="TPI121" s="43"/>
      <c r="TPJ121" s="43"/>
      <c r="TPK121" s="43"/>
      <c r="TPL121" s="43"/>
      <c r="TPM121" s="43"/>
      <c r="TPN121" s="43"/>
      <c r="TPO121" s="41"/>
      <c r="TPP121" s="42"/>
      <c r="TPQ121" s="54"/>
      <c r="TPR121" s="43"/>
      <c r="TPS121" s="43"/>
      <c r="TPT121" s="43"/>
      <c r="TPU121" s="43"/>
      <c r="TPV121" s="43"/>
      <c r="TPW121" s="43"/>
      <c r="TPX121" s="43"/>
      <c r="TPY121" s="43"/>
      <c r="TPZ121" s="43"/>
      <c r="TQA121" s="43"/>
      <c r="TQB121" s="43"/>
      <c r="TQC121" s="43"/>
      <c r="TQD121" s="41"/>
      <c r="TQE121" s="42"/>
      <c r="TQF121" s="54"/>
      <c r="TQG121" s="43"/>
      <c r="TQH121" s="43"/>
      <c r="TQI121" s="43"/>
      <c r="TQJ121" s="43"/>
      <c r="TQK121" s="43"/>
      <c r="TQL121" s="43"/>
      <c r="TQM121" s="43"/>
      <c r="TQN121" s="43"/>
      <c r="TQO121" s="43"/>
      <c r="TQP121" s="43"/>
      <c r="TQQ121" s="43"/>
      <c r="TQR121" s="43"/>
      <c r="TQS121" s="41"/>
      <c r="TQT121" s="42"/>
      <c r="TQU121" s="54"/>
      <c r="TQV121" s="43"/>
      <c r="TQW121" s="43"/>
      <c r="TQX121" s="43"/>
      <c r="TQY121" s="43"/>
      <c r="TQZ121" s="43"/>
      <c r="TRA121" s="43"/>
      <c r="TRB121" s="43"/>
      <c r="TRC121" s="43"/>
      <c r="TRD121" s="43"/>
      <c r="TRE121" s="43"/>
      <c r="TRF121" s="43"/>
      <c r="TRG121" s="43"/>
      <c r="TRH121" s="41"/>
      <c r="TRI121" s="42"/>
      <c r="TRJ121" s="54"/>
      <c r="TRK121" s="43"/>
      <c r="TRL121" s="43"/>
      <c r="TRM121" s="43"/>
      <c r="TRN121" s="43"/>
      <c r="TRO121" s="43"/>
      <c r="TRP121" s="43"/>
      <c r="TRQ121" s="43"/>
      <c r="TRR121" s="43"/>
      <c r="TRS121" s="43"/>
      <c r="TRT121" s="43"/>
      <c r="TRU121" s="43"/>
      <c r="TRV121" s="43"/>
      <c r="TRW121" s="41"/>
      <c r="TRX121" s="42"/>
      <c r="TRY121" s="54"/>
      <c r="TRZ121" s="43"/>
      <c r="TSA121" s="43"/>
      <c r="TSB121" s="43"/>
      <c r="TSC121" s="43"/>
      <c r="TSD121" s="43"/>
      <c r="TSE121" s="43"/>
      <c r="TSF121" s="43"/>
      <c r="TSG121" s="43"/>
      <c r="TSH121" s="43"/>
      <c r="TSI121" s="43"/>
      <c r="TSJ121" s="43"/>
      <c r="TSK121" s="43"/>
      <c r="TSL121" s="41"/>
      <c r="TSM121" s="42"/>
      <c r="TSN121" s="54"/>
      <c r="TSO121" s="43"/>
      <c r="TSP121" s="43"/>
      <c r="TSQ121" s="43"/>
      <c r="TSR121" s="43"/>
      <c r="TSS121" s="43"/>
      <c r="TST121" s="43"/>
      <c r="TSU121" s="43"/>
      <c r="TSV121" s="43"/>
      <c r="TSW121" s="43"/>
      <c r="TSX121" s="43"/>
      <c r="TSY121" s="43"/>
      <c r="TSZ121" s="43"/>
      <c r="TTA121" s="41"/>
      <c r="TTB121" s="42"/>
      <c r="TTC121" s="54"/>
      <c r="TTD121" s="43"/>
      <c r="TTE121" s="43"/>
      <c r="TTF121" s="43"/>
      <c r="TTG121" s="43"/>
      <c r="TTH121" s="43"/>
      <c r="TTI121" s="43"/>
      <c r="TTJ121" s="43"/>
      <c r="TTK121" s="43"/>
      <c r="TTL121" s="43"/>
      <c r="TTM121" s="43"/>
      <c r="TTN121" s="43"/>
      <c r="TTO121" s="43"/>
      <c r="TTP121" s="41"/>
      <c r="TTQ121" s="42"/>
      <c r="TTR121" s="54"/>
      <c r="TTS121" s="43"/>
      <c r="TTT121" s="43"/>
      <c r="TTU121" s="43"/>
      <c r="TTV121" s="43"/>
      <c r="TTW121" s="43"/>
      <c r="TTX121" s="43"/>
      <c r="TTY121" s="43"/>
      <c r="TTZ121" s="43"/>
      <c r="TUA121" s="43"/>
      <c r="TUB121" s="43"/>
      <c r="TUC121" s="43"/>
      <c r="TUD121" s="43"/>
      <c r="TUE121" s="41"/>
      <c r="TUF121" s="42"/>
      <c r="TUG121" s="54"/>
      <c r="TUH121" s="43"/>
      <c r="TUI121" s="43"/>
      <c r="TUJ121" s="43"/>
      <c r="TUK121" s="43"/>
      <c r="TUL121" s="43"/>
      <c r="TUM121" s="43"/>
      <c r="TUN121" s="43"/>
      <c r="TUO121" s="43"/>
      <c r="TUP121" s="43"/>
      <c r="TUQ121" s="43"/>
      <c r="TUR121" s="43"/>
      <c r="TUS121" s="43"/>
      <c r="TUT121" s="41"/>
      <c r="TUU121" s="42"/>
      <c r="TUV121" s="54"/>
      <c r="TUW121" s="43"/>
      <c r="TUX121" s="43"/>
      <c r="TUY121" s="43"/>
      <c r="TUZ121" s="43"/>
      <c r="TVA121" s="43"/>
      <c r="TVB121" s="43"/>
      <c r="TVC121" s="43"/>
      <c r="TVD121" s="43"/>
      <c r="TVE121" s="43"/>
      <c r="TVF121" s="43"/>
      <c r="TVG121" s="43"/>
      <c r="TVH121" s="43"/>
      <c r="TVI121" s="41"/>
      <c r="TVJ121" s="42"/>
      <c r="TVK121" s="54"/>
      <c r="TVL121" s="43"/>
      <c r="TVM121" s="43"/>
      <c r="TVN121" s="43"/>
      <c r="TVO121" s="43"/>
      <c r="TVP121" s="43"/>
      <c r="TVQ121" s="43"/>
      <c r="TVR121" s="43"/>
      <c r="TVS121" s="43"/>
      <c r="TVT121" s="43"/>
      <c r="TVU121" s="43"/>
      <c r="TVV121" s="43"/>
      <c r="TVW121" s="43"/>
      <c r="TVX121" s="41"/>
      <c r="TVY121" s="42"/>
      <c r="TVZ121" s="54"/>
      <c r="TWA121" s="43"/>
      <c r="TWB121" s="43"/>
      <c r="TWC121" s="43"/>
      <c r="TWD121" s="43"/>
      <c r="TWE121" s="43"/>
      <c r="TWF121" s="43"/>
      <c r="TWG121" s="43"/>
      <c r="TWH121" s="43"/>
      <c r="TWI121" s="43"/>
      <c r="TWJ121" s="43"/>
      <c r="TWK121" s="43"/>
      <c r="TWL121" s="43"/>
      <c r="TWM121" s="41"/>
      <c r="TWN121" s="42"/>
      <c r="TWO121" s="54"/>
      <c r="TWP121" s="43"/>
      <c r="TWQ121" s="43"/>
      <c r="TWR121" s="43"/>
      <c r="TWS121" s="43"/>
      <c r="TWT121" s="43"/>
      <c r="TWU121" s="43"/>
      <c r="TWV121" s="43"/>
      <c r="TWW121" s="43"/>
      <c r="TWX121" s="43"/>
      <c r="TWY121" s="43"/>
      <c r="TWZ121" s="43"/>
      <c r="TXA121" s="43"/>
      <c r="TXB121" s="41"/>
      <c r="TXC121" s="42"/>
      <c r="TXD121" s="54"/>
      <c r="TXE121" s="43"/>
      <c r="TXF121" s="43"/>
      <c r="TXG121" s="43"/>
      <c r="TXH121" s="43"/>
      <c r="TXI121" s="43"/>
      <c r="TXJ121" s="43"/>
      <c r="TXK121" s="43"/>
      <c r="TXL121" s="43"/>
      <c r="TXM121" s="43"/>
      <c r="TXN121" s="43"/>
      <c r="TXO121" s="43"/>
      <c r="TXP121" s="43"/>
      <c r="TXQ121" s="41"/>
      <c r="TXR121" s="42"/>
      <c r="TXS121" s="54"/>
      <c r="TXT121" s="43"/>
      <c r="TXU121" s="43"/>
      <c r="TXV121" s="43"/>
      <c r="TXW121" s="43"/>
      <c r="TXX121" s="43"/>
      <c r="TXY121" s="43"/>
      <c r="TXZ121" s="43"/>
      <c r="TYA121" s="43"/>
      <c r="TYB121" s="43"/>
      <c r="TYC121" s="43"/>
      <c r="TYD121" s="43"/>
      <c r="TYE121" s="43"/>
      <c r="TYF121" s="41"/>
      <c r="TYG121" s="42"/>
      <c r="TYH121" s="54"/>
      <c r="TYI121" s="43"/>
      <c r="TYJ121" s="43"/>
      <c r="TYK121" s="43"/>
      <c r="TYL121" s="43"/>
      <c r="TYM121" s="43"/>
      <c r="TYN121" s="43"/>
      <c r="TYO121" s="43"/>
      <c r="TYP121" s="43"/>
      <c r="TYQ121" s="43"/>
      <c r="TYR121" s="43"/>
      <c r="TYS121" s="43"/>
      <c r="TYT121" s="43"/>
      <c r="TYU121" s="41"/>
      <c r="TYV121" s="42"/>
      <c r="TYW121" s="54"/>
      <c r="TYX121" s="43"/>
      <c r="TYY121" s="43"/>
      <c r="TYZ121" s="43"/>
      <c r="TZA121" s="43"/>
      <c r="TZB121" s="43"/>
      <c r="TZC121" s="43"/>
      <c r="TZD121" s="43"/>
      <c r="TZE121" s="43"/>
      <c r="TZF121" s="43"/>
      <c r="TZG121" s="43"/>
      <c r="TZH121" s="43"/>
      <c r="TZI121" s="43"/>
      <c r="TZJ121" s="41"/>
      <c r="TZK121" s="42"/>
      <c r="TZL121" s="54"/>
      <c r="TZM121" s="43"/>
      <c r="TZN121" s="43"/>
      <c r="TZO121" s="43"/>
      <c r="TZP121" s="43"/>
      <c r="TZQ121" s="43"/>
      <c r="TZR121" s="43"/>
      <c r="TZS121" s="43"/>
      <c r="TZT121" s="43"/>
      <c r="TZU121" s="43"/>
      <c r="TZV121" s="43"/>
      <c r="TZW121" s="43"/>
      <c r="TZX121" s="43"/>
      <c r="TZY121" s="41"/>
      <c r="TZZ121" s="42"/>
      <c r="UAA121" s="54"/>
      <c r="UAB121" s="43"/>
      <c r="UAC121" s="43"/>
      <c r="UAD121" s="43"/>
      <c r="UAE121" s="43"/>
      <c r="UAF121" s="43"/>
      <c r="UAG121" s="43"/>
      <c r="UAH121" s="43"/>
      <c r="UAI121" s="43"/>
      <c r="UAJ121" s="43"/>
      <c r="UAK121" s="43"/>
      <c r="UAL121" s="43"/>
      <c r="UAM121" s="43"/>
      <c r="UAN121" s="41"/>
      <c r="UAO121" s="42"/>
      <c r="UAP121" s="54"/>
      <c r="UAQ121" s="43"/>
      <c r="UAR121" s="43"/>
      <c r="UAS121" s="43"/>
      <c r="UAT121" s="43"/>
      <c r="UAU121" s="43"/>
      <c r="UAV121" s="43"/>
      <c r="UAW121" s="43"/>
      <c r="UAX121" s="43"/>
      <c r="UAY121" s="43"/>
      <c r="UAZ121" s="43"/>
      <c r="UBA121" s="43"/>
      <c r="UBB121" s="43"/>
      <c r="UBC121" s="41"/>
      <c r="UBD121" s="42"/>
      <c r="UBE121" s="54"/>
      <c r="UBF121" s="43"/>
      <c r="UBG121" s="43"/>
      <c r="UBH121" s="43"/>
      <c r="UBI121" s="43"/>
      <c r="UBJ121" s="43"/>
      <c r="UBK121" s="43"/>
      <c r="UBL121" s="43"/>
      <c r="UBM121" s="43"/>
      <c r="UBN121" s="43"/>
      <c r="UBO121" s="43"/>
      <c r="UBP121" s="43"/>
      <c r="UBQ121" s="43"/>
      <c r="UBR121" s="41"/>
      <c r="UBS121" s="42"/>
      <c r="UBT121" s="54"/>
      <c r="UBU121" s="43"/>
      <c r="UBV121" s="43"/>
      <c r="UBW121" s="43"/>
      <c r="UBX121" s="43"/>
      <c r="UBY121" s="43"/>
      <c r="UBZ121" s="43"/>
      <c r="UCA121" s="43"/>
      <c r="UCB121" s="43"/>
      <c r="UCC121" s="43"/>
      <c r="UCD121" s="43"/>
      <c r="UCE121" s="43"/>
      <c r="UCF121" s="43"/>
      <c r="UCG121" s="41"/>
      <c r="UCH121" s="42"/>
      <c r="UCI121" s="54"/>
      <c r="UCJ121" s="43"/>
      <c r="UCK121" s="43"/>
      <c r="UCL121" s="43"/>
      <c r="UCM121" s="43"/>
      <c r="UCN121" s="43"/>
      <c r="UCO121" s="43"/>
      <c r="UCP121" s="43"/>
      <c r="UCQ121" s="43"/>
      <c r="UCR121" s="43"/>
      <c r="UCS121" s="43"/>
      <c r="UCT121" s="43"/>
      <c r="UCU121" s="43"/>
      <c r="UCV121" s="41"/>
      <c r="UCW121" s="42"/>
      <c r="UCX121" s="54"/>
      <c r="UCY121" s="43"/>
      <c r="UCZ121" s="43"/>
      <c r="UDA121" s="43"/>
      <c r="UDB121" s="43"/>
      <c r="UDC121" s="43"/>
      <c r="UDD121" s="43"/>
      <c r="UDE121" s="43"/>
      <c r="UDF121" s="43"/>
      <c r="UDG121" s="43"/>
      <c r="UDH121" s="43"/>
      <c r="UDI121" s="43"/>
      <c r="UDJ121" s="43"/>
      <c r="UDK121" s="41"/>
      <c r="UDL121" s="42"/>
      <c r="UDM121" s="54"/>
      <c r="UDN121" s="43"/>
      <c r="UDO121" s="43"/>
      <c r="UDP121" s="43"/>
      <c r="UDQ121" s="43"/>
      <c r="UDR121" s="43"/>
      <c r="UDS121" s="43"/>
      <c r="UDT121" s="43"/>
      <c r="UDU121" s="43"/>
      <c r="UDV121" s="43"/>
      <c r="UDW121" s="43"/>
      <c r="UDX121" s="43"/>
      <c r="UDY121" s="43"/>
      <c r="UDZ121" s="41"/>
      <c r="UEA121" s="42"/>
      <c r="UEB121" s="54"/>
      <c r="UEC121" s="43"/>
      <c r="UED121" s="43"/>
      <c r="UEE121" s="43"/>
      <c r="UEF121" s="43"/>
      <c r="UEG121" s="43"/>
      <c r="UEH121" s="43"/>
      <c r="UEI121" s="43"/>
      <c r="UEJ121" s="43"/>
      <c r="UEK121" s="43"/>
      <c r="UEL121" s="43"/>
      <c r="UEM121" s="43"/>
      <c r="UEN121" s="43"/>
      <c r="UEO121" s="41"/>
      <c r="UEP121" s="42"/>
      <c r="UEQ121" s="54"/>
      <c r="UER121" s="43"/>
      <c r="UES121" s="43"/>
      <c r="UET121" s="43"/>
      <c r="UEU121" s="43"/>
      <c r="UEV121" s="43"/>
      <c r="UEW121" s="43"/>
      <c r="UEX121" s="43"/>
      <c r="UEY121" s="43"/>
      <c r="UEZ121" s="43"/>
      <c r="UFA121" s="43"/>
      <c r="UFB121" s="43"/>
      <c r="UFC121" s="43"/>
      <c r="UFD121" s="41"/>
      <c r="UFE121" s="42"/>
      <c r="UFF121" s="54"/>
      <c r="UFG121" s="43"/>
      <c r="UFH121" s="43"/>
      <c r="UFI121" s="43"/>
      <c r="UFJ121" s="43"/>
      <c r="UFK121" s="43"/>
      <c r="UFL121" s="43"/>
      <c r="UFM121" s="43"/>
      <c r="UFN121" s="43"/>
      <c r="UFO121" s="43"/>
      <c r="UFP121" s="43"/>
      <c r="UFQ121" s="43"/>
      <c r="UFR121" s="43"/>
      <c r="UFS121" s="41"/>
      <c r="UFT121" s="42"/>
      <c r="UFU121" s="54"/>
      <c r="UFV121" s="43"/>
      <c r="UFW121" s="43"/>
      <c r="UFX121" s="43"/>
      <c r="UFY121" s="43"/>
      <c r="UFZ121" s="43"/>
      <c r="UGA121" s="43"/>
      <c r="UGB121" s="43"/>
      <c r="UGC121" s="43"/>
      <c r="UGD121" s="43"/>
      <c r="UGE121" s="43"/>
      <c r="UGF121" s="43"/>
      <c r="UGG121" s="43"/>
      <c r="UGH121" s="41"/>
      <c r="UGI121" s="42"/>
      <c r="UGJ121" s="54"/>
      <c r="UGK121" s="43"/>
      <c r="UGL121" s="43"/>
      <c r="UGM121" s="43"/>
      <c r="UGN121" s="43"/>
      <c r="UGO121" s="43"/>
      <c r="UGP121" s="43"/>
      <c r="UGQ121" s="43"/>
      <c r="UGR121" s="43"/>
      <c r="UGS121" s="43"/>
      <c r="UGT121" s="43"/>
      <c r="UGU121" s="43"/>
      <c r="UGV121" s="43"/>
      <c r="UGW121" s="41"/>
      <c r="UGX121" s="42"/>
      <c r="UGY121" s="54"/>
      <c r="UGZ121" s="43"/>
      <c r="UHA121" s="43"/>
      <c r="UHB121" s="43"/>
      <c r="UHC121" s="43"/>
      <c r="UHD121" s="43"/>
      <c r="UHE121" s="43"/>
      <c r="UHF121" s="43"/>
      <c r="UHG121" s="43"/>
      <c r="UHH121" s="43"/>
      <c r="UHI121" s="43"/>
      <c r="UHJ121" s="43"/>
      <c r="UHK121" s="43"/>
      <c r="UHL121" s="41"/>
      <c r="UHM121" s="42"/>
      <c r="UHN121" s="54"/>
      <c r="UHO121" s="43"/>
      <c r="UHP121" s="43"/>
      <c r="UHQ121" s="43"/>
      <c r="UHR121" s="43"/>
      <c r="UHS121" s="43"/>
      <c r="UHT121" s="43"/>
      <c r="UHU121" s="43"/>
      <c r="UHV121" s="43"/>
      <c r="UHW121" s="43"/>
      <c r="UHX121" s="43"/>
      <c r="UHY121" s="43"/>
      <c r="UHZ121" s="43"/>
      <c r="UIA121" s="41"/>
      <c r="UIB121" s="42"/>
      <c r="UIC121" s="54"/>
      <c r="UID121" s="43"/>
      <c r="UIE121" s="43"/>
      <c r="UIF121" s="43"/>
      <c r="UIG121" s="43"/>
      <c r="UIH121" s="43"/>
      <c r="UII121" s="43"/>
      <c r="UIJ121" s="43"/>
      <c r="UIK121" s="43"/>
      <c r="UIL121" s="43"/>
      <c r="UIM121" s="43"/>
      <c r="UIN121" s="43"/>
      <c r="UIO121" s="43"/>
      <c r="UIP121" s="41"/>
      <c r="UIQ121" s="42"/>
      <c r="UIR121" s="54"/>
      <c r="UIS121" s="43"/>
      <c r="UIT121" s="43"/>
      <c r="UIU121" s="43"/>
      <c r="UIV121" s="43"/>
      <c r="UIW121" s="43"/>
      <c r="UIX121" s="43"/>
      <c r="UIY121" s="43"/>
      <c r="UIZ121" s="43"/>
      <c r="UJA121" s="43"/>
      <c r="UJB121" s="43"/>
      <c r="UJC121" s="43"/>
      <c r="UJD121" s="43"/>
      <c r="UJE121" s="41"/>
      <c r="UJF121" s="42"/>
      <c r="UJG121" s="54"/>
      <c r="UJH121" s="43"/>
      <c r="UJI121" s="43"/>
      <c r="UJJ121" s="43"/>
      <c r="UJK121" s="43"/>
      <c r="UJL121" s="43"/>
      <c r="UJM121" s="43"/>
      <c r="UJN121" s="43"/>
      <c r="UJO121" s="43"/>
      <c r="UJP121" s="43"/>
      <c r="UJQ121" s="43"/>
      <c r="UJR121" s="43"/>
      <c r="UJS121" s="43"/>
      <c r="UJT121" s="41"/>
      <c r="UJU121" s="42"/>
      <c r="UJV121" s="54"/>
      <c r="UJW121" s="43"/>
      <c r="UJX121" s="43"/>
      <c r="UJY121" s="43"/>
      <c r="UJZ121" s="43"/>
      <c r="UKA121" s="43"/>
      <c r="UKB121" s="43"/>
      <c r="UKC121" s="43"/>
      <c r="UKD121" s="43"/>
      <c r="UKE121" s="43"/>
      <c r="UKF121" s="43"/>
      <c r="UKG121" s="43"/>
      <c r="UKH121" s="43"/>
      <c r="UKI121" s="41"/>
      <c r="UKJ121" s="42"/>
      <c r="UKK121" s="54"/>
      <c r="UKL121" s="43"/>
      <c r="UKM121" s="43"/>
      <c r="UKN121" s="43"/>
      <c r="UKO121" s="43"/>
      <c r="UKP121" s="43"/>
      <c r="UKQ121" s="43"/>
      <c r="UKR121" s="43"/>
      <c r="UKS121" s="43"/>
      <c r="UKT121" s="43"/>
      <c r="UKU121" s="43"/>
      <c r="UKV121" s="43"/>
      <c r="UKW121" s="43"/>
      <c r="UKX121" s="41"/>
      <c r="UKY121" s="42"/>
      <c r="UKZ121" s="54"/>
      <c r="ULA121" s="43"/>
      <c r="ULB121" s="43"/>
      <c r="ULC121" s="43"/>
      <c r="ULD121" s="43"/>
      <c r="ULE121" s="43"/>
      <c r="ULF121" s="43"/>
      <c r="ULG121" s="43"/>
      <c r="ULH121" s="43"/>
      <c r="ULI121" s="43"/>
      <c r="ULJ121" s="43"/>
      <c r="ULK121" s="43"/>
      <c r="ULL121" s="43"/>
      <c r="ULM121" s="41"/>
      <c r="ULN121" s="42"/>
      <c r="ULO121" s="54"/>
      <c r="ULP121" s="43"/>
      <c r="ULQ121" s="43"/>
      <c r="ULR121" s="43"/>
      <c r="ULS121" s="43"/>
      <c r="ULT121" s="43"/>
      <c r="ULU121" s="43"/>
      <c r="ULV121" s="43"/>
      <c r="ULW121" s="43"/>
      <c r="ULX121" s="43"/>
      <c r="ULY121" s="43"/>
      <c r="ULZ121" s="43"/>
      <c r="UMA121" s="43"/>
      <c r="UMB121" s="41"/>
      <c r="UMC121" s="42"/>
      <c r="UMD121" s="54"/>
      <c r="UME121" s="43"/>
      <c r="UMF121" s="43"/>
      <c r="UMG121" s="43"/>
      <c r="UMH121" s="43"/>
      <c r="UMI121" s="43"/>
      <c r="UMJ121" s="43"/>
      <c r="UMK121" s="43"/>
      <c r="UML121" s="43"/>
      <c r="UMM121" s="43"/>
      <c r="UMN121" s="43"/>
      <c r="UMO121" s="43"/>
      <c r="UMP121" s="43"/>
      <c r="UMQ121" s="41"/>
      <c r="UMR121" s="42"/>
      <c r="UMS121" s="54"/>
      <c r="UMT121" s="43"/>
      <c r="UMU121" s="43"/>
      <c r="UMV121" s="43"/>
      <c r="UMW121" s="43"/>
      <c r="UMX121" s="43"/>
      <c r="UMY121" s="43"/>
      <c r="UMZ121" s="43"/>
      <c r="UNA121" s="43"/>
      <c r="UNB121" s="43"/>
      <c r="UNC121" s="43"/>
      <c r="UND121" s="43"/>
      <c r="UNE121" s="43"/>
      <c r="UNF121" s="41"/>
      <c r="UNG121" s="42"/>
      <c r="UNH121" s="54"/>
      <c r="UNI121" s="43"/>
      <c r="UNJ121" s="43"/>
      <c r="UNK121" s="43"/>
      <c r="UNL121" s="43"/>
      <c r="UNM121" s="43"/>
      <c r="UNN121" s="43"/>
      <c r="UNO121" s="43"/>
      <c r="UNP121" s="43"/>
      <c r="UNQ121" s="43"/>
      <c r="UNR121" s="43"/>
      <c r="UNS121" s="43"/>
      <c r="UNT121" s="43"/>
      <c r="UNU121" s="41"/>
      <c r="UNV121" s="42"/>
      <c r="UNW121" s="54"/>
      <c r="UNX121" s="43"/>
      <c r="UNY121" s="43"/>
      <c r="UNZ121" s="43"/>
      <c r="UOA121" s="43"/>
      <c r="UOB121" s="43"/>
      <c r="UOC121" s="43"/>
      <c r="UOD121" s="43"/>
      <c r="UOE121" s="43"/>
      <c r="UOF121" s="43"/>
      <c r="UOG121" s="43"/>
      <c r="UOH121" s="43"/>
      <c r="UOI121" s="43"/>
      <c r="UOJ121" s="41"/>
      <c r="UOK121" s="42"/>
      <c r="UOL121" s="54"/>
      <c r="UOM121" s="43"/>
      <c r="UON121" s="43"/>
      <c r="UOO121" s="43"/>
      <c r="UOP121" s="43"/>
      <c r="UOQ121" s="43"/>
      <c r="UOR121" s="43"/>
      <c r="UOS121" s="43"/>
      <c r="UOT121" s="43"/>
      <c r="UOU121" s="43"/>
      <c r="UOV121" s="43"/>
      <c r="UOW121" s="43"/>
      <c r="UOX121" s="43"/>
      <c r="UOY121" s="41"/>
      <c r="UOZ121" s="42"/>
      <c r="UPA121" s="54"/>
      <c r="UPB121" s="43"/>
      <c r="UPC121" s="43"/>
      <c r="UPD121" s="43"/>
      <c r="UPE121" s="43"/>
      <c r="UPF121" s="43"/>
      <c r="UPG121" s="43"/>
      <c r="UPH121" s="43"/>
      <c r="UPI121" s="43"/>
      <c r="UPJ121" s="43"/>
      <c r="UPK121" s="43"/>
      <c r="UPL121" s="43"/>
      <c r="UPM121" s="43"/>
      <c r="UPN121" s="41"/>
      <c r="UPO121" s="42"/>
      <c r="UPP121" s="54"/>
      <c r="UPQ121" s="43"/>
      <c r="UPR121" s="43"/>
      <c r="UPS121" s="43"/>
      <c r="UPT121" s="43"/>
      <c r="UPU121" s="43"/>
      <c r="UPV121" s="43"/>
      <c r="UPW121" s="43"/>
      <c r="UPX121" s="43"/>
      <c r="UPY121" s="43"/>
      <c r="UPZ121" s="43"/>
      <c r="UQA121" s="43"/>
      <c r="UQB121" s="43"/>
      <c r="UQC121" s="41"/>
      <c r="UQD121" s="42"/>
      <c r="UQE121" s="54"/>
      <c r="UQF121" s="43"/>
      <c r="UQG121" s="43"/>
      <c r="UQH121" s="43"/>
      <c r="UQI121" s="43"/>
      <c r="UQJ121" s="43"/>
      <c r="UQK121" s="43"/>
      <c r="UQL121" s="43"/>
      <c r="UQM121" s="43"/>
      <c r="UQN121" s="43"/>
      <c r="UQO121" s="43"/>
      <c r="UQP121" s="43"/>
      <c r="UQQ121" s="43"/>
      <c r="UQR121" s="41"/>
      <c r="UQS121" s="42"/>
      <c r="UQT121" s="54"/>
      <c r="UQU121" s="43"/>
      <c r="UQV121" s="43"/>
      <c r="UQW121" s="43"/>
      <c r="UQX121" s="43"/>
      <c r="UQY121" s="43"/>
      <c r="UQZ121" s="43"/>
      <c r="URA121" s="43"/>
      <c r="URB121" s="43"/>
      <c r="URC121" s="43"/>
      <c r="URD121" s="43"/>
      <c r="URE121" s="43"/>
      <c r="URF121" s="43"/>
      <c r="URG121" s="41"/>
      <c r="URH121" s="42"/>
      <c r="URI121" s="54"/>
      <c r="URJ121" s="43"/>
      <c r="URK121" s="43"/>
      <c r="URL121" s="43"/>
      <c r="URM121" s="43"/>
      <c r="URN121" s="43"/>
      <c r="URO121" s="43"/>
      <c r="URP121" s="43"/>
      <c r="URQ121" s="43"/>
      <c r="URR121" s="43"/>
      <c r="URS121" s="43"/>
      <c r="URT121" s="43"/>
      <c r="URU121" s="43"/>
      <c r="URV121" s="41"/>
      <c r="URW121" s="42"/>
      <c r="URX121" s="54"/>
      <c r="URY121" s="43"/>
      <c r="URZ121" s="43"/>
      <c r="USA121" s="43"/>
      <c r="USB121" s="43"/>
      <c r="USC121" s="43"/>
      <c r="USD121" s="43"/>
      <c r="USE121" s="43"/>
      <c r="USF121" s="43"/>
      <c r="USG121" s="43"/>
      <c r="USH121" s="43"/>
      <c r="USI121" s="43"/>
      <c r="USJ121" s="43"/>
      <c r="USK121" s="41"/>
      <c r="USL121" s="42"/>
      <c r="USM121" s="54"/>
      <c r="USN121" s="43"/>
      <c r="USO121" s="43"/>
      <c r="USP121" s="43"/>
      <c r="USQ121" s="43"/>
      <c r="USR121" s="43"/>
      <c r="USS121" s="43"/>
      <c r="UST121" s="43"/>
      <c r="USU121" s="43"/>
      <c r="USV121" s="43"/>
      <c r="USW121" s="43"/>
      <c r="USX121" s="43"/>
      <c r="USY121" s="43"/>
      <c r="USZ121" s="41"/>
      <c r="UTA121" s="42"/>
      <c r="UTB121" s="54"/>
      <c r="UTC121" s="43"/>
      <c r="UTD121" s="43"/>
      <c r="UTE121" s="43"/>
      <c r="UTF121" s="43"/>
      <c r="UTG121" s="43"/>
      <c r="UTH121" s="43"/>
      <c r="UTI121" s="43"/>
      <c r="UTJ121" s="43"/>
      <c r="UTK121" s="43"/>
      <c r="UTL121" s="43"/>
      <c r="UTM121" s="43"/>
      <c r="UTN121" s="43"/>
      <c r="UTO121" s="41"/>
      <c r="UTP121" s="42"/>
      <c r="UTQ121" s="54"/>
      <c r="UTR121" s="43"/>
      <c r="UTS121" s="43"/>
      <c r="UTT121" s="43"/>
      <c r="UTU121" s="43"/>
      <c r="UTV121" s="43"/>
      <c r="UTW121" s="43"/>
      <c r="UTX121" s="43"/>
      <c r="UTY121" s="43"/>
      <c r="UTZ121" s="43"/>
      <c r="UUA121" s="43"/>
      <c r="UUB121" s="43"/>
      <c r="UUC121" s="43"/>
      <c r="UUD121" s="41"/>
      <c r="UUE121" s="42"/>
      <c r="UUF121" s="54"/>
      <c r="UUG121" s="43"/>
      <c r="UUH121" s="43"/>
      <c r="UUI121" s="43"/>
      <c r="UUJ121" s="43"/>
      <c r="UUK121" s="43"/>
      <c r="UUL121" s="43"/>
      <c r="UUM121" s="43"/>
      <c r="UUN121" s="43"/>
      <c r="UUO121" s="43"/>
      <c r="UUP121" s="43"/>
      <c r="UUQ121" s="43"/>
      <c r="UUR121" s="43"/>
      <c r="UUS121" s="41"/>
      <c r="UUT121" s="42"/>
      <c r="UUU121" s="54"/>
      <c r="UUV121" s="43"/>
      <c r="UUW121" s="43"/>
      <c r="UUX121" s="43"/>
      <c r="UUY121" s="43"/>
      <c r="UUZ121" s="43"/>
      <c r="UVA121" s="43"/>
      <c r="UVB121" s="43"/>
      <c r="UVC121" s="43"/>
      <c r="UVD121" s="43"/>
      <c r="UVE121" s="43"/>
      <c r="UVF121" s="43"/>
      <c r="UVG121" s="43"/>
      <c r="UVH121" s="41"/>
      <c r="UVI121" s="42"/>
      <c r="UVJ121" s="54"/>
      <c r="UVK121" s="43"/>
      <c r="UVL121" s="43"/>
      <c r="UVM121" s="43"/>
      <c r="UVN121" s="43"/>
      <c r="UVO121" s="43"/>
      <c r="UVP121" s="43"/>
      <c r="UVQ121" s="43"/>
      <c r="UVR121" s="43"/>
      <c r="UVS121" s="43"/>
      <c r="UVT121" s="43"/>
      <c r="UVU121" s="43"/>
      <c r="UVV121" s="43"/>
      <c r="UVW121" s="41"/>
      <c r="UVX121" s="42"/>
      <c r="UVY121" s="54"/>
      <c r="UVZ121" s="43"/>
      <c r="UWA121" s="43"/>
      <c r="UWB121" s="43"/>
      <c r="UWC121" s="43"/>
      <c r="UWD121" s="43"/>
      <c r="UWE121" s="43"/>
      <c r="UWF121" s="43"/>
      <c r="UWG121" s="43"/>
      <c r="UWH121" s="43"/>
      <c r="UWI121" s="43"/>
      <c r="UWJ121" s="43"/>
      <c r="UWK121" s="43"/>
      <c r="UWL121" s="41"/>
      <c r="UWM121" s="42"/>
      <c r="UWN121" s="54"/>
      <c r="UWO121" s="43"/>
      <c r="UWP121" s="43"/>
      <c r="UWQ121" s="43"/>
      <c r="UWR121" s="43"/>
      <c r="UWS121" s="43"/>
      <c r="UWT121" s="43"/>
      <c r="UWU121" s="43"/>
      <c r="UWV121" s="43"/>
      <c r="UWW121" s="43"/>
      <c r="UWX121" s="43"/>
      <c r="UWY121" s="43"/>
      <c r="UWZ121" s="43"/>
      <c r="UXA121" s="41"/>
      <c r="UXB121" s="42"/>
      <c r="UXC121" s="54"/>
      <c r="UXD121" s="43"/>
      <c r="UXE121" s="43"/>
      <c r="UXF121" s="43"/>
      <c r="UXG121" s="43"/>
      <c r="UXH121" s="43"/>
      <c r="UXI121" s="43"/>
      <c r="UXJ121" s="43"/>
      <c r="UXK121" s="43"/>
      <c r="UXL121" s="43"/>
      <c r="UXM121" s="43"/>
      <c r="UXN121" s="43"/>
      <c r="UXO121" s="43"/>
      <c r="UXP121" s="41"/>
      <c r="UXQ121" s="42"/>
      <c r="UXR121" s="54"/>
      <c r="UXS121" s="43"/>
      <c r="UXT121" s="43"/>
      <c r="UXU121" s="43"/>
      <c r="UXV121" s="43"/>
      <c r="UXW121" s="43"/>
      <c r="UXX121" s="43"/>
      <c r="UXY121" s="43"/>
      <c r="UXZ121" s="43"/>
      <c r="UYA121" s="43"/>
      <c r="UYB121" s="43"/>
      <c r="UYC121" s="43"/>
      <c r="UYD121" s="43"/>
      <c r="UYE121" s="41"/>
      <c r="UYF121" s="42"/>
      <c r="UYG121" s="54"/>
      <c r="UYH121" s="43"/>
      <c r="UYI121" s="43"/>
      <c r="UYJ121" s="43"/>
      <c r="UYK121" s="43"/>
      <c r="UYL121" s="43"/>
      <c r="UYM121" s="43"/>
      <c r="UYN121" s="43"/>
      <c r="UYO121" s="43"/>
      <c r="UYP121" s="43"/>
      <c r="UYQ121" s="43"/>
      <c r="UYR121" s="43"/>
      <c r="UYS121" s="43"/>
      <c r="UYT121" s="41"/>
      <c r="UYU121" s="42"/>
      <c r="UYV121" s="54"/>
      <c r="UYW121" s="43"/>
      <c r="UYX121" s="43"/>
      <c r="UYY121" s="43"/>
      <c r="UYZ121" s="43"/>
      <c r="UZA121" s="43"/>
      <c r="UZB121" s="43"/>
      <c r="UZC121" s="43"/>
      <c r="UZD121" s="43"/>
      <c r="UZE121" s="43"/>
      <c r="UZF121" s="43"/>
      <c r="UZG121" s="43"/>
      <c r="UZH121" s="43"/>
      <c r="UZI121" s="41"/>
      <c r="UZJ121" s="42"/>
      <c r="UZK121" s="54"/>
      <c r="UZL121" s="43"/>
      <c r="UZM121" s="43"/>
      <c r="UZN121" s="43"/>
      <c r="UZO121" s="43"/>
      <c r="UZP121" s="43"/>
      <c r="UZQ121" s="43"/>
      <c r="UZR121" s="43"/>
      <c r="UZS121" s="43"/>
      <c r="UZT121" s="43"/>
      <c r="UZU121" s="43"/>
      <c r="UZV121" s="43"/>
      <c r="UZW121" s="43"/>
      <c r="UZX121" s="41"/>
      <c r="UZY121" s="42"/>
      <c r="UZZ121" s="54"/>
      <c r="VAA121" s="43"/>
      <c r="VAB121" s="43"/>
      <c r="VAC121" s="43"/>
      <c r="VAD121" s="43"/>
      <c r="VAE121" s="43"/>
      <c r="VAF121" s="43"/>
      <c r="VAG121" s="43"/>
      <c r="VAH121" s="43"/>
      <c r="VAI121" s="43"/>
      <c r="VAJ121" s="43"/>
      <c r="VAK121" s="43"/>
      <c r="VAL121" s="43"/>
      <c r="VAM121" s="41"/>
      <c r="VAN121" s="42"/>
      <c r="VAO121" s="54"/>
      <c r="VAP121" s="43"/>
      <c r="VAQ121" s="43"/>
      <c r="VAR121" s="43"/>
      <c r="VAS121" s="43"/>
      <c r="VAT121" s="43"/>
      <c r="VAU121" s="43"/>
      <c r="VAV121" s="43"/>
      <c r="VAW121" s="43"/>
      <c r="VAX121" s="43"/>
      <c r="VAY121" s="43"/>
      <c r="VAZ121" s="43"/>
      <c r="VBA121" s="43"/>
      <c r="VBB121" s="41"/>
      <c r="VBC121" s="42"/>
      <c r="VBD121" s="54"/>
      <c r="VBE121" s="43"/>
      <c r="VBF121" s="43"/>
      <c r="VBG121" s="43"/>
      <c r="VBH121" s="43"/>
      <c r="VBI121" s="43"/>
      <c r="VBJ121" s="43"/>
      <c r="VBK121" s="43"/>
      <c r="VBL121" s="43"/>
      <c r="VBM121" s="43"/>
      <c r="VBN121" s="43"/>
      <c r="VBO121" s="43"/>
      <c r="VBP121" s="43"/>
      <c r="VBQ121" s="41"/>
      <c r="VBR121" s="42"/>
      <c r="VBS121" s="54"/>
      <c r="VBT121" s="43"/>
      <c r="VBU121" s="43"/>
      <c r="VBV121" s="43"/>
      <c r="VBW121" s="43"/>
      <c r="VBX121" s="43"/>
      <c r="VBY121" s="43"/>
      <c r="VBZ121" s="43"/>
      <c r="VCA121" s="43"/>
      <c r="VCB121" s="43"/>
      <c r="VCC121" s="43"/>
      <c r="VCD121" s="43"/>
      <c r="VCE121" s="43"/>
      <c r="VCF121" s="41"/>
      <c r="VCG121" s="42"/>
      <c r="VCH121" s="54"/>
      <c r="VCI121" s="43"/>
      <c r="VCJ121" s="43"/>
      <c r="VCK121" s="43"/>
      <c r="VCL121" s="43"/>
      <c r="VCM121" s="43"/>
      <c r="VCN121" s="43"/>
      <c r="VCO121" s="43"/>
      <c r="VCP121" s="43"/>
      <c r="VCQ121" s="43"/>
      <c r="VCR121" s="43"/>
      <c r="VCS121" s="43"/>
      <c r="VCT121" s="43"/>
      <c r="VCU121" s="41"/>
      <c r="VCV121" s="42"/>
      <c r="VCW121" s="54"/>
      <c r="VCX121" s="43"/>
      <c r="VCY121" s="43"/>
      <c r="VCZ121" s="43"/>
      <c r="VDA121" s="43"/>
      <c r="VDB121" s="43"/>
      <c r="VDC121" s="43"/>
      <c r="VDD121" s="43"/>
      <c r="VDE121" s="43"/>
      <c r="VDF121" s="43"/>
      <c r="VDG121" s="43"/>
      <c r="VDH121" s="43"/>
      <c r="VDI121" s="43"/>
      <c r="VDJ121" s="41"/>
      <c r="VDK121" s="42"/>
      <c r="VDL121" s="54"/>
      <c r="VDM121" s="43"/>
      <c r="VDN121" s="43"/>
      <c r="VDO121" s="43"/>
      <c r="VDP121" s="43"/>
      <c r="VDQ121" s="43"/>
      <c r="VDR121" s="43"/>
      <c r="VDS121" s="43"/>
      <c r="VDT121" s="43"/>
      <c r="VDU121" s="43"/>
      <c r="VDV121" s="43"/>
      <c r="VDW121" s="43"/>
      <c r="VDX121" s="43"/>
      <c r="VDY121" s="41"/>
      <c r="VDZ121" s="42"/>
      <c r="VEA121" s="54"/>
      <c r="VEB121" s="43"/>
      <c r="VEC121" s="43"/>
      <c r="VED121" s="43"/>
      <c r="VEE121" s="43"/>
      <c r="VEF121" s="43"/>
      <c r="VEG121" s="43"/>
      <c r="VEH121" s="43"/>
      <c r="VEI121" s="43"/>
      <c r="VEJ121" s="43"/>
      <c r="VEK121" s="43"/>
      <c r="VEL121" s="43"/>
      <c r="VEM121" s="43"/>
      <c r="VEN121" s="41"/>
      <c r="VEO121" s="42"/>
      <c r="VEP121" s="54"/>
      <c r="VEQ121" s="43"/>
      <c r="VER121" s="43"/>
      <c r="VES121" s="43"/>
      <c r="VET121" s="43"/>
      <c r="VEU121" s="43"/>
      <c r="VEV121" s="43"/>
      <c r="VEW121" s="43"/>
      <c r="VEX121" s="43"/>
      <c r="VEY121" s="43"/>
      <c r="VEZ121" s="43"/>
      <c r="VFA121" s="43"/>
      <c r="VFB121" s="43"/>
      <c r="VFC121" s="41"/>
      <c r="VFD121" s="42"/>
      <c r="VFE121" s="54"/>
      <c r="VFF121" s="43"/>
      <c r="VFG121" s="43"/>
      <c r="VFH121" s="43"/>
      <c r="VFI121" s="43"/>
      <c r="VFJ121" s="43"/>
      <c r="VFK121" s="43"/>
      <c r="VFL121" s="43"/>
      <c r="VFM121" s="43"/>
      <c r="VFN121" s="43"/>
      <c r="VFO121" s="43"/>
      <c r="VFP121" s="43"/>
      <c r="VFQ121" s="43"/>
      <c r="VFR121" s="41"/>
      <c r="VFS121" s="42"/>
      <c r="VFT121" s="54"/>
      <c r="VFU121" s="43"/>
      <c r="VFV121" s="43"/>
      <c r="VFW121" s="43"/>
      <c r="VFX121" s="43"/>
      <c r="VFY121" s="43"/>
      <c r="VFZ121" s="43"/>
      <c r="VGA121" s="43"/>
      <c r="VGB121" s="43"/>
      <c r="VGC121" s="43"/>
      <c r="VGD121" s="43"/>
      <c r="VGE121" s="43"/>
      <c r="VGF121" s="43"/>
      <c r="VGG121" s="41"/>
      <c r="VGH121" s="42"/>
      <c r="VGI121" s="54"/>
      <c r="VGJ121" s="43"/>
      <c r="VGK121" s="43"/>
      <c r="VGL121" s="43"/>
      <c r="VGM121" s="43"/>
      <c r="VGN121" s="43"/>
      <c r="VGO121" s="43"/>
      <c r="VGP121" s="43"/>
      <c r="VGQ121" s="43"/>
      <c r="VGR121" s="43"/>
      <c r="VGS121" s="43"/>
      <c r="VGT121" s="43"/>
      <c r="VGU121" s="43"/>
      <c r="VGV121" s="41"/>
      <c r="VGW121" s="42"/>
      <c r="VGX121" s="54"/>
      <c r="VGY121" s="43"/>
      <c r="VGZ121" s="43"/>
      <c r="VHA121" s="43"/>
      <c r="VHB121" s="43"/>
      <c r="VHC121" s="43"/>
      <c r="VHD121" s="43"/>
      <c r="VHE121" s="43"/>
      <c r="VHF121" s="43"/>
      <c r="VHG121" s="43"/>
      <c r="VHH121" s="43"/>
      <c r="VHI121" s="43"/>
      <c r="VHJ121" s="43"/>
      <c r="VHK121" s="41"/>
      <c r="VHL121" s="42"/>
      <c r="VHM121" s="54"/>
      <c r="VHN121" s="43"/>
      <c r="VHO121" s="43"/>
      <c r="VHP121" s="43"/>
      <c r="VHQ121" s="43"/>
      <c r="VHR121" s="43"/>
      <c r="VHS121" s="43"/>
      <c r="VHT121" s="43"/>
      <c r="VHU121" s="43"/>
      <c r="VHV121" s="43"/>
      <c r="VHW121" s="43"/>
      <c r="VHX121" s="43"/>
      <c r="VHY121" s="43"/>
      <c r="VHZ121" s="41"/>
      <c r="VIA121" s="42"/>
      <c r="VIB121" s="54"/>
      <c r="VIC121" s="43"/>
      <c r="VID121" s="43"/>
      <c r="VIE121" s="43"/>
      <c r="VIF121" s="43"/>
      <c r="VIG121" s="43"/>
      <c r="VIH121" s="43"/>
      <c r="VII121" s="43"/>
      <c r="VIJ121" s="43"/>
      <c r="VIK121" s="43"/>
      <c r="VIL121" s="43"/>
      <c r="VIM121" s="43"/>
      <c r="VIN121" s="43"/>
      <c r="VIO121" s="41"/>
      <c r="VIP121" s="42"/>
      <c r="VIQ121" s="54"/>
      <c r="VIR121" s="43"/>
      <c r="VIS121" s="43"/>
      <c r="VIT121" s="43"/>
      <c r="VIU121" s="43"/>
      <c r="VIV121" s="43"/>
      <c r="VIW121" s="43"/>
      <c r="VIX121" s="43"/>
      <c r="VIY121" s="43"/>
      <c r="VIZ121" s="43"/>
      <c r="VJA121" s="43"/>
      <c r="VJB121" s="43"/>
      <c r="VJC121" s="43"/>
      <c r="VJD121" s="41"/>
      <c r="VJE121" s="42"/>
      <c r="VJF121" s="54"/>
      <c r="VJG121" s="43"/>
      <c r="VJH121" s="43"/>
      <c r="VJI121" s="43"/>
      <c r="VJJ121" s="43"/>
      <c r="VJK121" s="43"/>
      <c r="VJL121" s="43"/>
      <c r="VJM121" s="43"/>
      <c r="VJN121" s="43"/>
      <c r="VJO121" s="43"/>
      <c r="VJP121" s="43"/>
      <c r="VJQ121" s="43"/>
      <c r="VJR121" s="43"/>
      <c r="VJS121" s="41"/>
      <c r="VJT121" s="42"/>
      <c r="VJU121" s="54"/>
      <c r="VJV121" s="43"/>
      <c r="VJW121" s="43"/>
      <c r="VJX121" s="43"/>
      <c r="VJY121" s="43"/>
      <c r="VJZ121" s="43"/>
      <c r="VKA121" s="43"/>
      <c r="VKB121" s="43"/>
      <c r="VKC121" s="43"/>
      <c r="VKD121" s="43"/>
      <c r="VKE121" s="43"/>
      <c r="VKF121" s="43"/>
      <c r="VKG121" s="43"/>
      <c r="VKH121" s="41"/>
      <c r="VKI121" s="42"/>
      <c r="VKJ121" s="54"/>
      <c r="VKK121" s="43"/>
      <c r="VKL121" s="43"/>
      <c r="VKM121" s="43"/>
      <c r="VKN121" s="43"/>
      <c r="VKO121" s="43"/>
      <c r="VKP121" s="43"/>
      <c r="VKQ121" s="43"/>
      <c r="VKR121" s="43"/>
      <c r="VKS121" s="43"/>
      <c r="VKT121" s="43"/>
      <c r="VKU121" s="43"/>
      <c r="VKV121" s="43"/>
      <c r="VKW121" s="41"/>
      <c r="VKX121" s="42"/>
      <c r="VKY121" s="54"/>
      <c r="VKZ121" s="43"/>
      <c r="VLA121" s="43"/>
      <c r="VLB121" s="43"/>
      <c r="VLC121" s="43"/>
      <c r="VLD121" s="43"/>
      <c r="VLE121" s="43"/>
      <c r="VLF121" s="43"/>
      <c r="VLG121" s="43"/>
      <c r="VLH121" s="43"/>
      <c r="VLI121" s="43"/>
      <c r="VLJ121" s="43"/>
      <c r="VLK121" s="43"/>
      <c r="VLL121" s="41"/>
      <c r="VLM121" s="42"/>
      <c r="VLN121" s="54"/>
      <c r="VLO121" s="43"/>
      <c r="VLP121" s="43"/>
      <c r="VLQ121" s="43"/>
      <c r="VLR121" s="43"/>
      <c r="VLS121" s="43"/>
      <c r="VLT121" s="43"/>
      <c r="VLU121" s="43"/>
      <c r="VLV121" s="43"/>
      <c r="VLW121" s="43"/>
      <c r="VLX121" s="43"/>
      <c r="VLY121" s="43"/>
      <c r="VLZ121" s="43"/>
      <c r="VMA121" s="41"/>
      <c r="VMB121" s="42"/>
      <c r="VMC121" s="54"/>
      <c r="VMD121" s="43"/>
      <c r="VME121" s="43"/>
      <c r="VMF121" s="43"/>
      <c r="VMG121" s="43"/>
      <c r="VMH121" s="43"/>
      <c r="VMI121" s="43"/>
      <c r="VMJ121" s="43"/>
      <c r="VMK121" s="43"/>
      <c r="VML121" s="43"/>
      <c r="VMM121" s="43"/>
      <c r="VMN121" s="43"/>
      <c r="VMO121" s="43"/>
      <c r="VMP121" s="41"/>
      <c r="VMQ121" s="42"/>
      <c r="VMR121" s="54"/>
      <c r="VMS121" s="43"/>
      <c r="VMT121" s="43"/>
      <c r="VMU121" s="43"/>
      <c r="VMV121" s="43"/>
      <c r="VMW121" s="43"/>
      <c r="VMX121" s="43"/>
      <c r="VMY121" s="43"/>
      <c r="VMZ121" s="43"/>
      <c r="VNA121" s="43"/>
      <c r="VNB121" s="43"/>
      <c r="VNC121" s="43"/>
      <c r="VND121" s="43"/>
      <c r="VNE121" s="41"/>
      <c r="VNF121" s="42"/>
      <c r="VNG121" s="54"/>
      <c r="VNH121" s="43"/>
      <c r="VNI121" s="43"/>
      <c r="VNJ121" s="43"/>
      <c r="VNK121" s="43"/>
      <c r="VNL121" s="43"/>
      <c r="VNM121" s="43"/>
      <c r="VNN121" s="43"/>
      <c r="VNO121" s="43"/>
      <c r="VNP121" s="43"/>
      <c r="VNQ121" s="43"/>
      <c r="VNR121" s="43"/>
      <c r="VNS121" s="43"/>
      <c r="VNT121" s="41"/>
      <c r="VNU121" s="42"/>
      <c r="VNV121" s="54"/>
      <c r="VNW121" s="43"/>
      <c r="VNX121" s="43"/>
      <c r="VNY121" s="43"/>
      <c r="VNZ121" s="43"/>
      <c r="VOA121" s="43"/>
      <c r="VOB121" s="43"/>
      <c r="VOC121" s="43"/>
      <c r="VOD121" s="43"/>
      <c r="VOE121" s="43"/>
      <c r="VOF121" s="43"/>
      <c r="VOG121" s="43"/>
      <c r="VOH121" s="43"/>
      <c r="VOI121" s="41"/>
      <c r="VOJ121" s="42"/>
      <c r="VOK121" s="54"/>
      <c r="VOL121" s="43"/>
      <c r="VOM121" s="43"/>
      <c r="VON121" s="43"/>
      <c r="VOO121" s="43"/>
      <c r="VOP121" s="43"/>
      <c r="VOQ121" s="43"/>
      <c r="VOR121" s="43"/>
      <c r="VOS121" s="43"/>
      <c r="VOT121" s="43"/>
      <c r="VOU121" s="43"/>
      <c r="VOV121" s="43"/>
      <c r="VOW121" s="43"/>
      <c r="VOX121" s="41"/>
      <c r="VOY121" s="42"/>
      <c r="VOZ121" s="54"/>
      <c r="VPA121" s="43"/>
      <c r="VPB121" s="43"/>
      <c r="VPC121" s="43"/>
      <c r="VPD121" s="43"/>
      <c r="VPE121" s="43"/>
      <c r="VPF121" s="43"/>
      <c r="VPG121" s="43"/>
      <c r="VPH121" s="43"/>
      <c r="VPI121" s="43"/>
      <c r="VPJ121" s="43"/>
      <c r="VPK121" s="43"/>
      <c r="VPL121" s="43"/>
      <c r="VPM121" s="41"/>
      <c r="VPN121" s="42"/>
      <c r="VPO121" s="54"/>
      <c r="VPP121" s="43"/>
      <c r="VPQ121" s="43"/>
      <c r="VPR121" s="43"/>
      <c r="VPS121" s="43"/>
      <c r="VPT121" s="43"/>
      <c r="VPU121" s="43"/>
      <c r="VPV121" s="43"/>
      <c r="VPW121" s="43"/>
      <c r="VPX121" s="43"/>
      <c r="VPY121" s="43"/>
      <c r="VPZ121" s="43"/>
      <c r="VQA121" s="43"/>
      <c r="VQB121" s="41"/>
      <c r="VQC121" s="42"/>
      <c r="VQD121" s="54"/>
      <c r="VQE121" s="43"/>
      <c r="VQF121" s="43"/>
      <c r="VQG121" s="43"/>
      <c r="VQH121" s="43"/>
      <c r="VQI121" s="43"/>
      <c r="VQJ121" s="43"/>
      <c r="VQK121" s="43"/>
      <c r="VQL121" s="43"/>
      <c r="VQM121" s="43"/>
      <c r="VQN121" s="43"/>
      <c r="VQO121" s="43"/>
      <c r="VQP121" s="43"/>
      <c r="VQQ121" s="41"/>
      <c r="VQR121" s="42"/>
      <c r="VQS121" s="54"/>
      <c r="VQT121" s="43"/>
      <c r="VQU121" s="43"/>
      <c r="VQV121" s="43"/>
      <c r="VQW121" s="43"/>
      <c r="VQX121" s="43"/>
      <c r="VQY121" s="43"/>
      <c r="VQZ121" s="43"/>
      <c r="VRA121" s="43"/>
      <c r="VRB121" s="43"/>
      <c r="VRC121" s="43"/>
      <c r="VRD121" s="43"/>
      <c r="VRE121" s="43"/>
      <c r="VRF121" s="41"/>
      <c r="VRG121" s="42"/>
      <c r="VRH121" s="54"/>
      <c r="VRI121" s="43"/>
      <c r="VRJ121" s="43"/>
      <c r="VRK121" s="43"/>
      <c r="VRL121" s="43"/>
      <c r="VRM121" s="43"/>
      <c r="VRN121" s="43"/>
      <c r="VRO121" s="43"/>
      <c r="VRP121" s="43"/>
      <c r="VRQ121" s="43"/>
      <c r="VRR121" s="43"/>
      <c r="VRS121" s="43"/>
      <c r="VRT121" s="43"/>
      <c r="VRU121" s="41"/>
      <c r="VRV121" s="42"/>
      <c r="VRW121" s="54"/>
      <c r="VRX121" s="43"/>
      <c r="VRY121" s="43"/>
      <c r="VRZ121" s="43"/>
      <c r="VSA121" s="43"/>
      <c r="VSB121" s="43"/>
      <c r="VSC121" s="43"/>
      <c r="VSD121" s="43"/>
      <c r="VSE121" s="43"/>
      <c r="VSF121" s="43"/>
      <c r="VSG121" s="43"/>
      <c r="VSH121" s="43"/>
      <c r="VSI121" s="43"/>
      <c r="VSJ121" s="41"/>
      <c r="VSK121" s="42"/>
      <c r="VSL121" s="54"/>
      <c r="VSM121" s="43"/>
      <c r="VSN121" s="43"/>
      <c r="VSO121" s="43"/>
      <c r="VSP121" s="43"/>
      <c r="VSQ121" s="43"/>
      <c r="VSR121" s="43"/>
      <c r="VSS121" s="43"/>
      <c r="VST121" s="43"/>
      <c r="VSU121" s="43"/>
      <c r="VSV121" s="43"/>
      <c r="VSW121" s="43"/>
      <c r="VSX121" s="43"/>
      <c r="VSY121" s="41"/>
      <c r="VSZ121" s="42"/>
      <c r="VTA121" s="54"/>
      <c r="VTB121" s="43"/>
      <c r="VTC121" s="43"/>
      <c r="VTD121" s="43"/>
      <c r="VTE121" s="43"/>
      <c r="VTF121" s="43"/>
      <c r="VTG121" s="43"/>
      <c r="VTH121" s="43"/>
      <c r="VTI121" s="43"/>
      <c r="VTJ121" s="43"/>
      <c r="VTK121" s="43"/>
      <c r="VTL121" s="43"/>
      <c r="VTM121" s="43"/>
      <c r="VTN121" s="41"/>
      <c r="VTO121" s="42"/>
      <c r="VTP121" s="54"/>
      <c r="VTQ121" s="43"/>
      <c r="VTR121" s="43"/>
      <c r="VTS121" s="43"/>
      <c r="VTT121" s="43"/>
      <c r="VTU121" s="43"/>
      <c r="VTV121" s="43"/>
      <c r="VTW121" s="43"/>
      <c r="VTX121" s="43"/>
      <c r="VTY121" s="43"/>
      <c r="VTZ121" s="43"/>
      <c r="VUA121" s="43"/>
      <c r="VUB121" s="43"/>
      <c r="VUC121" s="41"/>
      <c r="VUD121" s="42"/>
      <c r="VUE121" s="54"/>
      <c r="VUF121" s="43"/>
      <c r="VUG121" s="43"/>
      <c r="VUH121" s="43"/>
      <c r="VUI121" s="43"/>
      <c r="VUJ121" s="43"/>
      <c r="VUK121" s="43"/>
      <c r="VUL121" s="43"/>
      <c r="VUM121" s="43"/>
      <c r="VUN121" s="43"/>
      <c r="VUO121" s="43"/>
      <c r="VUP121" s="43"/>
      <c r="VUQ121" s="43"/>
      <c r="VUR121" s="41"/>
      <c r="VUS121" s="42"/>
      <c r="VUT121" s="54"/>
      <c r="VUU121" s="43"/>
      <c r="VUV121" s="43"/>
      <c r="VUW121" s="43"/>
      <c r="VUX121" s="43"/>
      <c r="VUY121" s="43"/>
      <c r="VUZ121" s="43"/>
      <c r="VVA121" s="43"/>
      <c r="VVB121" s="43"/>
      <c r="VVC121" s="43"/>
      <c r="VVD121" s="43"/>
      <c r="VVE121" s="43"/>
      <c r="VVF121" s="43"/>
      <c r="VVG121" s="41"/>
      <c r="VVH121" s="42"/>
      <c r="VVI121" s="54"/>
      <c r="VVJ121" s="43"/>
      <c r="VVK121" s="43"/>
      <c r="VVL121" s="43"/>
      <c r="VVM121" s="43"/>
      <c r="VVN121" s="43"/>
      <c r="VVO121" s="43"/>
      <c r="VVP121" s="43"/>
      <c r="VVQ121" s="43"/>
      <c r="VVR121" s="43"/>
      <c r="VVS121" s="43"/>
      <c r="VVT121" s="43"/>
      <c r="VVU121" s="43"/>
      <c r="VVV121" s="41"/>
      <c r="VVW121" s="42"/>
      <c r="VVX121" s="54"/>
      <c r="VVY121" s="43"/>
      <c r="VVZ121" s="43"/>
      <c r="VWA121" s="43"/>
      <c r="VWB121" s="43"/>
      <c r="VWC121" s="43"/>
      <c r="VWD121" s="43"/>
      <c r="VWE121" s="43"/>
      <c r="VWF121" s="43"/>
      <c r="VWG121" s="43"/>
      <c r="VWH121" s="43"/>
      <c r="VWI121" s="43"/>
      <c r="VWJ121" s="43"/>
      <c r="VWK121" s="41"/>
      <c r="VWL121" s="42"/>
      <c r="VWM121" s="54"/>
      <c r="VWN121" s="43"/>
      <c r="VWO121" s="43"/>
      <c r="VWP121" s="43"/>
      <c r="VWQ121" s="43"/>
      <c r="VWR121" s="43"/>
      <c r="VWS121" s="43"/>
      <c r="VWT121" s="43"/>
      <c r="VWU121" s="43"/>
      <c r="VWV121" s="43"/>
      <c r="VWW121" s="43"/>
      <c r="VWX121" s="43"/>
      <c r="VWY121" s="43"/>
      <c r="VWZ121" s="41"/>
      <c r="VXA121" s="42"/>
      <c r="VXB121" s="54"/>
      <c r="VXC121" s="43"/>
      <c r="VXD121" s="43"/>
      <c r="VXE121" s="43"/>
      <c r="VXF121" s="43"/>
      <c r="VXG121" s="43"/>
      <c r="VXH121" s="43"/>
      <c r="VXI121" s="43"/>
      <c r="VXJ121" s="43"/>
      <c r="VXK121" s="43"/>
      <c r="VXL121" s="43"/>
      <c r="VXM121" s="43"/>
      <c r="VXN121" s="43"/>
      <c r="VXO121" s="41"/>
      <c r="VXP121" s="42"/>
      <c r="VXQ121" s="54"/>
      <c r="VXR121" s="43"/>
      <c r="VXS121" s="43"/>
      <c r="VXT121" s="43"/>
      <c r="VXU121" s="43"/>
      <c r="VXV121" s="43"/>
      <c r="VXW121" s="43"/>
      <c r="VXX121" s="43"/>
      <c r="VXY121" s="43"/>
      <c r="VXZ121" s="43"/>
      <c r="VYA121" s="43"/>
      <c r="VYB121" s="43"/>
      <c r="VYC121" s="43"/>
      <c r="VYD121" s="41"/>
      <c r="VYE121" s="42"/>
      <c r="VYF121" s="54"/>
      <c r="VYG121" s="43"/>
      <c r="VYH121" s="43"/>
      <c r="VYI121" s="43"/>
      <c r="VYJ121" s="43"/>
      <c r="VYK121" s="43"/>
      <c r="VYL121" s="43"/>
      <c r="VYM121" s="43"/>
      <c r="VYN121" s="43"/>
      <c r="VYO121" s="43"/>
      <c r="VYP121" s="43"/>
      <c r="VYQ121" s="43"/>
      <c r="VYR121" s="43"/>
      <c r="VYS121" s="41"/>
      <c r="VYT121" s="42"/>
      <c r="VYU121" s="54"/>
      <c r="VYV121" s="43"/>
      <c r="VYW121" s="43"/>
      <c r="VYX121" s="43"/>
      <c r="VYY121" s="43"/>
      <c r="VYZ121" s="43"/>
      <c r="VZA121" s="43"/>
      <c r="VZB121" s="43"/>
      <c r="VZC121" s="43"/>
      <c r="VZD121" s="43"/>
      <c r="VZE121" s="43"/>
      <c r="VZF121" s="43"/>
      <c r="VZG121" s="43"/>
      <c r="VZH121" s="41"/>
      <c r="VZI121" s="42"/>
      <c r="VZJ121" s="54"/>
      <c r="VZK121" s="43"/>
      <c r="VZL121" s="43"/>
      <c r="VZM121" s="43"/>
      <c r="VZN121" s="43"/>
      <c r="VZO121" s="43"/>
      <c r="VZP121" s="43"/>
      <c r="VZQ121" s="43"/>
      <c r="VZR121" s="43"/>
      <c r="VZS121" s="43"/>
      <c r="VZT121" s="43"/>
      <c r="VZU121" s="43"/>
      <c r="VZV121" s="43"/>
      <c r="VZW121" s="41"/>
      <c r="VZX121" s="42"/>
      <c r="VZY121" s="54"/>
      <c r="VZZ121" s="43"/>
      <c r="WAA121" s="43"/>
      <c r="WAB121" s="43"/>
      <c r="WAC121" s="43"/>
      <c r="WAD121" s="43"/>
      <c r="WAE121" s="43"/>
      <c r="WAF121" s="43"/>
      <c r="WAG121" s="43"/>
      <c r="WAH121" s="43"/>
      <c r="WAI121" s="43"/>
      <c r="WAJ121" s="43"/>
      <c r="WAK121" s="43"/>
      <c r="WAL121" s="41"/>
      <c r="WAM121" s="42"/>
      <c r="WAN121" s="54"/>
      <c r="WAO121" s="43"/>
      <c r="WAP121" s="43"/>
      <c r="WAQ121" s="43"/>
      <c r="WAR121" s="43"/>
      <c r="WAS121" s="43"/>
      <c r="WAT121" s="43"/>
      <c r="WAU121" s="43"/>
      <c r="WAV121" s="43"/>
      <c r="WAW121" s="43"/>
      <c r="WAX121" s="43"/>
      <c r="WAY121" s="43"/>
      <c r="WAZ121" s="43"/>
      <c r="WBA121" s="41"/>
      <c r="WBB121" s="42"/>
      <c r="WBC121" s="54"/>
      <c r="WBD121" s="43"/>
      <c r="WBE121" s="43"/>
      <c r="WBF121" s="43"/>
      <c r="WBG121" s="43"/>
      <c r="WBH121" s="43"/>
      <c r="WBI121" s="43"/>
      <c r="WBJ121" s="43"/>
      <c r="WBK121" s="43"/>
      <c r="WBL121" s="43"/>
      <c r="WBM121" s="43"/>
      <c r="WBN121" s="43"/>
      <c r="WBO121" s="43"/>
      <c r="WBP121" s="41"/>
      <c r="WBQ121" s="42"/>
      <c r="WBR121" s="54"/>
      <c r="WBS121" s="43"/>
      <c r="WBT121" s="43"/>
      <c r="WBU121" s="43"/>
      <c r="WBV121" s="43"/>
      <c r="WBW121" s="43"/>
      <c r="WBX121" s="43"/>
      <c r="WBY121" s="43"/>
      <c r="WBZ121" s="43"/>
      <c r="WCA121" s="43"/>
      <c r="WCB121" s="43"/>
      <c r="WCC121" s="43"/>
      <c r="WCD121" s="43"/>
      <c r="WCE121" s="41"/>
      <c r="WCF121" s="42"/>
      <c r="WCG121" s="54"/>
      <c r="WCH121" s="43"/>
      <c r="WCI121" s="43"/>
      <c r="WCJ121" s="43"/>
      <c r="WCK121" s="43"/>
      <c r="WCL121" s="43"/>
      <c r="WCM121" s="43"/>
      <c r="WCN121" s="43"/>
      <c r="WCO121" s="43"/>
      <c r="WCP121" s="43"/>
      <c r="WCQ121" s="43"/>
      <c r="WCR121" s="43"/>
      <c r="WCS121" s="43"/>
      <c r="WCT121" s="41"/>
      <c r="WCU121" s="42"/>
      <c r="WCV121" s="54"/>
      <c r="WCW121" s="43"/>
      <c r="WCX121" s="43"/>
      <c r="WCY121" s="43"/>
      <c r="WCZ121" s="43"/>
      <c r="WDA121" s="43"/>
      <c r="WDB121" s="43"/>
      <c r="WDC121" s="43"/>
      <c r="WDD121" s="43"/>
      <c r="WDE121" s="43"/>
      <c r="WDF121" s="43"/>
      <c r="WDG121" s="43"/>
      <c r="WDH121" s="43"/>
      <c r="WDI121" s="41"/>
      <c r="WDJ121" s="42"/>
      <c r="WDK121" s="54"/>
      <c r="WDL121" s="43"/>
      <c r="WDM121" s="43"/>
      <c r="WDN121" s="43"/>
      <c r="WDO121" s="43"/>
      <c r="WDP121" s="43"/>
      <c r="WDQ121" s="43"/>
      <c r="WDR121" s="43"/>
      <c r="WDS121" s="43"/>
      <c r="WDT121" s="43"/>
      <c r="WDU121" s="43"/>
      <c r="WDV121" s="43"/>
      <c r="WDW121" s="43"/>
      <c r="WDX121" s="41"/>
      <c r="WDY121" s="42"/>
      <c r="WDZ121" s="54"/>
      <c r="WEA121" s="43"/>
      <c r="WEB121" s="43"/>
      <c r="WEC121" s="43"/>
      <c r="WED121" s="43"/>
      <c r="WEE121" s="43"/>
      <c r="WEF121" s="43"/>
      <c r="WEG121" s="43"/>
      <c r="WEH121" s="43"/>
      <c r="WEI121" s="43"/>
      <c r="WEJ121" s="43"/>
      <c r="WEK121" s="43"/>
      <c r="WEL121" s="43"/>
      <c r="WEM121" s="41"/>
      <c r="WEN121" s="42"/>
      <c r="WEO121" s="54"/>
      <c r="WEP121" s="43"/>
      <c r="WEQ121" s="43"/>
      <c r="WER121" s="43"/>
      <c r="WES121" s="43"/>
      <c r="WET121" s="43"/>
      <c r="WEU121" s="43"/>
      <c r="WEV121" s="43"/>
      <c r="WEW121" s="43"/>
      <c r="WEX121" s="43"/>
      <c r="WEY121" s="43"/>
      <c r="WEZ121" s="43"/>
      <c r="WFA121" s="43"/>
      <c r="WFB121" s="41"/>
      <c r="WFC121" s="42"/>
      <c r="WFD121" s="54"/>
      <c r="WFE121" s="43"/>
      <c r="WFF121" s="43"/>
      <c r="WFG121" s="43"/>
      <c r="WFH121" s="43"/>
      <c r="WFI121" s="43"/>
      <c r="WFJ121" s="43"/>
      <c r="WFK121" s="43"/>
      <c r="WFL121" s="43"/>
      <c r="WFM121" s="43"/>
      <c r="WFN121" s="43"/>
      <c r="WFO121" s="43"/>
      <c r="WFP121" s="43"/>
      <c r="WFQ121" s="41"/>
      <c r="WFR121" s="42"/>
      <c r="WFS121" s="54"/>
      <c r="WFT121" s="43"/>
      <c r="WFU121" s="43"/>
      <c r="WFV121" s="43"/>
      <c r="WFW121" s="43"/>
      <c r="WFX121" s="43"/>
      <c r="WFY121" s="43"/>
      <c r="WFZ121" s="43"/>
      <c r="WGA121" s="43"/>
      <c r="WGB121" s="43"/>
      <c r="WGC121" s="43"/>
      <c r="WGD121" s="43"/>
      <c r="WGE121" s="43"/>
      <c r="WGF121" s="41"/>
      <c r="WGG121" s="42"/>
      <c r="WGH121" s="54"/>
      <c r="WGI121" s="43"/>
      <c r="WGJ121" s="43"/>
      <c r="WGK121" s="43"/>
      <c r="WGL121" s="43"/>
      <c r="WGM121" s="43"/>
      <c r="WGN121" s="43"/>
      <c r="WGO121" s="43"/>
      <c r="WGP121" s="43"/>
      <c r="WGQ121" s="43"/>
      <c r="WGR121" s="43"/>
      <c r="WGS121" s="43"/>
      <c r="WGT121" s="43"/>
      <c r="WGU121" s="41"/>
      <c r="WGV121" s="42"/>
      <c r="WGW121" s="54"/>
      <c r="WGX121" s="43"/>
      <c r="WGY121" s="43"/>
      <c r="WGZ121" s="43"/>
      <c r="WHA121" s="43"/>
      <c r="WHB121" s="43"/>
      <c r="WHC121" s="43"/>
      <c r="WHD121" s="43"/>
      <c r="WHE121" s="43"/>
      <c r="WHF121" s="43"/>
      <c r="WHG121" s="43"/>
      <c r="WHH121" s="43"/>
      <c r="WHI121" s="43"/>
      <c r="WHJ121" s="41"/>
      <c r="WHK121" s="42"/>
      <c r="WHL121" s="54"/>
      <c r="WHM121" s="43"/>
      <c r="WHN121" s="43"/>
      <c r="WHO121" s="43"/>
      <c r="WHP121" s="43"/>
      <c r="WHQ121" s="43"/>
      <c r="WHR121" s="43"/>
      <c r="WHS121" s="43"/>
      <c r="WHT121" s="43"/>
      <c r="WHU121" s="43"/>
      <c r="WHV121" s="43"/>
      <c r="WHW121" s="43"/>
      <c r="WHX121" s="43"/>
      <c r="WHY121" s="41"/>
      <c r="WHZ121" s="42"/>
      <c r="WIA121" s="54"/>
      <c r="WIB121" s="43"/>
      <c r="WIC121" s="43"/>
      <c r="WID121" s="43"/>
      <c r="WIE121" s="43"/>
      <c r="WIF121" s="43"/>
      <c r="WIG121" s="43"/>
      <c r="WIH121" s="43"/>
      <c r="WII121" s="43"/>
      <c r="WIJ121" s="43"/>
      <c r="WIK121" s="43"/>
      <c r="WIL121" s="43"/>
      <c r="WIM121" s="43"/>
      <c r="WIN121" s="41"/>
      <c r="WIO121" s="42"/>
      <c r="WIP121" s="54"/>
      <c r="WIQ121" s="43"/>
      <c r="WIR121" s="43"/>
      <c r="WIS121" s="43"/>
      <c r="WIT121" s="43"/>
      <c r="WIU121" s="43"/>
      <c r="WIV121" s="43"/>
      <c r="WIW121" s="43"/>
      <c r="WIX121" s="43"/>
      <c r="WIY121" s="43"/>
      <c r="WIZ121" s="43"/>
      <c r="WJA121" s="43"/>
      <c r="WJB121" s="43"/>
      <c r="WJC121" s="41"/>
      <c r="WJD121" s="42"/>
      <c r="WJE121" s="54"/>
      <c r="WJF121" s="43"/>
      <c r="WJG121" s="43"/>
      <c r="WJH121" s="43"/>
      <c r="WJI121" s="43"/>
      <c r="WJJ121" s="43"/>
      <c r="WJK121" s="43"/>
      <c r="WJL121" s="43"/>
      <c r="WJM121" s="43"/>
      <c r="WJN121" s="43"/>
      <c r="WJO121" s="43"/>
      <c r="WJP121" s="43"/>
      <c r="WJQ121" s="43"/>
      <c r="WJR121" s="41"/>
      <c r="WJS121" s="42"/>
      <c r="WJT121" s="54"/>
      <c r="WJU121" s="43"/>
      <c r="WJV121" s="43"/>
      <c r="WJW121" s="43"/>
      <c r="WJX121" s="43"/>
      <c r="WJY121" s="43"/>
      <c r="WJZ121" s="43"/>
      <c r="WKA121" s="43"/>
      <c r="WKB121" s="43"/>
      <c r="WKC121" s="43"/>
      <c r="WKD121" s="43"/>
      <c r="WKE121" s="43"/>
      <c r="WKF121" s="43"/>
      <c r="WKG121" s="41"/>
      <c r="WKH121" s="42"/>
      <c r="WKI121" s="54"/>
      <c r="WKJ121" s="43"/>
      <c r="WKK121" s="43"/>
      <c r="WKL121" s="43"/>
      <c r="WKM121" s="43"/>
      <c r="WKN121" s="43"/>
      <c r="WKO121" s="43"/>
      <c r="WKP121" s="43"/>
      <c r="WKQ121" s="43"/>
      <c r="WKR121" s="43"/>
      <c r="WKS121" s="43"/>
      <c r="WKT121" s="43"/>
      <c r="WKU121" s="43"/>
      <c r="WKV121" s="41"/>
      <c r="WKW121" s="42"/>
      <c r="WKX121" s="54"/>
      <c r="WKY121" s="43"/>
      <c r="WKZ121" s="43"/>
      <c r="WLA121" s="43"/>
      <c r="WLB121" s="43"/>
      <c r="WLC121" s="43"/>
      <c r="WLD121" s="43"/>
      <c r="WLE121" s="43"/>
      <c r="WLF121" s="43"/>
      <c r="WLG121" s="43"/>
      <c r="WLH121" s="43"/>
      <c r="WLI121" s="43"/>
      <c r="WLJ121" s="43"/>
      <c r="WLK121" s="41"/>
      <c r="WLL121" s="42"/>
      <c r="WLM121" s="54"/>
      <c r="WLN121" s="43"/>
      <c r="WLO121" s="43"/>
      <c r="WLP121" s="43"/>
      <c r="WLQ121" s="43"/>
      <c r="WLR121" s="43"/>
      <c r="WLS121" s="43"/>
      <c r="WLT121" s="43"/>
      <c r="WLU121" s="43"/>
      <c r="WLV121" s="43"/>
      <c r="WLW121" s="43"/>
      <c r="WLX121" s="43"/>
      <c r="WLY121" s="43"/>
      <c r="WLZ121" s="41"/>
      <c r="WMA121" s="42"/>
      <c r="WMB121" s="54"/>
      <c r="WMC121" s="43"/>
      <c r="WMD121" s="43"/>
      <c r="WME121" s="43"/>
      <c r="WMF121" s="43"/>
      <c r="WMG121" s="43"/>
      <c r="WMH121" s="43"/>
      <c r="WMI121" s="43"/>
      <c r="WMJ121" s="43"/>
      <c r="WMK121" s="43"/>
      <c r="WML121" s="43"/>
      <c r="WMM121" s="43"/>
      <c r="WMN121" s="43"/>
      <c r="WMO121" s="41"/>
      <c r="WMP121" s="42"/>
      <c r="WMQ121" s="54"/>
      <c r="WMR121" s="43"/>
      <c r="WMS121" s="43"/>
      <c r="WMT121" s="43"/>
      <c r="WMU121" s="43"/>
      <c r="WMV121" s="43"/>
      <c r="WMW121" s="43"/>
      <c r="WMX121" s="43"/>
      <c r="WMY121" s="43"/>
      <c r="WMZ121" s="43"/>
      <c r="WNA121" s="43"/>
      <c r="WNB121" s="43"/>
      <c r="WNC121" s="43"/>
      <c r="WND121" s="41"/>
      <c r="WNE121" s="42"/>
      <c r="WNF121" s="54"/>
      <c r="WNG121" s="43"/>
      <c r="WNH121" s="43"/>
      <c r="WNI121" s="43"/>
      <c r="WNJ121" s="43"/>
      <c r="WNK121" s="43"/>
      <c r="WNL121" s="43"/>
      <c r="WNM121" s="43"/>
      <c r="WNN121" s="43"/>
      <c r="WNO121" s="43"/>
      <c r="WNP121" s="43"/>
      <c r="WNQ121" s="43"/>
      <c r="WNR121" s="43"/>
      <c r="WNS121" s="41"/>
      <c r="WNT121" s="42"/>
      <c r="WNU121" s="54"/>
      <c r="WNV121" s="43"/>
      <c r="WNW121" s="43"/>
      <c r="WNX121" s="43"/>
      <c r="WNY121" s="43"/>
      <c r="WNZ121" s="43"/>
      <c r="WOA121" s="43"/>
      <c r="WOB121" s="43"/>
      <c r="WOC121" s="43"/>
      <c r="WOD121" s="43"/>
      <c r="WOE121" s="43"/>
      <c r="WOF121" s="43"/>
      <c r="WOG121" s="43"/>
      <c r="WOH121" s="41"/>
      <c r="WOI121" s="42"/>
      <c r="WOJ121" s="54"/>
      <c r="WOK121" s="43"/>
      <c r="WOL121" s="43"/>
      <c r="WOM121" s="43"/>
      <c r="WON121" s="43"/>
      <c r="WOO121" s="43"/>
      <c r="WOP121" s="43"/>
      <c r="WOQ121" s="43"/>
      <c r="WOR121" s="43"/>
      <c r="WOS121" s="43"/>
      <c r="WOT121" s="43"/>
      <c r="WOU121" s="43"/>
      <c r="WOV121" s="43"/>
      <c r="WOW121" s="41"/>
      <c r="WOX121" s="42"/>
      <c r="WOY121" s="54"/>
      <c r="WOZ121" s="43"/>
      <c r="WPA121" s="43"/>
      <c r="WPB121" s="43"/>
      <c r="WPC121" s="43"/>
      <c r="WPD121" s="43"/>
      <c r="WPE121" s="43"/>
      <c r="WPF121" s="43"/>
      <c r="WPG121" s="43"/>
      <c r="WPH121" s="43"/>
      <c r="WPI121" s="43"/>
      <c r="WPJ121" s="43"/>
      <c r="WPK121" s="43"/>
      <c r="WPL121" s="41"/>
      <c r="WPM121" s="42"/>
      <c r="WPN121" s="54"/>
      <c r="WPO121" s="43"/>
      <c r="WPP121" s="43"/>
      <c r="WPQ121" s="43"/>
      <c r="WPR121" s="43"/>
      <c r="WPS121" s="43"/>
      <c r="WPT121" s="43"/>
      <c r="WPU121" s="43"/>
      <c r="WPV121" s="43"/>
      <c r="WPW121" s="43"/>
      <c r="WPX121" s="43"/>
      <c r="WPY121" s="43"/>
      <c r="WPZ121" s="43"/>
      <c r="WQA121" s="41"/>
      <c r="WQB121" s="42"/>
      <c r="WQC121" s="54"/>
      <c r="WQD121" s="43"/>
      <c r="WQE121" s="43"/>
      <c r="WQF121" s="43"/>
      <c r="WQG121" s="43"/>
      <c r="WQH121" s="43"/>
      <c r="WQI121" s="43"/>
      <c r="WQJ121" s="43"/>
      <c r="WQK121" s="43"/>
      <c r="WQL121" s="43"/>
      <c r="WQM121" s="43"/>
      <c r="WQN121" s="43"/>
      <c r="WQO121" s="43"/>
      <c r="WQP121" s="41"/>
      <c r="WQQ121" s="42"/>
      <c r="WQR121" s="54"/>
      <c r="WQS121" s="43"/>
      <c r="WQT121" s="43"/>
      <c r="WQU121" s="43"/>
      <c r="WQV121" s="43"/>
      <c r="WQW121" s="43"/>
      <c r="WQX121" s="43"/>
      <c r="WQY121" s="43"/>
      <c r="WQZ121" s="43"/>
      <c r="WRA121" s="43"/>
      <c r="WRB121" s="43"/>
      <c r="WRC121" s="43"/>
      <c r="WRD121" s="43"/>
      <c r="WRE121" s="41"/>
      <c r="WRF121" s="42"/>
      <c r="WRG121" s="54"/>
      <c r="WRH121" s="43"/>
      <c r="WRI121" s="43"/>
      <c r="WRJ121" s="43"/>
      <c r="WRK121" s="43"/>
      <c r="WRL121" s="43"/>
      <c r="WRM121" s="43"/>
      <c r="WRN121" s="43"/>
      <c r="WRO121" s="43"/>
      <c r="WRP121" s="43"/>
      <c r="WRQ121" s="43"/>
      <c r="WRR121" s="43"/>
      <c r="WRS121" s="43"/>
      <c r="WRT121" s="41"/>
      <c r="WRU121" s="42"/>
      <c r="WRV121" s="54"/>
      <c r="WRW121" s="43"/>
      <c r="WRX121" s="43"/>
      <c r="WRY121" s="43"/>
      <c r="WRZ121" s="43"/>
      <c r="WSA121" s="43"/>
      <c r="WSB121" s="43"/>
      <c r="WSC121" s="43"/>
      <c r="WSD121" s="43"/>
      <c r="WSE121" s="43"/>
      <c r="WSF121" s="43"/>
      <c r="WSG121" s="43"/>
      <c r="WSH121" s="43"/>
      <c r="WSI121" s="41"/>
      <c r="WSJ121" s="42"/>
      <c r="WSK121" s="54"/>
      <c r="WSL121" s="43"/>
      <c r="WSM121" s="43"/>
      <c r="WSN121" s="43"/>
      <c r="WSO121" s="43"/>
      <c r="WSP121" s="43"/>
      <c r="WSQ121" s="43"/>
      <c r="WSR121" s="43"/>
      <c r="WSS121" s="43"/>
      <c r="WST121" s="43"/>
      <c r="WSU121" s="43"/>
      <c r="WSV121" s="43"/>
      <c r="WSW121" s="43"/>
      <c r="WSX121" s="41"/>
      <c r="WSY121" s="42"/>
      <c r="WSZ121" s="54"/>
      <c r="WTA121" s="43"/>
      <c r="WTB121" s="43"/>
      <c r="WTC121" s="43"/>
      <c r="WTD121" s="43"/>
      <c r="WTE121" s="43"/>
      <c r="WTF121" s="43"/>
      <c r="WTG121" s="43"/>
      <c r="WTH121" s="43"/>
      <c r="WTI121" s="43"/>
      <c r="WTJ121" s="43"/>
      <c r="WTK121" s="43"/>
      <c r="WTL121" s="43"/>
      <c r="WTM121" s="41"/>
      <c r="WTN121" s="42"/>
      <c r="WTO121" s="54"/>
      <c r="WTP121" s="43"/>
      <c r="WTQ121" s="43"/>
      <c r="WTR121" s="43"/>
      <c r="WTS121" s="43"/>
      <c r="WTT121" s="43"/>
      <c r="WTU121" s="43"/>
      <c r="WTV121" s="43"/>
      <c r="WTW121" s="43"/>
      <c r="WTX121" s="43"/>
      <c r="WTY121" s="43"/>
      <c r="WTZ121" s="43"/>
      <c r="WUA121" s="43"/>
      <c r="WUB121" s="41"/>
      <c r="WUC121" s="42"/>
      <c r="WUD121" s="54"/>
      <c r="WUE121" s="43"/>
      <c r="WUF121" s="43"/>
      <c r="WUG121" s="43"/>
      <c r="WUH121" s="43"/>
      <c r="WUI121" s="43"/>
      <c r="WUJ121" s="43"/>
      <c r="WUK121" s="43"/>
      <c r="WUL121" s="43"/>
      <c r="WUM121" s="43"/>
      <c r="WUN121" s="43"/>
      <c r="WUO121" s="43"/>
      <c r="WUP121" s="43"/>
      <c r="WUQ121" s="41"/>
      <c r="WUR121" s="42"/>
      <c r="WUS121" s="54"/>
      <c r="WUT121" s="43"/>
      <c r="WUU121" s="43"/>
      <c r="WUV121" s="43"/>
      <c r="WUW121" s="43"/>
      <c r="WUX121" s="43"/>
      <c r="WUY121" s="43"/>
      <c r="WUZ121" s="43"/>
      <c r="WVA121" s="43"/>
      <c r="WVB121" s="43"/>
      <c r="WVC121" s="43"/>
      <c r="WVD121" s="43"/>
      <c r="WVE121" s="43"/>
      <c r="WVF121" s="41"/>
      <c r="WVG121" s="42"/>
      <c r="WVH121" s="54"/>
      <c r="WVI121" s="43"/>
      <c r="WVJ121" s="43"/>
      <c r="WVK121" s="43"/>
      <c r="WVL121" s="43"/>
      <c r="WVM121" s="43"/>
      <c r="WVN121" s="43"/>
      <c r="WVO121" s="43"/>
      <c r="WVP121" s="43"/>
      <c r="WVQ121" s="43"/>
      <c r="WVR121" s="43"/>
      <c r="WVS121" s="43"/>
      <c r="WVT121" s="43"/>
      <c r="WVU121" s="41"/>
      <c r="WVV121" s="42"/>
      <c r="WVW121" s="54"/>
      <c r="WVX121" s="43"/>
      <c r="WVY121" s="43"/>
      <c r="WVZ121" s="43"/>
      <c r="WWA121" s="43"/>
      <c r="WWB121" s="43"/>
      <c r="WWC121" s="43"/>
      <c r="WWD121" s="43"/>
      <c r="WWE121" s="43"/>
      <c r="WWF121" s="43"/>
      <c r="WWG121" s="43"/>
      <c r="WWH121" s="43"/>
      <c r="WWI121" s="43"/>
      <c r="WWJ121" s="41"/>
      <c r="WWK121" s="42"/>
      <c r="WWL121" s="54"/>
      <c r="WWM121" s="43"/>
      <c r="WWN121" s="43"/>
      <c r="WWO121" s="43"/>
      <c r="WWP121" s="43"/>
      <c r="WWQ121" s="43"/>
      <c r="WWR121" s="43"/>
      <c r="WWS121" s="43"/>
      <c r="WWT121" s="43"/>
      <c r="WWU121" s="43"/>
      <c r="WWV121" s="43"/>
      <c r="WWW121" s="43"/>
      <c r="WWX121" s="43"/>
      <c r="WWY121" s="41"/>
      <c r="WWZ121" s="42"/>
      <c r="WXA121" s="54"/>
      <c r="WXB121" s="43"/>
      <c r="WXC121" s="43"/>
      <c r="WXD121" s="43"/>
      <c r="WXE121" s="43"/>
      <c r="WXF121" s="43"/>
      <c r="WXG121" s="43"/>
      <c r="WXH121" s="43"/>
      <c r="WXI121" s="43"/>
      <c r="WXJ121" s="43"/>
      <c r="WXK121" s="43"/>
      <c r="WXL121" s="43"/>
      <c r="WXM121" s="43"/>
      <c r="WXN121" s="41"/>
      <c r="WXO121" s="42"/>
      <c r="WXP121" s="54"/>
      <c r="WXQ121" s="43"/>
      <c r="WXR121" s="43"/>
      <c r="WXS121" s="43"/>
      <c r="WXT121" s="43"/>
      <c r="WXU121" s="43"/>
      <c r="WXV121" s="43"/>
      <c r="WXW121" s="43"/>
      <c r="WXX121" s="43"/>
      <c r="WXY121" s="43"/>
      <c r="WXZ121" s="43"/>
      <c r="WYA121" s="43"/>
      <c r="WYB121" s="43"/>
      <c r="WYC121" s="41"/>
      <c r="WYD121" s="42"/>
      <c r="WYE121" s="54"/>
      <c r="WYF121" s="43"/>
      <c r="WYG121" s="43"/>
      <c r="WYH121" s="43"/>
      <c r="WYI121" s="43"/>
      <c r="WYJ121" s="43"/>
      <c r="WYK121" s="43"/>
      <c r="WYL121" s="43"/>
      <c r="WYM121" s="43"/>
      <c r="WYN121" s="43"/>
      <c r="WYO121" s="43"/>
      <c r="WYP121" s="43"/>
      <c r="WYQ121" s="43"/>
      <c r="WYR121" s="41"/>
      <c r="WYS121" s="42"/>
      <c r="WYT121" s="54"/>
      <c r="WYU121" s="43"/>
      <c r="WYV121" s="43"/>
      <c r="WYW121" s="43"/>
      <c r="WYX121" s="43"/>
      <c r="WYY121" s="43"/>
      <c r="WYZ121" s="43"/>
      <c r="WZA121" s="43"/>
      <c r="WZB121" s="43"/>
      <c r="WZC121" s="43"/>
      <c r="WZD121" s="43"/>
      <c r="WZE121" s="43"/>
      <c r="WZF121" s="43"/>
      <c r="WZG121" s="41"/>
      <c r="WZH121" s="42"/>
      <c r="WZI121" s="54"/>
      <c r="WZJ121" s="43"/>
      <c r="WZK121" s="43"/>
      <c r="WZL121" s="43"/>
      <c r="WZM121" s="43"/>
      <c r="WZN121" s="43"/>
      <c r="WZO121" s="43"/>
      <c r="WZP121" s="43"/>
      <c r="WZQ121" s="43"/>
      <c r="WZR121" s="43"/>
      <c r="WZS121" s="43"/>
      <c r="WZT121" s="43"/>
      <c r="WZU121" s="43"/>
      <c r="WZV121" s="41"/>
      <c r="WZW121" s="42"/>
      <c r="WZX121" s="54"/>
      <c r="WZY121" s="43"/>
      <c r="WZZ121" s="43"/>
      <c r="XAA121" s="43"/>
      <c r="XAB121" s="43"/>
      <c r="XAC121" s="43"/>
      <c r="XAD121" s="43"/>
      <c r="XAE121" s="43"/>
      <c r="XAF121" s="43"/>
      <c r="XAG121" s="43"/>
      <c r="XAH121" s="43"/>
      <c r="XAI121" s="43"/>
      <c r="XAJ121" s="43"/>
      <c r="XAK121" s="41"/>
      <c r="XAL121" s="42"/>
      <c r="XAM121" s="54"/>
      <c r="XAN121" s="43"/>
      <c r="XAO121" s="43"/>
      <c r="XAP121" s="43"/>
      <c r="XAQ121" s="43"/>
      <c r="XAR121" s="43"/>
      <c r="XAS121" s="43"/>
      <c r="XAT121" s="43"/>
      <c r="XAU121" s="43"/>
      <c r="XAV121" s="43"/>
      <c r="XAW121" s="43"/>
      <c r="XAX121" s="43"/>
      <c r="XAY121" s="43"/>
      <c r="XAZ121" s="41"/>
      <c r="XBA121" s="42"/>
      <c r="XBB121" s="54"/>
      <c r="XBC121" s="43"/>
      <c r="XBD121" s="43"/>
      <c r="XBE121" s="43"/>
      <c r="XBF121" s="43"/>
      <c r="XBG121" s="43"/>
      <c r="XBH121" s="43"/>
      <c r="XBI121" s="43"/>
      <c r="XBJ121" s="43"/>
      <c r="XBK121" s="43"/>
      <c r="XBL121" s="43"/>
      <c r="XBM121" s="43"/>
      <c r="XBN121" s="43"/>
      <c r="XBO121" s="41"/>
      <c r="XBP121" s="42"/>
      <c r="XBQ121" s="54"/>
      <c r="XBR121" s="43"/>
      <c r="XBS121" s="43"/>
      <c r="XBT121" s="43"/>
      <c r="XBU121" s="43"/>
      <c r="XBV121" s="43"/>
      <c r="XBW121" s="43"/>
      <c r="XBX121" s="43"/>
      <c r="XBY121" s="43"/>
      <c r="XBZ121" s="43"/>
      <c r="XCA121" s="43"/>
      <c r="XCB121" s="43"/>
      <c r="XCC121" s="43"/>
      <c r="XCD121" s="41"/>
      <c r="XCE121" s="42"/>
      <c r="XCF121" s="54"/>
      <c r="XCG121" s="43"/>
      <c r="XCH121" s="43"/>
      <c r="XCI121" s="43"/>
      <c r="XCJ121" s="43"/>
      <c r="XCK121" s="43"/>
      <c r="XCL121" s="43"/>
      <c r="XCM121" s="43"/>
      <c r="XCN121" s="43"/>
      <c r="XCO121" s="43"/>
      <c r="XCP121" s="43"/>
      <c r="XCQ121" s="43"/>
      <c r="XCR121" s="43"/>
      <c r="XCS121" s="41"/>
      <c r="XCT121" s="42"/>
      <c r="XCU121" s="54"/>
      <c r="XCV121" s="43"/>
      <c r="XCW121" s="43"/>
      <c r="XCX121" s="43"/>
      <c r="XCY121" s="43"/>
      <c r="XCZ121" s="43"/>
      <c r="XDA121" s="43"/>
      <c r="XDB121" s="43"/>
      <c r="XDC121" s="43"/>
      <c r="XDD121" s="43"/>
      <c r="XDE121" s="43"/>
      <c r="XDF121" s="43"/>
      <c r="XDG121" s="43"/>
      <c r="XDH121" s="41"/>
      <c r="XDI121" s="42"/>
      <c r="XDJ121" s="54"/>
      <c r="XDK121" s="43"/>
      <c r="XDL121" s="43"/>
      <c r="XDM121" s="43"/>
      <c r="XDN121" s="43"/>
      <c r="XDO121" s="43"/>
      <c r="XDP121" s="43"/>
      <c r="XDQ121" s="43"/>
      <c r="XDR121" s="43"/>
      <c r="XDS121" s="43"/>
      <c r="XDT121" s="43"/>
      <c r="XDU121" s="43"/>
      <c r="XDV121" s="43"/>
      <c r="XDW121" s="41"/>
      <c r="XDX121" s="42"/>
      <c r="XDY121" s="54"/>
      <c r="XDZ121" s="43"/>
      <c r="XEA121" s="43"/>
      <c r="XEB121" s="43"/>
      <c r="XEC121" s="43"/>
      <c r="XED121" s="43"/>
      <c r="XEE121" s="43"/>
      <c r="XEF121" s="43"/>
      <c r="XEG121" s="43"/>
      <c r="XEH121" s="43"/>
      <c r="XEI121" s="43"/>
      <c r="XEJ121" s="43"/>
      <c r="XEK121" s="43"/>
      <c r="XEL121" s="41"/>
      <c r="XEM121" s="42"/>
      <c r="XEN121" s="54"/>
      <c r="XEO121" s="43"/>
      <c r="XEP121" s="43"/>
      <c r="XEQ121" s="43"/>
      <c r="XER121" s="43"/>
      <c r="XES121" s="43"/>
      <c r="XET121" s="43"/>
      <c r="XEU121" s="43"/>
      <c r="XEV121" s="43"/>
      <c r="XEW121" s="43"/>
      <c r="XEX121" s="43"/>
      <c r="XEY121" s="43"/>
      <c r="XEZ121" s="43"/>
      <c r="XFA121" s="41"/>
      <c r="XFB121" s="42"/>
      <c r="XFC121" s="54"/>
      <c r="XFD121" s="43"/>
    </row>
    <row r="122" spans="1:16384" s="48" customFormat="1" ht="20.25" x14ac:dyDescent="0.25">
      <c r="A122" s="47"/>
      <c r="B122" s="16"/>
      <c r="C122" s="53" t="s">
        <v>58</v>
      </c>
      <c r="D122" s="28">
        <f t="shared" ref="D122:D124" si="39">D126+D130+D242+D321</f>
        <v>9175</v>
      </c>
      <c r="E122" s="28">
        <f t="shared" si="27"/>
        <v>9175</v>
      </c>
      <c r="F122" s="28">
        <f t="shared" ref="F122:G124" si="40">F126+F130+F242+F321</f>
        <v>9175</v>
      </c>
      <c r="G122" s="28">
        <f t="shared" si="40"/>
        <v>0</v>
      </c>
      <c r="H122" s="28">
        <f t="shared" si="28"/>
        <v>9175</v>
      </c>
      <c r="I122" s="28">
        <f t="shared" ref="I122" si="41">I126+I130+I242+I321</f>
        <v>9175</v>
      </c>
      <c r="J122" s="28">
        <f t="shared" si="36"/>
        <v>0</v>
      </c>
      <c r="K122" s="28">
        <f t="shared" si="29"/>
        <v>9175</v>
      </c>
      <c r="L122" s="28">
        <f t="shared" ref="L122" si="42">L126+L130+L242+L321</f>
        <v>9175</v>
      </c>
      <c r="M122" s="28">
        <f t="shared" si="37"/>
        <v>0</v>
      </c>
      <c r="N122" s="28">
        <f t="shared" si="30"/>
        <v>9175</v>
      </c>
      <c r="O122" s="28">
        <f t="shared" ref="O122" si="43">O126+O130+O242+O321</f>
        <v>9175</v>
      </c>
      <c r="P122" s="64">
        <f t="shared" si="38"/>
        <v>0</v>
      </c>
      <c r="Q122" s="28">
        <f t="shared" si="38"/>
        <v>454</v>
      </c>
      <c r="R122" s="91"/>
      <c r="S122" s="96"/>
      <c r="T122" s="71"/>
      <c r="U122" s="71"/>
      <c r="V122" s="71"/>
      <c r="W122" s="71"/>
      <c r="X122" s="71"/>
      <c r="Y122" s="71"/>
      <c r="Z122" s="71"/>
      <c r="AA122" s="71"/>
      <c r="AB122" s="71"/>
      <c r="AC122" s="71"/>
      <c r="AD122" s="71"/>
      <c r="AE122" s="71"/>
      <c r="AF122" s="71"/>
      <c r="AG122" s="71"/>
      <c r="AH122" s="71"/>
      <c r="AI122" s="71"/>
      <c r="AJ122" s="71"/>
      <c r="AK122" s="71"/>
      <c r="AL122" s="71"/>
      <c r="AM122" s="71"/>
      <c r="AN122" s="71"/>
      <c r="AO122" s="71"/>
      <c r="AP122" s="71"/>
      <c r="AQ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1"/>
      <c r="BB122" s="71"/>
      <c r="BC122" s="71"/>
      <c r="BD122" s="71"/>
      <c r="BE122" s="71"/>
      <c r="BF122" s="71"/>
      <c r="BG122" s="71"/>
      <c r="BH122" s="71"/>
      <c r="BI122" s="71"/>
      <c r="BJ122" s="71"/>
      <c r="BK122" s="71"/>
      <c r="BL122" s="71"/>
      <c r="BM122" s="71"/>
      <c r="BN122" s="71"/>
      <c r="BO122" s="71"/>
      <c r="BP122" s="71"/>
      <c r="BQ122" s="71"/>
      <c r="BR122" s="71"/>
      <c r="BS122" s="71"/>
      <c r="BT122" s="71"/>
      <c r="BU122" s="71"/>
      <c r="BV122" s="71"/>
      <c r="BW122" s="71"/>
      <c r="BX122" s="71"/>
      <c r="BY122" s="71"/>
      <c r="BZ122" s="71"/>
      <c r="CA122" s="71"/>
      <c r="CB122" s="71"/>
      <c r="CC122" s="71"/>
      <c r="CD122" s="71"/>
      <c r="CE122" s="71"/>
      <c r="CF122" s="71"/>
      <c r="CG122" s="71"/>
      <c r="CH122" s="71"/>
      <c r="CI122" s="71"/>
      <c r="CJ122" s="71"/>
      <c r="CK122" s="71"/>
      <c r="CL122" s="71"/>
      <c r="CM122" s="71"/>
      <c r="CN122" s="71"/>
      <c r="CO122" s="71"/>
      <c r="CP122" s="71"/>
      <c r="CQ122" s="71"/>
      <c r="CR122" s="71"/>
      <c r="CS122" s="71"/>
      <c r="CT122" s="71"/>
      <c r="CU122" s="71"/>
      <c r="CV122" s="71"/>
      <c r="CW122" s="71"/>
      <c r="CX122" s="71"/>
      <c r="CY122" s="71"/>
      <c r="CZ122" s="71"/>
      <c r="DA122" s="71"/>
      <c r="DB122" s="71"/>
      <c r="DC122" s="71"/>
      <c r="DD122" s="71"/>
      <c r="DE122" s="71"/>
      <c r="DF122" s="71"/>
      <c r="DG122" s="71"/>
      <c r="DH122" s="71"/>
      <c r="DI122" s="71"/>
      <c r="DJ122" s="71"/>
      <c r="DK122" s="71"/>
      <c r="DL122" s="71"/>
      <c r="DM122" s="71"/>
      <c r="DN122" s="71"/>
      <c r="DO122" s="71"/>
      <c r="DP122" s="71"/>
      <c r="DQ122" s="71"/>
      <c r="DR122" s="71"/>
      <c r="DS122" s="71"/>
      <c r="DT122" s="71"/>
      <c r="DU122" s="71"/>
      <c r="DV122" s="71"/>
      <c r="DW122" s="71"/>
      <c r="DX122" s="71"/>
      <c r="DY122" s="71"/>
      <c r="DZ122" s="71"/>
      <c r="EA122" s="71"/>
      <c r="EB122" s="71"/>
      <c r="EC122" s="71"/>
      <c r="ED122" s="71"/>
      <c r="EE122" s="71"/>
      <c r="EF122" s="71"/>
      <c r="EG122" s="71"/>
      <c r="EH122" s="71"/>
      <c r="EI122" s="71"/>
      <c r="EJ122" s="71"/>
      <c r="EK122" s="71"/>
      <c r="EL122" s="71"/>
      <c r="EM122" s="71"/>
      <c r="EN122" s="71"/>
      <c r="EO122" s="71"/>
      <c r="EP122" s="71"/>
      <c r="EQ122" s="71"/>
      <c r="ER122" s="71"/>
      <c r="ES122" s="71"/>
      <c r="ET122" s="71"/>
      <c r="EU122" s="71"/>
      <c r="EV122" s="71"/>
      <c r="EW122" s="71"/>
      <c r="EX122" s="71"/>
      <c r="EY122" s="71"/>
      <c r="EZ122" s="71"/>
      <c r="FA122" s="71"/>
      <c r="FB122" s="71"/>
      <c r="FC122" s="71"/>
      <c r="FD122" s="71"/>
      <c r="FE122" s="71"/>
      <c r="FF122" s="71"/>
      <c r="FG122" s="71"/>
      <c r="FH122" s="71"/>
      <c r="FI122" s="71"/>
      <c r="FJ122" s="71"/>
      <c r="FK122" s="71"/>
      <c r="FL122" s="71"/>
      <c r="FM122" s="71"/>
      <c r="FN122" s="71"/>
      <c r="FO122" s="71"/>
      <c r="FP122" s="71"/>
      <c r="FQ122" s="71"/>
      <c r="FR122" s="71"/>
      <c r="FS122" s="71"/>
      <c r="FT122" s="71"/>
      <c r="FU122" s="71"/>
      <c r="FV122" s="71"/>
      <c r="FW122" s="71"/>
      <c r="FX122" s="71"/>
      <c r="FY122" s="71"/>
      <c r="FZ122" s="71"/>
      <c r="GA122" s="71"/>
      <c r="GB122" s="71"/>
      <c r="GC122" s="71"/>
      <c r="GD122" s="71"/>
      <c r="GE122" s="71"/>
      <c r="GF122" s="71"/>
      <c r="GG122" s="71"/>
      <c r="GH122" s="71"/>
      <c r="GI122" s="71"/>
      <c r="GJ122" s="71"/>
      <c r="GK122" s="71"/>
      <c r="GL122" s="71"/>
      <c r="GM122" s="71"/>
      <c r="GN122" s="71"/>
      <c r="GO122" s="71"/>
      <c r="GP122" s="71"/>
      <c r="GQ122" s="71"/>
      <c r="GR122" s="71"/>
      <c r="GS122" s="71"/>
      <c r="GT122" s="71"/>
      <c r="GU122" s="71"/>
      <c r="GV122" s="71"/>
      <c r="GW122" s="71"/>
      <c r="GX122" s="71"/>
      <c r="GY122" s="71"/>
      <c r="GZ122" s="71"/>
      <c r="HA122" s="71"/>
      <c r="HB122" s="71"/>
      <c r="HC122" s="71"/>
      <c r="HD122" s="71"/>
      <c r="HE122" s="71"/>
      <c r="HF122" s="71"/>
      <c r="HG122" s="71"/>
      <c r="HH122" s="71"/>
      <c r="HI122" s="71"/>
      <c r="HJ122" s="71"/>
      <c r="HK122" s="71"/>
      <c r="HL122" s="71"/>
      <c r="HM122" s="71"/>
      <c r="HN122" s="71"/>
      <c r="HO122" s="71"/>
      <c r="HP122" s="71"/>
      <c r="HQ122" s="71"/>
      <c r="HR122" s="71"/>
      <c r="HS122" s="71"/>
      <c r="HT122" s="71"/>
      <c r="HU122" s="71"/>
      <c r="HV122" s="71"/>
      <c r="HW122" s="71"/>
      <c r="HX122" s="71"/>
      <c r="HY122" s="71"/>
      <c r="HZ122" s="71"/>
      <c r="IA122" s="71"/>
      <c r="IB122" s="71"/>
      <c r="IC122" s="71"/>
      <c r="ID122" s="72"/>
    </row>
    <row r="123" spans="1:16384" s="48" customFormat="1" ht="20.25" x14ac:dyDescent="0.25">
      <c r="A123" s="47"/>
      <c r="B123" s="16"/>
      <c r="C123" s="55" t="s">
        <v>59</v>
      </c>
      <c r="D123" s="28">
        <f t="shared" si="39"/>
        <v>0</v>
      </c>
      <c r="E123" s="28">
        <f t="shared" si="27"/>
        <v>0</v>
      </c>
      <c r="F123" s="28">
        <f t="shared" si="40"/>
        <v>0</v>
      </c>
      <c r="G123" s="28">
        <f t="shared" si="40"/>
        <v>0</v>
      </c>
      <c r="H123" s="28">
        <f t="shared" si="28"/>
        <v>0</v>
      </c>
      <c r="I123" s="28">
        <f t="shared" ref="I123" si="44">I127+I131+I243+I322</f>
        <v>0</v>
      </c>
      <c r="J123" s="28">
        <f t="shared" si="36"/>
        <v>0</v>
      </c>
      <c r="K123" s="28">
        <f t="shared" si="29"/>
        <v>0</v>
      </c>
      <c r="L123" s="28">
        <f t="shared" ref="L123" si="45">L127+L131+L243+L322</f>
        <v>0</v>
      </c>
      <c r="M123" s="28">
        <f t="shared" si="37"/>
        <v>0</v>
      </c>
      <c r="N123" s="28">
        <f t="shared" si="30"/>
        <v>0</v>
      </c>
      <c r="O123" s="28">
        <f t="shared" ref="O123" si="46">O127+O131+O243+O322</f>
        <v>0</v>
      </c>
      <c r="P123" s="28">
        <f t="shared" si="38"/>
        <v>0</v>
      </c>
      <c r="Q123" s="28">
        <f t="shared" si="38"/>
        <v>0</v>
      </c>
      <c r="R123" s="91"/>
      <c r="S123" s="96"/>
    </row>
    <row r="124" spans="1:16384" s="48" customFormat="1" ht="20.25" x14ac:dyDescent="0.25">
      <c r="A124" s="47"/>
      <c r="B124" s="16"/>
      <c r="C124" s="55" t="s">
        <v>60</v>
      </c>
      <c r="D124" s="28">
        <f t="shared" si="39"/>
        <v>9175</v>
      </c>
      <c r="E124" s="28">
        <f t="shared" si="27"/>
        <v>9175</v>
      </c>
      <c r="F124" s="28">
        <f t="shared" si="40"/>
        <v>9175</v>
      </c>
      <c r="G124" s="28">
        <f t="shared" si="40"/>
        <v>0</v>
      </c>
      <c r="H124" s="28">
        <f t="shared" si="28"/>
        <v>9175</v>
      </c>
      <c r="I124" s="28">
        <f t="shared" ref="I124" si="47">I128+I132+I244+I323</f>
        <v>9175</v>
      </c>
      <c r="J124" s="28">
        <f t="shared" si="36"/>
        <v>0</v>
      </c>
      <c r="K124" s="28">
        <f t="shared" si="29"/>
        <v>9175</v>
      </c>
      <c r="L124" s="28">
        <f t="shared" ref="L124" si="48">L128+L132+L244+L323</f>
        <v>9175</v>
      </c>
      <c r="M124" s="28">
        <f t="shared" si="37"/>
        <v>0</v>
      </c>
      <c r="N124" s="28">
        <f t="shared" si="30"/>
        <v>9175</v>
      </c>
      <c r="O124" s="28">
        <f t="shared" ref="O124" si="49">O128+O132+O244+O323</f>
        <v>9175</v>
      </c>
      <c r="P124" s="28">
        <f t="shared" si="38"/>
        <v>0</v>
      </c>
      <c r="Q124" s="28">
        <f t="shared" si="38"/>
        <v>454</v>
      </c>
      <c r="R124" s="91"/>
      <c r="S124" s="96"/>
    </row>
    <row r="125" spans="1:16384" s="46" customFormat="1" ht="36" x14ac:dyDescent="0.25">
      <c r="A125" s="45"/>
      <c r="B125" s="40" t="s">
        <v>167</v>
      </c>
      <c r="C125" s="58" t="s">
        <v>34</v>
      </c>
      <c r="D125" s="39">
        <v>760000</v>
      </c>
      <c r="E125" s="73">
        <f t="shared" si="27"/>
        <v>760000</v>
      </c>
      <c r="F125" s="39">
        <v>760000</v>
      </c>
      <c r="G125" s="39">
        <v>0</v>
      </c>
      <c r="H125" s="73">
        <f t="shared" si="28"/>
        <v>760000</v>
      </c>
      <c r="I125" s="39">
        <v>760000</v>
      </c>
      <c r="J125" s="39">
        <v>0</v>
      </c>
      <c r="K125" s="73">
        <f t="shared" si="29"/>
        <v>762000</v>
      </c>
      <c r="L125" s="39">
        <v>762000</v>
      </c>
      <c r="M125" s="39">
        <v>0</v>
      </c>
      <c r="N125" s="73">
        <f t="shared" si="30"/>
        <v>780000</v>
      </c>
      <c r="O125" s="39">
        <v>780000</v>
      </c>
      <c r="P125" s="39">
        <v>0</v>
      </c>
      <c r="Q125" s="39"/>
      <c r="R125" s="91"/>
      <c r="S125" s="96">
        <v>802136</v>
      </c>
    </row>
    <row r="126" spans="1:16384" s="46" customFormat="1" ht="19.5" x14ac:dyDescent="0.25">
      <c r="A126" s="45"/>
      <c r="B126" s="23"/>
      <c r="C126" s="59" t="s">
        <v>58</v>
      </c>
      <c r="D126" s="19">
        <f>SUM(D127:D128)</f>
        <v>320</v>
      </c>
      <c r="E126" s="28">
        <f t="shared" si="27"/>
        <v>320</v>
      </c>
      <c r="F126" s="19">
        <f>SUM(F127:F128)</f>
        <v>320</v>
      </c>
      <c r="G126" s="19">
        <f>SUM(G127:G128)</f>
        <v>0</v>
      </c>
      <c r="H126" s="28">
        <f t="shared" si="28"/>
        <v>320</v>
      </c>
      <c r="I126" s="19">
        <f>SUM(I127:I128)</f>
        <v>320</v>
      </c>
      <c r="J126" s="19">
        <f>SUM(J127:J128)</f>
        <v>0</v>
      </c>
      <c r="K126" s="28">
        <f t="shared" si="29"/>
        <v>320</v>
      </c>
      <c r="L126" s="19">
        <f>SUM(L127:L128)</f>
        <v>320</v>
      </c>
      <c r="M126" s="19">
        <f>SUM(M127:M128)</f>
        <v>0</v>
      </c>
      <c r="N126" s="28">
        <f t="shared" si="30"/>
        <v>320</v>
      </c>
      <c r="O126" s="19">
        <f>SUM(O127:O128)</f>
        <v>320</v>
      </c>
      <c r="P126" s="19">
        <f>SUM(P127:P128)</f>
        <v>0</v>
      </c>
      <c r="Q126" s="19">
        <f>SUM(Q127:Q128)</f>
        <v>320</v>
      </c>
      <c r="R126" s="91"/>
      <c r="S126" s="96"/>
    </row>
    <row r="127" spans="1:16384" s="46" customFormat="1" ht="19.5" x14ac:dyDescent="0.25">
      <c r="A127" s="45"/>
      <c r="B127" s="23"/>
      <c r="C127" s="60" t="s">
        <v>110</v>
      </c>
      <c r="D127" s="20">
        <v>0</v>
      </c>
      <c r="E127" s="28">
        <f t="shared" si="27"/>
        <v>0</v>
      </c>
      <c r="F127" s="20">
        <v>0</v>
      </c>
      <c r="G127" s="20">
        <v>0</v>
      </c>
      <c r="H127" s="28">
        <f t="shared" si="28"/>
        <v>0</v>
      </c>
      <c r="I127" s="20">
        <v>0</v>
      </c>
      <c r="J127" s="20">
        <v>0</v>
      </c>
      <c r="K127" s="28">
        <f t="shared" si="29"/>
        <v>0</v>
      </c>
      <c r="L127" s="20">
        <v>0</v>
      </c>
      <c r="M127" s="20">
        <v>0</v>
      </c>
      <c r="N127" s="28">
        <f t="shared" si="30"/>
        <v>0</v>
      </c>
      <c r="O127" s="20">
        <v>0</v>
      </c>
      <c r="P127" s="20">
        <v>0</v>
      </c>
      <c r="Q127" s="20">
        <v>0</v>
      </c>
      <c r="R127" s="91"/>
      <c r="S127" s="96"/>
    </row>
    <row r="128" spans="1:16384" s="46" customFormat="1" ht="19.5" x14ac:dyDescent="0.25">
      <c r="A128" s="45"/>
      <c r="B128" s="23"/>
      <c r="C128" s="60" t="s">
        <v>62</v>
      </c>
      <c r="D128" s="20">
        <v>320</v>
      </c>
      <c r="E128" s="28">
        <f t="shared" si="27"/>
        <v>320</v>
      </c>
      <c r="F128" s="20">
        <v>320</v>
      </c>
      <c r="G128" s="20">
        <v>0</v>
      </c>
      <c r="H128" s="28">
        <f t="shared" si="28"/>
        <v>320</v>
      </c>
      <c r="I128" s="20">
        <v>320</v>
      </c>
      <c r="J128" s="20">
        <v>0</v>
      </c>
      <c r="K128" s="28">
        <f t="shared" si="29"/>
        <v>320</v>
      </c>
      <c r="L128" s="20">
        <v>320</v>
      </c>
      <c r="M128" s="20">
        <v>0</v>
      </c>
      <c r="N128" s="28">
        <f t="shared" si="30"/>
        <v>320</v>
      </c>
      <c r="O128" s="20">
        <v>320</v>
      </c>
      <c r="P128" s="20">
        <v>0</v>
      </c>
      <c r="Q128" s="20">
        <v>320</v>
      </c>
      <c r="R128" s="91"/>
      <c r="S128" s="96"/>
    </row>
    <row r="129" spans="1:19" s="46" customFormat="1" ht="19.5" x14ac:dyDescent="0.25">
      <c r="A129" s="45"/>
      <c r="B129" s="40" t="s">
        <v>168</v>
      </c>
      <c r="C129" s="58" t="s">
        <v>15</v>
      </c>
      <c r="D129" s="39">
        <f t="shared" ref="D129:D132" si="50">D133+D144+D155+D165+D173+D179+D190+D199+D209+D220+D233</f>
        <v>127000</v>
      </c>
      <c r="E129" s="73">
        <f t="shared" si="27"/>
        <v>128200</v>
      </c>
      <c r="F129" s="39">
        <f t="shared" ref="F129:Q132" si="51">F133+F144+F155+F165+F173+F179+F190+F199+F209+F220+F233</f>
        <v>128200</v>
      </c>
      <c r="G129" s="39">
        <f t="shared" si="51"/>
        <v>0</v>
      </c>
      <c r="H129" s="73">
        <f t="shared" si="28"/>
        <v>130300</v>
      </c>
      <c r="I129" s="39">
        <f t="shared" ref="I129:J129" si="52">I133+I144+I155+I165+I173+I179+I190+I199+I209+I220+I233</f>
        <v>130300</v>
      </c>
      <c r="J129" s="39">
        <f t="shared" si="52"/>
        <v>0</v>
      </c>
      <c r="K129" s="73">
        <f t="shared" si="29"/>
        <v>137800</v>
      </c>
      <c r="L129" s="39">
        <f t="shared" ref="L129:M129" si="53">L133+L144+L155+L165+L173+L179+L190+L199+L209+L220+L233</f>
        <v>137800</v>
      </c>
      <c r="M129" s="39">
        <f t="shared" si="53"/>
        <v>0</v>
      </c>
      <c r="N129" s="73">
        <f t="shared" si="30"/>
        <v>141600</v>
      </c>
      <c r="O129" s="39">
        <f t="shared" ref="O129:Q129" si="54">O133+O144+O155+O165+O173+O179+O190+O199+O209+O220+O233</f>
        <v>141600</v>
      </c>
      <c r="P129" s="39">
        <f t="shared" si="54"/>
        <v>0</v>
      </c>
      <c r="Q129" s="39">
        <f t="shared" si="54"/>
        <v>0</v>
      </c>
      <c r="R129" s="91"/>
      <c r="S129" s="96">
        <v>90387</v>
      </c>
    </row>
    <row r="130" spans="1:19" s="46" customFormat="1" ht="19.5" x14ac:dyDescent="0.25">
      <c r="A130" s="45"/>
      <c r="B130" s="23"/>
      <c r="C130" s="59" t="s">
        <v>58</v>
      </c>
      <c r="D130" s="19">
        <f t="shared" si="50"/>
        <v>134</v>
      </c>
      <c r="E130" s="28">
        <f t="shared" si="27"/>
        <v>134</v>
      </c>
      <c r="F130" s="19">
        <f t="shared" ref="F130:G130" si="55">F134+F145+F156+F166+F174+F180+F191+F200+F210+F221+F234</f>
        <v>134</v>
      </c>
      <c r="G130" s="19">
        <f t="shared" si="55"/>
        <v>0</v>
      </c>
      <c r="H130" s="28">
        <f t="shared" si="28"/>
        <v>134</v>
      </c>
      <c r="I130" s="19">
        <f t="shared" si="51"/>
        <v>134</v>
      </c>
      <c r="J130" s="19">
        <f t="shared" si="51"/>
        <v>0</v>
      </c>
      <c r="K130" s="28">
        <f t="shared" si="29"/>
        <v>134</v>
      </c>
      <c r="L130" s="19">
        <f t="shared" si="51"/>
        <v>134</v>
      </c>
      <c r="M130" s="19">
        <f t="shared" si="51"/>
        <v>0</v>
      </c>
      <c r="N130" s="28">
        <f t="shared" si="30"/>
        <v>134</v>
      </c>
      <c r="O130" s="19">
        <f t="shared" si="51"/>
        <v>134</v>
      </c>
      <c r="P130" s="19">
        <f t="shared" si="51"/>
        <v>0</v>
      </c>
      <c r="Q130" s="19">
        <f t="shared" si="51"/>
        <v>134</v>
      </c>
      <c r="R130" s="91"/>
      <c r="S130" s="96"/>
    </row>
    <row r="131" spans="1:19" s="46" customFormat="1" ht="19.5" x14ac:dyDescent="0.25">
      <c r="A131" s="45"/>
      <c r="B131" s="23"/>
      <c r="C131" s="60" t="s">
        <v>110</v>
      </c>
      <c r="D131" s="20">
        <f t="shared" si="50"/>
        <v>0</v>
      </c>
      <c r="E131" s="28">
        <f t="shared" si="27"/>
        <v>0</v>
      </c>
      <c r="F131" s="20">
        <f t="shared" ref="F131:G131" si="56">F135+F146+F157+F167+F175+F181+F192+F201+F211+F222+F235</f>
        <v>0</v>
      </c>
      <c r="G131" s="20">
        <f t="shared" si="56"/>
        <v>0</v>
      </c>
      <c r="H131" s="28">
        <f t="shared" si="28"/>
        <v>0</v>
      </c>
      <c r="I131" s="20">
        <f t="shared" si="51"/>
        <v>0</v>
      </c>
      <c r="J131" s="20">
        <f t="shared" si="51"/>
        <v>0</v>
      </c>
      <c r="K131" s="28">
        <f t="shared" si="29"/>
        <v>0</v>
      </c>
      <c r="L131" s="20">
        <f t="shared" si="51"/>
        <v>0</v>
      </c>
      <c r="M131" s="20">
        <f t="shared" si="51"/>
        <v>0</v>
      </c>
      <c r="N131" s="28">
        <f t="shared" si="30"/>
        <v>0</v>
      </c>
      <c r="O131" s="20">
        <f t="shared" si="51"/>
        <v>0</v>
      </c>
      <c r="P131" s="20">
        <f t="shared" si="51"/>
        <v>0</v>
      </c>
      <c r="Q131" s="20">
        <f t="shared" si="51"/>
        <v>0</v>
      </c>
      <c r="R131" s="91"/>
      <c r="S131" s="96"/>
    </row>
    <row r="132" spans="1:19" s="46" customFormat="1" ht="19.5" x14ac:dyDescent="0.25">
      <c r="A132" s="45"/>
      <c r="B132" s="23"/>
      <c r="C132" s="60" t="s">
        <v>62</v>
      </c>
      <c r="D132" s="20">
        <f t="shared" si="50"/>
        <v>134</v>
      </c>
      <c r="E132" s="28">
        <f t="shared" si="27"/>
        <v>134</v>
      </c>
      <c r="F132" s="20">
        <f t="shared" ref="F132:G132" si="57">F136+F147+F158+F168+F176+F182+F193+F202+F212+F223+F236</f>
        <v>134</v>
      </c>
      <c r="G132" s="20">
        <f t="shared" si="57"/>
        <v>0</v>
      </c>
      <c r="H132" s="28">
        <f t="shared" si="28"/>
        <v>134</v>
      </c>
      <c r="I132" s="20">
        <f t="shared" si="51"/>
        <v>134</v>
      </c>
      <c r="J132" s="20">
        <f t="shared" si="51"/>
        <v>0</v>
      </c>
      <c r="K132" s="28">
        <f t="shared" si="29"/>
        <v>134</v>
      </c>
      <c r="L132" s="20">
        <f t="shared" si="51"/>
        <v>134</v>
      </c>
      <c r="M132" s="20">
        <f t="shared" si="51"/>
        <v>0</v>
      </c>
      <c r="N132" s="28">
        <f t="shared" si="30"/>
        <v>134</v>
      </c>
      <c r="O132" s="20">
        <f t="shared" si="51"/>
        <v>134</v>
      </c>
      <c r="P132" s="20">
        <f t="shared" si="51"/>
        <v>0</v>
      </c>
      <c r="Q132" s="20">
        <f t="shared" si="51"/>
        <v>134</v>
      </c>
      <c r="R132" s="91"/>
      <c r="S132" s="96"/>
    </row>
    <row r="133" spans="1:19" s="46" customFormat="1" ht="32.1" customHeight="1" x14ac:dyDescent="0.25">
      <c r="A133" s="45"/>
      <c r="B133" s="40" t="s">
        <v>169</v>
      </c>
      <c r="C133" s="58" t="s">
        <v>35</v>
      </c>
      <c r="D133" s="39">
        <f>SUM(D137:D143)</f>
        <v>4600</v>
      </c>
      <c r="E133" s="73">
        <f t="shared" si="27"/>
        <v>4600</v>
      </c>
      <c r="F133" s="39">
        <f>SUM(F137:F143)</f>
        <v>4600</v>
      </c>
      <c r="G133" s="39">
        <f>SUM(G137:G143)</f>
        <v>0</v>
      </c>
      <c r="H133" s="73">
        <f t="shared" si="28"/>
        <v>4600</v>
      </c>
      <c r="I133" s="39">
        <f>SUM(I137:I143)</f>
        <v>4600</v>
      </c>
      <c r="J133" s="39">
        <f>SUM(J137:J143)</f>
        <v>0</v>
      </c>
      <c r="K133" s="73">
        <f t="shared" si="29"/>
        <v>5000</v>
      </c>
      <c r="L133" s="39">
        <f>SUM(L137:L143)</f>
        <v>5000</v>
      </c>
      <c r="M133" s="39">
        <f>SUM(M137:M143)</f>
        <v>0</v>
      </c>
      <c r="N133" s="73">
        <f t="shared" si="30"/>
        <v>6800</v>
      </c>
      <c r="O133" s="39">
        <f>SUM(O137:O143)</f>
        <v>6800</v>
      </c>
      <c r="P133" s="39">
        <f>SUM(P137:P143)</f>
        <v>0</v>
      </c>
      <c r="Q133" s="39">
        <f>SUM(Q137:Q143)</f>
        <v>0</v>
      </c>
      <c r="R133" s="91"/>
      <c r="S133" s="96"/>
    </row>
    <row r="134" spans="1:19" s="46" customFormat="1" ht="19.5" x14ac:dyDescent="0.25">
      <c r="A134" s="45"/>
      <c r="B134" s="23"/>
      <c r="C134" s="59" t="s">
        <v>58</v>
      </c>
      <c r="D134" s="19">
        <f>SUM(D135:D136)</f>
        <v>12</v>
      </c>
      <c r="E134" s="28">
        <f t="shared" si="27"/>
        <v>12</v>
      </c>
      <c r="F134" s="19">
        <f>SUM(F135:F136)</f>
        <v>12</v>
      </c>
      <c r="G134" s="19">
        <f>SUM(G135:G136)</f>
        <v>0</v>
      </c>
      <c r="H134" s="28">
        <f t="shared" si="28"/>
        <v>12</v>
      </c>
      <c r="I134" s="19">
        <f>SUM(I135:I136)</f>
        <v>12</v>
      </c>
      <c r="J134" s="19">
        <f>SUM(J135:J136)</f>
        <v>0</v>
      </c>
      <c r="K134" s="28">
        <f t="shared" si="29"/>
        <v>12</v>
      </c>
      <c r="L134" s="19">
        <f>SUM(L135:L136)</f>
        <v>12</v>
      </c>
      <c r="M134" s="19">
        <f>SUM(M135:M136)</f>
        <v>0</v>
      </c>
      <c r="N134" s="28">
        <f t="shared" si="30"/>
        <v>12</v>
      </c>
      <c r="O134" s="19">
        <f>SUM(O135:O136)</f>
        <v>12</v>
      </c>
      <c r="P134" s="19">
        <f>SUM(P135:P136)</f>
        <v>0</v>
      </c>
      <c r="Q134" s="19">
        <f>SUM(Q135:Q136)</f>
        <v>12</v>
      </c>
      <c r="R134" s="91"/>
      <c r="S134" s="96"/>
    </row>
    <row r="135" spans="1:19" s="46" customFormat="1" ht="19.5" x14ac:dyDescent="0.25">
      <c r="A135" s="45"/>
      <c r="B135" s="23"/>
      <c r="C135" s="60" t="s">
        <v>110</v>
      </c>
      <c r="D135" s="20">
        <v>0</v>
      </c>
      <c r="E135" s="28">
        <f t="shared" si="27"/>
        <v>0</v>
      </c>
      <c r="F135" s="20">
        <v>0</v>
      </c>
      <c r="G135" s="20">
        <v>0</v>
      </c>
      <c r="H135" s="28">
        <f t="shared" si="28"/>
        <v>0</v>
      </c>
      <c r="I135" s="20">
        <v>0</v>
      </c>
      <c r="J135" s="20">
        <v>0</v>
      </c>
      <c r="K135" s="28">
        <f t="shared" si="29"/>
        <v>0</v>
      </c>
      <c r="L135" s="20">
        <v>0</v>
      </c>
      <c r="M135" s="20">
        <v>0</v>
      </c>
      <c r="N135" s="28">
        <f t="shared" si="30"/>
        <v>0</v>
      </c>
      <c r="O135" s="20">
        <v>0</v>
      </c>
      <c r="P135" s="20">
        <v>0</v>
      </c>
      <c r="Q135" s="20">
        <v>0</v>
      </c>
      <c r="R135" s="91"/>
      <c r="S135" s="96"/>
    </row>
    <row r="136" spans="1:19" s="46" customFormat="1" ht="19.5" x14ac:dyDescent="0.25">
      <c r="A136" s="45"/>
      <c r="B136" s="23"/>
      <c r="C136" s="60" t="s">
        <v>62</v>
      </c>
      <c r="D136" s="20">
        <v>12</v>
      </c>
      <c r="E136" s="28">
        <f t="shared" si="27"/>
        <v>12</v>
      </c>
      <c r="F136" s="20">
        <v>12</v>
      </c>
      <c r="G136" s="20">
        <v>0</v>
      </c>
      <c r="H136" s="28">
        <f t="shared" si="28"/>
        <v>12</v>
      </c>
      <c r="I136" s="20">
        <v>12</v>
      </c>
      <c r="J136" s="20">
        <v>0</v>
      </c>
      <c r="K136" s="28">
        <f t="shared" si="29"/>
        <v>12</v>
      </c>
      <c r="L136" s="20">
        <v>12</v>
      </c>
      <c r="M136" s="20">
        <v>0</v>
      </c>
      <c r="N136" s="28">
        <f t="shared" si="30"/>
        <v>12</v>
      </c>
      <c r="O136" s="20">
        <v>12</v>
      </c>
      <c r="P136" s="20">
        <v>0</v>
      </c>
      <c r="Q136" s="20">
        <v>12</v>
      </c>
      <c r="R136" s="91"/>
      <c r="S136" s="96"/>
    </row>
    <row r="137" spans="1:19" s="46" customFormat="1" ht="19.5" x14ac:dyDescent="0.25">
      <c r="A137" s="45"/>
      <c r="B137" s="23"/>
      <c r="C137" s="60" t="s">
        <v>64</v>
      </c>
      <c r="D137" s="20">
        <v>1747</v>
      </c>
      <c r="E137" s="28">
        <f t="shared" si="27"/>
        <v>1747</v>
      </c>
      <c r="F137" s="20">
        <v>1747</v>
      </c>
      <c r="G137" s="20">
        <v>0</v>
      </c>
      <c r="H137" s="28">
        <f t="shared" si="28"/>
        <v>2325</v>
      </c>
      <c r="I137" s="20">
        <v>2325</v>
      </c>
      <c r="J137" s="20">
        <v>0</v>
      </c>
      <c r="K137" s="28">
        <f t="shared" si="29"/>
        <v>2950</v>
      </c>
      <c r="L137" s="20">
        <v>2950</v>
      </c>
      <c r="M137" s="20">
        <v>0</v>
      </c>
      <c r="N137" s="28">
        <f t="shared" si="30"/>
        <v>4650</v>
      </c>
      <c r="O137" s="20">
        <v>4650</v>
      </c>
      <c r="P137" s="20">
        <v>0</v>
      </c>
      <c r="Q137" s="20"/>
      <c r="R137" s="91"/>
      <c r="S137" s="96"/>
    </row>
    <row r="138" spans="1:19" s="46" customFormat="1" ht="54" x14ac:dyDescent="0.25">
      <c r="A138" s="45"/>
      <c r="B138" s="23"/>
      <c r="C138" s="60" t="s">
        <v>65</v>
      </c>
      <c r="D138" s="20">
        <v>82</v>
      </c>
      <c r="E138" s="28">
        <f t="shared" si="27"/>
        <v>82</v>
      </c>
      <c r="F138" s="20">
        <v>82</v>
      </c>
      <c r="G138" s="20">
        <v>0</v>
      </c>
      <c r="H138" s="28">
        <f t="shared" si="28"/>
        <v>90</v>
      </c>
      <c r="I138" s="20">
        <v>90</v>
      </c>
      <c r="J138" s="20">
        <v>0</v>
      </c>
      <c r="K138" s="28">
        <f t="shared" si="29"/>
        <v>99</v>
      </c>
      <c r="L138" s="20">
        <v>99</v>
      </c>
      <c r="M138" s="20">
        <v>0</v>
      </c>
      <c r="N138" s="28">
        <f t="shared" si="30"/>
        <v>110</v>
      </c>
      <c r="O138" s="20">
        <v>110</v>
      </c>
      <c r="P138" s="20">
        <v>0</v>
      </c>
      <c r="Q138" s="20"/>
      <c r="R138" s="91"/>
      <c r="S138" s="96"/>
    </row>
    <row r="139" spans="1:19" s="46" customFormat="1" ht="19.5" x14ac:dyDescent="0.25">
      <c r="A139" s="45"/>
      <c r="B139" s="23"/>
      <c r="C139" s="60" t="s">
        <v>66</v>
      </c>
      <c r="D139" s="20">
        <v>348</v>
      </c>
      <c r="E139" s="28">
        <f t="shared" ref="E139:E202" si="58">F139+G139</f>
        <v>348</v>
      </c>
      <c r="F139" s="20">
        <v>348</v>
      </c>
      <c r="G139" s="20">
        <v>0</v>
      </c>
      <c r="H139" s="28">
        <f t="shared" ref="H139:H202" si="59">I139+J139</f>
        <v>383</v>
      </c>
      <c r="I139" s="20">
        <v>383</v>
      </c>
      <c r="J139" s="20">
        <v>0</v>
      </c>
      <c r="K139" s="28">
        <f t="shared" ref="K139:K202" si="60">L139+M139</f>
        <v>420</v>
      </c>
      <c r="L139" s="20">
        <v>420</v>
      </c>
      <c r="M139" s="20">
        <v>0</v>
      </c>
      <c r="N139" s="28">
        <f t="shared" ref="N139:N202" si="61">O139+P139</f>
        <v>440</v>
      </c>
      <c r="O139" s="20">
        <v>440</v>
      </c>
      <c r="P139" s="20">
        <v>0</v>
      </c>
      <c r="Q139" s="20"/>
      <c r="R139" s="91"/>
      <c r="S139" s="96"/>
    </row>
    <row r="140" spans="1:19" s="46" customFormat="1" ht="19.5" x14ac:dyDescent="0.25">
      <c r="A140" s="45"/>
      <c r="B140" s="23"/>
      <c r="C140" s="60" t="s">
        <v>242</v>
      </c>
      <c r="D140" s="20">
        <v>128</v>
      </c>
      <c r="E140" s="28">
        <f t="shared" si="58"/>
        <v>128</v>
      </c>
      <c r="F140" s="20">
        <v>128</v>
      </c>
      <c r="G140" s="20">
        <v>0</v>
      </c>
      <c r="H140" s="28">
        <f t="shared" si="59"/>
        <v>141</v>
      </c>
      <c r="I140" s="20">
        <v>141</v>
      </c>
      <c r="J140" s="20">
        <v>0</v>
      </c>
      <c r="K140" s="28">
        <f t="shared" si="60"/>
        <v>160</v>
      </c>
      <c r="L140" s="20">
        <v>160</v>
      </c>
      <c r="M140" s="20">
        <v>0</v>
      </c>
      <c r="N140" s="28">
        <f t="shared" si="61"/>
        <v>180</v>
      </c>
      <c r="O140" s="20">
        <v>180</v>
      </c>
      <c r="P140" s="20">
        <v>0</v>
      </c>
      <c r="Q140" s="20"/>
      <c r="R140" s="91"/>
      <c r="S140" s="96"/>
    </row>
    <row r="141" spans="1:19" s="46" customFormat="1" ht="36" x14ac:dyDescent="0.25">
      <c r="A141" s="45"/>
      <c r="B141" s="23"/>
      <c r="C141" s="60" t="s">
        <v>243</v>
      </c>
      <c r="D141" s="20">
        <v>202</v>
      </c>
      <c r="E141" s="28">
        <f t="shared" si="58"/>
        <v>202</v>
      </c>
      <c r="F141" s="20">
        <v>202</v>
      </c>
      <c r="G141" s="20">
        <v>0</v>
      </c>
      <c r="H141" s="28">
        <f t="shared" si="59"/>
        <v>202</v>
      </c>
      <c r="I141" s="20">
        <v>202</v>
      </c>
      <c r="J141" s="20">
        <v>0</v>
      </c>
      <c r="K141" s="28">
        <f t="shared" si="60"/>
        <v>202</v>
      </c>
      <c r="L141" s="20">
        <v>202</v>
      </c>
      <c r="M141" s="20">
        <v>0</v>
      </c>
      <c r="N141" s="28">
        <f t="shared" si="61"/>
        <v>220</v>
      </c>
      <c r="O141" s="20">
        <v>220</v>
      </c>
      <c r="P141" s="20">
        <v>0</v>
      </c>
      <c r="Q141" s="20"/>
      <c r="R141" s="91"/>
      <c r="S141" s="96"/>
    </row>
    <row r="142" spans="1:19" s="46" customFormat="1" ht="36" x14ac:dyDescent="0.25">
      <c r="A142" s="45"/>
      <c r="B142" s="23"/>
      <c r="C142" s="60" t="s">
        <v>170</v>
      </c>
      <c r="D142" s="20">
        <v>100</v>
      </c>
      <c r="E142" s="28">
        <f t="shared" si="58"/>
        <v>100</v>
      </c>
      <c r="F142" s="20">
        <v>100</v>
      </c>
      <c r="G142" s="20">
        <v>0</v>
      </c>
      <c r="H142" s="28">
        <f t="shared" si="59"/>
        <v>150</v>
      </c>
      <c r="I142" s="20">
        <v>150</v>
      </c>
      <c r="J142" s="20">
        <v>0</v>
      </c>
      <c r="K142" s="28">
        <f t="shared" si="60"/>
        <v>169</v>
      </c>
      <c r="L142" s="20">
        <v>169</v>
      </c>
      <c r="M142" s="20">
        <v>0</v>
      </c>
      <c r="N142" s="28">
        <f t="shared" si="61"/>
        <v>200</v>
      </c>
      <c r="O142" s="20">
        <v>200</v>
      </c>
      <c r="P142" s="20">
        <v>0</v>
      </c>
      <c r="Q142" s="20"/>
      <c r="R142" s="91"/>
      <c r="S142" s="96"/>
    </row>
    <row r="143" spans="1:19" s="46" customFormat="1" ht="29.1" customHeight="1" x14ac:dyDescent="0.25">
      <c r="A143" s="45"/>
      <c r="B143" s="23"/>
      <c r="C143" s="60" t="s">
        <v>222</v>
      </c>
      <c r="D143" s="20">
        <v>1993</v>
      </c>
      <c r="E143" s="28">
        <f t="shared" si="58"/>
        <v>1993</v>
      </c>
      <c r="F143" s="20">
        <v>1993</v>
      </c>
      <c r="G143" s="20">
        <v>0</v>
      </c>
      <c r="H143" s="28">
        <f t="shared" si="59"/>
        <v>1309</v>
      </c>
      <c r="I143" s="20">
        <v>1309</v>
      </c>
      <c r="J143" s="20">
        <v>0</v>
      </c>
      <c r="K143" s="28">
        <f t="shared" si="60"/>
        <v>1000</v>
      </c>
      <c r="L143" s="20">
        <v>1000</v>
      </c>
      <c r="M143" s="20">
        <v>0</v>
      </c>
      <c r="N143" s="28">
        <f t="shared" si="61"/>
        <v>1000</v>
      </c>
      <c r="O143" s="20">
        <v>1000</v>
      </c>
      <c r="P143" s="20">
        <v>0</v>
      </c>
      <c r="Q143" s="20"/>
      <c r="R143" s="91"/>
      <c r="S143" s="96"/>
    </row>
    <row r="144" spans="1:19" s="46" customFormat="1" ht="19.5" x14ac:dyDescent="0.25">
      <c r="A144" s="45"/>
      <c r="B144" s="40" t="s">
        <v>171</v>
      </c>
      <c r="C144" s="58" t="s">
        <v>36</v>
      </c>
      <c r="D144" s="39">
        <f>D148+D149+D150+D151+D152+D153+D154</f>
        <v>27970</v>
      </c>
      <c r="E144" s="73">
        <f t="shared" si="58"/>
        <v>31900</v>
      </c>
      <c r="F144" s="39">
        <f>F148+F149+F150+F151+F152+F153+F154</f>
        <v>31900</v>
      </c>
      <c r="G144" s="39">
        <f>G148+G149+G150+G151+G152+G153+G154</f>
        <v>0</v>
      </c>
      <c r="H144" s="73">
        <f t="shared" si="59"/>
        <v>34200</v>
      </c>
      <c r="I144" s="39">
        <f>I148+I149+I150+I151+I152+I153+I154</f>
        <v>34200</v>
      </c>
      <c r="J144" s="39">
        <f>J148+J149+J150+J151+J152+J153+J154</f>
        <v>0</v>
      </c>
      <c r="K144" s="73">
        <f t="shared" si="60"/>
        <v>35600</v>
      </c>
      <c r="L144" s="39">
        <f>L148+L149+L150+L151+L152+L153+L154</f>
        <v>35600</v>
      </c>
      <c r="M144" s="39">
        <f>M148+M149+M150+M151+M152+M153+M154</f>
        <v>0</v>
      </c>
      <c r="N144" s="73">
        <f t="shared" si="61"/>
        <v>36000</v>
      </c>
      <c r="O144" s="39">
        <f>O148+O149+O150+O151+O152+O153+O154</f>
        <v>36000</v>
      </c>
      <c r="P144" s="39">
        <f>P148+P149+P150+P151+P152+P153+P154</f>
        <v>0</v>
      </c>
      <c r="Q144" s="39">
        <f>Q148+Q149+Q150+Q151+Q152+Q153+Q154</f>
        <v>0</v>
      </c>
      <c r="R144" s="91"/>
      <c r="S144" s="96"/>
    </row>
    <row r="145" spans="1:19" s="46" customFormat="1" ht="19.5" x14ac:dyDescent="0.25">
      <c r="A145" s="45"/>
      <c r="B145" s="23"/>
      <c r="C145" s="59" t="s">
        <v>58</v>
      </c>
      <c r="D145" s="19">
        <f>SUM(D146:D147)</f>
        <v>2</v>
      </c>
      <c r="E145" s="28">
        <f t="shared" si="58"/>
        <v>2</v>
      </c>
      <c r="F145" s="19">
        <f>SUM(F146:F147)</f>
        <v>2</v>
      </c>
      <c r="G145" s="19">
        <f>SUM(G146:G147)</f>
        <v>0</v>
      </c>
      <c r="H145" s="28">
        <f t="shared" si="59"/>
        <v>2</v>
      </c>
      <c r="I145" s="19">
        <f>SUM(I146:I147)</f>
        <v>2</v>
      </c>
      <c r="J145" s="19">
        <f>SUM(J146:J147)</f>
        <v>0</v>
      </c>
      <c r="K145" s="28">
        <f t="shared" si="60"/>
        <v>2</v>
      </c>
      <c r="L145" s="19">
        <f>SUM(L146:L147)</f>
        <v>2</v>
      </c>
      <c r="M145" s="19">
        <f>SUM(M146:M147)</f>
        <v>0</v>
      </c>
      <c r="N145" s="28">
        <f t="shared" si="61"/>
        <v>2</v>
      </c>
      <c r="O145" s="19">
        <f>SUM(O146:O147)</f>
        <v>2</v>
      </c>
      <c r="P145" s="19">
        <f>SUM(P146:P147)</f>
        <v>0</v>
      </c>
      <c r="Q145" s="19">
        <f>SUM(Q146:Q147)</f>
        <v>2</v>
      </c>
      <c r="R145" s="91"/>
      <c r="S145" s="96"/>
    </row>
    <row r="146" spans="1:19" s="46" customFormat="1" ht="19.5" x14ac:dyDescent="0.25">
      <c r="A146" s="45"/>
      <c r="B146" s="23"/>
      <c r="C146" s="60" t="s">
        <v>110</v>
      </c>
      <c r="D146" s="20">
        <v>0</v>
      </c>
      <c r="E146" s="28">
        <f t="shared" si="58"/>
        <v>0</v>
      </c>
      <c r="F146" s="20">
        <v>0</v>
      </c>
      <c r="G146" s="20">
        <v>0</v>
      </c>
      <c r="H146" s="28">
        <f t="shared" si="59"/>
        <v>0</v>
      </c>
      <c r="I146" s="20">
        <v>0</v>
      </c>
      <c r="J146" s="20">
        <v>0</v>
      </c>
      <c r="K146" s="28">
        <f t="shared" si="60"/>
        <v>0</v>
      </c>
      <c r="L146" s="20">
        <v>0</v>
      </c>
      <c r="M146" s="20">
        <v>0</v>
      </c>
      <c r="N146" s="28">
        <f t="shared" si="61"/>
        <v>0</v>
      </c>
      <c r="O146" s="20">
        <v>0</v>
      </c>
      <c r="P146" s="20">
        <v>0</v>
      </c>
      <c r="Q146" s="20">
        <v>0</v>
      </c>
      <c r="R146" s="91"/>
      <c r="S146" s="96"/>
    </row>
    <row r="147" spans="1:19" s="46" customFormat="1" ht="19.5" x14ac:dyDescent="0.25">
      <c r="A147" s="45"/>
      <c r="B147" s="23"/>
      <c r="C147" s="60" t="s">
        <v>62</v>
      </c>
      <c r="D147" s="20">
        <v>2</v>
      </c>
      <c r="E147" s="28">
        <f t="shared" si="58"/>
        <v>2</v>
      </c>
      <c r="F147" s="20">
        <v>2</v>
      </c>
      <c r="G147" s="20">
        <v>0</v>
      </c>
      <c r="H147" s="28">
        <f t="shared" si="59"/>
        <v>2</v>
      </c>
      <c r="I147" s="20">
        <v>2</v>
      </c>
      <c r="J147" s="20">
        <v>0</v>
      </c>
      <c r="K147" s="28">
        <f t="shared" si="60"/>
        <v>2</v>
      </c>
      <c r="L147" s="20">
        <v>2</v>
      </c>
      <c r="M147" s="20">
        <v>0</v>
      </c>
      <c r="N147" s="28">
        <f t="shared" si="61"/>
        <v>2</v>
      </c>
      <c r="O147" s="20">
        <v>2</v>
      </c>
      <c r="P147" s="20">
        <v>0</v>
      </c>
      <c r="Q147" s="20">
        <v>2</v>
      </c>
      <c r="R147" s="91"/>
      <c r="S147" s="96"/>
    </row>
    <row r="148" spans="1:19" s="46" customFormat="1" ht="19.5" x14ac:dyDescent="0.25">
      <c r="A148" s="45"/>
      <c r="B148" s="23"/>
      <c r="C148" s="60" t="s">
        <v>67</v>
      </c>
      <c r="D148" s="20">
        <f>20940-30</f>
        <v>20910</v>
      </c>
      <c r="E148" s="28">
        <f t="shared" si="58"/>
        <v>22380</v>
      </c>
      <c r="F148" s="20">
        <v>22380</v>
      </c>
      <c r="G148" s="20">
        <v>0</v>
      </c>
      <c r="H148" s="28">
        <f t="shared" si="59"/>
        <v>24300</v>
      </c>
      <c r="I148" s="20">
        <v>24300</v>
      </c>
      <c r="J148" s="20">
        <v>0</v>
      </c>
      <c r="K148" s="28">
        <f t="shared" si="60"/>
        <v>25250</v>
      </c>
      <c r="L148" s="20">
        <v>25250</v>
      </c>
      <c r="M148" s="20">
        <v>0</v>
      </c>
      <c r="N148" s="28">
        <f t="shared" si="61"/>
        <v>25250</v>
      </c>
      <c r="O148" s="20">
        <v>25250</v>
      </c>
      <c r="P148" s="20">
        <v>0</v>
      </c>
      <c r="Q148" s="20"/>
      <c r="R148" s="91"/>
      <c r="S148" s="96"/>
    </row>
    <row r="149" spans="1:19" s="46" customFormat="1" ht="19.5" x14ac:dyDescent="0.25">
      <c r="A149" s="45"/>
      <c r="B149" s="23"/>
      <c r="C149" s="60" t="s">
        <v>68</v>
      </c>
      <c r="D149" s="20">
        <v>180</v>
      </c>
      <c r="E149" s="28">
        <f t="shared" si="58"/>
        <v>300</v>
      </c>
      <c r="F149" s="20">
        <v>300</v>
      </c>
      <c r="G149" s="20">
        <v>0</v>
      </c>
      <c r="H149" s="28">
        <f t="shared" si="59"/>
        <v>300</v>
      </c>
      <c r="I149" s="20">
        <v>300</v>
      </c>
      <c r="J149" s="20">
        <v>0</v>
      </c>
      <c r="K149" s="28">
        <f t="shared" si="60"/>
        <v>300</v>
      </c>
      <c r="L149" s="20">
        <v>300</v>
      </c>
      <c r="M149" s="20">
        <v>0</v>
      </c>
      <c r="N149" s="28">
        <f t="shared" si="61"/>
        <v>300</v>
      </c>
      <c r="O149" s="20">
        <v>300</v>
      </c>
      <c r="P149" s="20">
        <v>0</v>
      </c>
      <c r="Q149" s="20"/>
      <c r="R149" s="91"/>
      <c r="S149" s="96"/>
    </row>
    <row r="150" spans="1:19" s="46" customFormat="1" ht="54" x14ac:dyDescent="0.25">
      <c r="A150" s="45"/>
      <c r="B150" s="23"/>
      <c r="C150" s="60" t="s">
        <v>227</v>
      </c>
      <c r="D150" s="20">
        <v>5000</v>
      </c>
      <c r="E150" s="28">
        <f t="shared" si="58"/>
        <v>5880</v>
      </c>
      <c r="F150" s="20">
        <v>5880</v>
      </c>
      <c r="G150" s="20">
        <v>0</v>
      </c>
      <c r="H150" s="28">
        <f t="shared" si="59"/>
        <v>5900</v>
      </c>
      <c r="I150" s="20">
        <v>5900</v>
      </c>
      <c r="J150" s="20">
        <v>0</v>
      </c>
      <c r="K150" s="28">
        <f t="shared" si="60"/>
        <v>6100</v>
      </c>
      <c r="L150" s="20">
        <v>6100</v>
      </c>
      <c r="M150" s="20">
        <v>0</v>
      </c>
      <c r="N150" s="28">
        <f t="shared" si="61"/>
        <v>6100</v>
      </c>
      <c r="O150" s="20">
        <v>6100</v>
      </c>
      <c r="P150" s="20">
        <v>0</v>
      </c>
      <c r="Q150" s="20"/>
      <c r="R150" s="91"/>
      <c r="S150" s="96"/>
    </row>
    <row r="151" spans="1:19" s="46" customFormat="1" ht="19.5" x14ac:dyDescent="0.25">
      <c r="A151" s="45"/>
      <c r="B151" s="23"/>
      <c r="C151" s="60" t="s">
        <v>70</v>
      </c>
      <c r="D151" s="20">
        <v>1550</v>
      </c>
      <c r="E151" s="28">
        <f t="shared" si="58"/>
        <v>2700</v>
      </c>
      <c r="F151" s="20">
        <v>2700</v>
      </c>
      <c r="G151" s="20">
        <v>0</v>
      </c>
      <c r="H151" s="28">
        <f t="shared" si="59"/>
        <v>3060</v>
      </c>
      <c r="I151" s="20">
        <v>3060</v>
      </c>
      <c r="J151" s="20">
        <v>0</v>
      </c>
      <c r="K151" s="28">
        <f t="shared" si="60"/>
        <v>3300</v>
      </c>
      <c r="L151" s="20">
        <v>3300</v>
      </c>
      <c r="M151" s="20">
        <v>0</v>
      </c>
      <c r="N151" s="28">
        <f t="shared" si="61"/>
        <v>3650</v>
      </c>
      <c r="O151" s="20">
        <v>3650</v>
      </c>
      <c r="P151" s="20">
        <v>0</v>
      </c>
      <c r="Q151" s="20"/>
      <c r="R151" s="91"/>
      <c r="S151" s="96"/>
    </row>
    <row r="152" spans="1:19" s="46" customFormat="1" ht="36" x14ac:dyDescent="0.25">
      <c r="A152" s="45"/>
      <c r="B152" s="23"/>
      <c r="C152" s="60" t="s">
        <v>69</v>
      </c>
      <c r="D152" s="20">
        <v>35</v>
      </c>
      <c r="E152" s="28">
        <f t="shared" si="58"/>
        <v>90</v>
      </c>
      <c r="F152" s="20">
        <v>90</v>
      </c>
      <c r="G152" s="20">
        <v>0</v>
      </c>
      <c r="H152" s="28">
        <f t="shared" si="59"/>
        <v>90</v>
      </c>
      <c r="I152" s="20">
        <v>90</v>
      </c>
      <c r="J152" s="20">
        <v>0</v>
      </c>
      <c r="K152" s="28">
        <f t="shared" si="60"/>
        <v>100</v>
      </c>
      <c r="L152" s="20">
        <v>100</v>
      </c>
      <c r="M152" s="20">
        <v>0</v>
      </c>
      <c r="N152" s="28">
        <f t="shared" si="61"/>
        <v>100</v>
      </c>
      <c r="O152" s="20">
        <v>100</v>
      </c>
      <c r="P152" s="20">
        <v>0</v>
      </c>
      <c r="Q152" s="20"/>
      <c r="R152" s="91"/>
      <c r="S152" s="96"/>
    </row>
    <row r="153" spans="1:19" s="46" customFormat="1" ht="36" x14ac:dyDescent="0.25">
      <c r="A153" s="45"/>
      <c r="B153" s="23"/>
      <c r="C153" s="60" t="s">
        <v>114</v>
      </c>
      <c r="D153" s="20">
        <v>130</v>
      </c>
      <c r="E153" s="28">
        <f t="shared" si="58"/>
        <v>300</v>
      </c>
      <c r="F153" s="20">
        <v>300</v>
      </c>
      <c r="G153" s="20">
        <v>0</v>
      </c>
      <c r="H153" s="28">
        <f t="shared" si="59"/>
        <v>300</v>
      </c>
      <c r="I153" s="20">
        <v>300</v>
      </c>
      <c r="J153" s="20">
        <v>0</v>
      </c>
      <c r="K153" s="28">
        <f t="shared" si="60"/>
        <v>300</v>
      </c>
      <c r="L153" s="20">
        <v>300</v>
      </c>
      <c r="M153" s="20">
        <v>0</v>
      </c>
      <c r="N153" s="28">
        <f t="shared" si="61"/>
        <v>300</v>
      </c>
      <c r="O153" s="20">
        <v>300</v>
      </c>
      <c r="P153" s="20">
        <v>0</v>
      </c>
      <c r="Q153" s="20"/>
      <c r="R153" s="91"/>
      <c r="S153" s="96"/>
    </row>
    <row r="154" spans="1:19" s="46" customFormat="1" ht="72" x14ac:dyDescent="0.25">
      <c r="A154" s="45"/>
      <c r="B154" s="23"/>
      <c r="C154" s="60" t="s">
        <v>228</v>
      </c>
      <c r="D154" s="20">
        <v>165</v>
      </c>
      <c r="E154" s="28">
        <f t="shared" si="58"/>
        <v>250</v>
      </c>
      <c r="F154" s="20">
        <v>250</v>
      </c>
      <c r="G154" s="20">
        <v>0</v>
      </c>
      <c r="H154" s="28">
        <f t="shared" si="59"/>
        <v>250</v>
      </c>
      <c r="I154" s="20">
        <v>250</v>
      </c>
      <c r="J154" s="20">
        <v>0</v>
      </c>
      <c r="K154" s="28">
        <f t="shared" si="60"/>
        <v>250</v>
      </c>
      <c r="L154" s="20">
        <v>250</v>
      </c>
      <c r="M154" s="20">
        <v>0</v>
      </c>
      <c r="N154" s="28">
        <f t="shared" si="61"/>
        <v>300</v>
      </c>
      <c r="O154" s="20">
        <v>300</v>
      </c>
      <c r="P154" s="20">
        <v>0</v>
      </c>
      <c r="Q154" s="20"/>
      <c r="R154" s="91"/>
      <c r="S154" s="96"/>
    </row>
    <row r="155" spans="1:19" s="46" customFormat="1" ht="19.5" x14ac:dyDescent="0.25">
      <c r="A155" s="45"/>
      <c r="B155" s="40" t="s">
        <v>172</v>
      </c>
      <c r="C155" s="58" t="s">
        <v>37</v>
      </c>
      <c r="D155" s="39">
        <f>SUM(D159:D164)</f>
        <v>1800</v>
      </c>
      <c r="E155" s="73">
        <f t="shared" si="58"/>
        <v>1800</v>
      </c>
      <c r="F155" s="39">
        <f>SUM(F159:F164)</f>
        <v>1800</v>
      </c>
      <c r="G155" s="39">
        <f>SUM(G159:G164)</f>
        <v>0</v>
      </c>
      <c r="H155" s="73">
        <f t="shared" si="59"/>
        <v>1800</v>
      </c>
      <c r="I155" s="39">
        <f>SUM(I159:I164)</f>
        <v>1800</v>
      </c>
      <c r="J155" s="39">
        <f>SUM(J159:J164)</f>
        <v>0</v>
      </c>
      <c r="K155" s="73">
        <f t="shared" si="60"/>
        <v>2600</v>
      </c>
      <c r="L155" s="39">
        <f>SUM(L159:L164)</f>
        <v>2600</v>
      </c>
      <c r="M155" s="39">
        <f>SUM(M159:M164)</f>
        <v>0</v>
      </c>
      <c r="N155" s="73">
        <f t="shared" si="61"/>
        <v>2600</v>
      </c>
      <c r="O155" s="39">
        <f>SUM(O159:O164)</f>
        <v>2600</v>
      </c>
      <c r="P155" s="39">
        <f>SUM(P159:P164)</f>
        <v>0</v>
      </c>
      <c r="Q155" s="39">
        <f>SUM(Q159:Q164)</f>
        <v>0</v>
      </c>
      <c r="R155" s="91"/>
      <c r="S155" s="96"/>
    </row>
    <row r="156" spans="1:19" s="46" customFormat="1" ht="19.5" x14ac:dyDescent="0.25">
      <c r="A156" s="45"/>
      <c r="B156" s="23"/>
      <c r="C156" s="59" t="s">
        <v>58</v>
      </c>
      <c r="D156" s="19">
        <f>SUM(D157:D158)</f>
        <v>0</v>
      </c>
      <c r="E156" s="28">
        <f t="shared" si="58"/>
        <v>0</v>
      </c>
      <c r="F156" s="19">
        <f>SUM(F157:F158)</f>
        <v>0</v>
      </c>
      <c r="G156" s="19">
        <f>SUM(G157:G158)</f>
        <v>0</v>
      </c>
      <c r="H156" s="28">
        <f t="shared" si="59"/>
        <v>0</v>
      </c>
      <c r="I156" s="19">
        <f>SUM(I157:I158)</f>
        <v>0</v>
      </c>
      <c r="J156" s="19">
        <f>SUM(J157:J158)</f>
        <v>0</v>
      </c>
      <c r="K156" s="28">
        <f t="shared" si="60"/>
        <v>0</v>
      </c>
      <c r="L156" s="19">
        <f>SUM(L157:L158)</f>
        <v>0</v>
      </c>
      <c r="M156" s="19">
        <f>SUM(M157:M158)</f>
        <v>0</v>
      </c>
      <c r="N156" s="28">
        <f t="shared" si="61"/>
        <v>0</v>
      </c>
      <c r="O156" s="19">
        <f>SUM(O157:O158)</f>
        <v>0</v>
      </c>
      <c r="P156" s="19">
        <f>SUM(P157:P158)</f>
        <v>0</v>
      </c>
      <c r="Q156" s="19">
        <f>SUM(Q157:Q158)</f>
        <v>0</v>
      </c>
      <c r="R156" s="91"/>
      <c r="S156" s="96"/>
    </row>
    <row r="157" spans="1:19" s="46" customFormat="1" ht="19.5" x14ac:dyDescent="0.25">
      <c r="A157" s="45"/>
      <c r="B157" s="23"/>
      <c r="C157" s="60" t="s">
        <v>110</v>
      </c>
      <c r="D157" s="20">
        <v>0</v>
      </c>
      <c r="E157" s="28">
        <f t="shared" si="58"/>
        <v>0</v>
      </c>
      <c r="F157" s="20">
        <v>0</v>
      </c>
      <c r="G157" s="20">
        <v>0</v>
      </c>
      <c r="H157" s="28">
        <f t="shared" si="59"/>
        <v>0</v>
      </c>
      <c r="I157" s="20">
        <v>0</v>
      </c>
      <c r="J157" s="20">
        <v>0</v>
      </c>
      <c r="K157" s="28">
        <f t="shared" si="60"/>
        <v>0</v>
      </c>
      <c r="L157" s="20">
        <v>0</v>
      </c>
      <c r="M157" s="20">
        <v>0</v>
      </c>
      <c r="N157" s="28">
        <f t="shared" si="61"/>
        <v>0</v>
      </c>
      <c r="O157" s="20">
        <v>0</v>
      </c>
      <c r="P157" s="20">
        <v>0</v>
      </c>
      <c r="Q157" s="20">
        <v>0</v>
      </c>
      <c r="R157" s="91"/>
      <c r="S157" s="96"/>
    </row>
    <row r="158" spans="1:19" s="46" customFormat="1" ht="19.5" x14ac:dyDescent="0.25">
      <c r="A158" s="45"/>
      <c r="B158" s="23"/>
      <c r="C158" s="60" t="s">
        <v>62</v>
      </c>
      <c r="D158" s="20">
        <v>0</v>
      </c>
      <c r="E158" s="28">
        <f t="shared" si="58"/>
        <v>0</v>
      </c>
      <c r="F158" s="20">
        <v>0</v>
      </c>
      <c r="G158" s="20">
        <v>0</v>
      </c>
      <c r="H158" s="28">
        <f t="shared" si="59"/>
        <v>0</v>
      </c>
      <c r="I158" s="20">
        <v>0</v>
      </c>
      <c r="J158" s="20">
        <v>0</v>
      </c>
      <c r="K158" s="28">
        <f t="shared" si="60"/>
        <v>0</v>
      </c>
      <c r="L158" s="20">
        <v>0</v>
      </c>
      <c r="M158" s="20">
        <v>0</v>
      </c>
      <c r="N158" s="28">
        <f t="shared" si="61"/>
        <v>0</v>
      </c>
      <c r="O158" s="20">
        <v>0</v>
      </c>
      <c r="P158" s="20">
        <v>0</v>
      </c>
      <c r="Q158" s="20">
        <v>0</v>
      </c>
      <c r="R158" s="91"/>
      <c r="S158" s="96"/>
    </row>
    <row r="159" spans="1:19" s="46" customFormat="1" ht="90" x14ac:dyDescent="0.25">
      <c r="A159" s="45"/>
      <c r="B159" s="23"/>
      <c r="C159" s="60" t="s">
        <v>115</v>
      </c>
      <c r="D159" s="20">
        <v>580</v>
      </c>
      <c r="E159" s="28">
        <f t="shared" si="58"/>
        <v>580</v>
      </c>
      <c r="F159" s="20">
        <v>580</v>
      </c>
      <c r="G159" s="20">
        <v>0</v>
      </c>
      <c r="H159" s="28">
        <f t="shared" si="59"/>
        <v>580</v>
      </c>
      <c r="I159" s="20">
        <v>580</v>
      </c>
      <c r="J159" s="20">
        <v>0</v>
      </c>
      <c r="K159" s="28">
        <f t="shared" si="60"/>
        <v>640</v>
      </c>
      <c r="L159" s="20">
        <v>640</v>
      </c>
      <c r="M159" s="20">
        <v>0</v>
      </c>
      <c r="N159" s="28">
        <f t="shared" si="61"/>
        <v>640</v>
      </c>
      <c r="O159" s="20">
        <v>640</v>
      </c>
      <c r="P159" s="20">
        <v>0</v>
      </c>
      <c r="Q159" s="20"/>
      <c r="R159" s="91"/>
      <c r="S159" s="96"/>
    </row>
    <row r="160" spans="1:19" s="46" customFormat="1" ht="57.95" customHeight="1" x14ac:dyDescent="0.25">
      <c r="A160" s="45"/>
      <c r="B160" s="23"/>
      <c r="C160" s="60" t="s">
        <v>116</v>
      </c>
      <c r="D160" s="20">
        <v>725</v>
      </c>
      <c r="E160" s="28">
        <f t="shared" si="58"/>
        <v>725</v>
      </c>
      <c r="F160" s="20">
        <v>725</v>
      </c>
      <c r="G160" s="20">
        <v>0</v>
      </c>
      <c r="H160" s="28">
        <f t="shared" si="59"/>
        <v>725</v>
      </c>
      <c r="I160" s="20">
        <v>725</v>
      </c>
      <c r="J160" s="20">
        <v>0</v>
      </c>
      <c r="K160" s="28">
        <f t="shared" si="60"/>
        <v>1200</v>
      </c>
      <c r="L160" s="20">
        <v>1200</v>
      </c>
      <c r="M160" s="20">
        <v>0</v>
      </c>
      <c r="N160" s="28">
        <f t="shared" si="61"/>
        <v>1200</v>
      </c>
      <c r="O160" s="20">
        <v>1200</v>
      </c>
      <c r="P160" s="20">
        <v>0</v>
      </c>
      <c r="Q160" s="20"/>
      <c r="R160" s="91"/>
      <c r="S160" s="96"/>
    </row>
    <row r="161" spans="1:19" s="46" customFormat="1" ht="19.5" x14ac:dyDescent="0.25">
      <c r="A161" s="45"/>
      <c r="B161" s="23"/>
      <c r="C161" s="60" t="s">
        <v>71</v>
      </c>
      <c r="D161" s="20">
        <v>150</v>
      </c>
      <c r="E161" s="28">
        <f t="shared" si="58"/>
        <v>150</v>
      </c>
      <c r="F161" s="20">
        <v>150</v>
      </c>
      <c r="G161" s="20">
        <v>0</v>
      </c>
      <c r="H161" s="28">
        <f t="shared" si="59"/>
        <v>150</v>
      </c>
      <c r="I161" s="20">
        <v>150</v>
      </c>
      <c r="J161" s="20">
        <v>0</v>
      </c>
      <c r="K161" s="28">
        <f t="shared" si="60"/>
        <v>376</v>
      </c>
      <c r="L161" s="20">
        <v>376</v>
      </c>
      <c r="M161" s="20">
        <v>0</v>
      </c>
      <c r="N161" s="28">
        <f t="shared" si="61"/>
        <v>376</v>
      </c>
      <c r="O161" s="20">
        <v>376</v>
      </c>
      <c r="P161" s="20">
        <v>0</v>
      </c>
      <c r="Q161" s="20"/>
      <c r="R161" s="91"/>
      <c r="S161" s="96"/>
    </row>
    <row r="162" spans="1:19" s="46" customFormat="1" ht="19.5" x14ac:dyDescent="0.25">
      <c r="A162" s="45"/>
      <c r="B162" s="23"/>
      <c r="C162" s="60" t="s">
        <v>72</v>
      </c>
      <c r="D162" s="20">
        <v>30</v>
      </c>
      <c r="E162" s="28">
        <f t="shared" si="58"/>
        <v>30</v>
      </c>
      <c r="F162" s="20">
        <v>30</v>
      </c>
      <c r="G162" s="20">
        <v>0</v>
      </c>
      <c r="H162" s="28">
        <f t="shared" si="59"/>
        <v>30</v>
      </c>
      <c r="I162" s="20">
        <v>30</v>
      </c>
      <c r="J162" s="20">
        <v>0</v>
      </c>
      <c r="K162" s="28">
        <f t="shared" si="60"/>
        <v>35</v>
      </c>
      <c r="L162" s="20">
        <v>35</v>
      </c>
      <c r="M162" s="20">
        <v>0</v>
      </c>
      <c r="N162" s="28">
        <f t="shared" si="61"/>
        <v>35</v>
      </c>
      <c r="O162" s="20">
        <v>35</v>
      </c>
      <c r="P162" s="20">
        <v>0</v>
      </c>
      <c r="Q162" s="20"/>
      <c r="R162" s="91"/>
      <c r="S162" s="96"/>
    </row>
    <row r="163" spans="1:19" s="46" customFormat="1" ht="19.5" x14ac:dyDescent="0.25">
      <c r="A163" s="45"/>
      <c r="B163" s="23"/>
      <c r="C163" s="60" t="s">
        <v>229</v>
      </c>
      <c r="D163" s="20">
        <v>130</v>
      </c>
      <c r="E163" s="28">
        <f t="shared" si="58"/>
        <v>130</v>
      </c>
      <c r="F163" s="20">
        <v>130</v>
      </c>
      <c r="G163" s="20">
        <v>0</v>
      </c>
      <c r="H163" s="28">
        <f t="shared" si="59"/>
        <v>130</v>
      </c>
      <c r="I163" s="20">
        <v>130</v>
      </c>
      <c r="J163" s="20">
        <v>0</v>
      </c>
      <c r="K163" s="28">
        <f t="shared" si="60"/>
        <v>145</v>
      </c>
      <c r="L163" s="20">
        <v>145</v>
      </c>
      <c r="M163" s="20">
        <v>0</v>
      </c>
      <c r="N163" s="28">
        <f t="shared" si="61"/>
        <v>145</v>
      </c>
      <c r="O163" s="20">
        <v>145</v>
      </c>
      <c r="P163" s="20"/>
      <c r="Q163" s="20"/>
      <c r="R163" s="91"/>
      <c r="S163" s="96"/>
    </row>
    <row r="164" spans="1:19" s="46" customFormat="1" ht="108" x14ac:dyDescent="0.25">
      <c r="A164" s="45"/>
      <c r="B164" s="23"/>
      <c r="C164" s="60" t="s">
        <v>244</v>
      </c>
      <c r="D164" s="20">
        <v>185</v>
      </c>
      <c r="E164" s="28">
        <f t="shared" si="58"/>
        <v>185</v>
      </c>
      <c r="F164" s="20">
        <v>185</v>
      </c>
      <c r="G164" s="20">
        <v>0</v>
      </c>
      <c r="H164" s="28">
        <f t="shared" si="59"/>
        <v>185</v>
      </c>
      <c r="I164" s="20">
        <v>185</v>
      </c>
      <c r="J164" s="20">
        <v>0</v>
      </c>
      <c r="K164" s="28">
        <f t="shared" si="60"/>
        <v>204</v>
      </c>
      <c r="L164" s="20">
        <v>204</v>
      </c>
      <c r="M164" s="20">
        <v>0</v>
      </c>
      <c r="N164" s="28">
        <f t="shared" si="61"/>
        <v>204</v>
      </c>
      <c r="O164" s="20">
        <v>204</v>
      </c>
      <c r="P164" s="20">
        <v>0</v>
      </c>
      <c r="Q164" s="20"/>
      <c r="R164" s="91"/>
      <c r="S164" s="96"/>
    </row>
    <row r="165" spans="1:19" s="46" customFormat="1" ht="19.5" x14ac:dyDescent="0.25">
      <c r="A165" s="45"/>
      <c r="B165" s="40" t="s">
        <v>173</v>
      </c>
      <c r="C165" s="58" t="s">
        <v>38</v>
      </c>
      <c r="D165" s="39">
        <f>SUM(D169:D172)</f>
        <v>8400</v>
      </c>
      <c r="E165" s="73">
        <f t="shared" si="58"/>
        <v>8400</v>
      </c>
      <c r="F165" s="39">
        <f>SUM(F169:F172)</f>
        <v>8400</v>
      </c>
      <c r="G165" s="39">
        <f>SUM(G169:G172)</f>
        <v>0</v>
      </c>
      <c r="H165" s="73">
        <f t="shared" si="59"/>
        <v>8800</v>
      </c>
      <c r="I165" s="39">
        <f>SUM(I169:I172)</f>
        <v>8800</v>
      </c>
      <c r="J165" s="39">
        <f>SUM(J169:J172)</f>
        <v>0</v>
      </c>
      <c r="K165" s="73">
        <f t="shared" si="60"/>
        <v>9300</v>
      </c>
      <c r="L165" s="39">
        <f>SUM(L169:L172)</f>
        <v>9300</v>
      </c>
      <c r="M165" s="39">
        <f>SUM(M169:M172)</f>
        <v>0</v>
      </c>
      <c r="N165" s="73">
        <f t="shared" si="61"/>
        <v>9300</v>
      </c>
      <c r="O165" s="39">
        <f>SUM(O169:O172)</f>
        <v>9300</v>
      </c>
      <c r="P165" s="39">
        <f>SUM(P169:P172)</f>
        <v>0</v>
      </c>
      <c r="Q165" s="39">
        <f>SUM(Q169:Q172)</f>
        <v>0</v>
      </c>
      <c r="R165" s="91"/>
      <c r="S165" s="96"/>
    </row>
    <row r="166" spans="1:19" s="46" customFormat="1" ht="19.5" x14ac:dyDescent="0.25">
      <c r="A166" s="45"/>
      <c r="B166" s="23"/>
      <c r="C166" s="59" t="s">
        <v>58</v>
      </c>
      <c r="D166" s="19">
        <f>SUM(D167:D168)</f>
        <v>5</v>
      </c>
      <c r="E166" s="28">
        <f t="shared" si="58"/>
        <v>5</v>
      </c>
      <c r="F166" s="19">
        <f>SUM(F167:F168)</f>
        <v>5</v>
      </c>
      <c r="G166" s="19">
        <f>SUM(G167:G168)</f>
        <v>0</v>
      </c>
      <c r="H166" s="28">
        <f t="shared" si="59"/>
        <v>5</v>
      </c>
      <c r="I166" s="19">
        <f>SUM(I167:I168)</f>
        <v>5</v>
      </c>
      <c r="J166" s="19">
        <f>SUM(J167:J168)</f>
        <v>0</v>
      </c>
      <c r="K166" s="28">
        <f t="shared" si="60"/>
        <v>5</v>
      </c>
      <c r="L166" s="19">
        <f>SUM(L167:L168)</f>
        <v>5</v>
      </c>
      <c r="M166" s="19">
        <f>SUM(M167:M168)</f>
        <v>0</v>
      </c>
      <c r="N166" s="28">
        <f t="shared" si="61"/>
        <v>5</v>
      </c>
      <c r="O166" s="19">
        <f>SUM(O167:O168)</f>
        <v>5</v>
      </c>
      <c r="P166" s="19">
        <f>SUM(P167:P168)</f>
        <v>0</v>
      </c>
      <c r="Q166" s="19">
        <f>SUM(Q167:Q168)</f>
        <v>5</v>
      </c>
      <c r="R166" s="91"/>
      <c r="S166" s="96"/>
    </row>
    <row r="167" spans="1:19" s="46" customFormat="1" ht="19.5" x14ac:dyDescent="0.25">
      <c r="A167" s="45"/>
      <c r="B167" s="23"/>
      <c r="C167" s="60" t="s">
        <v>110</v>
      </c>
      <c r="D167" s="20">
        <v>0</v>
      </c>
      <c r="E167" s="28">
        <f t="shared" si="58"/>
        <v>0</v>
      </c>
      <c r="F167" s="20">
        <v>0</v>
      </c>
      <c r="G167" s="20">
        <v>0</v>
      </c>
      <c r="H167" s="28">
        <f t="shared" si="59"/>
        <v>0</v>
      </c>
      <c r="I167" s="20">
        <v>0</v>
      </c>
      <c r="J167" s="20">
        <v>0</v>
      </c>
      <c r="K167" s="28">
        <f t="shared" si="60"/>
        <v>0</v>
      </c>
      <c r="L167" s="20">
        <v>0</v>
      </c>
      <c r="M167" s="20">
        <v>0</v>
      </c>
      <c r="N167" s="28">
        <f t="shared" si="61"/>
        <v>0</v>
      </c>
      <c r="O167" s="20">
        <v>0</v>
      </c>
      <c r="P167" s="20">
        <v>0</v>
      </c>
      <c r="Q167" s="20">
        <v>0</v>
      </c>
      <c r="R167" s="91"/>
      <c r="S167" s="96"/>
    </row>
    <row r="168" spans="1:19" s="46" customFormat="1" ht="19.5" x14ac:dyDescent="0.25">
      <c r="A168" s="45"/>
      <c r="B168" s="23"/>
      <c r="C168" s="60" t="s">
        <v>62</v>
      </c>
      <c r="D168" s="20">
        <v>5</v>
      </c>
      <c r="E168" s="28">
        <f t="shared" si="58"/>
        <v>5</v>
      </c>
      <c r="F168" s="20">
        <v>5</v>
      </c>
      <c r="G168" s="20">
        <v>0</v>
      </c>
      <c r="H168" s="28">
        <f t="shared" si="59"/>
        <v>5</v>
      </c>
      <c r="I168" s="20">
        <v>5</v>
      </c>
      <c r="J168" s="20">
        <v>0</v>
      </c>
      <c r="K168" s="28">
        <f t="shared" si="60"/>
        <v>5</v>
      </c>
      <c r="L168" s="20">
        <v>5</v>
      </c>
      <c r="M168" s="20">
        <v>0</v>
      </c>
      <c r="N168" s="28">
        <f t="shared" si="61"/>
        <v>5</v>
      </c>
      <c r="O168" s="20">
        <v>5</v>
      </c>
      <c r="P168" s="20">
        <v>0</v>
      </c>
      <c r="Q168" s="20">
        <v>5</v>
      </c>
      <c r="R168" s="91"/>
      <c r="S168" s="96"/>
    </row>
    <row r="169" spans="1:19" s="46" customFormat="1" ht="54" x14ac:dyDescent="0.25">
      <c r="A169" s="45"/>
      <c r="B169" s="23"/>
      <c r="C169" s="60" t="s">
        <v>260</v>
      </c>
      <c r="D169" s="20">
        <v>8000</v>
      </c>
      <c r="E169" s="28">
        <f t="shared" si="58"/>
        <v>8000</v>
      </c>
      <c r="F169" s="20">
        <v>8000</v>
      </c>
      <c r="G169" s="20">
        <v>0</v>
      </c>
      <c r="H169" s="28">
        <f t="shared" si="59"/>
        <v>8393</v>
      </c>
      <c r="I169" s="20">
        <v>8393</v>
      </c>
      <c r="J169" s="20">
        <v>0</v>
      </c>
      <c r="K169" s="28">
        <f t="shared" si="60"/>
        <v>8850</v>
      </c>
      <c r="L169" s="20">
        <v>8850</v>
      </c>
      <c r="M169" s="20">
        <v>0</v>
      </c>
      <c r="N169" s="28">
        <f t="shared" si="61"/>
        <v>8850</v>
      </c>
      <c r="O169" s="20">
        <v>8850</v>
      </c>
      <c r="P169" s="20">
        <v>0</v>
      </c>
      <c r="Q169" s="20"/>
      <c r="R169" s="91"/>
      <c r="S169" s="96"/>
    </row>
    <row r="170" spans="1:19" s="46" customFormat="1" ht="36" x14ac:dyDescent="0.25">
      <c r="A170" s="45"/>
      <c r="B170" s="23"/>
      <c r="C170" s="60" t="s">
        <v>174</v>
      </c>
      <c r="D170" s="20">
        <v>140</v>
      </c>
      <c r="E170" s="28">
        <f t="shared" si="58"/>
        <v>140</v>
      </c>
      <c r="F170" s="20">
        <v>140</v>
      </c>
      <c r="G170" s="20">
        <v>0</v>
      </c>
      <c r="H170" s="28">
        <f t="shared" si="59"/>
        <v>142</v>
      </c>
      <c r="I170" s="20">
        <v>142</v>
      </c>
      <c r="J170" s="20">
        <v>0</v>
      </c>
      <c r="K170" s="28">
        <f t="shared" si="60"/>
        <v>150</v>
      </c>
      <c r="L170" s="20">
        <v>150</v>
      </c>
      <c r="M170" s="20">
        <v>0</v>
      </c>
      <c r="N170" s="28">
        <f t="shared" si="61"/>
        <v>150</v>
      </c>
      <c r="O170" s="20">
        <v>150</v>
      </c>
      <c r="P170" s="20">
        <v>0</v>
      </c>
      <c r="Q170" s="20"/>
      <c r="R170" s="91"/>
      <c r="S170" s="96"/>
    </row>
    <row r="171" spans="1:19" s="46" customFormat="1" ht="108" x14ac:dyDescent="0.25">
      <c r="A171" s="45"/>
      <c r="B171" s="23"/>
      <c r="C171" s="60" t="s">
        <v>175</v>
      </c>
      <c r="D171" s="20">
        <v>205</v>
      </c>
      <c r="E171" s="28">
        <f t="shared" si="58"/>
        <v>205</v>
      </c>
      <c r="F171" s="20">
        <v>205</v>
      </c>
      <c r="G171" s="20">
        <v>0</v>
      </c>
      <c r="H171" s="28">
        <f t="shared" si="59"/>
        <v>210</v>
      </c>
      <c r="I171" s="20">
        <v>210</v>
      </c>
      <c r="J171" s="20">
        <v>0</v>
      </c>
      <c r="K171" s="28">
        <f t="shared" si="60"/>
        <v>240</v>
      </c>
      <c r="L171" s="20">
        <v>240</v>
      </c>
      <c r="M171" s="20">
        <v>0</v>
      </c>
      <c r="N171" s="28">
        <f t="shared" si="61"/>
        <v>240</v>
      </c>
      <c r="O171" s="20">
        <v>240</v>
      </c>
      <c r="P171" s="20">
        <v>0</v>
      </c>
      <c r="Q171" s="20"/>
      <c r="R171" s="91"/>
      <c r="S171" s="96"/>
    </row>
    <row r="172" spans="1:19" s="46" customFormat="1" ht="36" x14ac:dyDescent="0.25">
      <c r="A172" s="45"/>
      <c r="B172" s="23"/>
      <c r="C172" s="60" t="s">
        <v>176</v>
      </c>
      <c r="D172" s="20">
        <v>55</v>
      </c>
      <c r="E172" s="28">
        <f t="shared" si="58"/>
        <v>55</v>
      </c>
      <c r="F172" s="20">
        <v>55</v>
      </c>
      <c r="G172" s="20">
        <v>0</v>
      </c>
      <c r="H172" s="28">
        <f t="shared" si="59"/>
        <v>55</v>
      </c>
      <c r="I172" s="20">
        <v>55</v>
      </c>
      <c r="J172" s="20">
        <v>0</v>
      </c>
      <c r="K172" s="28">
        <f t="shared" si="60"/>
        <v>60</v>
      </c>
      <c r="L172" s="20">
        <v>60</v>
      </c>
      <c r="M172" s="20">
        <v>0</v>
      </c>
      <c r="N172" s="28">
        <f t="shared" si="61"/>
        <v>60</v>
      </c>
      <c r="O172" s="20">
        <v>60</v>
      </c>
      <c r="P172" s="20">
        <v>0</v>
      </c>
      <c r="Q172" s="20"/>
      <c r="R172" s="91"/>
      <c r="S172" s="96"/>
    </row>
    <row r="173" spans="1:19" s="46" customFormat="1" ht="72" x14ac:dyDescent="0.25">
      <c r="A173" s="45"/>
      <c r="B173" s="40" t="s">
        <v>177</v>
      </c>
      <c r="C173" s="58" t="s">
        <v>142</v>
      </c>
      <c r="D173" s="39">
        <f>D177+D178</f>
        <v>260</v>
      </c>
      <c r="E173" s="73">
        <f t="shared" si="58"/>
        <v>300</v>
      </c>
      <c r="F173" s="39">
        <f>F177+F178</f>
        <v>300</v>
      </c>
      <c r="G173" s="39">
        <f>G177+G178</f>
        <v>0</v>
      </c>
      <c r="H173" s="73">
        <f t="shared" si="59"/>
        <v>300</v>
      </c>
      <c r="I173" s="39">
        <f>I177+I178</f>
        <v>300</v>
      </c>
      <c r="J173" s="39">
        <f>J177+J178</f>
        <v>0</v>
      </c>
      <c r="K173" s="73">
        <f t="shared" si="60"/>
        <v>400</v>
      </c>
      <c r="L173" s="39">
        <f>L177+L178</f>
        <v>400</v>
      </c>
      <c r="M173" s="39">
        <f>M177+M178</f>
        <v>0</v>
      </c>
      <c r="N173" s="73">
        <f t="shared" si="61"/>
        <v>400</v>
      </c>
      <c r="O173" s="39">
        <f>O177+O178</f>
        <v>400</v>
      </c>
      <c r="P173" s="39">
        <f>P177+P178</f>
        <v>0</v>
      </c>
      <c r="Q173" s="39">
        <f>Q177+Q178</f>
        <v>0</v>
      </c>
      <c r="R173" s="91"/>
      <c r="S173" s="96"/>
    </row>
    <row r="174" spans="1:19" s="46" customFormat="1" ht="19.5" x14ac:dyDescent="0.25">
      <c r="A174" s="45"/>
      <c r="B174" s="23"/>
      <c r="C174" s="59" t="s">
        <v>58</v>
      </c>
      <c r="D174" s="19">
        <f>D175+D176</f>
        <v>5</v>
      </c>
      <c r="E174" s="28">
        <f t="shared" si="58"/>
        <v>5</v>
      </c>
      <c r="F174" s="19">
        <f>F175+F176</f>
        <v>5</v>
      </c>
      <c r="G174" s="19">
        <f>G175+G176</f>
        <v>0</v>
      </c>
      <c r="H174" s="28">
        <f t="shared" si="59"/>
        <v>5</v>
      </c>
      <c r="I174" s="19">
        <f>I175+I176</f>
        <v>5</v>
      </c>
      <c r="J174" s="19">
        <f>SUM(J175:J176)</f>
        <v>0</v>
      </c>
      <c r="K174" s="28">
        <f t="shared" si="60"/>
        <v>5</v>
      </c>
      <c r="L174" s="19">
        <f>L175+L176</f>
        <v>5</v>
      </c>
      <c r="M174" s="19">
        <f>M175+M176</f>
        <v>0</v>
      </c>
      <c r="N174" s="28">
        <f t="shared" si="61"/>
        <v>5</v>
      </c>
      <c r="O174" s="19">
        <f>O175+O176</f>
        <v>5</v>
      </c>
      <c r="P174" s="19">
        <f>P175+P176</f>
        <v>0</v>
      </c>
      <c r="Q174" s="19">
        <f>Q175+Q176</f>
        <v>5</v>
      </c>
      <c r="R174" s="91"/>
      <c r="S174" s="96"/>
    </row>
    <row r="175" spans="1:19" s="46" customFormat="1" ht="19.5" x14ac:dyDescent="0.25">
      <c r="A175" s="45"/>
      <c r="B175" s="23"/>
      <c r="C175" s="60" t="s">
        <v>110</v>
      </c>
      <c r="D175" s="20">
        <v>0</v>
      </c>
      <c r="E175" s="28">
        <f t="shared" si="58"/>
        <v>0</v>
      </c>
      <c r="F175" s="20">
        <v>0</v>
      </c>
      <c r="G175" s="20">
        <v>0</v>
      </c>
      <c r="H175" s="28">
        <f t="shared" si="59"/>
        <v>0</v>
      </c>
      <c r="I175" s="20">
        <v>0</v>
      </c>
      <c r="J175" s="20">
        <v>0</v>
      </c>
      <c r="K175" s="28">
        <f t="shared" si="60"/>
        <v>0</v>
      </c>
      <c r="L175" s="20">
        <v>0</v>
      </c>
      <c r="M175" s="20">
        <v>0</v>
      </c>
      <c r="N175" s="28">
        <f t="shared" si="61"/>
        <v>0</v>
      </c>
      <c r="O175" s="20">
        <v>0</v>
      </c>
      <c r="P175" s="20">
        <v>0</v>
      </c>
      <c r="Q175" s="20">
        <v>0</v>
      </c>
      <c r="R175" s="91"/>
      <c r="S175" s="96"/>
    </row>
    <row r="176" spans="1:19" s="46" customFormat="1" ht="19.5" x14ac:dyDescent="0.25">
      <c r="A176" s="45"/>
      <c r="B176" s="23"/>
      <c r="C176" s="60" t="s">
        <v>62</v>
      </c>
      <c r="D176" s="20">
        <v>5</v>
      </c>
      <c r="E176" s="28">
        <f t="shared" si="58"/>
        <v>5</v>
      </c>
      <c r="F176" s="20">
        <v>5</v>
      </c>
      <c r="G176" s="20">
        <v>0</v>
      </c>
      <c r="H176" s="28">
        <f t="shared" si="59"/>
        <v>5</v>
      </c>
      <c r="I176" s="20">
        <v>5</v>
      </c>
      <c r="J176" s="20">
        <v>0</v>
      </c>
      <c r="K176" s="28">
        <f t="shared" si="60"/>
        <v>5</v>
      </c>
      <c r="L176" s="20">
        <v>5</v>
      </c>
      <c r="M176" s="20">
        <v>0</v>
      </c>
      <c r="N176" s="28">
        <f t="shared" si="61"/>
        <v>5</v>
      </c>
      <c r="O176" s="20">
        <v>5</v>
      </c>
      <c r="P176" s="20">
        <v>0</v>
      </c>
      <c r="Q176" s="20">
        <v>5</v>
      </c>
      <c r="R176" s="91"/>
      <c r="S176" s="96"/>
    </row>
    <row r="177" spans="1:19" s="46" customFormat="1" ht="54" x14ac:dyDescent="0.25">
      <c r="A177" s="45"/>
      <c r="B177" s="23"/>
      <c r="C177" s="60" t="s">
        <v>140</v>
      </c>
      <c r="D177" s="20">
        <v>170</v>
      </c>
      <c r="E177" s="28">
        <f t="shared" si="58"/>
        <v>170</v>
      </c>
      <c r="F177" s="20">
        <v>170</v>
      </c>
      <c r="G177" s="20">
        <v>0</v>
      </c>
      <c r="H177" s="28">
        <f t="shared" si="59"/>
        <v>170</v>
      </c>
      <c r="I177" s="20">
        <v>170</v>
      </c>
      <c r="J177" s="20">
        <v>0</v>
      </c>
      <c r="K177" s="28">
        <f t="shared" si="60"/>
        <v>250</v>
      </c>
      <c r="L177" s="20">
        <v>250</v>
      </c>
      <c r="M177" s="20">
        <v>0</v>
      </c>
      <c r="N177" s="28">
        <f t="shared" si="61"/>
        <v>250</v>
      </c>
      <c r="O177" s="20">
        <v>250</v>
      </c>
      <c r="P177" s="20">
        <v>0</v>
      </c>
      <c r="Q177" s="20"/>
      <c r="R177" s="91"/>
      <c r="S177" s="96"/>
    </row>
    <row r="178" spans="1:19" s="46" customFormat="1" ht="72" x14ac:dyDescent="0.25">
      <c r="A178" s="45"/>
      <c r="B178" s="23"/>
      <c r="C178" s="60" t="s">
        <v>141</v>
      </c>
      <c r="D178" s="20">
        <v>90</v>
      </c>
      <c r="E178" s="28">
        <f t="shared" si="58"/>
        <v>130</v>
      </c>
      <c r="F178" s="20">
        <v>130</v>
      </c>
      <c r="G178" s="20">
        <v>0</v>
      </c>
      <c r="H178" s="28">
        <f t="shared" si="59"/>
        <v>130</v>
      </c>
      <c r="I178" s="20">
        <v>130</v>
      </c>
      <c r="J178" s="20">
        <v>0</v>
      </c>
      <c r="K178" s="28">
        <f t="shared" si="60"/>
        <v>150</v>
      </c>
      <c r="L178" s="20">
        <v>150</v>
      </c>
      <c r="M178" s="20">
        <v>0</v>
      </c>
      <c r="N178" s="28">
        <f t="shared" si="61"/>
        <v>150</v>
      </c>
      <c r="O178" s="20">
        <v>150</v>
      </c>
      <c r="P178" s="20">
        <v>0</v>
      </c>
      <c r="Q178" s="20"/>
      <c r="R178" s="91"/>
      <c r="S178" s="96"/>
    </row>
    <row r="179" spans="1:19" s="46" customFormat="1" ht="19.5" x14ac:dyDescent="0.25">
      <c r="A179" s="45"/>
      <c r="B179" s="40" t="s">
        <v>178</v>
      </c>
      <c r="C179" s="58" t="s">
        <v>39</v>
      </c>
      <c r="D179" s="39">
        <f>SUM(D183:D189)</f>
        <v>17800</v>
      </c>
      <c r="E179" s="73">
        <f t="shared" si="58"/>
        <v>18300</v>
      </c>
      <c r="F179" s="39">
        <f>SUM(F183:F189)</f>
        <v>18300</v>
      </c>
      <c r="G179" s="39">
        <f>SUM(G183:G189)</f>
        <v>0</v>
      </c>
      <c r="H179" s="73">
        <f t="shared" si="59"/>
        <v>19300</v>
      </c>
      <c r="I179" s="39">
        <f>SUM(I183:I189)</f>
        <v>19300</v>
      </c>
      <c r="J179" s="39">
        <f>SUM(J183:J189)</f>
        <v>0</v>
      </c>
      <c r="K179" s="73">
        <f t="shared" si="60"/>
        <v>20800</v>
      </c>
      <c r="L179" s="39">
        <f>SUM(L183:L189)</f>
        <v>20800</v>
      </c>
      <c r="M179" s="39">
        <f>SUM(M183:M189)</f>
        <v>0</v>
      </c>
      <c r="N179" s="73">
        <f t="shared" si="61"/>
        <v>21800</v>
      </c>
      <c r="O179" s="39">
        <f>SUM(O183:O189)</f>
        <v>21800</v>
      </c>
      <c r="P179" s="39">
        <f>SUM(P183:P189)</f>
        <v>0</v>
      </c>
      <c r="Q179" s="39">
        <f>SUM(Q183:Q189)</f>
        <v>0</v>
      </c>
      <c r="R179" s="91"/>
      <c r="S179" s="96"/>
    </row>
    <row r="180" spans="1:19" s="46" customFormat="1" ht="19.5" x14ac:dyDescent="0.25">
      <c r="A180" s="45"/>
      <c r="B180" s="23"/>
      <c r="C180" s="59" t="s">
        <v>58</v>
      </c>
      <c r="D180" s="19">
        <f>SUM(D181:D182)</f>
        <v>31</v>
      </c>
      <c r="E180" s="28">
        <f t="shared" si="58"/>
        <v>31</v>
      </c>
      <c r="F180" s="19">
        <f>SUM(F181:F182)</f>
        <v>31</v>
      </c>
      <c r="G180" s="19">
        <f>SUM(G181:G182)</f>
        <v>0</v>
      </c>
      <c r="H180" s="28">
        <f t="shared" si="59"/>
        <v>31</v>
      </c>
      <c r="I180" s="19">
        <f>SUM(I181:I182)</f>
        <v>31</v>
      </c>
      <c r="J180" s="19">
        <f>SUM(J181:J182)</f>
        <v>0</v>
      </c>
      <c r="K180" s="28">
        <f t="shared" si="60"/>
        <v>31</v>
      </c>
      <c r="L180" s="19">
        <f>SUM(L181:L182)</f>
        <v>31</v>
      </c>
      <c r="M180" s="19">
        <f>SUM(M181:M182)</f>
        <v>0</v>
      </c>
      <c r="N180" s="28">
        <f t="shared" si="61"/>
        <v>31</v>
      </c>
      <c r="O180" s="19">
        <f>SUM(O181:O182)</f>
        <v>31</v>
      </c>
      <c r="P180" s="19">
        <f>SUM(P181:P182)</f>
        <v>0</v>
      </c>
      <c r="Q180" s="19">
        <f>SUM(Q181:Q182)</f>
        <v>31</v>
      </c>
      <c r="R180" s="91"/>
      <c r="S180" s="96"/>
    </row>
    <row r="181" spans="1:19" s="46" customFormat="1" ht="19.5" x14ac:dyDescent="0.25">
      <c r="A181" s="45"/>
      <c r="B181" s="23"/>
      <c r="C181" s="60" t="s">
        <v>110</v>
      </c>
      <c r="D181" s="20">
        <v>0</v>
      </c>
      <c r="E181" s="28">
        <f t="shared" si="58"/>
        <v>0</v>
      </c>
      <c r="F181" s="20">
        <v>0</v>
      </c>
      <c r="G181" s="20">
        <v>0</v>
      </c>
      <c r="H181" s="28">
        <f t="shared" si="59"/>
        <v>0</v>
      </c>
      <c r="I181" s="20">
        <v>0</v>
      </c>
      <c r="J181" s="20">
        <v>0</v>
      </c>
      <c r="K181" s="28">
        <f t="shared" si="60"/>
        <v>0</v>
      </c>
      <c r="L181" s="20">
        <v>0</v>
      </c>
      <c r="M181" s="20">
        <v>0</v>
      </c>
      <c r="N181" s="28">
        <f t="shared" si="61"/>
        <v>0</v>
      </c>
      <c r="O181" s="20">
        <v>0</v>
      </c>
      <c r="P181" s="20">
        <v>0</v>
      </c>
      <c r="Q181" s="20">
        <v>0</v>
      </c>
      <c r="R181" s="91"/>
      <c r="S181" s="96"/>
    </row>
    <row r="182" spans="1:19" s="46" customFormat="1" ht="19.5" x14ac:dyDescent="0.25">
      <c r="A182" s="45"/>
      <c r="B182" s="23"/>
      <c r="C182" s="60" t="s">
        <v>62</v>
      </c>
      <c r="D182" s="20">
        <v>31</v>
      </c>
      <c r="E182" s="28">
        <f t="shared" si="58"/>
        <v>31</v>
      </c>
      <c r="F182" s="20">
        <v>31</v>
      </c>
      <c r="G182" s="20">
        <v>0</v>
      </c>
      <c r="H182" s="28">
        <f t="shared" si="59"/>
        <v>31</v>
      </c>
      <c r="I182" s="20">
        <v>31</v>
      </c>
      <c r="J182" s="20">
        <v>0</v>
      </c>
      <c r="K182" s="28">
        <f t="shared" si="60"/>
        <v>31</v>
      </c>
      <c r="L182" s="20">
        <v>31</v>
      </c>
      <c r="M182" s="20">
        <v>0</v>
      </c>
      <c r="N182" s="28">
        <f t="shared" si="61"/>
        <v>31</v>
      </c>
      <c r="O182" s="20">
        <v>31</v>
      </c>
      <c r="P182" s="20">
        <v>0</v>
      </c>
      <c r="Q182" s="20">
        <v>31</v>
      </c>
      <c r="R182" s="91"/>
      <c r="S182" s="96"/>
    </row>
    <row r="183" spans="1:19" s="46" customFormat="1" ht="72" x14ac:dyDescent="0.25">
      <c r="A183" s="45"/>
      <c r="B183" s="23"/>
      <c r="C183" s="60" t="s">
        <v>179</v>
      </c>
      <c r="D183" s="20">
        <v>3400</v>
      </c>
      <c r="E183" s="28">
        <f t="shared" si="58"/>
        <v>3430</v>
      </c>
      <c r="F183" s="20">
        <v>3430</v>
      </c>
      <c r="G183" s="20">
        <v>0</v>
      </c>
      <c r="H183" s="28">
        <f t="shared" si="59"/>
        <v>3700</v>
      </c>
      <c r="I183" s="20">
        <v>3700</v>
      </c>
      <c r="J183" s="20">
        <v>0</v>
      </c>
      <c r="K183" s="28">
        <f t="shared" si="60"/>
        <v>4600</v>
      </c>
      <c r="L183" s="20">
        <v>4600</v>
      </c>
      <c r="M183" s="20">
        <v>0</v>
      </c>
      <c r="N183" s="28">
        <f t="shared" si="61"/>
        <v>5050</v>
      </c>
      <c r="O183" s="20">
        <v>5050</v>
      </c>
      <c r="P183" s="20">
        <v>0</v>
      </c>
      <c r="Q183" s="20"/>
      <c r="R183" s="91"/>
      <c r="S183" s="96"/>
    </row>
    <row r="184" spans="1:19" s="46" customFormat="1" ht="126" x14ac:dyDescent="0.25">
      <c r="A184" s="45"/>
      <c r="B184" s="23"/>
      <c r="C184" s="60" t="s">
        <v>245</v>
      </c>
      <c r="D184" s="20">
        <v>1900</v>
      </c>
      <c r="E184" s="28">
        <f t="shared" si="58"/>
        <v>2350</v>
      </c>
      <c r="F184" s="20">
        <v>2350</v>
      </c>
      <c r="G184" s="20">
        <v>0</v>
      </c>
      <c r="H184" s="28">
        <f t="shared" si="59"/>
        <v>2850</v>
      </c>
      <c r="I184" s="20">
        <v>2850</v>
      </c>
      <c r="J184" s="20">
        <v>0</v>
      </c>
      <c r="K184" s="28">
        <f t="shared" si="60"/>
        <v>3050</v>
      </c>
      <c r="L184" s="20">
        <v>3050</v>
      </c>
      <c r="M184" s="20">
        <v>0</v>
      </c>
      <c r="N184" s="28">
        <f t="shared" si="61"/>
        <v>3300</v>
      </c>
      <c r="O184" s="20">
        <v>3300</v>
      </c>
      <c r="P184" s="20">
        <v>0</v>
      </c>
      <c r="Q184" s="20"/>
      <c r="R184" s="91"/>
      <c r="S184" s="96"/>
    </row>
    <row r="185" spans="1:19" s="46" customFormat="1" ht="19.5" x14ac:dyDescent="0.25">
      <c r="A185" s="45"/>
      <c r="B185" s="23"/>
      <c r="C185" s="60" t="s">
        <v>73</v>
      </c>
      <c r="D185" s="20">
        <v>9800</v>
      </c>
      <c r="E185" s="28">
        <f t="shared" si="58"/>
        <v>9820</v>
      </c>
      <c r="F185" s="20">
        <v>9820</v>
      </c>
      <c r="G185" s="20">
        <v>0</v>
      </c>
      <c r="H185" s="28">
        <f t="shared" si="59"/>
        <v>9850</v>
      </c>
      <c r="I185" s="20">
        <v>9850</v>
      </c>
      <c r="J185" s="20">
        <v>0</v>
      </c>
      <c r="K185" s="28">
        <f t="shared" si="60"/>
        <v>9950</v>
      </c>
      <c r="L185" s="20">
        <v>9950</v>
      </c>
      <c r="M185" s="20">
        <v>0</v>
      </c>
      <c r="N185" s="28">
        <f t="shared" si="61"/>
        <v>9950</v>
      </c>
      <c r="O185" s="20">
        <v>9950</v>
      </c>
      <c r="P185" s="20">
        <v>0</v>
      </c>
      <c r="Q185" s="20"/>
      <c r="R185" s="91"/>
      <c r="S185" s="96"/>
    </row>
    <row r="186" spans="1:19" s="46" customFormat="1" ht="54" x14ac:dyDescent="0.25">
      <c r="A186" s="45"/>
      <c r="B186" s="23"/>
      <c r="C186" s="60" t="s">
        <v>117</v>
      </c>
      <c r="D186" s="20">
        <v>50</v>
      </c>
      <c r="E186" s="28">
        <f t="shared" si="58"/>
        <v>50</v>
      </c>
      <c r="F186" s="20">
        <v>50</v>
      </c>
      <c r="G186" s="20">
        <v>0</v>
      </c>
      <c r="H186" s="28">
        <f t="shared" si="59"/>
        <v>50</v>
      </c>
      <c r="I186" s="20">
        <v>50</v>
      </c>
      <c r="J186" s="20">
        <v>0</v>
      </c>
      <c r="K186" s="28">
        <f t="shared" si="60"/>
        <v>50</v>
      </c>
      <c r="L186" s="20">
        <v>50</v>
      </c>
      <c r="M186" s="20">
        <v>0</v>
      </c>
      <c r="N186" s="28">
        <f t="shared" si="61"/>
        <v>50</v>
      </c>
      <c r="O186" s="20">
        <v>50</v>
      </c>
      <c r="P186" s="20">
        <v>0</v>
      </c>
      <c r="Q186" s="20"/>
      <c r="R186" s="91"/>
      <c r="S186" s="96"/>
    </row>
    <row r="187" spans="1:19" s="46" customFormat="1" ht="36" x14ac:dyDescent="0.25">
      <c r="A187" s="45"/>
      <c r="B187" s="23"/>
      <c r="C187" s="60" t="s">
        <v>74</v>
      </c>
      <c r="D187" s="20">
        <v>50</v>
      </c>
      <c r="E187" s="28">
        <f t="shared" si="58"/>
        <v>50</v>
      </c>
      <c r="F187" s="20">
        <v>50</v>
      </c>
      <c r="G187" s="20">
        <v>0</v>
      </c>
      <c r="H187" s="28">
        <f t="shared" si="59"/>
        <v>50</v>
      </c>
      <c r="I187" s="20">
        <v>50</v>
      </c>
      <c r="J187" s="20">
        <v>0</v>
      </c>
      <c r="K187" s="28">
        <f t="shared" si="60"/>
        <v>50</v>
      </c>
      <c r="L187" s="20">
        <v>50</v>
      </c>
      <c r="M187" s="20">
        <v>0</v>
      </c>
      <c r="N187" s="28">
        <f t="shared" si="61"/>
        <v>50</v>
      </c>
      <c r="O187" s="20">
        <v>50</v>
      </c>
      <c r="P187" s="20">
        <v>0</v>
      </c>
      <c r="Q187" s="20"/>
      <c r="R187" s="91"/>
      <c r="S187" s="96"/>
    </row>
    <row r="188" spans="1:19" s="46" customFormat="1" ht="54" x14ac:dyDescent="0.25">
      <c r="A188" s="45"/>
      <c r="B188" s="23"/>
      <c r="C188" s="60" t="s">
        <v>261</v>
      </c>
      <c r="D188" s="20">
        <v>2100</v>
      </c>
      <c r="E188" s="28">
        <f t="shared" si="58"/>
        <v>2100</v>
      </c>
      <c r="F188" s="20">
        <v>2100</v>
      </c>
      <c r="G188" s="20">
        <v>0</v>
      </c>
      <c r="H188" s="28">
        <f t="shared" si="59"/>
        <v>2300</v>
      </c>
      <c r="I188" s="20">
        <v>2300</v>
      </c>
      <c r="J188" s="20">
        <v>0</v>
      </c>
      <c r="K188" s="28">
        <f t="shared" si="60"/>
        <v>2550</v>
      </c>
      <c r="L188" s="20">
        <v>2550</v>
      </c>
      <c r="M188" s="20">
        <v>0</v>
      </c>
      <c r="N188" s="28">
        <f t="shared" si="61"/>
        <v>2800</v>
      </c>
      <c r="O188" s="20">
        <v>2800</v>
      </c>
      <c r="P188" s="20">
        <v>0</v>
      </c>
      <c r="Q188" s="20"/>
      <c r="R188" s="91"/>
      <c r="S188" s="96"/>
    </row>
    <row r="189" spans="1:19" s="46" customFormat="1" ht="126" x14ac:dyDescent="0.25">
      <c r="A189" s="45"/>
      <c r="B189" s="23"/>
      <c r="C189" s="60" t="s">
        <v>262</v>
      </c>
      <c r="D189" s="20">
        <v>500</v>
      </c>
      <c r="E189" s="28">
        <f t="shared" si="58"/>
        <v>500</v>
      </c>
      <c r="F189" s="20">
        <v>500</v>
      </c>
      <c r="G189" s="20">
        <v>0</v>
      </c>
      <c r="H189" s="28">
        <f t="shared" si="59"/>
        <v>500</v>
      </c>
      <c r="I189" s="20">
        <v>500</v>
      </c>
      <c r="J189" s="20">
        <v>0</v>
      </c>
      <c r="K189" s="28">
        <f t="shared" si="60"/>
        <v>550</v>
      </c>
      <c r="L189" s="20">
        <v>550</v>
      </c>
      <c r="M189" s="20">
        <v>0</v>
      </c>
      <c r="N189" s="28">
        <f t="shared" si="61"/>
        <v>600</v>
      </c>
      <c r="O189" s="20">
        <v>600</v>
      </c>
      <c r="P189" s="20">
        <v>0</v>
      </c>
      <c r="Q189" s="20"/>
      <c r="R189" s="91"/>
      <c r="S189" s="96"/>
    </row>
    <row r="190" spans="1:19" s="46" customFormat="1" ht="19.5" x14ac:dyDescent="0.25">
      <c r="A190" s="45"/>
      <c r="B190" s="40" t="s">
        <v>180</v>
      </c>
      <c r="C190" s="58" t="s">
        <v>40</v>
      </c>
      <c r="D190" s="39">
        <f>SUM(D194:D198)</f>
        <v>17370</v>
      </c>
      <c r="E190" s="73">
        <f t="shared" si="58"/>
        <v>14100</v>
      </c>
      <c r="F190" s="39">
        <f>SUM(F194:F198)</f>
        <v>14100</v>
      </c>
      <c r="G190" s="39">
        <f>SUM(G194:G198)</f>
        <v>0</v>
      </c>
      <c r="H190" s="73">
        <f t="shared" si="59"/>
        <v>15900</v>
      </c>
      <c r="I190" s="39">
        <f>SUM(I194:I198)</f>
        <v>15900</v>
      </c>
      <c r="J190" s="39">
        <f>SUM(J194:J198)</f>
        <v>0</v>
      </c>
      <c r="K190" s="73">
        <f t="shared" si="60"/>
        <v>17200</v>
      </c>
      <c r="L190" s="39">
        <f>SUM(L194:L198)</f>
        <v>17200</v>
      </c>
      <c r="M190" s="39">
        <f>SUM(M194:M198)</f>
        <v>0</v>
      </c>
      <c r="N190" s="73">
        <f t="shared" si="61"/>
        <v>17800</v>
      </c>
      <c r="O190" s="39">
        <f>SUM(O194:O198)</f>
        <v>17800</v>
      </c>
      <c r="P190" s="39">
        <f>SUM(P194:P198)</f>
        <v>0</v>
      </c>
      <c r="Q190" s="39">
        <f>SUM(Q194:Q198)</f>
        <v>0</v>
      </c>
      <c r="R190" s="91"/>
      <c r="S190" s="96"/>
    </row>
    <row r="191" spans="1:19" s="46" customFormat="1" ht="19.5" x14ac:dyDescent="0.25">
      <c r="A191" s="45"/>
      <c r="B191" s="23"/>
      <c r="C191" s="59" t="s">
        <v>58</v>
      </c>
      <c r="D191" s="19">
        <f>SUM(D192:D193)</f>
        <v>0</v>
      </c>
      <c r="E191" s="28">
        <f t="shared" si="58"/>
        <v>0</v>
      </c>
      <c r="F191" s="19">
        <f>SUM(F192:F193)</f>
        <v>0</v>
      </c>
      <c r="G191" s="19">
        <f>SUM(G192:G193)</f>
        <v>0</v>
      </c>
      <c r="H191" s="28">
        <f t="shared" si="59"/>
        <v>0</v>
      </c>
      <c r="I191" s="19">
        <f>SUM(I192:I193)</f>
        <v>0</v>
      </c>
      <c r="J191" s="19">
        <f>SUM(J192:J193)</f>
        <v>0</v>
      </c>
      <c r="K191" s="28">
        <f t="shared" si="60"/>
        <v>0</v>
      </c>
      <c r="L191" s="19">
        <f>SUM(L192:L193)</f>
        <v>0</v>
      </c>
      <c r="M191" s="19">
        <f>SUM(M192:M193)</f>
        <v>0</v>
      </c>
      <c r="N191" s="28">
        <f t="shared" si="61"/>
        <v>0</v>
      </c>
      <c r="O191" s="19">
        <f>SUM(O192:O193)</f>
        <v>0</v>
      </c>
      <c r="P191" s="19">
        <f>SUM(P192:P193)</f>
        <v>0</v>
      </c>
      <c r="Q191" s="19">
        <f>SUM(Q192:Q193)</f>
        <v>0</v>
      </c>
      <c r="R191" s="91"/>
      <c r="S191" s="96"/>
    </row>
    <row r="192" spans="1:19" s="46" customFormat="1" ht="19.5" x14ac:dyDescent="0.25">
      <c r="A192" s="45"/>
      <c r="B192" s="23"/>
      <c r="C192" s="60" t="s">
        <v>110</v>
      </c>
      <c r="D192" s="20">
        <v>0</v>
      </c>
      <c r="E192" s="28">
        <f t="shared" si="58"/>
        <v>0</v>
      </c>
      <c r="F192" s="20">
        <v>0</v>
      </c>
      <c r="G192" s="20">
        <v>0</v>
      </c>
      <c r="H192" s="28">
        <f t="shared" si="59"/>
        <v>0</v>
      </c>
      <c r="I192" s="20">
        <v>0</v>
      </c>
      <c r="J192" s="20">
        <v>0</v>
      </c>
      <c r="K192" s="28">
        <f t="shared" si="60"/>
        <v>0</v>
      </c>
      <c r="L192" s="20">
        <v>0</v>
      </c>
      <c r="M192" s="20">
        <v>0</v>
      </c>
      <c r="N192" s="28">
        <f t="shared" si="61"/>
        <v>0</v>
      </c>
      <c r="O192" s="20">
        <v>0</v>
      </c>
      <c r="P192" s="20">
        <v>0</v>
      </c>
      <c r="Q192" s="20">
        <v>0</v>
      </c>
      <c r="R192" s="91"/>
      <c r="S192" s="96"/>
    </row>
    <row r="193" spans="1:19" s="46" customFormat="1" ht="19.5" x14ac:dyDescent="0.25">
      <c r="A193" s="45"/>
      <c r="B193" s="23"/>
      <c r="C193" s="60" t="s">
        <v>62</v>
      </c>
      <c r="D193" s="20">
        <v>0</v>
      </c>
      <c r="E193" s="28">
        <f t="shared" si="58"/>
        <v>0</v>
      </c>
      <c r="F193" s="20">
        <v>0</v>
      </c>
      <c r="G193" s="20">
        <v>0</v>
      </c>
      <c r="H193" s="28">
        <f t="shared" si="59"/>
        <v>0</v>
      </c>
      <c r="I193" s="20">
        <v>0</v>
      </c>
      <c r="J193" s="20">
        <v>0</v>
      </c>
      <c r="K193" s="28">
        <f t="shared" si="60"/>
        <v>0</v>
      </c>
      <c r="L193" s="20">
        <v>0</v>
      </c>
      <c r="M193" s="20">
        <v>0</v>
      </c>
      <c r="N193" s="28">
        <f t="shared" si="61"/>
        <v>0</v>
      </c>
      <c r="O193" s="20">
        <v>0</v>
      </c>
      <c r="P193" s="20">
        <v>0</v>
      </c>
      <c r="Q193" s="20">
        <v>0</v>
      </c>
      <c r="R193" s="91"/>
      <c r="S193" s="96"/>
    </row>
    <row r="194" spans="1:19" s="46" customFormat="1" ht="36" x14ac:dyDescent="0.25">
      <c r="A194" s="45"/>
      <c r="B194" s="23"/>
      <c r="C194" s="60" t="s">
        <v>230</v>
      </c>
      <c r="D194" s="20">
        <v>5400</v>
      </c>
      <c r="E194" s="28">
        <f t="shared" si="58"/>
        <v>2100</v>
      </c>
      <c r="F194" s="20">
        <v>2100</v>
      </c>
      <c r="G194" s="20">
        <v>0</v>
      </c>
      <c r="H194" s="28">
        <f t="shared" si="59"/>
        <v>5400</v>
      </c>
      <c r="I194" s="20">
        <v>5400</v>
      </c>
      <c r="J194" s="20">
        <v>0</v>
      </c>
      <c r="K194" s="28">
        <f t="shared" si="60"/>
        <v>5950</v>
      </c>
      <c r="L194" s="20">
        <v>5950</v>
      </c>
      <c r="M194" s="20">
        <v>0</v>
      </c>
      <c r="N194" s="28">
        <f t="shared" si="61"/>
        <v>5950</v>
      </c>
      <c r="O194" s="20">
        <v>5950</v>
      </c>
      <c r="P194" s="20">
        <v>0</v>
      </c>
      <c r="Q194" s="20"/>
      <c r="R194" s="91"/>
      <c r="S194" s="96"/>
    </row>
    <row r="195" spans="1:19" s="46" customFormat="1" ht="36" x14ac:dyDescent="0.25">
      <c r="A195" s="45"/>
      <c r="B195" s="23"/>
      <c r="C195" s="60" t="s">
        <v>75</v>
      </c>
      <c r="D195" s="20">
        <f>4400-30</f>
        <v>4370</v>
      </c>
      <c r="E195" s="28">
        <f t="shared" si="58"/>
        <v>4400</v>
      </c>
      <c r="F195" s="20">
        <v>4400</v>
      </c>
      <c r="G195" s="20">
        <v>0</v>
      </c>
      <c r="H195" s="28">
        <f t="shared" si="59"/>
        <v>2400</v>
      </c>
      <c r="I195" s="20">
        <v>2400</v>
      </c>
      <c r="J195" s="20">
        <v>0</v>
      </c>
      <c r="K195" s="28">
        <f t="shared" si="60"/>
        <v>2500</v>
      </c>
      <c r="L195" s="20">
        <v>2500</v>
      </c>
      <c r="M195" s="20">
        <v>0</v>
      </c>
      <c r="N195" s="28">
        <f t="shared" si="61"/>
        <v>2500</v>
      </c>
      <c r="O195" s="20">
        <v>2500</v>
      </c>
      <c r="P195" s="20">
        <v>0</v>
      </c>
      <c r="Q195" s="20"/>
      <c r="R195" s="91"/>
      <c r="S195" s="96"/>
    </row>
    <row r="196" spans="1:19" s="46" customFormat="1" ht="36" x14ac:dyDescent="0.25">
      <c r="A196" s="45"/>
      <c r="B196" s="23"/>
      <c r="C196" s="60" t="s">
        <v>76</v>
      </c>
      <c r="D196" s="20">
        <v>4000</v>
      </c>
      <c r="E196" s="28">
        <f t="shared" si="58"/>
        <v>4000</v>
      </c>
      <c r="F196" s="20">
        <v>4000</v>
      </c>
      <c r="G196" s="20">
        <v>0</v>
      </c>
      <c r="H196" s="28">
        <f t="shared" si="59"/>
        <v>4300</v>
      </c>
      <c r="I196" s="20">
        <v>4300</v>
      </c>
      <c r="J196" s="20">
        <v>0</v>
      </c>
      <c r="K196" s="28">
        <f t="shared" si="60"/>
        <v>4600</v>
      </c>
      <c r="L196" s="20">
        <v>4600</v>
      </c>
      <c r="M196" s="20">
        <v>0</v>
      </c>
      <c r="N196" s="28">
        <f t="shared" si="61"/>
        <v>4800</v>
      </c>
      <c r="O196" s="20">
        <v>4800</v>
      </c>
      <c r="P196" s="20">
        <v>0</v>
      </c>
      <c r="Q196" s="20"/>
      <c r="R196" s="91"/>
      <c r="S196" s="96"/>
    </row>
    <row r="197" spans="1:19" s="46" customFormat="1" ht="54" x14ac:dyDescent="0.25">
      <c r="A197" s="45"/>
      <c r="B197" s="23"/>
      <c r="C197" s="60" t="s">
        <v>263</v>
      </c>
      <c r="D197" s="20">
        <v>3100</v>
      </c>
      <c r="E197" s="28">
        <f t="shared" si="58"/>
        <v>3100</v>
      </c>
      <c r="F197" s="20">
        <v>3100</v>
      </c>
      <c r="G197" s="20">
        <v>0</v>
      </c>
      <c r="H197" s="28">
        <f t="shared" si="59"/>
        <v>3100</v>
      </c>
      <c r="I197" s="20">
        <v>3100</v>
      </c>
      <c r="J197" s="20">
        <v>0</v>
      </c>
      <c r="K197" s="28">
        <f t="shared" si="60"/>
        <v>3250</v>
      </c>
      <c r="L197" s="20">
        <v>3250</v>
      </c>
      <c r="M197" s="20">
        <v>0</v>
      </c>
      <c r="N197" s="28">
        <f t="shared" si="61"/>
        <v>3550</v>
      </c>
      <c r="O197" s="20">
        <v>3550</v>
      </c>
      <c r="P197" s="20">
        <v>0</v>
      </c>
      <c r="Q197" s="20"/>
      <c r="R197" s="91"/>
      <c r="S197" s="96"/>
    </row>
    <row r="198" spans="1:19" s="46" customFormat="1" ht="54" x14ac:dyDescent="0.25">
      <c r="A198" s="45"/>
      <c r="B198" s="23"/>
      <c r="C198" s="60" t="s">
        <v>231</v>
      </c>
      <c r="D198" s="20">
        <v>500</v>
      </c>
      <c r="E198" s="28">
        <f t="shared" si="58"/>
        <v>500</v>
      </c>
      <c r="F198" s="20">
        <v>500</v>
      </c>
      <c r="G198" s="20">
        <v>0</v>
      </c>
      <c r="H198" s="28">
        <f t="shared" si="59"/>
        <v>700</v>
      </c>
      <c r="I198" s="20">
        <v>700</v>
      </c>
      <c r="J198" s="20">
        <v>0</v>
      </c>
      <c r="K198" s="28">
        <f t="shared" si="60"/>
        <v>900</v>
      </c>
      <c r="L198" s="20">
        <v>900</v>
      </c>
      <c r="M198" s="20">
        <v>0</v>
      </c>
      <c r="N198" s="28">
        <f t="shared" si="61"/>
        <v>1000</v>
      </c>
      <c r="O198" s="20">
        <v>1000</v>
      </c>
      <c r="P198" s="20">
        <v>0</v>
      </c>
      <c r="Q198" s="20"/>
      <c r="R198" s="91"/>
      <c r="S198" s="96"/>
    </row>
    <row r="199" spans="1:19" s="46" customFormat="1" ht="19.5" x14ac:dyDescent="0.25">
      <c r="A199" s="45"/>
      <c r="B199" s="40" t="s">
        <v>181</v>
      </c>
      <c r="C199" s="58" t="s">
        <v>41</v>
      </c>
      <c r="D199" s="39">
        <f>SUM(D203:D208)</f>
        <v>8900</v>
      </c>
      <c r="E199" s="73">
        <f t="shared" si="58"/>
        <v>8900</v>
      </c>
      <c r="F199" s="39">
        <f>SUM(F203:F208)</f>
        <v>8900</v>
      </c>
      <c r="G199" s="39">
        <f>SUM(G203:G208)</f>
        <v>0</v>
      </c>
      <c r="H199" s="73">
        <f t="shared" si="59"/>
        <v>9000</v>
      </c>
      <c r="I199" s="39">
        <f>SUM(I203:I208)</f>
        <v>9000</v>
      </c>
      <c r="J199" s="39">
        <f>SUM(J203:J208)</f>
        <v>0</v>
      </c>
      <c r="K199" s="73">
        <f t="shared" si="60"/>
        <v>9300</v>
      </c>
      <c r="L199" s="39">
        <f>SUM(L203:L208)</f>
        <v>9300</v>
      </c>
      <c r="M199" s="39">
        <f>SUM(M203:M208)</f>
        <v>0</v>
      </c>
      <c r="N199" s="73">
        <f t="shared" si="61"/>
        <v>9300</v>
      </c>
      <c r="O199" s="39">
        <f>SUM(O203:O208)</f>
        <v>9300</v>
      </c>
      <c r="P199" s="39">
        <f>SUM(P203:P208)</f>
        <v>0</v>
      </c>
      <c r="Q199" s="39">
        <f>SUM(Q203:Q208)</f>
        <v>0</v>
      </c>
      <c r="R199" s="91"/>
      <c r="S199" s="96"/>
    </row>
    <row r="200" spans="1:19" s="46" customFormat="1" ht="19.5" x14ac:dyDescent="0.25">
      <c r="A200" s="45"/>
      <c r="B200" s="23"/>
      <c r="C200" s="59" t="s">
        <v>58</v>
      </c>
      <c r="D200" s="19">
        <f>SUM(D201:D202)</f>
        <v>0</v>
      </c>
      <c r="E200" s="28">
        <f t="shared" si="58"/>
        <v>0</v>
      </c>
      <c r="F200" s="19">
        <f>SUM(F201:F202)</f>
        <v>0</v>
      </c>
      <c r="G200" s="19">
        <f>SUM(G201:G202)</f>
        <v>0</v>
      </c>
      <c r="H200" s="28">
        <f t="shared" si="59"/>
        <v>0</v>
      </c>
      <c r="I200" s="19">
        <f>SUM(I201:I202)</f>
        <v>0</v>
      </c>
      <c r="J200" s="19">
        <f>SUM(J201:J202)</f>
        <v>0</v>
      </c>
      <c r="K200" s="28">
        <f t="shared" si="60"/>
        <v>0</v>
      </c>
      <c r="L200" s="19">
        <f>SUM(L201:L202)</f>
        <v>0</v>
      </c>
      <c r="M200" s="19">
        <f>SUM(M201:M202)</f>
        <v>0</v>
      </c>
      <c r="N200" s="28">
        <f t="shared" si="61"/>
        <v>0</v>
      </c>
      <c r="O200" s="19">
        <f>SUM(O201:O202)</f>
        <v>0</v>
      </c>
      <c r="P200" s="19">
        <f>SUM(P201:P202)</f>
        <v>0</v>
      </c>
      <c r="Q200" s="19">
        <f>SUM(Q201:Q202)</f>
        <v>0</v>
      </c>
      <c r="R200" s="91"/>
      <c r="S200" s="96"/>
    </row>
    <row r="201" spans="1:19" s="46" customFormat="1" ht="19.5" x14ac:dyDescent="0.25">
      <c r="A201" s="45"/>
      <c r="B201" s="23"/>
      <c r="C201" s="60" t="s">
        <v>110</v>
      </c>
      <c r="D201" s="20">
        <v>0</v>
      </c>
      <c r="E201" s="28">
        <f t="shared" si="58"/>
        <v>0</v>
      </c>
      <c r="F201" s="20">
        <v>0</v>
      </c>
      <c r="G201" s="20">
        <v>0</v>
      </c>
      <c r="H201" s="28">
        <f t="shared" si="59"/>
        <v>0</v>
      </c>
      <c r="I201" s="20">
        <v>0</v>
      </c>
      <c r="J201" s="20">
        <v>0</v>
      </c>
      <c r="K201" s="28">
        <f t="shared" si="60"/>
        <v>0</v>
      </c>
      <c r="L201" s="20">
        <v>0</v>
      </c>
      <c r="M201" s="20">
        <v>0</v>
      </c>
      <c r="N201" s="28">
        <f t="shared" si="61"/>
        <v>0</v>
      </c>
      <c r="O201" s="20">
        <v>0</v>
      </c>
      <c r="P201" s="20">
        <v>0</v>
      </c>
      <c r="Q201" s="20">
        <v>0</v>
      </c>
      <c r="R201" s="91"/>
      <c r="S201" s="96"/>
    </row>
    <row r="202" spans="1:19" s="46" customFormat="1" ht="19.5" x14ac:dyDescent="0.25">
      <c r="A202" s="45"/>
      <c r="B202" s="23"/>
      <c r="C202" s="60" t="s">
        <v>62</v>
      </c>
      <c r="D202" s="20">
        <v>0</v>
      </c>
      <c r="E202" s="28">
        <f t="shared" si="58"/>
        <v>0</v>
      </c>
      <c r="F202" s="20">
        <v>0</v>
      </c>
      <c r="G202" s="20">
        <v>0</v>
      </c>
      <c r="H202" s="28">
        <f t="shared" si="59"/>
        <v>0</v>
      </c>
      <c r="I202" s="20">
        <v>0</v>
      </c>
      <c r="J202" s="20">
        <v>0</v>
      </c>
      <c r="K202" s="28">
        <f t="shared" si="60"/>
        <v>0</v>
      </c>
      <c r="L202" s="20">
        <v>0</v>
      </c>
      <c r="M202" s="20">
        <v>0</v>
      </c>
      <c r="N202" s="28">
        <f t="shared" si="61"/>
        <v>0</v>
      </c>
      <c r="O202" s="20">
        <v>0</v>
      </c>
      <c r="P202" s="20">
        <v>0</v>
      </c>
      <c r="Q202" s="20">
        <v>0</v>
      </c>
      <c r="R202" s="91"/>
      <c r="S202" s="96"/>
    </row>
    <row r="203" spans="1:19" s="46" customFormat="1" ht="54" x14ac:dyDescent="0.25">
      <c r="A203" s="45"/>
      <c r="B203" s="23"/>
      <c r="C203" s="60" t="s">
        <v>118</v>
      </c>
      <c r="D203" s="20">
        <v>6905</v>
      </c>
      <c r="E203" s="28">
        <f t="shared" ref="E203:E266" si="62">F203+G203</f>
        <v>6905</v>
      </c>
      <c r="F203" s="20">
        <v>6905</v>
      </c>
      <c r="G203" s="20">
        <v>0</v>
      </c>
      <c r="H203" s="28">
        <f t="shared" ref="H203:H266" si="63">I203+J203</f>
        <v>6995</v>
      </c>
      <c r="I203" s="20">
        <v>6995</v>
      </c>
      <c r="J203" s="20">
        <v>0</v>
      </c>
      <c r="K203" s="28">
        <f t="shared" ref="K203:K266" si="64">L203+M203</f>
        <v>7130</v>
      </c>
      <c r="L203" s="20">
        <v>7130</v>
      </c>
      <c r="M203" s="20">
        <v>0</v>
      </c>
      <c r="N203" s="28">
        <f t="shared" ref="N203:N266" si="65">O203+P203</f>
        <v>7130</v>
      </c>
      <c r="O203" s="20">
        <v>7130</v>
      </c>
      <c r="P203" s="20">
        <v>0</v>
      </c>
      <c r="Q203" s="20"/>
      <c r="R203" s="91"/>
      <c r="S203" s="96"/>
    </row>
    <row r="204" spans="1:19" s="46" customFormat="1" ht="19.5" x14ac:dyDescent="0.25">
      <c r="A204" s="45"/>
      <c r="B204" s="23"/>
      <c r="C204" s="60" t="s">
        <v>77</v>
      </c>
      <c r="D204" s="20">
        <v>415</v>
      </c>
      <c r="E204" s="28">
        <f t="shared" si="62"/>
        <v>415</v>
      </c>
      <c r="F204" s="20">
        <v>415</v>
      </c>
      <c r="G204" s="20">
        <v>0</v>
      </c>
      <c r="H204" s="28">
        <f t="shared" si="63"/>
        <v>415</v>
      </c>
      <c r="I204" s="20">
        <v>415</v>
      </c>
      <c r="J204" s="20">
        <v>0</v>
      </c>
      <c r="K204" s="28">
        <f t="shared" si="64"/>
        <v>430</v>
      </c>
      <c r="L204" s="20">
        <v>430</v>
      </c>
      <c r="M204" s="20">
        <v>0</v>
      </c>
      <c r="N204" s="28">
        <f t="shared" si="65"/>
        <v>430</v>
      </c>
      <c r="O204" s="20">
        <v>430</v>
      </c>
      <c r="P204" s="20">
        <v>0</v>
      </c>
      <c r="Q204" s="20"/>
      <c r="R204" s="91"/>
      <c r="S204" s="96"/>
    </row>
    <row r="205" spans="1:19" s="46" customFormat="1" ht="90" x14ac:dyDescent="0.25">
      <c r="A205" s="45"/>
      <c r="B205" s="23"/>
      <c r="C205" s="60" t="s">
        <v>182</v>
      </c>
      <c r="D205" s="20">
        <v>300</v>
      </c>
      <c r="E205" s="28">
        <f t="shared" si="62"/>
        <v>300</v>
      </c>
      <c r="F205" s="20">
        <v>300</v>
      </c>
      <c r="G205" s="20">
        <v>0</v>
      </c>
      <c r="H205" s="28">
        <f t="shared" si="63"/>
        <v>310</v>
      </c>
      <c r="I205" s="20">
        <v>310</v>
      </c>
      <c r="J205" s="20">
        <v>0</v>
      </c>
      <c r="K205" s="28">
        <f t="shared" si="64"/>
        <v>360</v>
      </c>
      <c r="L205" s="20">
        <v>360</v>
      </c>
      <c r="M205" s="20">
        <v>0</v>
      </c>
      <c r="N205" s="28">
        <f t="shared" si="65"/>
        <v>360</v>
      </c>
      <c r="O205" s="20">
        <v>360</v>
      </c>
      <c r="P205" s="20">
        <v>0</v>
      </c>
      <c r="Q205" s="20"/>
      <c r="R205" s="91"/>
      <c r="S205" s="96"/>
    </row>
    <row r="206" spans="1:19" s="46" customFormat="1" ht="54" x14ac:dyDescent="0.25">
      <c r="A206" s="45"/>
      <c r="B206" s="23"/>
      <c r="C206" s="60" t="s">
        <v>78</v>
      </c>
      <c r="D206" s="20">
        <v>800</v>
      </c>
      <c r="E206" s="28">
        <f t="shared" si="62"/>
        <v>800</v>
      </c>
      <c r="F206" s="20">
        <v>800</v>
      </c>
      <c r="G206" s="20">
        <v>0</v>
      </c>
      <c r="H206" s="28">
        <f t="shared" si="63"/>
        <v>800</v>
      </c>
      <c r="I206" s="20">
        <v>800</v>
      </c>
      <c r="J206" s="20">
        <v>0</v>
      </c>
      <c r="K206" s="28">
        <f t="shared" si="64"/>
        <v>900</v>
      </c>
      <c r="L206" s="20">
        <v>900</v>
      </c>
      <c r="M206" s="20">
        <v>0</v>
      </c>
      <c r="N206" s="28">
        <f t="shared" si="65"/>
        <v>900</v>
      </c>
      <c r="O206" s="20">
        <v>900</v>
      </c>
      <c r="P206" s="20">
        <v>0</v>
      </c>
      <c r="Q206" s="20"/>
      <c r="R206" s="91"/>
      <c r="S206" s="96"/>
    </row>
    <row r="207" spans="1:19" s="46" customFormat="1" ht="19.5" x14ac:dyDescent="0.25">
      <c r="A207" s="45"/>
      <c r="B207" s="23"/>
      <c r="C207" s="60" t="s">
        <v>79</v>
      </c>
      <c r="D207" s="20">
        <v>200</v>
      </c>
      <c r="E207" s="28">
        <f t="shared" si="62"/>
        <v>200</v>
      </c>
      <c r="F207" s="20">
        <v>200</v>
      </c>
      <c r="G207" s="20">
        <v>0</v>
      </c>
      <c r="H207" s="28">
        <f t="shared" si="63"/>
        <v>200</v>
      </c>
      <c r="I207" s="20">
        <v>200</v>
      </c>
      <c r="J207" s="20">
        <v>0</v>
      </c>
      <c r="K207" s="28">
        <f t="shared" si="64"/>
        <v>200</v>
      </c>
      <c r="L207" s="20">
        <v>200</v>
      </c>
      <c r="M207" s="20">
        <v>0</v>
      </c>
      <c r="N207" s="28">
        <f t="shared" si="65"/>
        <v>200</v>
      </c>
      <c r="O207" s="20">
        <v>200</v>
      </c>
      <c r="P207" s="20">
        <v>0</v>
      </c>
      <c r="Q207" s="20"/>
      <c r="R207" s="91"/>
      <c r="S207" s="96"/>
    </row>
    <row r="208" spans="1:19" s="46" customFormat="1" ht="126" x14ac:dyDescent="0.25">
      <c r="A208" s="45"/>
      <c r="B208" s="23"/>
      <c r="C208" s="60" t="s">
        <v>246</v>
      </c>
      <c r="D208" s="20">
        <v>280</v>
      </c>
      <c r="E208" s="28">
        <f t="shared" si="62"/>
        <v>280</v>
      </c>
      <c r="F208" s="20">
        <v>280</v>
      </c>
      <c r="G208" s="20">
        <v>0</v>
      </c>
      <c r="H208" s="28">
        <f t="shared" si="63"/>
        <v>280</v>
      </c>
      <c r="I208" s="20">
        <v>280</v>
      </c>
      <c r="J208" s="20">
        <v>0</v>
      </c>
      <c r="K208" s="28">
        <f t="shared" si="64"/>
        <v>280</v>
      </c>
      <c r="L208" s="20">
        <v>280</v>
      </c>
      <c r="M208" s="20">
        <v>0</v>
      </c>
      <c r="N208" s="28">
        <f t="shared" si="65"/>
        <v>280</v>
      </c>
      <c r="O208" s="20">
        <v>280</v>
      </c>
      <c r="P208" s="20">
        <v>0</v>
      </c>
      <c r="Q208" s="20"/>
      <c r="R208" s="91"/>
      <c r="S208" s="96"/>
    </row>
    <row r="209" spans="1:19" s="46" customFormat="1" ht="36" x14ac:dyDescent="0.25">
      <c r="A209" s="45"/>
      <c r="B209" s="40" t="s">
        <v>183</v>
      </c>
      <c r="C209" s="58" t="s">
        <v>42</v>
      </c>
      <c r="D209" s="39">
        <f>SUM(D213:D219)</f>
        <v>14300</v>
      </c>
      <c r="E209" s="73">
        <f t="shared" si="62"/>
        <v>14300</v>
      </c>
      <c r="F209" s="39">
        <f>SUM(F213:F219)</f>
        <v>14300</v>
      </c>
      <c r="G209" s="39">
        <f>SUM(G213:G219)</f>
        <v>0</v>
      </c>
      <c r="H209" s="73">
        <f t="shared" si="63"/>
        <v>15500</v>
      </c>
      <c r="I209" s="39">
        <f>SUM(I213:I219)</f>
        <v>15500</v>
      </c>
      <c r="J209" s="39">
        <f>SUM(J213:J219)</f>
        <v>0</v>
      </c>
      <c r="K209" s="73">
        <f t="shared" si="64"/>
        <v>17000</v>
      </c>
      <c r="L209" s="39">
        <f>SUM(L213:L219)</f>
        <v>17000</v>
      </c>
      <c r="M209" s="39">
        <f>SUM(M213:M219)</f>
        <v>0</v>
      </c>
      <c r="N209" s="73">
        <f t="shared" si="65"/>
        <v>17000</v>
      </c>
      <c r="O209" s="39">
        <f>SUM(O213:O219)</f>
        <v>17000</v>
      </c>
      <c r="P209" s="39">
        <f>SUM(P213:P219)</f>
        <v>0</v>
      </c>
      <c r="Q209" s="39">
        <f>SUM(Q213:Q219)</f>
        <v>0</v>
      </c>
      <c r="R209" s="91"/>
      <c r="S209" s="96"/>
    </row>
    <row r="210" spans="1:19" s="46" customFormat="1" ht="19.5" x14ac:dyDescent="0.25">
      <c r="A210" s="45"/>
      <c r="B210" s="23"/>
      <c r="C210" s="59" t="s">
        <v>58</v>
      </c>
      <c r="D210" s="19">
        <f>SUM(D211:D212)</f>
        <v>0</v>
      </c>
      <c r="E210" s="28">
        <f t="shared" si="62"/>
        <v>0</v>
      </c>
      <c r="F210" s="19">
        <f>SUM(F211:F212)</f>
        <v>0</v>
      </c>
      <c r="G210" s="19">
        <f>SUM(G211:G212)</f>
        <v>0</v>
      </c>
      <c r="H210" s="28">
        <f t="shared" si="63"/>
        <v>0</v>
      </c>
      <c r="I210" s="19">
        <f>SUM(I211:I212)</f>
        <v>0</v>
      </c>
      <c r="J210" s="19">
        <f>SUM(J211:J212)</f>
        <v>0</v>
      </c>
      <c r="K210" s="28">
        <f t="shared" si="64"/>
        <v>0</v>
      </c>
      <c r="L210" s="19">
        <f>SUM(L211:L212)</f>
        <v>0</v>
      </c>
      <c r="M210" s="19">
        <f>SUM(M211:M212)</f>
        <v>0</v>
      </c>
      <c r="N210" s="28">
        <f t="shared" si="65"/>
        <v>0</v>
      </c>
      <c r="O210" s="19">
        <f>SUM(O211:O212)</f>
        <v>0</v>
      </c>
      <c r="P210" s="19">
        <f>SUM(P211:P212)</f>
        <v>0</v>
      </c>
      <c r="Q210" s="19">
        <f>SUM(Q211:Q212)</f>
        <v>0</v>
      </c>
      <c r="R210" s="91"/>
      <c r="S210" s="96"/>
    </row>
    <row r="211" spans="1:19" s="46" customFormat="1" ht="19.5" x14ac:dyDescent="0.25">
      <c r="A211" s="45"/>
      <c r="B211" s="23"/>
      <c r="C211" s="60" t="s">
        <v>110</v>
      </c>
      <c r="D211" s="20">
        <v>0</v>
      </c>
      <c r="E211" s="28">
        <f t="shared" si="62"/>
        <v>0</v>
      </c>
      <c r="F211" s="20">
        <v>0</v>
      </c>
      <c r="G211" s="20">
        <v>0</v>
      </c>
      <c r="H211" s="28">
        <f t="shared" si="63"/>
        <v>0</v>
      </c>
      <c r="I211" s="20">
        <v>0</v>
      </c>
      <c r="J211" s="20">
        <v>0</v>
      </c>
      <c r="K211" s="28">
        <f t="shared" si="64"/>
        <v>0</v>
      </c>
      <c r="L211" s="20">
        <v>0</v>
      </c>
      <c r="M211" s="20">
        <v>0</v>
      </c>
      <c r="N211" s="28">
        <f t="shared" si="65"/>
        <v>0</v>
      </c>
      <c r="O211" s="20">
        <v>0</v>
      </c>
      <c r="P211" s="20">
        <v>0</v>
      </c>
      <c r="Q211" s="20">
        <v>0</v>
      </c>
      <c r="R211" s="91"/>
      <c r="S211" s="96"/>
    </row>
    <row r="212" spans="1:19" s="46" customFormat="1" ht="19.5" x14ac:dyDescent="0.25">
      <c r="A212" s="45"/>
      <c r="B212" s="23"/>
      <c r="C212" s="60" t="s">
        <v>62</v>
      </c>
      <c r="D212" s="20">
        <v>0</v>
      </c>
      <c r="E212" s="28">
        <f t="shared" si="62"/>
        <v>0</v>
      </c>
      <c r="F212" s="20">
        <v>0</v>
      </c>
      <c r="G212" s="20">
        <v>0</v>
      </c>
      <c r="H212" s="28">
        <f t="shared" si="63"/>
        <v>0</v>
      </c>
      <c r="I212" s="20">
        <v>0</v>
      </c>
      <c r="J212" s="20">
        <v>0</v>
      </c>
      <c r="K212" s="28">
        <f t="shared" si="64"/>
        <v>0</v>
      </c>
      <c r="L212" s="20">
        <v>0</v>
      </c>
      <c r="M212" s="20">
        <v>0</v>
      </c>
      <c r="N212" s="28">
        <f t="shared" si="65"/>
        <v>0</v>
      </c>
      <c r="O212" s="20">
        <v>0</v>
      </c>
      <c r="P212" s="20">
        <v>0</v>
      </c>
      <c r="Q212" s="20">
        <v>0</v>
      </c>
      <c r="R212" s="91"/>
      <c r="S212" s="96"/>
    </row>
    <row r="213" spans="1:19" s="46" customFormat="1" ht="90" x14ac:dyDescent="0.25">
      <c r="A213" s="45"/>
      <c r="B213" s="23"/>
      <c r="C213" s="60" t="s">
        <v>247</v>
      </c>
      <c r="D213" s="20">
        <v>3200</v>
      </c>
      <c r="E213" s="28">
        <f t="shared" si="62"/>
        <v>3200</v>
      </c>
      <c r="F213" s="20">
        <v>3200</v>
      </c>
      <c r="G213" s="20">
        <v>0</v>
      </c>
      <c r="H213" s="28">
        <f t="shared" si="63"/>
        <v>3200</v>
      </c>
      <c r="I213" s="20">
        <v>3200</v>
      </c>
      <c r="J213" s="20">
        <v>0</v>
      </c>
      <c r="K213" s="28">
        <f t="shared" si="64"/>
        <v>3500</v>
      </c>
      <c r="L213" s="20">
        <v>3500</v>
      </c>
      <c r="M213" s="20">
        <v>0</v>
      </c>
      <c r="N213" s="28">
        <f t="shared" si="65"/>
        <v>3500</v>
      </c>
      <c r="O213" s="20">
        <v>3500</v>
      </c>
      <c r="P213" s="20">
        <v>0</v>
      </c>
      <c r="Q213" s="20"/>
      <c r="R213" s="91"/>
      <c r="S213" s="96"/>
    </row>
    <row r="214" spans="1:19" s="46" customFormat="1" ht="108" x14ac:dyDescent="0.25">
      <c r="A214" s="45"/>
      <c r="B214" s="23"/>
      <c r="C214" s="60" t="s">
        <v>119</v>
      </c>
      <c r="D214" s="20">
        <v>8900</v>
      </c>
      <c r="E214" s="28">
        <f t="shared" si="62"/>
        <v>8900</v>
      </c>
      <c r="F214" s="20">
        <v>8900</v>
      </c>
      <c r="G214" s="20">
        <v>0</v>
      </c>
      <c r="H214" s="28">
        <f t="shared" si="63"/>
        <v>10100</v>
      </c>
      <c r="I214" s="20">
        <v>10100</v>
      </c>
      <c r="J214" s="20">
        <v>0</v>
      </c>
      <c r="K214" s="28">
        <f t="shared" si="64"/>
        <v>11200</v>
      </c>
      <c r="L214" s="20">
        <v>11200</v>
      </c>
      <c r="M214" s="20">
        <v>0</v>
      </c>
      <c r="N214" s="28">
        <f t="shared" si="65"/>
        <v>11200</v>
      </c>
      <c r="O214" s="20">
        <v>11200</v>
      </c>
      <c r="P214" s="20">
        <v>0</v>
      </c>
      <c r="Q214" s="20"/>
      <c r="R214" s="91"/>
      <c r="S214" s="96"/>
    </row>
    <row r="215" spans="1:19" s="46" customFormat="1" ht="60.75" customHeight="1" x14ac:dyDescent="0.25">
      <c r="A215" s="45"/>
      <c r="B215" s="23"/>
      <c r="C215" s="60" t="s">
        <v>248</v>
      </c>
      <c r="D215" s="20">
        <v>300</v>
      </c>
      <c r="E215" s="28">
        <f t="shared" si="62"/>
        <v>300</v>
      </c>
      <c r="F215" s="20">
        <v>300</v>
      </c>
      <c r="G215" s="20">
        <v>0</v>
      </c>
      <c r="H215" s="28">
        <f t="shared" si="63"/>
        <v>300</v>
      </c>
      <c r="I215" s="20">
        <v>300</v>
      </c>
      <c r="J215" s="20">
        <v>0</v>
      </c>
      <c r="K215" s="28">
        <f t="shared" si="64"/>
        <v>300</v>
      </c>
      <c r="L215" s="20">
        <v>300</v>
      </c>
      <c r="M215" s="20">
        <v>0</v>
      </c>
      <c r="N215" s="28">
        <f t="shared" si="65"/>
        <v>300</v>
      </c>
      <c r="O215" s="20">
        <v>300</v>
      </c>
      <c r="P215" s="20">
        <v>0</v>
      </c>
      <c r="Q215" s="20"/>
      <c r="R215" s="91"/>
      <c r="S215" s="96"/>
    </row>
    <row r="216" spans="1:19" s="46" customFormat="1" ht="36" x14ac:dyDescent="0.25">
      <c r="A216" s="45"/>
      <c r="B216" s="23"/>
      <c r="C216" s="60" t="s">
        <v>80</v>
      </c>
      <c r="D216" s="20">
        <v>1440</v>
      </c>
      <c r="E216" s="28">
        <f t="shared" si="62"/>
        <v>1440</v>
      </c>
      <c r="F216" s="20">
        <v>1440</v>
      </c>
      <c r="G216" s="20">
        <v>0</v>
      </c>
      <c r="H216" s="28">
        <f t="shared" si="63"/>
        <v>1440</v>
      </c>
      <c r="I216" s="20">
        <v>1440</v>
      </c>
      <c r="J216" s="20">
        <v>0</v>
      </c>
      <c r="K216" s="28">
        <f t="shared" si="64"/>
        <v>1540</v>
      </c>
      <c r="L216" s="20">
        <v>1540</v>
      </c>
      <c r="M216" s="20">
        <v>0</v>
      </c>
      <c r="N216" s="28">
        <f t="shared" si="65"/>
        <v>1540</v>
      </c>
      <c r="O216" s="20">
        <v>1540</v>
      </c>
      <c r="P216" s="20">
        <v>0</v>
      </c>
      <c r="Q216" s="20"/>
      <c r="R216" s="91"/>
      <c r="S216" s="96"/>
    </row>
    <row r="217" spans="1:19" s="46" customFormat="1" ht="36" x14ac:dyDescent="0.25">
      <c r="A217" s="45"/>
      <c r="B217" s="23"/>
      <c r="C217" s="60" t="s">
        <v>81</v>
      </c>
      <c r="D217" s="20">
        <v>40</v>
      </c>
      <c r="E217" s="28">
        <f t="shared" si="62"/>
        <v>40</v>
      </c>
      <c r="F217" s="20">
        <v>40</v>
      </c>
      <c r="G217" s="20">
        <v>0</v>
      </c>
      <c r="H217" s="28">
        <f t="shared" si="63"/>
        <v>40</v>
      </c>
      <c r="I217" s="20">
        <v>40</v>
      </c>
      <c r="J217" s="20">
        <v>0</v>
      </c>
      <c r="K217" s="28">
        <f t="shared" si="64"/>
        <v>40</v>
      </c>
      <c r="L217" s="20">
        <v>40</v>
      </c>
      <c r="M217" s="20">
        <v>0</v>
      </c>
      <c r="N217" s="28">
        <f t="shared" si="65"/>
        <v>40</v>
      </c>
      <c r="O217" s="20">
        <v>40</v>
      </c>
      <c r="P217" s="20">
        <v>0</v>
      </c>
      <c r="Q217" s="20"/>
      <c r="R217" s="91"/>
      <c r="S217" s="96"/>
    </row>
    <row r="218" spans="1:19" s="46" customFormat="1" ht="19.5" x14ac:dyDescent="0.25">
      <c r="A218" s="45"/>
      <c r="B218" s="23"/>
      <c r="C218" s="60" t="s">
        <v>82</v>
      </c>
      <c r="D218" s="20">
        <v>120</v>
      </c>
      <c r="E218" s="28">
        <f t="shared" si="62"/>
        <v>120</v>
      </c>
      <c r="F218" s="20">
        <v>120</v>
      </c>
      <c r="G218" s="20">
        <v>0</v>
      </c>
      <c r="H218" s="28">
        <f t="shared" si="63"/>
        <v>120</v>
      </c>
      <c r="I218" s="20">
        <v>120</v>
      </c>
      <c r="J218" s="20">
        <v>0</v>
      </c>
      <c r="K218" s="28">
        <f t="shared" si="64"/>
        <v>120</v>
      </c>
      <c r="L218" s="20">
        <v>120</v>
      </c>
      <c r="M218" s="20">
        <v>0</v>
      </c>
      <c r="N218" s="28">
        <f t="shared" si="65"/>
        <v>120</v>
      </c>
      <c r="O218" s="20">
        <v>120</v>
      </c>
      <c r="P218" s="20">
        <v>0</v>
      </c>
      <c r="Q218" s="20"/>
      <c r="R218" s="91"/>
      <c r="S218" s="96"/>
    </row>
    <row r="219" spans="1:19" s="46" customFormat="1" ht="36" x14ac:dyDescent="0.25">
      <c r="A219" s="45"/>
      <c r="B219" s="23"/>
      <c r="C219" s="60" t="s">
        <v>83</v>
      </c>
      <c r="D219" s="20">
        <v>300</v>
      </c>
      <c r="E219" s="28">
        <f t="shared" si="62"/>
        <v>300</v>
      </c>
      <c r="F219" s="20">
        <v>300</v>
      </c>
      <c r="G219" s="20">
        <v>0</v>
      </c>
      <c r="H219" s="28">
        <f t="shared" si="63"/>
        <v>300</v>
      </c>
      <c r="I219" s="20">
        <v>300</v>
      </c>
      <c r="J219" s="20">
        <v>0</v>
      </c>
      <c r="K219" s="28">
        <f t="shared" si="64"/>
        <v>300</v>
      </c>
      <c r="L219" s="20">
        <v>300</v>
      </c>
      <c r="M219" s="20">
        <v>0</v>
      </c>
      <c r="N219" s="28">
        <f t="shared" si="65"/>
        <v>300</v>
      </c>
      <c r="O219" s="20">
        <v>300</v>
      </c>
      <c r="P219" s="20">
        <v>0</v>
      </c>
      <c r="Q219" s="20"/>
      <c r="R219" s="91"/>
      <c r="S219" s="96"/>
    </row>
    <row r="220" spans="1:19" s="46" customFormat="1" ht="19.5" x14ac:dyDescent="0.25">
      <c r="A220" s="45"/>
      <c r="B220" s="40" t="s">
        <v>184</v>
      </c>
      <c r="C220" s="58" t="s">
        <v>43</v>
      </c>
      <c r="D220" s="39">
        <f>D224+D225+D226+D227+D228+D229+D230+D231+D232</f>
        <v>2100</v>
      </c>
      <c r="E220" s="73">
        <f t="shared" si="62"/>
        <v>2100</v>
      </c>
      <c r="F220" s="39">
        <f>F224+F225+F226+F227+F228+F229+F230+F231+F232</f>
        <v>2100</v>
      </c>
      <c r="G220" s="39">
        <f>SUM(G224:G231)</f>
        <v>0</v>
      </c>
      <c r="H220" s="73">
        <f t="shared" si="63"/>
        <v>2100</v>
      </c>
      <c r="I220" s="39">
        <f>I224+I225+I226+I227+I228+I229+I230+I231+I232</f>
        <v>2100</v>
      </c>
      <c r="J220" s="39">
        <f>SUM(J224:J231)</f>
        <v>0</v>
      </c>
      <c r="K220" s="73">
        <f t="shared" si="64"/>
        <v>2800</v>
      </c>
      <c r="L220" s="39">
        <f>L224+L225+L226+L227+L228+L229+L230+L231+L232</f>
        <v>2800</v>
      </c>
      <c r="M220" s="39">
        <f>SUM(M224:M231)</f>
        <v>0</v>
      </c>
      <c r="N220" s="73">
        <f t="shared" si="65"/>
        <v>2800</v>
      </c>
      <c r="O220" s="39">
        <f>O224+O225+O226+O227+O228+O229+O230+O231+O232</f>
        <v>2800</v>
      </c>
      <c r="P220" s="39">
        <f>SUM(P224:P231)</f>
        <v>0</v>
      </c>
      <c r="Q220" s="39">
        <f>Q224+Q225+Q226+Q227+Q228+Q229+Q230+Q231+Q232</f>
        <v>0</v>
      </c>
      <c r="R220" s="91"/>
      <c r="S220" s="96"/>
    </row>
    <row r="221" spans="1:19" s="46" customFormat="1" ht="19.5" x14ac:dyDescent="0.25">
      <c r="A221" s="45"/>
      <c r="B221" s="23"/>
      <c r="C221" s="59" t="s">
        <v>58</v>
      </c>
      <c r="D221" s="19">
        <f>SUM(D222:D223)</f>
        <v>0</v>
      </c>
      <c r="E221" s="28">
        <f t="shared" si="62"/>
        <v>0</v>
      </c>
      <c r="F221" s="19">
        <f>SUM(F222:F223)</f>
        <v>0</v>
      </c>
      <c r="G221" s="19">
        <f>SUM(G222:G223)</f>
        <v>0</v>
      </c>
      <c r="H221" s="28">
        <f t="shared" si="63"/>
        <v>0</v>
      </c>
      <c r="I221" s="19">
        <f>SUM(I222:I223)</f>
        <v>0</v>
      </c>
      <c r="J221" s="19">
        <f>SUM(J222:J223)</f>
        <v>0</v>
      </c>
      <c r="K221" s="28">
        <f t="shared" si="64"/>
        <v>0</v>
      </c>
      <c r="L221" s="19">
        <f>SUM(L222:L223)</f>
        <v>0</v>
      </c>
      <c r="M221" s="19">
        <f>SUM(M222:M223)</f>
        <v>0</v>
      </c>
      <c r="N221" s="28">
        <f t="shared" si="65"/>
        <v>0</v>
      </c>
      <c r="O221" s="19">
        <f>SUM(O222:O223)</f>
        <v>0</v>
      </c>
      <c r="P221" s="19">
        <f>SUM(P222:P223)</f>
        <v>0</v>
      </c>
      <c r="Q221" s="19">
        <f>SUM(Q222:Q223)</f>
        <v>0</v>
      </c>
      <c r="R221" s="91"/>
      <c r="S221" s="96"/>
    </row>
    <row r="222" spans="1:19" s="46" customFormat="1" ht="19.5" x14ac:dyDescent="0.25">
      <c r="A222" s="45"/>
      <c r="B222" s="23"/>
      <c r="C222" s="60" t="s">
        <v>110</v>
      </c>
      <c r="D222" s="20">
        <v>0</v>
      </c>
      <c r="E222" s="28">
        <f t="shared" si="62"/>
        <v>0</v>
      </c>
      <c r="F222" s="20">
        <v>0</v>
      </c>
      <c r="G222" s="20">
        <v>0</v>
      </c>
      <c r="H222" s="28">
        <f t="shared" si="63"/>
        <v>0</v>
      </c>
      <c r="I222" s="20">
        <v>0</v>
      </c>
      <c r="J222" s="20">
        <v>0</v>
      </c>
      <c r="K222" s="28">
        <f t="shared" si="64"/>
        <v>0</v>
      </c>
      <c r="L222" s="20">
        <v>0</v>
      </c>
      <c r="M222" s="20">
        <v>0</v>
      </c>
      <c r="N222" s="28">
        <f t="shared" si="65"/>
        <v>0</v>
      </c>
      <c r="O222" s="20">
        <v>0</v>
      </c>
      <c r="P222" s="20">
        <v>0</v>
      </c>
      <c r="Q222" s="20">
        <v>0</v>
      </c>
      <c r="R222" s="91"/>
      <c r="S222" s="96"/>
    </row>
    <row r="223" spans="1:19" s="46" customFormat="1" ht="19.5" x14ac:dyDescent="0.25">
      <c r="A223" s="45"/>
      <c r="B223" s="23"/>
      <c r="C223" s="60" t="s">
        <v>62</v>
      </c>
      <c r="D223" s="20">
        <v>0</v>
      </c>
      <c r="E223" s="28">
        <f t="shared" si="62"/>
        <v>0</v>
      </c>
      <c r="F223" s="20">
        <v>0</v>
      </c>
      <c r="G223" s="20">
        <v>0</v>
      </c>
      <c r="H223" s="28">
        <f t="shared" si="63"/>
        <v>0</v>
      </c>
      <c r="I223" s="20">
        <v>0</v>
      </c>
      <c r="J223" s="20">
        <v>0</v>
      </c>
      <c r="K223" s="28">
        <f t="shared" si="64"/>
        <v>0</v>
      </c>
      <c r="L223" s="20">
        <v>0</v>
      </c>
      <c r="M223" s="20">
        <v>0</v>
      </c>
      <c r="N223" s="28">
        <f t="shared" si="65"/>
        <v>0</v>
      </c>
      <c r="O223" s="20">
        <v>0</v>
      </c>
      <c r="P223" s="20">
        <v>0</v>
      </c>
      <c r="Q223" s="20">
        <v>0</v>
      </c>
      <c r="R223" s="91"/>
      <c r="S223" s="96"/>
    </row>
    <row r="224" spans="1:19" s="46" customFormat="1" ht="19.5" x14ac:dyDescent="0.25">
      <c r="A224" s="45"/>
      <c r="B224" s="23"/>
      <c r="C224" s="60" t="s">
        <v>84</v>
      </c>
      <c r="D224" s="20">
        <v>900</v>
      </c>
      <c r="E224" s="28">
        <f t="shared" si="62"/>
        <v>900</v>
      </c>
      <c r="F224" s="20">
        <v>900</v>
      </c>
      <c r="G224" s="20">
        <v>0</v>
      </c>
      <c r="H224" s="28">
        <f t="shared" si="63"/>
        <v>900</v>
      </c>
      <c r="I224" s="20">
        <v>900</v>
      </c>
      <c r="J224" s="20">
        <v>0</v>
      </c>
      <c r="K224" s="28">
        <f t="shared" si="64"/>
        <v>1200</v>
      </c>
      <c r="L224" s="20">
        <v>1200</v>
      </c>
      <c r="M224" s="20">
        <v>0</v>
      </c>
      <c r="N224" s="28">
        <f t="shared" si="65"/>
        <v>1200</v>
      </c>
      <c r="O224" s="20">
        <v>1200</v>
      </c>
      <c r="P224" s="20">
        <v>0</v>
      </c>
      <c r="Q224" s="20"/>
      <c r="R224" s="91"/>
      <c r="S224" s="96"/>
    </row>
    <row r="225" spans="1:19" s="46" customFormat="1" ht="36" x14ac:dyDescent="0.25">
      <c r="A225" s="45"/>
      <c r="B225" s="23"/>
      <c r="C225" s="60" t="s">
        <v>108</v>
      </c>
      <c r="D225" s="20">
        <v>90</v>
      </c>
      <c r="E225" s="28">
        <f t="shared" si="62"/>
        <v>90</v>
      </c>
      <c r="F225" s="20">
        <v>90</v>
      </c>
      <c r="G225" s="20">
        <v>0</v>
      </c>
      <c r="H225" s="28">
        <f t="shared" si="63"/>
        <v>90</v>
      </c>
      <c r="I225" s="20">
        <v>90</v>
      </c>
      <c r="J225" s="20">
        <v>0</v>
      </c>
      <c r="K225" s="28">
        <f t="shared" si="64"/>
        <v>120</v>
      </c>
      <c r="L225" s="20">
        <v>120</v>
      </c>
      <c r="M225" s="20">
        <v>0</v>
      </c>
      <c r="N225" s="28">
        <f t="shared" si="65"/>
        <v>120</v>
      </c>
      <c r="O225" s="20">
        <v>120</v>
      </c>
      <c r="P225" s="20">
        <v>0</v>
      </c>
      <c r="Q225" s="20"/>
      <c r="R225" s="91"/>
      <c r="S225" s="96"/>
    </row>
    <row r="226" spans="1:19" s="46" customFormat="1" ht="19.5" x14ac:dyDescent="0.25">
      <c r="A226" s="45"/>
      <c r="B226" s="23"/>
      <c r="C226" s="60" t="s">
        <v>109</v>
      </c>
      <c r="D226" s="20">
        <v>90</v>
      </c>
      <c r="E226" s="28">
        <f t="shared" si="62"/>
        <v>90</v>
      </c>
      <c r="F226" s="20">
        <v>90</v>
      </c>
      <c r="G226" s="20">
        <v>0</v>
      </c>
      <c r="H226" s="28">
        <f t="shared" si="63"/>
        <v>90</v>
      </c>
      <c r="I226" s="20">
        <v>90</v>
      </c>
      <c r="J226" s="20">
        <v>0</v>
      </c>
      <c r="K226" s="28">
        <f t="shared" si="64"/>
        <v>120</v>
      </c>
      <c r="L226" s="20">
        <v>120</v>
      </c>
      <c r="M226" s="20">
        <v>0</v>
      </c>
      <c r="N226" s="28">
        <f t="shared" si="65"/>
        <v>120</v>
      </c>
      <c r="O226" s="20">
        <v>120</v>
      </c>
      <c r="P226" s="20">
        <v>0</v>
      </c>
      <c r="Q226" s="20"/>
      <c r="R226" s="91"/>
      <c r="S226" s="96"/>
    </row>
    <row r="227" spans="1:19" s="46" customFormat="1" ht="19.5" x14ac:dyDescent="0.25">
      <c r="A227" s="45"/>
      <c r="B227" s="23"/>
      <c r="C227" s="60" t="s">
        <v>85</v>
      </c>
      <c r="D227" s="20">
        <v>100</v>
      </c>
      <c r="E227" s="28">
        <f t="shared" si="62"/>
        <v>100</v>
      </c>
      <c r="F227" s="20">
        <v>100</v>
      </c>
      <c r="G227" s="20">
        <v>0</v>
      </c>
      <c r="H227" s="28">
        <f t="shared" si="63"/>
        <v>100</v>
      </c>
      <c r="I227" s="20">
        <v>100</v>
      </c>
      <c r="J227" s="20">
        <v>0</v>
      </c>
      <c r="K227" s="28">
        <f t="shared" si="64"/>
        <v>150</v>
      </c>
      <c r="L227" s="20">
        <v>150</v>
      </c>
      <c r="M227" s="20">
        <v>0</v>
      </c>
      <c r="N227" s="28">
        <f t="shared" si="65"/>
        <v>150</v>
      </c>
      <c r="O227" s="20">
        <v>150</v>
      </c>
      <c r="P227" s="20">
        <v>0</v>
      </c>
      <c r="Q227" s="20"/>
      <c r="R227" s="91"/>
      <c r="S227" s="96"/>
    </row>
    <row r="228" spans="1:19" s="46" customFormat="1" ht="36" x14ac:dyDescent="0.25">
      <c r="A228" s="45"/>
      <c r="B228" s="23"/>
      <c r="C228" s="60" t="s">
        <v>86</v>
      </c>
      <c r="D228" s="20">
        <v>250</v>
      </c>
      <c r="E228" s="28">
        <f t="shared" si="62"/>
        <v>250</v>
      </c>
      <c r="F228" s="20">
        <v>250</v>
      </c>
      <c r="G228" s="20">
        <v>0</v>
      </c>
      <c r="H228" s="28">
        <f t="shared" si="63"/>
        <v>250</v>
      </c>
      <c r="I228" s="20">
        <v>250</v>
      </c>
      <c r="J228" s="20">
        <v>0</v>
      </c>
      <c r="K228" s="28">
        <f t="shared" si="64"/>
        <v>335</v>
      </c>
      <c r="L228" s="20">
        <v>335</v>
      </c>
      <c r="M228" s="20">
        <v>0</v>
      </c>
      <c r="N228" s="28">
        <f t="shared" si="65"/>
        <v>335</v>
      </c>
      <c r="O228" s="20">
        <v>335</v>
      </c>
      <c r="P228" s="20">
        <v>0</v>
      </c>
      <c r="Q228" s="20"/>
      <c r="R228" s="91"/>
      <c r="S228" s="96"/>
    </row>
    <row r="229" spans="1:19" s="46" customFormat="1" ht="19.5" x14ac:dyDescent="0.25">
      <c r="A229" s="45"/>
      <c r="B229" s="23"/>
      <c r="C229" s="60" t="s">
        <v>185</v>
      </c>
      <c r="D229" s="20">
        <v>140</v>
      </c>
      <c r="E229" s="28">
        <f t="shared" si="62"/>
        <v>140</v>
      </c>
      <c r="F229" s="20">
        <v>140</v>
      </c>
      <c r="G229" s="20">
        <v>0</v>
      </c>
      <c r="H229" s="28">
        <f t="shared" si="63"/>
        <v>140</v>
      </c>
      <c r="I229" s="20">
        <v>140</v>
      </c>
      <c r="J229" s="20">
        <v>0</v>
      </c>
      <c r="K229" s="28">
        <f t="shared" si="64"/>
        <v>190</v>
      </c>
      <c r="L229" s="20">
        <v>190</v>
      </c>
      <c r="M229" s="20">
        <v>0</v>
      </c>
      <c r="N229" s="28">
        <f t="shared" si="65"/>
        <v>190</v>
      </c>
      <c r="O229" s="20">
        <v>190</v>
      </c>
      <c r="P229" s="20">
        <v>0</v>
      </c>
      <c r="Q229" s="20"/>
      <c r="R229" s="91"/>
      <c r="S229" s="96"/>
    </row>
    <row r="230" spans="1:19" s="46" customFormat="1" ht="36" x14ac:dyDescent="0.25">
      <c r="A230" s="45"/>
      <c r="B230" s="23"/>
      <c r="C230" s="60" t="s">
        <v>186</v>
      </c>
      <c r="D230" s="20">
        <v>180</v>
      </c>
      <c r="E230" s="28">
        <f t="shared" si="62"/>
        <v>180</v>
      </c>
      <c r="F230" s="20">
        <v>180</v>
      </c>
      <c r="G230" s="20">
        <v>0</v>
      </c>
      <c r="H230" s="28">
        <f t="shared" si="63"/>
        <v>180</v>
      </c>
      <c r="I230" s="20">
        <v>180</v>
      </c>
      <c r="J230" s="20">
        <v>0</v>
      </c>
      <c r="K230" s="28">
        <f t="shared" si="64"/>
        <v>240</v>
      </c>
      <c r="L230" s="20">
        <v>240</v>
      </c>
      <c r="M230" s="20">
        <v>0</v>
      </c>
      <c r="N230" s="28">
        <f t="shared" si="65"/>
        <v>240</v>
      </c>
      <c r="O230" s="20">
        <v>240</v>
      </c>
      <c r="P230" s="20">
        <v>0</v>
      </c>
      <c r="Q230" s="20"/>
      <c r="R230" s="91"/>
      <c r="S230" s="96"/>
    </row>
    <row r="231" spans="1:19" s="46" customFormat="1" ht="19.5" x14ac:dyDescent="0.25">
      <c r="A231" s="45"/>
      <c r="B231" s="23"/>
      <c r="C231" s="60" t="s">
        <v>187</v>
      </c>
      <c r="D231" s="20">
        <v>70</v>
      </c>
      <c r="E231" s="28">
        <f t="shared" si="62"/>
        <v>70</v>
      </c>
      <c r="F231" s="20">
        <v>70</v>
      </c>
      <c r="G231" s="20">
        <v>0</v>
      </c>
      <c r="H231" s="28">
        <f t="shared" si="63"/>
        <v>70</v>
      </c>
      <c r="I231" s="20">
        <v>70</v>
      </c>
      <c r="J231" s="20">
        <v>0</v>
      </c>
      <c r="K231" s="28">
        <f t="shared" si="64"/>
        <v>70</v>
      </c>
      <c r="L231" s="20">
        <v>70</v>
      </c>
      <c r="M231" s="20">
        <v>0</v>
      </c>
      <c r="N231" s="28">
        <f t="shared" si="65"/>
        <v>70</v>
      </c>
      <c r="O231" s="20">
        <v>70</v>
      </c>
      <c r="P231" s="20">
        <v>0</v>
      </c>
      <c r="Q231" s="20"/>
      <c r="R231" s="91"/>
      <c r="S231" s="96"/>
    </row>
    <row r="232" spans="1:19" s="46" customFormat="1" ht="108" x14ac:dyDescent="0.25">
      <c r="A232" s="45"/>
      <c r="B232" s="23"/>
      <c r="C232" s="60" t="s">
        <v>188</v>
      </c>
      <c r="D232" s="20">
        <v>280</v>
      </c>
      <c r="E232" s="28">
        <f t="shared" si="62"/>
        <v>280</v>
      </c>
      <c r="F232" s="20">
        <v>280</v>
      </c>
      <c r="G232" s="20">
        <v>0</v>
      </c>
      <c r="H232" s="28">
        <f t="shared" si="63"/>
        <v>280</v>
      </c>
      <c r="I232" s="20">
        <v>280</v>
      </c>
      <c r="J232" s="20">
        <v>0</v>
      </c>
      <c r="K232" s="28">
        <f t="shared" si="64"/>
        <v>375</v>
      </c>
      <c r="L232" s="20">
        <v>375</v>
      </c>
      <c r="M232" s="20">
        <v>0</v>
      </c>
      <c r="N232" s="28">
        <f t="shared" si="65"/>
        <v>375</v>
      </c>
      <c r="O232" s="20">
        <v>375</v>
      </c>
      <c r="P232" s="20">
        <v>0</v>
      </c>
      <c r="Q232" s="20"/>
      <c r="R232" s="91"/>
      <c r="S232" s="96"/>
    </row>
    <row r="233" spans="1:19" s="46" customFormat="1" ht="19.5" x14ac:dyDescent="0.25">
      <c r="A233" s="45"/>
      <c r="B233" s="40" t="s">
        <v>193</v>
      </c>
      <c r="C233" s="58" t="s">
        <v>44</v>
      </c>
      <c r="D233" s="39">
        <f>SUM(D237:D240)</f>
        <v>23500</v>
      </c>
      <c r="E233" s="73">
        <f t="shared" si="62"/>
        <v>23500</v>
      </c>
      <c r="F233" s="39">
        <f>SUM(F237:F240)</f>
        <v>23500</v>
      </c>
      <c r="G233" s="39">
        <f>SUM(G237:G240)</f>
        <v>0</v>
      </c>
      <c r="H233" s="73">
        <f t="shared" si="63"/>
        <v>18800</v>
      </c>
      <c r="I233" s="39">
        <f>SUM(I237:I240)</f>
        <v>18800</v>
      </c>
      <c r="J233" s="39">
        <f>SUM(J237:J240)</f>
        <v>0</v>
      </c>
      <c r="K233" s="73">
        <f t="shared" si="64"/>
        <v>17800</v>
      </c>
      <c r="L233" s="39">
        <f>SUM(L237:L240)</f>
        <v>17800</v>
      </c>
      <c r="M233" s="39">
        <f>SUM(M237:M240)</f>
        <v>0</v>
      </c>
      <c r="N233" s="73">
        <f t="shared" si="65"/>
        <v>17800</v>
      </c>
      <c r="O233" s="39">
        <f>SUM(O237:O240)</f>
        <v>17800</v>
      </c>
      <c r="P233" s="39">
        <f>SUM(P237:P240)</f>
        <v>0</v>
      </c>
      <c r="Q233" s="39">
        <f>SUM(Q237:Q240)</f>
        <v>0</v>
      </c>
      <c r="R233" s="91"/>
      <c r="S233" s="96"/>
    </row>
    <row r="234" spans="1:19" s="46" customFormat="1" ht="19.5" x14ac:dyDescent="0.25">
      <c r="A234" s="45"/>
      <c r="B234" s="23"/>
      <c r="C234" s="59" t="s">
        <v>58</v>
      </c>
      <c r="D234" s="19">
        <f>SUM(D235:D236)</f>
        <v>79</v>
      </c>
      <c r="E234" s="28">
        <f t="shared" si="62"/>
        <v>79</v>
      </c>
      <c r="F234" s="19">
        <f>SUM(F235:F236)</f>
        <v>79</v>
      </c>
      <c r="G234" s="19">
        <f>SUM(G235:G236)</f>
        <v>0</v>
      </c>
      <c r="H234" s="28">
        <f t="shared" si="63"/>
        <v>79</v>
      </c>
      <c r="I234" s="19">
        <f>SUM(I235:I236)</f>
        <v>79</v>
      </c>
      <c r="J234" s="19">
        <f>SUM(J235:J236)</f>
        <v>0</v>
      </c>
      <c r="K234" s="28">
        <f t="shared" si="64"/>
        <v>79</v>
      </c>
      <c r="L234" s="19">
        <f>SUM(L235:L236)</f>
        <v>79</v>
      </c>
      <c r="M234" s="19">
        <f>SUM(M235:M236)</f>
        <v>0</v>
      </c>
      <c r="N234" s="28">
        <f t="shared" si="65"/>
        <v>79</v>
      </c>
      <c r="O234" s="19">
        <f>SUM(O235:O236)</f>
        <v>79</v>
      </c>
      <c r="P234" s="19">
        <f>SUM(P235:P236)</f>
        <v>0</v>
      </c>
      <c r="Q234" s="19">
        <f>SUM(Q235:Q236)</f>
        <v>79</v>
      </c>
      <c r="R234" s="91"/>
      <c r="S234" s="96"/>
    </row>
    <row r="235" spans="1:19" s="46" customFormat="1" ht="19.5" x14ac:dyDescent="0.25">
      <c r="A235" s="45"/>
      <c r="B235" s="23"/>
      <c r="C235" s="60" t="s">
        <v>110</v>
      </c>
      <c r="D235" s="20">
        <v>0</v>
      </c>
      <c r="E235" s="28">
        <f t="shared" si="62"/>
        <v>0</v>
      </c>
      <c r="F235" s="20">
        <v>0</v>
      </c>
      <c r="G235" s="20">
        <v>0</v>
      </c>
      <c r="H235" s="28">
        <f t="shared" si="63"/>
        <v>0</v>
      </c>
      <c r="I235" s="20">
        <v>0</v>
      </c>
      <c r="J235" s="20">
        <v>0</v>
      </c>
      <c r="K235" s="28">
        <f t="shared" si="64"/>
        <v>0</v>
      </c>
      <c r="L235" s="20">
        <v>0</v>
      </c>
      <c r="M235" s="20">
        <v>0</v>
      </c>
      <c r="N235" s="28">
        <f t="shared" si="65"/>
        <v>0</v>
      </c>
      <c r="O235" s="20">
        <v>0</v>
      </c>
      <c r="P235" s="20">
        <v>0</v>
      </c>
      <c r="Q235" s="20">
        <v>0</v>
      </c>
      <c r="R235" s="91"/>
      <c r="S235" s="96"/>
    </row>
    <row r="236" spans="1:19" s="46" customFormat="1" ht="19.5" x14ac:dyDescent="0.25">
      <c r="A236" s="45"/>
      <c r="B236" s="23"/>
      <c r="C236" s="60" t="s">
        <v>62</v>
      </c>
      <c r="D236" s="20">
        <f>30+49</f>
        <v>79</v>
      </c>
      <c r="E236" s="28">
        <f t="shared" si="62"/>
        <v>79</v>
      </c>
      <c r="F236" s="20">
        <f>30+49</f>
        <v>79</v>
      </c>
      <c r="G236" s="20">
        <v>0</v>
      </c>
      <c r="H236" s="28">
        <f t="shared" si="63"/>
        <v>79</v>
      </c>
      <c r="I236" s="20">
        <f>30+49</f>
        <v>79</v>
      </c>
      <c r="J236" s="20">
        <v>0</v>
      </c>
      <c r="K236" s="28">
        <f t="shared" si="64"/>
        <v>79</v>
      </c>
      <c r="L236" s="20">
        <v>79</v>
      </c>
      <c r="M236" s="20">
        <v>0</v>
      </c>
      <c r="N236" s="28">
        <f t="shared" si="65"/>
        <v>79</v>
      </c>
      <c r="O236" s="20">
        <v>79</v>
      </c>
      <c r="P236" s="20">
        <v>0</v>
      </c>
      <c r="Q236" s="20">
        <f>30+49</f>
        <v>79</v>
      </c>
      <c r="R236" s="91"/>
      <c r="S236" s="96"/>
    </row>
    <row r="237" spans="1:19" s="46" customFormat="1" ht="19.5" x14ac:dyDescent="0.25">
      <c r="A237" s="45"/>
      <c r="B237" s="23"/>
      <c r="C237" s="60" t="s">
        <v>189</v>
      </c>
      <c r="D237" s="20">
        <v>2100</v>
      </c>
      <c r="E237" s="28">
        <f t="shared" si="62"/>
        <v>2100</v>
      </c>
      <c r="F237" s="20">
        <v>2100</v>
      </c>
      <c r="G237" s="20">
        <v>0</v>
      </c>
      <c r="H237" s="28">
        <f t="shared" si="63"/>
        <v>2100</v>
      </c>
      <c r="I237" s="20">
        <v>2100</v>
      </c>
      <c r="J237" s="20">
        <v>0</v>
      </c>
      <c r="K237" s="28">
        <f t="shared" si="64"/>
        <v>2100</v>
      </c>
      <c r="L237" s="20">
        <v>2100</v>
      </c>
      <c r="M237" s="20">
        <v>0</v>
      </c>
      <c r="N237" s="28">
        <f t="shared" si="65"/>
        <v>2100</v>
      </c>
      <c r="O237" s="20">
        <v>2100</v>
      </c>
      <c r="P237" s="20">
        <v>0</v>
      </c>
      <c r="Q237" s="20"/>
      <c r="R237" s="91"/>
      <c r="S237" s="96"/>
    </row>
    <row r="238" spans="1:19" s="46" customFormat="1" ht="19.5" x14ac:dyDescent="0.25">
      <c r="A238" s="45"/>
      <c r="B238" s="23"/>
      <c r="C238" s="60" t="s">
        <v>190</v>
      </c>
      <c r="D238" s="20">
        <v>19400</v>
      </c>
      <c r="E238" s="28">
        <f t="shared" si="62"/>
        <v>19400</v>
      </c>
      <c r="F238" s="20">
        <v>19400</v>
      </c>
      <c r="G238" s="20">
        <v>0</v>
      </c>
      <c r="H238" s="28">
        <f t="shared" si="63"/>
        <v>14700</v>
      </c>
      <c r="I238" s="20">
        <f>14700</f>
        <v>14700</v>
      </c>
      <c r="J238" s="20">
        <v>0</v>
      </c>
      <c r="K238" s="28">
        <f t="shared" si="64"/>
        <v>13700</v>
      </c>
      <c r="L238" s="20">
        <f>13700</f>
        <v>13700</v>
      </c>
      <c r="M238" s="20">
        <v>0</v>
      </c>
      <c r="N238" s="28">
        <f t="shared" si="65"/>
        <v>13700</v>
      </c>
      <c r="O238" s="20">
        <v>13700</v>
      </c>
      <c r="P238" s="20">
        <v>0</v>
      </c>
      <c r="Q238" s="20"/>
      <c r="R238" s="91"/>
      <c r="S238" s="96"/>
    </row>
    <row r="239" spans="1:19" s="46" customFormat="1" ht="19.5" x14ac:dyDescent="0.25">
      <c r="A239" s="45"/>
      <c r="B239" s="23"/>
      <c r="C239" s="60" t="s">
        <v>191</v>
      </c>
      <c r="D239" s="20">
        <v>800</v>
      </c>
      <c r="E239" s="28">
        <f t="shared" si="62"/>
        <v>800</v>
      </c>
      <c r="F239" s="20">
        <v>800</v>
      </c>
      <c r="G239" s="20">
        <v>0</v>
      </c>
      <c r="H239" s="28">
        <f t="shared" si="63"/>
        <v>800</v>
      </c>
      <c r="I239" s="20">
        <v>800</v>
      </c>
      <c r="J239" s="20">
        <v>0</v>
      </c>
      <c r="K239" s="28">
        <f t="shared" si="64"/>
        <v>800</v>
      </c>
      <c r="L239" s="20">
        <v>800</v>
      </c>
      <c r="M239" s="20">
        <v>0</v>
      </c>
      <c r="N239" s="28">
        <f t="shared" si="65"/>
        <v>800</v>
      </c>
      <c r="O239" s="20">
        <v>800</v>
      </c>
      <c r="P239" s="20">
        <v>0</v>
      </c>
      <c r="Q239" s="20"/>
      <c r="R239" s="91"/>
      <c r="S239" s="96"/>
    </row>
    <row r="240" spans="1:19" s="46" customFormat="1" ht="19.5" x14ac:dyDescent="0.25">
      <c r="A240" s="45"/>
      <c r="B240" s="23"/>
      <c r="C240" s="60" t="s">
        <v>192</v>
      </c>
      <c r="D240" s="20">
        <v>1200</v>
      </c>
      <c r="E240" s="28">
        <f t="shared" si="62"/>
        <v>1200</v>
      </c>
      <c r="F240" s="20">
        <v>1200</v>
      </c>
      <c r="G240" s="20">
        <v>0</v>
      </c>
      <c r="H240" s="28">
        <f t="shared" si="63"/>
        <v>1200</v>
      </c>
      <c r="I240" s="20">
        <v>1200</v>
      </c>
      <c r="J240" s="20">
        <v>0</v>
      </c>
      <c r="K240" s="28">
        <f t="shared" si="64"/>
        <v>1200</v>
      </c>
      <c r="L240" s="20">
        <v>1200</v>
      </c>
      <c r="M240" s="20">
        <v>0</v>
      </c>
      <c r="N240" s="28">
        <f t="shared" si="65"/>
        <v>1200</v>
      </c>
      <c r="O240" s="20">
        <v>1200</v>
      </c>
      <c r="P240" s="20">
        <v>0</v>
      </c>
      <c r="Q240" s="20"/>
      <c r="R240" s="91"/>
      <c r="S240" s="96"/>
    </row>
    <row r="241" spans="1:19" s="46" customFormat="1" ht="36" x14ac:dyDescent="0.25">
      <c r="A241" s="45"/>
      <c r="B241" s="40" t="s">
        <v>194</v>
      </c>
      <c r="C241" s="58" t="s">
        <v>45</v>
      </c>
      <c r="D241" s="39">
        <f>D245+D257+D266+D271+D281+D288+D296+D302+D309+D315</f>
        <v>262200</v>
      </c>
      <c r="E241" s="73">
        <f t="shared" si="62"/>
        <v>361700</v>
      </c>
      <c r="F241" s="39">
        <f>F245+F257+F266+F271+F281+F288+F296+F302+F309+F315</f>
        <v>361700</v>
      </c>
      <c r="G241" s="39">
        <f t="shared" ref="G241:P241" si="66">G245+G257+G266+G271+G281+G288+G296+G302+G309+G315</f>
        <v>0</v>
      </c>
      <c r="H241" s="73">
        <f t="shared" si="63"/>
        <v>368100</v>
      </c>
      <c r="I241" s="39">
        <f t="shared" si="66"/>
        <v>368100</v>
      </c>
      <c r="J241" s="39">
        <f t="shared" si="66"/>
        <v>0</v>
      </c>
      <c r="K241" s="73">
        <f t="shared" si="64"/>
        <v>386800</v>
      </c>
      <c r="L241" s="39">
        <f t="shared" si="66"/>
        <v>386800</v>
      </c>
      <c r="M241" s="39">
        <f t="shared" si="66"/>
        <v>0</v>
      </c>
      <c r="N241" s="73">
        <f t="shared" si="65"/>
        <v>401600</v>
      </c>
      <c r="O241" s="39">
        <f t="shared" si="66"/>
        <v>401600</v>
      </c>
      <c r="P241" s="39">
        <f t="shared" si="66"/>
        <v>0</v>
      </c>
      <c r="Q241" s="39">
        <f>Q245+Q257+Q266+Q271+Q281+Q288+Q296+Q302+Q309+Q315</f>
        <v>0</v>
      </c>
      <c r="R241" s="91"/>
      <c r="S241" s="96">
        <v>470604</v>
      </c>
    </row>
    <row r="242" spans="1:19" s="46" customFormat="1" ht="19.5" x14ac:dyDescent="0.25">
      <c r="A242" s="45"/>
      <c r="B242" s="23"/>
      <c r="C242" s="59" t="s">
        <v>58</v>
      </c>
      <c r="D242" s="19">
        <f t="shared" ref="D242:D244" si="67">D246+D258+D267+D272+D282+D289+D297+D303+D310+D316</f>
        <v>8721</v>
      </c>
      <c r="E242" s="28">
        <f t="shared" si="62"/>
        <v>8721</v>
      </c>
      <c r="F242" s="19">
        <f t="shared" ref="F242:F244" si="68">F246+F258+F267+F272+F282+F289+F297+F303+F310+F316</f>
        <v>8721</v>
      </c>
      <c r="G242" s="19">
        <f t="shared" ref="G242:Q243" si="69">G246+G258+G267+G272+G282+G289+G297+G303+G310+G316</f>
        <v>0</v>
      </c>
      <c r="H242" s="28">
        <f t="shared" si="63"/>
        <v>8721</v>
      </c>
      <c r="I242" s="19">
        <f t="shared" si="69"/>
        <v>8721</v>
      </c>
      <c r="J242" s="19">
        <f t="shared" si="69"/>
        <v>0</v>
      </c>
      <c r="K242" s="28">
        <f t="shared" si="64"/>
        <v>8721</v>
      </c>
      <c r="L242" s="19">
        <f t="shared" si="69"/>
        <v>8721</v>
      </c>
      <c r="M242" s="19">
        <f t="shared" si="69"/>
        <v>0</v>
      </c>
      <c r="N242" s="28">
        <f t="shared" si="65"/>
        <v>8721</v>
      </c>
      <c r="O242" s="19">
        <f t="shared" si="69"/>
        <v>8721</v>
      </c>
      <c r="P242" s="19">
        <f t="shared" si="69"/>
        <v>0</v>
      </c>
      <c r="Q242" s="19">
        <f t="shared" si="69"/>
        <v>0</v>
      </c>
      <c r="R242" s="91"/>
      <c r="S242" s="96"/>
    </row>
    <row r="243" spans="1:19" s="46" customFormat="1" ht="19.5" x14ac:dyDescent="0.25">
      <c r="A243" s="45"/>
      <c r="B243" s="23"/>
      <c r="C243" s="60" t="s">
        <v>110</v>
      </c>
      <c r="D243" s="20">
        <f t="shared" si="67"/>
        <v>0</v>
      </c>
      <c r="E243" s="28">
        <f t="shared" si="62"/>
        <v>0</v>
      </c>
      <c r="F243" s="20">
        <f t="shared" si="68"/>
        <v>0</v>
      </c>
      <c r="G243" s="20">
        <f t="shared" ref="G243:P243" si="70">G247+G259+G268+G273+G283+G290+G298+G304+G311+G317</f>
        <v>0</v>
      </c>
      <c r="H243" s="28">
        <f t="shared" si="63"/>
        <v>0</v>
      </c>
      <c r="I243" s="20">
        <f t="shared" si="70"/>
        <v>0</v>
      </c>
      <c r="J243" s="20">
        <f t="shared" si="70"/>
        <v>0</v>
      </c>
      <c r="K243" s="28">
        <f t="shared" si="64"/>
        <v>0</v>
      </c>
      <c r="L243" s="20">
        <f t="shared" si="70"/>
        <v>0</v>
      </c>
      <c r="M243" s="20">
        <f t="shared" si="70"/>
        <v>0</v>
      </c>
      <c r="N243" s="28">
        <f t="shared" si="65"/>
        <v>0</v>
      </c>
      <c r="O243" s="20">
        <f t="shared" si="70"/>
        <v>0</v>
      </c>
      <c r="P243" s="20">
        <f t="shared" si="70"/>
        <v>0</v>
      </c>
      <c r="Q243" s="20">
        <f t="shared" si="69"/>
        <v>0</v>
      </c>
      <c r="R243" s="91"/>
      <c r="S243" s="96"/>
    </row>
    <row r="244" spans="1:19" s="46" customFormat="1" ht="19.5" x14ac:dyDescent="0.25">
      <c r="A244" s="45"/>
      <c r="B244" s="23"/>
      <c r="C244" s="60" t="s">
        <v>62</v>
      </c>
      <c r="D244" s="20">
        <f t="shared" si="67"/>
        <v>8721</v>
      </c>
      <c r="E244" s="28">
        <f t="shared" si="62"/>
        <v>8721</v>
      </c>
      <c r="F244" s="20">
        <f t="shared" si="68"/>
        <v>8721</v>
      </c>
      <c r="G244" s="20">
        <f t="shared" ref="G244:P244" si="71">G248+G260+G269+G274+G284+G291+G299+G305+G312+G318</f>
        <v>0</v>
      </c>
      <c r="H244" s="28">
        <f t="shared" si="63"/>
        <v>8721</v>
      </c>
      <c r="I244" s="20">
        <f t="shared" si="71"/>
        <v>8721</v>
      </c>
      <c r="J244" s="20">
        <f t="shared" si="71"/>
        <v>0</v>
      </c>
      <c r="K244" s="28">
        <f t="shared" si="64"/>
        <v>8721</v>
      </c>
      <c r="L244" s="20">
        <f t="shared" si="71"/>
        <v>8721</v>
      </c>
      <c r="M244" s="20">
        <f t="shared" si="71"/>
        <v>0</v>
      </c>
      <c r="N244" s="28">
        <f t="shared" si="65"/>
        <v>8721</v>
      </c>
      <c r="O244" s="20">
        <f t="shared" si="71"/>
        <v>8721</v>
      </c>
      <c r="P244" s="20">
        <f t="shared" si="71"/>
        <v>0</v>
      </c>
      <c r="Q244" s="20"/>
      <c r="R244" s="91"/>
      <c r="S244" s="96"/>
    </row>
    <row r="245" spans="1:19" s="46" customFormat="1" ht="19.5" x14ac:dyDescent="0.25">
      <c r="A245" s="45"/>
      <c r="B245" s="40" t="s">
        <v>195</v>
      </c>
      <c r="C245" s="58" t="s">
        <v>46</v>
      </c>
      <c r="D245" s="39">
        <f>SUM(D249:D256)</f>
        <v>28900</v>
      </c>
      <c r="E245" s="73">
        <f t="shared" si="62"/>
        <v>28900</v>
      </c>
      <c r="F245" s="39">
        <f>SUM(F249:F256)</f>
        <v>28900</v>
      </c>
      <c r="G245" s="39">
        <f>SUM(G249:G256)</f>
        <v>0</v>
      </c>
      <c r="H245" s="73">
        <f t="shared" si="63"/>
        <v>30200</v>
      </c>
      <c r="I245" s="39">
        <f>SUM(I249:I256)</f>
        <v>30200</v>
      </c>
      <c r="J245" s="39">
        <f>SUM(J249:J256)</f>
        <v>0</v>
      </c>
      <c r="K245" s="73">
        <f t="shared" si="64"/>
        <v>31700</v>
      </c>
      <c r="L245" s="39">
        <f>SUM(L249:L256)</f>
        <v>31700</v>
      </c>
      <c r="M245" s="39">
        <f>SUM(M249:M256)</f>
        <v>0</v>
      </c>
      <c r="N245" s="73">
        <f t="shared" si="65"/>
        <v>31700</v>
      </c>
      <c r="O245" s="39">
        <f>SUM(O249:O256)</f>
        <v>31700</v>
      </c>
      <c r="P245" s="39">
        <f>SUM(P249:P256)</f>
        <v>0</v>
      </c>
      <c r="Q245" s="39">
        <f>SUM(Q249:Q256)</f>
        <v>0</v>
      </c>
      <c r="R245" s="91"/>
      <c r="S245" s="96"/>
    </row>
    <row r="246" spans="1:19" s="46" customFormat="1" ht="19.5" x14ac:dyDescent="0.25">
      <c r="A246" s="45"/>
      <c r="B246" s="23"/>
      <c r="C246" s="59" t="s">
        <v>58</v>
      </c>
      <c r="D246" s="19">
        <f>SUM(D247:D248)</f>
        <v>0</v>
      </c>
      <c r="E246" s="28">
        <f t="shared" si="62"/>
        <v>0</v>
      </c>
      <c r="F246" s="19">
        <f>SUM(F247:F248)</f>
        <v>0</v>
      </c>
      <c r="G246" s="19">
        <f>SUM(G247:G248)</f>
        <v>0</v>
      </c>
      <c r="H246" s="28">
        <f t="shared" si="63"/>
        <v>0</v>
      </c>
      <c r="I246" s="19">
        <f>SUM(I247:I248)</f>
        <v>0</v>
      </c>
      <c r="J246" s="19">
        <f>SUM(J247:J248)</f>
        <v>0</v>
      </c>
      <c r="K246" s="28">
        <f t="shared" si="64"/>
        <v>0</v>
      </c>
      <c r="L246" s="19">
        <f>SUM(L247:L248)</f>
        <v>0</v>
      </c>
      <c r="M246" s="19">
        <f>SUM(M247:M248)</f>
        <v>0</v>
      </c>
      <c r="N246" s="28">
        <f t="shared" si="65"/>
        <v>0</v>
      </c>
      <c r="O246" s="19">
        <f>SUM(O247:O248)</f>
        <v>0</v>
      </c>
      <c r="P246" s="19">
        <f>SUM(P247:P248)</f>
        <v>0</v>
      </c>
      <c r="Q246" s="19">
        <f>SUM(Q247:Q248)</f>
        <v>0</v>
      </c>
      <c r="R246" s="91"/>
      <c r="S246" s="96"/>
    </row>
    <row r="247" spans="1:19" s="46" customFormat="1" ht="19.5" x14ac:dyDescent="0.25">
      <c r="A247" s="45"/>
      <c r="B247" s="23"/>
      <c r="C247" s="60" t="s">
        <v>110</v>
      </c>
      <c r="D247" s="20">
        <v>0</v>
      </c>
      <c r="E247" s="28">
        <f t="shared" si="62"/>
        <v>0</v>
      </c>
      <c r="F247" s="20">
        <v>0</v>
      </c>
      <c r="G247" s="20">
        <v>0</v>
      </c>
      <c r="H247" s="28">
        <f t="shared" si="63"/>
        <v>0</v>
      </c>
      <c r="I247" s="20">
        <v>0</v>
      </c>
      <c r="J247" s="20">
        <v>0</v>
      </c>
      <c r="K247" s="28">
        <f t="shared" si="64"/>
        <v>0</v>
      </c>
      <c r="L247" s="20">
        <v>0</v>
      </c>
      <c r="M247" s="20">
        <v>0</v>
      </c>
      <c r="N247" s="28">
        <f t="shared" si="65"/>
        <v>0</v>
      </c>
      <c r="O247" s="20">
        <v>0</v>
      </c>
      <c r="P247" s="20">
        <v>0</v>
      </c>
      <c r="Q247" s="20">
        <v>0</v>
      </c>
      <c r="R247" s="91"/>
      <c r="S247" s="96"/>
    </row>
    <row r="248" spans="1:19" s="46" customFormat="1" ht="19.5" x14ac:dyDescent="0.25">
      <c r="A248" s="45"/>
      <c r="B248" s="23"/>
      <c r="C248" s="60" t="s">
        <v>62</v>
      </c>
      <c r="D248" s="20">
        <v>0</v>
      </c>
      <c r="E248" s="28">
        <f t="shared" si="62"/>
        <v>0</v>
      </c>
      <c r="F248" s="20">
        <v>0</v>
      </c>
      <c r="G248" s="20">
        <v>0</v>
      </c>
      <c r="H248" s="28">
        <f t="shared" si="63"/>
        <v>0</v>
      </c>
      <c r="I248" s="20">
        <v>0</v>
      </c>
      <c r="J248" s="20">
        <v>0</v>
      </c>
      <c r="K248" s="28">
        <f t="shared" si="64"/>
        <v>0</v>
      </c>
      <c r="L248" s="20">
        <v>0</v>
      </c>
      <c r="M248" s="20">
        <v>0</v>
      </c>
      <c r="N248" s="28">
        <f t="shared" si="65"/>
        <v>0</v>
      </c>
      <c r="O248" s="20">
        <v>0</v>
      </c>
      <c r="P248" s="20">
        <v>0</v>
      </c>
      <c r="Q248" s="20">
        <v>0</v>
      </c>
      <c r="R248" s="91"/>
      <c r="S248" s="96"/>
    </row>
    <row r="249" spans="1:19" s="46" customFormat="1" ht="19.5" x14ac:dyDescent="0.25">
      <c r="A249" s="45"/>
      <c r="B249" s="23"/>
      <c r="C249" s="60" t="s">
        <v>120</v>
      </c>
      <c r="D249" s="20">
        <v>7240</v>
      </c>
      <c r="E249" s="28">
        <f t="shared" si="62"/>
        <v>7240</v>
      </c>
      <c r="F249" s="20">
        <v>7240</v>
      </c>
      <c r="G249" s="20">
        <v>0</v>
      </c>
      <c r="H249" s="28">
        <f t="shared" si="63"/>
        <v>8210</v>
      </c>
      <c r="I249" s="20">
        <v>8210</v>
      </c>
      <c r="J249" s="20">
        <v>0</v>
      </c>
      <c r="K249" s="28">
        <f t="shared" si="64"/>
        <v>9000</v>
      </c>
      <c r="L249" s="20">
        <v>9000</v>
      </c>
      <c r="M249" s="20">
        <v>0</v>
      </c>
      <c r="N249" s="28">
        <f t="shared" si="65"/>
        <v>9000</v>
      </c>
      <c r="O249" s="20">
        <v>9000</v>
      </c>
      <c r="P249" s="20">
        <v>0</v>
      </c>
      <c r="Q249" s="20"/>
      <c r="R249" s="91"/>
      <c r="S249" s="96"/>
    </row>
    <row r="250" spans="1:19" s="46" customFormat="1" ht="19.5" x14ac:dyDescent="0.25">
      <c r="A250" s="45"/>
      <c r="B250" s="23"/>
      <c r="C250" s="60" t="s">
        <v>87</v>
      </c>
      <c r="D250" s="20">
        <v>100</v>
      </c>
      <c r="E250" s="28">
        <f t="shared" si="62"/>
        <v>100</v>
      </c>
      <c r="F250" s="20">
        <v>100</v>
      </c>
      <c r="G250" s="20">
        <v>0</v>
      </c>
      <c r="H250" s="28">
        <f t="shared" si="63"/>
        <v>220</v>
      </c>
      <c r="I250" s="20">
        <v>220</v>
      </c>
      <c r="J250" s="20">
        <v>0</v>
      </c>
      <c r="K250" s="28">
        <f t="shared" si="64"/>
        <v>460</v>
      </c>
      <c r="L250" s="20">
        <v>460</v>
      </c>
      <c r="M250" s="20">
        <v>0</v>
      </c>
      <c r="N250" s="28">
        <f t="shared" si="65"/>
        <v>460</v>
      </c>
      <c r="O250" s="20">
        <v>460</v>
      </c>
      <c r="P250" s="20">
        <v>0</v>
      </c>
      <c r="Q250" s="20"/>
      <c r="R250" s="91"/>
      <c r="S250" s="96"/>
    </row>
    <row r="251" spans="1:19" s="46" customFormat="1" ht="19.5" x14ac:dyDescent="0.25">
      <c r="A251" s="45"/>
      <c r="B251" s="23"/>
      <c r="C251" s="60" t="s">
        <v>88</v>
      </c>
      <c r="D251" s="20">
        <v>210</v>
      </c>
      <c r="E251" s="28">
        <f t="shared" si="62"/>
        <v>210</v>
      </c>
      <c r="F251" s="20">
        <v>210</v>
      </c>
      <c r="G251" s="20">
        <v>0</v>
      </c>
      <c r="H251" s="28">
        <f t="shared" si="63"/>
        <v>250</v>
      </c>
      <c r="I251" s="20">
        <v>250</v>
      </c>
      <c r="J251" s="20">
        <v>0</v>
      </c>
      <c r="K251" s="28">
        <f t="shared" si="64"/>
        <v>500</v>
      </c>
      <c r="L251" s="20">
        <v>500</v>
      </c>
      <c r="M251" s="20">
        <v>0</v>
      </c>
      <c r="N251" s="28">
        <f t="shared" si="65"/>
        <v>500</v>
      </c>
      <c r="O251" s="20">
        <v>500</v>
      </c>
      <c r="P251" s="20">
        <v>0</v>
      </c>
      <c r="Q251" s="20"/>
      <c r="R251" s="91"/>
      <c r="S251" s="96"/>
    </row>
    <row r="252" spans="1:19" s="46" customFormat="1" ht="36" x14ac:dyDescent="0.25">
      <c r="A252" s="45"/>
      <c r="B252" s="23"/>
      <c r="C252" s="60" t="s">
        <v>121</v>
      </c>
      <c r="D252" s="20">
        <v>900</v>
      </c>
      <c r="E252" s="28">
        <f t="shared" si="62"/>
        <v>900</v>
      </c>
      <c r="F252" s="20">
        <v>900</v>
      </c>
      <c r="G252" s="20">
        <v>0</v>
      </c>
      <c r="H252" s="28">
        <f t="shared" si="63"/>
        <v>900</v>
      </c>
      <c r="I252" s="20">
        <v>900</v>
      </c>
      <c r="J252" s="20">
        <v>0</v>
      </c>
      <c r="K252" s="28">
        <f t="shared" si="64"/>
        <v>900</v>
      </c>
      <c r="L252" s="20">
        <v>900</v>
      </c>
      <c r="M252" s="20">
        <v>0</v>
      </c>
      <c r="N252" s="28">
        <f t="shared" si="65"/>
        <v>900</v>
      </c>
      <c r="O252" s="20">
        <v>900</v>
      </c>
      <c r="P252" s="20">
        <v>0</v>
      </c>
      <c r="Q252" s="20"/>
      <c r="R252" s="91"/>
      <c r="S252" s="96"/>
    </row>
    <row r="253" spans="1:19" s="46" customFormat="1" ht="36" x14ac:dyDescent="0.25">
      <c r="A253" s="45"/>
      <c r="B253" s="23"/>
      <c r="C253" s="60" t="s">
        <v>89</v>
      </c>
      <c r="D253" s="20">
        <f>3408-8</f>
        <v>3400</v>
      </c>
      <c r="E253" s="28">
        <f t="shared" si="62"/>
        <v>3400</v>
      </c>
      <c r="F253" s="20">
        <v>3400</v>
      </c>
      <c r="G253" s="20">
        <v>0</v>
      </c>
      <c r="H253" s="28">
        <f t="shared" si="63"/>
        <v>3420</v>
      </c>
      <c r="I253" s="20">
        <v>3420</v>
      </c>
      <c r="J253" s="20">
        <v>0</v>
      </c>
      <c r="K253" s="28">
        <f t="shared" si="64"/>
        <v>3450</v>
      </c>
      <c r="L253" s="20">
        <v>3450</v>
      </c>
      <c r="M253" s="20">
        <v>0</v>
      </c>
      <c r="N253" s="28">
        <f t="shared" si="65"/>
        <v>3450</v>
      </c>
      <c r="O253" s="20">
        <v>3450</v>
      </c>
      <c r="P253" s="20">
        <v>0</v>
      </c>
      <c r="Q253" s="20"/>
      <c r="R253" s="91"/>
      <c r="S253" s="96"/>
    </row>
    <row r="254" spans="1:19" s="46" customFormat="1" ht="36" x14ac:dyDescent="0.25">
      <c r="A254" s="45"/>
      <c r="B254" s="23"/>
      <c r="C254" s="60" t="s">
        <v>122</v>
      </c>
      <c r="D254" s="20">
        <v>14850</v>
      </c>
      <c r="E254" s="28">
        <f t="shared" si="62"/>
        <v>14850</v>
      </c>
      <c r="F254" s="20">
        <v>14850</v>
      </c>
      <c r="G254" s="20">
        <v>0</v>
      </c>
      <c r="H254" s="28">
        <f t="shared" si="63"/>
        <v>14850</v>
      </c>
      <c r="I254" s="20">
        <v>14850</v>
      </c>
      <c r="J254" s="20">
        <v>0</v>
      </c>
      <c r="K254" s="28">
        <f t="shared" si="64"/>
        <v>14850</v>
      </c>
      <c r="L254" s="20">
        <v>14850</v>
      </c>
      <c r="M254" s="20">
        <v>0</v>
      </c>
      <c r="N254" s="28">
        <f t="shared" si="65"/>
        <v>14850</v>
      </c>
      <c r="O254" s="20">
        <v>14850</v>
      </c>
      <c r="P254" s="20">
        <v>0</v>
      </c>
      <c r="Q254" s="20"/>
      <c r="R254" s="91"/>
      <c r="S254" s="96"/>
    </row>
    <row r="255" spans="1:19" s="46" customFormat="1" ht="36" x14ac:dyDescent="0.25">
      <c r="A255" s="45"/>
      <c r="B255" s="23"/>
      <c r="C255" s="60" t="s">
        <v>123</v>
      </c>
      <c r="D255" s="20">
        <v>550</v>
      </c>
      <c r="E255" s="28">
        <f t="shared" si="62"/>
        <v>550</v>
      </c>
      <c r="F255" s="20">
        <v>550</v>
      </c>
      <c r="G255" s="20">
        <v>0</v>
      </c>
      <c r="H255" s="28">
        <f t="shared" si="63"/>
        <v>550</v>
      </c>
      <c r="I255" s="20">
        <v>550</v>
      </c>
      <c r="J255" s="20">
        <v>0</v>
      </c>
      <c r="K255" s="28">
        <f t="shared" si="64"/>
        <v>550</v>
      </c>
      <c r="L255" s="20">
        <v>550</v>
      </c>
      <c r="M255" s="20">
        <v>0</v>
      </c>
      <c r="N255" s="28">
        <f t="shared" si="65"/>
        <v>550</v>
      </c>
      <c r="O255" s="20">
        <v>550</v>
      </c>
      <c r="P255" s="20">
        <v>0</v>
      </c>
      <c r="Q255" s="20"/>
      <c r="R255" s="91"/>
      <c r="S255" s="96"/>
    </row>
    <row r="256" spans="1:19" s="46" customFormat="1" ht="36" x14ac:dyDescent="0.25">
      <c r="A256" s="45"/>
      <c r="B256" s="23"/>
      <c r="C256" s="60" t="s">
        <v>124</v>
      </c>
      <c r="D256" s="20">
        <v>1650</v>
      </c>
      <c r="E256" s="28">
        <f t="shared" si="62"/>
        <v>1650</v>
      </c>
      <c r="F256" s="20">
        <v>1650</v>
      </c>
      <c r="G256" s="20">
        <v>0</v>
      </c>
      <c r="H256" s="28">
        <f t="shared" si="63"/>
        <v>1800</v>
      </c>
      <c r="I256" s="20">
        <v>1800</v>
      </c>
      <c r="J256" s="20">
        <v>0</v>
      </c>
      <c r="K256" s="28">
        <f t="shared" si="64"/>
        <v>1990</v>
      </c>
      <c r="L256" s="20">
        <v>1990</v>
      </c>
      <c r="M256" s="20">
        <v>0</v>
      </c>
      <c r="N256" s="28">
        <f t="shared" si="65"/>
        <v>1990</v>
      </c>
      <c r="O256" s="20">
        <v>1990</v>
      </c>
      <c r="P256" s="20">
        <v>0</v>
      </c>
      <c r="Q256" s="20"/>
      <c r="R256" s="91"/>
      <c r="S256" s="96"/>
    </row>
    <row r="257" spans="1:19" s="46" customFormat="1" ht="19.5" x14ac:dyDescent="0.25">
      <c r="A257" s="45"/>
      <c r="B257" s="40" t="s">
        <v>196</v>
      </c>
      <c r="C257" s="58" t="s">
        <v>47</v>
      </c>
      <c r="D257" s="39">
        <f>SUM(D261:D265)</f>
        <v>16200</v>
      </c>
      <c r="E257" s="73">
        <f t="shared" si="62"/>
        <v>16200</v>
      </c>
      <c r="F257" s="39">
        <f>SUM(F261:F265)</f>
        <v>16200</v>
      </c>
      <c r="G257" s="39">
        <f>SUM(G261:G265)</f>
        <v>0</v>
      </c>
      <c r="H257" s="73">
        <f t="shared" si="63"/>
        <v>17200</v>
      </c>
      <c r="I257" s="39">
        <f>SUM(I261:I265)</f>
        <v>17200</v>
      </c>
      <c r="J257" s="39">
        <f>SUM(J261:J265)</f>
        <v>0</v>
      </c>
      <c r="K257" s="73">
        <f t="shared" si="64"/>
        <v>18400</v>
      </c>
      <c r="L257" s="39">
        <f>SUM(L261:L265)</f>
        <v>18400</v>
      </c>
      <c r="M257" s="39">
        <f>SUM(M261:M265)</f>
        <v>0</v>
      </c>
      <c r="N257" s="73">
        <f t="shared" si="65"/>
        <v>18400</v>
      </c>
      <c r="O257" s="39">
        <f>SUM(O261:O265)</f>
        <v>18400</v>
      </c>
      <c r="P257" s="39">
        <f>SUM(P261:P265)</f>
        <v>0</v>
      </c>
      <c r="Q257" s="39">
        <f>SUM(Q261:Q265)</f>
        <v>0</v>
      </c>
      <c r="R257" s="91"/>
      <c r="S257" s="96"/>
    </row>
    <row r="258" spans="1:19" s="46" customFormat="1" ht="19.5" x14ac:dyDescent="0.25">
      <c r="A258" s="45"/>
      <c r="B258" s="23"/>
      <c r="C258" s="59" t="s">
        <v>58</v>
      </c>
      <c r="D258" s="19">
        <f>SUM(D259:D260)</f>
        <v>0</v>
      </c>
      <c r="E258" s="28">
        <f t="shared" si="62"/>
        <v>0</v>
      </c>
      <c r="F258" s="19">
        <f>SUM(F259:F260)</f>
        <v>0</v>
      </c>
      <c r="G258" s="19">
        <f>SUM(G259:G260)</f>
        <v>0</v>
      </c>
      <c r="H258" s="28">
        <f t="shared" si="63"/>
        <v>0</v>
      </c>
      <c r="I258" s="19">
        <f>SUM(I259:I260)</f>
        <v>0</v>
      </c>
      <c r="J258" s="19">
        <f>SUM(J259:J260)</f>
        <v>0</v>
      </c>
      <c r="K258" s="28">
        <f t="shared" si="64"/>
        <v>0</v>
      </c>
      <c r="L258" s="19">
        <f>SUM(L259:L260)</f>
        <v>0</v>
      </c>
      <c r="M258" s="19">
        <f>SUM(M259:M260)</f>
        <v>0</v>
      </c>
      <c r="N258" s="28">
        <f t="shared" si="65"/>
        <v>0</v>
      </c>
      <c r="O258" s="19">
        <f>SUM(O259:O260)</f>
        <v>0</v>
      </c>
      <c r="P258" s="19">
        <f>SUM(P259:P260)</f>
        <v>0</v>
      </c>
      <c r="Q258" s="19">
        <f>SUM(Q259:Q260)</f>
        <v>0</v>
      </c>
      <c r="R258" s="91"/>
      <c r="S258" s="96"/>
    </row>
    <row r="259" spans="1:19" s="46" customFormat="1" ht="19.5" x14ac:dyDescent="0.25">
      <c r="A259" s="45"/>
      <c r="B259" s="23"/>
      <c r="C259" s="60" t="s">
        <v>110</v>
      </c>
      <c r="D259" s="20">
        <v>0</v>
      </c>
      <c r="E259" s="28">
        <f t="shared" si="62"/>
        <v>0</v>
      </c>
      <c r="F259" s="20">
        <v>0</v>
      </c>
      <c r="G259" s="20">
        <v>0</v>
      </c>
      <c r="H259" s="28">
        <f t="shared" si="63"/>
        <v>0</v>
      </c>
      <c r="I259" s="20">
        <v>0</v>
      </c>
      <c r="J259" s="20">
        <v>0</v>
      </c>
      <c r="K259" s="28">
        <f t="shared" si="64"/>
        <v>0</v>
      </c>
      <c r="L259" s="20">
        <v>0</v>
      </c>
      <c r="M259" s="20">
        <v>0</v>
      </c>
      <c r="N259" s="28">
        <f t="shared" si="65"/>
        <v>0</v>
      </c>
      <c r="O259" s="20">
        <v>0</v>
      </c>
      <c r="P259" s="20">
        <v>0</v>
      </c>
      <c r="Q259" s="20">
        <v>0</v>
      </c>
      <c r="R259" s="91"/>
      <c r="S259" s="96"/>
    </row>
    <row r="260" spans="1:19" s="46" customFormat="1" ht="19.5" x14ac:dyDescent="0.25">
      <c r="A260" s="45"/>
      <c r="B260" s="23"/>
      <c r="C260" s="60" t="s">
        <v>62</v>
      </c>
      <c r="D260" s="20">
        <v>0</v>
      </c>
      <c r="E260" s="28">
        <f t="shared" si="62"/>
        <v>0</v>
      </c>
      <c r="F260" s="20">
        <v>0</v>
      </c>
      <c r="G260" s="20">
        <v>0</v>
      </c>
      <c r="H260" s="28">
        <f t="shared" si="63"/>
        <v>0</v>
      </c>
      <c r="I260" s="20">
        <v>0</v>
      </c>
      <c r="J260" s="20">
        <v>0</v>
      </c>
      <c r="K260" s="28">
        <f t="shared" si="64"/>
        <v>0</v>
      </c>
      <c r="L260" s="20">
        <v>0</v>
      </c>
      <c r="M260" s="20">
        <v>0</v>
      </c>
      <c r="N260" s="28">
        <f t="shared" si="65"/>
        <v>0</v>
      </c>
      <c r="O260" s="20">
        <v>0</v>
      </c>
      <c r="P260" s="20">
        <v>0</v>
      </c>
      <c r="Q260" s="20">
        <v>0</v>
      </c>
      <c r="R260" s="91"/>
      <c r="S260" s="96"/>
    </row>
    <row r="261" spans="1:19" s="46" customFormat="1" ht="36" x14ac:dyDescent="0.25">
      <c r="A261" s="45"/>
      <c r="B261" s="23"/>
      <c r="C261" s="60" t="s">
        <v>90</v>
      </c>
      <c r="D261" s="20">
        <v>2200</v>
      </c>
      <c r="E261" s="28">
        <f t="shared" si="62"/>
        <v>2200</v>
      </c>
      <c r="F261" s="20">
        <v>2200</v>
      </c>
      <c r="G261" s="20">
        <v>0</v>
      </c>
      <c r="H261" s="28">
        <f t="shared" si="63"/>
        <v>2200</v>
      </c>
      <c r="I261" s="20">
        <v>2200</v>
      </c>
      <c r="J261" s="20">
        <v>0</v>
      </c>
      <c r="K261" s="28">
        <f t="shared" si="64"/>
        <v>2400</v>
      </c>
      <c r="L261" s="20">
        <v>2400</v>
      </c>
      <c r="M261" s="20">
        <v>0</v>
      </c>
      <c r="N261" s="28">
        <f t="shared" si="65"/>
        <v>2400</v>
      </c>
      <c r="O261" s="20">
        <v>2400</v>
      </c>
      <c r="P261" s="20">
        <v>0</v>
      </c>
      <c r="Q261" s="20"/>
      <c r="R261" s="91"/>
      <c r="S261" s="96"/>
    </row>
    <row r="262" spans="1:19" s="46" customFormat="1" ht="19.5" x14ac:dyDescent="0.25">
      <c r="A262" s="45"/>
      <c r="B262" s="23"/>
      <c r="C262" s="60" t="s">
        <v>91</v>
      </c>
      <c r="D262" s="20">
        <v>896</v>
      </c>
      <c r="E262" s="28">
        <f t="shared" si="62"/>
        <v>896</v>
      </c>
      <c r="F262" s="20">
        <v>896</v>
      </c>
      <c r="G262" s="20">
        <v>0</v>
      </c>
      <c r="H262" s="28">
        <f t="shared" si="63"/>
        <v>896</v>
      </c>
      <c r="I262" s="20">
        <v>896</v>
      </c>
      <c r="J262" s="20">
        <v>0</v>
      </c>
      <c r="K262" s="28">
        <f t="shared" si="64"/>
        <v>896</v>
      </c>
      <c r="L262" s="20">
        <v>896</v>
      </c>
      <c r="M262" s="20">
        <v>0</v>
      </c>
      <c r="N262" s="28">
        <f t="shared" si="65"/>
        <v>896</v>
      </c>
      <c r="O262" s="20">
        <v>896</v>
      </c>
      <c r="P262" s="20">
        <v>0</v>
      </c>
      <c r="Q262" s="20"/>
      <c r="R262" s="91"/>
      <c r="S262" s="96"/>
    </row>
    <row r="263" spans="1:19" s="46" customFormat="1" ht="36" x14ac:dyDescent="0.25">
      <c r="A263" s="45"/>
      <c r="B263" s="23"/>
      <c r="C263" s="60" t="s">
        <v>92</v>
      </c>
      <c r="D263" s="20">
        <v>12600</v>
      </c>
      <c r="E263" s="28">
        <f t="shared" si="62"/>
        <v>12600</v>
      </c>
      <c r="F263" s="20">
        <v>12600</v>
      </c>
      <c r="G263" s="20">
        <v>0</v>
      </c>
      <c r="H263" s="28">
        <f t="shared" si="63"/>
        <v>13600</v>
      </c>
      <c r="I263" s="20">
        <v>13600</v>
      </c>
      <c r="J263" s="20">
        <v>0</v>
      </c>
      <c r="K263" s="28">
        <f t="shared" si="64"/>
        <v>14600</v>
      </c>
      <c r="L263" s="20">
        <v>14600</v>
      </c>
      <c r="M263" s="20">
        <v>0</v>
      </c>
      <c r="N263" s="28">
        <f t="shared" si="65"/>
        <v>14600</v>
      </c>
      <c r="O263" s="20">
        <v>14600</v>
      </c>
      <c r="P263" s="20">
        <v>0</v>
      </c>
      <c r="Q263" s="20"/>
      <c r="R263" s="91"/>
      <c r="S263" s="96"/>
    </row>
    <row r="264" spans="1:19" s="46" customFormat="1" ht="36" x14ac:dyDescent="0.25">
      <c r="A264" s="45"/>
      <c r="B264" s="23"/>
      <c r="C264" s="60" t="s">
        <v>93</v>
      </c>
      <c r="D264" s="20">
        <v>300</v>
      </c>
      <c r="E264" s="28">
        <f t="shared" si="62"/>
        <v>300</v>
      </c>
      <c r="F264" s="20">
        <v>300</v>
      </c>
      <c r="G264" s="20">
        <v>0</v>
      </c>
      <c r="H264" s="28">
        <f t="shared" si="63"/>
        <v>300</v>
      </c>
      <c r="I264" s="20">
        <v>300</v>
      </c>
      <c r="J264" s="20">
        <v>0</v>
      </c>
      <c r="K264" s="28">
        <f t="shared" si="64"/>
        <v>300</v>
      </c>
      <c r="L264" s="20">
        <v>300</v>
      </c>
      <c r="M264" s="20">
        <v>0</v>
      </c>
      <c r="N264" s="28">
        <f t="shared" si="65"/>
        <v>300</v>
      </c>
      <c r="O264" s="20">
        <v>300</v>
      </c>
      <c r="P264" s="20">
        <v>0</v>
      </c>
      <c r="Q264" s="20"/>
      <c r="R264" s="91"/>
      <c r="S264" s="96"/>
    </row>
    <row r="265" spans="1:19" s="46" customFormat="1" ht="36" x14ac:dyDescent="0.25">
      <c r="A265" s="45"/>
      <c r="B265" s="23"/>
      <c r="C265" s="60" t="s">
        <v>94</v>
      </c>
      <c r="D265" s="20">
        <v>204</v>
      </c>
      <c r="E265" s="28">
        <f t="shared" si="62"/>
        <v>204</v>
      </c>
      <c r="F265" s="20">
        <v>204</v>
      </c>
      <c r="G265" s="20">
        <v>0</v>
      </c>
      <c r="H265" s="28">
        <f t="shared" si="63"/>
        <v>204</v>
      </c>
      <c r="I265" s="20">
        <v>204</v>
      </c>
      <c r="J265" s="20">
        <v>0</v>
      </c>
      <c r="K265" s="28">
        <f t="shared" si="64"/>
        <v>204</v>
      </c>
      <c r="L265" s="20">
        <v>204</v>
      </c>
      <c r="M265" s="20">
        <v>0</v>
      </c>
      <c r="N265" s="28">
        <f t="shared" si="65"/>
        <v>204</v>
      </c>
      <c r="O265" s="20">
        <v>204</v>
      </c>
      <c r="P265" s="20">
        <v>0</v>
      </c>
      <c r="Q265" s="20"/>
      <c r="R265" s="91"/>
      <c r="S265" s="96"/>
    </row>
    <row r="266" spans="1:19" s="46" customFormat="1" ht="48.75" customHeight="1" x14ac:dyDescent="0.25">
      <c r="A266" s="45"/>
      <c r="B266" s="40" t="s">
        <v>197</v>
      </c>
      <c r="C266" s="58" t="s">
        <v>48</v>
      </c>
      <c r="D266" s="39">
        <f>D270</f>
        <v>2000</v>
      </c>
      <c r="E266" s="73">
        <f t="shared" si="62"/>
        <v>2000</v>
      </c>
      <c r="F266" s="39">
        <f>F270</f>
        <v>2000</v>
      </c>
      <c r="G266" s="39">
        <f>G270</f>
        <v>0</v>
      </c>
      <c r="H266" s="73">
        <f t="shared" si="63"/>
        <v>2500</v>
      </c>
      <c r="I266" s="39">
        <f>I270</f>
        <v>2500</v>
      </c>
      <c r="J266" s="39">
        <f>J270</f>
        <v>0</v>
      </c>
      <c r="K266" s="73">
        <f t="shared" si="64"/>
        <v>2500</v>
      </c>
      <c r="L266" s="39">
        <f>L270</f>
        <v>2500</v>
      </c>
      <c r="M266" s="39">
        <f>M270</f>
        <v>0</v>
      </c>
      <c r="N266" s="73">
        <f t="shared" si="65"/>
        <v>2500</v>
      </c>
      <c r="O266" s="39">
        <f>O270</f>
        <v>2500</v>
      </c>
      <c r="P266" s="39">
        <f>P270</f>
        <v>0</v>
      </c>
      <c r="Q266" s="39">
        <f>Q270</f>
        <v>0</v>
      </c>
      <c r="R266" s="91"/>
      <c r="S266" s="96"/>
    </row>
    <row r="267" spans="1:19" s="46" customFormat="1" ht="19.5" x14ac:dyDescent="0.25">
      <c r="A267" s="45"/>
      <c r="B267" s="23"/>
      <c r="C267" s="59" t="s">
        <v>58</v>
      </c>
      <c r="D267" s="19">
        <f>SUM(D268:D269)</f>
        <v>0</v>
      </c>
      <c r="E267" s="28">
        <f t="shared" ref="E267:E331" si="72">F267+G267</f>
        <v>0</v>
      </c>
      <c r="F267" s="19">
        <f>SUM(F268:F269)</f>
        <v>0</v>
      </c>
      <c r="G267" s="19">
        <f>SUM(G268:G269)</f>
        <v>0</v>
      </c>
      <c r="H267" s="28">
        <f t="shared" ref="H267:H331" si="73">I267+J267</f>
        <v>0</v>
      </c>
      <c r="I267" s="19">
        <f>SUM(I268:I269)</f>
        <v>0</v>
      </c>
      <c r="J267" s="19">
        <f>SUM(J268:J269)</f>
        <v>0</v>
      </c>
      <c r="K267" s="28">
        <f t="shared" ref="K267:K331" si="74">L267+M267</f>
        <v>0</v>
      </c>
      <c r="L267" s="19">
        <f>SUM(L268:L269)</f>
        <v>0</v>
      </c>
      <c r="M267" s="19">
        <f>SUM(M268:M269)</f>
        <v>0</v>
      </c>
      <c r="N267" s="28">
        <f t="shared" ref="N267:N331" si="75">O267+P267</f>
        <v>0</v>
      </c>
      <c r="O267" s="19">
        <f>SUM(O268:O269)</f>
        <v>0</v>
      </c>
      <c r="P267" s="19">
        <f>SUM(P268:P269)</f>
        <v>0</v>
      </c>
      <c r="Q267" s="19">
        <f>SUM(Q268:Q269)</f>
        <v>0</v>
      </c>
      <c r="R267" s="91"/>
      <c r="S267" s="96"/>
    </row>
    <row r="268" spans="1:19" s="46" customFormat="1" ht="19.5" x14ac:dyDescent="0.25">
      <c r="A268" s="45"/>
      <c r="B268" s="23"/>
      <c r="C268" s="60" t="s">
        <v>110</v>
      </c>
      <c r="D268" s="20">
        <v>0</v>
      </c>
      <c r="E268" s="28">
        <f t="shared" si="72"/>
        <v>0</v>
      </c>
      <c r="F268" s="20">
        <v>0</v>
      </c>
      <c r="G268" s="20">
        <v>0</v>
      </c>
      <c r="H268" s="28">
        <f t="shared" si="73"/>
        <v>0</v>
      </c>
      <c r="I268" s="20">
        <v>0</v>
      </c>
      <c r="J268" s="20">
        <v>0</v>
      </c>
      <c r="K268" s="28">
        <f t="shared" si="74"/>
        <v>0</v>
      </c>
      <c r="L268" s="20">
        <v>0</v>
      </c>
      <c r="M268" s="20">
        <v>0</v>
      </c>
      <c r="N268" s="28">
        <f t="shared" si="75"/>
        <v>0</v>
      </c>
      <c r="O268" s="20">
        <v>0</v>
      </c>
      <c r="P268" s="20">
        <v>0</v>
      </c>
      <c r="Q268" s="20">
        <v>0</v>
      </c>
      <c r="R268" s="91"/>
      <c r="S268" s="96"/>
    </row>
    <row r="269" spans="1:19" s="46" customFormat="1" ht="19.5" x14ac:dyDescent="0.25">
      <c r="A269" s="45"/>
      <c r="B269" s="23"/>
      <c r="C269" s="60" t="s">
        <v>62</v>
      </c>
      <c r="D269" s="20">
        <v>0</v>
      </c>
      <c r="E269" s="28">
        <f t="shared" si="72"/>
        <v>0</v>
      </c>
      <c r="F269" s="20">
        <v>0</v>
      </c>
      <c r="G269" s="20">
        <v>0</v>
      </c>
      <c r="H269" s="28">
        <f t="shared" si="73"/>
        <v>0</v>
      </c>
      <c r="I269" s="20">
        <v>0</v>
      </c>
      <c r="J269" s="20">
        <v>0</v>
      </c>
      <c r="K269" s="28">
        <f t="shared" si="74"/>
        <v>0</v>
      </c>
      <c r="L269" s="20">
        <v>0</v>
      </c>
      <c r="M269" s="20">
        <v>0</v>
      </c>
      <c r="N269" s="28">
        <f t="shared" si="75"/>
        <v>0</v>
      </c>
      <c r="O269" s="20">
        <v>0</v>
      </c>
      <c r="P269" s="20">
        <v>0</v>
      </c>
      <c r="Q269" s="20">
        <v>0</v>
      </c>
      <c r="R269" s="91"/>
      <c r="S269" s="96"/>
    </row>
    <row r="270" spans="1:19" s="46" customFormat="1" ht="54" x14ac:dyDescent="0.25">
      <c r="A270" s="45"/>
      <c r="B270" s="23"/>
      <c r="C270" s="60" t="s">
        <v>95</v>
      </c>
      <c r="D270" s="20">
        <v>2000</v>
      </c>
      <c r="E270" s="28">
        <f t="shared" si="72"/>
        <v>2000</v>
      </c>
      <c r="F270" s="20">
        <v>2000</v>
      </c>
      <c r="G270" s="20">
        <v>0</v>
      </c>
      <c r="H270" s="28">
        <f t="shared" si="73"/>
        <v>2500</v>
      </c>
      <c r="I270" s="20">
        <v>2500</v>
      </c>
      <c r="J270" s="20">
        <v>0</v>
      </c>
      <c r="K270" s="28">
        <f t="shared" si="74"/>
        <v>2500</v>
      </c>
      <c r="L270" s="20">
        <v>2500</v>
      </c>
      <c r="M270" s="20">
        <v>0</v>
      </c>
      <c r="N270" s="28">
        <f t="shared" si="75"/>
        <v>2500</v>
      </c>
      <c r="O270" s="20">
        <v>2500</v>
      </c>
      <c r="P270" s="20">
        <v>0</v>
      </c>
      <c r="Q270" s="20"/>
      <c r="R270" s="91"/>
      <c r="S270" s="96"/>
    </row>
    <row r="271" spans="1:19" s="46" customFormat="1" ht="19.5" x14ac:dyDescent="0.25">
      <c r="A271" s="45"/>
      <c r="B271" s="40" t="s">
        <v>198</v>
      </c>
      <c r="C271" s="58" t="s">
        <v>49</v>
      </c>
      <c r="D271" s="39">
        <f>SUM(D275:D280)</f>
        <v>40400</v>
      </c>
      <c r="E271" s="73">
        <f t="shared" si="72"/>
        <v>40400</v>
      </c>
      <c r="F271" s="39">
        <f>SUM(F275:F280)</f>
        <v>40400</v>
      </c>
      <c r="G271" s="39">
        <f>SUM(G275:G280)</f>
        <v>0</v>
      </c>
      <c r="H271" s="73">
        <f t="shared" si="73"/>
        <v>42800</v>
      </c>
      <c r="I271" s="39">
        <f>SUM(I275:I280)</f>
        <v>42800</v>
      </c>
      <c r="J271" s="39">
        <f>SUM(J275:J280)</f>
        <v>0</v>
      </c>
      <c r="K271" s="73">
        <f t="shared" si="74"/>
        <v>46900</v>
      </c>
      <c r="L271" s="39">
        <f>SUM(L275:L280)</f>
        <v>46900</v>
      </c>
      <c r="M271" s="39">
        <f>SUM(M275:M280)</f>
        <v>0</v>
      </c>
      <c r="N271" s="73">
        <f t="shared" si="75"/>
        <v>47000</v>
      </c>
      <c r="O271" s="39">
        <f>SUM(O275:O280)</f>
        <v>47000</v>
      </c>
      <c r="P271" s="39">
        <f>SUM(P275:P280)</f>
        <v>0</v>
      </c>
      <c r="Q271" s="39">
        <f>SUM(Q275:Q280)</f>
        <v>0</v>
      </c>
      <c r="R271" s="91"/>
      <c r="S271" s="96"/>
    </row>
    <row r="272" spans="1:19" s="46" customFormat="1" ht="19.5" x14ac:dyDescent="0.25">
      <c r="A272" s="45"/>
      <c r="B272" s="23"/>
      <c r="C272" s="59" t="s">
        <v>58</v>
      </c>
      <c r="D272" s="19">
        <f>SUM(D273:D274)</f>
        <v>0</v>
      </c>
      <c r="E272" s="28">
        <f t="shared" si="72"/>
        <v>0</v>
      </c>
      <c r="F272" s="19">
        <f>SUM(F273:F274)</f>
        <v>0</v>
      </c>
      <c r="G272" s="19">
        <f>SUM(G273:G274)</f>
        <v>0</v>
      </c>
      <c r="H272" s="28">
        <f t="shared" si="73"/>
        <v>0</v>
      </c>
      <c r="I272" s="19">
        <f>SUM(I273:I274)</f>
        <v>0</v>
      </c>
      <c r="J272" s="19">
        <f>SUM(J273:J274)</f>
        <v>0</v>
      </c>
      <c r="K272" s="28">
        <f t="shared" si="74"/>
        <v>0</v>
      </c>
      <c r="L272" s="19">
        <f>SUM(L273:L274)</f>
        <v>0</v>
      </c>
      <c r="M272" s="19">
        <f>SUM(M273:M274)</f>
        <v>0</v>
      </c>
      <c r="N272" s="28">
        <f t="shared" si="75"/>
        <v>0</v>
      </c>
      <c r="O272" s="19">
        <f>SUM(O273:O274)</f>
        <v>0</v>
      </c>
      <c r="P272" s="19">
        <f>SUM(P273:P274)</f>
        <v>0</v>
      </c>
      <c r="Q272" s="19">
        <f>SUM(Q273:Q274)</f>
        <v>0</v>
      </c>
      <c r="R272" s="91"/>
      <c r="S272" s="96"/>
    </row>
    <row r="273" spans="1:19" s="46" customFormat="1" ht="19.5" x14ac:dyDescent="0.25">
      <c r="A273" s="45"/>
      <c r="B273" s="23"/>
      <c r="C273" s="60" t="s">
        <v>110</v>
      </c>
      <c r="D273" s="20">
        <v>0</v>
      </c>
      <c r="E273" s="28">
        <f t="shared" si="72"/>
        <v>0</v>
      </c>
      <c r="F273" s="20">
        <v>0</v>
      </c>
      <c r="G273" s="20">
        <v>0</v>
      </c>
      <c r="H273" s="28">
        <f t="shared" si="73"/>
        <v>0</v>
      </c>
      <c r="I273" s="20">
        <v>0</v>
      </c>
      <c r="J273" s="20">
        <v>0</v>
      </c>
      <c r="K273" s="28">
        <f t="shared" si="74"/>
        <v>0</v>
      </c>
      <c r="L273" s="20">
        <v>0</v>
      </c>
      <c r="M273" s="20">
        <v>0</v>
      </c>
      <c r="N273" s="28">
        <f t="shared" si="75"/>
        <v>0</v>
      </c>
      <c r="O273" s="20">
        <v>0</v>
      </c>
      <c r="P273" s="20">
        <v>0</v>
      </c>
      <c r="Q273" s="20">
        <v>0</v>
      </c>
      <c r="R273" s="91"/>
      <c r="S273" s="96"/>
    </row>
    <row r="274" spans="1:19" s="46" customFormat="1" ht="19.5" x14ac:dyDescent="0.25">
      <c r="A274" s="45"/>
      <c r="B274" s="23"/>
      <c r="C274" s="60" t="s">
        <v>62</v>
      </c>
      <c r="D274" s="20">
        <v>0</v>
      </c>
      <c r="E274" s="28">
        <f t="shared" si="72"/>
        <v>0</v>
      </c>
      <c r="F274" s="20">
        <v>0</v>
      </c>
      <c r="G274" s="20">
        <v>0</v>
      </c>
      <c r="H274" s="28">
        <f t="shared" si="73"/>
        <v>0</v>
      </c>
      <c r="I274" s="20">
        <v>0</v>
      </c>
      <c r="J274" s="20">
        <v>0</v>
      </c>
      <c r="K274" s="28">
        <f t="shared" si="74"/>
        <v>0</v>
      </c>
      <c r="L274" s="20">
        <v>0</v>
      </c>
      <c r="M274" s="20">
        <v>0</v>
      </c>
      <c r="N274" s="28">
        <f t="shared" si="75"/>
        <v>0</v>
      </c>
      <c r="O274" s="20">
        <v>0</v>
      </c>
      <c r="P274" s="20">
        <v>0</v>
      </c>
      <c r="Q274" s="20">
        <v>0</v>
      </c>
      <c r="R274" s="91"/>
      <c r="S274" s="96"/>
    </row>
    <row r="275" spans="1:19" s="46" customFormat="1" ht="19.5" x14ac:dyDescent="0.25">
      <c r="A275" s="45"/>
      <c r="B275" s="23"/>
      <c r="C275" s="60" t="s">
        <v>96</v>
      </c>
      <c r="D275" s="20">
        <v>18981</v>
      </c>
      <c r="E275" s="28">
        <f t="shared" si="72"/>
        <v>18981</v>
      </c>
      <c r="F275" s="20">
        <f>20000-1019</f>
        <v>18981</v>
      </c>
      <c r="G275" s="20">
        <v>0</v>
      </c>
      <c r="H275" s="28">
        <f t="shared" si="73"/>
        <v>19300</v>
      </c>
      <c r="I275" s="20">
        <v>19300</v>
      </c>
      <c r="J275" s="20">
        <v>0</v>
      </c>
      <c r="K275" s="28">
        <f t="shared" si="74"/>
        <v>20700</v>
      </c>
      <c r="L275" s="20">
        <v>20700</v>
      </c>
      <c r="M275" s="20">
        <v>0</v>
      </c>
      <c r="N275" s="28">
        <f t="shared" si="75"/>
        <v>20800</v>
      </c>
      <c r="O275" s="20">
        <v>20800</v>
      </c>
      <c r="P275" s="20">
        <v>0</v>
      </c>
      <c r="Q275" s="20"/>
      <c r="R275" s="91"/>
      <c r="S275" s="96"/>
    </row>
    <row r="276" spans="1:19" s="46" customFormat="1" ht="19.5" x14ac:dyDescent="0.25">
      <c r="A276" s="45"/>
      <c r="B276" s="23"/>
      <c r="C276" s="60" t="s">
        <v>97</v>
      </c>
      <c r="D276" s="20">
        <v>133</v>
      </c>
      <c r="E276" s="28">
        <f t="shared" si="72"/>
        <v>133</v>
      </c>
      <c r="F276" s="20">
        <v>133</v>
      </c>
      <c r="G276" s="20">
        <v>0</v>
      </c>
      <c r="H276" s="28">
        <f t="shared" si="73"/>
        <v>135</v>
      </c>
      <c r="I276" s="20">
        <v>135</v>
      </c>
      <c r="J276" s="20">
        <v>0</v>
      </c>
      <c r="K276" s="28">
        <f t="shared" si="74"/>
        <v>150</v>
      </c>
      <c r="L276" s="20">
        <v>150</v>
      </c>
      <c r="M276" s="20">
        <v>0</v>
      </c>
      <c r="N276" s="28">
        <f t="shared" si="75"/>
        <v>150</v>
      </c>
      <c r="O276" s="20">
        <v>150</v>
      </c>
      <c r="P276" s="20">
        <v>0</v>
      </c>
      <c r="Q276" s="20"/>
      <c r="R276" s="91"/>
      <c r="S276" s="96"/>
    </row>
    <row r="277" spans="1:19" s="46" customFormat="1" ht="54" x14ac:dyDescent="0.25">
      <c r="A277" s="45"/>
      <c r="B277" s="23"/>
      <c r="C277" s="60" t="s">
        <v>98</v>
      </c>
      <c r="D277" s="20">
        <v>20000</v>
      </c>
      <c r="E277" s="28">
        <f t="shared" si="72"/>
        <v>20000</v>
      </c>
      <c r="F277" s="20">
        <v>20000</v>
      </c>
      <c r="G277" s="20">
        <v>0</v>
      </c>
      <c r="H277" s="28">
        <f t="shared" si="73"/>
        <v>21929</v>
      </c>
      <c r="I277" s="20">
        <v>21929</v>
      </c>
      <c r="J277" s="20">
        <v>0</v>
      </c>
      <c r="K277" s="28">
        <f t="shared" si="74"/>
        <v>24000</v>
      </c>
      <c r="L277" s="20">
        <v>24000</v>
      </c>
      <c r="M277" s="20">
        <v>0</v>
      </c>
      <c r="N277" s="28">
        <f t="shared" si="75"/>
        <v>24000</v>
      </c>
      <c r="O277" s="20">
        <v>24000</v>
      </c>
      <c r="P277" s="20">
        <v>0</v>
      </c>
      <c r="Q277" s="20"/>
      <c r="R277" s="91"/>
      <c r="S277" s="96"/>
    </row>
    <row r="278" spans="1:19" s="46" customFormat="1" ht="19.5" x14ac:dyDescent="0.25">
      <c r="A278" s="45"/>
      <c r="B278" s="23"/>
      <c r="C278" s="60" t="s">
        <v>99</v>
      </c>
      <c r="D278" s="20">
        <v>500</v>
      </c>
      <c r="E278" s="28">
        <f t="shared" si="72"/>
        <v>500</v>
      </c>
      <c r="F278" s="20">
        <v>500</v>
      </c>
      <c r="G278" s="20">
        <v>0</v>
      </c>
      <c r="H278" s="28">
        <f t="shared" si="73"/>
        <v>500</v>
      </c>
      <c r="I278" s="20">
        <v>500</v>
      </c>
      <c r="J278" s="20">
        <v>0</v>
      </c>
      <c r="K278" s="28">
        <f t="shared" si="74"/>
        <v>500</v>
      </c>
      <c r="L278" s="20">
        <v>500</v>
      </c>
      <c r="M278" s="20">
        <v>0</v>
      </c>
      <c r="N278" s="28">
        <f t="shared" si="75"/>
        <v>500</v>
      </c>
      <c r="O278" s="20">
        <v>500</v>
      </c>
      <c r="P278" s="20">
        <v>0</v>
      </c>
      <c r="Q278" s="20"/>
      <c r="R278" s="91"/>
      <c r="S278" s="96"/>
    </row>
    <row r="279" spans="1:19" s="46" customFormat="1" ht="36" x14ac:dyDescent="0.25">
      <c r="A279" s="45"/>
      <c r="B279" s="23"/>
      <c r="C279" s="60" t="s">
        <v>100</v>
      </c>
      <c r="D279" s="20">
        <v>750</v>
      </c>
      <c r="E279" s="28">
        <f t="shared" si="72"/>
        <v>750</v>
      </c>
      <c r="F279" s="20">
        <v>750</v>
      </c>
      <c r="G279" s="20">
        <v>0</v>
      </c>
      <c r="H279" s="28">
        <f t="shared" si="73"/>
        <v>900</v>
      </c>
      <c r="I279" s="20">
        <v>900</v>
      </c>
      <c r="J279" s="20">
        <v>0</v>
      </c>
      <c r="K279" s="28">
        <f t="shared" si="74"/>
        <v>1500</v>
      </c>
      <c r="L279" s="20">
        <v>1500</v>
      </c>
      <c r="M279" s="20">
        <v>0</v>
      </c>
      <c r="N279" s="28">
        <f t="shared" si="75"/>
        <v>1500</v>
      </c>
      <c r="O279" s="20">
        <v>1500</v>
      </c>
      <c r="P279" s="20">
        <v>0</v>
      </c>
      <c r="Q279" s="20"/>
      <c r="R279" s="91"/>
      <c r="S279" s="96"/>
    </row>
    <row r="280" spans="1:19" s="46" customFormat="1" ht="36" x14ac:dyDescent="0.25">
      <c r="A280" s="45"/>
      <c r="B280" s="23"/>
      <c r="C280" s="60" t="s">
        <v>101</v>
      </c>
      <c r="D280" s="20">
        <v>36</v>
      </c>
      <c r="E280" s="28">
        <f t="shared" si="72"/>
        <v>36</v>
      </c>
      <c r="F280" s="20">
        <v>36</v>
      </c>
      <c r="G280" s="20">
        <v>0</v>
      </c>
      <c r="H280" s="28">
        <f t="shared" si="73"/>
        <v>36</v>
      </c>
      <c r="I280" s="20">
        <v>36</v>
      </c>
      <c r="J280" s="20">
        <v>0</v>
      </c>
      <c r="K280" s="28">
        <f t="shared" si="74"/>
        <v>50</v>
      </c>
      <c r="L280" s="20">
        <v>50</v>
      </c>
      <c r="M280" s="20">
        <v>0</v>
      </c>
      <c r="N280" s="28">
        <f t="shared" si="75"/>
        <v>50</v>
      </c>
      <c r="O280" s="20">
        <v>50</v>
      </c>
      <c r="P280" s="20">
        <v>0</v>
      </c>
      <c r="Q280" s="20"/>
      <c r="R280" s="91"/>
      <c r="S280" s="96"/>
    </row>
    <row r="281" spans="1:19" s="46" customFormat="1" ht="36" x14ac:dyDescent="0.25">
      <c r="A281" s="45"/>
      <c r="B281" s="40" t="s">
        <v>199</v>
      </c>
      <c r="C281" s="58" t="s">
        <v>50</v>
      </c>
      <c r="D281" s="39">
        <f>SUM(D285:D287)</f>
        <v>4400</v>
      </c>
      <c r="E281" s="73">
        <f t="shared" si="72"/>
        <v>4400</v>
      </c>
      <c r="F281" s="39">
        <f>SUM(F285:F287)</f>
        <v>4400</v>
      </c>
      <c r="G281" s="39">
        <f>SUM(G285:G287)</f>
        <v>0</v>
      </c>
      <c r="H281" s="73">
        <f t="shared" si="73"/>
        <v>4400</v>
      </c>
      <c r="I281" s="39">
        <f>SUM(I285:I287)</f>
        <v>4400</v>
      </c>
      <c r="J281" s="39">
        <f>SUM(J285:J287)</f>
        <v>0</v>
      </c>
      <c r="K281" s="73">
        <f t="shared" si="74"/>
        <v>5000</v>
      </c>
      <c r="L281" s="39">
        <f>SUM(L285:L287)</f>
        <v>5000</v>
      </c>
      <c r="M281" s="39">
        <f>SUM(M285:M287)</f>
        <v>0</v>
      </c>
      <c r="N281" s="73">
        <f t="shared" si="75"/>
        <v>5000</v>
      </c>
      <c r="O281" s="39">
        <f>SUM(O285:O287)</f>
        <v>5000</v>
      </c>
      <c r="P281" s="39">
        <f>SUM(P285:P287)</f>
        <v>0</v>
      </c>
      <c r="Q281" s="39">
        <f>SUM(Q285:Q287)</f>
        <v>0</v>
      </c>
      <c r="R281" s="91"/>
      <c r="S281" s="96"/>
    </row>
    <row r="282" spans="1:19" s="46" customFormat="1" ht="19.5" x14ac:dyDescent="0.25">
      <c r="A282" s="45"/>
      <c r="B282" s="23"/>
      <c r="C282" s="59" t="s">
        <v>58</v>
      </c>
      <c r="D282" s="19">
        <f>SUM(D283:D284)</f>
        <v>0</v>
      </c>
      <c r="E282" s="28">
        <f t="shared" si="72"/>
        <v>0</v>
      </c>
      <c r="F282" s="19">
        <f>SUM(F283:F284)</f>
        <v>0</v>
      </c>
      <c r="G282" s="19">
        <f>SUM(G283:G284)</f>
        <v>0</v>
      </c>
      <c r="H282" s="28">
        <f t="shared" si="73"/>
        <v>0</v>
      </c>
      <c r="I282" s="19">
        <f>SUM(I283:I284)</f>
        <v>0</v>
      </c>
      <c r="J282" s="19">
        <f>SUM(J283:J284)</f>
        <v>0</v>
      </c>
      <c r="K282" s="28">
        <f t="shared" si="74"/>
        <v>0</v>
      </c>
      <c r="L282" s="19">
        <f>SUM(L283:L284)</f>
        <v>0</v>
      </c>
      <c r="M282" s="19">
        <f>SUM(M283:M284)</f>
        <v>0</v>
      </c>
      <c r="N282" s="28">
        <f t="shared" si="75"/>
        <v>0</v>
      </c>
      <c r="O282" s="19">
        <f>SUM(O283:O284)</f>
        <v>0</v>
      </c>
      <c r="P282" s="19">
        <f>SUM(P283:P284)</f>
        <v>0</v>
      </c>
      <c r="Q282" s="19">
        <f>SUM(Q283:Q284)</f>
        <v>0</v>
      </c>
      <c r="R282" s="91"/>
      <c r="S282" s="96"/>
    </row>
    <row r="283" spans="1:19" s="46" customFormat="1" ht="19.5" x14ac:dyDescent="0.25">
      <c r="A283" s="45"/>
      <c r="B283" s="23"/>
      <c r="C283" s="60" t="s">
        <v>110</v>
      </c>
      <c r="D283" s="20">
        <v>0</v>
      </c>
      <c r="E283" s="28">
        <f t="shared" si="72"/>
        <v>0</v>
      </c>
      <c r="F283" s="20">
        <v>0</v>
      </c>
      <c r="G283" s="20">
        <v>0</v>
      </c>
      <c r="H283" s="28">
        <f t="shared" si="73"/>
        <v>0</v>
      </c>
      <c r="I283" s="20">
        <v>0</v>
      </c>
      <c r="J283" s="20">
        <v>0</v>
      </c>
      <c r="K283" s="28">
        <f t="shared" si="74"/>
        <v>0</v>
      </c>
      <c r="L283" s="20">
        <v>0</v>
      </c>
      <c r="M283" s="20">
        <v>0</v>
      </c>
      <c r="N283" s="28">
        <f t="shared" si="75"/>
        <v>0</v>
      </c>
      <c r="O283" s="20">
        <v>0</v>
      </c>
      <c r="P283" s="20">
        <v>0</v>
      </c>
      <c r="Q283" s="20">
        <v>0</v>
      </c>
      <c r="R283" s="91"/>
      <c r="S283" s="96"/>
    </row>
    <row r="284" spans="1:19" s="46" customFormat="1" ht="19.5" x14ac:dyDescent="0.25">
      <c r="A284" s="45"/>
      <c r="B284" s="23"/>
      <c r="C284" s="60" t="s">
        <v>62</v>
      </c>
      <c r="D284" s="20">
        <v>0</v>
      </c>
      <c r="E284" s="28">
        <f t="shared" si="72"/>
        <v>0</v>
      </c>
      <c r="F284" s="20">
        <v>0</v>
      </c>
      <c r="G284" s="20">
        <v>0</v>
      </c>
      <c r="H284" s="28">
        <f t="shared" si="73"/>
        <v>0</v>
      </c>
      <c r="I284" s="20">
        <v>0</v>
      </c>
      <c r="J284" s="20">
        <v>0</v>
      </c>
      <c r="K284" s="28">
        <f t="shared" si="74"/>
        <v>0</v>
      </c>
      <c r="L284" s="20">
        <v>0</v>
      </c>
      <c r="M284" s="20">
        <v>0</v>
      </c>
      <c r="N284" s="28">
        <f t="shared" si="75"/>
        <v>0</v>
      </c>
      <c r="O284" s="20">
        <v>0</v>
      </c>
      <c r="P284" s="20">
        <v>0</v>
      </c>
      <c r="Q284" s="20">
        <v>0</v>
      </c>
      <c r="R284" s="91"/>
      <c r="S284" s="96"/>
    </row>
    <row r="285" spans="1:19" s="46" customFormat="1" ht="36" x14ac:dyDescent="0.25">
      <c r="A285" s="45"/>
      <c r="B285" s="23"/>
      <c r="C285" s="60" t="s">
        <v>102</v>
      </c>
      <c r="D285" s="20">
        <v>600</v>
      </c>
      <c r="E285" s="28">
        <f t="shared" si="72"/>
        <v>600</v>
      </c>
      <c r="F285" s="20">
        <v>600</v>
      </c>
      <c r="G285" s="20">
        <v>0</v>
      </c>
      <c r="H285" s="28">
        <f t="shared" si="73"/>
        <v>600</v>
      </c>
      <c r="I285" s="20">
        <v>600</v>
      </c>
      <c r="J285" s="20">
        <v>0</v>
      </c>
      <c r="K285" s="28">
        <f t="shared" si="74"/>
        <v>660</v>
      </c>
      <c r="L285" s="20">
        <v>660</v>
      </c>
      <c r="M285" s="20">
        <v>0</v>
      </c>
      <c r="N285" s="28">
        <f t="shared" si="75"/>
        <v>660</v>
      </c>
      <c r="O285" s="20">
        <v>660</v>
      </c>
      <c r="P285" s="20">
        <v>0</v>
      </c>
      <c r="Q285" s="20"/>
      <c r="R285" s="91"/>
      <c r="S285" s="96"/>
    </row>
    <row r="286" spans="1:19" s="46" customFormat="1" ht="54" x14ac:dyDescent="0.25">
      <c r="A286" s="45"/>
      <c r="B286" s="23"/>
      <c r="C286" s="60" t="s">
        <v>232</v>
      </c>
      <c r="D286" s="20">
        <v>2160</v>
      </c>
      <c r="E286" s="28">
        <f t="shared" si="72"/>
        <v>2160</v>
      </c>
      <c r="F286" s="20">
        <v>2160</v>
      </c>
      <c r="G286" s="20">
        <v>0</v>
      </c>
      <c r="H286" s="28">
        <f t="shared" si="73"/>
        <v>2160</v>
      </c>
      <c r="I286" s="20">
        <v>2160</v>
      </c>
      <c r="J286" s="20">
        <v>0</v>
      </c>
      <c r="K286" s="28">
        <f t="shared" si="74"/>
        <v>2480</v>
      </c>
      <c r="L286" s="20">
        <v>2480</v>
      </c>
      <c r="M286" s="20">
        <v>0</v>
      </c>
      <c r="N286" s="28">
        <f t="shared" si="75"/>
        <v>2480</v>
      </c>
      <c r="O286" s="20">
        <v>2480</v>
      </c>
      <c r="P286" s="20">
        <v>0</v>
      </c>
      <c r="Q286" s="20"/>
      <c r="R286" s="91"/>
      <c r="S286" s="96"/>
    </row>
    <row r="287" spans="1:19" s="46" customFormat="1" ht="90" x14ac:dyDescent="0.25">
      <c r="A287" s="45"/>
      <c r="B287" s="23"/>
      <c r="C287" s="60" t="s">
        <v>233</v>
      </c>
      <c r="D287" s="20">
        <v>1640</v>
      </c>
      <c r="E287" s="28">
        <f t="shared" si="72"/>
        <v>1640</v>
      </c>
      <c r="F287" s="20">
        <v>1640</v>
      </c>
      <c r="G287" s="20">
        <v>0</v>
      </c>
      <c r="H287" s="28">
        <f t="shared" si="73"/>
        <v>1640</v>
      </c>
      <c r="I287" s="20">
        <v>1640</v>
      </c>
      <c r="J287" s="20">
        <v>0</v>
      </c>
      <c r="K287" s="28">
        <f t="shared" si="74"/>
        <v>1860</v>
      </c>
      <c r="L287" s="20">
        <v>1860</v>
      </c>
      <c r="M287" s="20">
        <v>0</v>
      </c>
      <c r="N287" s="28">
        <f t="shared" si="75"/>
        <v>1860</v>
      </c>
      <c r="O287" s="20">
        <v>1860</v>
      </c>
      <c r="P287" s="20">
        <v>0</v>
      </c>
      <c r="Q287" s="20"/>
      <c r="R287" s="91"/>
      <c r="S287" s="96"/>
    </row>
    <row r="288" spans="1:19" s="46" customFormat="1" ht="75" customHeight="1" x14ac:dyDescent="0.25">
      <c r="A288" s="45"/>
      <c r="B288" s="40" t="s">
        <v>200</v>
      </c>
      <c r="C288" s="58" t="s">
        <v>51</v>
      </c>
      <c r="D288" s="39">
        <f>D292+D293+D294+D295</f>
        <v>12500</v>
      </c>
      <c r="E288" s="73">
        <f t="shared" si="72"/>
        <v>12500</v>
      </c>
      <c r="F288" s="39">
        <f>F292+F293+F294+F295</f>
        <v>12500</v>
      </c>
      <c r="G288" s="39">
        <f>SUM(G292:G295)</f>
        <v>0</v>
      </c>
      <c r="H288" s="73">
        <f t="shared" si="73"/>
        <v>12500</v>
      </c>
      <c r="I288" s="39">
        <f>I292+I293+I294+I295</f>
        <v>12500</v>
      </c>
      <c r="J288" s="39">
        <f>SUM(J292:J295)</f>
        <v>0</v>
      </c>
      <c r="K288" s="73">
        <f t="shared" si="74"/>
        <v>13700</v>
      </c>
      <c r="L288" s="39">
        <f>L292+L293+L294+L295</f>
        <v>13700</v>
      </c>
      <c r="M288" s="39">
        <f>SUM(M292:M295)</f>
        <v>0</v>
      </c>
      <c r="N288" s="73">
        <f t="shared" si="75"/>
        <v>13700</v>
      </c>
      <c r="O288" s="39">
        <f>O292+O293+O294+O295</f>
        <v>13700</v>
      </c>
      <c r="P288" s="39">
        <f>SUM(P292:P295)</f>
        <v>0</v>
      </c>
      <c r="Q288" s="39">
        <f>Q292+Q293+Q294+Q295</f>
        <v>0</v>
      </c>
      <c r="R288" s="91"/>
      <c r="S288" s="96"/>
    </row>
    <row r="289" spans="1:19" s="46" customFormat="1" ht="19.5" x14ac:dyDescent="0.25">
      <c r="A289" s="45"/>
      <c r="B289" s="23"/>
      <c r="C289" s="59" t="s">
        <v>58</v>
      </c>
      <c r="D289" s="19">
        <f>SUM(D290:D291)</f>
        <v>0</v>
      </c>
      <c r="E289" s="28">
        <f t="shared" si="72"/>
        <v>0</v>
      </c>
      <c r="F289" s="19">
        <f>SUM(F290:F291)</f>
        <v>0</v>
      </c>
      <c r="G289" s="19">
        <f>SUM(G290:G291)</f>
        <v>0</v>
      </c>
      <c r="H289" s="28">
        <f t="shared" si="73"/>
        <v>0</v>
      </c>
      <c r="I289" s="19">
        <f>SUM(I290:I291)</f>
        <v>0</v>
      </c>
      <c r="J289" s="19">
        <f>SUM(J290:J291)</f>
        <v>0</v>
      </c>
      <c r="K289" s="28">
        <f t="shared" si="74"/>
        <v>0</v>
      </c>
      <c r="L289" s="19">
        <f>SUM(L290:L291)</f>
        <v>0</v>
      </c>
      <c r="M289" s="19">
        <f>SUM(M290:M291)</f>
        <v>0</v>
      </c>
      <c r="N289" s="28">
        <f t="shared" si="75"/>
        <v>0</v>
      </c>
      <c r="O289" s="19">
        <f>SUM(O290:O291)</f>
        <v>0</v>
      </c>
      <c r="P289" s="19">
        <f>SUM(P290:P291)</f>
        <v>0</v>
      </c>
      <c r="Q289" s="19">
        <f>SUM(Q290:Q291)</f>
        <v>0</v>
      </c>
      <c r="R289" s="91"/>
      <c r="S289" s="96"/>
    </row>
    <row r="290" spans="1:19" s="46" customFormat="1" ht="19.5" x14ac:dyDescent="0.25">
      <c r="A290" s="45"/>
      <c r="B290" s="23"/>
      <c r="C290" s="60" t="s">
        <v>110</v>
      </c>
      <c r="D290" s="20">
        <v>0</v>
      </c>
      <c r="E290" s="28">
        <f t="shared" si="72"/>
        <v>0</v>
      </c>
      <c r="F290" s="20">
        <v>0</v>
      </c>
      <c r="G290" s="20">
        <v>0</v>
      </c>
      <c r="H290" s="28">
        <f t="shared" si="73"/>
        <v>0</v>
      </c>
      <c r="I290" s="20">
        <v>0</v>
      </c>
      <c r="J290" s="20">
        <v>0</v>
      </c>
      <c r="K290" s="28">
        <f t="shared" si="74"/>
        <v>0</v>
      </c>
      <c r="L290" s="20">
        <v>0</v>
      </c>
      <c r="M290" s="20">
        <v>0</v>
      </c>
      <c r="N290" s="28">
        <f t="shared" si="75"/>
        <v>0</v>
      </c>
      <c r="O290" s="20">
        <v>0</v>
      </c>
      <c r="P290" s="20">
        <v>0</v>
      </c>
      <c r="Q290" s="20">
        <v>0</v>
      </c>
      <c r="R290" s="91"/>
      <c r="S290" s="96"/>
    </row>
    <row r="291" spans="1:19" s="46" customFormat="1" ht="19.5" x14ac:dyDescent="0.25">
      <c r="A291" s="45"/>
      <c r="B291" s="23"/>
      <c r="C291" s="60" t="s">
        <v>62</v>
      </c>
      <c r="D291" s="20">
        <v>0</v>
      </c>
      <c r="E291" s="28">
        <f t="shared" si="72"/>
        <v>0</v>
      </c>
      <c r="F291" s="20">
        <v>0</v>
      </c>
      <c r="G291" s="20">
        <v>0</v>
      </c>
      <c r="H291" s="28">
        <f t="shared" si="73"/>
        <v>0</v>
      </c>
      <c r="I291" s="20">
        <v>0</v>
      </c>
      <c r="J291" s="20">
        <v>0</v>
      </c>
      <c r="K291" s="28">
        <f t="shared" si="74"/>
        <v>0</v>
      </c>
      <c r="L291" s="20">
        <v>0</v>
      </c>
      <c r="M291" s="20">
        <v>0</v>
      </c>
      <c r="N291" s="28">
        <f t="shared" si="75"/>
        <v>0</v>
      </c>
      <c r="O291" s="20">
        <v>0</v>
      </c>
      <c r="P291" s="20">
        <v>0</v>
      </c>
      <c r="Q291" s="20">
        <v>0</v>
      </c>
      <c r="R291" s="91"/>
      <c r="S291" s="96"/>
    </row>
    <row r="292" spans="1:19" s="46" customFormat="1" ht="36" x14ac:dyDescent="0.25">
      <c r="A292" s="45"/>
      <c r="B292" s="23"/>
      <c r="C292" s="60" t="s">
        <v>103</v>
      </c>
      <c r="D292" s="20">
        <v>90</v>
      </c>
      <c r="E292" s="28">
        <f t="shared" si="72"/>
        <v>90</v>
      </c>
      <c r="F292" s="20">
        <v>90</v>
      </c>
      <c r="G292" s="20">
        <v>0</v>
      </c>
      <c r="H292" s="28">
        <f t="shared" si="73"/>
        <v>90</v>
      </c>
      <c r="I292" s="20">
        <v>90</v>
      </c>
      <c r="J292" s="20">
        <v>0</v>
      </c>
      <c r="K292" s="28">
        <f t="shared" si="74"/>
        <v>90</v>
      </c>
      <c r="L292" s="20">
        <v>90</v>
      </c>
      <c r="M292" s="20">
        <v>0</v>
      </c>
      <c r="N292" s="28">
        <f t="shared" si="75"/>
        <v>90</v>
      </c>
      <c r="O292" s="20">
        <v>90</v>
      </c>
      <c r="P292" s="20">
        <v>0</v>
      </c>
      <c r="Q292" s="20"/>
      <c r="R292" s="91"/>
      <c r="S292" s="96"/>
    </row>
    <row r="293" spans="1:19" s="46" customFormat="1" ht="54" x14ac:dyDescent="0.25">
      <c r="A293" s="45"/>
      <c r="B293" s="23"/>
      <c r="C293" s="60" t="s">
        <v>104</v>
      </c>
      <c r="D293" s="20">
        <v>400</v>
      </c>
      <c r="E293" s="28">
        <f t="shared" si="72"/>
        <v>400</v>
      </c>
      <c r="F293" s="20">
        <v>400</v>
      </c>
      <c r="G293" s="20">
        <v>0</v>
      </c>
      <c r="H293" s="28">
        <f t="shared" si="73"/>
        <v>400</v>
      </c>
      <c r="I293" s="20">
        <v>400</v>
      </c>
      <c r="J293" s="20">
        <v>0</v>
      </c>
      <c r="K293" s="28">
        <f t="shared" si="74"/>
        <v>500</v>
      </c>
      <c r="L293" s="20">
        <v>500</v>
      </c>
      <c r="M293" s="20">
        <v>0</v>
      </c>
      <c r="N293" s="28">
        <f t="shared" si="75"/>
        <v>500</v>
      </c>
      <c r="O293" s="20">
        <v>500</v>
      </c>
      <c r="P293" s="20">
        <v>0</v>
      </c>
      <c r="Q293" s="20"/>
      <c r="R293" s="91"/>
      <c r="S293" s="96"/>
    </row>
    <row r="294" spans="1:19" s="46" customFormat="1" ht="57.95" customHeight="1" x14ac:dyDescent="0.25">
      <c r="A294" s="45"/>
      <c r="B294" s="23"/>
      <c r="C294" s="60" t="s">
        <v>105</v>
      </c>
      <c r="D294" s="20">
        <v>260</v>
      </c>
      <c r="E294" s="28">
        <f t="shared" si="72"/>
        <v>260</v>
      </c>
      <c r="F294" s="20">
        <v>260</v>
      </c>
      <c r="G294" s="20">
        <v>0</v>
      </c>
      <c r="H294" s="28">
        <f t="shared" si="73"/>
        <v>260</v>
      </c>
      <c r="I294" s="20">
        <v>260</v>
      </c>
      <c r="J294" s="20">
        <v>0</v>
      </c>
      <c r="K294" s="28">
        <f t="shared" si="74"/>
        <v>310</v>
      </c>
      <c r="L294" s="20">
        <v>310</v>
      </c>
      <c r="M294" s="20">
        <v>0</v>
      </c>
      <c r="N294" s="28">
        <f t="shared" si="75"/>
        <v>310</v>
      </c>
      <c r="O294" s="20">
        <v>310</v>
      </c>
      <c r="P294" s="20">
        <v>0</v>
      </c>
      <c r="Q294" s="20"/>
      <c r="R294" s="91"/>
      <c r="S294" s="96"/>
    </row>
    <row r="295" spans="1:19" s="46" customFormat="1" ht="72" x14ac:dyDescent="0.25">
      <c r="A295" s="45"/>
      <c r="B295" s="23"/>
      <c r="C295" s="60" t="s">
        <v>234</v>
      </c>
      <c r="D295" s="20">
        <v>11750</v>
      </c>
      <c r="E295" s="28">
        <f t="shared" si="72"/>
        <v>11750</v>
      </c>
      <c r="F295" s="20">
        <v>11750</v>
      </c>
      <c r="G295" s="20">
        <v>0</v>
      </c>
      <c r="H295" s="28">
        <f t="shared" si="73"/>
        <v>11750</v>
      </c>
      <c r="I295" s="20">
        <v>11750</v>
      </c>
      <c r="J295" s="20">
        <v>0</v>
      </c>
      <c r="K295" s="28">
        <f t="shared" si="74"/>
        <v>12800</v>
      </c>
      <c r="L295" s="20">
        <v>12800</v>
      </c>
      <c r="M295" s="20">
        <v>0</v>
      </c>
      <c r="N295" s="28">
        <f t="shared" si="75"/>
        <v>12800</v>
      </c>
      <c r="O295" s="20">
        <v>12800</v>
      </c>
      <c r="P295" s="20">
        <v>0</v>
      </c>
      <c r="Q295" s="20"/>
      <c r="R295" s="91"/>
      <c r="S295" s="96"/>
    </row>
    <row r="296" spans="1:19" s="46" customFormat="1" ht="36" x14ac:dyDescent="0.25">
      <c r="A296" s="45"/>
      <c r="B296" s="40" t="s">
        <v>201</v>
      </c>
      <c r="C296" s="58" t="s">
        <v>235</v>
      </c>
      <c r="D296" s="39">
        <f>SUM(D300:D301)</f>
        <v>124500</v>
      </c>
      <c r="E296" s="73">
        <f t="shared" si="72"/>
        <v>124500</v>
      </c>
      <c r="F296" s="39">
        <f>SUM(F300:F301)</f>
        <v>124500</v>
      </c>
      <c r="G296" s="39">
        <f>SUM(G300:G301)</f>
        <v>0</v>
      </c>
      <c r="H296" s="73">
        <f t="shared" si="73"/>
        <v>125500</v>
      </c>
      <c r="I296" s="39">
        <f>SUM(I300:I301)</f>
        <v>125500</v>
      </c>
      <c r="J296" s="39">
        <f>SUM(J300:J301)</f>
        <v>0</v>
      </c>
      <c r="K296" s="73">
        <f t="shared" si="74"/>
        <v>128600</v>
      </c>
      <c r="L296" s="39">
        <f>SUM(L300:L301)</f>
        <v>128600</v>
      </c>
      <c r="M296" s="39">
        <f>SUM(M300:M301)</f>
        <v>0</v>
      </c>
      <c r="N296" s="73">
        <f t="shared" si="75"/>
        <v>143300</v>
      </c>
      <c r="O296" s="39">
        <f>SUM(O300:O301)</f>
        <v>143300</v>
      </c>
      <c r="P296" s="39">
        <f>SUM(P300:P301)</f>
        <v>0</v>
      </c>
      <c r="Q296" s="39">
        <f>SUM(Q300:Q301)</f>
        <v>0</v>
      </c>
      <c r="R296" s="91"/>
      <c r="S296" s="96"/>
    </row>
    <row r="297" spans="1:19" s="46" customFormat="1" ht="19.5" x14ac:dyDescent="0.25">
      <c r="A297" s="45"/>
      <c r="B297" s="23"/>
      <c r="C297" s="59" t="s">
        <v>58</v>
      </c>
      <c r="D297" s="19">
        <f>SUM(D298:D299)</f>
        <v>8721</v>
      </c>
      <c r="E297" s="28">
        <f t="shared" si="72"/>
        <v>8721</v>
      </c>
      <c r="F297" s="19">
        <f>SUM(F298:F299)</f>
        <v>8721</v>
      </c>
      <c r="G297" s="19">
        <f>SUM(G298:G299)</f>
        <v>0</v>
      </c>
      <c r="H297" s="28">
        <f t="shared" si="73"/>
        <v>8721</v>
      </c>
      <c r="I297" s="19">
        <f>SUM(I298:I299)</f>
        <v>8721</v>
      </c>
      <c r="J297" s="19">
        <f>SUM(J298:J299)</f>
        <v>0</v>
      </c>
      <c r="K297" s="28">
        <f t="shared" si="74"/>
        <v>8721</v>
      </c>
      <c r="L297" s="19">
        <f>SUM(L298:L299)</f>
        <v>8721</v>
      </c>
      <c r="M297" s="19">
        <f>SUM(M298:M299)</f>
        <v>0</v>
      </c>
      <c r="N297" s="28">
        <f t="shared" si="75"/>
        <v>8721</v>
      </c>
      <c r="O297" s="19">
        <f>SUM(O298:O299)</f>
        <v>8721</v>
      </c>
      <c r="P297" s="19">
        <f>SUM(P298:P299)</f>
        <v>0</v>
      </c>
      <c r="Q297" s="19">
        <f>SUM(Q298:Q299)</f>
        <v>0</v>
      </c>
      <c r="R297" s="91"/>
      <c r="S297" s="96"/>
    </row>
    <row r="298" spans="1:19" s="46" customFormat="1" ht="19.5" x14ac:dyDescent="0.25">
      <c r="A298" s="45"/>
      <c r="B298" s="23"/>
      <c r="C298" s="60" t="s">
        <v>110</v>
      </c>
      <c r="D298" s="20">
        <v>0</v>
      </c>
      <c r="E298" s="28">
        <f t="shared" si="72"/>
        <v>0</v>
      </c>
      <c r="F298" s="20">
        <v>0</v>
      </c>
      <c r="G298" s="20">
        <v>0</v>
      </c>
      <c r="H298" s="28">
        <f t="shared" si="73"/>
        <v>0</v>
      </c>
      <c r="I298" s="20">
        <v>0</v>
      </c>
      <c r="J298" s="20">
        <v>0</v>
      </c>
      <c r="K298" s="28">
        <f t="shared" si="74"/>
        <v>0</v>
      </c>
      <c r="L298" s="20">
        <v>0</v>
      </c>
      <c r="M298" s="20">
        <v>0</v>
      </c>
      <c r="N298" s="28">
        <f t="shared" si="75"/>
        <v>0</v>
      </c>
      <c r="O298" s="20">
        <v>0</v>
      </c>
      <c r="P298" s="20">
        <v>0</v>
      </c>
      <c r="Q298" s="20">
        <v>0</v>
      </c>
      <c r="R298" s="91"/>
      <c r="S298" s="96"/>
    </row>
    <row r="299" spans="1:19" s="46" customFormat="1" ht="19.5" x14ac:dyDescent="0.25">
      <c r="A299" s="45"/>
      <c r="B299" s="23"/>
      <c r="C299" s="60" t="s">
        <v>62</v>
      </c>
      <c r="D299" s="20">
        <v>8721</v>
      </c>
      <c r="E299" s="28">
        <f t="shared" si="72"/>
        <v>8721</v>
      </c>
      <c r="F299" s="20">
        <v>8721</v>
      </c>
      <c r="G299" s="20">
        <v>0</v>
      </c>
      <c r="H299" s="28">
        <f t="shared" si="73"/>
        <v>8721</v>
      </c>
      <c r="I299" s="20">
        <v>8721</v>
      </c>
      <c r="J299" s="20">
        <v>0</v>
      </c>
      <c r="K299" s="28">
        <f t="shared" si="74"/>
        <v>8721</v>
      </c>
      <c r="L299" s="20">
        <v>8721</v>
      </c>
      <c r="M299" s="20">
        <v>0</v>
      </c>
      <c r="N299" s="28">
        <f t="shared" si="75"/>
        <v>8721</v>
      </c>
      <c r="O299" s="20">
        <v>8721</v>
      </c>
      <c r="P299" s="20">
        <v>0</v>
      </c>
      <c r="Q299" s="20"/>
      <c r="R299" s="91"/>
      <c r="S299" s="96"/>
    </row>
    <row r="300" spans="1:19" s="46" customFormat="1" ht="36" x14ac:dyDescent="0.25">
      <c r="A300" s="45"/>
      <c r="B300" s="23"/>
      <c r="C300" s="60" t="s">
        <v>240</v>
      </c>
      <c r="D300" s="20">
        <v>117200</v>
      </c>
      <c r="E300" s="28">
        <f t="shared" si="72"/>
        <v>117200</v>
      </c>
      <c r="F300" s="20">
        <v>117200</v>
      </c>
      <c r="G300" s="20">
        <v>0</v>
      </c>
      <c r="H300" s="28">
        <f t="shared" si="73"/>
        <v>118200</v>
      </c>
      <c r="I300" s="20">
        <v>118200</v>
      </c>
      <c r="J300" s="20">
        <v>0</v>
      </c>
      <c r="K300" s="28">
        <f t="shared" si="74"/>
        <v>121300</v>
      </c>
      <c r="L300" s="20">
        <v>121300</v>
      </c>
      <c r="M300" s="20">
        <v>0</v>
      </c>
      <c r="N300" s="28">
        <f t="shared" si="75"/>
        <v>136000</v>
      </c>
      <c r="O300" s="20">
        <v>136000</v>
      </c>
      <c r="P300" s="20">
        <v>0</v>
      </c>
      <c r="Q300" s="20"/>
      <c r="R300" s="91"/>
      <c r="S300" s="96"/>
    </row>
    <row r="301" spans="1:19" s="46" customFormat="1" ht="72" x14ac:dyDescent="0.25">
      <c r="A301" s="45"/>
      <c r="B301" s="23"/>
      <c r="C301" s="60" t="s">
        <v>241</v>
      </c>
      <c r="D301" s="20">
        <v>7300</v>
      </c>
      <c r="E301" s="28">
        <f t="shared" si="72"/>
        <v>7300</v>
      </c>
      <c r="F301" s="20">
        <v>7300</v>
      </c>
      <c r="G301" s="20">
        <v>0</v>
      </c>
      <c r="H301" s="28">
        <f t="shared" si="73"/>
        <v>7300</v>
      </c>
      <c r="I301" s="20">
        <v>7300</v>
      </c>
      <c r="J301" s="20">
        <v>0</v>
      </c>
      <c r="K301" s="28">
        <f t="shared" si="74"/>
        <v>7300</v>
      </c>
      <c r="L301" s="20">
        <v>7300</v>
      </c>
      <c r="M301" s="20">
        <v>0</v>
      </c>
      <c r="N301" s="28">
        <f t="shared" si="75"/>
        <v>7300</v>
      </c>
      <c r="O301" s="20">
        <v>7300</v>
      </c>
      <c r="P301" s="20">
        <v>0</v>
      </c>
      <c r="Q301" s="20"/>
      <c r="R301" s="91"/>
      <c r="S301" s="96"/>
    </row>
    <row r="302" spans="1:19" s="46" customFormat="1" ht="19.5" x14ac:dyDescent="0.25">
      <c r="A302" s="49"/>
      <c r="B302" s="40" t="s">
        <v>202</v>
      </c>
      <c r="C302" s="58" t="s">
        <v>52</v>
      </c>
      <c r="D302" s="39">
        <f>SUM(D306:D308)</f>
        <v>32300</v>
      </c>
      <c r="E302" s="73">
        <f t="shared" si="72"/>
        <v>32300</v>
      </c>
      <c r="F302" s="39">
        <f>SUM(F306:F308)</f>
        <v>32300</v>
      </c>
      <c r="G302" s="39">
        <f>SUM(G306:G308)</f>
        <v>0</v>
      </c>
      <c r="H302" s="73">
        <f t="shared" si="73"/>
        <v>32500</v>
      </c>
      <c r="I302" s="39">
        <f>SUM(I306:I308)</f>
        <v>32500</v>
      </c>
      <c r="J302" s="39">
        <f>SUM(J306:J308)</f>
        <v>0</v>
      </c>
      <c r="K302" s="73">
        <f t="shared" si="74"/>
        <v>39500</v>
      </c>
      <c r="L302" s="39">
        <f>SUM(L306:L308)</f>
        <v>39500</v>
      </c>
      <c r="M302" s="39">
        <f>SUM(M306:M308)</f>
        <v>0</v>
      </c>
      <c r="N302" s="73">
        <f t="shared" si="75"/>
        <v>39500</v>
      </c>
      <c r="O302" s="39">
        <f>SUM(O306:O308)</f>
        <v>39500</v>
      </c>
      <c r="P302" s="39">
        <f>SUM(P306:P308)</f>
        <v>0</v>
      </c>
      <c r="Q302" s="39">
        <f>SUM(Q306:Q308)</f>
        <v>0</v>
      </c>
      <c r="R302" s="91"/>
      <c r="S302" s="96"/>
    </row>
    <row r="303" spans="1:19" s="46" customFormat="1" ht="19.5" x14ac:dyDescent="0.25">
      <c r="A303" s="45"/>
      <c r="B303" s="23"/>
      <c r="C303" s="59" t="s">
        <v>58</v>
      </c>
      <c r="D303" s="19">
        <f>SUM(D304:D305)</f>
        <v>0</v>
      </c>
      <c r="E303" s="28">
        <f t="shared" si="72"/>
        <v>0</v>
      </c>
      <c r="F303" s="19">
        <f>SUM(F304:F305)</f>
        <v>0</v>
      </c>
      <c r="G303" s="19">
        <f>SUM(G304:G305)</f>
        <v>0</v>
      </c>
      <c r="H303" s="28">
        <f t="shared" si="73"/>
        <v>0</v>
      </c>
      <c r="I303" s="19">
        <f>SUM(I304:I305)</f>
        <v>0</v>
      </c>
      <c r="J303" s="19">
        <f>SUM(J304:J305)</f>
        <v>0</v>
      </c>
      <c r="K303" s="28">
        <f t="shared" si="74"/>
        <v>0</v>
      </c>
      <c r="L303" s="19">
        <f>SUM(L304:L305)</f>
        <v>0</v>
      </c>
      <c r="M303" s="19">
        <f>SUM(M304:M305)</f>
        <v>0</v>
      </c>
      <c r="N303" s="28">
        <f t="shared" si="75"/>
        <v>0</v>
      </c>
      <c r="O303" s="19">
        <f>SUM(O304:O305)</f>
        <v>0</v>
      </c>
      <c r="P303" s="19">
        <f>SUM(P304:P305)</f>
        <v>0</v>
      </c>
      <c r="Q303" s="19">
        <f>SUM(Q304:Q305)</f>
        <v>0</v>
      </c>
      <c r="R303" s="91"/>
      <c r="S303" s="96"/>
    </row>
    <row r="304" spans="1:19" s="46" customFormat="1" ht="19.5" x14ac:dyDescent="0.25">
      <c r="A304" s="45"/>
      <c r="B304" s="23"/>
      <c r="C304" s="60" t="s">
        <v>110</v>
      </c>
      <c r="D304" s="20">
        <v>0</v>
      </c>
      <c r="E304" s="28">
        <f t="shared" si="72"/>
        <v>0</v>
      </c>
      <c r="F304" s="20">
        <v>0</v>
      </c>
      <c r="G304" s="20">
        <v>0</v>
      </c>
      <c r="H304" s="28">
        <f t="shared" si="73"/>
        <v>0</v>
      </c>
      <c r="I304" s="20">
        <v>0</v>
      </c>
      <c r="J304" s="20">
        <v>0</v>
      </c>
      <c r="K304" s="28">
        <f t="shared" si="74"/>
        <v>0</v>
      </c>
      <c r="L304" s="20">
        <v>0</v>
      </c>
      <c r="M304" s="20">
        <v>0</v>
      </c>
      <c r="N304" s="28">
        <f t="shared" si="75"/>
        <v>0</v>
      </c>
      <c r="O304" s="20">
        <v>0</v>
      </c>
      <c r="P304" s="20">
        <v>0</v>
      </c>
      <c r="Q304" s="20">
        <v>0</v>
      </c>
      <c r="R304" s="91"/>
      <c r="S304" s="96"/>
    </row>
    <row r="305" spans="1:19" s="46" customFormat="1" ht="19.5" x14ac:dyDescent="0.25">
      <c r="A305" s="45"/>
      <c r="B305" s="23"/>
      <c r="C305" s="60" t="s">
        <v>62</v>
      </c>
      <c r="D305" s="20">
        <v>0</v>
      </c>
      <c r="E305" s="28">
        <f t="shared" si="72"/>
        <v>0</v>
      </c>
      <c r="F305" s="20">
        <v>0</v>
      </c>
      <c r="G305" s="20">
        <v>0</v>
      </c>
      <c r="H305" s="28">
        <f t="shared" si="73"/>
        <v>0</v>
      </c>
      <c r="I305" s="20">
        <v>0</v>
      </c>
      <c r="J305" s="20">
        <v>0</v>
      </c>
      <c r="K305" s="28">
        <f t="shared" si="74"/>
        <v>0</v>
      </c>
      <c r="L305" s="20">
        <v>0</v>
      </c>
      <c r="M305" s="20">
        <v>0</v>
      </c>
      <c r="N305" s="28">
        <f t="shared" si="75"/>
        <v>0</v>
      </c>
      <c r="O305" s="20">
        <v>0</v>
      </c>
      <c r="P305" s="20">
        <v>0</v>
      </c>
      <c r="Q305" s="20">
        <v>0</v>
      </c>
      <c r="R305" s="91"/>
      <c r="S305" s="96"/>
    </row>
    <row r="306" spans="1:19" s="46" customFormat="1" ht="108" x14ac:dyDescent="0.25">
      <c r="A306" s="49"/>
      <c r="B306" s="23"/>
      <c r="C306" s="60" t="s">
        <v>106</v>
      </c>
      <c r="D306" s="20">
        <v>29995</v>
      </c>
      <c r="E306" s="28">
        <f t="shared" si="72"/>
        <v>29995</v>
      </c>
      <c r="F306" s="20">
        <v>29995</v>
      </c>
      <c r="G306" s="20">
        <v>0</v>
      </c>
      <c r="H306" s="28">
        <f t="shared" si="73"/>
        <v>29995</v>
      </c>
      <c r="I306" s="20">
        <v>29995</v>
      </c>
      <c r="J306" s="20">
        <v>0</v>
      </c>
      <c r="K306" s="28">
        <f t="shared" si="74"/>
        <v>36995</v>
      </c>
      <c r="L306" s="20">
        <v>36995</v>
      </c>
      <c r="M306" s="20">
        <v>0</v>
      </c>
      <c r="N306" s="28">
        <f t="shared" si="75"/>
        <v>36995</v>
      </c>
      <c r="O306" s="20">
        <v>36995</v>
      </c>
      <c r="P306" s="20">
        <v>0</v>
      </c>
      <c r="Q306" s="20"/>
      <c r="R306" s="91"/>
      <c r="S306" s="96"/>
    </row>
    <row r="307" spans="1:19" s="46" customFormat="1" ht="43.5" customHeight="1" x14ac:dyDescent="0.25">
      <c r="A307" s="49"/>
      <c r="B307" s="23"/>
      <c r="C307" s="60" t="s">
        <v>107</v>
      </c>
      <c r="D307" s="20">
        <v>5</v>
      </c>
      <c r="E307" s="28">
        <f t="shared" si="72"/>
        <v>5</v>
      </c>
      <c r="F307" s="20">
        <v>5</v>
      </c>
      <c r="G307" s="20">
        <v>0</v>
      </c>
      <c r="H307" s="28">
        <f t="shared" si="73"/>
        <v>5</v>
      </c>
      <c r="I307" s="20">
        <v>5</v>
      </c>
      <c r="J307" s="20">
        <v>0</v>
      </c>
      <c r="K307" s="28">
        <f t="shared" si="74"/>
        <v>5</v>
      </c>
      <c r="L307" s="20">
        <v>5</v>
      </c>
      <c r="M307" s="20">
        <v>0</v>
      </c>
      <c r="N307" s="28">
        <f t="shared" si="75"/>
        <v>5</v>
      </c>
      <c r="O307" s="20">
        <v>5</v>
      </c>
      <c r="P307" s="20">
        <v>0</v>
      </c>
      <c r="Q307" s="20"/>
      <c r="R307" s="91"/>
      <c r="S307" s="96"/>
    </row>
    <row r="308" spans="1:19" s="46" customFormat="1" ht="36" x14ac:dyDescent="0.25">
      <c r="A308" s="49"/>
      <c r="B308" s="23"/>
      <c r="C308" s="60" t="s">
        <v>218</v>
      </c>
      <c r="D308" s="20">
        <v>2300</v>
      </c>
      <c r="E308" s="28">
        <f t="shared" si="72"/>
        <v>2300</v>
      </c>
      <c r="F308" s="20">
        <v>2300</v>
      </c>
      <c r="G308" s="20">
        <v>0</v>
      </c>
      <c r="H308" s="28">
        <f t="shared" si="73"/>
        <v>2500</v>
      </c>
      <c r="I308" s="20">
        <v>2500</v>
      </c>
      <c r="J308" s="20">
        <v>0</v>
      </c>
      <c r="K308" s="28">
        <f t="shared" si="74"/>
        <v>2500</v>
      </c>
      <c r="L308" s="20">
        <v>2500</v>
      </c>
      <c r="M308" s="20">
        <v>0</v>
      </c>
      <c r="N308" s="28">
        <f t="shared" si="75"/>
        <v>2500</v>
      </c>
      <c r="O308" s="20">
        <v>2500</v>
      </c>
      <c r="P308" s="20">
        <v>0</v>
      </c>
      <c r="Q308" s="20"/>
      <c r="R308" s="91"/>
      <c r="S308" s="96"/>
    </row>
    <row r="309" spans="1:19" s="46" customFormat="1" ht="36" x14ac:dyDescent="0.25">
      <c r="A309" s="49"/>
      <c r="B309" s="40" t="s">
        <v>203</v>
      </c>
      <c r="C309" s="58" t="s">
        <v>204</v>
      </c>
      <c r="D309" s="39">
        <f>SUM(D313:D314)</f>
        <v>1000</v>
      </c>
      <c r="E309" s="73">
        <f t="shared" si="72"/>
        <v>1000</v>
      </c>
      <c r="F309" s="39">
        <f>SUM(F313:F314)</f>
        <v>1000</v>
      </c>
      <c r="G309" s="39">
        <f>SUM(G313:G314)</f>
        <v>0</v>
      </c>
      <c r="H309" s="73">
        <f t="shared" si="73"/>
        <v>1000</v>
      </c>
      <c r="I309" s="39">
        <f>SUM(I313:I314)</f>
        <v>1000</v>
      </c>
      <c r="J309" s="39">
        <f>SUM(J313:J314)</f>
        <v>0</v>
      </c>
      <c r="K309" s="73">
        <f t="shared" si="74"/>
        <v>1000</v>
      </c>
      <c r="L309" s="39">
        <f>SUM(L313:L314)</f>
        <v>1000</v>
      </c>
      <c r="M309" s="39">
        <f>SUM(M313:M314)</f>
        <v>0</v>
      </c>
      <c r="N309" s="73">
        <f t="shared" si="75"/>
        <v>1000</v>
      </c>
      <c r="O309" s="39">
        <f>SUM(O313:O314)</f>
        <v>1000</v>
      </c>
      <c r="P309" s="39">
        <f>SUM(P313:P314)</f>
        <v>0</v>
      </c>
      <c r="Q309" s="39">
        <f>SUM(Q313:Q314)</f>
        <v>0</v>
      </c>
      <c r="R309" s="91"/>
      <c r="S309" s="96"/>
    </row>
    <row r="310" spans="1:19" s="46" customFormat="1" ht="19.5" x14ac:dyDescent="0.25">
      <c r="A310" s="45"/>
      <c r="B310" s="23"/>
      <c r="C310" s="59" t="s">
        <v>58</v>
      </c>
      <c r="D310" s="19">
        <f>SUM(D311:D312)</f>
        <v>0</v>
      </c>
      <c r="E310" s="28">
        <f t="shared" si="72"/>
        <v>0</v>
      </c>
      <c r="F310" s="19">
        <f>SUM(F311:F312)</f>
        <v>0</v>
      </c>
      <c r="G310" s="19">
        <f>SUM(G311:G312)</f>
        <v>0</v>
      </c>
      <c r="H310" s="28">
        <f t="shared" si="73"/>
        <v>0</v>
      </c>
      <c r="I310" s="19">
        <f>SUM(I311:I312)</f>
        <v>0</v>
      </c>
      <c r="J310" s="19">
        <f>SUM(J311:J312)</f>
        <v>0</v>
      </c>
      <c r="K310" s="28">
        <f t="shared" si="74"/>
        <v>0</v>
      </c>
      <c r="L310" s="19">
        <f>SUM(L311:L312)</f>
        <v>0</v>
      </c>
      <c r="M310" s="19">
        <f>SUM(M311:M312)</f>
        <v>0</v>
      </c>
      <c r="N310" s="28">
        <f t="shared" si="75"/>
        <v>0</v>
      </c>
      <c r="O310" s="19">
        <f>SUM(O311:O312)</f>
        <v>0</v>
      </c>
      <c r="P310" s="19">
        <f>SUM(P311:P312)</f>
        <v>0</v>
      </c>
      <c r="Q310" s="19">
        <f>SUM(Q311:Q312)</f>
        <v>0</v>
      </c>
      <c r="R310" s="91"/>
      <c r="S310" s="96"/>
    </row>
    <row r="311" spans="1:19" s="46" customFormat="1" ht="19.5" x14ac:dyDescent="0.25">
      <c r="A311" s="45"/>
      <c r="B311" s="23"/>
      <c r="C311" s="60" t="s">
        <v>110</v>
      </c>
      <c r="D311" s="20">
        <v>0</v>
      </c>
      <c r="E311" s="28">
        <f t="shared" si="72"/>
        <v>0</v>
      </c>
      <c r="F311" s="20">
        <v>0</v>
      </c>
      <c r="G311" s="20">
        <v>0</v>
      </c>
      <c r="H311" s="28">
        <f t="shared" si="73"/>
        <v>0</v>
      </c>
      <c r="I311" s="20">
        <v>0</v>
      </c>
      <c r="J311" s="20">
        <v>0</v>
      </c>
      <c r="K311" s="28">
        <f t="shared" si="74"/>
        <v>0</v>
      </c>
      <c r="L311" s="20">
        <v>0</v>
      </c>
      <c r="M311" s="20">
        <v>0</v>
      </c>
      <c r="N311" s="28">
        <f t="shared" si="75"/>
        <v>0</v>
      </c>
      <c r="O311" s="20">
        <v>0</v>
      </c>
      <c r="P311" s="20">
        <v>0</v>
      </c>
      <c r="Q311" s="20">
        <v>0</v>
      </c>
      <c r="R311" s="91"/>
      <c r="S311" s="96"/>
    </row>
    <row r="312" spans="1:19" s="46" customFormat="1" ht="19.5" x14ac:dyDescent="0.25">
      <c r="A312" s="45"/>
      <c r="B312" s="23"/>
      <c r="C312" s="60" t="s">
        <v>62</v>
      </c>
      <c r="D312" s="20">
        <v>0</v>
      </c>
      <c r="E312" s="28">
        <f t="shared" si="72"/>
        <v>0</v>
      </c>
      <c r="F312" s="20">
        <v>0</v>
      </c>
      <c r="G312" s="20">
        <v>0</v>
      </c>
      <c r="H312" s="28">
        <f t="shared" si="73"/>
        <v>0</v>
      </c>
      <c r="I312" s="20">
        <v>0</v>
      </c>
      <c r="J312" s="20">
        <v>0</v>
      </c>
      <c r="K312" s="28">
        <f t="shared" si="74"/>
        <v>0</v>
      </c>
      <c r="L312" s="20">
        <v>0</v>
      </c>
      <c r="M312" s="20">
        <v>0</v>
      </c>
      <c r="N312" s="28">
        <f t="shared" si="75"/>
        <v>0</v>
      </c>
      <c r="O312" s="20">
        <v>0</v>
      </c>
      <c r="P312" s="20">
        <v>0</v>
      </c>
      <c r="Q312" s="20">
        <v>0</v>
      </c>
      <c r="R312" s="91"/>
      <c r="S312" s="96"/>
    </row>
    <row r="313" spans="1:19" s="46" customFormat="1" ht="36" x14ac:dyDescent="0.25">
      <c r="A313" s="49"/>
      <c r="B313" s="23"/>
      <c r="C313" s="60" t="s">
        <v>205</v>
      </c>
      <c r="D313" s="20">
        <v>800</v>
      </c>
      <c r="E313" s="28">
        <f t="shared" si="72"/>
        <v>800</v>
      </c>
      <c r="F313" s="20">
        <v>800</v>
      </c>
      <c r="G313" s="20">
        <v>0</v>
      </c>
      <c r="H313" s="28">
        <f t="shared" si="73"/>
        <v>800</v>
      </c>
      <c r="I313" s="20">
        <v>800</v>
      </c>
      <c r="J313" s="20">
        <v>0</v>
      </c>
      <c r="K313" s="28">
        <f t="shared" si="74"/>
        <v>800</v>
      </c>
      <c r="L313" s="20">
        <v>800</v>
      </c>
      <c r="M313" s="20">
        <v>0</v>
      </c>
      <c r="N313" s="28">
        <f t="shared" si="75"/>
        <v>800</v>
      </c>
      <c r="O313" s="20">
        <v>800</v>
      </c>
      <c r="P313" s="20">
        <v>0</v>
      </c>
      <c r="Q313" s="20"/>
      <c r="R313" s="91"/>
      <c r="S313" s="96"/>
    </row>
    <row r="314" spans="1:19" s="46" customFormat="1" ht="36" x14ac:dyDescent="0.25">
      <c r="A314" s="49"/>
      <c r="B314" s="23"/>
      <c r="C314" s="60" t="s">
        <v>206</v>
      </c>
      <c r="D314" s="20">
        <v>200</v>
      </c>
      <c r="E314" s="28">
        <f t="shared" si="72"/>
        <v>200</v>
      </c>
      <c r="F314" s="20">
        <v>200</v>
      </c>
      <c r="G314" s="20">
        <v>0</v>
      </c>
      <c r="H314" s="28">
        <f t="shared" si="73"/>
        <v>200</v>
      </c>
      <c r="I314" s="20">
        <v>200</v>
      </c>
      <c r="J314" s="20">
        <v>0</v>
      </c>
      <c r="K314" s="28">
        <f t="shared" si="74"/>
        <v>200</v>
      </c>
      <c r="L314" s="20">
        <v>200</v>
      </c>
      <c r="M314" s="20">
        <v>0</v>
      </c>
      <c r="N314" s="28">
        <f t="shared" si="75"/>
        <v>200</v>
      </c>
      <c r="O314" s="20">
        <v>200</v>
      </c>
      <c r="P314" s="20">
        <v>0</v>
      </c>
      <c r="Q314" s="20"/>
      <c r="R314" s="91"/>
      <c r="S314" s="96"/>
    </row>
    <row r="315" spans="1:19" ht="36" customHeight="1" x14ac:dyDescent="0.25">
      <c r="A315" s="6"/>
      <c r="B315" s="40" t="s">
        <v>264</v>
      </c>
      <c r="C315" s="58" t="s">
        <v>265</v>
      </c>
      <c r="D315" s="58"/>
      <c r="E315" s="73">
        <f t="shared" si="72"/>
        <v>99500</v>
      </c>
      <c r="F315" s="39">
        <f>F319</f>
        <v>99500</v>
      </c>
      <c r="G315" s="39">
        <f>SUM(G319:G320)</f>
        <v>0</v>
      </c>
      <c r="H315" s="73">
        <f t="shared" si="73"/>
        <v>99500</v>
      </c>
      <c r="I315" s="39">
        <f>I319</f>
        <v>99500</v>
      </c>
      <c r="J315" s="39">
        <f>SUM(J319:J320)</f>
        <v>0</v>
      </c>
      <c r="K315" s="73">
        <f t="shared" si="74"/>
        <v>99500</v>
      </c>
      <c r="L315" s="39">
        <f>L319</f>
        <v>99500</v>
      </c>
      <c r="M315" s="39">
        <f>SUM(M319:M320)</f>
        <v>0</v>
      </c>
      <c r="N315" s="73">
        <f t="shared" si="75"/>
        <v>99500</v>
      </c>
      <c r="O315" s="39">
        <f>O319</f>
        <v>99500</v>
      </c>
      <c r="P315" s="39">
        <f>SUM(P319:P320)</f>
        <v>0</v>
      </c>
      <c r="Q315" s="39">
        <f>Q319</f>
        <v>0</v>
      </c>
      <c r="R315" s="91"/>
      <c r="S315" s="96"/>
    </row>
    <row r="316" spans="1:19" ht="19.5" x14ac:dyDescent="0.25">
      <c r="A316" s="63"/>
      <c r="B316" s="23"/>
      <c r="C316" s="59" t="s">
        <v>58</v>
      </c>
      <c r="D316" s="59"/>
      <c r="E316" s="28">
        <f t="shared" si="72"/>
        <v>0</v>
      </c>
      <c r="F316" s="19">
        <f>SUM(F317:F318)</f>
        <v>0</v>
      </c>
      <c r="G316" s="19">
        <f>SUM(G317:G318)</f>
        <v>0</v>
      </c>
      <c r="H316" s="28">
        <f t="shared" si="73"/>
        <v>0</v>
      </c>
      <c r="I316" s="19">
        <f>SUM(I317:I318)</f>
        <v>0</v>
      </c>
      <c r="J316" s="19">
        <f>SUM(J317:J318)</f>
        <v>0</v>
      </c>
      <c r="K316" s="28">
        <f t="shared" si="74"/>
        <v>0</v>
      </c>
      <c r="L316" s="19">
        <f>SUM(L317:L318)</f>
        <v>0</v>
      </c>
      <c r="M316" s="19">
        <f>SUM(M317:M318)</f>
        <v>0</v>
      </c>
      <c r="N316" s="28">
        <f t="shared" si="75"/>
        <v>0</v>
      </c>
      <c r="O316" s="19">
        <f>SUM(O317:O318)</f>
        <v>0</v>
      </c>
      <c r="P316" s="19">
        <f>SUM(P317:P318)</f>
        <v>0</v>
      </c>
      <c r="Q316" s="19">
        <f>SUM(Q317:Q318)</f>
        <v>0</v>
      </c>
      <c r="R316" s="91"/>
      <c r="S316" s="96"/>
    </row>
    <row r="317" spans="1:19" ht="19.5" x14ac:dyDescent="0.25">
      <c r="A317" s="63"/>
      <c r="B317" s="23"/>
      <c r="C317" s="60" t="s">
        <v>110</v>
      </c>
      <c r="D317" s="60"/>
      <c r="E317" s="28">
        <f t="shared" si="72"/>
        <v>0</v>
      </c>
      <c r="F317" s="20">
        <v>0</v>
      </c>
      <c r="G317" s="20">
        <v>0</v>
      </c>
      <c r="H317" s="28">
        <f t="shared" si="73"/>
        <v>0</v>
      </c>
      <c r="I317" s="20">
        <v>0</v>
      </c>
      <c r="J317" s="20">
        <v>0</v>
      </c>
      <c r="K317" s="28">
        <f t="shared" si="74"/>
        <v>0</v>
      </c>
      <c r="L317" s="20">
        <v>0</v>
      </c>
      <c r="M317" s="20">
        <v>0</v>
      </c>
      <c r="N317" s="28">
        <f t="shared" si="75"/>
        <v>0</v>
      </c>
      <c r="O317" s="20">
        <v>0</v>
      </c>
      <c r="P317" s="20">
        <v>0</v>
      </c>
      <c r="Q317" s="20">
        <v>0</v>
      </c>
      <c r="R317" s="91"/>
      <c r="S317" s="96"/>
    </row>
    <row r="318" spans="1:19" ht="19.5" x14ac:dyDescent="0.25">
      <c r="A318" s="63"/>
      <c r="B318" s="23"/>
      <c r="C318" s="60" t="s">
        <v>62</v>
      </c>
      <c r="D318" s="60"/>
      <c r="E318" s="28">
        <f t="shared" si="72"/>
        <v>0</v>
      </c>
      <c r="F318" s="20">
        <v>0</v>
      </c>
      <c r="G318" s="20">
        <v>0</v>
      </c>
      <c r="H318" s="28">
        <f t="shared" si="73"/>
        <v>0</v>
      </c>
      <c r="I318" s="20">
        <v>0</v>
      </c>
      <c r="J318" s="20">
        <v>0</v>
      </c>
      <c r="K318" s="28">
        <f t="shared" si="74"/>
        <v>0</v>
      </c>
      <c r="L318" s="20">
        <v>0</v>
      </c>
      <c r="M318" s="20">
        <v>0</v>
      </c>
      <c r="N318" s="28">
        <f t="shared" si="75"/>
        <v>0</v>
      </c>
      <c r="O318" s="20">
        <v>0</v>
      </c>
      <c r="P318" s="20">
        <v>0</v>
      </c>
      <c r="Q318" s="20">
        <v>0</v>
      </c>
      <c r="R318" s="91"/>
      <c r="S318" s="96"/>
    </row>
    <row r="319" spans="1:19" ht="36" x14ac:dyDescent="0.25">
      <c r="A319" s="6"/>
      <c r="B319" s="23"/>
      <c r="C319" s="60" t="s">
        <v>265</v>
      </c>
      <c r="D319" s="60"/>
      <c r="E319" s="28">
        <f t="shared" si="72"/>
        <v>99500</v>
      </c>
      <c r="F319" s="20">
        <v>99500</v>
      </c>
      <c r="G319" s="20">
        <v>0</v>
      </c>
      <c r="H319" s="28">
        <f t="shared" si="73"/>
        <v>99500</v>
      </c>
      <c r="I319" s="20">
        <v>99500</v>
      </c>
      <c r="J319" s="20">
        <v>0</v>
      </c>
      <c r="K319" s="28">
        <f t="shared" si="74"/>
        <v>99500</v>
      </c>
      <c r="L319" s="20">
        <v>99500</v>
      </c>
      <c r="M319" s="20">
        <v>0</v>
      </c>
      <c r="N319" s="28">
        <f t="shared" si="75"/>
        <v>99500</v>
      </c>
      <c r="O319" s="20">
        <v>99500</v>
      </c>
      <c r="P319" s="20">
        <v>0</v>
      </c>
      <c r="Q319" s="20"/>
      <c r="R319" s="91"/>
      <c r="S319" s="96"/>
    </row>
    <row r="320" spans="1:19" s="46" customFormat="1" ht="36" x14ac:dyDescent="0.25">
      <c r="A320" s="49"/>
      <c r="B320" s="40" t="s">
        <v>207</v>
      </c>
      <c r="C320" s="58" t="s">
        <v>53</v>
      </c>
      <c r="D320" s="39">
        <f>D324</f>
        <v>800</v>
      </c>
      <c r="E320" s="73">
        <f t="shared" si="72"/>
        <v>800</v>
      </c>
      <c r="F320" s="39">
        <f>F324</f>
        <v>800</v>
      </c>
      <c r="G320" s="39">
        <f>G324</f>
        <v>0</v>
      </c>
      <c r="H320" s="73">
        <f t="shared" si="73"/>
        <v>800</v>
      </c>
      <c r="I320" s="39">
        <f>I324</f>
        <v>800</v>
      </c>
      <c r="J320" s="39">
        <f>J324</f>
        <v>0</v>
      </c>
      <c r="K320" s="73">
        <f t="shared" si="74"/>
        <v>800</v>
      </c>
      <c r="L320" s="39">
        <f>L324</f>
        <v>800</v>
      </c>
      <c r="M320" s="39">
        <f>M324</f>
        <v>0</v>
      </c>
      <c r="N320" s="73">
        <f t="shared" si="75"/>
        <v>800</v>
      </c>
      <c r="O320" s="39">
        <f>O324</f>
        <v>800</v>
      </c>
      <c r="P320" s="39">
        <f>P324</f>
        <v>0</v>
      </c>
      <c r="Q320" s="39">
        <f>Q324</f>
        <v>0</v>
      </c>
      <c r="R320" s="91"/>
      <c r="S320" s="96">
        <v>500</v>
      </c>
    </row>
    <row r="321" spans="1:20" s="46" customFormat="1" ht="19.5" x14ac:dyDescent="0.25">
      <c r="A321" s="45"/>
      <c r="B321" s="23"/>
      <c r="C321" s="59" t="s">
        <v>58</v>
      </c>
      <c r="D321" s="19">
        <f>SUM(D322:D323)</f>
        <v>0</v>
      </c>
      <c r="E321" s="28">
        <f t="shared" si="72"/>
        <v>0</v>
      </c>
      <c r="F321" s="19">
        <f>SUM(F322:F323)</f>
        <v>0</v>
      </c>
      <c r="G321" s="19">
        <f>SUM(G322:G323)</f>
        <v>0</v>
      </c>
      <c r="H321" s="28">
        <f t="shared" si="73"/>
        <v>0</v>
      </c>
      <c r="I321" s="19">
        <f>SUM(I322:I323)</f>
        <v>0</v>
      </c>
      <c r="J321" s="19">
        <f>SUM(J322:J323)</f>
        <v>0</v>
      </c>
      <c r="K321" s="28">
        <f t="shared" si="74"/>
        <v>0</v>
      </c>
      <c r="L321" s="19">
        <f>SUM(L322:L323)</f>
        <v>0</v>
      </c>
      <c r="M321" s="19">
        <f>SUM(M322:M323)</f>
        <v>0</v>
      </c>
      <c r="N321" s="28">
        <f t="shared" si="75"/>
        <v>0</v>
      </c>
      <c r="O321" s="19">
        <f>SUM(O322:O323)</f>
        <v>0</v>
      </c>
      <c r="P321" s="19">
        <f>SUM(P322:P323)</f>
        <v>0</v>
      </c>
      <c r="Q321" s="19">
        <f>SUM(Q322:Q323)</f>
        <v>0</v>
      </c>
      <c r="R321" s="91"/>
      <c r="S321" s="96"/>
    </row>
    <row r="322" spans="1:20" s="46" customFormat="1" ht="19.5" x14ac:dyDescent="0.25">
      <c r="A322" s="45"/>
      <c r="B322" s="23"/>
      <c r="C322" s="60" t="s">
        <v>110</v>
      </c>
      <c r="D322" s="20">
        <v>0</v>
      </c>
      <c r="E322" s="28">
        <f t="shared" si="72"/>
        <v>0</v>
      </c>
      <c r="F322" s="20">
        <v>0</v>
      </c>
      <c r="G322" s="20">
        <v>0</v>
      </c>
      <c r="H322" s="28">
        <f t="shared" si="73"/>
        <v>0</v>
      </c>
      <c r="I322" s="20">
        <v>0</v>
      </c>
      <c r="J322" s="20">
        <v>0</v>
      </c>
      <c r="K322" s="28">
        <f t="shared" si="74"/>
        <v>0</v>
      </c>
      <c r="L322" s="20">
        <v>0</v>
      </c>
      <c r="M322" s="20">
        <v>0</v>
      </c>
      <c r="N322" s="28">
        <f t="shared" si="75"/>
        <v>0</v>
      </c>
      <c r="O322" s="20">
        <v>0</v>
      </c>
      <c r="P322" s="20">
        <v>0</v>
      </c>
      <c r="Q322" s="20">
        <v>0</v>
      </c>
      <c r="R322" s="91"/>
      <c r="S322" s="96"/>
    </row>
    <row r="323" spans="1:20" s="46" customFormat="1" ht="19.5" x14ac:dyDescent="0.25">
      <c r="A323" s="45"/>
      <c r="B323" s="23"/>
      <c r="C323" s="60" t="s">
        <v>62</v>
      </c>
      <c r="D323" s="20">
        <v>0</v>
      </c>
      <c r="E323" s="28">
        <f t="shared" si="72"/>
        <v>0</v>
      </c>
      <c r="F323" s="20">
        <v>0</v>
      </c>
      <c r="G323" s="20">
        <v>0</v>
      </c>
      <c r="H323" s="28">
        <f t="shared" si="73"/>
        <v>0</v>
      </c>
      <c r="I323" s="20">
        <v>0</v>
      </c>
      <c r="J323" s="20">
        <v>0</v>
      </c>
      <c r="K323" s="28">
        <f t="shared" si="74"/>
        <v>0</v>
      </c>
      <c r="L323" s="20">
        <v>0</v>
      </c>
      <c r="M323" s="20">
        <v>0</v>
      </c>
      <c r="N323" s="28">
        <f t="shared" si="75"/>
        <v>0</v>
      </c>
      <c r="O323" s="20">
        <v>0</v>
      </c>
      <c r="P323" s="20">
        <v>0</v>
      </c>
      <c r="Q323" s="20">
        <v>0</v>
      </c>
      <c r="R323" s="91"/>
      <c r="S323" s="96"/>
    </row>
    <row r="324" spans="1:20" s="46" customFormat="1" ht="126" x14ac:dyDescent="0.25">
      <c r="A324" s="45"/>
      <c r="B324" s="23"/>
      <c r="C324" s="60" t="s">
        <v>138</v>
      </c>
      <c r="D324" s="20">
        <v>800</v>
      </c>
      <c r="E324" s="28">
        <f t="shared" si="72"/>
        <v>800</v>
      </c>
      <c r="F324" s="20">
        <v>800</v>
      </c>
      <c r="G324" s="20">
        <v>0</v>
      </c>
      <c r="H324" s="28">
        <f t="shared" si="73"/>
        <v>800</v>
      </c>
      <c r="I324" s="20">
        <v>800</v>
      </c>
      <c r="J324" s="20">
        <v>0</v>
      </c>
      <c r="K324" s="28">
        <f t="shared" si="74"/>
        <v>800</v>
      </c>
      <c r="L324" s="20">
        <v>800</v>
      </c>
      <c r="M324" s="20">
        <v>0</v>
      </c>
      <c r="N324" s="28">
        <f t="shared" si="75"/>
        <v>800</v>
      </c>
      <c r="O324" s="20">
        <v>800</v>
      </c>
      <c r="P324" s="20">
        <v>0</v>
      </c>
      <c r="Q324" s="20"/>
      <c r="R324" s="91"/>
      <c r="S324" s="96"/>
    </row>
    <row r="325" spans="1:20" s="46" customFormat="1" ht="19.5" x14ac:dyDescent="0.25">
      <c r="A325" s="49"/>
      <c r="B325" s="40" t="s">
        <v>272</v>
      </c>
      <c r="C325" s="58" t="s">
        <v>273</v>
      </c>
      <c r="D325" s="39">
        <v>0</v>
      </c>
      <c r="E325" s="73">
        <f t="shared" ref="E325" si="76">F325+G325</f>
        <v>0</v>
      </c>
      <c r="F325" s="39">
        <v>0</v>
      </c>
      <c r="G325" s="39">
        <f>G329</f>
        <v>0</v>
      </c>
      <c r="H325" s="73">
        <f t="shared" ref="H325" si="77">I325+J325</f>
        <v>0</v>
      </c>
      <c r="I325" s="39">
        <v>0</v>
      </c>
      <c r="J325" s="39">
        <f>J329</f>
        <v>0</v>
      </c>
      <c r="K325" s="73">
        <f t="shared" ref="K325" si="78">L325+M325</f>
        <v>0</v>
      </c>
      <c r="L325" s="39">
        <v>0</v>
      </c>
      <c r="M325" s="39">
        <f>M329</f>
        <v>0</v>
      </c>
      <c r="N325" s="73">
        <f t="shared" ref="N325" si="79">O325+P325</f>
        <v>0</v>
      </c>
      <c r="O325" s="39">
        <v>0</v>
      </c>
      <c r="P325" s="39">
        <f>P329</f>
        <v>0</v>
      </c>
      <c r="Q325" s="97">
        <v>0</v>
      </c>
      <c r="R325" s="91"/>
      <c r="S325" s="96">
        <v>2650</v>
      </c>
    </row>
    <row r="326" spans="1:20" ht="40.5" x14ac:dyDescent="0.25">
      <c r="B326" s="38" t="s">
        <v>208</v>
      </c>
      <c r="C326" s="52" t="s">
        <v>54</v>
      </c>
      <c r="D326" s="37">
        <f>D330</f>
        <v>25000</v>
      </c>
      <c r="E326" s="37">
        <f t="shared" si="72"/>
        <v>69200</v>
      </c>
      <c r="F326" s="37">
        <f>F330</f>
        <v>69200</v>
      </c>
      <c r="G326" s="37">
        <f>G330</f>
        <v>0</v>
      </c>
      <c r="H326" s="37">
        <f t="shared" si="73"/>
        <v>41000</v>
      </c>
      <c r="I326" s="37">
        <f>I330</f>
        <v>41000</v>
      </c>
      <c r="J326" s="37">
        <f>J330</f>
        <v>0</v>
      </c>
      <c r="K326" s="37">
        <f t="shared" si="74"/>
        <v>41000</v>
      </c>
      <c r="L326" s="37">
        <f>L330</f>
        <v>41000</v>
      </c>
      <c r="M326" s="37">
        <f>M330</f>
        <v>0</v>
      </c>
      <c r="N326" s="37">
        <f t="shared" si="75"/>
        <v>41000</v>
      </c>
      <c r="O326" s="37">
        <f>O330</f>
        <v>41000</v>
      </c>
      <c r="P326" s="37">
        <f>P330</f>
        <v>0</v>
      </c>
      <c r="Q326" s="37">
        <f>Q330</f>
        <v>0</v>
      </c>
      <c r="R326" s="91">
        <v>55000</v>
      </c>
      <c r="S326" s="96">
        <v>85000</v>
      </c>
    </row>
    <row r="327" spans="1:20" ht="19.5" x14ac:dyDescent="0.25">
      <c r="B327" s="23"/>
      <c r="C327" s="59" t="s">
        <v>58</v>
      </c>
      <c r="D327" s="19">
        <f>D328+D329</f>
        <v>8</v>
      </c>
      <c r="E327" s="28">
        <f t="shared" si="72"/>
        <v>8</v>
      </c>
      <c r="F327" s="19">
        <f>F328+F329</f>
        <v>8</v>
      </c>
      <c r="G327" s="19">
        <f>SUM(G328:G329)</f>
        <v>0</v>
      </c>
      <c r="H327" s="28">
        <f t="shared" si="73"/>
        <v>8</v>
      </c>
      <c r="I327" s="19">
        <f>I328+I329</f>
        <v>8</v>
      </c>
      <c r="J327" s="19">
        <f>SUM(J328:J329)</f>
        <v>0</v>
      </c>
      <c r="K327" s="28">
        <f t="shared" si="74"/>
        <v>8</v>
      </c>
      <c r="L327" s="19">
        <f>L328+L329</f>
        <v>8</v>
      </c>
      <c r="M327" s="19">
        <f>SUM(M328:M329)</f>
        <v>0</v>
      </c>
      <c r="N327" s="28">
        <f t="shared" si="75"/>
        <v>8</v>
      </c>
      <c r="O327" s="19">
        <f>O328+O329</f>
        <v>8</v>
      </c>
      <c r="P327" s="19">
        <f>SUM(P328:P329)</f>
        <v>0</v>
      </c>
      <c r="Q327" s="19">
        <f>Q328+Q329</f>
        <v>8</v>
      </c>
      <c r="R327" s="91"/>
      <c r="S327" s="96"/>
    </row>
    <row r="328" spans="1:20" ht="19.5" x14ac:dyDescent="0.25">
      <c r="B328" s="23"/>
      <c r="C328" s="60" t="s">
        <v>110</v>
      </c>
      <c r="D328" s="20">
        <v>0</v>
      </c>
      <c r="E328" s="28">
        <f t="shared" si="72"/>
        <v>0</v>
      </c>
      <c r="F328" s="20">
        <v>0</v>
      </c>
      <c r="G328" s="20">
        <v>0</v>
      </c>
      <c r="H328" s="28">
        <f t="shared" si="73"/>
        <v>0</v>
      </c>
      <c r="I328" s="20">
        <v>0</v>
      </c>
      <c r="J328" s="20">
        <v>0</v>
      </c>
      <c r="K328" s="28">
        <f t="shared" si="74"/>
        <v>0</v>
      </c>
      <c r="L328" s="20">
        <v>0</v>
      </c>
      <c r="M328" s="20">
        <v>0</v>
      </c>
      <c r="N328" s="28">
        <f t="shared" si="75"/>
        <v>0</v>
      </c>
      <c r="O328" s="20">
        <v>0</v>
      </c>
      <c r="P328" s="20">
        <v>0</v>
      </c>
      <c r="Q328" s="20">
        <v>0</v>
      </c>
      <c r="R328" s="91"/>
      <c r="S328" s="96"/>
    </row>
    <row r="329" spans="1:20" ht="19.5" x14ac:dyDescent="0.25">
      <c r="B329" s="23"/>
      <c r="C329" s="60" t="s">
        <v>62</v>
      </c>
      <c r="D329" s="20">
        <v>8</v>
      </c>
      <c r="E329" s="28">
        <f t="shared" si="72"/>
        <v>8</v>
      </c>
      <c r="F329" s="20">
        <v>8</v>
      </c>
      <c r="G329" s="20">
        <v>0</v>
      </c>
      <c r="H329" s="28">
        <f t="shared" si="73"/>
        <v>8</v>
      </c>
      <c r="I329" s="20">
        <v>8</v>
      </c>
      <c r="J329" s="20">
        <v>0</v>
      </c>
      <c r="K329" s="28">
        <f t="shared" si="74"/>
        <v>8</v>
      </c>
      <c r="L329" s="20">
        <v>8</v>
      </c>
      <c r="M329" s="20">
        <v>0</v>
      </c>
      <c r="N329" s="28">
        <f t="shared" si="75"/>
        <v>8</v>
      </c>
      <c r="O329" s="20">
        <v>8</v>
      </c>
      <c r="P329" s="20">
        <v>0</v>
      </c>
      <c r="Q329" s="20">
        <v>8</v>
      </c>
      <c r="R329" s="91"/>
      <c r="S329" s="96"/>
    </row>
    <row r="330" spans="1:20" ht="45" x14ac:dyDescent="0.25">
      <c r="B330" s="21"/>
      <c r="C330" s="57" t="s">
        <v>236</v>
      </c>
      <c r="D330" s="22">
        <v>25000</v>
      </c>
      <c r="E330" s="28">
        <f t="shared" si="72"/>
        <v>69200</v>
      </c>
      <c r="F330" s="22">
        <v>69200</v>
      </c>
      <c r="G330" s="22">
        <f>G331</f>
        <v>0</v>
      </c>
      <c r="H330" s="28">
        <f t="shared" si="73"/>
        <v>41000</v>
      </c>
      <c r="I330" s="22">
        <v>41000</v>
      </c>
      <c r="J330" s="22">
        <f>J331</f>
        <v>0</v>
      </c>
      <c r="K330" s="28">
        <f t="shared" si="74"/>
        <v>41000</v>
      </c>
      <c r="L330" s="22">
        <v>41000</v>
      </c>
      <c r="M330" s="22">
        <f>M331</f>
        <v>0</v>
      </c>
      <c r="N330" s="28">
        <f t="shared" si="75"/>
        <v>41000</v>
      </c>
      <c r="O330" s="22">
        <v>41000</v>
      </c>
      <c r="P330" s="22">
        <f>P331</f>
        <v>0</v>
      </c>
      <c r="Q330" s="22"/>
      <c r="R330" s="91"/>
      <c r="S330" s="96"/>
    </row>
    <row r="331" spans="1:20" ht="64.5" customHeight="1" x14ac:dyDescent="0.25">
      <c r="B331" s="38" t="s">
        <v>209</v>
      </c>
      <c r="C331" s="52" t="s">
        <v>55</v>
      </c>
      <c r="D331" s="37">
        <f>SUM(D335:D337)</f>
        <v>7000</v>
      </c>
      <c r="E331" s="37">
        <f t="shared" si="72"/>
        <v>8400</v>
      </c>
      <c r="F331" s="37">
        <f>SUM(F335:F337)</f>
        <v>8400</v>
      </c>
      <c r="G331" s="37">
        <f>SUM(G335:G337)</f>
        <v>0</v>
      </c>
      <c r="H331" s="37">
        <f t="shared" si="73"/>
        <v>9500</v>
      </c>
      <c r="I331" s="37">
        <f>SUM(I335:I337)</f>
        <v>9500</v>
      </c>
      <c r="J331" s="37">
        <f>SUM(J335:J337)</f>
        <v>0</v>
      </c>
      <c r="K331" s="37">
        <f t="shared" si="74"/>
        <v>10100</v>
      </c>
      <c r="L331" s="37">
        <f>SUM(L335:L337)</f>
        <v>10100</v>
      </c>
      <c r="M331" s="37">
        <f>SUM(M335:M337)</f>
        <v>0</v>
      </c>
      <c r="N331" s="37">
        <f t="shared" si="75"/>
        <v>10600</v>
      </c>
      <c r="O331" s="37">
        <f>SUM(O335:O337)</f>
        <v>10600</v>
      </c>
      <c r="P331" s="37">
        <f>SUM(P335:P337)</f>
        <v>0</v>
      </c>
      <c r="Q331" s="37">
        <f>SUM(Q335:Q337)</f>
        <v>7400</v>
      </c>
      <c r="R331" s="91">
        <v>7400</v>
      </c>
      <c r="S331" s="96">
        <v>6000</v>
      </c>
      <c r="T331" s="153">
        <f>R331-Q331</f>
        <v>0</v>
      </c>
    </row>
    <row r="332" spans="1:20" ht="19.5" x14ac:dyDescent="0.25">
      <c r="B332" s="23"/>
      <c r="C332" s="59" t="s">
        <v>58</v>
      </c>
      <c r="D332" s="19">
        <f>SUM(D333:D334)</f>
        <v>151</v>
      </c>
      <c r="E332" s="28">
        <f t="shared" ref="E332:E367" si="80">F332+G332</f>
        <v>157</v>
      </c>
      <c r="F332" s="19">
        <f>SUM(F333:F334)</f>
        <v>157</v>
      </c>
      <c r="G332" s="19">
        <f>SUM(G333:G334)</f>
        <v>0</v>
      </c>
      <c r="H332" s="28">
        <f t="shared" ref="H332:H367" si="81">I332+J332</f>
        <v>215</v>
      </c>
      <c r="I332" s="19">
        <f>SUM(I333:I334)</f>
        <v>215</v>
      </c>
      <c r="J332" s="19">
        <f>SUM(J333:J334)</f>
        <v>0</v>
      </c>
      <c r="K332" s="28">
        <f t="shared" ref="K332:K367" si="82">L332+M332</f>
        <v>224</v>
      </c>
      <c r="L332" s="19">
        <f>SUM(L333:L334)</f>
        <v>224</v>
      </c>
      <c r="M332" s="19">
        <f>SUM(M333:M334)</f>
        <v>0</v>
      </c>
      <c r="N332" s="28">
        <f t="shared" ref="N332:N367" si="83">O332+P332</f>
        <v>224</v>
      </c>
      <c r="O332" s="19">
        <f>SUM(O333:O334)</f>
        <v>224</v>
      </c>
      <c r="P332" s="19">
        <f>SUM(P333:P334)</f>
        <v>0</v>
      </c>
      <c r="Q332" s="19">
        <f>SUM(Q333:Q334)</f>
        <v>157</v>
      </c>
      <c r="R332" s="91"/>
      <c r="S332" s="96"/>
    </row>
    <row r="333" spans="1:20" ht="19.5" x14ac:dyDescent="0.25">
      <c r="B333" s="23"/>
      <c r="C333" s="60" t="s">
        <v>110</v>
      </c>
      <c r="D333" s="20">
        <v>0</v>
      </c>
      <c r="E333" s="28">
        <f t="shared" si="80"/>
        <v>0</v>
      </c>
      <c r="F333" s="20">
        <v>0</v>
      </c>
      <c r="G333" s="20">
        <v>0</v>
      </c>
      <c r="H333" s="28">
        <f t="shared" si="81"/>
        <v>0</v>
      </c>
      <c r="I333" s="20">
        <v>0</v>
      </c>
      <c r="J333" s="20">
        <v>0</v>
      </c>
      <c r="K333" s="28">
        <f t="shared" si="82"/>
        <v>0</v>
      </c>
      <c r="L333" s="20">
        <v>0</v>
      </c>
      <c r="M333" s="20">
        <v>0</v>
      </c>
      <c r="N333" s="28">
        <f t="shared" si="83"/>
        <v>0</v>
      </c>
      <c r="O333" s="20">
        <v>0</v>
      </c>
      <c r="P333" s="20">
        <v>0</v>
      </c>
      <c r="Q333" s="20">
        <v>0</v>
      </c>
      <c r="R333" s="91"/>
      <c r="S333" s="96"/>
    </row>
    <row r="334" spans="1:20" ht="19.5" x14ac:dyDescent="0.25">
      <c r="B334" s="23"/>
      <c r="C334" s="60" t="s">
        <v>62</v>
      </c>
      <c r="D334" s="20">
        <f>51+100</f>
        <v>151</v>
      </c>
      <c r="E334" s="28">
        <f t="shared" si="80"/>
        <v>157</v>
      </c>
      <c r="F334" s="20">
        <f>51+6+100</f>
        <v>157</v>
      </c>
      <c r="G334" s="20">
        <v>0</v>
      </c>
      <c r="H334" s="28">
        <f t="shared" si="81"/>
        <v>215</v>
      </c>
      <c r="I334" s="20">
        <f>51+6+8+150</f>
        <v>215</v>
      </c>
      <c r="J334" s="20">
        <v>0</v>
      </c>
      <c r="K334" s="28">
        <f t="shared" si="82"/>
        <v>224</v>
      </c>
      <c r="L334" s="20">
        <f>51+6+8+9+150</f>
        <v>224</v>
      </c>
      <c r="M334" s="20">
        <v>0</v>
      </c>
      <c r="N334" s="28">
        <f t="shared" si="83"/>
        <v>224</v>
      </c>
      <c r="O334" s="20">
        <f>74+150</f>
        <v>224</v>
      </c>
      <c r="P334" s="20">
        <v>0</v>
      </c>
      <c r="Q334" s="20">
        <f>51+6+100</f>
        <v>157</v>
      </c>
      <c r="R334" s="91"/>
      <c r="S334" s="96"/>
    </row>
    <row r="335" spans="1:20" s="9" customFormat="1" ht="19.5" x14ac:dyDescent="0.25">
      <c r="A335" s="8"/>
      <c r="B335" s="21"/>
      <c r="C335" s="57" t="s">
        <v>56</v>
      </c>
      <c r="D335" s="31">
        <v>700</v>
      </c>
      <c r="E335" s="28">
        <f t="shared" si="80"/>
        <v>810</v>
      </c>
      <c r="F335" s="31">
        <v>810</v>
      </c>
      <c r="G335" s="31">
        <v>0</v>
      </c>
      <c r="H335" s="28">
        <f t="shared" si="81"/>
        <v>910</v>
      </c>
      <c r="I335" s="31">
        <v>910</v>
      </c>
      <c r="J335" s="31">
        <v>0</v>
      </c>
      <c r="K335" s="28">
        <f t="shared" si="82"/>
        <v>1010</v>
      </c>
      <c r="L335" s="31">
        <v>1010</v>
      </c>
      <c r="M335" s="31">
        <v>0</v>
      </c>
      <c r="N335" s="28">
        <f t="shared" si="83"/>
        <v>1010</v>
      </c>
      <c r="O335" s="31">
        <v>1010</v>
      </c>
      <c r="P335" s="31">
        <v>0</v>
      </c>
      <c r="Q335" s="31">
        <v>700</v>
      </c>
      <c r="R335" s="91"/>
      <c r="S335" s="96"/>
      <c r="T335" s="10">
        <v>800</v>
      </c>
    </row>
    <row r="336" spans="1:20" s="9" customFormat="1" ht="19.5" x14ac:dyDescent="0.25">
      <c r="A336" s="8"/>
      <c r="B336" s="21"/>
      <c r="C336" s="57" t="s">
        <v>221</v>
      </c>
      <c r="D336" s="31">
        <v>4210</v>
      </c>
      <c r="E336" s="28">
        <f t="shared" si="80"/>
        <v>5500</v>
      </c>
      <c r="F336" s="31">
        <v>5500</v>
      </c>
      <c r="G336" s="31">
        <v>0</v>
      </c>
      <c r="H336" s="28">
        <f t="shared" si="81"/>
        <v>6500</v>
      </c>
      <c r="I336" s="31">
        <v>6500</v>
      </c>
      <c r="J336" s="31">
        <v>0</v>
      </c>
      <c r="K336" s="28">
        <f t="shared" si="82"/>
        <v>7000</v>
      </c>
      <c r="L336" s="20">
        <v>7000</v>
      </c>
      <c r="M336" s="31">
        <v>0</v>
      </c>
      <c r="N336" s="28">
        <f t="shared" si="83"/>
        <v>7500</v>
      </c>
      <c r="O336" s="20">
        <v>7500</v>
      </c>
      <c r="P336" s="31">
        <v>0</v>
      </c>
      <c r="Q336" s="154">
        <v>4610</v>
      </c>
      <c r="R336" s="91"/>
      <c r="S336" s="96"/>
      <c r="T336" s="10">
        <f>8000-T335-T337</f>
        <v>5110</v>
      </c>
    </row>
    <row r="337" spans="1:20" s="10" customFormat="1" ht="60" customHeight="1" x14ac:dyDescent="0.25">
      <c r="A337" s="11"/>
      <c r="B337" s="21"/>
      <c r="C337" s="57" t="s">
        <v>257</v>
      </c>
      <c r="D337" s="31">
        <v>2090</v>
      </c>
      <c r="E337" s="28">
        <f t="shared" si="80"/>
        <v>2090</v>
      </c>
      <c r="F337" s="31">
        <v>2090</v>
      </c>
      <c r="G337" s="31">
        <v>0</v>
      </c>
      <c r="H337" s="28">
        <f t="shared" si="81"/>
        <v>2090</v>
      </c>
      <c r="I337" s="31">
        <v>2090</v>
      </c>
      <c r="J337" s="31">
        <v>0</v>
      </c>
      <c r="K337" s="28">
        <f t="shared" si="82"/>
        <v>2090</v>
      </c>
      <c r="L337" s="31">
        <v>2090</v>
      </c>
      <c r="M337" s="31">
        <v>0</v>
      </c>
      <c r="N337" s="28">
        <f t="shared" si="83"/>
        <v>2090</v>
      </c>
      <c r="O337" s="31">
        <v>2090</v>
      </c>
      <c r="P337" s="31">
        <v>0</v>
      </c>
      <c r="Q337" s="31">
        <v>2090</v>
      </c>
      <c r="R337" s="91"/>
      <c r="S337" s="96"/>
      <c r="T337" s="10">
        <v>2090</v>
      </c>
    </row>
    <row r="338" spans="1:20" ht="57" customHeight="1" x14ac:dyDescent="0.25">
      <c r="B338" s="38" t="s">
        <v>210</v>
      </c>
      <c r="C338" s="52" t="s">
        <v>147</v>
      </c>
      <c r="D338" s="37">
        <f>D342+D346+D351+D356+D360+D364</f>
        <v>76203</v>
      </c>
      <c r="E338" s="37">
        <f t="shared" si="80"/>
        <v>78100</v>
      </c>
      <c r="F338" s="37">
        <f>F342+F346+F351+F356+F360+F364</f>
        <v>78100</v>
      </c>
      <c r="G338" s="37">
        <f>G342+G346+G351+G356+G360+G364</f>
        <v>0</v>
      </c>
      <c r="H338" s="37">
        <f t="shared" si="81"/>
        <v>86210</v>
      </c>
      <c r="I338" s="37">
        <f>I342+I346+I351+I356+I360+I364</f>
        <v>86210</v>
      </c>
      <c r="J338" s="37">
        <f>J342+J346+J351+J356+J360+J364</f>
        <v>0</v>
      </c>
      <c r="K338" s="37">
        <f t="shared" si="82"/>
        <v>101210</v>
      </c>
      <c r="L338" s="37">
        <f t="shared" ref="L338:M341" si="84">L342+L346+L351+L356+L360+L364</f>
        <v>101210</v>
      </c>
      <c r="M338" s="37">
        <f t="shared" si="84"/>
        <v>0</v>
      </c>
      <c r="N338" s="37">
        <f t="shared" si="83"/>
        <v>104500</v>
      </c>
      <c r="O338" s="37">
        <f t="shared" ref="O338:P341" si="85">O342+O346+O351+O356+O360+O364</f>
        <v>104500</v>
      </c>
      <c r="P338" s="37">
        <f t="shared" si="85"/>
        <v>0</v>
      </c>
      <c r="Q338" s="37">
        <f>Q342+Q346+Q351+Q356+Q360+Q364</f>
        <v>0</v>
      </c>
      <c r="R338" s="91">
        <f>75890-1890</f>
        <v>74000</v>
      </c>
      <c r="S338" s="96">
        <v>87535</v>
      </c>
    </row>
    <row r="339" spans="1:20" ht="19.5" x14ac:dyDescent="0.25">
      <c r="B339" s="23"/>
      <c r="C339" s="59" t="s">
        <v>58</v>
      </c>
      <c r="D339" s="33">
        <f t="shared" ref="D339:D341" si="86">D343+D347+D352+D361+D365</f>
        <v>0</v>
      </c>
      <c r="E339" s="28">
        <f t="shared" si="80"/>
        <v>0</v>
      </c>
      <c r="F339" s="33">
        <f t="shared" ref="F339:G341" si="87">F343+F347+F352+F361+F365</f>
        <v>0</v>
      </c>
      <c r="G339" s="33">
        <f t="shared" si="87"/>
        <v>0</v>
      </c>
      <c r="H339" s="28">
        <f t="shared" si="81"/>
        <v>0</v>
      </c>
      <c r="I339" s="33">
        <f t="shared" ref="I339:J341" si="88">I343+I347+I352+I361+I365</f>
        <v>0</v>
      </c>
      <c r="J339" s="33">
        <f t="shared" si="88"/>
        <v>0</v>
      </c>
      <c r="K339" s="28">
        <f t="shared" si="82"/>
        <v>0</v>
      </c>
      <c r="L339" s="32">
        <f t="shared" si="84"/>
        <v>0</v>
      </c>
      <c r="M339" s="32">
        <f t="shared" si="84"/>
        <v>0</v>
      </c>
      <c r="N339" s="28">
        <f t="shared" si="83"/>
        <v>0</v>
      </c>
      <c r="O339" s="32">
        <f t="shared" si="85"/>
        <v>0</v>
      </c>
      <c r="P339" s="32">
        <f t="shared" si="85"/>
        <v>0</v>
      </c>
      <c r="Q339" s="33">
        <f t="shared" ref="Q339" si="89">Q343+Q347+Q352+Q361+Q365</f>
        <v>0</v>
      </c>
      <c r="R339" s="91"/>
      <c r="S339" s="96"/>
    </row>
    <row r="340" spans="1:20" ht="19.5" x14ac:dyDescent="0.25">
      <c r="B340" s="23"/>
      <c r="C340" s="60" t="s">
        <v>110</v>
      </c>
      <c r="D340" s="33">
        <f t="shared" si="86"/>
        <v>0</v>
      </c>
      <c r="E340" s="28">
        <f t="shared" si="80"/>
        <v>0</v>
      </c>
      <c r="F340" s="33">
        <f t="shared" si="87"/>
        <v>0</v>
      </c>
      <c r="G340" s="33">
        <f t="shared" si="87"/>
        <v>0</v>
      </c>
      <c r="H340" s="28">
        <f t="shared" si="81"/>
        <v>0</v>
      </c>
      <c r="I340" s="33">
        <f t="shared" si="88"/>
        <v>0</v>
      </c>
      <c r="J340" s="33">
        <f t="shared" si="88"/>
        <v>0</v>
      </c>
      <c r="K340" s="28">
        <f t="shared" si="82"/>
        <v>0</v>
      </c>
      <c r="L340" s="32">
        <f t="shared" si="84"/>
        <v>0</v>
      </c>
      <c r="M340" s="32">
        <f t="shared" si="84"/>
        <v>0</v>
      </c>
      <c r="N340" s="28">
        <f t="shared" si="83"/>
        <v>0</v>
      </c>
      <c r="O340" s="32">
        <f t="shared" si="85"/>
        <v>0</v>
      </c>
      <c r="P340" s="32">
        <f t="shared" si="85"/>
        <v>0</v>
      </c>
      <c r="Q340" s="33">
        <f t="shared" ref="Q340" si="90">Q344+Q348+Q353+Q362+Q366</f>
        <v>0</v>
      </c>
      <c r="R340" s="91"/>
      <c r="S340" s="96"/>
    </row>
    <row r="341" spans="1:20" ht="19.5" x14ac:dyDescent="0.25">
      <c r="B341" s="23"/>
      <c r="C341" s="60" t="s">
        <v>62</v>
      </c>
      <c r="D341" s="33">
        <f t="shared" si="86"/>
        <v>0</v>
      </c>
      <c r="E341" s="28">
        <f t="shared" si="80"/>
        <v>0</v>
      </c>
      <c r="F341" s="33">
        <f t="shared" si="87"/>
        <v>0</v>
      </c>
      <c r="G341" s="33">
        <f t="shared" si="87"/>
        <v>0</v>
      </c>
      <c r="H341" s="28">
        <f t="shared" si="81"/>
        <v>0</v>
      </c>
      <c r="I341" s="33">
        <f t="shared" si="88"/>
        <v>0</v>
      </c>
      <c r="J341" s="33">
        <f t="shared" si="88"/>
        <v>0</v>
      </c>
      <c r="K341" s="28">
        <f t="shared" si="82"/>
        <v>0</v>
      </c>
      <c r="L341" s="32">
        <f t="shared" si="84"/>
        <v>0</v>
      </c>
      <c r="M341" s="32">
        <f t="shared" si="84"/>
        <v>0</v>
      </c>
      <c r="N341" s="28">
        <f t="shared" si="83"/>
        <v>0</v>
      </c>
      <c r="O341" s="32">
        <f t="shared" si="85"/>
        <v>0</v>
      </c>
      <c r="P341" s="32">
        <f t="shared" si="85"/>
        <v>0</v>
      </c>
      <c r="Q341" s="33">
        <f t="shared" ref="Q341" si="91">Q345+Q349+Q354+Q363+Q367</f>
        <v>0</v>
      </c>
      <c r="R341" s="91"/>
      <c r="S341" s="96"/>
    </row>
    <row r="342" spans="1:20" ht="55.5" customHeight="1" x14ac:dyDescent="0.25">
      <c r="A342" s="6"/>
      <c r="B342" s="40" t="s">
        <v>211</v>
      </c>
      <c r="C342" s="58" t="s">
        <v>143</v>
      </c>
      <c r="D342" s="44">
        <v>650</v>
      </c>
      <c r="E342" s="73">
        <f t="shared" si="80"/>
        <v>650</v>
      </c>
      <c r="F342" s="44">
        <v>650</v>
      </c>
      <c r="G342" s="44">
        <v>0</v>
      </c>
      <c r="H342" s="73">
        <f t="shared" si="81"/>
        <v>650</v>
      </c>
      <c r="I342" s="44">
        <v>650</v>
      </c>
      <c r="J342" s="44">
        <v>0</v>
      </c>
      <c r="K342" s="73">
        <f t="shared" si="82"/>
        <v>650</v>
      </c>
      <c r="L342" s="44">
        <v>650</v>
      </c>
      <c r="M342" s="44">
        <v>0</v>
      </c>
      <c r="N342" s="73">
        <f t="shared" si="83"/>
        <v>1100</v>
      </c>
      <c r="O342" s="44">
        <v>1100</v>
      </c>
      <c r="P342" s="44">
        <v>0</v>
      </c>
      <c r="Q342" s="44"/>
      <c r="R342" s="91"/>
      <c r="S342" s="96"/>
    </row>
    <row r="343" spans="1:20" ht="19.5" x14ac:dyDescent="0.25">
      <c r="B343" s="25"/>
      <c r="C343" s="61" t="s">
        <v>58</v>
      </c>
      <c r="D343" s="19">
        <f>SUM(D344:D345)</f>
        <v>0</v>
      </c>
      <c r="E343" s="28">
        <f t="shared" si="80"/>
        <v>0</v>
      </c>
      <c r="F343" s="26">
        <f>SUM(F344:F345)</f>
        <v>0</v>
      </c>
      <c r="G343" s="26">
        <f>SUM(G344:G345)</f>
        <v>0</v>
      </c>
      <c r="H343" s="28">
        <f t="shared" si="81"/>
        <v>0</v>
      </c>
      <c r="I343" s="26">
        <f>SUM(I344:I345)</f>
        <v>0</v>
      </c>
      <c r="J343" s="26">
        <f>SUM(J344:J345)</f>
        <v>0</v>
      </c>
      <c r="K343" s="28">
        <f t="shared" si="82"/>
        <v>0</v>
      </c>
      <c r="L343" s="26">
        <f>SUM(L344:L345)</f>
        <v>0</v>
      </c>
      <c r="M343" s="26">
        <f>SUM(M344:M345)</f>
        <v>0</v>
      </c>
      <c r="N343" s="28">
        <f t="shared" si="83"/>
        <v>0</v>
      </c>
      <c r="O343" s="26">
        <f>SUM(O344:O345)</f>
        <v>0</v>
      </c>
      <c r="P343" s="26">
        <f>SUM(P344:P345)</f>
        <v>0</v>
      </c>
      <c r="Q343" s="26">
        <f>SUM(Q344:Q345)</f>
        <v>0</v>
      </c>
      <c r="R343" s="91"/>
      <c r="S343" s="96"/>
    </row>
    <row r="344" spans="1:20" ht="19.5" x14ac:dyDescent="0.25">
      <c r="B344" s="25"/>
      <c r="C344" s="62" t="s">
        <v>110</v>
      </c>
      <c r="D344" s="20">
        <v>0</v>
      </c>
      <c r="E344" s="28">
        <f t="shared" si="80"/>
        <v>0</v>
      </c>
      <c r="F344" s="27">
        <v>0</v>
      </c>
      <c r="G344" s="27">
        <v>0</v>
      </c>
      <c r="H344" s="28">
        <f t="shared" si="81"/>
        <v>0</v>
      </c>
      <c r="I344" s="27">
        <v>0</v>
      </c>
      <c r="J344" s="27">
        <v>0</v>
      </c>
      <c r="K344" s="28">
        <f t="shared" si="82"/>
        <v>0</v>
      </c>
      <c r="L344" s="27">
        <v>0</v>
      </c>
      <c r="M344" s="27">
        <v>0</v>
      </c>
      <c r="N344" s="28">
        <f t="shared" si="83"/>
        <v>0</v>
      </c>
      <c r="O344" s="27">
        <v>0</v>
      </c>
      <c r="P344" s="27">
        <v>0</v>
      </c>
      <c r="Q344" s="27">
        <v>0</v>
      </c>
      <c r="R344" s="91"/>
      <c r="S344" s="96"/>
    </row>
    <row r="345" spans="1:20" ht="19.5" x14ac:dyDescent="0.25">
      <c r="B345" s="25"/>
      <c r="C345" s="62" t="s">
        <v>62</v>
      </c>
      <c r="D345" s="20">
        <v>0</v>
      </c>
      <c r="E345" s="28">
        <f t="shared" si="80"/>
        <v>0</v>
      </c>
      <c r="F345" s="27">
        <v>0</v>
      </c>
      <c r="G345" s="27">
        <v>0</v>
      </c>
      <c r="H345" s="28">
        <f t="shared" si="81"/>
        <v>0</v>
      </c>
      <c r="I345" s="27">
        <v>0</v>
      </c>
      <c r="J345" s="27">
        <v>0</v>
      </c>
      <c r="K345" s="28">
        <f t="shared" si="82"/>
        <v>0</v>
      </c>
      <c r="L345" s="27">
        <v>0</v>
      </c>
      <c r="M345" s="27">
        <v>0</v>
      </c>
      <c r="N345" s="28">
        <f t="shared" si="83"/>
        <v>0</v>
      </c>
      <c r="O345" s="27">
        <v>0</v>
      </c>
      <c r="P345" s="27">
        <v>0</v>
      </c>
      <c r="Q345" s="27">
        <v>0</v>
      </c>
      <c r="R345" s="91"/>
      <c r="S345" s="96"/>
    </row>
    <row r="346" spans="1:20" ht="19.5" x14ac:dyDescent="0.25">
      <c r="A346" s="6"/>
      <c r="B346" s="40" t="s">
        <v>212</v>
      </c>
      <c r="C346" s="58" t="s">
        <v>145</v>
      </c>
      <c r="D346" s="44">
        <f>D350</f>
        <v>7000</v>
      </c>
      <c r="E346" s="73">
        <f t="shared" si="80"/>
        <v>7000</v>
      </c>
      <c r="F346" s="44">
        <f>F350</f>
        <v>7000</v>
      </c>
      <c r="G346" s="44">
        <f>G350</f>
        <v>0</v>
      </c>
      <c r="H346" s="73">
        <f t="shared" si="81"/>
        <v>7000</v>
      </c>
      <c r="I346" s="44">
        <f>I350</f>
        <v>7000</v>
      </c>
      <c r="J346" s="44">
        <f>J350</f>
        <v>0</v>
      </c>
      <c r="K346" s="73">
        <f t="shared" si="82"/>
        <v>7000</v>
      </c>
      <c r="L346" s="44">
        <f>L350</f>
        <v>7000</v>
      </c>
      <c r="M346" s="44">
        <f>M350</f>
        <v>0</v>
      </c>
      <c r="N346" s="73">
        <f t="shared" si="83"/>
        <v>9000</v>
      </c>
      <c r="O346" s="44">
        <f>O350</f>
        <v>9000</v>
      </c>
      <c r="P346" s="44">
        <f>P350</f>
        <v>0</v>
      </c>
      <c r="Q346" s="44">
        <f>Q350</f>
        <v>0</v>
      </c>
      <c r="R346" s="91"/>
      <c r="S346" s="96"/>
    </row>
    <row r="347" spans="1:20" ht="19.5" x14ac:dyDescent="0.25">
      <c r="B347" s="25"/>
      <c r="C347" s="61" t="s">
        <v>58</v>
      </c>
      <c r="D347" s="19">
        <f>SUM(D348:D349)</f>
        <v>0</v>
      </c>
      <c r="E347" s="28">
        <f t="shared" si="80"/>
        <v>0</v>
      </c>
      <c r="F347" s="26">
        <f>SUM(F348:F349)</f>
        <v>0</v>
      </c>
      <c r="G347" s="26">
        <f>SUM(G348:G349)</f>
        <v>0</v>
      </c>
      <c r="H347" s="28">
        <f t="shared" si="81"/>
        <v>0</v>
      </c>
      <c r="I347" s="26">
        <f>SUM(I348:I349)</f>
        <v>0</v>
      </c>
      <c r="J347" s="26">
        <f>SUM(J348:J349)</f>
        <v>0</v>
      </c>
      <c r="K347" s="28">
        <f t="shared" si="82"/>
        <v>0</v>
      </c>
      <c r="L347" s="26">
        <f>SUM(L348:L349)</f>
        <v>0</v>
      </c>
      <c r="M347" s="26">
        <f>SUM(M348:M349)</f>
        <v>0</v>
      </c>
      <c r="N347" s="28">
        <f t="shared" si="83"/>
        <v>0</v>
      </c>
      <c r="O347" s="26">
        <f>SUM(O348:O349)</f>
        <v>0</v>
      </c>
      <c r="P347" s="26">
        <f>SUM(P348:P349)</f>
        <v>0</v>
      </c>
      <c r="Q347" s="26">
        <f>SUM(Q348:Q349)</f>
        <v>0</v>
      </c>
      <c r="R347" s="91"/>
      <c r="S347" s="96"/>
    </row>
    <row r="348" spans="1:20" ht="19.5" x14ac:dyDescent="0.25">
      <c r="B348" s="25"/>
      <c r="C348" s="62" t="s">
        <v>59</v>
      </c>
      <c r="D348" s="20">
        <v>0</v>
      </c>
      <c r="E348" s="28">
        <f t="shared" si="80"/>
        <v>0</v>
      </c>
      <c r="F348" s="27">
        <v>0</v>
      </c>
      <c r="G348" s="27">
        <v>0</v>
      </c>
      <c r="H348" s="28">
        <f t="shared" si="81"/>
        <v>0</v>
      </c>
      <c r="I348" s="27">
        <v>0</v>
      </c>
      <c r="J348" s="27">
        <v>0</v>
      </c>
      <c r="K348" s="28">
        <f t="shared" si="82"/>
        <v>0</v>
      </c>
      <c r="L348" s="27">
        <v>0</v>
      </c>
      <c r="M348" s="27">
        <v>0</v>
      </c>
      <c r="N348" s="28">
        <f t="shared" si="83"/>
        <v>0</v>
      </c>
      <c r="O348" s="27">
        <v>0</v>
      </c>
      <c r="P348" s="27">
        <v>0</v>
      </c>
      <c r="Q348" s="27">
        <v>0</v>
      </c>
      <c r="R348" s="91"/>
      <c r="S348" s="96"/>
    </row>
    <row r="349" spans="1:20" ht="19.5" x14ac:dyDescent="0.25">
      <c r="B349" s="25"/>
      <c r="C349" s="62" t="s">
        <v>60</v>
      </c>
      <c r="D349" s="20">
        <v>0</v>
      </c>
      <c r="E349" s="28">
        <f t="shared" si="80"/>
        <v>0</v>
      </c>
      <c r="F349" s="27">
        <v>0</v>
      </c>
      <c r="G349" s="27">
        <v>0</v>
      </c>
      <c r="H349" s="28">
        <f t="shared" si="81"/>
        <v>0</v>
      </c>
      <c r="I349" s="27">
        <v>0</v>
      </c>
      <c r="J349" s="27">
        <v>0</v>
      </c>
      <c r="K349" s="28">
        <f t="shared" si="82"/>
        <v>0</v>
      </c>
      <c r="L349" s="27">
        <v>0</v>
      </c>
      <c r="M349" s="27">
        <v>0</v>
      </c>
      <c r="N349" s="28">
        <f t="shared" si="83"/>
        <v>0</v>
      </c>
      <c r="O349" s="27">
        <v>0</v>
      </c>
      <c r="P349" s="27">
        <v>0</v>
      </c>
      <c r="Q349" s="27">
        <v>0</v>
      </c>
      <c r="R349" s="91"/>
      <c r="S349" s="96"/>
    </row>
    <row r="350" spans="1:20" ht="36" x14ac:dyDescent="0.25">
      <c r="B350" s="25"/>
      <c r="C350" s="62" t="s">
        <v>214</v>
      </c>
      <c r="D350" s="20">
        <v>7000</v>
      </c>
      <c r="E350" s="28">
        <f t="shared" si="80"/>
        <v>7000</v>
      </c>
      <c r="F350" s="27">
        <v>7000</v>
      </c>
      <c r="G350" s="27">
        <v>0</v>
      </c>
      <c r="H350" s="28">
        <f t="shared" si="81"/>
        <v>7000</v>
      </c>
      <c r="I350" s="27">
        <v>7000</v>
      </c>
      <c r="J350" s="27">
        <v>0</v>
      </c>
      <c r="K350" s="28">
        <f t="shared" si="82"/>
        <v>7000</v>
      </c>
      <c r="L350" s="20">
        <v>7000</v>
      </c>
      <c r="M350" s="27">
        <v>0</v>
      </c>
      <c r="N350" s="28">
        <f t="shared" si="83"/>
        <v>9000</v>
      </c>
      <c r="O350" s="20">
        <v>9000</v>
      </c>
      <c r="P350" s="27">
        <v>0</v>
      </c>
      <c r="Q350" s="27"/>
      <c r="R350" s="91"/>
      <c r="S350" s="96"/>
    </row>
    <row r="351" spans="1:20" ht="68.25" customHeight="1" x14ac:dyDescent="0.25">
      <c r="A351" s="6"/>
      <c r="B351" s="40" t="s">
        <v>213</v>
      </c>
      <c r="C351" s="58" t="s">
        <v>258</v>
      </c>
      <c r="D351" s="44">
        <f>D355</f>
        <v>67268</v>
      </c>
      <c r="E351" s="73">
        <f t="shared" si="80"/>
        <v>67270</v>
      </c>
      <c r="F351" s="44">
        <f>F355</f>
        <v>67270</v>
      </c>
      <c r="G351" s="44">
        <f>G355</f>
        <v>0</v>
      </c>
      <c r="H351" s="73">
        <f t="shared" si="81"/>
        <v>77270</v>
      </c>
      <c r="I351" s="44">
        <f>I355</f>
        <v>77270</v>
      </c>
      <c r="J351" s="44">
        <f>J355</f>
        <v>0</v>
      </c>
      <c r="K351" s="73">
        <f t="shared" si="82"/>
        <v>92270</v>
      </c>
      <c r="L351" s="44">
        <f>L355</f>
        <v>92270</v>
      </c>
      <c r="M351" s="44">
        <f>M355</f>
        <v>0</v>
      </c>
      <c r="N351" s="73">
        <f t="shared" si="83"/>
        <v>92300</v>
      </c>
      <c r="O351" s="44">
        <f>O355</f>
        <v>92300</v>
      </c>
      <c r="P351" s="44">
        <f>P355</f>
        <v>0</v>
      </c>
      <c r="Q351" s="44">
        <f>Q355</f>
        <v>0</v>
      </c>
      <c r="R351" s="91"/>
      <c r="S351" s="96"/>
    </row>
    <row r="352" spans="1:20" ht="19.5" x14ac:dyDescent="0.25">
      <c r="B352" s="25"/>
      <c r="C352" s="61" t="s">
        <v>58</v>
      </c>
      <c r="D352" s="19">
        <f>SUM(D353:D354)</f>
        <v>0</v>
      </c>
      <c r="E352" s="28">
        <f t="shared" si="80"/>
        <v>0</v>
      </c>
      <c r="F352" s="26">
        <f>SUM(F353:F354)</f>
        <v>0</v>
      </c>
      <c r="G352" s="26">
        <f>SUM(G353:G354)</f>
        <v>0</v>
      </c>
      <c r="H352" s="28">
        <f t="shared" si="81"/>
        <v>0</v>
      </c>
      <c r="I352" s="26">
        <f>SUM(I353:I354)</f>
        <v>0</v>
      </c>
      <c r="J352" s="26">
        <f>SUM(J353:J354)</f>
        <v>0</v>
      </c>
      <c r="K352" s="28">
        <f t="shared" si="82"/>
        <v>0</v>
      </c>
      <c r="L352" s="26">
        <f>SUM(L353:L354)</f>
        <v>0</v>
      </c>
      <c r="M352" s="26">
        <f>SUM(M353:M354)</f>
        <v>0</v>
      </c>
      <c r="N352" s="28">
        <f t="shared" si="83"/>
        <v>0</v>
      </c>
      <c r="O352" s="26">
        <f>SUM(O353:O354)</f>
        <v>0</v>
      </c>
      <c r="P352" s="26">
        <f>SUM(P353:P354)</f>
        <v>0</v>
      </c>
      <c r="Q352" s="26">
        <f>SUM(Q353:Q354)</f>
        <v>0</v>
      </c>
      <c r="R352" s="91"/>
      <c r="S352" s="96"/>
    </row>
    <row r="353" spans="1:19" ht="19.5" x14ac:dyDescent="0.25">
      <c r="B353" s="25"/>
      <c r="C353" s="62" t="s">
        <v>59</v>
      </c>
      <c r="D353" s="20">
        <v>0</v>
      </c>
      <c r="E353" s="28">
        <f t="shared" si="80"/>
        <v>0</v>
      </c>
      <c r="F353" s="27">
        <v>0</v>
      </c>
      <c r="G353" s="27">
        <v>0</v>
      </c>
      <c r="H353" s="28">
        <f t="shared" si="81"/>
        <v>0</v>
      </c>
      <c r="I353" s="27">
        <v>0</v>
      </c>
      <c r="J353" s="27">
        <v>0</v>
      </c>
      <c r="K353" s="28">
        <f t="shared" si="82"/>
        <v>0</v>
      </c>
      <c r="L353" s="27">
        <v>0</v>
      </c>
      <c r="M353" s="27">
        <v>0</v>
      </c>
      <c r="N353" s="28">
        <f t="shared" si="83"/>
        <v>0</v>
      </c>
      <c r="O353" s="27">
        <v>0</v>
      </c>
      <c r="P353" s="27">
        <v>0</v>
      </c>
      <c r="Q353" s="27">
        <v>0</v>
      </c>
      <c r="R353" s="91"/>
      <c r="S353" s="96"/>
    </row>
    <row r="354" spans="1:19" ht="19.5" x14ac:dyDescent="0.25">
      <c r="B354" s="25"/>
      <c r="C354" s="62" t="s">
        <v>60</v>
      </c>
      <c r="D354" s="20">
        <v>0</v>
      </c>
      <c r="E354" s="28">
        <f t="shared" si="80"/>
        <v>0</v>
      </c>
      <c r="F354" s="27">
        <v>0</v>
      </c>
      <c r="G354" s="27">
        <v>0</v>
      </c>
      <c r="H354" s="28">
        <f t="shared" si="81"/>
        <v>0</v>
      </c>
      <c r="I354" s="27">
        <v>0</v>
      </c>
      <c r="J354" s="27">
        <v>0</v>
      </c>
      <c r="K354" s="28">
        <f t="shared" si="82"/>
        <v>0</v>
      </c>
      <c r="L354" s="27">
        <v>0</v>
      </c>
      <c r="M354" s="27">
        <v>0</v>
      </c>
      <c r="N354" s="28">
        <f t="shared" si="83"/>
        <v>0</v>
      </c>
      <c r="O354" s="27">
        <v>0</v>
      </c>
      <c r="P354" s="27">
        <v>0</v>
      </c>
      <c r="Q354" s="27">
        <v>0</v>
      </c>
      <c r="R354" s="91"/>
      <c r="S354" s="96"/>
    </row>
    <row r="355" spans="1:19" ht="36" x14ac:dyDescent="0.25">
      <c r="B355" s="25"/>
      <c r="C355" s="62" t="s">
        <v>148</v>
      </c>
      <c r="D355" s="32">
        <v>67268</v>
      </c>
      <c r="E355" s="28">
        <f t="shared" si="80"/>
        <v>67270</v>
      </c>
      <c r="F355" s="30">
        <v>67270</v>
      </c>
      <c r="G355" s="30">
        <v>0</v>
      </c>
      <c r="H355" s="28">
        <f t="shared" si="81"/>
        <v>77270</v>
      </c>
      <c r="I355" s="30">
        <v>77270</v>
      </c>
      <c r="J355" s="30">
        <v>0</v>
      </c>
      <c r="K355" s="28">
        <f t="shared" si="82"/>
        <v>92270</v>
      </c>
      <c r="L355" s="30">
        <v>92270</v>
      </c>
      <c r="M355" s="30">
        <v>0</v>
      </c>
      <c r="N355" s="28">
        <f t="shared" si="83"/>
        <v>92300</v>
      </c>
      <c r="O355" s="30">
        <v>92300</v>
      </c>
      <c r="P355" s="30">
        <v>0</v>
      </c>
      <c r="Q355" s="30"/>
      <c r="R355" s="91"/>
      <c r="S355" s="96"/>
    </row>
    <row r="356" spans="1:19" ht="55.5" customHeight="1" x14ac:dyDescent="0.25">
      <c r="A356" s="6"/>
      <c r="B356" s="40" t="s">
        <v>237</v>
      </c>
      <c r="C356" s="58" t="s">
        <v>238</v>
      </c>
      <c r="D356" s="44">
        <v>85</v>
      </c>
      <c r="E356" s="73">
        <f t="shared" si="80"/>
        <v>90</v>
      </c>
      <c r="F356" s="44">
        <v>90</v>
      </c>
      <c r="G356" s="44">
        <v>0</v>
      </c>
      <c r="H356" s="73">
        <f t="shared" si="81"/>
        <v>90</v>
      </c>
      <c r="I356" s="44">
        <v>90</v>
      </c>
      <c r="J356" s="44">
        <v>0</v>
      </c>
      <c r="K356" s="73">
        <f t="shared" si="82"/>
        <v>90</v>
      </c>
      <c r="L356" s="44">
        <v>90</v>
      </c>
      <c r="M356" s="44">
        <v>0</v>
      </c>
      <c r="N356" s="73">
        <f t="shared" si="83"/>
        <v>100</v>
      </c>
      <c r="O356" s="44">
        <v>100</v>
      </c>
      <c r="P356" s="44">
        <v>0</v>
      </c>
      <c r="Q356" s="44"/>
      <c r="R356" s="91"/>
      <c r="S356" s="96"/>
    </row>
    <row r="357" spans="1:19" ht="19.5" x14ac:dyDescent="0.25">
      <c r="B357" s="25"/>
      <c r="C357" s="61" t="s">
        <v>58</v>
      </c>
      <c r="D357" s="19">
        <f>SUM(D358:D359)</f>
        <v>0</v>
      </c>
      <c r="E357" s="28">
        <f t="shared" si="80"/>
        <v>0</v>
      </c>
      <c r="F357" s="26">
        <f>SUM(F358:F359)</f>
        <v>0</v>
      </c>
      <c r="G357" s="26">
        <f>SUM(G358:G359)</f>
        <v>0</v>
      </c>
      <c r="H357" s="28">
        <f t="shared" si="81"/>
        <v>0</v>
      </c>
      <c r="I357" s="26">
        <f>SUM(I358:I359)</f>
        <v>0</v>
      </c>
      <c r="J357" s="26">
        <f>SUM(J358:J359)</f>
        <v>0</v>
      </c>
      <c r="K357" s="28">
        <f t="shared" si="82"/>
        <v>0</v>
      </c>
      <c r="L357" s="26">
        <f>SUM(L358:L359)</f>
        <v>0</v>
      </c>
      <c r="M357" s="26">
        <f>SUM(M358:M359)</f>
        <v>0</v>
      </c>
      <c r="N357" s="28">
        <f t="shared" si="83"/>
        <v>0</v>
      </c>
      <c r="O357" s="26">
        <f>SUM(O358:O359)</f>
        <v>0</v>
      </c>
      <c r="P357" s="26">
        <f>SUM(P358:P359)</f>
        <v>0</v>
      </c>
      <c r="Q357" s="26">
        <f>SUM(Q358:Q359)</f>
        <v>0</v>
      </c>
      <c r="R357" s="91"/>
      <c r="S357" s="96"/>
    </row>
    <row r="358" spans="1:19" ht="19.5" x14ac:dyDescent="0.25">
      <c r="B358" s="25"/>
      <c r="C358" s="62" t="s">
        <v>110</v>
      </c>
      <c r="D358" s="20">
        <v>0</v>
      </c>
      <c r="E358" s="28">
        <f t="shared" si="80"/>
        <v>0</v>
      </c>
      <c r="F358" s="27">
        <v>0</v>
      </c>
      <c r="G358" s="27">
        <v>0</v>
      </c>
      <c r="H358" s="28">
        <f t="shared" si="81"/>
        <v>0</v>
      </c>
      <c r="I358" s="27">
        <v>0</v>
      </c>
      <c r="J358" s="27">
        <v>0</v>
      </c>
      <c r="K358" s="28">
        <f t="shared" si="82"/>
        <v>0</v>
      </c>
      <c r="L358" s="27">
        <v>0</v>
      </c>
      <c r="M358" s="27">
        <v>0</v>
      </c>
      <c r="N358" s="28">
        <f t="shared" si="83"/>
        <v>0</v>
      </c>
      <c r="O358" s="27">
        <v>0</v>
      </c>
      <c r="P358" s="27">
        <v>0</v>
      </c>
      <c r="Q358" s="27">
        <v>0</v>
      </c>
      <c r="R358" s="91"/>
      <c r="S358" s="96"/>
    </row>
    <row r="359" spans="1:19" ht="19.5" x14ac:dyDescent="0.25">
      <c r="B359" s="25"/>
      <c r="C359" s="62" t="s">
        <v>62</v>
      </c>
      <c r="D359" s="20">
        <v>0</v>
      </c>
      <c r="E359" s="28">
        <f t="shared" si="80"/>
        <v>0</v>
      </c>
      <c r="F359" s="27">
        <v>0</v>
      </c>
      <c r="G359" s="27">
        <v>0</v>
      </c>
      <c r="H359" s="28">
        <f t="shared" si="81"/>
        <v>0</v>
      </c>
      <c r="I359" s="27">
        <v>0</v>
      </c>
      <c r="J359" s="27">
        <v>0</v>
      </c>
      <c r="K359" s="28">
        <f t="shared" si="82"/>
        <v>0</v>
      </c>
      <c r="L359" s="27">
        <v>0</v>
      </c>
      <c r="M359" s="27">
        <v>0</v>
      </c>
      <c r="N359" s="28">
        <f t="shared" si="83"/>
        <v>0</v>
      </c>
      <c r="O359" s="27">
        <v>0</v>
      </c>
      <c r="P359" s="27">
        <v>0</v>
      </c>
      <c r="Q359" s="27">
        <v>0</v>
      </c>
      <c r="R359" s="91"/>
      <c r="S359" s="96"/>
    </row>
    <row r="360" spans="1:19" ht="55.5" customHeight="1" x14ac:dyDescent="0.25">
      <c r="A360" s="6"/>
      <c r="B360" s="40" t="s">
        <v>217</v>
      </c>
      <c r="C360" s="58" t="s">
        <v>239</v>
      </c>
      <c r="D360" s="44">
        <v>1200</v>
      </c>
      <c r="E360" s="73">
        <f t="shared" si="80"/>
        <v>1200</v>
      </c>
      <c r="F360" s="44">
        <v>1200</v>
      </c>
      <c r="G360" s="44">
        <v>0</v>
      </c>
      <c r="H360" s="73">
        <f t="shared" si="81"/>
        <v>1200</v>
      </c>
      <c r="I360" s="44">
        <v>1200</v>
      </c>
      <c r="J360" s="44">
        <v>0</v>
      </c>
      <c r="K360" s="73">
        <f t="shared" si="82"/>
        <v>1200</v>
      </c>
      <c r="L360" s="44">
        <v>1200</v>
      </c>
      <c r="M360" s="44">
        <v>0</v>
      </c>
      <c r="N360" s="73">
        <f t="shared" si="83"/>
        <v>2000</v>
      </c>
      <c r="O360" s="44">
        <v>2000</v>
      </c>
      <c r="P360" s="44">
        <v>0</v>
      </c>
      <c r="Q360" s="44"/>
      <c r="R360" s="91"/>
      <c r="S360" s="96"/>
    </row>
    <row r="361" spans="1:19" ht="19.5" x14ac:dyDescent="0.25">
      <c r="B361" s="25"/>
      <c r="C361" s="61" t="s">
        <v>58</v>
      </c>
      <c r="D361" s="19">
        <f>SUM(D362:D363)</f>
        <v>0</v>
      </c>
      <c r="E361" s="28">
        <f t="shared" si="80"/>
        <v>0</v>
      </c>
      <c r="F361" s="26">
        <f>SUM(F362:F363)</f>
        <v>0</v>
      </c>
      <c r="G361" s="26">
        <f>SUM(G362:G363)</f>
        <v>0</v>
      </c>
      <c r="H361" s="28">
        <f t="shared" si="81"/>
        <v>0</v>
      </c>
      <c r="I361" s="26">
        <f>SUM(I362:I363)</f>
        <v>0</v>
      </c>
      <c r="J361" s="26">
        <f>SUM(J362:J363)</f>
        <v>0</v>
      </c>
      <c r="K361" s="28">
        <f t="shared" si="82"/>
        <v>0</v>
      </c>
      <c r="L361" s="26">
        <f>SUM(L362:L363)</f>
        <v>0</v>
      </c>
      <c r="M361" s="26">
        <f>SUM(M362:M363)</f>
        <v>0</v>
      </c>
      <c r="N361" s="28">
        <f t="shared" si="83"/>
        <v>0</v>
      </c>
      <c r="O361" s="26">
        <f>SUM(O362:O363)</f>
        <v>0</v>
      </c>
      <c r="P361" s="26">
        <f>SUM(P362:P363)</f>
        <v>0</v>
      </c>
      <c r="Q361" s="26">
        <f>SUM(Q362:Q363)</f>
        <v>0</v>
      </c>
      <c r="R361" s="91"/>
      <c r="S361" s="96"/>
    </row>
    <row r="362" spans="1:19" ht="19.5" x14ac:dyDescent="0.25">
      <c r="B362" s="25"/>
      <c r="C362" s="62" t="s">
        <v>110</v>
      </c>
      <c r="D362" s="20">
        <v>0</v>
      </c>
      <c r="E362" s="28">
        <f t="shared" si="80"/>
        <v>0</v>
      </c>
      <c r="F362" s="27">
        <v>0</v>
      </c>
      <c r="G362" s="27">
        <v>0</v>
      </c>
      <c r="H362" s="28">
        <f t="shared" si="81"/>
        <v>0</v>
      </c>
      <c r="I362" s="27">
        <v>0</v>
      </c>
      <c r="J362" s="27">
        <v>0</v>
      </c>
      <c r="K362" s="28">
        <f t="shared" si="82"/>
        <v>0</v>
      </c>
      <c r="L362" s="27">
        <v>0</v>
      </c>
      <c r="M362" s="27">
        <v>0</v>
      </c>
      <c r="N362" s="28">
        <f t="shared" si="83"/>
        <v>0</v>
      </c>
      <c r="O362" s="27">
        <v>0</v>
      </c>
      <c r="P362" s="27">
        <v>0</v>
      </c>
      <c r="Q362" s="27">
        <v>0</v>
      </c>
      <c r="R362" s="91"/>
      <c r="S362" s="96"/>
    </row>
    <row r="363" spans="1:19" ht="19.5" x14ac:dyDescent="0.25">
      <c r="B363" s="25"/>
      <c r="C363" s="62" t="s">
        <v>62</v>
      </c>
      <c r="D363" s="20">
        <v>0</v>
      </c>
      <c r="E363" s="28">
        <f t="shared" si="80"/>
        <v>0</v>
      </c>
      <c r="F363" s="27">
        <v>0</v>
      </c>
      <c r="G363" s="27">
        <v>0</v>
      </c>
      <c r="H363" s="28">
        <f t="shared" si="81"/>
        <v>0</v>
      </c>
      <c r="I363" s="27">
        <v>0</v>
      </c>
      <c r="J363" s="27">
        <v>0</v>
      </c>
      <c r="K363" s="28">
        <f t="shared" si="82"/>
        <v>0</v>
      </c>
      <c r="L363" s="27">
        <v>0</v>
      </c>
      <c r="M363" s="27">
        <v>0</v>
      </c>
      <c r="N363" s="28">
        <f t="shared" si="83"/>
        <v>0</v>
      </c>
      <c r="O363" s="27">
        <v>0</v>
      </c>
      <c r="P363" s="27">
        <v>0</v>
      </c>
      <c r="Q363" s="27">
        <v>0</v>
      </c>
      <c r="R363" s="91"/>
      <c r="S363" s="96"/>
    </row>
    <row r="364" spans="1:19" ht="89.25" customHeight="1" x14ac:dyDescent="0.25">
      <c r="A364" s="6"/>
      <c r="B364" s="40" t="s">
        <v>219</v>
      </c>
      <c r="C364" s="58" t="s">
        <v>220</v>
      </c>
      <c r="D364" s="44">
        <v>0</v>
      </c>
      <c r="E364" s="73">
        <f t="shared" si="80"/>
        <v>1890</v>
      </c>
      <c r="F364" s="86">
        <v>1890</v>
      </c>
      <c r="G364" s="44">
        <v>0</v>
      </c>
      <c r="H364" s="73">
        <f t="shared" si="81"/>
        <v>0</v>
      </c>
      <c r="I364" s="44">
        <v>0</v>
      </c>
      <c r="J364" s="44">
        <v>0</v>
      </c>
      <c r="K364" s="73">
        <f t="shared" si="82"/>
        <v>0</v>
      </c>
      <c r="L364" s="44">
        <v>0</v>
      </c>
      <c r="M364" s="44">
        <v>0</v>
      </c>
      <c r="N364" s="73">
        <f t="shared" si="83"/>
        <v>0</v>
      </c>
      <c r="O364" s="44">
        <v>0</v>
      </c>
      <c r="P364" s="44">
        <v>0</v>
      </c>
      <c r="Q364" s="86">
        <v>0</v>
      </c>
      <c r="R364" s="91"/>
      <c r="S364" s="96"/>
    </row>
    <row r="365" spans="1:19" ht="19.5" x14ac:dyDescent="0.25">
      <c r="B365" s="25"/>
      <c r="C365" s="61" t="s">
        <v>58</v>
      </c>
      <c r="D365" s="19">
        <f>SUM(D366:D367)</f>
        <v>0</v>
      </c>
      <c r="E365" s="28">
        <f t="shared" si="80"/>
        <v>0</v>
      </c>
      <c r="F365" s="26">
        <f>SUM(F366:F367)</f>
        <v>0</v>
      </c>
      <c r="G365" s="26">
        <f>SUM(G366:G367)</f>
        <v>0</v>
      </c>
      <c r="H365" s="28">
        <f t="shared" si="81"/>
        <v>0</v>
      </c>
      <c r="I365" s="26">
        <f>SUM(I366:I367)</f>
        <v>0</v>
      </c>
      <c r="J365" s="26">
        <f>SUM(J366:J367)</f>
        <v>0</v>
      </c>
      <c r="K365" s="28">
        <f t="shared" si="82"/>
        <v>0</v>
      </c>
      <c r="L365" s="26">
        <f>SUM(L366:L367)</f>
        <v>0</v>
      </c>
      <c r="M365" s="26">
        <f>SUM(M366:M367)</f>
        <v>0</v>
      </c>
      <c r="N365" s="28">
        <f t="shared" si="83"/>
        <v>0</v>
      </c>
      <c r="O365" s="26">
        <f>SUM(O366:O367)</f>
        <v>0</v>
      </c>
      <c r="P365" s="26">
        <f>SUM(P366:P367)</f>
        <v>0</v>
      </c>
      <c r="Q365" s="26">
        <f>SUM(Q366:Q367)</f>
        <v>0</v>
      </c>
      <c r="R365" s="91"/>
      <c r="S365" s="96"/>
    </row>
    <row r="366" spans="1:19" ht="19.5" x14ac:dyDescent="0.25">
      <c r="B366" s="25"/>
      <c r="C366" s="62" t="s">
        <v>110</v>
      </c>
      <c r="D366" s="20">
        <v>0</v>
      </c>
      <c r="E366" s="28">
        <f t="shared" si="80"/>
        <v>0</v>
      </c>
      <c r="F366" s="27">
        <v>0</v>
      </c>
      <c r="G366" s="27">
        <v>0</v>
      </c>
      <c r="H366" s="28">
        <f t="shared" si="81"/>
        <v>0</v>
      </c>
      <c r="I366" s="27">
        <v>0</v>
      </c>
      <c r="J366" s="27">
        <v>0</v>
      </c>
      <c r="K366" s="28">
        <f t="shared" si="82"/>
        <v>0</v>
      </c>
      <c r="L366" s="27">
        <v>0</v>
      </c>
      <c r="M366" s="27">
        <v>0</v>
      </c>
      <c r="N366" s="28">
        <f t="shared" si="83"/>
        <v>0</v>
      </c>
      <c r="O366" s="27">
        <v>0</v>
      </c>
      <c r="P366" s="27">
        <v>0</v>
      </c>
      <c r="Q366" s="27">
        <v>0</v>
      </c>
      <c r="R366" s="91"/>
      <c r="S366" s="96"/>
    </row>
    <row r="367" spans="1:19" ht="19.5" x14ac:dyDescent="0.25">
      <c r="B367" s="25"/>
      <c r="C367" s="62" t="s">
        <v>62</v>
      </c>
      <c r="D367" s="20">
        <v>0</v>
      </c>
      <c r="E367" s="28">
        <f t="shared" si="80"/>
        <v>0</v>
      </c>
      <c r="F367" s="27">
        <v>0</v>
      </c>
      <c r="G367" s="27">
        <v>0</v>
      </c>
      <c r="H367" s="28">
        <f t="shared" si="81"/>
        <v>0</v>
      </c>
      <c r="I367" s="27">
        <v>0</v>
      </c>
      <c r="J367" s="27">
        <v>0</v>
      </c>
      <c r="K367" s="28">
        <f t="shared" si="82"/>
        <v>0</v>
      </c>
      <c r="L367" s="27">
        <v>0</v>
      </c>
      <c r="M367" s="27">
        <v>0</v>
      </c>
      <c r="N367" s="28">
        <f t="shared" si="83"/>
        <v>0</v>
      </c>
      <c r="O367" s="27">
        <v>0</v>
      </c>
      <c r="P367" s="27">
        <v>0</v>
      </c>
      <c r="Q367" s="27">
        <v>0</v>
      </c>
      <c r="R367" s="91"/>
      <c r="S367" s="96"/>
    </row>
  </sheetData>
  <autoFilter ref="B9:O367"/>
  <mergeCells count="12">
    <mergeCell ref="H2:I2"/>
    <mergeCell ref="L2:M2"/>
    <mergeCell ref="O2:P2"/>
    <mergeCell ref="B3:P3"/>
    <mergeCell ref="A6:A8"/>
    <mergeCell ref="B6:B8"/>
    <mergeCell ref="C6:C8"/>
    <mergeCell ref="E6:P6"/>
    <mergeCell ref="E7:G7"/>
    <mergeCell ref="H7:J7"/>
    <mergeCell ref="K7:M7"/>
    <mergeCell ref="N7:P7"/>
  </mergeCells>
  <pageMargins left="0.23622047244094499" right="0.23622047244094499" top="0.28999999999999998" bottom="0.24" header="0.13" footer="0.14000000000000001"/>
  <pageSetup paperSize="9" scale="48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B1:AS2539"/>
  <sheetViews>
    <sheetView topLeftCell="C1" workbookViewId="0">
      <selection activeCell="AU5" sqref="AU5"/>
    </sheetView>
  </sheetViews>
  <sheetFormatPr defaultColWidth="9.140625" defaultRowHeight="15" x14ac:dyDescent="0.25"/>
  <cols>
    <col min="1" max="1" width="4.140625" style="101" customWidth="1"/>
    <col min="2" max="3" width="4" style="101" customWidth="1"/>
    <col min="4" max="4" width="10.85546875" style="101" customWidth="1"/>
    <col min="5" max="5" width="43.42578125" style="101" customWidth="1"/>
    <col min="6" max="6" width="15.140625" style="101" customWidth="1"/>
    <col min="7" max="25" width="15.140625" style="101" hidden="1" customWidth="1"/>
    <col min="26" max="26" width="13" style="101" customWidth="1"/>
    <col min="27" max="27" width="10" style="101" hidden="1" customWidth="1"/>
    <col min="28" max="28" width="11.140625" style="101" hidden="1" customWidth="1"/>
    <col min="29" max="29" width="12" style="101" hidden="1" customWidth="1"/>
    <col min="30" max="30" width="11.140625" style="101" hidden="1" customWidth="1"/>
    <col min="31" max="31" width="12.42578125" style="101" hidden="1" customWidth="1"/>
    <col min="32" max="32" width="10.140625" style="101" hidden="1" customWidth="1"/>
    <col min="33" max="33" width="12.42578125" style="101" hidden="1" customWidth="1"/>
    <col min="34" max="34" width="10.140625" style="101" hidden="1" customWidth="1"/>
    <col min="35" max="35" width="12" style="101" hidden="1" customWidth="1"/>
    <col min="36" max="36" width="12.42578125" style="101" customWidth="1"/>
    <col min="37" max="41" width="12" style="101" hidden="1" customWidth="1"/>
    <col min="42" max="45" width="14" style="101" hidden="1" customWidth="1"/>
    <col min="46" max="16384" width="9.140625" style="101"/>
  </cols>
  <sheetData>
    <row r="1" spans="2:45" ht="18" customHeight="1" x14ac:dyDescent="0.25">
      <c r="D1" s="151" t="s">
        <v>277</v>
      </c>
      <c r="E1" s="152"/>
      <c r="X1" s="102" t="s">
        <v>278</v>
      </c>
      <c r="Y1" s="103">
        <f>U5-30000000</f>
        <v>1122000000</v>
      </c>
      <c r="Z1" s="103"/>
      <c r="AL1" s="103">
        <f>5515000000-AJ5</f>
        <v>0</v>
      </c>
    </row>
    <row r="2" spans="2:45" ht="10.9" customHeight="1" x14ac:dyDescent="0.25"/>
    <row r="3" spans="2:45" ht="91.5" customHeight="1" thickBot="1" x14ac:dyDescent="0.3">
      <c r="D3" s="104" t="s">
        <v>279</v>
      </c>
      <c r="E3" s="104" t="s">
        <v>279</v>
      </c>
      <c r="F3" s="148" t="s">
        <v>280</v>
      </c>
      <c r="G3" s="149"/>
      <c r="H3" s="149"/>
      <c r="I3" s="149"/>
      <c r="J3" s="150"/>
      <c r="K3" s="148" t="s">
        <v>281</v>
      </c>
      <c r="L3" s="149"/>
      <c r="M3" s="149"/>
      <c r="N3" s="149"/>
      <c r="O3" s="150"/>
      <c r="P3" s="148" t="s">
        <v>282</v>
      </c>
      <c r="Q3" s="149"/>
      <c r="R3" s="149"/>
      <c r="S3" s="149"/>
      <c r="T3" s="150"/>
      <c r="U3" s="148" t="s">
        <v>283</v>
      </c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50"/>
      <c r="AJ3" s="148" t="s">
        <v>284</v>
      </c>
      <c r="AK3" s="149"/>
      <c r="AL3" s="149"/>
      <c r="AM3" s="149"/>
      <c r="AN3" s="150"/>
      <c r="AO3" s="148" t="s">
        <v>285</v>
      </c>
      <c r="AP3" s="149"/>
      <c r="AQ3" s="149"/>
      <c r="AR3" s="149"/>
      <c r="AS3" s="150"/>
    </row>
    <row r="4" spans="2:45" ht="72.75" thickTop="1" x14ac:dyDescent="0.25">
      <c r="C4" s="105" t="s">
        <v>286</v>
      </c>
      <c r="D4" s="106" t="s">
        <v>287</v>
      </c>
      <c r="E4" s="106" t="s">
        <v>288</v>
      </c>
      <c r="F4" s="107" t="s">
        <v>289</v>
      </c>
      <c r="G4" s="108" t="s">
        <v>290</v>
      </c>
      <c r="H4" s="108" t="s">
        <v>291</v>
      </c>
      <c r="I4" s="108" t="s">
        <v>292</v>
      </c>
      <c r="J4" s="108" t="s">
        <v>293</v>
      </c>
      <c r="K4" s="107" t="s">
        <v>294</v>
      </c>
      <c r="L4" s="108" t="s">
        <v>290</v>
      </c>
      <c r="M4" s="108" t="s">
        <v>291</v>
      </c>
      <c r="N4" s="108" t="s">
        <v>292</v>
      </c>
      <c r="O4" s="108" t="s">
        <v>293</v>
      </c>
      <c r="P4" s="107" t="s">
        <v>294</v>
      </c>
      <c r="Q4" s="108" t="s">
        <v>290</v>
      </c>
      <c r="R4" s="108" t="s">
        <v>291</v>
      </c>
      <c r="S4" s="108" t="s">
        <v>292</v>
      </c>
      <c r="T4" s="108" t="s">
        <v>293</v>
      </c>
      <c r="U4" s="107" t="s">
        <v>2</v>
      </c>
      <c r="V4" s="108" t="s">
        <v>290</v>
      </c>
      <c r="W4" s="108" t="s">
        <v>291</v>
      </c>
      <c r="X4" s="108" t="s">
        <v>292</v>
      </c>
      <c r="Y4" s="108" t="s">
        <v>293</v>
      </c>
      <c r="Z4" s="107" t="s">
        <v>295</v>
      </c>
      <c r="AA4" s="108" t="s">
        <v>290</v>
      </c>
      <c r="AB4" s="108" t="s">
        <v>291</v>
      </c>
      <c r="AC4" s="108" t="s">
        <v>292</v>
      </c>
      <c r="AD4" s="108" t="s">
        <v>293</v>
      </c>
      <c r="AE4" s="107" t="s">
        <v>296</v>
      </c>
      <c r="AF4" s="108" t="s">
        <v>290</v>
      </c>
      <c r="AG4" s="108" t="s">
        <v>291</v>
      </c>
      <c r="AH4" s="108" t="s">
        <v>292</v>
      </c>
      <c r="AI4" s="108" t="s">
        <v>293</v>
      </c>
      <c r="AJ4" s="107" t="s">
        <v>2</v>
      </c>
      <c r="AK4" s="108" t="s">
        <v>290</v>
      </c>
      <c r="AL4" s="108" t="s">
        <v>291</v>
      </c>
      <c r="AM4" s="108" t="s">
        <v>292</v>
      </c>
      <c r="AN4" s="108" t="s">
        <v>293</v>
      </c>
      <c r="AO4" s="107" t="s">
        <v>2</v>
      </c>
      <c r="AP4" s="108" t="s">
        <v>290</v>
      </c>
      <c r="AQ4" s="108" t="s">
        <v>291</v>
      </c>
      <c r="AR4" s="108" t="s">
        <v>292</v>
      </c>
      <c r="AS4" s="108" t="s">
        <v>293</v>
      </c>
    </row>
    <row r="5" spans="2:45" ht="51.75" thickBot="1" x14ac:dyDescent="0.3">
      <c r="B5" s="101" t="str">
        <f t="shared" ref="B5:B68" si="0">IF((F5+G5+H5+J5++K5+L5+M5+U5+AJ5+AO5)&gt;0,"a","b")</f>
        <v>a</v>
      </c>
      <c r="C5" s="101" t="str">
        <f t="shared" ref="C5:C68" si="1">IF((G5+H5+I5+K5++L5+M5+N5+U5+AJ5+AO5)&gt;0,"a","b")</f>
        <v>a</v>
      </c>
      <c r="D5" s="109" t="s">
        <v>150</v>
      </c>
      <c r="E5" s="110" t="s">
        <v>297</v>
      </c>
      <c r="F5" s="111">
        <f t="shared" ref="F5:F68" si="2">SUM(G5:J5)</f>
        <v>4363000000</v>
      </c>
      <c r="G5" s="112">
        <f t="shared" ref="G5:J20" si="3">SUM(G21,G453,G1429,G2149,G2229,G2309,G2501)</f>
        <v>1129257500</v>
      </c>
      <c r="H5" s="112">
        <f t="shared" si="3"/>
        <v>1087435100</v>
      </c>
      <c r="I5" s="112">
        <f t="shared" si="3"/>
        <v>1104506900</v>
      </c>
      <c r="J5" s="112">
        <f t="shared" si="3"/>
        <v>1041800500</v>
      </c>
      <c r="K5" s="111">
        <f t="shared" ref="K5:K68" si="4">SUM(L5:O5)</f>
        <v>4363000000</v>
      </c>
      <c r="L5" s="112">
        <f t="shared" ref="L5:O20" si="5">SUM(L21,L453,L1429,L2149,L2229,L2309,L2501)</f>
        <v>1369295000</v>
      </c>
      <c r="M5" s="112">
        <f t="shared" si="5"/>
        <v>1172850300</v>
      </c>
      <c r="N5" s="112">
        <f t="shared" si="5"/>
        <v>1124506900</v>
      </c>
      <c r="O5" s="112">
        <f t="shared" si="5"/>
        <v>696347800</v>
      </c>
      <c r="P5" s="111">
        <f t="shared" ref="P5:P68" si="6">SUM(Q5:T5)</f>
        <v>2056476716.6099997</v>
      </c>
      <c r="Q5" s="112">
        <f t="shared" ref="Q5:T20" si="7">SUM(Q21,Q453,Q1429,Q2149,Q2229,Q2309,Q2501)</f>
        <v>1280049921.7399998</v>
      </c>
      <c r="R5" s="112">
        <f t="shared" si="7"/>
        <v>776426794.87</v>
      </c>
      <c r="S5" s="112">
        <f t="shared" si="7"/>
        <v>0</v>
      </c>
      <c r="T5" s="112">
        <f t="shared" si="7"/>
        <v>0</v>
      </c>
      <c r="U5" s="111">
        <f>Z5+AE5</f>
        <v>1152000000</v>
      </c>
      <c r="V5" s="112">
        <f>AA5+AF5</f>
        <v>68537500</v>
      </c>
      <c r="W5" s="112">
        <f>AB5+AG5</f>
        <v>554007700</v>
      </c>
      <c r="X5" s="112">
        <f>AC5+AH5</f>
        <v>415575600</v>
      </c>
      <c r="Y5" s="112">
        <f>AD5+AI5</f>
        <v>113879200</v>
      </c>
      <c r="Z5" s="111">
        <f t="shared" ref="Z5:Z68" si="8">SUM(AA5:AD5)</f>
        <v>1152000000</v>
      </c>
      <c r="AA5" s="112">
        <f t="shared" ref="AA5:AD20" si="9">SUM(AA21,AA453,AA1429,AA2149,AA2229,AA2309,AA2501)</f>
        <v>-1500000</v>
      </c>
      <c r="AB5" s="112">
        <f t="shared" si="9"/>
        <v>338592500</v>
      </c>
      <c r="AC5" s="112">
        <f t="shared" si="9"/>
        <v>395575600</v>
      </c>
      <c r="AD5" s="112">
        <f t="shared" si="9"/>
        <v>419331900</v>
      </c>
      <c r="AE5" s="111">
        <f t="shared" ref="AE5:AE68" si="10">SUM(AF5:AI5)</f>
        <v>0</v>
      </c>
      <c r="AF5" s="113">
        <f>SUM(AF21,AF453,AF1429,AF2149,AF2229,AF2309,AF2501)</f>
        <v>70037500</v>
      </c>
      <c r="AG5" s="113">
        <f>SUM(AG21,AG453,AG1429,AG2149,AG2229,AG2309,AG2501)</f>
        <v>215415200</v>
      </c>
      <c r="AH5" s="113">
        <f>SUM(AH21,AH453,AH1429,AH2149,AH2229,AH2309,AH2501)</f>
        <v>20000000</v>
      </c>
      <c r="AI5" s="113">
        <f>SUM(AI21,AI453,AI1429,AI2149,AI2229,AI2309,AI2501)</f>
        <v>-305452700</v>
      </c>
      <c r="AJ5" s="111">
        <f t="shared" ref="AJ5:AN55" si="11">F5+U5</f>
        <v>5515000000</v>
      </c>
      <c r="AK5" s="112">
        <f t="shared" si="11"/>
        <v>1197795000</v>
      </c>
      <c r="AL5" s="112">
        <f t="shared" si="11"/>
        <v>1641442800</v>
      </c>
      <c r="AM5" s="112">
        <f t="shared" si="11"/>
        <v>1520082500</v>
      </c>
      <c r="AN5" s="112">
        <f t="shared" si="11"/>
        <v>1155679700</v>
      </c>
      <c r="AO5" s="111">
        <f t="shared" ref="AO5:AR68" si="12">K5+U5</f>
        <v>5515000000</v>
      </c>
      <c r="AP5" s="112">
        <f t="shared" si="12"/>
        <v>1437832500</v>
      </c>
      <c r="AQ5" s="112">
        <f t="shared" si="12"/>
        <v>1726858000</v>
      </c>
      <c r="AR5" s="112">
        <f t="shared" si="12"/>
        <v>1540082500</v>
      </c>
      <c r="AS5" s="112">
        <f t="shared" ref="AS5:AS68" si="13">O5+AD5+AI5</f>
        <v>810227000</v>
      </c>
    </row>
    <row r="6" spans="2:45" ht="16.5" thickTop="1" thickBot="1" x14ac:dyDescent="0.3">
      <c r="B6" s="101" t="str">
        <f t="shared" si="0"/>
        <v>a</v>
      </c>
      <c r="C6" s="101" t="str">
        <f t="shared" si="1"/>
        <v>a</v>
      </c>
      <c r="D6" s="109" t="s">
        <v>279</v>
      </c>
      <c r="E6" s="114" t="s">
        <v>298</v>
      </c>
      <c r="F6" s="115">
        <f t="shared" si="2"/>
        <v>4294720000</v>
      </c>
      <c r="G6" s="116">
        <f t="shared" si="3"/>
        <v>1111781500</v>
      </c>
      <c r="H6" s="116">
        <f t="shared" si="3"/>
        <v>1054043100</v>
      </c>
      <c r="I6" s="116">
        <f t="shared" si="3"/>
        <v>1096560900</v>
      </c>
      <c r="J6" s="116">
        <f t="shared" si="3"/>
        <v>1032334500</v>
      </c>
      <c r="K6" s="115">
        <f t="shared" si="4"/>
        <v>4290323930</v>
      </c>
      <c r="L6" s="116">
        <f t="shared" si="5"/>
        <v>1345663780</v>
      </c>
      <c r="M6" s="116">
        <f t="shared" si="5"/>
        <v>1140160540</v>
      </c>
      <c r="N6" s="116">
        <f t="shared" si="5"/>
        <v>1117662855</v>
      </c>
      <c r="O6" s="116">
        <f t="shared" si="5"/>
        <v>686836755</v>
      </c>
      <c r="P6" s="115">
        <f t="shared" si="6"/>
        <v>2032292477.1299999</v>
      </c>
      <c r="Q6" s="116">
        <f t="shared" si="7"/>
        <v>1259124759.3999999</v>
      </c>
      <c r="R6" s="116">
        <f t="shared" si="7"/>
        <v>773167717.73000002</v>
      </c>
      <c r="S6" s="116">
        <f t="shared" si="7"/>
        <v>0</v>
      </c>
      <c r="T6" s="116">
        <f t="shared" si="7"/>
        <v>0</v>
      </c>
      <c r="U6" s="111">
        <f t="shared" ref="U6:Y56" si="14">Z6+AE6</f>
        <v>1066400000</v>
      </c>
      <c r="V6" s="116">
        <f t="shared" si="14"/>
        <v>65691500</v>
      </c>
      <c r="W6" s="116">
        <f t="shared" si="14"/>
        <v>502153700</v>
      </c>
      <c r="X6" s="116">
        <f t="shared" si="14"/>
        <v>405575600</v>
      </c>
      <c r="Y6" s="116">
        <f t="shared" si="14"/>
        <v>92979200</v>
      </c>
      <c r="Z6" s="115">
        <f t="shared" si="8"/>
        <v>1070546000</v>
      </c>
      <c r="AA6" s="116">
        <f t="shared" si="9"/>
        <v>-1500000</v>
      </c>
      <c r="AB6" s="116">
        <f t="shared" si="9"/>
        <v>287938500</v>
      </c>
      <c r="AC6" s="116">
        <f t="shared" si="9"/>
        <v>385575600</v>
      </c>
      <c r="AD6" s="116">
        <f t="shared" si="9"/>
        <v>398531900</v>
      </c>
      <c r="AE6" s="115">
        <f t="shared" si="10"/>
        <v>-4146000</v>
      </c>
      <c r="AF6" s="117">
        <f t="shared" ref="AF6:AI20" si="15">SUM(AF22,AF454,AF1430,AF2150,AF2230,AF2310,AF2502)</f>
        <v>67191500</v>
      </c>
      <c r="AG6" s="117">
        <f t="shared" si="15"/>
        <v>214215200</v>
      </c>
      <c r="AH6" s="117">
        <f t="shared" si="15"/>
        <v>20000000</v>
      </c>
      <c r="AI6" s="117">
        <f t="shared" si="15"/>
        <v>-305552700</v>
      </c>
      <c r="AJ6" s="115">
        <f t="shared" si="11"/>
        <v>5361120000</v>
      </c>
      <c r="AK6" s="116">
        <f t="shared" si="11"/>
        <v>1177473000</v>
      </c>
      <c r="AL6" s="116">
        <f t="shared" si="11"/>
        <v>1556196800</v>
      </c>
      <c r="AM6" s="116">
        <f t="shared" si="11"/>
        <v>1502136500</v>
      </c>
      <c r="AN6" s="116">
        <f t="shared" si="11"/>
        <v>1125313700</v>
      </c>
      <c r="AO6" s="115">
        <f t="shared" si="12"/>
        <v>5356723930</v>
      </c>
      <c r="AP6" s="116">
        <f t="shared" si="12"/>
        <v>1411355280</v>
      </c>
      <c r="AQ6" s="116">
        <f t="shared" si="12"/>
        <v>1642314240</v>
      </c>
      <c r="AR6" s="116">
        <f t="shared" si="12"/>
        <v>1523238455</v>
      </c>
      <c r="AS6" s="116">
        <f t="shared" si="13"/>
        <v>779815955</v>
      </c>
    </row>
    <row r="7" spans="2:45" ht="16.5" thickTop="1" thickBot="1" x14ac:dyDescent="0.3">
      <c r="B7" s="101" t="str">
        <f t="shared" si="0"/>
        <v>a</v>
      </c>
      <c r="C7" s="101" t="str">
        <f t="shared" si="1"/>
        <v>a</v>
      </c>
      <c r="D7" s="109" t="s">
        <v>279</v>
      </c>
      <c r="E7" s="88" t="s">
        <v>299</v>
      </c>
      <c r="F7" s="115">
        <f t="shared" si="2"/>
        <v>36924000</v>
      </c>
      <c r="G7" s="116">
        <f t="shared" si="3"/>
        <v>9227800</v>
      </c>
      <c r="H7" s="116">
        <f t="shared" si="3"/>
        <v>9227700</v>
      </c>
      <c r="I7" s="116">
        <f t="shared" si="3"/>
        <v>9228800</v>
      </c>
      <c r="J7" s="116">
        <f t="shared" si="3"/>
        <v>9239700</v>
      </c>
      <c r="K7" s="115">
        <f t="shared" si="4"/>
        <v>36500000</v>
      </c>
      <c r="L7" s="116">
        <f t="shared" si="5"/>
        <v>8575800</v>
      </c>
      <c r="M7" s="116">
        <f t="shared" si="5"/>
        <v>9053000</v>
      </c>
      <c r="N7" s="116">
        <f t="shared" si="5"/>
        <v>9444500</v>
      </c>
      <c r="O7" s="116">
        <f t="shared" si="5"/>
        <v>9426700</v>
      </c>
      <c r="P7" s="115">
        <f t="shared" si="6"/>
        <v>12314125.41</v>
      </c>
      <c r="Q7" s="116">
        <f t="shared" si="7"/>
        <v>7368434.1100000003</v>
      </c>
      <c r="R7" s="116">
        <f t="shared" si="7"/>
        <v>4945691.2999999989</v>
      </c>
      <c r="S7" s="116">
        <f t="shared" si="7"/>
        <v>0</v>
      </c>
      <c r="T7" s="116">
        <f t="shared" si="7"/>
        <v>0</v>
      </c>
      <c r="U7" s="111">
        <f t="shared" si="14"/>
        <v>-2750000</v>
      </c>
      <c r="V7" s="116">
        <f t="shared" si="14"/>
        <v>0</v>
      </c>
      <c r="W7" s="116">
        <f t="shared" si="14"/>
        <v>0</v>
      </c>
      <c r="X7" s="116">
        <f t="shared" si="14"/>
        <v>-300000</v>
      </c>
      <c r="Y7" s="116">
        <f t="shared" si="14"/>
        <v>-2450000</v>
      </c>
      <c r="Z7" s="115">
        <f t="shared" si="8"/>
        <v>-2750000</v>
      </c>
      <c r="AA7" s="116">
        <f t="shared" si="9"/>
        <v>0</v>
      </c>
      <c r="AB7" s="116">
        <f t="shared" si="9"/>
        <v>0</v>
      </c>
      <c r="AC7" s="116">
        <f t="shared" si="9"/>
        <v>-300000</v>
      </c>
      <c r="AD7" s="116">
        <f t="shared" si="9"/>
        <v>-2450000</v>
      </c>
      <c r="AE7" s="115">
        <f t="shared" si="10"/>
        <v>0</v>
      </c>
      <c r="AF7" s="117">
        <f t="shared" si="15"/>
        <v>0</v>
      </c>
      <c r="AG7" s="117">
        <f t="shared" si="15"/>
        <v>0</v>
      </c>
      <c r="AH7" s="117">
        <f t="shared" si="15"/>
        <v>0</v>
      </c>
      <c r="AI7" s="117">
        <f t="shared" si="15"/>
        <v>0</v>
      </c>
      <c r="AJ7" s="115">
        <f t="shared" si="11"/>
        <v>34174000</v>
      </c>
      <c r="AK7" s="116">
        <f t="shared" si="11"/>
        <v>9227800</v>
      </c>
      <c r="AL7" s="116">
        <f t="shared" si="11"/>
        <v>9227700</v>
      </c>
      <c r="AM7" s="116">
        <f t="shared" si="11"/>
        <v>8928800</v>
      </c>
      <c r="AN7" s="116">
        <f t="shared" si="11"/>
        <v>6789700</v>
      </c>
      <c r="AO7" s="115">
        <f t="shared" si="12"/>
        <v>33750000</v>
      </c>
      <c r="AP7" s="116">
        <f t="shared" si="12"/>
        <v>8575800</v>
      </c>
      <c r="AQ7" s="116">
        <f t="shared" si="12"/>
        <v>9053000</v>
      </c>
      <c r="AR7" s="116">
        <f t="shared" si="12"/>
        <v>9144500</v>
      </c>
      <c r="AS7" s="116">
        <f t="shared" si="13"/>
        <v>6976700</v>
      </c>
    </row>
    <row r="8" spans="2:45" ht="16.5" thickTop="1" thickBot="1" x14ac:dyDescent="0.3">
      <c r="B8" s="101" t="str">
        <f t="shared" si="0"/>
        <v>a</v>
      </c>
      <c r="C8" s="101" t="str">
        <f t="shared" si="1"/>
        <v>a</v>
      </c>
      <c r="D8" s="109" t="s">
        <v>279</v>
      </c>
      <c r="E8" s="88" t="s">
        <v>300</v>
      </c>
      <c r="F8" s="115">
        <f t="shared" si="2"/>
        <v>180612000</v>
      </c>
      <c r="G8" s="116">
        <f t="shared" si="3"/>
        <v>45191600</v>
      </c>
      <c r="H8" s="116">
        <f t="shared" si="3"/>
        <v>42574000</v>
      </c>
      <c r="I8" s="116">
        <f t="shared" si="3"/>
        <v>49736000</v>
      </c>
      <c r="J8" s="116">
        <f t="shared" si="3"/>
        <v>43110400</v>
      </c>
      <c r="K8" s="115">
        <f t="shared" si="4"/>
        <v>222725565</v>
      </c>
      <c r="L8" s="116">
        <f t="shared" si="5"/>
        <v>73720535</v>
      </c>
      <c r="M8" s="116">
        <f t="shared" si="5"/>
        <v>57315430</v>
      </c>
      <c r="N8" s="116">
        <f t="shared" si="5"/>
        <v>49780800</v>
      </c>
      <c r="O8" s="116">
        <f t="shared" si="5"/>
        <v>41908800</v>
      </c>
      <c r="P8" s="115">
        <f t="shared" si="6"/>
        <v>76283907.590000004</v>
      </c>
      <c r="Q8" s="116">
        <f t="shared" si="7"/>
        <v>34097529.659999996</v>
      </c>
      <c r="R8" s="116">
        <f t="shared" si="7"/>
        <v>42186377.93</v>
      </c>
      <c r="S8" s="116">
        <f t="shared" si="7"/>
        <v>0</v>
      </c>
      <c r="T8" s="116">
        <f t="shared" si="7"/>
        <v>0</v>
      </c>
      <c r="U8" s="111">
        <f t="shared" si="14"/>
        <v>151050000</v>
      </c>
      <c r="V8" s="116">
        <f t="shared" si="14"/>
        <v>32423000</v>
      </c>
      <c r="W8" s="116">
        <f t="shared" si="14"/>
        <v>19701000</v>
      </c>
      <c r="X8" s="116">
        <f t="shared" si="14"/>
        <v>42150000</v>
      </c>
      <c r="Y8" s="116">
        <f t="shared" si="14"/>
        <v>56776000</v>
      </c>
      <c r="Z8" s="115">
        <f t="shared" si="8"/>
        <v>99777000</v>
      </c>
      <c r="AA8" s="116">
        <f t="shared" si="9"/>
        <v>0</v>
      </c>
      <c r="AB8" s="116">
        <f t="shared" si="9"/>
        <v>1431000</v>
      </c>
      <c r="AC8" s="116">
        <f t="shared" si="9"/>
        <v>42150000</v>
      </c>
      <c r="AD8" s="116">
        <f t="shared" si="9"/>
        <v>56196000</v>
      </c>
      <c r="AE8" s="115">
        <f t="shared" si="10"/>
        <v>51273000</v>
      </c>
      <c r="AF8" s="117">
        <f t="shared" si="15"/>
        <v>32423000</v>
      </c>
      <c r="AG8" s="117">
        <f t="shared" si="15"/>
        <v>18270000</v>
      </c>
      <c r="AH8" s="117">
        <f t="shared" si="15"/>
        <v>0</v>
      </c>
      <c r="AI8" s="117">
        <f t="shared" si="15"/>
        <v>580000</v>
      </c>
      <c r="AJ8" s="115">
        <f t="shared" si="11"/>
        <v>331662000</v>
      </c>
      <c r="AK8" s="116">
        <f t="shared" si="11"/>
        <v>77614600</v>
      </c>
      <c r="AL8" s="116">
        <f t="shared" si="11"/>
        <v>62275000</v>
      </c>
      <c r="AM8" s="116">
        <f t="shared" si="11"/>
        <v>91886000</v>
      </c>
      <c r="AN8" s="116">
        <f t="shared" si="11"/>
        <v>99886400</v>
      </c>
      <c r="AO8" s="115">
        <f t="shared" si="12"/>
        <v>373775565</v>
      </c>
      <c r="AP8" s="116">
        <f t="shared" si="12"/>
        <v>106143535</v>
      </c>
      <c r="AQ8" s="116">
        <f t="shared" si="12"/>
        <v>77016430</v>
      </c>
      <c r="AR8" s="116">
        <f t="shared" si="12"/>
        <v>91930800</v>
      </c>
      <c r="AS8" s="116">
        <f t="shared" si="13"/>
        <v>98684800</v>
      </c>
    </row>
    <row r="9" spans="2:45" ht="16.5" hidden="1" thickTop="1" thickBot="1" x14ac:dyDescent="0.3">
      <c r="B9" s="101" t="str">
        <f t="shared" si="0"/>
        <v>b</v>
      </c>
      <c r="C9" s="101" t="str">
        <f t="shared" si="1"/>
        <v>b</v>
      </c>
      <c r="D9" s="109" t="s">
        <v>279</v>
      </c>
      <c r="E9" s="88" t="s">
        <v>301</v>
      </c>
      <c r="F9" s="115">
        <f t="shared" si="2"/>
        <v>0</v>
      </c>
      <c r="G9" s="116">
        <f t="shared" si="3"/>
        <v>0</v>
      </c>
      <c r="H9" s="116">
        <f t="shared" si="3"/>
        <v>0</v>
      </c>
      <c r="I9" s="116">
        <f t="shared" si="3"/>
        <v>0</v>
      </c>
      <c r="J9" s="116">
        <f t="shared" si="3"/>
        <v>0</v>
      </c>
      <c r="K9" s="115">
        <f t="shared" si="4"/>
        <v>0</v>
      </c>
      <c r="L9" s="116">
        <f t="shared" si="5"/>
        <v>0</v>
      </c>
      <c r="M9" s="116">
        <f t="shared" si="5"/>
        <v>0</v>
      </c>
      <c r="N9" s="116">
        <f t="shared" si="5"/>
        <v>0</v>
      </c>
      <c r="O9" s="116">
        <f t="shared" si="5"/>
        <v>0</v>
      </c>
      <c r="P9" s="115">
        <f t="shared" si="6"/>
        <v>0</v>
      </c>
      <c r="Q9" s="116">
        <f t="shared" si="7"/>
        <v>0</v>
      </c>
      <c r="R9" s="116">
        <f t="shared" si="7"/>
        <v>0</v>
      </c>
      <c r="S9" s="116">
        <f t="shared" si="7"/>
        <v>0</v>
      </c>
      <c r="T9" s="116">
        <f t="shared" si="7"/>
        <v>0</v>
      </c>
      <c r="U9" s="111">
        <f t="shared" si="14"/>
        <v>0</v>
      </c>
      <c r="V9" s="116">
        <f t="shared" si="14"/>
        <v>0</v>
      </c>
      <c r="W9" s="116">
        <f t="shared" si="14"/>
        <v>0</v>
      </c>
      <c r="X9" s="116">
        <f t="shared" si="14"/>
        <v>0</v>
      </c>
      <c r="Y9" s="116">
        <f t="shared" si="14"/>
        <v>0</v>
      </c>
      <c r="Z9" s="115">
        <f t="shared" si="8"/>
        <v>0</v>
      </c>
      <c r="AA9" s="116">
        <f t="shared" si="9"/>
        <v>0</v>
      </c>
      <c r="AB9" s="116">
        <f t="shared" si="9"/>
        <v>0</v>
      </c>
      <c r="AC9" s="116">
        <f t="shared" si="9"/>
        <v>0</v>
      </c>
      <c r="AD9" s="116">
        <f t="shared" si="9"/>
        <v>0</v>
      </c>
      <c r="AE9" s="115">
        <f t="shared" si="10"/>
        <v>0</v>
      </c>
      <c r="AF9" s="117">
        <f t="shared" si="15"/>
        <v>0</v>
      </c>
      <c r="AG9" s="117">
        <f t="shared" si="15"/>
        <v>0</v>
      </c>
      <c r="AH9" s="117">
        <f t="shared" si="15"/>
        <v>0</v>
      </c>
      <c r="AI9" s="117">
        <f t="shared" si="15"/>
        <v>0</v>
      </c>
      <c r="AJ9" s="115">
        <f t="shared" si="11"/>
        <v>0</v>
      </c>
      <c r="AK9" s="116">
        <f t="shared" si="11"/>
        <v>0</v>
      </c>
      <c r="AL9" s="116">
        <f t="shared" si="11"/>
        <v>0</v>
      </c>
      <c r="AM9" s="116">
        <f t="shared" si="11"/>
        <v>0</v>
      </c>
      <c r="AN9" s="116">
        <f t="shared" si="11"/>
        <v>0</v>
      </c>
      <c r="AO9" s="115">
        <f t="shared" si="12"/>
        <v>0</v>
      </c>
      <c r="AP9" s="116">
        <f t="shared" si="12"/>
        <v>0</v>
      </c>
      <c r="AQ9" s="116">
        <f t="shared" si="12"/>
        <v>0</v>
      </c>
      <c r="AR9" s="116">
        <f t="shared" si="12"/>
        <v>0</v>
      </c>
      <c r="AS9" s="116">
        <f t="shared" si="13"/>
        <v>0</v>
      </c>
    </row>
    <row r="10" spans="2:45" ht="16.5" thickTop="1" thickBot="1" x14ac:dyDescent="0.3">
      <c r="B10" s="101" t="str">
        <f t="shared" si="0"/>
        <v>a</v>
      </c>
      <c r="C10" s="101" t="str">
        <f t="shared" si="1"/>
        <v>a</v>
      </c>
      <c r="D10" s="109" t="s">
        <v>279</v>
      </c>
      <c r="E10" s="88" t="s">
        <v>302</v>
      </c>
      <c r="F10" s="115">
        <f t="shared" si="2"/>
        <v>703000</v>
      </c>
      <c r="G10" s="116">
        <f t="shared" si="3"/>
        <v>0</v>
      </c>
      <c r="H10" s="116">
        <f t="shared" si="3"/>
        <v>248000</v>
      </c>
      <c r="I10" s="116">
        <f t="shared" si="3"/>
        <v>260000</v>
      </c>
      <c r="J10" s="116">
        <f t="shared" si="3"/>
        <v>195000</v>
      </c>
      <c r="K10" s="115">
        <f t="shared" si="4"/>
        <v>3146000</v>
      </c>
      <c r="L10" s="116">
        <f t="shared" si="5"/>
        <v>3146000</v>
      </c>
      <c r="M10" s="116">
        <f t="shared" si="5"/>
        <v>0</v>
      </c>
      <c r="N10" s="116">
        <f t="shared" si="5"/>
        <v>0</v>
      </c>
      <c r="O10" s="116">
        <f t="shared" si="5"/>
        <v>0</v>
      </c>
      <c r="P10" s="115">
        <f t="shared" si="6"/>
        <v>786400</v>
      </c>
      <c r="Q10" s="116">
        <f t="shared" si="7"/>
        <v>0</v>
      </c>
      <c r="R10" s="116">
        <f t="shared" si="7"/>
        <v>786400</v>
      </c>
      <c r="S10" s="116">
        <f t="shared" si="7"/>
        <v>0</v>
      </c>
      <c r="T10" s="116">
        <f t="shared" si="7"/>
        <v>0</v>
      </c>
      <c r="U10" s="111">
        <f t="shared" si="14"/>
        <v>3200000</v>
      </c>
      <c r="V10" s="116">
        <f t="shared" si="14"/>
        <v>3146000</v>
      </c>
      <c r="W10" s="116">
        <f t="shared" si="14"/>
        <v>0</v>
      </c>
      <c r="X10" s="116">
        <f t="shared" si="14"/>
        <v>54000</v>
      </c>
      <c r="Y10" s="116">
        <f t="shared" si="14"/>
        <v>0</v>
      </c>
      <c r="Z10" s="115">
        <f t="shared" si="8"/>
        <v>54000</v>
      </c>
      <c r="AA10" s="116">
        <f t="shared" si="9"/>
        <v>0</v>
      </c>
      <c r="AB10" s="116">
        <f t="shared" si="9"/>
        <v>0</v>
      </c>
      <c r="AC10" s="116">
        <f t="shared" si="9"/>
        <v>54000</v>
      </c>
      <c r="AD10" s="116">
        <f t="shared" si="9"/>
        <v>0</v>
      </c>
      <c r="AE10" s="115">
        <f t="shared" si="10"/>
        <v>3146000</v>
      </c>
      <c r="AF10" s="117">
        <f t="shared" si="15"/>
        <v>3146000</v>
      </c>
      <c r="AG10" s="117">
        <f t="shared" si="15"/>
        <v>0</v>
      </c>
      <c r="AH10" s="117">
        <f t="shared" si="15"/>
        <v>0</v>
      </c>
      <c r="AI10" s="117">
        <f t="shared" si="15"/>
        <v>0</v>
      </c>
      <c r="AJ10" s="115">
        <f t="shared" si="11"/>
        <v>3903000</v>
      </c>
      <c r="AK10" s="116">
        <f t="shared" si="11"/>
        <v>3146000</v>
      </c>
      <c r="AL10" s="116">
        <f t="shared" si="11"/>
        <v>248000</v>
      </c>
      <c r="AM10" s="116">
        <f t="shared" si="11"/>
        <v>314000</v>
      </c>
      <c r="AN10" s="116">
        <f t="shared" si="11"/>
        <v>195000</v>
      </c>
      <c r="AO10" s="115">
        <f t="shared" si="12"/>
        <v>6346000</v>
      </c>
      <c r="AP10" s="116">
        <f t="shared" si="12"/>
        <v>6292000</v>
      </c>
      <c r="AQ10" s="116">
        <f t="shared" si="12"/>
        <v>0</v>
      </c>
      <c r="AR10" s="116">
        <f t="shared" si="12"/>
        <v>54000</v>
      </c>
      <c r="AS10" s="116">
        <f t="shared" si="13"/>
        <v>0</v>
      </c>
    </row>
    <row r="11" spans="2:45" ht="16.5" thickTop="1" thickBot="1" x14ac:dyDescent="0.3">
      <c r="B11" s="101" t="str">
        <f t="shared" si="0"/>
        <v>a</v>
      </c>
      <c r="C11" s="101" t="str">
        <f t="shared" si="1"/>
        <v>a</v>
      </c>
      <c r="D11" s="109" t="s">
        <v>279</v>
      </c>
      <c r="E11" s="88" t="s">
        <v>303</v>
      </c>
      <c r="F11" s="115">
        <f t="shared" si="2"/>
        <v>1895000</v>
      </c>
      <c r="G11" s="116">
        <f t="shared" si="3"/>
        <v>65000</v>
      </c>
      <c r="H11" s="116">
        <f t="shared" si="3"/>
        <v>10000</v>
      </c>
      <c r="I11" s="116">
        <f t="shared" si="3"/>
        <v>1820000</v>
      </c>
      <c r="J11" s="116">
        <f t="shared" si="3"/>
        <v>0</v>
      </c>
      <c r="K11" s="115">
        <f t="shared" si="4"/>
        <v>2218010</v>
      </c>
      <c r="L11" s="116">
        <f t="shared" si="5"/>
        <v>86000</v>
      </c>
      <c r="M11" s="116">
        <f t="shared" si="5"/>
        <v>312010</v>
      </c>
      <c r="N11" s="116">
        <f t="shared" si="5"/>
        <v>1820000</v>
      </c>
      <c r="O11" s="116">
        <f t="shared" si="5"/>
        <v>0</v>
      </c>
      <c r="P11" s="115">
        <f t="shared" si="6"/>
        <v>157948.33000000002</v>
      </c>
      <c r="Q11" s="116">
        <f t="shared" si="7"/>
        <v>21580.850000000002</v>
      </c>
      <c r="R11" s="116">
        <f t="shared" si="7"/>
        <v>136367.48000000001</v>
      </c>
      <c r="S11" s="116">
        <f t="shared" si="7"/>
        <v>0</v>
      </c>
      <c r="T11" s="116">
        <f t="shared" si="7"/>
        <v>0</v>
      </c>
      <c r="U11" s="111">
        <f t="shared" si="14"/>
        <v>2650000</v>
      </c>
      <c r="V11" s="116">
        <f t="shared" si="14"/>
        <v>0</v>
      </c>
      <c r="W11" s="116">
        <f t="shared" si="14"/>
        <v>2650000</v>
      </c>
      <c r="X11" s="116">
        <f t="shared" si="14"/>
        <v>0</v>
      </c>
      <c r="Y11" s="116">
        <f t="shared" si="14"/>
        <v>0</v>
      </c>
      <c r="Z11" s="115">
        <f t="shared" si="8"/>
        <v>2650000</v>
      </c>
      <c r="AA11" s="116">
        <f t="shared" si="9"/>
        <v>0</v>
      </c>
      <c r="AB11" s="116">
        <f t="shared" si="9"/>
        <v>2650000</v>
      </c>
      <c r="AC11" s="116">
        <f t="shared" si="9"/>
        <v>0</v>
      </c>
      <c r="AD11" s="116">
        <f t="shared" si="9"/>
        <v>0</v>
      </c>
      <c r="AE11" s="115">
        <f t="shared" si="10"/>
        <v>0</v>
      </c>
      <c r="AF11" s="117">
        <f t="shared" si="15"/>
        <v>0</v>
      </c>
      <c r="AG11" s="117">
        <f t="shared" si="15"/>
        <v>0</v>
      </c>
      <c r="AH11" s="117">
        <f t="shared" si="15"/>
        <v>0</v>
      </c>
      <c r="AI11" s="117">
        <f t="shared" si="15"/>
        <v>0</v>
      </c>
      <c r="AJ11" s="115">
        <f t="shared" si="11"/>
        <v>4545000</v>
      </c>
      <c r="AK11" s="116">
        <f t="shared" si="11"/>
        <v>65000</v>
      </c>
      <c r="AL11" s="116">
        <f t="shared" si="11"/>
        <v>2660000</v>
      </c>
      <c r="AM11" s="116">
        <f t="shared" si="11"/>
        <v>1820000</v>
      </c>
      <c r="AN11" s="116">
        <f t="shared" si="11"/>
        <v>0</v>
      </c>
      <c r="AO11" s="115">
        <f t="shared" si="12"/>
        <v>4868010</v>
      </c>
      <c r="AP11" s="116">
        <f t="shared" si="12"/>
        <v>86000</v>
      </c>
      <c r="AQ11" s="116">
        <f t="shared" si="12"/>
        <v>2962010</v>
      </c>
      <c r="AR11" s="116">
        <f t="shared" si="12"/>
        <v>1820000</v>
      </c>
      <c r="AS11" s="116">
        <f t="shared" si="13"/>
        <v>0</v>
      </c>
    </row>
    <row r="12" spans="2:45" ht="16.5" thickTop="1" thickBot="1" x14ac:dyDescent="0.3">
      <c r="B12" s="101" t="str">
        <f t="shared" si="0"/>
        <v>a</v>
      </c>
      <c r="C12" s="101" t="str">
        <f t="shared" si="1"/>
        <v>a</v>
      </c>
      <c r="D12" s="109" t="s">
        <v>279</v>
      </c>
      <c r="E12" s="88" t="s">
        <v>304</v>
      </c>
      <c r="F12" s="115">
        <f t="shared" si="2"/>
        <v>4042017000</v>
      </c>
      <c r="G12" s="116">
        <f t="shared" si="3"/>
        <v>1048560200</v>
      </c>
      <c r="H12" s="116">
        <f t="shared" si="3"/>
        <v>990784300</v>
      </c>
      <c r="I12" s="116">
        <f t="shared" si="3"/>
        <v>1028959600</v>
      </c>
      <c r="J12" s="116">
        <f t="shared" si="3"/>
        <v>973712900</v>
      </c>
      <c r="K12" s="115">
        <f t="shared" si="4"/>
        <v>3991480745</v>
      </c>
      <c r="L12" s="116">
        <f t="shared" si="5"/>
        <v>1252007345</v>
      </c>
      <c r="M12" s="116">
        <f t="shared" si="5"/>
        <v>1060626200</v>
      </c>
      <c r="N12" s="116">
        <f t="shared" si="5"/>
        <v>1049794300</v>
      </c>
      <c r="O12" s="116">
        <f t="shared" si="5"/>
        <v>629052900</v>
      </c>
      <c r="P12" s="115">
        <f t="shared" si="6"/>
        <v>1933922561.03</v>
      </c>
      <c r="Q12" s="116">
        <f t="shared" si="7"/>
        <v>1210735264.8</v>
      </c>
      <c r="R12" s="116">
        <f t="shared" si="7"/>
        <v>723187296.23000002</v>
      </c>
      <c r="S12" s="116">
        <f t="shared" si="7"/>
        <v>0</v>
      </c>
      <c r="T12" s="116">
        <f t="shared" si="7"/>
        <v>0</v>
      </c>
      <c r="U12" s="111">
        <f t="shared" si="14"/>
        <v>911850000</v>
      </c>
      <c r="V12" s="116">
        <f t="shared" si="14"/>
        <v>31122500</v>
      </c>
      <c r="W12" s="116">
        <f t="shared" si="14"/>
        <v>478402700</v>
      </c>
      <c r="X12" s="116">
        <f t="shared" si="14"/>
        <v>363671600</v>
      </c>
      <c r="Y12" s="116">
        <f t="shared" si="14"/>
        <v>38653200</v>
      </c>
      <c r="Z12" s="115">
        <f t="shared" si="8"/>
        <v>970415000</v>
      </c>
      <c r="AA12" s="116">
        <f t="shared" si="9"/>
        <v>-1500000</v>
      </c>
      <c r="AB12" s="116">
        <f t="shared" si="9"/>
        <v>283457500</v>
      </c>
      <c r="AC12" s="116">
        <f t="shared" si="9"/>
        <v>343671600</v>
      </c>
      <c r="AD12" s="116">
        <f t="shared" si="9"/>
        <v>344785900</v>
      </c>
      <c r="AE12" s="115">
        <f t="shared" si="10"/>
        <v>-58565000</v>
      </c>
      <c r="AF12" s="117">
        <f t="shared" si="15"/>
        <v>32622500</v>
      </c>
      <c r="AG12" s="117">
        <f t="shared" si="15"/>
        <v>194945200</v>
      </c>
      <c r="AH12" s="117">
        <f t="shared" si="15"/>
        <v>20000000</v>
      </c>
      <c r="AI12" s="117">
        <f t="shared" si="15"/>
        <v>-306132700</v>
      </c>
      <c r="AJ12" s="115">
        <f t="shared" si="11"/>
        <v>4953867000</v>
      </c>
      <c r="AK12" s="116">
        <f t="shared" si="11"/>
        <v>1079682700</v>
      </c>
      <c r="AL12" s="116">
        <f t="shared" si="11"/>
        <v>1469187000</v>
      </c>
      <c r="AM12" s="116">
        <f t="shared" si="11"/>
        <v>1392631200</v>
      </c>
      <c r="AN12" s="116">
        <f t="shared" si="11"/>
        <v>1012366100</v>
      </c>
      <c r="AO12" s="115">
        <f t="shared" si="12"/>
        <v>4903330745</v>
      </c>
      <c r="AP12" s="116">
        <f t="shared" si="12"/>
        <v>1283129845</v>
      </c>
      <c r="AQ12" s="116">
        <f t="shared" si="12"/>
        <v>1539028900</v>
      </c>
      <c r="AR12" s="116">
        <f t="shared" si="12"/>
        <v>1413465900</v>
      </c>
      <c r="AS12" s="116">
        <f t="shared" si="13"/>
        <v>667706100</v>
      </c>
    </row>
    <row r="13" spans="2:45" ht="16.5" thickTop="1" thickBot="1" x14ac:dyDescent="0.3">
      <c r="B13" s="101" t="str">
        <f t="shared" si="0"/>
        <v>a</v>
      </c>
      <c r="C13" s="101" t="str">
        <f t="shared" si="1"/>
        <v>a</v>
      </c>
      <c r="D13" s="109" t="s">
        <v>279</v>
      </c>
      <c r="E13" s="88" t="s">
        <v>305</v>
      </c>
      <c r="F13" s="115">
        <f t="shared" si="2"/>
        <v>32569000</v>
      </c>
      <c r="G13" s="116">
        <f t="shared" si="3"/>
        <v>8736900</v>
      </c>
      <c r="H13" s="116">
        <f t="shared" si="3"/>
        <v>11199100</v>
      </c>
      <c r="I13" s="116">
        <f t="shared" si="3"/>
        <v>6556500</v>
      </c>
      <c r="J13" s="116">
        <f t="shared" si="3"/>
        <v>6076500</v>
      </c>
      <c r="K13" s="115">
        <f t="shared" si="4"/>
        <v>34253610</v>
      </c>
      <c r="L13" s="116">
        <f t="shared" si="5"/>
        <v>8128100</v>
      </c>
      <c r="M13" s="116">
        <f t="shared" si="5"/>
        <v>12853900</v>
      </c>
      <c r="N13" s="116">
        <f t="shared" si="5"/>
        <v>6823255</v>
      </c>
      <c r="O13" s="116">
        <f t="shared" si="5"/>
        <v>6448355</v>
      </c>
      <c r="P13" s="115">
        <f t="shared" si="6"/>
        <v>8827534.7699999996</v>
      </c>
      <c r="Q13" s="116">
        <f t="shared" si="7"/>
        <v>6901949.9800000004</v>
      </c>
      <c r="R13" s="116">
        <f t="shared" si="7"/>
        <v>1925584.79</v>
      </c>
      <c r="S13" s="116">
        <f t="shared" si="7"/>
        <v>0</v>
      </c>
      <c r="T13" s="116">
        <f t="shared" si="7"/>
        <v>0</v>
      </c>
      <c r="U13" s="111">
        <f t="shared" si="14"/>
        <v>400000</v>
      </c>
      <c r="V13" s="116">
        <f t="shared" si="14"/>
        <v>-1000000</v>
      </c>
      <c r="W13" s="116">
        <f t="shared" si="14"/>
        <v>1400000</v>
      </c>
      <c r="X13" s="116">
        <f t="shared" si="14"/>
        <v>0</v>
      </c>
      <c r="Y13" s="116">
        <f t="shared" si="14"/>
        <v>0</v>
      </c>
      <c r="Z13" s="115">
        <f t="shared" si="8"/>
        <v>400000</v>
      </c>
      <c r="AA13" s="116">
        <f t="shared" si="9"/>
        <v>0</v>
      </c>
      <c r="AB13" s="116">
        <f t="shared" si="9"/>
        <v>400000</v>
      </c>
      <c r="AC13" s="116">
        <f t="shared" si="9"/>
        <v>0</v>
      </c>
      <c r="AD13" s="116">
        <f t="shared" si="9"/>
        <v>0</v>
      </c>
      <c r="AE13" s="115">
        <f t="shared" si="10"/>
        <v>0</v>
      </c>
      <c r="AF13" s="117">
        <f t="shared" si="15"/>
        <v>-1000000</v>
      </c>
      <c r="AG13" s="117">
        <f t="shared" si="15"/>
        <v>1000000</v>
      </c>
      <c r="AH13" s="117">
        <f t="shared" si="15"/>
        <v>0</v>
      </c>
      <c r="AI13" s="117">
        <f t="shared" si="15"/>
        <v>0</v>
      </c>
      <c r="AJ13" s="115">
        <f t="shared" si="11"/>
        <v>32969000</v>
      </c>
      <c r="AK13" s="116">
        <f t="shared" si="11"/>
        <v>7736900</v>
      </c>
      <c r="AL13" s="116">
        <f t="shared" si="11"/>
        <v>12599100</v>
      </c>
      <c r="AM13" s="116">
        <f t="shared" si="11"/>
        <v>6556500</v>
      </c>
      <c r="AN13" s="116">
        <f t="shared" si="11"/>
        <v>6076500</v>
      </c>
      <c r="AO13" s="115">
        <f t="shared" si="12"/>
        <v>34653610</v>
      </c>
      <c r="AP13" s="116">
        <f t="shared" si="12"/>
        <v>7128100</v>
      </c>
      <c r="AQ13" s="116">
        <f t="shared" si="12"/>
        <v>14253900</v>
      </c>
      <c r="AR13" s="116">
        <f t="shared" si="12"/>
        <v>6823255</v>
      </c>
      <c r="AS13" s="116">
        <f t="shared" si="13"/>
        <v>6448355</v>
      </c>
    </row>
    <row r="14" spans="2:45" ht="16.5" hidden="1" thickTop="1" thickBot="1" x14ac:dyDescent="0.3">
      <c r="B14" s="101" t="str">
        <f t="shared" si="0"/>
        <v>b</v>
      </c>
      <c r="C14" s="101" t="str">
        <f t="shared" si="1"/>
        <v>b</v>
      </c>
      <c r="D14" s="109" t="s">
        <v>279</v>
      </c>
      <c r="E14" s="118" t="s">
        <v>306</v>
      </c>
      <c r="F14" s="115">
        <f t="shared" si="2"/>
        <v>0</v>
      </c>
      <c r="G14" s="116">
        <f t="shared" si="3"/>
        <v>0</v>
      </c>
      <c r="H14" s="116">
        <f t="shared" si="3"/>
        <v>0</v>
      </c>
      <c r="I14" s="116">
        <f t="shared" si="3"/>
        <v>0</v>
      </c>
      <c r="J14" s="116">
        <f t="shared" si="3"/>
        <v>0</v>
      </c>
      <c r="K14" s="115">
        <f t="shared" si="4"/>
        <v>0</v>
      </c>
      <c r="L14" s="116">
        <f t="shared" si="5"/>
        <v>0</v>
      </c>
      <c r="M14" s="116">
        <f t="shared" si="5"/>
        <v>0</v>
      </c>
      <c r="N14" s="116">
        <f t="shared" si="5"/>
        <v>0</v>
      </c>
      <c r="O14" s="116">
        <f t="shared" si="5"/>
        <v>0</v>
      </c>
      <c r="P14" s="115">
        <f t="shared" si="6"/>
        <v>0</v>
      </c>
      <c r="Q14" s="116">
        <f t="shared" si="7"/>
        <v>0</v>
      </c>
      <c r="R14" s="116">
        <f t="shared" si="7"/>
        <v>0</v>
      </c>
      <c r="S14" s="116">
        <f t="shared" si="7"/>
        <v>0</v>
      </c>
      <c r="T14" s="116">
        <f t="shared" si="7"/>
        <v>0</v>
      </c>
      <c r="U14" s="111">
        <f t="shared" si="14"/>
        <v>0</v>
      </c>
      <c r="V14" s="116">
        <f t="shared" si="14"/>
        <v>0</v>
      </c>
      <c r="W14" s="116">
        <f t="shared" si="14"/>
        <v>0</v>
      </c>
      <c r="X14" s="116">
        <f t="shared" si="14"/>
        <v>0</v>
      </c>
      <c r="Y14" s="116">
        <f t="shared" si="14"/>
        <v>0</v>
      </c>
      <c r="Z14" s="115">
        <f t="shared" si="8"/>
        <v>0</v>
      </c>
      <c r="AA14" s="116">
        <f t="shared" si="9"/>
        <v>0</v>
      </c>
      <c r="AB14" s="116">
        <f t="shared" si="9"/>
        <v>0</v>
      </c>
      <c r="AC14" s="116">
        <f t="shared" si="9"/>
        <v>0</v>
      </c>
      <c r="AD14" s="116">
        <f t="shared" si="9"/>
        <v>0</v>
      </c>
      <c r="AE14" s="115">
        <f t="shared" si="10"/>
        <v>0</v>
      </c>
      <c r="AF14" s="117">
        <f t="shared" si="15"/>
        <v>0</v>
      </c>
      <c r="AG14" s="117">
        <f t="shared" si="15"/>
        <v>0</v>
      </c>
      <c r="AH14" s="117">
        <f t="shared" si="15"/>
        <v>0</v>
      </c>
      <c r="AI14" s="117">
        <f t="shared" si="15"/>
        <v>0</v>
      </c>
      <c r="AJ14" s="115">
        <f t="shared" si="11"/>
        <v>0</v>
      </c>
      <c r="AK14" s="116">
        <f t="shared" si="11"/>
        <v>0</v>
      </c>
      <c r="AL14" s="116">
        <f t="shared" si="11"/>
        <v>0</v>
      </c>
      <c r="AM14" s="116">
        <f t="shared" si="11"/>
        <v>0</v>
      </c>
      <c r="AN14" s="116">
        <f t="shared" si="11"/>
        <v>0</v>
      </c>
      <c r="AO14" s="115">
        <f t="shared" si="12"/>
        <v>0</v>
      </c>
      <c r="AP14" s="116">
        <f t="shared" si="12"/>
        <v>0</v>
      </c>
      <c r="AQ14" s="116">
        <f t="shared" si="12"/>
        <v>0</v>
      </c>
      <c r="AR14" s="116">
        <f t="shared" si="12"/>
        <v>0</v>
      </c>
      <c r="AS14" s="116">
        <f t="shared" si="13"/>
        <v>0</v>
      </c>
    </row>
    <row r="15" spans="2:45" ht="27" thickTop="1" thickBot="1" x14ac:dyDescent="0.3">
      <c r="B15" s="101" t="str">
        <f t="shared" si="0"/>
        <v>a</v>
      </c>
      <c r="C15" s="101" t="str">
        <f t="shared" si="1"/>
        <v>a</v>
      </c>
      <c r="D15" s="109" t="s">
        <v>279</v>
      </c>
      <c r="E15" s="118" t="s">
        <v>307</v>
      </c>
      <c r="F15" s="115">
        <f t="shared" si="2"/>
        <v>32569000</v>
      </c>
      <c r="G15" s="116">
        <f t="shared" si="3"/>
        <v>8736900</v>
      </c>
      <c r="H15" s="116">
        <f t="shared" si="3"/>
        <v>11199100</v>
      </c>
      <c r="I15" s="116">
        <f t="shared" si="3"/>
        <v>6556500</v>
      </c>
      <c r="J15" s="116">
        <f t="shared" si="3"/>
        <v>6076500</v>
      </c>
      <c r="K15" s="115">
        <f t="shared" si="4"/>
        <v>34253610</v>
      </c>
      <c r="L15" s="116">
        <f t="shared" si="5"/>
        <v>8128100</v>
      </c>
      <c r="M15" s="116">
        <f t="shared" si="5"/>
        <v>12853900</v>
      </c>
      <c r="N15" s="116">
        <f t="shared" si="5"/>
        <v>6823255</v>
      </c>
      <c r="O15" s="116">
        <f t="shared" si="5"/>
        <v>6448355</v>
      </c>
      <c r="P15" s="115">
        <f t="shared" si="6"/>
        <v>8827534.7699999996</v>
      </c>
      <c r="Q15" s="116">
        <f t="shared" si="7"/>
        <v>6901949.9800000004</v>
      </c>
      <c r="R15" s="116">
        <f t="shared" si="7"/>
        <v>1925584.79</v>
      </c>
      <c r="S15" s="116">
        <f t="shared" si="7"/>
        <v>0</v>
      </c>
      <c r="T15" s="116">
        <f t="shared" si="7"/>
        <v>0</v>
      </c>
      <c r="U15" s="111">
        <f t="shared" si="14"/>
        <v>400000</v>
      </c>
      <c r="V15" s="116">
        <f t="shared" si="14"/>
        <v>-1000000</v>
      </c>
      <c r="W15" s="116">
        <f t="shared" si="14"/>
        <v>1400000</v>
      </c>
      <c r="X15" s="116">
        <f t="shared" si="14"/>
        <v>0</v>
      </c>
      <c r="Y15" s="116">
        <f t="shared" si="14"/>
        <v>0</v>
      </c>
      <c r="Z15" s="115">
        <f t="shared" si="8"/>
        <v>400000</v>
      </c>
      <c r="AA15" s="116">
        <f t="shared" si="9"/>
        <v>0</v>
      </c>
      <c r="AB15" s="116">
        <f t="shared" si="9"/>
        <v>400000</v>
      </c>
      <c r="AC15" s="116">
        <f t="shared" si="9"/>
        <v>0</v>
      </c>
      <c r="AD15" s="116">
        <f t="shared" si="9"/>
        <v>0</v>
      </c>
      <c r="AE15" s="115">
        <f t="shared" si="10"/>
        <v>0</v>
      </c>
      <c r="AF15" s="117">
        <f t="shared" si="15"/>
        <v>-1000000</v>
      </c>
      <c r="AG15" s="117">
        <f t="shared" si="15"/>
        <v>1000000</v>
      </c>
      <c r="AH15" s="117">
        <f t="shared" si="15"/>
        <v>0</v>
      </c>
      <c r="AI15" s="117">
        <f t="shared" si="15"/>
        <v>0</v>
      </c>
      <c r="AJ15" s="115">
        <f t="shared" si="11"/>
        <v>32969000</v>
      </c>
      <c r="AK15" s="116">
        <f t="shared" si="11"/>
        <v>7736900</v>
      </c>
      <c r="AL15" s="116">
        <f t="shared" si="11"/>
        <v>12599100</v>
      </c>
      <c r="AM15" s="116">
        <f t="shared" si="11"/>
        <v>6556500</v>
      </c>
      <c r="AN15" s="116">
        <f t="shared" si="11"/>
        <v>6076500</v>
      </c>
      <c r="AO15" s="115">
        <f t="shared" si="12"/>
        <v>34653610</v>
      </c>
      <c r="AP15" s="116">
        <f t="shared" si="12"/>
        <v>7128100</v>
      </c>
      <c r="AQ15" s="116">
        <f t="shared" si="12"/>
        <v>14253900</v>
      </c>
      <c r="AR15" s="116">
        <f t="shared" si="12"/>
        <v>6823255</v>
      </c>
      <c r="AS15" s="116">
        <f t="shared" si="13"/>
        <v>6448355</v>
      </c>
    </row>
    <row r="16" spans="2:45" ht="27" thickTop="1" thickBot="1" x14ac:dyDescent="0.3">
      <c r="B16" s="101" t="str">
        <f t="shared" si="0"/>
        <v>a</v>
      </c>
      <c r="C16" s="101" t="str">
        <f t="shared" si="1"/>
        <v>a</v>
      </c>
      <c r="D16" s="109" t="s">
        <v>279</v>
      </c>
      <c r="E16" s="119" t="s">
        <v>308</v>
      </c>
      <c r="F16" s="115">
        <f t="shared" si="2"/>
        <v>12619000</v>
      </c>
      <c r="G16" s="116">
        <f t="shared" si="3"/>
        <v>2536900</v>
      </c>
      <c r="H16" s="116">
        <f t="shared" si="3"/>
        <v>4199100</v>
      </c>
      <c r="I16" s="116">
        <f t="shared" si="3"/>
        <v>2706500</v>
      </c>
      <c r="J16" s="116">
        <f t="shared" si="3"/>
        <v>3176500</v>
      </c>
      <c r="K16" s="115">
        <f t="shared" si="4"/>
        <v>13726310</v>
      </c>
      <c r="L16" s="116">
        <f t="shared" si="5"/>
        <v>2336800</v>
      </c>
      <c r="M16" s="116">
        <f t="shared" si="5"/>
        <v>4887900</v>
      </c>
      <c r="N16" s="116">
        <f t="shared" si="5"/>
        <v>2953255</v>
      </c>
      <c r="O16" s="116">
        <f t="shared" si="5"/>
        <v>3548355</v>
      </c>
      <c r="P16" s="115">
        <f t="shared" si="6"/>
        <v>1927144.77</v>
      </c>
      <c r="Q16" s="116">
        <f t="shared" si="7"/>
        <v>1265478.98</v>
      </c>
      <c r="R16" s="116">
        <f t="shared" si="7"/>
        <v>661665.78999999992</v>
      </c>
      <c r="S16" s="116">
        <f t="shared" si="7"/>
        <v>0</v>
      </c>
      <c r="T16" s="116">
        <f t="shared" si="7"/>
        <v>0</v>
      </c>
      <c r="U16" s="111">
        <f t="shared" si="14"/>
        <v>0</v>
      </c>
      <c r="V16" s="116">
        <f t="shared" si="14"/>
        <v>0</v>
      </c>
      <c r="W16" s="116">
        <f t="shared" si="14"/>
        <v>0</v>
      </c>
      <c r="X16" s="116">
        <f t="shared" si="14"/>
        <v>0</v>
      </c>
      <c r="Y16" s="116">
        <f t="shared" si="14"/>
        <v>0</v>
      </c>
      <c r="Z16" s="115">
        <f t="shared" si="8"/>
        <v>0</v>
      </c>
      <c r="AA16" s="116">
        <f t="shared" si="9"/>
        <v>0</v>
      </c>
      <c r="AB16" s="116">
        <f t="shared" si="9"/>
        <v>0</v>
      </c>
      <c r="AC16" s="116">
        <f t="shared" si="9"/>
        <v>0</v>
      </c>
      <c r="AD16" s="116">
        <f t="shared" si="9"/>
        <v>0</v>
      </c>
      <c r="AE16" s="115">
        <f t="shared" si="10"/>
        <v>0</v>
      </c>
      <c r="AF16" s="117">
        <f t="shared" si="15"/>
        <v>0</v>
      </c>
      <c r="AG16" s="117">
        <f t="shared" si="15"/>
        <v>0</v>
      </c>
      <c r="AH16" s="117">
        <f t="shared" si="15"/>
        <v>0</v>
      </c>
      <c r="AI16" s="117">
        <f t="shared" si="15"/>
        <v>0</v>
      </c>
      <c r="AJ16" s="115">
        <f t="shared" si="11"/>
        <v>12619000</v>
      </c>
      <c r="AK16" s="116">
        <f t="shared" si="11"/>
        <v>2536900</v>
      </c>
      <c r="AL16" s="116">
        <f t="shared" si="11"/>
        <v>4199100</v>
      </c>
      <c r="AM16" s="116">
        <f t="shared" si="11"/>
        <v>2706500</v>
      </c>
      <c r="AN16" s="116">
        <f t="shared" si="11"/>
        <v>3176500</v>
      </c>
      <c r="AO16" s="115">
        <f t="shared" si="12"/>
        <v>13726310</v>
      </c>
      <c r="AP16" s="116">
        <f t="shared" si="12"/>
        <v>2336800</v>
      </c>
      <c r="AQ16" s="116">
        <f t="shared" si="12"/>
        <v>4887900</v>
      </c>
      <c r="AR16" s="116">
        <f t="shared" si="12"/>
        <v>2953255</v>
      </c>
      <c r="AS16" s="116">
        <f t="shared" si="13"/>
        <v>3548355</v>
      </c>
    </row>
    <row r="17" spans="2:45" ht="27" thickTop="1" thickBot="1" x14ac:dyDescent="0.3">
      <c r="B17" s="101" t="str">
        <f t="shared" si="0"/>
        <v>a</v>
      </c>
      <c r="C17" s="101" t="str">
        <f t="shared" si="1"/>
        <v>a</v>
      </c>
      <c r="D17" s="109" t="s">
        <v>279</v>
      </c>
      <c r="E17" s="119" t="s">
        <v>309</v>
      </c>
      <c r="F17" s="115">
        <f t="shared" si="2"/>
        <v>19950000</v>
      </c>
      <c r="G17" s="116">
        <f t="shared" si="3"/>
        <v>6200000</v>
      </c>
      <c r="H17" s="116">
        <f t="shared" si="3"/>
        <v>7000000</v>
      </c>
      <c r="I17" s="116">
        <f t="shared" si="3"/>
        <v>3850000</v>
      </c>
      <c r="J17" s="116">
        <f t="shared" si="3"/>
        <v>2900000</v>
      </c>
      <c r="K17" s="115">
        <f t="shared" si="4"/>
        <v>20527300</v>
      </c>
      <c r="L17" s="116">
        <f t="shared" si="5"/>
        <v>5791300</v>
      </c>
      <c r="M17" s="116">
        <f t="shared" si="5"/>
        <v>7966000</v>
      </c>
      <c r="N17" s="116">
        <f t="shared" si="5"/>
        <v>3870000</v>
      </c>
      <c r="O17" s="116">
        <f t="shared" si="5"/>
        <v>2900000</v>
      </c>
      <c r="P17" s="115">
        <f t="shared" si="6"/>
        <v>6900390</v>
      </c>
      <c r="Q17" s="116">
        <f t="shared" si="7"/>
        <v>5636471</v>
      </c>
      <c r="R17" s="116">
        <f t="shared" si="7"/>
        <v>1263919</v>
      </c>
      <c r="S17" s="116">
        <f t="shared" si="7"/>
        <v>0</v>
      </c>
      <c r="T17" s="116">
        <f t="shared" si="7"/>
        <v>0</v>
      </c>
      <c r="U17" s="111">
        <f t="shared" si="14"/>
        <v>400000</v>
      </c>
      <c r="V17" s="116">
        <f t="shared" si="14"/>
        <v>-1000000</v>
      </c>
      <c r="W17" s="116">
        <f t="shared" si="14"/>
        <v>1400000</v>
      </c>
      <c r="X17" s="116">
        <f t="shared" si="14"/>
        <v>0</v>
      </c>
      <c r="Y17" s="116">
        <f t="shared" si="14"/>
        <v>0</v>
      </c>
      <c r="Z17" s="115">
        <f t="shared" si="8"/>
        <v>400000</v>
      </c>
      <c r="AA17" s="116">
        <f t="shared" si="9"/>
        <v>0</v>
      </c>
      <c r="AB17" s="116">
        <f t="shared" si="9"/>
        <v>400000</v>
      </c>
      <c r="AC17" s="116">
        <f t="shared" si="9"/>
        <v>0</v>
      </c>
      <c r="AD17" s="116">
        <f t="shared" si="9"/>
        <v>0</v>
      </c>
      <c r="AE17" s="115">
        <f t="shared" si="10"/>
        <v>0</v>
      </c>
      <c r="AF17" s="117">
        <f t="shared" si="15"/>
        <v>-1000000</v>
      </c>
      <c r="AG17" s="117">
        <f t="shared" si="15"/>
        <v>1000000</v>
      </c>
      <c r="AH17" s="117">
        <f t="shared" si="15"/>
        <v>0</v>
      </c>
      <c r="AI17" s="117">
        <f t="shared" si="15"/>
        <v>0</v>
      </c>
      <c r="AJ17" s="115">
        <f t="shared" si="11"/>
        <v>20350000</v>
      </c>
      <c r="AK17" s="116">
        <f t="shared" si="11"/>
        <v>5200000</v>
      </c>
      <c r="AL17" s="116">
        <f t="shared" si="11"/>
        <v>8400000</v>
      </c>
      <c r="AM17" s="116">
        <f t="shared" si="11"/>
        <v>3850000</v>
      </c>
      <c r="AN17" s="116">
        <f t="shared" si="11"/>
        <v>2900000</v>
      </c>
      <c r="AO17" s="115">
        <f t="shared" si="12"/>
        <v>20927300</v>
      </c>
      <c r="AP17" s="116">
        <f t="shared" si="12"/>
        <v>4791300</v>
      </c>
      <c r="AQ17" s="116">
        <f t="shared" si="12"/>
        <v>9366000</v>
      </c>
      <c r="AR17" s="116">
        <f t="shared" si="12"/>
        <v>3870000</v>
      </c>
      <c r="AS17" s="116">
        <f t="shared" si="13"/>
        <v>2900000</v>
      </c>
    </row>
    <row r="18" spans="2:45" ht="16.5" thickTop="1" thickBot="1" x14ac:dyDescent="0.3">
      <c r="B18" s="101" t="str">
        <f t="shared" si="0"/>
        <v>a</v>
      </c>
      <c r="C18" s="101" t="str">
        <f t="shared" si="1"/>
        <v>a</v>
      </c>
      <c r="D18" s="109" t="s">
        <v>279</v>
      </c>
      <c r="E18" s="114" t="s">
        <v>310</v>
      </c>
      <c r="F18" s="115">
        <f t="shared" si="2"/>
        <v>68280000</v>
      </c>
      <c r="G18" s="116">
        <f t="shared" si="3"/>
        <v>17476000</v>
      </c>
      <c r="H18" s="116">
        <f t="shared" si="3"/>
        <v>33392000</v>
      </c>
      <c r="I18" s="116">
        <f t="shared" si="3"/>
        <v>7946000</v>
      </c>
      <c r="J18" s="116">
        <f t="shared" si="3"/>
        <v>9466000</v>
      </c>
      <c r="K18" s="115">
        <f t="shared" si="4"/>
        <v>72676070</v>
      </c>
      <c r="L18" s="116">
        <f t="shared" si="5"/>
        <v>23631220</v>
      </c>
      <c r="M18" s="116">
        <f t="shared" si="5"/>
        <v>32689760</v>
      </c>
      <c r="N18" s="116">
        <f t="shared" si="5"/>
        <v>6844045</v>
      </c>
      <c r="O18" s="116">
        <f t="shared" si="5"/>
        <v>9511045</v>
      </c>
      <c r="P18" s="115">
        <f t="shared" si="6"/>
        <v>24184239.48</v>
      </c>
      <c r="Q18" s="116">
        <f t="shared" si="7"/>
        <v>20925162.34</v>
      </c>
      <c r="R18" s="116">
        <f t="shared" si="7"/>
        <v>3259077.1399999997</v>
      </c>
      <c r="S18" s="116">
        <f t="shared" si="7"/>
        <v>0</v>
      </c>
      <c r="T18" s="116">
        <f t="shared" si="7"/>
        <v>0</v>
      </c>
      <c r="U18" s="111">
        <f t="shared" si="14"/>
        <v>85600000</v>
      </c>
      <c r="V18" s="116">
        <f t="shared" si="14"/>
        <v>2846000</v>
      </c>
      <c r="W18" s="116">
        <f t="shared" si="14"/>
        <v>51854000</v>
      </c>
      <c r="X18" s="116">
        <f t="shared" si="14"/>
        <v>10000000</v>
      </c>
      <c r="Y18" s="116">
        <f t="shared" si="14"/>
        <v>20900000</v>
      </c>
      <c r="Z18" s="115">
        <f t="shared" si="8"/>
        <v>81454000</v>
      </c>
      <c r="AA18" s="116">
        <f t="shared" si="9"/>
        <v>0</v>
      </c>
      <c r="AB18" s="116">
        <f t="shared" si="9"/>
        <v>50654000</v>
      </c>
      <c r="AC18" s="116">
        <f t="shared" si="9"/>
        <v>10000000</v>
      </c>
      <c r="AD18" s="116">
        <f t="shared" si="9"/>
        <v>20800000</v>
      </c>
      <c r="AE18" s="115">
        <f t="shared" si="10"/>
        <v>4146000</v>
      </c>
      <c r="AF18" s="117">
        <f t="shared" si="15"/>
        <v>2846000</v>
      </c>
      <c r="AG18" s="117">
        <f t="shared" si="15"/>
        <v>1200000</v>
      </c>
      <c r="AH18" s="117">
        <f t="shared" si="15"/>
        <v>0</v>
      </c>
      <c r="AI18" s="117">
        <f t="shared" si="15"/>
        <v>100000</v>
      </c>
      <c r="AJ18" s="115">
        <f t="shared" si="11"/>
        <v>153880000</v>
      </c>
      <c r="AK18" s="116">
        <f t="shared" si="11"/>
        <v>20322000</v>
      </c>
      <c r="AL18" s="116">
        <f t="shared" si="11"/>
        <v>85246000</v>
      </c>
      <c r="AM18" s="116">
        <f t="shared" si="11"/>
        <v>17946000</v>
      </c>
      <c r="AN18" s="116">
        <f t="shared" si="11"/>
        <v>30366000</v>
      </c>
      <c r="AO18" s="115">
        <f t="shared" si="12"/>
        <v>158276070</v>
      </c>
      <c r="AP18" s="116">
        <f t="shared" si="12"/>
        <v>26477220</v>
      </c>
      <c r="AQ18" s="116">
        <f t="shared" si="12"/>
        <v>84543760</v>
      </c>
      <c r="AR18" s="116">
        <f t="shared" si="12"/>
        <v>16844045</v>
      </c>
      <c r="AS18" s="116">
        <f t="shared" si="13"/>
        <v>30411045</v>
      </c>
    </row>
    <row r="19" spans="2:45" ht="16.5" hidden="1" thickTop="1" thickBot="1" x14ac:dyDescent="0.3">
      <c r="B19" s="101" t="str">
        <f t="shared" si="0"/>
        <v>b</v>
      </c>
      <c r="C19" s="101" t="str">
        <f t="shared" si="1"/>
        <v>b</v>
      </c>
      <c r="D19" s="109" t="s">
        <v>279</v>
      </c>
      <c r="E19" s="114" t="s">
        <v>311</v>
      </c>
      <c r="F19" s="115">
        <f t="shared" si="2"/>
        <v>0</v>
      </c>
      <c r="G19" s="116">
        <f t="shared" si="3"/>
        <v>0</v>
      </c>
      <c r="H19" s="116">
        <f t="shared" si="3"/>
        <v>0</v>
      </c>
      <c r="I19" s="116">
        <f t="shared" si="3"/>
        <v>0</v>
      </c>
      <c r="J19" s="116">
        <f t="shared" si="3"/>
        <v>0</v>
      </c>
      <c r="K19" s="115">
        <f t="shared" si="4"/>
        <v>0</v>
      </c>
      <c r="L19" s="116">
        <f t="shared" si="5"/>
        <v>0</v>
      </c>
      <c r="M19" s="116">
        <f t="shared" si="5"/>
        <v>0</v>
      </c>
      <c r="N19" s="116">
        <f t="shared" si="5"/>
        <v>0</v>
      </c>
      <c r="O19" s="116">
        <f t="shared" si="5"/>
        <v>0</v>
      </c>
      <c r="P19" s="115">
        <f t="shared" si="6"/>
        <v>0</v>
      </c>
      <c r="Q19" s="116">
        <f t="shared" si="7"/>
        <v>0</v>
      </c>
      <c r="R19" s="116">
        <f t="shared" si="7"/>
        <v>0</v>
      </c>
      <c r="S19" s="116">
        <f t="shared" si="7"/>
        <v>0</v>
      </c>
      <c r="T19" s="116">
        <f t="shared" si="7"/>
        <v>0</v>
      </c>
      <c r="U19" s="111">
        <f t="shared" si="14"/>
        <v>0</v>
      </c>
      <c r="V19" s="116">
        <f t="shared" si="14"/>
        <v>0</v>
      </c>
      <c r="W19" s="116">
        <f t="shared" si="14"/>
        <v>0</v>
      </c>
      <c r="X19" s="116">
        <f t="shared" si="14"/>
        <v>0</v>
      </c>
      <c r="Y19" s="116">
        <f t="shared" si="14"/>
        <v>0</v>
      </c>
      <c r="Z19" s="115">
        <f t="shared" si="8"/>
        <v>0</v>
      </c>
      <c r="AA19" s="116">
        <f t="shared" si="9"/>
        <v>0</v>
      </c>
      <c r="AB19" s="116">
        <f t="shared" si="9"/>
        <v>0</v>
      </c>
      <c r="AC19" s="116">
        <f t="shared" si="9"/>
        <v>0</v>
      </c>
      <c r="AD19" s="116">
        <f t="shared" si="9"/>
        <v>0</v>
      </c>
      <c r="AE19" s="115">
        <f t="shared" si="10"/>
        <v>0</v>
      </c>
      <c r="AF19" s="117">
        <f t="shared" si="15"/>
        <v>0</v>
      </c>
      <c r="AG19" s="117">
        <f t="shared" si="15"/>
        <v>0</v>
      </c>
      <c r="AH19" s="117">
        <f t="shared" si="15"/>
        <v>0</v>
      </c>
      <c r="AI19" s="117">
        <f t="shared" si="15"/>
        <v>0</v>
      </c>
      <c r="AJ19" s="115">
        <f t="shared" si="11"/>
        <v>0</v>
      </c>
      <c r="AK19" s="116">
        <f t="shared" si="11"/>
        <v>0</v>
      </c>
      <c r="AL19" s="116">
        <f t="shared" si="11"/>
        <v>0</v>
      </c>
      <c r="AM19" s="116">
        <f t="shared" si="11"/>
        <v>0</v>
      </c>
      <c r="AN19" s="116">
        <f t="shared" si="11"/>
        <v>0</v>
      </c>
      <c r="AO19" s="115">
        <f t="shared" si="12"/>
        <v>0</v>
      </c>
      <c r="AP19" s="116">
        <f t="shared" si="12"/>
        <v>0</v>
      </c>
      <c r="AQ19" s="116">
        <f t="shared" si="12"/>
        <v>0</v>
      </c>
      <c r="AR19" s="116">
        <f t="shared" si="12"/>
        <v>0</v>
      </c>
      <c r="AS19" s="116">
        <f t="shared" si="13"/>
        <v>0</v>
      </c>
    </row>
    <row r="20" spans="2:45" ht="16.5" hidden="1" thickTop="1" thickBot="1" x14ac:dyDescent="0.3">
      <c r="B20" s="101" t="str">
        <f t="shared" si="0"/>
        <v>b</v>
      </c>
      <c r="C20" s="101" t="str">
        <f t="shared" si="1"/>
        <v>b</v>
      </c>
      <c r="D20" s="109" t="s">
        <v>279</v>
      </c>
      <c r="E20" s="114" t="s">
        <v>312</v>
      </c>
      <c r="F20" s="115">
        <f t="shared" si="2"/>
        <v>0</v>
      </c>
      <c r="G20" s="116">
        <f t="shared" si="3"/>
        <v>0</v>
      </c>
      <c r="H20" s="116">
        <f t="shared" si="3"/>
        <v>0</v>
      </c>
      <c r="I20" s="116">
        <f t="shared" si="3"/>
        <v>0</v>
      </c>
      <c r="J20" s="116">
        <f t="shared" si="3"/>
        <v>0</v>
      </c>
      <c r="K20" s="115">
        <f t="shared" si="4"/>
        <v>0</v>
      </c>
      <c r="L20" s="116">
        <f t="shared" si="5"/>
        <v>0</v>
      </c>
      <c r="M20" s="116">
        <f t="shared" si="5"/>
        <v>0</v>
      </c>
      <c r="N20" s="116">
        <f t="shared" si="5"/>
        <v>0</v>
      </c>
      <c r="O20" s="116">
        <f t="shared" si="5"/>
        <v>0</v>
      </c>
      <c r="P20" s="115">
        <f t="shared" si="6"/>
        <v>0</v>
      </c>
      <c r="Q20" s="116">
        <f t="shared" si="7"/>
        <v>0</v>
      </c>
      <c r="R20" s="116">
        <f t="shared" si="7"/>
        <v>0</v>
      </c>
      <c r="S20" s="116">
        <f t="shared" si="7"/>
        <v>0</v>
      </c>
      <c r="T20" s="116">
        <f t="shared" si="7"/>
        <v>0</v>
      </c>
      <c r="U20" s="111">
        <f t="shared" si="14"/>
        <v>0</v>
      </c>
      <c r="V20" s="116">
        <f t="shared" si="14"/>
        <v>0</v>
      </c>
      <c r="W20" s="116">
        <f t="shared" si="14"/>
        <v>0</v>
      </c>
      <c r="X20" s="116">
        <f t="shared" si="14"/>
        <v>0</v>
      </c>
      <c r="Y20" s="116">
        <f t="shared" si="14"/>
        <v>0</v>
      </c>
      <c r="Z20" s="115">
        <f t="shared" si="8"/>
        <v>0</v>
      </c>
      <c r="AA20" s="116">
        <f t="shared" si="9"/>
        <v>0</v>
      </c>
      <c r="AB20" s="116">
        <f t="shared" si="9"/>
        <v>0</v>
      </c>
      <c r="AC20" s="116">
        <f t="shared" si="9"/>
        <v>0</v>
      </c>
      <c r="AD20" s="116">
        <f t="shared" si="9"/>
        <v>0</v>
      </c>
      <c r="AE20" s="115">
        <f t="shared" si="10"/>
        <v>0</v>
      </c>
      <c r="AF20" s="117">
        <f t="shared" si="15"/>
        <v>0</v>
      </c>
      <c r="AG20" s="117">
        <f t="shared" si="15"/>
        <v>0</v>
      </c>
      <c r="AH20" s="117">
        <f t="shared" si="15"/>
        <v>0</v>
      </c>
      <c r="AI20" s="117">
        <f t="shared" si="15"/>
        <v>0</v>
      </c>
      <c r="AJ20" s="115">
        <f t="shared" si="11"/>
        <v>0</v>
      </c>
      <c r="AK20" s="116">
        <f t="shared" si="11"/>
        <v>0</v>
      </c>
      <c r="AL20" s="116">
        <f t="shared" si="11"/>
        <v>0</v>
      </c>
      <c r="AM20" s="116">
        <f t="shared" si="11"/>
        <v>0</v>
      </c>
      <c r="AN20" s="116">
        <f t="shared" si="11"/>
        <v>0</v>
      </c>
      <c r="AO20" s="115">
        <f t="shared" si="12"/>
        <v>0</v>
      </c>
      <c r="AP20" s="116">
        <f t="shared" si="12"/>
        <v>0</v>
      </c>
      <c r="AQ20" s="116">
        <f t="shared" si="12"/>
        <v>0</v>
      </c>
      <c r="AR20" s="116">
        <f t="shared" si="12"/>
        <v>0</v>
      </c>
      <c r="AS20" s="116">
        <f t="shared" si="13"/>
        <v>0</v>
      </c>
    </row>
    <row r="21" spans="2:45" ht="39.75" thickTop="1" thickBot="1" x14ac:dyDescent="0.3">
      <c r="B21" s="101" t="str">
        <f t="shared" si="0"/>
        <v>a</v>
      </c>
      <c r="C21" s="101" t="str">
        <f t="shared" si="1"/>
        <v>a</v>
      </c>
      <c r="D21" s="109" t="s">
        <v>151</v>
      </c>
      <c r="E21" s="114" t="s">
        <v>313</v>
      </c>
      <c r="F21" s="115">
        <f t="shared" si="2"/>
        <v>60238000</v>
      </c>
      <c r="G21" s="116">
        <f t="shared" ref="G21:J36" si="16">SUM(G37,G53,G117,G133,G389,G405,G421,G437)</f>
        <v>14502900</v>
      </c>
      <c r="H21" s="116">
        <f t="shared" si="16"/>
        <v>14805100</v>
      </c>
      <c r="I21" s="116">
        <f t="shared" si="16"/>
        <v>16591500</v>
      </c>
      <c r="J21" s="116">
        <f t="shared" si="16"/>
        <v>14338500</v>
      </c>
      <c r="K21" s="115">
        <f t="shared" si="4"/>
        <v>60238000</v>
      </c>
      <c r="L21" s="116">
        <f t="shared" ref="L21:O36" si="17">SUM(L37,L53,L117,L133,L389,L405,L421,L437)</f>
        <v>14782900</v>
      </c>
      <c r="M21" s="116">
        <f t="shared" si="17"/>
        <v>14690100</v>
      </c>
      <c r="N21" s="116">
        <f t="shared" si="17"/>
        <v>16496500</v>
      </c>
      <c r="O21" s="116">
        <f t="shared" si="17"/>
        <v>14268500</v>
      </c>
      <c r="P21" s="115">
        <f t="shared" si="6"/>
        <v>20094064.290000003</v>
      </c>
      <c r="Q21" s="116">
        <f t="shared" ref="Q21:T36" si="18">SUM(Q37,Q53,Q117,Q133,Q389,Q405,Q421,Q437)</f>
        <v>12226871.630000003</v>
      </c>
      <c r="R21" s="116">
        <f t="shared" si="18"/>
        <v>7867192.6599999992</v>
      </c>
      <c r="S21" s="116">
        <f t="shared" si="18"/>
        <v>0</v>
      </c>
      <c r="T21" s="116">
        <f t="shared" si="18"/>
        <v>0</v>
      </c>
      <c r="U21" s="111">
        <f t="shared" si="14"/>
        <v>-1850000</v>
      </c>
      <c r="V21" s="116">
        <f t="shared" si="14"/>
        <v>0</v>
      </c>
      <c r="W21" s="116">
        <f t="shared" si="14"/>
        <v>0</v>
      </c>
      <c r="X21" s="116">
        <f t="shared" si="14"/>
        <v>-300000</v>
      </c>
      <c r="Y21" s="116">
        <f t="shared" si="14"/>
        <v>-1550000</v>
      </c>
      <c r="Z21" s="115">
        <f t="shared" si="8"/>
        <v>-1850000</v>
      </c>
      <c r="AA21" s="116">
        <f t="shared" ref="AA21:AD36" si="19">SUM(AA37,AA53,AA117,AA133,AA389,AA405,AA421,AA437)</f>
        <v>0</v>
      </c>
      <c r="AB21" s="116">
        <f t="shared" si="19"/>
        <v>0</v>
      </c>
      <c r="AC21" s="116">
        <f t="shared" si="19"/>
        <v>-300000</v>
      </c>
      <c r="AD21" s="116">
        <f t="shared" si="19"/>
        <v>-1550000</v>
      </c>
      <c r="AE21" s="115">
        <f t="shared" si="10"/>
        <v>0</v>
      </c>
      <c r="AF21" s="117">
        <f t="shared" ref="AF21:AI36" si="20">SUM(AF37,AF53,AF117,AF133,AF389,AF405,AF421,AF437)</f>
        <v>0</v>
      </c>
      <c r="AG21" s="117">
        <f t="shared" si="20"/>
        <v>0</v>
      </c>
      <c r="AH21" s="117">
        <f t="shared" si="20"/>
        <v>0</v>
      </c>
      <c r="AI21" s="117">
        <f t="shared" si="20"/>
        <v>0</v>
      </c>
      <c r="AJ21" s="115">
        <f t="shared" si="11"/>
        <v>58388000</v>
      </c>
      <c r="AK21" s="116">
        <f t="shared" si="11"/>
        <v>14502900</v>
      </c>
      <c r="AL21" s="116">
        <f t="shared" si="11"/>
        <v>14805100</v>
      </c>
      <c r="AM21" s="116">
        <f t="shared" si="11"/>
        <v>16291500</v>
      </c>
      <c r="AN21" s="116">
        <f t="shared" si="11"/>
        <v>12788500</v>
      </c>
      <c r="AO21" s="115">
        <f t="shared" si="12"/>
        <v>58388000</v>
      </c>
      <c r="AP21" s="116">
        <f t="shared" si="12"/>
        <v>14782900</v>
      </c>
      <c r="AQ21" s="116">
        <f t="shared" si="12"/>
        <v>14690100</v>
      </c>
      <c r="AR21" s="116">
        <f t="shared" si="12"/>
        <v>16196500</v>
      </c>
      <c r="AS21" s="116">
        <f t="shared" si="13"/>
        <v>12718500</v>
      </c>
    </row>
    <row r="22" spans="2:45" ht="16.5" thickTop="1" thickBot="1" x14ac:dyDescent="0.3">
      <c r="B22" s="101" t="str">
        <f t="shared" si="0"/>
        <v>a</v>
      </c>
      <c r="C22" s="101" t="str">
        <f t="shared" si="1"/>
        <v>a</v>
      </c>
      <c r="D22" s="109" t="s">
        <v>279</v>
      </c>
      <c r="E22" s="88" t="s">
        <v>298</v>
      </c>
      <c r="F22" s="115">
        <f t="shared" si="2"/>
        <v>59588000</v>
      </c>
      <c r="G22" s="116">
        <f t="shared" si="16"/>
        <v>14350900</v>
      </c>
      <c r="H22" s="116">
        <f t="shared" si="16"/>
        <v>14563100</v>
      </c>
      <c r="I22" s="116">
        <f t="shared" si="16"/>
        <v>16420500</v>
      </c>
      <c r="J22" s="116">
        <f t="shared" si="16"/>
        <v>14253500</v>
      </c>
      <c r="K22" s="115">
        <f t="shared" si="4"/>
        <v>59155330</v>
      </c>
      <c r="L22" s="116">
        <f t="shared" si="17"/>
        <v>14546900</v>
      </c>
      <c r="M22" s="116">
        <f t="shared" si="17"/>
        <v>14146430</v>
      </c>
      <c r="N22" s="116">
        <f t="shared" si="17"/>
        <v>16325500</v>
      </c>
      <c r="O22" s="116">
        <f t="shared" si="17"/>
        <v>14136500</v>
      </c>
      <c r="P22" s="115">
        <f t="shared" si="6"/>
        <v>19887339.080000002</v>
      </c>
      <c r="Q22" s="116">
        <f t="shared" si="18"/>
        <v>12174587.640000002</v>
      </c>
      <c r="R22" s="116">
        <f t="shared" si="18"/>
        <v>7712751.4400000004</v>
      </c>
      <c r="S22" s="116">
        <f t="shared" si="18"/>
        <v>0</v>
      </c>
      <c r="T22" s="116">
        <f t="shared" si="18"/>
        <v>0</v>
      </c>
      <c r="U22" s="111">
        <f t="shared" si="14"/>
        <v>-2650000</v>
      </c>
      <c r="V22" s="116">
        <f t="shared" si="14"/>
        <v>0</v>
      </c>
      <c r="W22" s="116">
        <f t="shared" si="14"/>
        <v>0</v>
      </c>
      <c r="X22" s="116">
        <f t="shared" si="14"/>
        <v>-300000</v>
      </c>
      <c r="Y22" s="116">
        <f t="shared" si="14"/>
        <v>-2350000</v>
      </c>
      <c r="Z22" s="115">
        <f t="shared" si="8"/>
        <v>-2650000</v>
      </c>
      <c r="AA22" s="116">
        <f t="shared" si="19"/>
        <v>0</v>
      </c>
      <c r="AB22" s="116">
        <f t="shared" si="19"/>
        <v>0</v>
      </c>
      <c r="AC22" s="116">
        <f t="shared" si="19"/>
        <v>-300000</v>
      </c>
      <c r="AD22" s="116">
        <f t="shared" si="19"/>
        <v>-2350000</v>
      </c>
      <c r="AE22" s="115">
        <f t="shared" si="10"/>
        <v>0</v>
      </c>
      <c r="AF22" s="117">
        <f t="shared" si="20"/>
        <v>0</v>
      </c>
      <c r="AG22" s="117">
        <f t="shared" si="20"/>
        <v>0</v>
      </c>
      <c r="AH22" s="117">
        <f t="shared" si="20"/>
        <v>0</v>
      </c>
      <c r="AI22" s="117">
        <f t="shared" si="20"/>
        <v>0</v>
      </c>
      <c r="AJ22" s="115">
        <f t="shared" si="11"/>
        <v>56938000</v>
      </c>
      <c r="AK22" s="116">
        <f t="shared" si="11"/>
        <v>14350900</v>
      </c>
      <c r="AL22" s="116">
        <f t="shared" si="11"/>
        <v>14563100</v>
      </c>
      <c r="AM22" s="116">
        <f t="shared" si="11"/>
        <v>16120500</v>
      </c>
      <c r="AN22" s="116">
        <f t="shared" si="11"/>
        <v>11903500</v>
      </c>
      <c r="AO22" s="115">
        <f t="shared" si="12"/>
        <v>56505330</v>
      </c>
      <c r="AP22" s="116">
        <f t="shared" si="12"/>
        <v>14546900</v>
      </c>
      <c r="AQ22" s="116">
        <f t="shared" si="12"/>
        <v>14146430</v>
      </c>
      <c r="AR22" s="116">
        <f t="shared" si="12"/>
        <v>16025500</v>
      </c>
      <c r="AS22" s="116">
        <f t="shared" si="13"/>
        <v>11786500</v>
      </c>
    </row>
    <row r="23" spans="2:45" ht="16.5" thickTop="1" thickBot="1" x14ac:dyDescent="0.3">
      <c r="B23" s="101" t="str">
        <f t="shared" si="0"/>
        <v>a</v>
      </c>
      <c r="C23" s="101" t="str">
        <f t="shared" si="1"/>
        <v>a</v>
      </c>
      <c r="D23" s="109" t="s">
        <v>279</v>
      </c>
      <c r="E23" s="118" t="s">
        <v>299</v>
      </c>
      <c r="F23" s="115">
        <f t="shared" si="2"/>
        <v>36924000</v>
      </c>
      <c r="G23" s="116">
        <f t="shared" si="16"/>
        <v>9227800</v>
      </c>
      <c r="H23" s="116">
        <f t="shared" si="16"/>
        <v>9227700</v>
      </c>
      <c r="I23" s="116">
        <f t="shared" si="16"/>
        <v>9228800</v>
      </c>
      <c r="J23" s="116">
        <f t="shared" si="16"/>
        <v>9239700</v>
      </c>
      <c r="K23" s="115">
        <f t="shared" si="4"/>
        <v>36500000</v>
      </c>
      <c r="L23" s="116">
        <f t="shared" si="17"/>
        <v>8575800</v>
      </c>
      <c r="M23" s="116">
        <f t="shared" si="17"/>
        <v>9053000</v>
      </c>
      <c r="N23" s="116">
        <f t="shared" si="17"/>
        <v>9444500</v>
      </c>
      <c r="O23" s="116">
        <f t="shared" si="17"/>
        <v>9426700</v>
      </c>
      <c r="P23" s="115">
        <f t="shared" si="6"/>
        <v>12314125.41</v>
      </c>
      <c r="Q23" s="116">
        <f t="shared" si="18"/>
        <v>7368434.1100000003</v>
      </c>
      <c r="R23" s="116">
        <f t="shared" si="18"/>
        <v>4945691.2999999989</v>
      </c>
      <c r="S23" s="116">
        <f t="shared" si="18"/>
        <v>0</v>
      </c>
      <c r="T23" s="116">
        <f t="shared" si="18"/>
        <v>0</v>
      </c>
      <c r="U23" s="111">
        <f t="shared" si="14"/>
        <v>-2750000</v>
      </c>
      <c r="V23" s="116">
        <f t="shared" si="14"/>
        <v>0</v>
      </c>
      <c r="W23" s="116">
        <f t="shared" si="14"/>
        <v>0</v>
      </c>
      <c r="X23" s="116">
        <f t="shared" si="14"/>
        <v>-300000</v>
      </c>
      <c r="Y23" s="116">
        <f t="shared" si="14"/>
        <v>-2450000</v>
      </c>
      <c r="Z23" s="115">
        <f t="shared" si="8"/>
        <v>-2750000</v>
      </c>
      <c r="AA23" s="116">
        <f t="shared" si="19"/>
        <v>0</v>
      </c>
      <c r="AB23" s="116">
        <f t="shared" si="19"/>
        <v>0</v>
      </c>
      <c r="AC23" s="116">
        <f t="shared" si="19"/>
        <v>-300000</v>
      </c>
      <c r="AD23" s="116">
        <f t="shared" si="19"/>
        <v>-2450000</v>
      </c>
      <c r="AE23" s="115">
        <f t="shared" si="10"/>
        <v>0</v>
      </c>
      <c r="AF23" s="117">
        <f t="shared" si="20"/>
        <v>0</v>
      </c>
      <c r="AG23" s="117">
        <f t="shared" si="20"/>
        <v>0</v>
      </c>
      <c r="AH23" s="117">
        <f t="shared" si="20"/>
        <v>0</v>
      </c>
      <c r="AI23" s="117">
        <f t="shared" si="20"/>
        <v>0</v>
      </c>
      <c r="AJ23" s="115">
        <f t="shared" si="11"/>
        <v>34174000</v>
      </c>
      <c r="AK23" s="116">
        <f t="shared" si="11"/>
        <v>9227800</v>
      </c>
      <c r="AL23" s="116">
        <f t="shared" si="11"/>
        <v>9227700</v>
      </c>
      <c r="AM23" s="116">
        <f t="shared" si="11"/>
        <v>8928800</v>
      </c>
      <c r="AN23" s="116">
        <f t="shared" si="11"/>
        <v>6789700</v>
      </c>
      <c r="AO23" s="115">
        <f t="shared" si="12"/>
        <v>33750000</v>
      </c>
      <c r="AP23" s="116">
        <f t="shared" si="12"/>
        <v>8575800</v>
      </c>
      <c r="AQ23" s="116">
        <f t="shared" si="12"/>
        <v>9053000</v>
      </c>
      <c r="AR23" s="116">
        <f t="shared" si="12"/>
        <v>9144500</v>
      </c>
      <c r="AS23" s="116">
        <f t="shared" si="13"/>
        <v>6976700</v>
      </c>
    </row>
    <row r="24" spans="2:45" ht="16.5" thickTop="1" thickBot="1" x14ac:dyDescent="0.3">
      <c r="B24" s="101" t="str">
        <f t="shared" si="0"/>
        <v>a</v>
      </c>
      <c r="C24" s="101" t="str">
        <f t="shared" si="1"/>
        <v>a</v>
      </c>
      <c r="D24" s="109" t="s">
        <v>279</v>
      </c>
      <c r="E24" s="118" t="s">
        <v>300</v>
      </c>
      <c r="F24" s="115">
        <f t="shared" si="2"/>
        <v>20022000</v>
      </c>
      <c r="G24" s="116">
        <f t="shared" si="16"/>
        <v>4841000</v>
      </c>
      <c r="H24" s="116">
        <f t="shared" si="16"/>
        <v>5080000</v>
      </c>
      <c r="I24" s="116">
        <f t="shared" si="16"/>
        <v>5197000</v>
      </c>
      <c r="J24" s="116">
        <f t="shared" si="16"/>
        <v>4904000</v>
      </c>
      <c r="K24" s="115">
        <f t="shared" si="4"/>
        <v>19748130</v>
      </c>
      <c r="L24" s="116">
        <f t="shared" si="17"/>
        <v>5446600</v>
      </c>
      <c r="M24" s="116">
        <f t="shared" si="17"/>
        <v>4824730</v>
      </c>
      <c r="N24" s="116">
        <f t="shared" si="17"/>
        <v>4881100</v>
      </c>
      <c r="O24" s="116">
        <f t="shared" si="17"/>
        <v>4595700</v>
      </c>
      <c r="P24" s="115">
        <f t="shared" si="6"/>
        <v>7151492.580000001</v>
      </c>
      <c r="Q24" s="116">
        <f t="shared" si="18"/>
        <v>4449657.2</v>
      </c>
      <c r="R24" s="116">
        <f t="shared" si="18"/>
        <v>2701835.3800000008</v>
      </c>
      <c r="S24" s="116">
        <f t="shared" si="18"/>
        <v>0</v>
      </c>
      <c r="T24" s="116">
        <f t="shared" si="18"/>
        <v>0</v>
      </c>
      <c r="U24" s="111">
        <f t="shared" si="14"/>
        <v>100000</v>
      </c>
      <c r="V24" s="116">
        <f t="shared" si="14"/>
        <v>0</v>
      </c>
      <c r="W24" s="116">
        <f t="shared" si="14"/>
        <v>0</v>
      </c>
      <c r="X24" s="116">
        <f t="shared" si="14"/>
        <v>0</v>
      </c>
      <c r="Y24" s="116">
        <f t="shared" si="14"/>
        <v>100000</v>
      </c>
      <c r="Z24" s="115">
        <f t="shared" si="8"/>
        <v>100000</v>
      </c>
      <c r="AA24" s="116">
        <f t="shared" si="19"/>
        <v>0</v>
      </c>
      <c r="AB24" s="116">
        <f t="shared" si="19"/>
        <v>0</v>
      </c>
      <c r="AC24" s="116">
        <f t="shared" si="19"/>
        <v>0</v>
      </c>
      <c r="AD24" s="116">
        <f t="shared" si="19"/>
        <v>100000</v>
      </c>
      <c r="AE24" s="115">
        <f t="shared" si="10"/>
        <v>0</v>
      </c>
      <c r="AF24" s="117">
        <f t="shared" si="20"/>
        <v>0</v>
      </c>
      <c r="AG24" s="117">
        <f t="shared" si="20"/>
        <v>0</v>
      </c>
      <c r="AH24" s="117">
        <f t="shared" si="20"/>
        <v>0</v>
      </c>
      <c r="AI24" s="117">
        <f t="shared" si="20"/>
        <v>0</v>
      </c>
      <c r="AJ24" s="115">
        <f t="shared" si="11"/>
        <v>20122000</v>
      </c>
      <c r="AK24" s="116">
        <f t="shared" si="11"/>
        <v>4841000</v>
      </c>
      <c r="AL24" s="116">
        <f t="shared" si="11"/>
        <v>5080000</v>
      </c>
      <c r="AM24" s="116">
        <f t="shared" si="11"/>
        <v>5197000</v>
      </c>
      <c r="AN24" s="116">
        <f t="shared" si="11"/>
        <v>5004000</v>
      </c>
      <c r="AO24" s="115">
        <f t="shared" si="12"/>
        <v>19848130</v>
      </c>
      <c r="AP24" s="116">
        <f t="shared" si="12"/>
        <v>5446600</v>
      </c>
      <c r="AQ24" s="116">
        <f t="shared" si="12"/>
        <v>4824730</v>
      </c>
      <c r="AR24" s="116">
        <f t="shared" si="12"/>
        <v>4881100</v>
      </c>
      <c r="AS24" s="116">
        <f t="shared" si="13"/>
        <v>4695700</v>
      </c>
    </row>
    <row r="25" spans="2:45" ht="16.5" hidden="1" thickTop="1" thickBot="1" x14ac:dyDescent="0.3">
      <c r="B25" s="101" t="str">
        <f t="shared" si="0"/>
        <v>b</v>
      </c>
      <c r="C25" s="101" t="str">
        <f t="shared" si="1"/>
        <v>b</v>
      </c>
      <c r="D25" s="109" t="s">
        <v>279</v>
      </c>
      <c r="E25" s="118" t="s">
        <v>301</v>
      </c>
      <c r="F25" s="115">
        <f t="shared" si="2"/>
        <v>0</v>
      </c>
      <c r="G25" s="116">
        <f t="shared" si="16"/>
        <v>0</v>
      </c>
      <c r="H25" s="116">
        <f t="shared" si="16"/>
        <v>0</v>
      </c>
      <c r="I25" s="116">
        <f t="shared" si="16"/>
        <v>0</v>
      </c>
      <c r="J25" s="116">
        <f t="shared" si="16"/>
        <v>0</v>
      </c>
      <c r="K25" s="115">
        <f t="shared" si="4"/>
        <v>0</v>
      </c>
      <c r="L25" s="116">
        <f t="shared" si="17"/>
        <v>0</v>
      </c>
      <c r="M25" s="116">
        <f t="shared" si="17"/>
        <v>0</v>
      </c>
      <c r="N25" s="116">
        <f t="shared" si="17"/>
        <v>0</v>
      </c>
      <c r="O25" s="116">
        <f t="shared" si="17"/>
        <v>0</v>
      </c>
      <c r="P25" s="115">
        <f t="shared" si="6"/>
        <v>0</v>
      </c>
      <c r="Q25" s="116">
        <f t="shared" si="18"/>
        <v>0</v>
      </c>
      <c r="R25" s="116">
        <f t="shared" si="18"/>
        <v>0</v>
      </c>
      <c r="S25" s="116">
        <f t="shared" si="18"/>
        <v>0</v>
      </c>
      <c r="T25" s="116">
        <f t="shared" si="18"/>
        <v>0</v>
      </c>
      <c r="U25" s="111">
        <f t="shared" si="14"/>
        <v>0</v>
      </c>
      <c r="V25" s="116">
        <f t="shared" si="14"/>
        <v>0</v>
      </c>
      <c r="W25" s="116">
        <f t="shared" si="14"/>
        <v>0</v>
      </c>
      <c r="X25" s="116">
        <f t="shared" si="14"/>
        <v>0</v>
      </c>
      <c r="Y25" s="116">
        <f t="shared" si="14"/>
        <v>0</v>
      </c>
      <c r="Z25" s="115">
        <f t="shared" si="8"/>
        <v>0</v>
      </c>
      <c r="AA25" s="116">
        <f t="shared" si="19"/>
        <v>0</v>
      </c>
      <c r="AB25" s="116">
        <f t="shared" si="19"/>
        <v>0</v>
      </c>
      <c r="AC25" s="116">
        <f t="shared" si="19"/>
        <v>0</v>
      </c>
      <c r="AD25" s="116">
        <f t="shared" si="19"/>
        <v>0</v>
      </c>
      <c r="AE25" s="115">
        <f t="shared" si="10"/>
        <v>0</v>
      </c>
      <c r="AF25" s="117">
        <f t="shared" si="20"/>
        <v>0</v>
      </c>
      <c r="AG25" s="117">
        <f t="shared" si="20"/>
        <v>0</v>
      </c>
      <c r="AH25" s="117">
        <f t="shared" si="20"/>
        <v>0</v>
      </c>
      <c r="AI25" s="117">
        <f t="shared" si="20"/>
        <v>0</v>
      </c>
      <c r="AJ25" s="115">
        <f t="shared" si="11"/>
        <v>0</v>
      </c>
      <c r="AK25" s="116">
        <f t="shared" si="11"/>
        <v>0</v>
      </c>
      <c r="AL25" s="116">
        <f t="shared" si="11"/>
        <v>0</v>
      </c>
      <c r="AM25" s="116">
        <f t="shared" si="11"/>
        <v>0</v>
      </c>
      <c r="AN25" s="116">
        <f t="shared" si="11"/>
        <v>0</v>
      </c>
      <c r="AO25" s="115">
        <f t="shared" si="12"/>
        <v>0</v>
      </c>
      <c r="AP25" s="116">
        <f t="shared" si="12"/>
        <v>0</v>
      </c>
      <c r="AQ25" s="116">
        <f t="shared" si="12"/>
        <v>0</v>
      </c>
      <c r="AR25" s="116">
        <f t="shared" si="12"/>
        <v>0</v>
      </c>
      <c r="AS25" s="116">
        <f t="shared" si="13"/>
        <v>0</v>
      </c>
    </row>
    <row r="26" spans="2:45" ht="16.5" hidden="1" thickTop="1" thickBot="1" x14ac:dyDescent="0.3">
      <c r="B26" s="101" t="str">
        <f t="shared" si="0"/>
        <v>b</v>
      </c>
      <c r="C26" s="101" t="str">
        <f t="shared" si="1"/>
        <v>b</v>
      </c>
      <c r="D26" s="109" t="s">
        <v>279</v>
      </c>
      <c r="E26" s="118" t="s">
        <v>302</v>
      </c>
      <c r="F26" s="115">
        <f t="shared" si="2"/>
        <v>0</v>
      </c>
      <c r="G26" s="116">
        <f t="shared" si="16"/>
        <v>0</v>
      </c>
      <c r="H26" s="116">
        <f t="shared" si="16"/>
        <v>0</v>
      </c>
      <c r="I26" s="116">
        <f t="shared" si="16"/>
        <v>0</v>
      </c>
      <c r="J26" s="116">
        <f t="shared" si="16"/>
        <v>0</v>
      </c>
      <c r="K26" s="115">
        <f t="shared" si="4"/>
        <v>0</v>
      </c>
      <c r="L26" s="116">
        <f t="shared" si="17"/>
        <v>0</v>
      </c>
      <c r="M26" s="116">
        <f t="shared" si="17"/>
        <v>0</v>
      </c>
      <c r="N26" s="116">
        <f t="shared" si="17"/>
        <v>0</v>
      </c>
      <c r="O26" s="116">
        <f t="shared" si="17"/>
        <v>0</v>
      </c>
      <c r="P26" s="115">
        <f t="shared" si="6"/>
        <v>0</v>
      </c>
      <c r="Q26" s="116">
        <f t="shared" si="18"/>
        <v>0</v>
      </c>
      <c r="R26" s="116">
        <f t="shared" si="18"/>
        <v>0</v>
      </c>
      <c r="S26" s="116">
        <f t="shared" si="18"/>
        <v>0</v>
      </c>
      <c r="T26" s="116">
        <f t="shared" si="18"/>
        <v>0</v>
      </c>
      <c r="U26" s="111">
        <f t="shared" si="14"/>
        <v>0</v>
      </c>
      <c r="V26" s="116">
        <f t="shared" si="14"/>
        <v>0</v>
      </c>
      <c r="W26" s="116">
        <f t="shared" si="14"/>
        <v>0</v>
      </c>
      <c r="X26" s="116">
        <f t="shared" si="14"/>
        <v>0</v>
      </c>
      <c r="Y26" s="116">
        <f t="shared" si="14"/>
        <v>0</v>
      </c>
      <c r="Z26" s="115">
        <f t="shared" si="8"/>
        <v>0</v>
      </c>
      <c r="AA26" s="116">
        <f t="shared" si="19"/>
        <v>0</v>
      </c>
      <c r="AB26" s="116">
        <f t="shared" si="19"/>
        <v>0</v>
      </c>
      <c r="AC26" s="116">
        <f t="shared" si="19"/>
        <v>0</v>
      </c>
      <c r="AD26" s="116">
        <f t="shared" si="19"/>
        <v>0</v>
      </c>
      <c r="AE26" s="115">
        <f t="shared" si="10"/>
        <v>0</v>
      </c>
      <c r="AF26" s="117">
        <f t="shared" si="20"/>
        <v>0</v>
      </c>
      <c r="AG26" s="117">
        <f t="shared" si="20"/>
        <v>0</v>
      </c>
      <c r="AH26" s="117">
        <f t="shared" si="20"/>
        <v>0</v>
      </c>
      <c r="AI26" s="117">
        <f t="shared" si="20"/>
        <v>0</v>
      </c>
      <c r="AJ26" s="115">
        <f t="shared" si="11"/>
        <v>0</v>
      </c>
      <c r="AK26" s="116">
        <f t="shared" si="11"/>
        <v>0</v>
      </c>
      <c r="AL26" s="116">
        <f t="shared" si="11"/>
        <v>0</v>
      </c>
      <c r="AM26" s="116">
        <f t="shared" si="11"/>
        <v>0</v>
      </c>
      <c r="AN26" s="116">
        <f t="shared" si="11"/>
        <v>0</v>
      </c>
      <c r="AO26" s="115">
        <f t="shared" si="12"/>
        <v>0</v>
      </c>
      <c r="AP26" s="116">
        <f t="shared" si="12"/>
        <v>0</v>
      </c>
      <c r="AQ26" s="116">
        <f t="shared" si="12"/>
        <v>0</v>
      </c>
      <c r="AR26" s="116">
        <f t="shared" si="12"/>
        <v>0</v>
      </c>
      <c r="AS26" s="116">
        <f t="shared" si="13"/>
        <v>0</v>
      </c>
    </row>
    <row r="27" spans="2:45" ht="16.5" thickTop="1" thickBot="1" x14ac:dyDescent="0.3">
      <c r="B27" s="101" t="str">
        <f t="shared" si="0"/>
        <v>a</v>
      </c>
      <c r="C27" s="101" t="str">
        <f t="shared" si="1"/>
        <v>a</v>
      </c>
      <c r="D27" s="109" t="s">
        <v>279</v>
      </c>
      <c r="E27" s="118" t="s">
        <v>303</v>
      </c>
      <c r="F27" s="115">
        <f t="shared" si="2"/>
        <v>1895000</v>
      </c>
      <c r="G27" s="116">
        <f t="shared" si="16"/>
        <v>65000</v>
      </c>
      <c r="H27" s="116">
        <f t="shared" si="16"/>
        <v>10000</v>
      </c>
      <c r="I27" s="116">
        <f t="shared" si="16"/>
        <v>1820000</v>
      </c>
      <c r="J27" s="116">
        <f t="shared" si="16"/>
        <v>0</v>
      </c>
      <c r="K27" s="115">
        <f t="shared" si="4"/>
        <v>1895000</v>
      </c>
      <c r="L27" s="116">
        <f t="shared" si="17"/>
        <v>65000</v>
      </c>
      <c r="M27" s="116">
        <f t="shared" si="17"/>
        <v>10000</v>
      </c>
      <c r="N27" s="116">
        <f t="shared" si="17"/>
        <v>1820000</v>
      </c>
      <c r="O27" s="116">
        <f t="shared" si="17"/>
        <v>0</v>
      </c>
      <c r="P27" s="115">
        <f t="shared" si="6"/>
        <v>1462.15</v>
      </c>
      <c r="Q27" s="116">
        <f t="shared" si="18"/>
        <v>1462.15</v>
      </c>
      <c r="R27" s="116">
        <f t="shared" si="18"/>
        <v>0</v>
      </c>
      <c r="S27" s="116">
        <f t="shared" si="18"/>
        <v>0</v>
      </c>
      <c r="T27" s="116">
        <f t="shared" si="18"/>
        <v>0</v>
      </c>
      <c r="U27" s="111">
        <f t="shared" si="14"/>
        <v>0</v>
      </c>
      <c r="V27" s="116">
        <f t="shared" si="14"/>
        <v>0</v>
      </c>
      <c r="W27" s="116">
        <f t="shared" si="14"/>
        <v>0</v>
      </c>
      <c r="X27" s="116">
        <f t="shared" si="14"/>
        <v>0</v>
      </c>
      <c r="Y27" s="116">
        <f t="shared" si="14"/>
        <v>0</v>
      </c>
      <c r="Z27" s="115">
        <f t="shared" si="8"/>
        <v>0</v>
      </c>
      <c r="AA27" s="116">
        <f t="shared" si="19"/>
        <v>0</v>
      </c>
      <c r="AB27" s="116">
        <f t="shared" si="19"/>
        <v>0</v>
      </c>
      <c r="AC27" s="116">
        <f t="shared" si="19"/>
        <v>0</v>
      </c>
      <c r="AD27" s="116">
        <f t="shared" si="19"/>
        <v>0</v>
      </c>
      <c r="AE27" s="115">
        <f t="shared" si="10"/>
        <v>0</v>
      </c>
      <c r="AF27" s="117">
        <f t="shared" si="20"/>
        <v>0</v>
      </c>
      <c r="AG27" s="117">
        <f t="shared" si="20"/>
        <v>0</v>
      </c>
      <c r="AH27" s="117">
        <f t="shared" si="20"/>
        <v>0</v>
      </c>
      <c r="AI27" s="117">
        <f t="shared" si="20"/>
        <v>0</v>
      </c>
      <c r="AJ27" s="115">
        <f t="shared" si="11"/>
        <v>1895000</v>
      </c>
      <c r="AK27" s="116">
        <f t="shared" si="11"/>
        <v>65000</v>
      </c>
      <c r="AL27" s="116">
        <f t="shared" si="11"/>
        <v>10000</v>
      </c>
      <c r="AM27" s="116">
        <f t="shared" si="11"/>
        <v>1820000</v>
      </c>
      <c r="AN27" s="116">
        <f t="shared" si="11"/>
        <v>0</v>
      </c>
      <c r="AO27" s="115">
        <f t="shared" si="12"/>
        <v>1895000</v>
      </c>
      <c r="AP27" s="116">
        <f t="shared" si="12"/>
        <v>65000</v>
      </c>
      <c r="AQ27" s="116">
        <f t="shared" si="12"/>
        <v>10000</v>
      </c>
      <c r="AR27" s="116">
        <f t="shared" si="12"/>
        <v>1820000</v>
      </c>
      <c r="AS27" s="116">
        <f t="shared" si="13"/>
        <v>0</v>
      </c>
    </row>
    <row r="28" spans="2:45" ht="16.5" thickTop="1" thickBot="1" x14ac:dyDescent="0.3">
      <c r="B28" s="101" t="str">
        <f t="shared" si="0"/>
        <v>a</v>
      </c>
      <c r="C28" s="101" t="str">
        <f t="shared" si="1"/>
        <v>a</v>
      </c>
      <c r="D28" s="109" t="s">
        <v>279</v>
      </c>
      <c r="E28" s="118" t="s">
        <v>304</v>
      </c>
      <c r="F28" s="115">
        <f t="shared" si="2"/>
        <v>435000</v>
      </c>
      <c r="G28" s="116">
        <f t="shared" si="16"/>
        <v>138000</v>
      </c>
      <c r="H28" s="116">
        <f t="shared" si="16"/>
        <v>139000</v>
      </c>
      <c r="I28" s="116">
        <f t="shared" si="16"/>
        <v>96000</v>
      </c>
      <c r="J28" s="116">
        <f t="shared" si="16"/>
        <v>62000</v>
      </c>
      <c r="K28" s="115">
        <f t="shared" si="4"/>
        <v>675200</v>
      </c>
      <c r="L28" s="116">
        <f t="shared" si="17"/>
        <v>374200</v>
      </c>
      <c r="M28" s="116">
        <f t="shared" si="17"/>
        <v>146000</v>
      </c>
      <c r="N28" s="116">
        <f t="shared" si="17"/>
        <v>95000</v>
      </c>
      <c r="O28" s="116">
        <f t="shared" si="17"/>
        <v>60000</v>
      </c>
      <c r="P28" s="115">
        <f t="shared" si="6"/>
        <v>378373.43</v>
      </c>
      <c r="Q28" s="116">
        <f t="shared" si="18"/>
        <v>332262.44</v>
      </c>
      <c r="R28" s="116">
        <f t="shared" si="18"/>
        <v>46110.99</v>
      </c>
      <c r="S28" s="116">
        <f t="shared" si="18"/>
        <v>0</v>
      </c>
      <c r="T28" s="116">
        <f t="shared" si="18"/>
        <v>0</v>
      </c>
      <c r="U28" s="111">
        <f t="shared" si="14"/>
        <v>0</v>
      </c>
      <c r="V28" s="116">
        <f t="shared" si="14"/>
        <v>0</v>
      </c>
      <c r="W28" s="116">
        <f t="shared" si="14"/>
        <v>0</v>
      </c>
      <c r="X28" s="116">
        <f t="shared" si="14"/>
        <v>0</v>
      </c>
      <c r="Y28" s="116">
        <f t="shared" si="14"/>
        <v>0</v>
      </c>
      <c r="Z28" s="115">
        <f t="shared" si="8"/>
        <v>0</v>
      </c>
      <c r="AA28" s="116">
        <f t="shared" si="19"/>
        <v>0</v>
      </c>
      <c r="AB28" s="116">
        <f t="shared" si="19"/>
        <v>0</v>
      </c>
      <c r="AC28" s="116">
        <f t="shared" si="19"/>
        <v>0</v>
      </c>
      <c r="AD28" s="116">
        <f t="shared" si="19"/>
        <v>0</v>
      </c>
      <c r="AE28" s="115">
        <f t="shared" si="10"/>
        <v>0</v>
      </c>
      <c r="AF28" s="117">
        <f t="shared" si="20"/>
        <v>0</v>
      </c>
      <c r="AG28" s="117">
        <f t="shared" si="20"/>
        <v>0</v>
      </c>
      <c r="AH28" s="117">
        <f t="shared" si="20"/>
        <v>0</v>
      </c>
      <c r="AI28" s="117">
        <f t="shared" si="20"/>
        <v>0</v>
      </c>
      <c r="AJ28" s="115">
        <f t="shared" si="11"/>
        <v>435000</v>
      </c>
      <c r="AK28" s="116">
        <f t="shared" si="11"/>
        <v>138000</v>
      </c>
      <c r="AL28" s="116">
        <f t="shared" si="11"/>
        <v>139000</v>
      </c>
      <c r="AM28" s="116">
        <f t="shared" si="11"/>
        <v>96000</v>
      </c>
      <c r="AN28" s="116">
        <f t="shared" si="11"/>
        <v>62000</v>
      </c>
      <c r="AO28" s="115">
        <f t="shared" si="12"/>
        <v>675200</v>
      </c>
      <c r="AP28" s="116">
        <f t="shared" si="12"/>
        <v>374200</v>
      </c>
      <c r="AQ28" s="116">
        <f t="shared" si="12"/>
        <v>146000</v>
      </c>
      <c r="AR28" s="116">
        <f t="shared" si="12"/>
        <v>95000</v>
      </c>
      <c r="AS28" s="116">
        <f t="shared" si="13"/>
        <v>60000</v>
      </c>
    </row>
    <row r="29" spans="2:45" ht="16.5" thickTop="1" thickBot="1" x14ac:dyDescent="0.3">
      <c r="B29" s="101" t="str">
        <f t="shared" si="0"/>
        <v>a</v>
      </c>
      <c r="C29" s="101" t="str">
        <f t="shared" si="1"/>
        <v>a</v>
      </c>
      <c r="D29" s="109" t="s">
        <v>279</v>
      </c>
      <c r="E29" s="118" t="s">
        <v>305</v>
      </c>
      <c r="F29" s="115">
        <f t="shared" si="2"/>
        <v>312000</v>
      </c>
      <c r="G29" s="116">
        <f t="shared" si="16"/>
        <v>79100</v>
      </c>
      <c r="H29" s="116">
        <f t="shared" si="16"/>
        <v>106400</v>
      </c>
      <c r="I29" s="116">
        <f t="shared" si="16"/>
        <v>78700</v>
      </c>
      <c r="J29" s="116">
        <f t="shared" si="16"/>
        <v>47800</v>
      </c>
      <c r="K29" s="115">
        <f t="shared" si="4"/>
        <v>337000</v>
      </c>
      <c r="L29" s="116">
        <f t="shared" si="17"/>
        <v>85300</v>
      </c>
      <c r="M29" s="116">
        <f t="shared" si="17"/>
        <v>112700</v>
      </c>
      <c r="N29" s="116">
        <f t="shared" si="17"/>
        <v>84900</v>
      </c>
      <c r="O29" s="116">
        <f t="shared" si="17"/>
        <v>54100</v>
      </c>
      <c r="P29" s="115">
        <f t="shared" si="6"/>
        <v>41885.51</v>
      </c>
      <c r="Q29" s="116">
        <f t="shared" si="18"/>
        <v>22771.74</v>
      </c>
      <c r="R29" s="116">
        <f t="shared" si="18"/>
        <v>19113.77</v>
      </c>
      <c r="S29" s="116">
        <f t="shared" si="18"/>
        <v>0</v>
      </c>
      <c r="T29" s="116">
        <f t="shared" si="18"/>
        <v>0</v>
      </c>
      <c r="U29" s="111">
        <f t="shared" si="14"/>
        <v>0</v>
      </c>
      <c r="V29" s="116">
        <f t="shared" si="14"/>
        <v>0</v>
      </c>
      <c r="W29" s="116">
        <f t="shared" si="14"/>
        <v>0</v>
      </c>
      <c r="X29" s="116">
        <f t="shared" si="14"/>
        <v>0</v>
      </c>
      <c r="Y29" s="116">
        <f t="shared" si="14"/>
        <v>0</v>
      </c>
      <c r="Z29" s="115">
        <f t="shared" si="8"/>
        <v>0</v>
      </c>
      <c r="AA29" s="116">
        <f t="shared" si="19"/>
        <v>0</v>
      </c>
      <c r="AB29" s="116">
        <f t="shared" si="19"/>
        <v>0</v>
      </c>
      <c r="AC29" s="116">
        <f t="shared" si="19"/>
        <v>0</v>
      </c>
      <c r="AD29" s="116">
        <f t="shared" si="19"/>
        <v>0</v>
      </c>
      <c r="AE29" s="115">
        <f t="shared" si="10"/>
        <v>0</v>
      </c>
      <c r="AF29" s="117">
        <f t="shared" si="20"/>
        <v>0</v>
      </c>
      <c r="AG29" s="117">
        <f t="shared" si="20"/>
        <v>0</v>
      </c>
      <c r="AH29" s="117">
        <f t="shared" si="20"/>
        <v>0</v>
      </c>
      <c r="AI29" s="117">
        <f t="shared" si="20"/>
        <v>0</v>
      </c>
      <c r="AJ29" s="115">
        <f t="shared" si="11"/>
        <v>312000</v>
      </c>
      <c r="AK29" s="116">
        <f t="shared" si="11"/>
        <v>79100</v>
      </c>
      <c r="AL29" s="116">
        <f t="shared" si="11"/>
        <v>106400</v>
      </c>
      <c r="AM29" s="116">
        <f t="shared" si="11"/>
        <v>78700</v>
      </c>
      <c r="AN29" s="116">
        <f t="shared" si="11"/>
        <v>47800</v>
      </c>
      <c r="AO29" s="115">
        <f t="shared" si="12"/>
        <v>337000</v>
      </c>
      <c r="AP29" s="116">
        <f t="shared" si="12"/>
        <v>85300</v>
      </c>
      <c r="AQ29" s="116">
        <f t="shared" si="12"/>
        <v>112700</v>
      </c>
      <c r="AR29" s="116">
        <f t="shared" si="12"/>
        <v>84900</v>
      </c>
      <c r="AS29" s="116">
        <f t="shared" si="13"/>
        <v>54100</v>
      </c>
    </row>
    <row r="30" spans="2:45" ht="16.5" hidden="1" thickTop="1" thickBot="1" x14ac:dyDescent="0.3">
      <c r="B30" s="101" t="str">
        <f t="shared" si="0"/>
        <v>b</v>
      </c>
      <c r="C30" s="101" t="str">
        <f t="shared" si="1"/>
        <v>b</v>
      </c>
      <c r="D30" s="109" t="s">
        <v>279</v>
      </c>
      <c r="E30" s="119" t="s">
        <v>306</v>
      </c>
      <c r="F30" s="115">
        <f t="shared" si="2"/>
        <v>0</v>
      </c>
      <c r="G30" s="116">
        <f t="shared" si="16"/>
        <v>0</v>
      </c>
      <c r="H30" s="116">
        <f t="shared" si="16"/>
        <v>0</v>
      </c>
      <c r="I30" s="116">
        <f t="shared" si="16"/>
        <v>0</v>
      </c>
      <c r="J30" s="116">
        <f t="shared" si="16"/>
        <v>0</v>
      </c>
      <c r="K30" s="115">
        <f t="shared" si="4"/>
        <v>0</v>
      </c>
      <c r="L30" s="116">
        <f t="shared" si="17"/>
        <v>0</v>
      </c>
      <c r="M30" s="116">
        <f t="shared" si="17"/>
        <v>0</v>
      </c>
      <c r="N30" s="116">
        <f t="shared" si="17"/>
        <v>0</v>
      </c>
      <c r="O30" s="116">
        <f t="shared" si="17"/>
        <v>0</v>
      </c>
      <c r="P30" s="115">
        <f t="shared" si="6"/>
        <v>0</v>
      </c>
      <c r="Q30" s="116">
        <f t="shared" si="18"/>
        <v>0</v>
      </c>
      <c r="R30" s="116">
        <f t="shared" si="18"/>
        <v>0</v>
      </c>
      <c r="S30" s="116">
        <f t="shared" si="18"/>
        <v>0</v>
      </c>
      <c r="T30" s="116">
        <f t="shared" si="18"/>
        <v>0</v>
      </c>
      <c r="U30" s="111">
        <f t="shared" si="14"/>
        <v>0</v>
      </c>
      <c r="V30" s="116">
        <f t="shared" si="14"/>
        <v>0</v>
      </c>
      <c r="W30" s="116">
        <f t="shared" si="14"/>
        <v>0</v>
      </c>
      <c r="X30" s="116">
        <f t="shared" si="14"/>
        <v>0</v>
      </c>
      <c r="Y30" s="116">
        <f t="shared" si="14"/>
        <v>0</v>
      </c>
      <c r="Z30" s="115">
        <f t="shared" si="8"/>
        <v>0</v>
      </c>
      <c r="AA30" s="116">
        <f t="shared" si="19"/>
        <v>0</v>
      </c>
      <c r="AB30" s="116">
        <f t="shared" si="19"/>
        <v>0</v>
      </c>
      <c r="AC30" s="116">
        <f t="shared" si="19"/>
        <v>0</v>
      </c>
      <c r="AD30" s="116">
        <f t="shared" si="19"/>
        <v>0</v>
      </c>
      <c r="AE30" s="115">
        <f t="shared" si="10"/>
        <v>0</v>
      </c>
      <c r="AF30" s="117">
        <f t="shared" si="20"/>
        <v>0</v>
      </c>
      <c r="AG30" s="117">
        <f t="shared" si="20"/>
        <v>0</v>
      </c>
      <c r="AH30" s="117">
        <f t="shared" si="20"/>
        <v>0</v>
      </c>
      <c r="AI30" s="117">
        <f t="shared" si="20"/>
        <v>0</v>
      </c>
      <c r="AJ30" s="115">
        <f t="shared" si="11"/>
        <v>0</v>
      </c>
      <c r="AK30" s="116">
        <f t="shared" si="11"/>
        <v>0</v>
      </c>
      <c r="AL30" s="116">
        <f t="shared" si="11"/>
        <v>0</v>
      </c>
      <c r="AM30" s="116">
        <f t="shared" si="11"/>
        <v>0</v>
      </c>
      <c r="AN30" s="116">
        <f t="shared" si="11"/>
        <v>0</v>
      </c>
      <c r="AO30" s="115">
        <f t="shared" si="12"/>
        <v>0</v>
      </c>
      <c r="AP30" s="116">
        <f t="shared" si="12"/>
        <v>0</v>
      </c>
      <c r="AQ30" s="116">
        <f t="shared" si="12"/>
        <v>0</v>
      </c>
      <c r="AR30" s="116">
        <f t="shared" si="12"/>
        <v>0</v>
      </c>
      <c r="AS30" s="116">
        <f t="shared" si="13"/>
        <v>0</v>
      </c>
    </row>
    <row r="31" spans="2:45" ht="27" thickTop="1" thickBot="1" x14ac:dyDescent="0.3">
      <c r="B31" s="101" t="str">
        <f t="shared" si="0"/>
        <v>a</v>
      </c>
      <c r="C31" s="101" t="str">
        <f t="shared" si="1"/>
        <v>a</v>
      </c>
      <c r="D31" s="109" t="s">
        <v>279</v>
      </c>
      <c r="E31" s="119" t="s">
        <v>307</v>
      </c>
      <c r="F31" s="115">
        <f t="shared" si="2"/>
        <v>312000</v>
      </c>
      <c r="G31" s="116">
        <f t="shared" si="16"/>
        <v>79100</v>
      </c>
      <c r="H31" s="116">
        <f t="shared" si="16"/>
        <v>106400</v>
      </c>
      <c r="I31" s="116">
        <f t="shared" si="16"/>
        <v>78700</v>
      </c>
      <c r="J31" s="116">
        <f t="shared" si="16"/>
        <v>47800</v>
      </c>
      <c r="K31" s="115">
        <f t="shared" si="4"/>
        <v>337000</v>
      </c>
      <c r="L31" s="116">
        <f t="shared" si="17"/>
        <v>85300</v>
      </c>
      <c r="M31" s="116">
        <f t="shared" si="17"/>
        <v>112700</v>
      </c>
      <c r="N31" s="116">
        <f t="shared" si="17"/>
        <v>84900</v>
      </c>
      <c r="O31" s="116">
        <f t="shared" si="17"/>
        <v>54100</v>
      </c>
      <c r="P31" s="115">
        <f t="shared" si="6"/>
        <v>41885.51</v>
      </c>
      <c r="Q31" s="116">
        <f t="shared" si="18"/>
        <v>22771.74</v>
      </c>
      <c r="R31" s="116">
        <f t="shared" si="18"/>
        <v>19113.77</v>
      </c>
      <c r="S31" s="116">
        <f t="shared" si="18"/>
        <v>0</v>
      </c>
      <c r="T31" s="116">
        <f t="shared" si="18"/>
        <v>0</v>
      </c>
      <c r="U31" s="111">
        <f t="shared" si="14"/>
        <v>0</v>
      </c>
      <c r="V31" s="116">
        <f t="shared" si="14"/>
        <v>0</v>
      </c>
      <c r="W31" s="116">
        <f t="shared" si="14"/>
        <v>0</v>
      </c>
      <c r="X31" s="116">
        <f t="shared" si="14"/>
        <v>0</v>
      </c>
      <c r="Y31" s="116">
        <f t="shared" si="14"/>
        <v>0</v>
      </c>
      <c r="Z31" s="115">
        <f t="shared" si="8"/>
        <v>0</v>
      </c>
      <c r="AA31" s="116">
        <f t="shared" si="19"/>
        <v>0</v>
      </c>
      <c r="AB31" s="116">
        <f t="shared" si="19"/>
        <v>0</v>
      </c>
      <c r="AC31" s="116">
        <f t="shared" si="19"/>
        <v>0</v>
      </c>
      <c r="AD31" s="116">
        <f t="shared" si="19"/>
        <v>0</v>
      </c>
      <c r="AE31" s="115">
        <f t="shared" si="10"/>
        <v>0</v>
      </c>
      <c r="AF31" s="117">
        <f t="shared" si="20"/>
        <v>0</v>
      </c>
      <c r="AG31" s="117">
        <f t="shared" si="20"/>
        <v>0</v>
      </c>
      <c r="AH31" s="117">
        <f t="shared" si="20"/>
        <v>0</v>
      </c>
      <c r="AI31" s="117">
        <f t="shared" si="20"/>
        <v>0</v>
      </c>
      <c r="AJ31" s="115">
        <f t="shared" si="11"/>
        <v>312000</v>
      </c>
      <c r="AK31" s="116">
        <f t="shared" si="11"/>
        <v>79100</v>
      </c>
      <c r="AL31" s="116">
        <f t="shared" si="11"/>
        <v>106400</v>
      </c>
      <c r="AM31" s="116">
        <f t="shared" si="11"/>
        <v>78700</v>
      </c>
      <c r="AN31" s="116">
        <f t="shared" si="11"/>
        <v>47800</v>
      </c>
      <c r="AO31" s="115">
        <f t="shared" si="12"/>
        <v>337000</v>
      </c>
      <c r="AP31" s="116">
        <f t="shared" si="12"/>
        <v>85300</v>
      </c>
      <c r="AQ31" s="116">
        <f t="shared" si="12"/>
        <v>112700</v>
      </c>
      <c r="AR31" s="116">
        <f t="shared" si="12"/>
        <v>84900</v>
      </c>
      <c r="AS31" s="116">
        <f t="shared" si="13"/>
        <v>54100</v>
      </c>
    </row>
    <row r="32" spans="2:45" ht="27" thickTop="1" thickBot="1" x14ac:dyDescent="0.3">
      <c r="B32" s="101" t="str">
        <f t="shared" si="0"/>
        <v>a</v>
      </c>
      <c r="C32" s="101" t="str">
        <f t="shared" si="1"/>
        <v>a</v>
      </c>
      <c r="D32" s="109" t="s">
        <v>279</v>
      </c>
      <c r="E32" s="120" t="s">
        <v>308</v>
      </c>
      <c r="F32" s="115">
        <f t="shared" si="2"/>
        <v>312000</v>
      </c>
      <c r="G32" s="116">
        <f t="shared" si="16"/>
        <v>79100</v>
      </c>
      <c r="H32" s="116">
        <f t="shared" si="16"/>
        <v>106400</v>
      </c>
      <c r="I32" s="116">
        <f t="shared" si="16"/>
        <v>78700</v>
      </c>
      <c r="J32" s="116">
        <f t="shared" si="16"/>
        <v>47800</v>
      </c>
      <c r="K32" s="115">
        <f t="shared" si="4"/>
        <v>337000</v>
      </c>
      <c r="L32" s="116">
        <f t="shared" si="17"/>
        <v>85300</v>
      </c>
      <c r="M32" s="116">
        <f t="shared" si="17"/>
        <v>112700</v>
      </c>
      <c r="N32" s="116">
        <f t="shared" si="17"/>
        <v>84900</v>
      </c>
      <c r="O32" s="116">
        <f t="shared" si="17"/>
        <v>54100</v>
      </c>
      <c r="P32" s="115">
        <f t="shared" si="6"/>
        <v>41885.51</v>
      </c>
      <c r="Q32" s="116">
        <f t="shared" si="18"/>
        <v>22771.74</v>
      </c>
      <c r="R32" s="116">
        <f t="shared" si="18"/>
        <v>19113.77</v>
      </c>
      <c r="S32" s="116">
        <f t="shared" si="18"/>
        <v>0</v>
      </c>
      <c r="T32" s="116">
        <f t="shared" si="18"/>
        <v>0</v>
      </c>
      <c r="U32" s="111">
        <f t="shared" si="14"/>
        <v>0</v>
      </c>
      <c r="V32" s="116">
        <f t="shared" si="14"/>
        <v>0</v>
      </c>
      <c r="W32" s="116">
        <f t="shared" si="14"/>
        <v>0</v>
      </c>
      <c r="X32" s="116">
        <f t="shared" si="14"/>
        <v>0</v>
      </c>
      <c r="Y32" s="116">
        <f t="shared" si="14"/>
        <v>0</v>
      </c>
      <c r="Z32" s="115">
        <f t="shared" si="8"/>
        <v>0</v>
      </c>
      <c r="AA32" s="116">
        <f t="shared" si="19"/>
        <v>0</v>
      </c>
      <c r="AB32" s="116">
        <f t="shared" si="19"/>
        <v>0</v>
      </c>
      <c r="AC32" s="116">
        <f t="shared" si="19"/>
        <v>0</v>
      </c>
      <c r="AD32" s="116">
        <f t="shared" si="19"/>
        <v>0</v>
      </c>
      <c r="AE32" s="115">
        <f t="shared" si="10"/>
        <v>0</v>
      </c>
      <c r="AF32" s="117">
        <f t="shared" si="20"/>
        <v>0</v>
      </c>
      <c r="AG32" s="117">
        <f t="shared" si="20"/>
        <v>0</v>
      </c>
      <c r="AH32" s="117">
        <f t="shared" si="20"/>
        <v>0</v>
      </c>
      <c r="AI32" s="117">
        <f t="shared" si="20"/>
        <v>0</v>
      </c>
      <c r="AJ32" s="115">
        <f t="shared" si="11"/>
        <v>312000</v>
      </c>
      <c r="AK32" s="116">
        <f t="shared" si="11"/>
        <v>79100</v>
      </c>
      <c r="AL32" s="116">
        <f t="shared" si="11"/>
        <v>106400</v>
      </c>
      <c r="AM32" s="116">
        <f t="shared" si="11"/>
        <v>78700</v>
      </c>
      <c r="AN32" s="116">
        <f t="shared" si="11"/>
        <v>47800</v>
      </c>
      <c r="AO32" s="115">
        <f t="shared" si="12"/>
        <v>337000</v>
      </c>
      <c r="AP32" s="116">
        <f t="shared" si="12"/>
        <v>85300</v>
      </c>
      <c r="AQ32" s="116">
        <f t="shared" si="12"/>
        <v>112700</v>
      </c>
      <c r="AR32" s="116">
        <f t="shared" si="12"/>
        <v>84900</v>
      </c>
      <c r="AS32" s="116">
        <f t="shared" si="13"/>
        <v>54100</v>
      </c>
    </row>
    <row r="33" spans="2:45" ht="27" hidden="1" thickTop="1" thickBot="1" x14ac:dyDescent="0.3">
      <c r="B33" s="101" t="str">
        <f t="shared" si="0"/>
        <v>b</v>
      </c>
      <c r="C33" s="101" t="str">
        <f t="shared" si="1"/>
        <v>b</v>
      </c>
      <c r="D33" s="109" t="s">
        <v>279</v>
      </c>
      <c r="E33" s="120" t="s">
        <v>309</v>
      </c>
      <c r="F33" s="115">
        <f t="shared" si="2"/>
        <v>0</v>
      </c>
      <c r="G33" s="116">
        <f t="shared" si="16"/>
        <v>0</v>
      </c>
      <c r="H33" s="116">
        <f t="shared" si="16"/>
        <v>0</v>
      </c>
      <c r="I33" s="116">
        <f t="shared" si="16"/>
        <v>0</v>
      </c>
      <c r="J33" s="116">
        <f t="shared" si="16"/>
        <v>0</v>
      </c>
      <c r="K33" s="115">
        <f t="shared" si="4"/>
        <v>0</v>
      </c>
      <c r="L33" s="116">
        <f t="shared" si="17"/>
        <v>0</v>
      </c>
      <c r="M33" s="116">
        <f t="shared" si="17"/>
        <v>0</v>
      </c>
      <c r="N33" s="116">
        <f t="shared" si="17"/>
        <v>0</v>
      </c>
      <c r="O33" s="116">
        <f t="shared" si="17"/>
        <v>0</v>
      </c>
      <c r="P33" s="115">
        <f t="shared" si="6"/>
        <v>0</v>
      </c>
      <c r="Q33" s="116">
        <f t="shared" si="18"/>
        <v>0</v>
      </c>
      <c r="R33" s="116">
        <f t="shared" si="18"/>
        <v>0</v>
      </c>
      <c r="S33" s="116">
        <f t="shared" si="18"/>
        <v>0</v>
      </c>
      <c r="T33" s="116">
        <f t="shared" si="18"/>
        <v>0</v>
      </c>
      <c r="U33" s="111">
        <f t="shared" si="14"/>
        <v>0</v>
      </c>
      <c r="V33" s="116">
        <f t="shared" si="14"/>
        <v>0</v>
      </c>
      <c r="W33" s="116">
        <f t="shared" si="14"/>
        <v>0</v>
      </c>
      <c r="X33" s="116">
        <f t="shared" si="14"/>
        <v>0</v>
      </c>
      <c r="Y33" s="116">
        <f t="shared" si="14"/>
        <v>0</v>
      </c>
      <c r="Z33" s="115">
        <f t="shared" si="8"/>
        <v>0</v>
      </c>
      <c r="AA33" s="116">
        <f t="shared" si="19"/>
        <v>0</v>
      </c>
      <c r="AB33" s="116">
        <f t="shared" si="19"/>
        <v>0</v>
      </c>
      <c r="AC33" s="116">
        <f t="shared" si="19"/>
        <v>0</v>
      </c>
      <c r="AD33" s="116">
        <f t="shared" si="19"/>
        <v>0</v>
      </c>
      <c r="AE33" s="115">
        <f t="shared" si="10"/>
        <v>0</v>
      </c>
      <c r="AF33" s="117">
        <f t="shared" si="20"/>
        <v>0</v>
      </c>
      <c r="AG33" s="117">
        <f t="shared" si="20"/>
        <v>0</v>
      </c>
      <c r="AH33" s="117">
        <f t="shared" si="20"/>
        <v>0</v>
      </c>
      <c r="AI33" s="117">
        <f t="shared" si="20"/>
        <v>0</v>
      </c>
      <c r="AJ33" s="115">
        <f t="shared" si="11"/>
        <v>0</v>
      </c>
      <c r="AK33" s="116">
        <f t="shared" si="11"/>
        <v>0</v>
      </c>
      <c r="AL33" s="116">
        <f t="shared" si="11"/>
        <v>0</v>
      </c>
      <c r="AM33" s="116">
        <f t="shared" si="11"/>
        <v>0</v>
      </c>
      <c r="AN33" s="116">
        <f t="shared" si="11"/>
        <v>0</v>
      </c>
      <c r="AO33" s="115">
        <f t="shared" si="12"/>
        <v>0</v>
      </c>
      <c r="AP33" s="116">
        <f t="shared" si="12"/>
        <v>0</v>
      </c>
      <c r="AQ33" s="116">
        <f t="shared" si="12"/>
        <v>0</v>
      </c>
      <c r="AR33" s="116">
        <f t="shared" si="12"/>
        <v>0</v>
      </c>
      <c r="AS33" s="116">
        <f t="shared" si="13"/>
        <v>0</v>
      </c>
    </row>
    <row r="34" spans="2:45" ht="16.5" thickTop="1" thickBot="1" x14ac:dyDescent="0.3">
      <c r="B34" s="101" t="str">
        <f t="shared" si="0"/>
        <v>a</v>
      </c>
      <c r="C34" s="101" t="str">
        <f t="shared" si="1"/>
        <v>a</v>
      </c>
      <c r="D34" s="109" t="s">
        <v>279</v>
      </c>
      <c r="E34" s="88" t="s">
        <v>310</v>
      </c>
      <c r="F34" s="115">
        <f t="shared" si="2"/>
        <v>650000</v>
      </c>
      <c r="G34" s="116">
        <f t="shared" si="16"/>
        <v>152000</v>
      </c>
      <c r="H34" s="116">
        <f t="shared" si="16"/>
        <v>242000</v>
      </c>
      <c r="I34" s="116">
        <f t="shared" si="16"/>
        <v>171000</v>
      </c>
      <c r="J34" s="116">
        <f t="shared" si="16"/>
        <v>85000</v>
      </c>
      <c r="K34" s="115">
        <f t="shared" si="4"/>
        <v>1082670</v>
      </c>
      <c r="L34" s="116">
        <f t="shared" si="17"/>
        <v>236000</v>
      </c>
      <c r="M34" s="116">
        <f t="shared" si="17"/>
        <v>543670</v>
      </c>
      <c r="N34" s="116">
        <f t="shared" si="17"/>
        <v>171000</v>
      </c>
      <c r="O34" s="116">
        <f t="shared" si="17"/>
        <v>132000</v>
      </c>
      <c r="P34" s="115">
        <f t="shared" si="6"/>
        <v>206725.21000000002</v>
      </c>
      <c r="Q34" s="116">
        <f t="shared" si="18"/>
        <v>52283.990000000005</v>
      </c>
      <c r="R34" s="116">
        <f t="shared" si="18"/>
        <v>154441.22</v>
      </c>
      <c r="S34" s="116">
        <f t="shared" si="18"/>
        <v>0</v>
      </c>
      <c r="T34" s="116">
        <f t="shared" si="18"/>
        <v>0</v>
      </c>
      <c r="U34" s="111">
        <f t="shared" si="14"/>
        <v>800000</v>
      </c>
      <c r="V34" s="116">
        <f t="shared" si="14"/>
        <v>0</v>
      </c>
      <c r="W34" s="116">
        <f t="shared" si="14"/>
        <v>0</v>
      </c>
      <c r="X34" s="116">
        <f t="shared" si="14"/>
        <v>0</v>
      </c>
      <c r="Y34" s="116">
        <f t="shared" si="14"/>
        <v>800000</v>
      </c>
      <c r="Z34" s="115">
        <f t="shared" si="8"/>
        <v>800000</v>
      </c>
      <c r="AA34" s="116">
        <f t="shared" si="19"/>
        <v>0</v>
      </c>
      <c r="AB34" s="116">
        <f t="shared" si="19"/>
        <v>0</v>
      </c>
      <c r="AC34" s="116">
        <f t="shared" si="19"/>
        <v>0</v>
      </c>
      <c r="AD34" s="116">
        <f t="shared" si="19"/>
        <v>800000</v>
      </c>
      <c r="AE34" s="115">
        <f t="shared" si="10"/>
        <v>0</v>
      </c>
      <c r="AF34" s="117">
        <f t="shared" si="20"/>
        <v>0</v>
      </c>
      <c r="AG34" s="117">
        <f t="shared" si="20"/>
        <v>0</v>
      </c>
      <c r="AH34" s="117">
        <f t="shared" si="20"/>
        <v>0</v>
      </c>
      <c r="AI34" s="117">
        <f t="shared" si="20"/>
        <v>0</v>
      </c>
      <c r="AJ34" s="115">
        <f t="shared" si="11"/>
        <v>1450000</v>
      </c>
      <c r="AK34" s="116">
        <f t="shared" si="11"/>
        <v>152000</v>
      </c>
      <c r="AL34" s="116">
        <f t="shared" si="11"/>
        <v>242000</v>
      </c>
      <c r="AM34" s="116">
        <f t="shared" si="11"/>
        <v>171000</v>
      </c>
      <c r="AN34" s="116">
        <f t="shared" si="11"/>
        <v>885000</v>
      </c>
      <c r="AO34" s="115">
        <f t="shared" si="12"/>
        <v>1882670</v>
      </c>
      <c r="AP34" s="116">
        <f t="shared" si="12"/>
        <v>236000</v>
      </c>
      <c r="AQ34" s="116">
        <f t="shared" si="12"/>
        <v>543670</v>
      </c>
      <c r="AR34" s="116">
        <f t="shared" si="12"/>
        <v>171000</v>
      </c>
      <c r="AS34" s="116">
        <f t="shared" si="13"/>
        <v>932000</v>
      </c>
    </row>
    <row r="35" spans="2:45" ht="16.5" hidden="1" thickTop="1" thickBot="1" x14ac:dyDescent="0.3">
      <c r="B35" s="101" t="str">
        <f t="shared" si="0"/>
        <v>b</v>
      </c>
      <c r="C35" s="101" t="str">
        <f t="shared" si="1"/>
        <v>b</v>
      </c>
      <c r="D35" s="109" t="s">
        <v>279</v>
      </c>
      <c r="E35" s="88" t="s">
        <v>311</v>
      </c>
      <c r="F35" s="115">
        <f t="shared" si="2"/>
        <v>0</v>
      </c>
      <c r="G35" s="116">
        <f t="shared" si="16"/>
        <v>0</v>
      </c>
      <c r="H35" s="116">
        <f t="shared" si="16"/>
        <v>0</v>
      </c>
      <c r="I35" s="116">
        <f t="shared" si="16"/>
        <v>0</v>
      </c>
      <c r="J35" s="116">
        <f t="shared" si="16"/>
        <v>0</v>
      </c>
      <c r="K35" s="115">
        <f t="shared" si="4"/>
        <v>0</v>
      </c>
      <c r="L35" s="116">
        <f t="shared" si="17"/>
        <v>0</v>
      </c>
      <c r="M35" s="116">
        <f t="shared" si="17"/>
        <v>0</v>
      </c>
      <c r="N35" s="116">
        <f t="shared" si="17"/>
        <v>0</v>
      </c>
      <c r="O35" s="116">
        <f t="shared" si="17"/>
        <v>0</v>
      </c>
      <c r="P35" s="115">
        <f t="shared" si="6"/>
        <v>0</v>
      </c>
      <c r="Q35" s="116">
        <f t="shared" si="18"/>
        <v>0</v>
      </c>
      <c r="R35" s="116">
        <f t="shared" si="18"/>
        <v>0</v>
      </c>
      <c r="S35" s="116">
        <f t="shared" si="18"/>
        <v>0</v>
      </c>
      <c r="T35" s="116">
        <f t="shared" si="18"/>
        <v>0</v>
      </c>
      <c r="U35" s="111">
        <f t="shared" si="14"/>
        <v>0</v>
      </c>
      <c r="V35" s="116">
        <f t="shared" si="14"/>
        <v>0</v>
      </c>
      <c r="W35" s="116">
        <f t="shared" si="14"/>
        <v>0</v>
      </c>
      <c r="X35" s="116">
        <f t="shared" si="14"/>
        <v>0</v>
      </c>
      <c r="Y35" s="116">
        <f t="shared" si="14"/>
        <v>0</v>
      </c>
      <c r="Z35" s="115">
        <f t="shared" si="8"/>
        <v>0</v>
      </c>
      <c r="AA35" s="116">
        <f t="shared" si="19"/>
        <v>0</v>
      </c>
      <c r="AB35" s="116">
        <f t="shared" si="19"/>
        <v>0</v>
      </c>
      <c r="AC35" s="116">
        <f t="shared" si="19"/>
        <v>0</v>
      </c>
      <c r="AD35" s="116">
        <f t="shared" si="19"/>
        <v>0</v>
      </c>
      <c r="AE35" s="115">
        <f t="shared" si="10"/>
        <v>0</v>
      </c>
      <c r="AF35" s="117">
        <f t="shared" si="20"/>
        <v>0</v>
      </c>
      <c r="AG35" s="117">
        <f t="shared" si="20"/>
        <v>0</v>
      </c>
      <c r="AH35" s="117">
        <f t="shared" si="20"/>
        <v>0</v>
      </c>
      <c r="AI35" s="117">
        <f t="shared" si="20"/>
        <v>0</v>
      </c>
      <c r="AJ35" s="115">
        <f t="shared" si="11"/>
        <v>0</v>
      </c>
      <c r="AK35" s="116">
        <f t="shared" si="11"/>
        <v>0</v>
      </c>
      <c r="AL35" s="116">
        <f t="shared" si="11"/>
        <v>0</v>
      </c>
      <c r="AM35" s="116">
        <f t="shared" si="11"/>
        <v>0</v>
      </c>
      <c r="AN35" s="116">
        <f t="shared" si="11"/>
        <v>0</v>
      </c>
      <c r="AO35" s="115">
        <f t="shared" si="12"/>
        <v>0</v>
      </c>
      <c r="AP35" s="116">
        <f t="shared" si="12"/>
        <v>0</v>
      </c>
      <c r="AQ35" s="116">
        <f t="shared" si="12"/>
        <v>0</v>
      </c>
      <c r="AR35" s="116">
        <f t="shared" si="12"/>
        <v>0</v>
      </c>
      <c r="AS35" s="116">
        <f t="shared" si="13"/>
        <v>0</v>
      </c>
    </row>
    <row r="36" spans="2:45" ht="16.5" hidden="1" thickTop="1" thickBot="1" x14ac:dyDescent="0.3">
      <c r="B36" s="101" t="str">
        <f t="shared" si="0"/>
        <v>b</v>
      </c>
      <c r="C36" s="101" t="str">
        <f t="shared" si="1"/>
        <v>b</v>
      </c>
      <c r="D36" s="109" t="s">
        <v>279</v>
      </c>
      <c r="E36" s="88" t="s">
        <v>312</v>
      </c>
      <c r="F36" s="115">
        <f t="shared" si="2"/>
        <v>0</v>
      </c>
      <c r="G36" s="116">
        <f t="shared" si="16"/>
        <v>0</v>
      </c>
      <c r="H36" s="116">
        <f t="shared" si="16"/>
        <v>0</v>
      </c>
      <c r="I36" s="116">
        <f t="shared" si="16"/>
        <v>0</v>
      </c>
      <c r="J36" s="116">
        <f t="shared" si="16"/>
        <v>0</v>
      </c>
      <c r="K36" s="115">
        <f t="shared" si="4"/>
        <v>0</v>
      </c>
      <c r="L36" s="116">
        <f t="shared" si="17"/>
        <v>0</v>
      </c>
      <c r="M36" s="116">
        <f t="shared" si="17"/>
        <v>0</v>
      </c>
      <c r="N36" s="116">
        <f t="shared" si="17"/>
        <v>0</v>
      </c>
      <c r="O36" s="116">
        <f t="shared" si="17"/>
        <v>0</v>
      </c>
      <c r="P36" s="115">
        <f t="shared" si="6"/>
        <v>0</v>
      </c>
      <c r="Q36" s="116">
        <f t="shared" si="18"/>
        <v>0</v>
      </c>
      <c r="R36" s="116">
        <f t="shared" si="18"/>
        <v>0</v>
      </c>
      <c r="S36" s="116">
        <f t="shared" si="18"/>
        <v>0</v>
      </c>
      <c r="T36" s="116">
        <f t="shared" si="18"/>
        <v>0</v>
      </c>
      <c r="U36" s="111">
        <f t="shared" si="14"/>
        <v>0</v>
      </c>
      <c r="V36" s="116">
        <f t="shared" si="14"/>
        <v>0</v>
      </c>
      <c r="W36" s="116">
        <f t="shared" si="14"/>
        <v>0</v>
      </c>
      <c r="X36" s="116">
        <f t="shared" si="14"/>
        <v>0</v>
      </c>
      <c r="Y36" s="116">
        <f t="shared" si="14"/>
        <v>0</v>
      </c>
      <c r="Z36" s="115">
        <f t="shared" si="8"/>
        <v>0</v>
      </c>
      <c r="AA36" s="116">
        <f t="shared" si="19"/>
        <v>0</v>
      </c>
      <c r="AB36" s="116">
        <f t="shared" si="19"/>
        <v>0</v>
      </c>
      <c r="AC36" s="116">
        <f t="shared" si="19"/>
        <v>0</v>
      </c>
      <c r="AD36" s="116">
        <f t="shared" si="19"/>
        <v>0</v>
      </c>
      <c r="AE36" s="115">
        <f t="shared" si="10"/>
        <v>0</v>
      </c>
      <c r="AF36" s="117">
        <f t="shared" si="20"/>
        <v>0</v>
      </c>
      <c r="AG36" s="117">
        <f t="shared" si="20"/>
        <v>0</v>
      </c>
      <c r="AH36" s="117">
        <f t="shared" si="20"/>
        <v>0</v>
      </c>
      <c r="AI36" s="117">
        <f t="shared" si="20"/>
        <v>0</v>
      </c>
      <c r="AJ36" s="115">
        <f t="shared" si="11"/>
        <v>0</v>
      </c>
      <c r="AK36" s="116">
        <f t="shared" si="11"/>
        <v>0</v>
      </c>
      <c r="AL36" s="116">
        <f t="shared" si="11"/>
        <v>0</v>
      </c>
      <c r="AM36" s="116">
        <f t="shared" si="11"/>
        <v>0</v>
      </c>
      <c r="AN36" s="116">
        <f t="shared" si="11"/>
        <v>0</v>
      </c>
      <c r="AO36" s="115">
        <f t="shared" si="12"/>
        <v>0</v>
      </c>
      <c r="AP36" s="116">
        <f t="shared" si="12"/>
        <v>0</v>
      </c>
      <c r="AQ36" s="116">
        <f t="shared" si="12"/>
        <v>0</v>
      </c>
      <c r="AR36" s="116">
        <f t="shared" si="12"/>
        <v>0</v>
      </c>
      <c r="AS36" s="116">
        <f t="shared" si="13"/>
        <v>0</v>
      </c>
    </row>
    <row r="37" spans="2:45" ht="52.5" thickTop="1" thickBot="1" x14ac:dyDescent="0.3">
      <c r="B37" s="101" t="str">
        <f t="shared" si="0"/>
        <v>a</v>
      </c>
      <c r="C37" s="101" t="str">
        <f t="shared" si="1"/>
        <v>a</v>
      </c>
      <c r="D37" s="109" t="s">
        <v>152</v>
      </c>
      <c r="E37" s="88" t="s">
        <v>314</v>
      </c>
      <c r="F37" s="115">
        <f t="shared" si="2"/>
        <v>11015000</v>
      </c>
      <c r="G37" s="116">
        <f>SUM(G38,G50:G52)</f>
        <v>2343000</v>
      </c>
      <c r="H37" s="116">
        <f>SUM(H38,H50:H52)</f>
        <v>2262000</v>
      </c>
      <c r="I37" s="116">
        <f>SUM(I38,I50:I52)</f>
        <v>4066000</v>
      </c>
      <c r="J37" s="116">
        <f>SUM(J38,J50:J52)</f>
        <v>2344000</v>
      </c>
      <c r="K37" s="115">
        <f t="shared" si="4"/>
        <v>11015000</v>
      </c>
      <c r="L37" s="116">
        <f>SUM(L38,L50:L52)</f>
        <v>2343000</v>
      </c>
      <c r="M37" s="116">
        <f>SUM(M38,M50:M52)</f>
        <v>2262000</v>
      </c>
      <c r="N37" s="116">
        <f>SUM(N38,N50:N52)</f>
        <v>4066000</v>
      </c>
      <c r="O37" s="116">
        <f>SUM(O38,O50:O52)</f>
        <v>2344000</v>
      </c>
      <c r="P37" s="115">
        <f t="shared" si="6"/>
        <v>2901123.3</v>
      </c>
      <c r="Q37" s="116">
        <f>SUM(Q38,Q50:Q52)</f>
        <v>1721478.2</v>
      </c>
      <c r="R37" s="116">
        <f>SUM(R38,R50:R52)</f>
        <v>1179645.0999999999</v>
      </c>
      <c r="S37" s="116">
        <f>SUM(S38,S50:S52)</f>
        <v>0</v>
      </c>
      <c r="T37" s="116">
        <f>SUM(T38,T50:T52)</f>
        <v>0</v>
      </c>
      <c r="U37" s="111">
        <f t="shared" si="14"/>
        <v>-200000</v>
      </c>
      <c r="V37" s="116">
        <f t="shared" si="14"/>
        <v>0</v>
      </c>
      <c r="W37" s="116">
        <f t="shared" si="14"/>
        <v>0</v>
      </c>
      <c r="X37" s="116">
        <f t="shared" si="14"/>
        <v>0</v>
      </c>
      <c r="Y37" s="116">
        <f t="shared" si="14"/>
        <v>-200000</v>
      </c>
      <c r="Z37" s="115">
        <f t="shared" si="8"/>
        <v>-200000</v>
      </c>
      <c r="AA37" s="116">
        <f>SUM(AA38,AA50:AA52)</f>
        <v>0</v>
      </c>
      <c r="AB37" s="116">
        <f>SUM(AB38,AB50:AB52)</f>
        <v>0</v>
      </c>
      <c r="AC37" s="116">
        <f>SUM(AC38,AC50:AC52)</f>
        <v>0</v>
      </c>
      <c r="AD37" s="116">
        <f>SUM(AD38,AD50:AD52)</f>
        <v>-200000</v>
      </c>
      <c r="AE37" s="115">
        <f t="shared" si="10"/>
        <v>0</v>
      </c>
      <c r="AF37" s="117">
        <f>SUM(AF38,AF50:AF52)</f>
        <v>0</v>
      </c>
      <c r="AG37" s="117">
        <f>SUM(AG38,AG50:AG52)</f>
        <v>0</v>
      </c>
      <c r="AH37" s="117">
        <f>SUM(AH38,AH50:AH52)</f>
        <v>0</v>
      </c>
      <c r="AI37" s="117">
        <f>SUM(AI38,AI50:AI52)</f>
        <v>0</v>
      </c>
      <c r="AJ37" s="115">
        <f t="shared" si="11"/>
        <v>10815000</v>
      </c>
      <c r="AK37" s="116">
        <f t="shared" si="11"/>
        <v>2343000</v>
      </c>
      <c r="AL37" s="116">
        <f t="shared" si="11"/>
        <v>2262000</v>
      </c>
      <c r="AM37" s="116">
        <f t="shared" si="11"/>
        <v>4066000</v>
      </c>
      <c r="AN37" s="116">
        <f t="shared" si="11"/>
        <v>2144000</v>
      </c>
      <c r="AO37" s="115">
        <f t="shared" si="12"/>
        <v>10815000</v>
      </c>
      <c r="AP37" s="116">
        <f t="shared" si="12"/>
        <v>2343000</v>
      </c>
      <c r="AQ37" s="116">
        <f t="shared" si="12"/>
        <v>2262000</v>
      </c>
      <c r="AR37" s="116">
        <f t="shared" si="12"/>
        <v>4066000</v>
      </c>
      <c r="AS37" s="116">
        <f t="shared" si="13"/>
        <v>2144000</v>
      </c>
    </row>
    <row r="38" spans="2:45" ht="16.5" thickTop="1" thickBot="1" x14ac:dyDescent="0.3">
      <c r="B38" s="101" t="str">
        <f t="shared" si="0"/>
        <v>a</v>
      </c>
      <c r="C38" s="101" t="str">
        <f t="shared" si="1"/>
        <v>a</v>
      </c>
      <c r="D38" s="109" t="s">
        <v>279</v>
      </c>
      <c r="E38" s="118" t="s">
        <v>298</v>
      </c>
      <c r="F38" s="115">
        <f t="shared" si="2"/>
        <v>10915000</v>
      </c>
      <c r="G38" s="116">
        <f>SUM(G39:G45)</f>
        <v>2333000</v>
      </c>
      <c r="H38" s="116">
        <f>SUM(H39:H45)</f>
        <v>2237000</v>
      </c>
      <c r="I38" s="116">
        <f>SUM(I39:I45)</f>
        <v>4036000</v>
      </c>
      <c r="J38" s="116">
        <f>SUM(J39:J45)</f>
        <v>2309000</v>
      </c>
      <c r="K38" s="115">
        <f t="shared" si="4"/>
        <v>10915000</v>
      </c>
      <c r="L38" s="116">
        <f>SUM(L39:L45)</f>
        <v>2333000</v>
      </c>
      <c r="M38" s="116">
        <f>SUM(M39:M45)</f>
        <v>2237000</v>
      </c>
      <c r="N38" s="116">
        <f>SUM(N39:N45)</f>
        <v>4036000</v>
      </c>
      <c r="O38" s="116">
        <f>SUM(O39:O45)</f>
        <v>2309000</v>
      </c>
      <c r="P38" s="115">
        <f t="shared" si="6"/>
        <v>2900120.3</v>
      </c>
      <c r="Q38" s="116">
        <f>SUM(Q39:Q45)</f>
        <v>1720475.2</v>
      </c>
      <c r="R38" s="116">
        <f>SUM(R39:R45)</f>
        <v>1179645.0999999999</v>
      </c>
      <c r="S38" s="116">
        <f>SUM(S39:S45)</f>
        <v>0</v>
      </c>
      <c r="T38" s="116">
        <f>SUM(T39:T45)</f>
        <v>0</v>
      </c>
      <c r="U38" s="111">
        <f t="shared" si="14"/>
        <v>-1000000</v>
      </c>
      <c r="V38" s="116">
        <f t="shared" si="14"/>
        <v>0</v>
      </c>
      <c r="W38" s="116">
        <f t="shared" si="14"/>
        <v>0</v>
      </c>
      <c r="X38" s="116">
        <f t="shared" si="14"/>
        <v>0</v>
      </c>
      <c r="Y38" s="116">
        <f t="shared" si="14"/>
        <v>-1000000</v>
      </c>
      <c r="Z38" s="115">
        <f t="shared" si="8"/>
        <v>-1000000</v>
      </c>
      <c r="AA38" s="116">
        <f>SUM(AA39:AA45)</f>
        <v>0</v>
      </c>
      <c r="AB38" s="116">
        <f>SUM(AB39:AB45)</f>
        <v>0</v>
      </c>
      <c r="AC38" s="116">
        <f>SUM(AC39:AC45)</f>
        <v>0</v>
      </c>
      <c r="AD38" s="116">
        <f>SUM(AD39:AD45)</f>
        <v>-1000000</v>
      </c>
      <c r="AE38" s="115">
        <f t="shared" si="10"/>
        <v>0</v>
      </c>
      <c r="AF38" s="117">
        <f>SUM(AF39:AF45)</f>
        <v>0</v>
      </c>
      <c r="AG38" s="117">
        <f>SUM(AG39:AG45)</f>
        <v>0</v>
      </c>
      <c r="AH38" s="117">
        <f>SUM(AH39:AH45)</f>
        <v>0</v>
      </c>
      <c r="AI38" s="117">
        <f>SUM(AI39:AI45)</f>
        <v>0</v>
      </c>
      <c r="AJ38" s="115">
        <f t="shared" si="11"/>
        <v>9915000</v>
      </c>
      <c r="AK38" s="116">
        <f t="shared" si="11"/>
        <v>2333000</v>
      </c>
      <c r="AL38" s="116">
        <f t="shared" si="11"/>
        <v>2237000</v>
      </c>
      <c r="AM38" s="116">
        <f t="shared" si="11"/>
        <v>4036000</v>
      </c>
      <c r="AN38" s="116">
        <f t="shared" si="11"/>
        <v>1309000</v>
      </c>
      <c r="AO38" s="115">
        <f t="shared" si="12"/>
        <v>9915000</v>
      </c>
      <c r="AP38" s="116">
        <f t="shared" si="12"/>
        <v>2333000</v>
      </c>
      <c r="AQ38" s="116">
        <f t="shared" si="12"/>
        <v>2237000</v>
      </c>
      <c r="AR38" s="116">
        <f t="shared" si="12"/>
        <v>4036000</v>
      </c>
      <c r="AS38" s="116">
        <f t="shared" si="13"/>
        <v>1309000</v>
      </c>
    </row>
    <row r="39" spans="2:45" ht="16.5" thickTop="1" thickBot="1" x14ac:dyDescent="0.3">
      <c r="B39" s="101" t="str">
        <f t="shared" si="0"/>
        <v>a</v>
      </c>
      <c r="C39" s="101" t="str">
        <f t="shared" si="1"/>
        <v>a</v>
      </c>
      <c r="D39" s="109" t="s">
        <v>279</v>
      </c>
      <c r="E39" s="119" t="s">
        <v>299</v>
      </c>
      <c r="F39" s="115">
        <f t="shared" si="2"/>
        <v>5200000</v>
      </c>
      <c r="G39" s="116">
        <v>1300000</v>
      </c>
      <c r="H39" s="116">
        <v>1300000</v>
      </c>
      <c r="I39" s="116">
        <v>1300000</v>
      </c>
      <c r="J39" s="116">
        <v>1300000</v>
      </c>
      <c r="K39" s="115">
        <f t="shared" si="4"/>
        <v>5200000</v>
      </c>
      <c r="L39" s="116">
        <v>1300000</v>
      </c>
      <c r="M39" s="116">
        <v>1300000</v>
      </c>
      <c r="N39" s="116">
        <v>1300000</v>
      </c>
      <c r="O39" s="116">
        <v>1300000</v>
      </c>
      <c r="P39" s="115">
        <f t="shared" si="6"/>
        <v>1458755.9100000001</v>
      </c>
      <c r="Q39" s="116">
        <v>848476.28</v>
      </c>
      <c r="R39" s="116">
        <v>610279.63</v>
      </c>
      <c r="S39" s="116">
        <v>0</v>
      </c>
      <c r="T39" s="116">
        <v>0</v>
      </c>
      <c r="U39" s="111">
        <f t="shared" si="14"/>
        <v>-1000000</v>
      </c>
      <c r="V39" s="116">
        <f t="shared" si="14"/>
        <v>0</v>
      </c>
      <c r="W39" s="116">
        <f t="shared" si="14"/>
        <v>0</v>
      </c>
      <c r="X39" s="116">
        <f t="shared" si="14"/>
        <v>0</v>
      </c>
      <c r="Y39" s="116">
        <f t="shared" si="14"/>
        <v>-1000000</v>
      </c>
      <c r="Z39" s="115">
        <f t="shared" si="8"/>
        <v>-1000000</v>
      </c>
      <c r="AA39" s="116">
        <v>0</v>
      </c>
      <c r="AB39" s="116">
        <v>0</v>
      </c>
      <c r="AC39" s="116">
        <v>0</v>
      </c>
      <c r="AD39" s="116">
        <v>-1000000</v>
      </c>
      <c r="AE39" s="115">
        <f t="shared" si="10"/>
        <v>0</v>
      </c>
      <c r="AF39" s="117">
        <v>0</v>
      </c>
      <c r="AG39" s="117">
        <v>0</v>
      </c>
      <c r="AH39" s="117">
        <v>0</v>
      </c>
      <c r="AI39" s="117">
        <v>0</v>
      </c>
      <c r="AJ39" s="115">
        <f t="shared" si="11"/>
        <v>4200000</v>
      </c>
      <c r="AK39" s="116">
        <f t="shared" si="11"/>
        <v>1300000</v>
      </c>
      <c r="AL39" s="116">
        <f t="shared" si="11"/>
        <v>1300000</v>
      </c>
      <c r="AM39" s="116">
        <f t="shared" si="11"/>
        <v>1300000</v>
      </c>
      <c r="AN39" s="116">
        <f t="shared" si="11"/>
        <v>300000</v>
      </c>
      <c r="AO39" s="115">
        <f t="shared" si="12"/>
        <v>4200000</v>
      </c>
      <c r="AP39" s="116">
        <f t="shared" si="12"/>
        <v>1300000</v>
      </c>
      <c r="AQ39" s="116">
        <f t="shared" si="12"/>
        <v>1300000</v>
      </c>
      <c r="AR39" s="116">
        <f t="shared" si="12"/>
        <v>1300000</v>
      </c>
      <c r="AS39" s="116">
        <f t="shared" si="13"/>
        <v>300000</v>
      </c>
    </row>
    <row r="40" spans="2:45" ht="16.5" thickTop="1" thickBot="1" x14ac:dyDescent="0.3">
      <c r="B40" s="101" t="str">
        <f t="shared" si="0"/>
        <v>a</v>
      </c>
      <c r="C40" s="101" t="str">
        <f t="shared" si="1"/>
        <v>a</v>
      </c>
      <c r="D40" s="109" t="s">
        <v>279</v>
      </c>
      <c r="E40" s="119" t="s">
        <v>300</v>
      </c>
      <c r="F40" s="115">
        <f t="shared" si="2"/>
        <v>3765000</v>
      </c>
      <c r="G40" s="116">
        <v>996000</v>
      </c>
      <c r="H40" s="116">
        <v>896000</v>
      </c>
      <c r="I40" s="116">
        <v>896000</v>
      </c>
      <c r="J40" s="116">
        <v>977000</v>
      </c>
      <c r="K40" s="115">
        <f t="shared" si="4"/>
        <v>3765000</v>
      </c>
      <c r="L40" s="116">
        <v>996000</v>
      </c>
      <c r="M40" s="116">
        <v>896000</v>
      </c>
      <c r="N40" s="116">
        <v>896000</v>
      </c>
      <c r="O40" s="116">
        <v>977000</v>
      </c>
      <c r="P40" s="115">
        <f t="shared" si="6"/>
        <v>1390803.87</v>
      </c>
      <c r="Q40" s="116">
        <v>836991.58</v>
      </c>
      <c r="R40" s="116">
        <v>553812.29</v>
      </c>
      <c r="S40" s="116">
        <v>0</v>
      </c>
      <c r="T40" s="116">
        <v>0</v>
      </c>
      <c r="U40" s="111">
        <f t="shared" si="14"/>
        <v>0</v>
      </c>
      <c r="V40" s="116">
        <f t="shared" si="14"/>
        <v>0</v>
      </c>
      <c r="W40" s="116">
        <f t="shared" si="14"/>
        <v>0</v>
      </c>
      <c r="X40" s="116">
        <f t="shared" si="14"/>
        <v>0</v>
      </c>
      <c r="Y40" s="116">
        <f t="shared" si="14"/>
        <v>0</v>
      </c>
      <c r="Z40" s="115">
        <f t="shared" si="8"/>
        <v>0</v>
      </c>
      <c r="AA40" s="116">
        <v>0</v>
      </c>
      <c r="AB40" s="116">
        <v>0</v>
      </c>
      <c r="AC40" s="116">
        <v>0</v>
      </c>
      <c r="AD40" s="116">
        <v>0</v>
      </c>
      <c r="AE40" s="115">
        <f t="shared" si="10"/>
        <v>0</v>
      </c>
      <c r="AF40" s="117">
        <v>0</v>
      </c>
      <c r="AG40" s="117">
        <v>0</v>
      </c>
      <c r="AH40" s="117">
        <v>0</v>
      </c>
      <c r="AI40" s="117">
        <v>0</v>
      </c>
      <c r="AJ40" s="115">
        <f t="shared" si="11"/>
        <v>3765000</v>
      </c>
      <c r="AK40" s="116">
        <f t="shared" si="11"/>
        <v>996000</v>
      </c>
      <c r="AL40" s="116">
        <f t="shared" si="11"/>
        <v>896000</v>
      </c>
      <c r="AM40" s="116">
        <f t="shared" si="11"/>
        <v>896000</v>
      </c>
      <c r="AN40" s="116">
        <f t="shared" si="11"/>
        <v>977000</v>
      </c>
      <c r="AO40" s="115">
        <f t="shared" si="12"/>
        <v>3765000</v>
      </c>
      <c r="AP40" s="116">
        <f t="shared" si="12"/>
        <v>996000</v>
      </c>
      <c r="AQ40" s="116">
        <f t="shared" si="12"/>
        <v>896000</v>
      </c>
      <c r="AR40" s="116">
        <f t="shared" si="12"/>
        <v>896000</v>
      </c>
      <c r="AS40" s="116">
        <f t="shared" si="13"/>
        <v>977000</v>
      </c>
    </row>
    <row r="41" spans="2:45" ht="16.5" hidden="1" thickTop="1" thickBot="1" x14ac:dyDescent="0.3">
      <c r="B41" s="101" t="str">
        <f t="shared" si="0"/>
        <v>b</v>
      </c>
      <c r="C41" s="101" t="str">
        <f t="shared" si="1"/>
        <v>b</v>
      </c>
      <c r="D41" s="109" t="s">
        <v>279</v>
      </c>
      <c r="E41" s="119" t="s">
        <v>301</v>
      </c>
      <c r="F41" s="115">
        <f t="shared" si="2"/>
        <v>0</v>
      </c>
      <c r="G41" s="116">
        <v>0</v>
      </c>
      <c r="H41" s="116">
        <v>0</v>
      </c>
      <c r="I41" s="116">
        <v>0</v>
      </c>
      <c r="J41" s="116">
        <v>0</v>
      </c>
      <c r="K41" s="115">
        <f t="shared" si="4"/>
        <v>0</v>
      </c>
      <c r="L41" s="116">
        <v>0</v>
      </c>
      <c r="M41" s="116">
        <v>0</v>
      </c>
      <c r="N41" s="116">
        <v>0</v>
      </c>
      <c r="O41" s="116">
        <v>0</v>
      </c>
      <c r="P41" s="115">
        <f t="shared" si="6"/>
        <v>0</v>
      </c>
      <c r="Q41" s="116">
        <v>0</v>
      </c>
      <c r="R41" s="116">
        <v>0</v>
      </c>
      <c r="S41" s="116">
        <v>0</v>
      </c>
      <c r="T41" s="116">
        <v>0</v>
      </c>
      <c r="U41" s="111">
        <f t="shared" si="14"/>
        <v>0</v>
      </c>
      <c r="V41" s="116">
        <f t="shared" si="14"/>
        <v>0</v>
      </c>
      <c r="W41" s="116">
        <f t="shared" si="14"/>
        <v>0</v>
      </c>
      <c r="X41" s="116">
        <f t="shared" si="14"/>
        <v>0</v>
      </c>
      <c r="Y41" s="116">
        <f t="shared" si="14"/>
        <v>0</v>
      </c>
      <c r="Z41" s="115">
        <f t="shared" si="8"/>
        <v>0</v>
      </c>
      <c r="AA41" s="116">
        <v>0</v>
      </c>
      <c r="AB41" s="116">
        <v>0</v>
      </c>
      <c r="AC41" s="116">
        <v>0</v>
      </c>
      <c r="AD41" s="116">
        <v>0</v>
      </c>
      <c r="AE41" s="115">
        <f t="shared" si="10"/>
        <v>0</v>
      </c>
      <c r="AF41" s="117">
        <v>0</v>
      </c>
      <c r="AG41" s="117">
        <v>0</v>
      </c>
      <c r="AH41" s="117">
        <v>0</v>
      </c>
      <c r="AI41" s="117">
        <v>0</v>
      </c>
      <c r="AJ41" s="115">
        <f t="shared" si="11"/>
        <v>0</v>
      </c>
      <c r="AK41" s="116">
        <f t="shared" si="11"/>
        <v>0</v>
      </c>
      <c r="AL41" s="116">
        <f t="shared" si="11"/>
        <v>0</v>
      </c>
      <c r="AM41" s="116">
        <f t="shared" si="11"/>
        <v>0</v>
      </c>
      <c r="AN41" s="116">
        <f t="shared" si="11"/>
        <v>0</v>
      </c>
      <c r="AO41" s="115">
        <f t="shared" si="12"/>
        <v>0</v>
      </c>
      <c r="AP41" s="116">
        <f t="shared" si="12"/>
        <v>0</v>
      </c>
      <c r="AQ41" s="116">
        <f t="shared" si="12"/>
        <v>0</v>
      </c>
      <c r="AR41" s="116">
        <f t="shared" si="12"/>
        <v>0</v>
      </c>
      <c r="AS41" s="116">
        <f t="shared" si="13"/>
        <v>0</v>
      </c>
    </row>
    <row r="42" spans="2:45" ht="16.5" hidden="1" thickTop="1" thickBot="1" x14ac:dyDescent="0.3">
      <c r="B42" s="101" t="str">
        <f t="shared" si="0"/>
        <v>b</v>
      </c>
      <c r="C42" s="101" t="str">
        <f t="shared" si="1"/>
        <v>b</v>
      </c>
      <c r="D42" s="109" t="s">
        <v>279</v>
      </c>
      <c r="E42" s="119" t="s">
        <v>302</v>
      </c>
      <c r="F42" s="115">
        <f t="shared" si="2"/>
        <v>0</v>
      </c>
      <c r="G42" s="116">
        <v>0</v>
      </c>
      <c r="H42" s="116">
        <v>0</v>
      </c>
      <c r="I42" s="116">
        <v>0</v>
      </c>
      <c r="J42" s="116">
        <v>0</v>
      </c>
      <c r="K42" s="115">
        <f t="shared" si="4"/>
        <v>0</v>
      </c>
      <c r="L42" s="116">
        <v>0</v>
      </c>
      <c r="M42" s="116">
        <v>0</v>
      </c>
      <c r="N42" s="116">
        <v>0</v>
      </c>
      <c r="O42" s="116">
        <v>0</v>
      </c>
      <c r="P42" s="115">
        <f t="shared" si="6"/>
        <v>0</v>
      </c>
      <c r="Q42" s="116">
        <v>0</v>
      </c>
      <c r="R42" s="116">
        <v>0</v>
      </c>
      <c r="S42" s="116">
        <v>0</v>
      </c>
      <c r="T42" s="116">
        <v>0</v>
      </c>
      <c r="U42" s="111">
        <f t="shared" si="14"/>
        <v>0</v>
      </c>
      <c r="V42" s="116">
        <f t="shared" si="14"/>
        <v>0</v>
      </c>
      <c r="W42" s="116">
        <f t="shared" si="14"/>
        <v>0</v>
      </c>
      <c r="X42" s="116">
        <f t="shared" si="14"/>
        <v>0</v>
      </c>
      <c r="Y42" s="116">
        <f t="shared" si="14"/>
        <v>0</v>
      </c>
      <c r="Z42" s="115">
        <f t="shared" si="8"/>
        <v>0</v>
      </c>
      <c r="AA42" s="116">
        <v>0</v>
      </c>
      <c r="AB42" s="116">
        <v>0</v>
      </c>
      <c r="AC42" s="116">
        <v>0</v>
      </c>
      <c r="AD42" s="116">
        <v>0</v>
      </c>
      <c r="AE42" s="115">
        <f t="shared" si="10"/>
        <v>0</v>
      </c>
      <c r="AF42" s="117">
        <v>0</v>
      </c>
      <c r="AG42" s="117">
        <v>0</v>
      </c>
      <c r="AH42" s="117">
        <v>0</v>
      </c>
      <c r="AI42" s="117">
        <v>0</v>
      </c>
      <c r="AJ42" s="115">
        <f t="shared" si="11"/>
        <v>0</v>
      </c>
      <c r="AK42" s="116">
        <f t="shared" si="11"/>
        <v>0</v>
      </c>
      <c r="AL42" s="116">
        <f t="shared" si="11"/>
        <v>0</v>
      </c>
      <c r="AM42" s="116">
        <f t="shared" si="11"/>
        <v>0</v>
      </c>
      <c r="AN42" s="116">
        <f t="shared" si="11"/>
        <v>0</v>
      </c>
      <c r="AO42" s="115">
        <f t="shared" si="12"/>
        <v>0</v>
      </c>
      <c r="AP42" s="116">
        <f t="shared" si="12"/>
        <v>0</v>
      </c>
      <c r="AQ42" s="116">
        <f t="shared" si="12"/>
        <v>0</v>
      </c>
      <c r="AR42" s="116">
        <f t="shared" si="12"/>
        <v>0</v>
      </c>
      <c r="AS42" s="116">
        <f t="shared" si="13"/>
        <v>0</v>
      </c>
    </row>
    <row r="43" spans="2:45" ht="16.5" thickTop="1" thickBot="1" x14ac:dyDescent="0.3">
      <c r="B43" s="101" t="str">
        <f t="shared" si="0"/>
        <v>a</v>
      </c>
      <c r="C43" s="101" t="str">
        <f t="shared" si="1"/>
        <v>a</v>
      </c>
      <c r="D43" s="109" t="s">
        <v>279</v>
      </c>
      <c r="E43" s="119" t="s">
        <v>303</v>
      </c>
      <c r="F43" s="115">
        <f t="shared" si="2"/>
        <v>1800000</v>
      </c>
      <c r="G43" s="116">
        <v>0</v>
      </c>
      <c r="H43" s="116">
        <v>0</v>
      </c>
      <c r="I43" s="116">
        <v>1800000</v>
      </c>
      <c r="J43" s="116">
        <v>0</v>
      </c>
      <c r="K43" s="115">
        <f t="shared" si="4"/>
        <v>1800000</v>
      </c>
      <c r="L43" s="116">
        <v>0</v>
      </c>
      <c r="M43" s="116">
        <v>0</v>
      </c>
      <c r="N43" s="116">
        <v>1800000</v>
      </c>
      <c r="O43" s="116">
        <v>0</v>
      </c>
      <c r="P43" s="115">
        <f t="shared" si="6"/>
        <v>0</v>
      </c>
      <c r="Q43" s="116">
        <v>0</v>
      </c>
      <c r="R43" s="116">
        <v>0</v>
      </c>
      <c r="S43" s="116">
        <v>0</v>
      </c>
      <c r="T43" s="116">
        <v>0</v>
      </c>
      <c r="U43" s="111">
        <f t="shared" si="14"/>
        <v>0</v>
      </c>
      <c r="V43" s="116">
        <f t="shared" si="14"/>
        <v>0</v>
      </c>
      <c r="W43" s="116">
        <f t="shared" si="14"/>
        <v>0</v>
      </c>
      <c r="X43" s="116">
        <f t="shared" si="14"/>
        <v>0</v>
      </c>
      <c r="Y43" s="116">
        <f t="shared" si="14"/>
        <v>0</v>
      </c>
      <c r="Z43" s="115">
        <f t="shared" si="8"/>
        <v>0</v>
      </c>
      <c r="AA43" s="116">
        <v>0</v>
      </c>
      <c r="AB43" s="116">
        <v>0</v>
      </c>
      <c r="AC43" s="116">
        <v>0</v>
      </c>
      <c r="AD43" s="116">
        <v>0</v>
      </c>
      <c r="AE43" s="115">
        <f t="shared" si="10"/>
        <v>0</v>
      </c>
      <c r="AF43" s="117">
        <v>0</v>
      </c>
      <c r="AG43" s="117">
        <v>0</v>
      </c>
      <c r="AH43" s="117">
        <v>0</v>
      </c>
      <c r="AI43" s="117">
        <v>0</v>
      </c>
      <c r="AJ43" s="115">
        <f t="shared" si="11"/>
        <v>1800000</v>
      </c>
      <c r="AK43" s="116">
        <f t="shared" si="11"/>
        <v>0</v>
      </c>
      <c r="AL43" s="116">
        <f t="shared" si="11"/>
        <v>0</v>
      </c>
      <c r="AM43" s="116">
        <f t="shared" si="11"/>
        <v>1800000</v>
      </c>
      <c r="AN43" s="116">
        <f t="shared" si="11"/>
        <v>0</v>
      </c>
      <c r="AO43" s="115">
        <f t="shared" si="12"/>
        <v>1800000</v>
      </c>
      <c r="AP43" s="116">
        <f t="shared" si="12"/>
        <v>0</v>
      </c>
      <c r="AQ43" s="116">
        <f t="shared" si="12"/>
        <v>0</v>
      </c>
      <c r="AR43" s="116">
        <f t="shared" si="12"/>
        <v>1800000</v>
      </c>
      <c r="AS43" s="116">
        <f t="shared" si="13"/>
        <v>0</v>
      </c>
    </row>
    <row r="44" spans="2:45" ht="16.5" thickTop="1" thickBot="1" x14ac:dyDescent="0.3">
      <c r="B44" s="101" t="str">
        <f t="shared" si="0"/>
        <v>a</v>
      </c>
      <c r="C44" s="101" t="str">
        <f t="shared" si="1"/>
        <v>a</v>
      </c>
      <c r="D44" s="109" t="s">
        <v>279</v>
      </c>
      <c r="E44" s="119" t="s">
        <v>304</v>
      </c>
      <c r="F44" s="115">
        <f t="shared" si="2"/>
        <v>110000</v>
      </c>
      <c r="G44" s="116">
        <v>30000</v>
      </c>
      <c r="H44" s="116">
        <v>30000</v>
      </c>
      <c r="I44" s="116">
        <v>30000</v>
      </c>
      <c r="J44" s="116">
        <v>20000</v>
      </c>
      <c r="K44" s="115">
        <f t="shared" si="4"/>
        <v>110000</v>
      </c>
      <c r="L44" s="116">
        <v>30000</v>
      </c>
      <c r="M44" s="116">
        <v>30000</v>
      </c>
      <c r="N44" s="116">
        <v>30000</v>
      </c>
      <c r="O44" s="116">
        <v>20000</v>
      </c>
      <c r="P44" s="115">
        <f t="shared" si="6"/>
        <v>40737</v>
      </c>
      <c r="Q44" s="116">
        <v>29553.58</v>
      </c>
      <c r="R44" s="116">
        <v>11183.42</v>
      </c>
      <c r="S44" s="116">
        <v>0</v>
      </c>
      <c r="T44" s="116">
        <v>0</v>
      </c>
      <c r="U44" s="111">
        <f t="shared" si="14"/>
        <v>0</v>
      </c>
      <c r="V44" s="116">
        <f t="shared" si="14"/>
        <v>0</v>
      </c>
      <c r="W44" s="116">
        <f t="shared" si="14"/>
        <v>0</v>
      </c>
      <c r="X44" s="116">
        <f t="shared" si="14"/>
        <v>0</v>
      </c>
      <c r="Y44" s="116">
        <f t="shared" si="14"/>
        <v>0</v>
      </c>
      <c r="Z44" s="115">
        <f t="shared" si="8"/>
        <v>0</v>
      </c>
      <c r="AA44" s="116">
        <v>0</v>
      </c>
      <c r="AB44" s="116">
        <v>0</v>
      </c>
      <c r="AC44" s="116">
        <v>0</v>
      </c>
      <c r="AD44" s="116">
        <v>0</v>
      </c>
      <c r="AE44" s="115">
        <f t="shared" si="10"/>
        <v>0</v>
      </c>
      <c r="AF44" s="117">
        <v>0</v>
      </c>
      <c r="AG44" s="117">
        <v>0</v>
      </c>
      <c r="AH44" s="117">
        <v>0</v>
      </c>
      <c r="AI44" s="117">
        <v>0</v>
      </c>
      <c r="AJ44" s="115">
        <f t="shared" si="11"/>
        <v>110000</v>
      </c>
      <c r="AK44" s="116">
        <f t="shared" si="11"/>
        <v>30000</v>
      </c>
      <c r="AL44" s="116">
        <f t="shared" si="11"/>
        <v>30000</v>
      </c>
      <c r="AM44" s="116">
        <f t="shared" si="11"/>
        <v>30000</v>
      </c>
      <c r="AN44" s="116">
        <f t="shared" si="11"/>
        <v>20000</v>
      </c>
      <c r="AO44" s="115">
        <f t="shared" si="12"/>
        <v>110000</v>
      </c>
      <c r="AP44" s="116">
        <f t="shared" si="12"/>
        <v>30000</v>
      </c>
      <c r="AQ44" s="116">
        <f t="shared" si="12"/>
        <v>30000</v>
      </c>
      <c r="AR44" s="116">
        <f t="shared" si="12"/>
        <v>30000</v>
      </c>
      <c r="AS44" s="116">
        <f t="shared" si="13"/>
        <v>20000</v>
      </c>
    </row>
    <row r="45" spans="2:45" ht="16.5" thickTop="1" thickBot="1" x14ac:dyDescent="0.3">
      <c r="B45" s="101" t="str">
        <f t="shared" si="0"/>
        <v>a</v>
      </c>
      <c r="C45" s="101" t="str">
        <f t="shared" si="1"/>
        <v>a</v>
      </c>
      <c r="D45" s="109" t="s">
        <v>279</v>
      </c>
      <c r="E45" s="119" t="s">
        <v>305</v>
      </c>
      <c r="F45" s="115">
        <f t="shared" si="2"/>
        <v>40000</v>
      </c>
      <c r="G45" s="116">
        <f>SUM(G46:G47)</f>
        <v>7000</v>
      </c>
      <c r="H45" s="116">
        <f>SUM(H46:H47)</f>
        <v>11000</v>
      </c>
      <c r="I45" s="116">
        <f>SUM(I46:I47)</f>
        <v>10000</v>
      </c>
      <c r="J45" s="116">
        <f>SUM(J46:J47)</f>
        <v>12000</v>
      </c>
      <c r="K45" s="115">
        <f t="shared" si="4"/>
        <v>40000</v>
      </c>
      <c r="L45" s="116">
        <f>SUM(L46:L47)</f>
        <v>7000</v>
      </c>
      <c r="M45" s="116">
        <f>SUM(M46:M47)</f>
        <v>11000</v>
      </c>
      <c r="N45" s="116">
        <f>SUM(N46:N47)</f>
        <v>10000</v>
      </c>
      <c r="O45" s="116">
        <f>SUM(O46:O47)</f>
        <v>12000</v>
      </c>
      <c r="P45" s="115">
        <f t="shared" si="6"/>
        <v>9823.52</v>
      </c>
      <c r="Q45" s="116">
        <f>SUM(Q46:Q47)</f>
        <v>5453.76</v>
      </c>
      <c r="R45" s="116">
        <f>SUM(R46:R47)</f>
        <v>4369.76</v>
      </c>
      <c r="S45" s="116">
        <f>SUM(S46:S47)</f>
        <v>0</v>
      </c>
      <c r="T45" s="116">
        <f>SUM(T46:T47)</f>
        <v>0</v>
      </c>
      <c r="U45" s="111">
        <f t="shared" si="14"/>
        <v>0</v>
      </c>
      <c r="V45" s="116">
        <f t="shared" si="14"/>
        <v>0</v>
      </c>
      <c r="W45" s="116">
        <f t="shared" si="14"/>
        <v>0</v>
      </c>
      <c r="X45" s="116">
        <f t="shared" si="14"/>
        <v>0</v>
      </c>
      <c r="Y45" s="116">
        <f t="shared" si="14"/>
        <v>0</v>
      </c>
      <c r="Z45" s="115">
        <f t="shared" si="8"/>
        <v>0</v>
      </c>
      <c r="AA45" s="116">
        <f>SUM(AA46:AA47)</f>
        <v>0</v>
      </c>
      <c r="AB45" s="116">
        <f>SUM(AB46:AB47)</f>
        <v>0</v>
      </c>
      <c r="AC45" s="116">
        <f>SUM(AC46:AC47)</f>
        <v>0</v>
      </c>
      <c r="AD45" s="116">
        <f>SUM(AD46:AD47)</f>
        <v>0</v>
      </c>
      <c r="AE45" s="115">
        <f t="shared" si="10"/>
        <v>0</v>
      </c>
      <c r="AF45" s="117">
        <f>SUM(AF46:AF47)</f>
        <v>0</v>
      </c>
      <c r="AG45" s="117">
        <f>SUM(AG46:AG47)</f>
        <v>0</v>
      </c>
      <c r="AH45" s="117">
        <f>SUM(AH46:AH47)</f>
        <v>0</v>
      </c>
      <c r="AI45" s="117">
        <f>SUM(AI46:AI47)</f>
        <v>0</v>
      </c>
      <c r="AJ45" s="115">
        <f t="shared" si="11"/>
        <v>40000</v>
      </c>
      <c r="AK45" s="116">
        <f t="shared" si="11"/>
        <v>7000</v>
      </c>
      <c r="AL45" s="116">
        <f t="shared" si="11"/>
        <v>11000</v>
      </c>
      <c r="AM45" s="116">
        <f t="shared" si="11"/>
        <v>10000</v>
      </c>
      <c r="AN45" s="116">
        <f t="shared" si="11"/>
        <v>12000</v>
      </c>
      <c r="AO45" s="115">
        <f t="shared" si="12"/>
        <v>40000</v>
      </c>
      <c r="AP45" s="116">
        <f t="shared" si="12"/>
        <v>7000</v>
      </c>
      <c r="AQ45" s="116">
        <f t="shared" si="12"/>
        <v>11000</v>
      </c>
      <c r="AR45" s="116">
        <f t="shared" si="12"/>
        <v>10000</v>
      </c>
      <c r="AS45" s="116">
        <f t="shared" si="13"/>
        <v>12000</v>
      </c>
    </row>
    <row r="46" spans="2:45" ht="16.5" hidden="1" thickTop="1" thickBot="1" x14ac:dyDescent="0.3">
      <c r="B46" s="101" t="str">
        <f t="shared" si="0"/>
        <v>b</v>
      </c>
      <c r="C46" s="101" t="str">
        <f t="shared" si="1"/>
        <v>b</v>
      </c>
      <c r="D46" s="109" t="s">
        <v>279</v>
      </c>
      <c r="E46" s="120" t="s">
        <v>306</v>
      </c>
      <c r="F46" s="115">
        <f t="shared" si="2"/>
        <v>0</v>
      </c>
      <c r="G46" s="116">
        <v>0</v>
      </c>
      <c r="H46" s="116">
        <v>0</v>
      </c>
      <c r="I46" s="116">
        <v>0</v>
      </c>
      <c r="J46" s="116">
        <v>0</v>
      </c>
      <c r="K46" s="115">
        <f t="shared" si="4"/>
        <v>0</v>
      </c>
      <c r="L46" s="116">
        <v>0</v>
      </c>
      <c r="M46" s="116">
        <v>0</v>
      </c>
      <c r="N46" s="116">
        <v>0</v>
      </c>
      <c r="O46" s="116">
        <v>0</v>
      </c>
      <c r="P46" s="115">
        <f t="shared" si="6"/>
        <v>0</v>
      </c>
      <c r="Q46" s="116">
        <v>0</v>
      </c>
      <c r="R46" s="116">
        <v>0</v>
      </c>
      <c r="S46" s="116">
        <v>0</v>
      </c>
      <c r="T46" s="116">
        <v>0</v>
      </c>
      <c r="U46" s="111">
        <f t="shared" si="14"/>
        <v>0</v>
      </c>
      <c r="V46" s="116">
        <f t="shared" si="14"/>
        <v>0</v>
      </c>
      <c r="W46" s="116">
        <f t="shared" si="14"/>
        <v>0</v>
      </c>
      <c r="X46" s="116">
        <f t="shared" si="14"/>
        <v>0</v>
      </c>
      <c r="Y46" s="116">
        <f t="shared" si="14"/>
        <v>0</v>
      </c>
      <c r="Z46" s="115">
        <f t="shared" si="8"/>
        <v>0</v>
      </c>
      <c r="AA46" s="116">
        <v>0</v>
      </c>
      <c r="AB46" s="116">
        <v>0</v>
      </c>
      <c r="AC46" s="116">
        <v>0</v>
      </c>
      <c r="AD46" s="116">
        <v>0</v>
      </c>
      <c r="AE46" s="115">
        <f t="shared" si="10"/>
        <v>0</v>
      </c>
      <c r="AF46" s="117">
        <v>0</v>
      </c>
      <c r="AG46" s="117">
        <v>0</v>
      </c>
      <c r="AH46" s="117">
        <v>0</v>
      </c>
      <c r="AI46" s="117">
        <v>0</v>
      </c>
      <c r="AJ46" s="115">
        <f t="shared" si="11"/>
        <v>0</v>
      </c>
      <c r="AK46" s="116">
        <f t="shared" si="11"/>
        <v>0</v>
      </c>
      <c r="AL46" s="116">
        <f t="shared" si="11"/>
        <v>0</v>
      </c>
      <c r="AM46" s="116">
        <f t="shared" si="11"/>
        <v>0</v>
      </c>
      <c r="AN46" s="116">
        <f t="shared" si="11"/>
        <v>0</v>
      </c>
      <c r="AO46" s="115">
        <f t="shared" si="12"/>
        <v>0</v>
      </c>
      <c r="AP46" s="116">
        <f t="shared" si="12"/>
        <v>0</v>
      </c>
      <c r="AQ46" s="116">
        <f t="shared" si="12"/>
        <v>0</v>
      </c>
      <c r="AR46" s="116">
        <f t="shared" si="12"/>
        <v>0</v>
      </c>
      <c r="AS46" s="116">
        <f t="shared" si="13"/>
        <v>0</v>
      </c>
    </row>
    <row r="47" spans="2:45" ht="27" thickTop="1" thickBot="1" x14ac:dyDescent="0.3">
      <c r="B47" s="101" t="str">
        <f t="shared" si="0"/>
        <v>a</v>
      </c>
      <c r="C47" s="101" t="str">
        <f t="shared" si="1"/>
        <v>a</v>
      </c>
      <c r="D47" s="109" t="s">
        <v>279</v>
      </c>
      <c r="E47" s="120" t="s">
        <v>307</v>
      </c>
      <c r="F47" s="115">
        <f t="shared" si="2"/>
        <v>40000</v>
      </c>
      <c r="G47" s="116">
        <f>SUM(G48:G49)</f>
        <v>7000</v>
      </c>
      <c r="H47" s="116">
        <f>SUM(H48:H49)</f>
        <v>11000</v>
      </c>
      <c r="I47" s="116">
        <f>SUM(I48:I49)</f>
        <v>10000</v>
      </c>
      <c r="J47" s="116">
        <f>SUM(J48:J49)</f>
        <v>12000</v>
      </c>
      <c r="K47" s="115">
        <f t="shared" si="4"/>
        <v>40000</v>
      </c>
      <c r="L47" s="116">
        <f>SUM(L48:L49)</f>
        <v>7000</v>
      </c>
      <c r="M47" s="116">
        <f>SUM(M48:M49)</f>
        <v>11000</v>
      </c>
      <c r="N47" s="116">
        <f>SUM(N48:N49)</f>
        <v>10000</v>
      </c>
      <c r="O47" s="116">
        <f>SUM(O48:O49)</f>
        <v>12000</v>
      </c>
      <c r="P47" s="115">
        <f t="shared" si="6"/>
        <v>9823.52</v>
      </c>
      <c r="Q47" s="116">
        <f>SUM(Q48:Q49)</f>
        <v>5453.76</v>
      </c>
      <c r="R47" s="116">
        <f>SUM(R48:R49)</f>
        <v>4369.76</v>
      </c>
      <c r="S47" s="116">
        <f>SUM(S48:S49)</f>
        <v>0</v>
      </c>
      <c r="T47" s="116">
        <f>SUM(T48:T49)</f>
        <v>0</v>
      </c>
      <c r="U47" s="111">
        <f t="shared" si="14"/>
        <v>0</v>
      </c>
      <c r="V47" s="116">
        <f t="shared" si="14"/>
        <v>0</v>
      </c>
      <c r="W47" s="116">
        <f t="shared" si="14"/>
        <v>0</v>
      </c>
      <c r="X47" s="116">
        <f t="shared" si="14"/>
        <v>0</v>
      </c>
      <c r="Y47" s="116">
        <f t="shared" si="14"/>
        <v>0</v>
      </c>
      <c r="Z47" s="115">
        <f t="shared" si="8"/>
        <v>0</v>
      </c>
      <c r="AA47" s="116">
        <f>SUM(AA48:AA49)</f>
        <v>0</v>
      </c>
      <c r="AB47" s="116">
        <f>SUM(AB48:AB49)</f>
        <v>0</v>
      </c>
      <c r="AC47" s="116">
        <f>SUM(AC48:AC49)</f>
        <v>0</v>
      </c>
      <c r="AD47" s="116">
        <f>SUM(AD48:AD49)</f>
        <v>0</v>
      </c>
      <c r="AE47" s="115">
        <f t="shared" si="10"/>
        <v>0</v>
      </c>
      <c r="AF47" s="117">
        <f>SUM(AF48:AF49)</f>
        <v>0</v>
      </c>
      <c r="AG47" s="117">
        <f>SUM(AG48:AG49)</f>
        <v>0</v>
      </c>
      <c r="AH47" s="117">
        <f>SUM(AH48:AH49)</f>
        <v>0</v>
      </c>
      <c r="AI47" s="117">
        <f>SUM(AI48:AI49)</f>
        <v>0</v>
      </c>
      <c r="AJ47" s="115">
        <f t="shared" si="11"/>
        <v>40000</v>
      </c>
      <c r="AK47" s="116">
        <f t="shared" si="11"/>
        <v>7000</v>
      </c>
      <c r="AL47" s="116">
        <f t="shared" si="11"/>
        <v>11000</v>
      </c>
      <c r="AM47" s="116">
        <f t="shared" si="11"/>
        <v>10000</v>
      </c>
      <c r="AN47" s="116">
        <f t="shared" si="11"/>
        <v>12000</v>
      </c>
      <c r="AO47" s="115">
        <f t="shared" si="12"/>
        <v>40000</v>
      </c>
      <c r="AP47" s="116">
        <f t="shared" si="12"/>
        <v>7000</v>
      </c>
      <c r="AQ47" s="116">
        <f t="shared" si="12"/>
        <v>11000</v>
      </c>
      <c r="AR47" s="116">
        <f t="shared" si="12"/>
        <v>10000</v>
      </c>
      <c r="AS47" s="116">
        <f t="shared" si="13"/>
        <v>12000</v>
      </c>
    </row>
    <row r="48" spans="2:45" ht="27" thickTop="1" thickBot="1" x14ac:dyDescent="0.3">
      <c r="B48" s="101" t="str">
        <f t="shared" si="0"/>
        <v>a</v>
      </c>
      <c r="C48" s="101" t="str">
        <f t="shared" si="1"/>
        <v>a</v>
      </c>
      <c r="D48" s="109" t="s">
        <v>279</v>
      </c>
      <c r="E48" s="121" t="s">
        <v>308</v>
      </c>
      <c r="F48" s="115">
        <f t="shared" si="2"/>
        <v>40000</v>
      </c>
      <c r="G48" s="116">
        <v>7000</v>
      </c>
      <c r="H48" s="116">
        <v>11000</v>
      </c>
      <c r="I48" s="116">
        <v>10000</v>
      </c>
      <c r="J48" s="116">
        <v>12000</v>
      </c>
      <c r="K48" s="115">
        <f t="shared" si="4"/>
        <v>40000</v>
      </c>
      <c r="L48" s="116">
        <v>7000</v>
      </c>
      <c r="M48" s="116">
        <v>11000</v>
      </c>
      <c r="N48" s="116">
        <v>10000</v>
      </c>
      <c r="O48" s="116">
        <v>12000</v>
      </c>
      <c r="P48" s="115">
        <f t="shared" si="6"/>
        <v>9823.52</v>
      </c>
      <c r="Q48" s="116">
        <v>5453.76</v>
      </c>
      <c r="R48" s="116">
        <v>4369.76</v>
      </c>
      <c r="S48" s="116">
        <v>0</v>
      </c>
      <c r="T48" s="116">
        <v>0</v>
      </c>
      <c r="U48" s="111">
        <f t="shared" si="14"/>
        <v>0</v>
      </c>
      <c r="V48" s="116">
        <f t="shared" si="14"/>
        <v>0</v>
      </c>
      <c r="W48" s="116">
        <f t="shared" si="14"/>
        <v>0</v>
      </c>
      <c r="X48" s="116">
        <f t="shared" si="14"/>
        <v>0</v>
      </c>
      <c r="Y48" s="116">
        <f t="shared" si="14"/>
        <v>0</v>
      </c>
      <c r="Z48" s="115">
        <f t="shared" si="8"/>
        <v>0</v>
      </c>
      <c r="AA48" s="116">
        <v>0</v>
      </c>
      <c r="AB48" s="116">
        <v>0</v>
      </c>
      <c r="AC48" s="116">
        <v>0</v>
      </c>
      <c r="AD48" s="116">
        <v>0</v>
      </c>
      <c r="AE48" s="115">
        <f t="shared" si="10"/>
        <v>0</v>
      </c>
      <c r="AF48" s="117">
        <v>0</v>
      </c>
      <c r="AG48" s="117">
        <v>0</v>
      </c>
      <c r="AH48" s="117">
        <v>0</v>
      </c>
      <c r="AI48" s="117">
        <v>0</v>
      </c>
      <c r="AJ48" s="115">
        <f t="shared" si="11"/>
        <v>40000</v>
      </c>
      <c r="AK48" s="116">
        <f t="shared" si="11"/>
        <v>7000</v>
      </c>
      <c r="AL48" s="116">
        <f t="shared" si="11"/>
        <v>11000</v>
      </c>
      <c r="AM48" s="116">
        <f t="shared" si="11"/>
        <v>10000</v>
      </c>
      <c r="AN48" s="116">
        <f t="shared" si="11"/>
        <v>12000</v>
      </c>
      <c r="AO48" s="115">
        <f t="shared" si="12"/>
        <v>40000</v>
      </c>
      <c r="AP48" s="116">
        <f t="shared" si="12"/>
        <v>7000</v>
      </c>
      <c r="AQ48" s="116">
        <f t="shared" si="12"/>
        <v>11000</v>
      </c>
      <c r="AR48" s="116">
        <f t="shared" si="12"/>
        <v>10000</v>
      </c>
      <c r="AS48" s="116">
        <f t="shared" si="13"/>
        <v>12000</v>
      </c>
    </row>
    <row r="49" spans="2:45" ht="27" hidden="1" thickTop="1" thickBot="1" x14ac:dyDescent="0.3">
      <c r="B49" s="101" t="str">
        <f t="shared" si="0"/>
        <v>b</v>
      </c>
      <c r="C49" s="101" t="str">
        <f t="shared" si="1"/>
        <v>b</v>
      </c>
      <c r="D49" s="109" t="s">
        <v>279</v>
      </c>
      <c r="E49" s="121" t="s">
        <v>309</v>
      </c>
      <c r="F49" s="115">
        <f t="shared" si="2"/>
        <v>0</v>
      </c>
      <c r="G49" s="116">
        <v>0</v>
      </c>
      <c r="H49" s="116">
        <v>0</v>
      </c>
      <c r="I49" s="116">
        <v>0</v>
      </c>
      <c r="J49" s="116">
        <v>0</v>
      </c>
      <c r="K49" s="115">
        <f t="shared" si="4"/>
        <v>0</v>
      </c>
      <c r="L49" s="116">
        <v>0</v>
      </c>
      <c r="M49" s="116">
        <v>0</v>
      </c>
      <c r="N49" s="116">
        <v>0</v>
      </c>
      <c r="O49" s="116">
        <v>0</v>
      </c>
      <c r="P49" s="115">
        <f t="shared" si="6"/>
        <v>0</v>
      </c>
      <c r="Q49" s="116">
        <v>0</v>
      </c>
      <c r="R49" s="116">
        <v>0</v>
      </c>
      <c r="S49" s="116">
        <v>0</v>
      </c>
      <c r="T49" s="116">
        <v>0</v>
      </c>
      <c r="U49" s="111">
        <f t="shared" si="14"/>
        <v>0</v>
      </c>
      <c r="V49" s="116">
        <f t="shared" si="14"/>
        <v>0</v>
      </c>
      <c r="W49" s="116">
        <f t="shared" si="14"/>
        <v>0</v>
      </c>
      <c r="X49" s="116">
        <f t="shared" si="14"/>
        <v>0</v>
      </c>
      <c r="Y49" s="116">
        <f t="shared" si="14"/>
        <v>0</v>
      </c>
      <c r="Z49" s="115">
        <f t="shared" si="8"/>
        <v>0</v>
      </c>
      <c r="AA49" s="116">
        <v>0</v>
      </c>
      <c r="AB49" s="116">
        <v>0</v>
      </c>
      <c r="AC49" s="116">
        <v>0</v>
      </c>
      <c r="AD49" s="116">
        <v>0</v>
      </c>
      <c r="AE49" s="115">
        <f t="shared" si="10"/>
        <v>0</v>
      </c>
      <c r="AF49" s="117">
        <v>0</v>
      </c>
      <c r="AG49" s="117">
        <v>0</v>
      </c>
      <c r="AH49" s="117">
        <v>0</v>
      </c>
      <c r="AI49" s="117">
        <v>0</v>
      </c>
      <c r="AJ49" s="115">
        <f t="shared" si="11"/>
        <v>0</v>
      </c>
      <c r="AK49" s="116">
        <f t="shared" si="11"/>
        <v>0</v>
      </c>
      <c r="AL49" s="116">
        <f t="shared" si="11"/>
        <v>0</v>
      </c>
      <c r="AM49" s="116">
        <f t="shared" si="11"/>
        <v>0</v>
      </c>
      <c r="AN49" s="116">
        <f t="shared" si="11"/>
        <v>0</v>
      </c>
      <c r="AO49" s="115">
        <f t="shared" si="12"/>
        <v>0</v>
      </c>
      <c r="AP49" s="116">
        <f t="shared" si="12"/>
        <v>0</v>
      </c>
      <c r="AQ49" s="116">
        <f t="shared" si="12"/>
        <v>0</v>
      </c>
      <c r="AR49" s="116">
        <f t="shared" si="12"/>
        <v>0</v>
      </c>
      <c r="AS49" s="116">
        <f t="shared" si="13"/>
        <v>0</v>
      </c>
    </row>
    <row r="50" spans="2:45" ht="16.5" thickTop="1" thickBot="1" x14ac:dyDescent="0.3">
      <c r="B50" s="101" t="str">
        <f t="shared" si="0"/>
        <v>a</v>
      </c>
      <c r="C50" s="101" t="str">
        <f t="shared" si="1"/>
        <v>a</v>
      </c>
      <c r="D50" s="109" t="s">
        <v>279</v>
      </c>
      <c r="E50" s="118" t="s">
        <v>310</v>
      </c>
      <c r="F50" s="115">
        <f t="shared" si="2"/>
        <v>100000</v>
      </c>
      <c r="G50" s="116">
        <v>10000</v>
      </c>
      <c r="H50" s="116">
        <v>25000</v>
      </c>
      <c r="I50" s="116">
        <v>30000</v>
      </c>
      <c r="J50" s="116">
        <v>35000</v>
      </c>
      <c r="K50" s="115">
        <f t="shared" si="4"/>
        <v>100000</v>
      </c>
      <c r="L50" s="116">
        <v>10000</v>
      </c>
      <c r="M50" s="116">
        <v>25000</v>
      </c>
      <c r="N50" s="116">
        <v>30000</v>
      </c>
      <c r="O50" s="116">
        <v>35000</v>
      </c>
      <c r="P50" s="115">
        <f t="shared" si="6"/>
        <v>1003</v>
      </c>
      <c r="Q50" s="116">
        <v>1003</v>
      </c>
      <c r="R50" s="116">
        <v>0</v>
      </c>
      <c r="S50" s="116">
        <v>0</v>
      </c>
      <c r="T50" s="116">
        <v>0</v>
      </c>
      <c r="U50" s="111">
        <f t="shared" si="14"/>
        <v>800000</v>
      </c>
      <c r="V50" s="116">
        <f t="shared" si="14"/>
        <v>0</v>
      </c>
      <c r="W50" s="116">
        <f t="shared" si="14"/>
        <v>0</v>
      </c>
      <c r="X50" s="116">
        <f t="shared" si="14"/>
        <v>0</v>
      </c>
      <c r="Y50" s="116">
        <f t="shared" si="14"/>
        <v>800000</v>
      </c>
      <c r="Z50" s="115">
        <f t="shared" si="8"/>
        <v>800000</v>
      </c>
      <c r="AA50" s="116">
        <v>0</v>
      </c>
      <c r="AB50" s="116">
        <v>0</v>
      </c>
      <c r="AC50" s="116">
        <v>0</v>
      </c>
      <c r="AD50" s="116">
        <v>800000</v>
      </c>
      <c r="AE50" s="115">
        <f t="shared" si="10"/>
        <v>0</v>
      </c>
      <c r="AF50" s="117">
        <v>0</v>
      </c>
      <c r="AG50" s="117">
        <v>0</v>
      </c>
      <c r="AH50" s="117">
        <v>0</v>
      </c>
      <c r="AI50" s="117">
        <v>0</v>
      </c>
      <c r="AJ50" s="115">
        <f t="shared" si="11"/>
        <v>900000</v>
      </c>
      <c r="AK50" s="116">
        <f t="shared" si="11"/>
        <v>10000</v>
      </c>
      <c r="AL50" s="116">
        <f t="shared" si="11"/>
        <v>25000</v>
      </c>
      <c r="AM50" s="116">
        <f t="shared" si="11"/>
        <v>30000</v>
      </c>
      <c r="AN50" s="116">
        <f t="shared" si="11"/>
        <v>835000</v>
      </c>
      <c r="AO50" s="115">
        <f t="shared" si="12"/>
        <v>900000</v>
      </c>
      <c r="AP50" s="116">
        <f t="shared" si="12"/>
        <v>10000</v>
      </c>
      <c r="AQ50" s="116">
        <f t="shared" si="12"/>
        <v>25000</v>
      </c>
      <c r="AR50" s="116">
        <f t="shared" si="12"/>
        <v>30000</v>
      </c>
      <c r="AS50" s="116">
        <f t="shared" si="13"/>
        <v>835000</v>
      </c>
    </row>
    <row r="51" spans="2:45" ht="16.5" hidden="1" thickTop="1" thickBot="1" x14ac:dyDescent="0.3">
      <c r="B51" s="101" t="str">
        <f t="shared" si="0"/>
        <v>b</v>
      </c>
      <c r="C51" s="101" t="str">
        <f t="shared" si="1"/>
        <v>b</v>
      </c>
      <c r="D51" s="109" t="s">
        <v>279</v>
      </c>
      <c r="E51" s="118" t="s">
        <v>311</v>
      </c>
      <c r="F51" s="115">
        <f t="shared" si="2"/>
        <v>0</v>
      </c>
      <c r="G51" s="116">
        <v>0</v>
      </c>
      <c r="H51" s="116">
        <v>0</v>
      </c>
      <c r="I51" s="116">
        <v>0</v>
      </c>
      <c r="J51" s="116">
        <v>0</v>
      </c>
      <c r="K51" s="115">
        <f t="shared" si="4"/>
        <v>0</v>
      </c>
      <c r="L51" s="116">
        <v>0</v>
      </c>
      <c r="M51" s="116">
        <v>0</v>
      </c>
      <c r="N51" s="116">
        <v>0</v>
      </c>
      <c r="O51" s="116">
        <v>0</v>
      </c>
      <c r="P51" s="115">
        <f t="shared" si="6"/>
        <v>0</v>
      </c>
      <c r="Q51" s="116">
        <v>0</v>
      </c>
      <c r="R51" s="116">
        <v>0</v>
      </c>
      <c r="S51" s="116">
        <v>0</v>
      </c>
      <c r="T51" s="116">
        <v>0</v>
      </c>
      <c r="U51" s="111">
        <f t="shared" si="14"/>
        <v>0</v>
      </c>
      <c r="V51" s="116">
        <f t="shared" si="14"/>
        <v>0</v>
      </c>
      <c r="W51" s="116">
        <f t="shared" si="14"/>
        <v>0</v>
      </c>
      <c r="X51" s="116">
        <f t="shared" si="14"/>
        <v>0</v>
      </c>
      <c r="Y51" s="116">
        <f t="shared" si="14"/>
        <v>0</v>
      </c>
      <c r="Z51" s="115">
        <f t="shared" si="8"/>
        <v>0</v>
      </c>
      <c r="AA51" s="116">
        <v>0</v>
      </c>
      <c r="AB51" s="116">
        <v>0</v>
      </c>
      <c r="AC51" s="116">
        <v>0</v>
      </c>
      <c r="AD51" s="116">
        <v>0</v>
      </c>
      <c r="AE51" s="115">
        <f t="shared" si="10"/>
        <v>0</v>
      </c>
      <c r="AF51" s="117">
        <v>0</v>
      </c>
      <c r="AG51" s="117">
        <v>0</v>
      </c>
      <c r="AH51" s="117">
        <v>0</v>
      </c>
      <c r="AI51" s="117">
        <v>0</v>
      </c>
      <c r="AJ51" s="115">
        <f t="shared" si="11"/>
        <v>0</v>
      </c>
      <c r="AK51" s="116">
        <f t="shared" si="11"/>
        <v>0</v>
      </c>
      <c r="AL51" s="116">
        <f t="shared" si="11"/>
        <v>0</v>
      </c>
      <c r="AM51" s="116">
        <f t="shared" si="11"/>
        <v>0</v>
      </c>
      <c r="AN51" s="116">
        <f t="shared" si="11"/>
        <v>0</v>
      </c>
      <c r="AO51" s="115">
        <f t="shared" si="12"/>
        <v>0</v>
      </c>
      <c r="AP51" s="116">
        <f t="shared" si="12"/>
        <v>0</v>
      </c>
      <c r="AQ51" s="116">
        <f t="shared" si="12"/>
        <v>0</v>
      </c>
      <c r="AR51" s="116">
        <f t="shared" si="12"/>
        <v>0</v>
      </c>
      <c r="AS51" s="116">
        <f t="shared" si="13"/>
        <v>0</v>
      </c>
    </row>
    <row r="52" spans="2:45" ht="16.5" hidden="1" thickTop="1" thickBot="1" x14ac:dyDescent="0.3">
      <c r="B52" s="101" t="str">
        <f t="shared" si="0"/>
        <v>b</v>
      </c>
      <c r="C52" s="101" t="str">
        <f t="shared" si="1"/>
        <v>b</v>
      </c>
      <c r="D52" s="109" t="s">
        <v>279</v>
      </c>
      <c r="E52" s="118" t="s">
        <v>312</v>
      </c>
      <c r="F52" s="115">
        <f t="shared" si="2"/>
        <v>0</v>
      </c>
      <c r="G52" s="116">
        <v>0</v>
      </c>
      <c r="H52" s="116">
        <v>0</v>
      </c>
      <c r="I52" s="116">
        <v>0</v>
      </c>
      <c r="J52" s="116">
        <v>0</v>
      </c>
      <c r="K52" s="115">
        <f t="shared" si="4"/>
        <v>0</v>
      </c>
      <c r="L52" s="116">
        <v>0</v>
      </c>
      <c r="M52" s="116">
        <v>0</v>
      </c>
      <c r="N52" s="116">
        <v>0</v>
      </c>
      <c r="O52" s="116">
        <v>0</v>
      </c>
      <c r="P52" s="115">
        <f t="shared" si="6"/>
        <v>0</v>
      </c>
      <c r="Q52" s="116">
        <v>0</v>
      </c>
      <c r="R52" s="116">
        <v>0</v>
      </c>
      <c r="S52" s="116">
        <v>0</v>
      </c>
      <c r="T52" s="116">
        <v>0</v>
      </c>
      <c r="U52" s="111">
        <f t="shared" si="14"/>
        <v>0</v>
      </c>
      <c r="V52" s="116">
        <f t="shared" si="14"/>
        <v>0</v>
      </c>
      <c r="W52" s="116">
        <f t="shared" si="14"/>
        <v>0</v>
      </c>
      <c r="X52" s="116">
        <f t="shared" si="14"/>
        <v>0</v>
      </c>
      <c r="Y52" s="116">
        <f t="shared" si="14"/>
        <v>0</v>
      </c>
      <c r="Z52" s="115">
        <f t="shared" si="8"/>
        <v>0</v>
      </c>
      <c r="AA52" s="116">
        <v>0</v>
      </c>
      <c r="AB52" s="116">
        <v>0</v>
      </c>
      <c r="AC52" s="116">
        <v>0</v>
      </c>
      <c r="AD52" s="116">
        <v>0</v>
      </c>
      <c r="AE52" s="115">
        <f t="shared" si="10"/>
        <v>0</v>
      </c>
      <c r="AF52" s="117">
        <v>0</v>
      </c>
      <c r="AG52" s="117">
        <v>0</v>
      </c>
      <c r="AH52" s="117">
        <v>0</v>
      </c>
      <c r="AI52" s="117">
        <v>0</v>
      </c>
      <c r="AJ52" s="115">
        <f t="shared" si="11"/>
        <v>0</v>
      </c>
      <c r="AK52" s="116">
        <f t="shared" si="11"/>
        <v>0</v>
      </c>
      <c r="AL52" s="116">
        <f t="shared" si="11"/>
        <v>0</v>
      </c>
      <c r="AM52" s="116">
        <f t="shared" si="11"/>
        <v>0</v>
      </c>
      <c r="AN52" s="116">
        <f t="shared" si="11"/>
        <v>0</v>
      </c>
      <c r="AO52" s="115">
        <f t="shared" si="12"/>
        <v>0</v>
      </c>
      <c r="AP52" s="116">
        <f t="shared" si="12"/>
        <v>0</v>
      </c>
      <c r="AQ52" s="116">
        <f t="shared" si="12"/>
        <v>0</v>
      </c>
      <c r="AR52" s="116">
        <f t="shared" si="12"/>
        <v>0</v>
      </c>
      <c r="AS52" s="116">
        <f t="shared" si="13"/>
        <v>0</v>
      </c>
    </row>
    <row r="53" spans="2:45" ht="27" thickTop="1" thickBot="1" x14ac:dyDescent="0.3">
      <c r="B53" s="101" t="str">
        <f t="shared" si="0"/>
        <v>a</v>
      </c>
      <c r="C53" s="101" t="str">
        <f t="shared" si="1"/>
        <v>a</v>
      </c>
      <c r="D53" s="109" t="s">
        <v>153</v>
      </c>
      <c r="E53" s="88" t="s">
        <v>9</v>
      </c>
      <c r="F53" s="115">
        <f t="shared" si="2"/>
        <v>4575000</v>
      </c>
      <c r="G53" s="116">
        <f t="shared" ref="G53:J68" si="21">SUM(G69,G85,G101)</f>
        <v>1147000</v>
      </c>
      <c r="H53" s="116">
        <f t="shared" si="21"/>
        <v>1141000</v>
      </c>
      <c r="I53" s="116">
        <f t="shared" si="21"/>
        <v>1151000</v>
      </c>
      <c r="J53" s="116">
        <f t="shared" si="21"/>
        <v>1136000</v>
      </c>
      <c r="K53" s="115">
        <f t="shared" si="4"/>
        <v>4575000</v>
      </c>
      <c r="L53" s="116">
        <f t="shared" ref="L53:O68" si="22">SUM(L69,L85,L101)</f>
        <v>1147000</v>
      </c>
      <c r="M53" s="116">
        <f t="shared" si="22"/>
        <v>1141000</v>
      </c>
      <c r="N53" s="116">
        <f t="shared" si="22"/>
        <v>1151000</v>
      </c>
      <c r="O53" s="116">
        <f t="shared" si="22"/>
        <v>1136000</v>
      </c>
      <c r="P53" s="115">
        <f t="shared" si="6"/>
        <v>1621114.45</v>
      </c>
      <c r="Q53" s="116">
        <f t="shared" ref="Q53:T68" si="23">SUM(Q69,Q85,Q101)</f>
        <v>975393.1</v>
      </c>
      <c r="R53" s="116">
        <f t="shared" si="23"/>
        <v>645721.35</v>
      </c>
      <c r="S53" s="116">
        <f t="shared" si="23"/>
        <v>0</v>
      </c>
      <c r="T53" s="116">
        <f t="shared" si="23"/>
        <v>0</v>
      </c>
      <c r="U53" s="111">
        <f t="shared" si="14"/>
        <v>-100000</v>
      </c>
      <c r="V53" s="116">
        <f t="shared" si="14"/>
        <v>0</v>
      </c>
      <c r="W53" s="116">
        <f t="shared" si="14"/>
        <v>0</v>
      </c>
      <c r="X53" s="116">
        <f t="shared" si="14"/>
        <v>0</v>
      </c>
      <c r="Y53" s="116">
        <f t="shared" si="14"/>
        <v>-100000</v>
      </c>
      <c r="Z53" s="115">
        <f t="shared" si="8"/>
        <v>-100000</v>
      </c>
      <c r="AA53" s="116">
        <f t="shared" ref="AA53:AD68" si="24">SUM(AA69,AA85,AA101)</f>
        <v>0</v>
      </c>
      <c r="AB53" s="116">
        <f t="shared" si="24"/>
        <v>0</v>
      </c>
      <c r="AC53" s="116">
        <f t="shared" si="24"/>
        <v>0</v>
      </c>
      <c r="AD53" s="116">
        <f t="shared" si="24"/>
        <v>-100000</v>
      </c>
      <c r="AE53" s="115">
        <f t="shared" si="10"/>
        <v>0</v>
      </c>
      <c r="AF53" s="117">
        <f t="shared" ref="AF53:AI68" si="25">SUM(AF69,AF85,AF101)</f>
        <v>0</v>
      </c>
      <c r="AG53" s="117">
        <f t="shared" si="25"/>
        <v>0</v>
      </c>
      <c r="AH53" s="117">
        <f t="shared" si="25"/>
        <v>0</v>
      </c>
      <c r="AI53" s="117">
        <f t="shared" si="25"/>
        <v>0</v>
      </c>
      <c r="AJ53" s="115">
        <f t="shared" si="11"/>
        <v>4475000</v>
      </c>
      <c r="AK53" s="116">
        <f t="shared" si="11"/>
        <v>1147000</v>
      </c>
      <c r="AL53" s="116">
        <f t="shared" si="11"/>
        <v>1141000</v>
      </c>
      <c r="AM53" s="116">
        <f t="shared" si="11"/>
        <v>1151000</v>
      </c>
      <c r="AN53" s="116">
        <f t="shared" si="11"/>
        <v>1036000</v>
      </c>
      <c r="AO53" s="115">
        <f t="shared" si="12"/>
        <v>4475000</v>
      </c>
      <c r="AP53" s="116">
        <f t="shared" si="12"/>
        <v>1147000</v>
      </c>
      <c r="AQ53" s="116">
        <f t="shared" si="12"/>
        <v>1141000</v>
      </c>
      <c r="AR53" s="116">
        <f t="shared" si="12"/>
        <v>1151000</v>
      </c>
      <c r="AS53" s="116">
        <f t="shared" si="13"/>
        <v>1036000</v>
      </c>
    </row>
    <row r="54" spans="2:45" ht="16.5" thickTop="1" thickBot="1" x14ac:dyDescent="0.3">
      <c r="B54" s="101" t="str">
        <f t="shared" si="0"/>
        <v>a</v>
      </c>
      <c r="C54" s="101" t="str">
        <f t="shared" si="1"/>
        <v>a</v>
      </c>
      <c r="D54" s="109" t="s">
        <v>279</v>
      </c>
      <c r="E54" s="118" t="s">
        <v>298</v>
      </c>
      <c r="F54" s="115">
        <f t="shared" si="2"/>
        <v>4555000</v>
      </c>
      <c r="G54" s="116">
        <f t="shared" si="21"/>
        <v>1127000</v>
      </c>
      <c r="H54" s="116">
        <f t="shared" si="21"/>
        <v>1141000</v>
      </c>
      <c r="I54" s="116">
        <f t="shared" si="21"/>
        <v>1151000</v>
      </c>
      <c r="J54" s="116">
        <f t="shared" si="21"/>
        <v>1136000</v>
      </c>
      <c r="K54" s="115">
        <f t="shared" si="4"/>
        <v>4555000</v>
      </c>
      <c r="L54" s="116">
        <f t="shared" si="22"/>
        <v>1127000</v>
      </c>
      <c r="M54" s="116">
        <f t="shared" si="22"/>
        <v>1141000</v>
      </c>
      <c r="N54" s="116">
        <f t="shared" si="22"/>
        <v>1151000</v>
      </c>
      <c r="O54" s="116">
        <f t="shared" si="22"/>
        <v>1136000</v>
      </c>
      <c r="P54" s="115">
        <f t="shared" si="6"/>
        <v>1612338.45</v>
      </c>
      <c r="Q54" s="116">
        <f t="shared" si="23"/>
        <v>966617.1</v>
      </c>
      <c r="R54" s="116">
        <f t="shared" si="23"/>
        <v>645721.35</v>
      </c>
      <c r="S54" s="116">
        <f t="shared" si="23"/>
        <v>0</v>
      </c>
      <c r="T54" s="116">
        <f t="shared" si="23"/>
        <v>0</v>
      </c>
      <c r="U54" s="111">
        <f t="shared" si="14"/>
        <v>-100000</v>
      </c>
      <c r="V54" s="116">
        <f t="shared" si="14"/>
        <v>0</v>
      </c>
      <c r="W54" s="116">
        <f t="shared" si="14"/>
        <v>0</v>
      </c>
      <c r="X54" s="116">
        <f t="shared" si="14"/>
        <v>0</v>
      </c>
      <c r="Y54" s="116">
        <f t="shared" si="14"/>
        <v>-100000</v>
      </c>
      <c r="Z54" s="115">
        <f t="shared" si="8"/>
        <v>-100000</v>
      </c>
      <c r="AA54" s="116">
        <f t="shared" si="24"/>
        <v>0</v>
      </c>
      <c r="AB54" s="116">
        <f t="shared" si="24"/>
        <v>0</v>
      </c>
      <c r="AC54" s="116">
        <f t="shared" si="24"/>
        <v>0</v>
      </c>
      <c r="AD54" s="116">
        <f t="shared" si="24"/>
        <v>-100000</v>
      </c>
      <c r="AE54" s="115">
        <f t="shared" si="10"/>
        <v>0</v>
      </c>
      <c r="AF54" s="117">
        <f t="shared" si="25"/>
        <v>0</v>
      </c>
      <c r="AG54" s="117">
        <f t="shared" si="25"/>
        <v>0</v>
      </c>
      <c r="AH54" s="117">
        <f t="shared" si="25"/>
        <v>0</v>
      </c>
      <c r="AI54" s="117">
        <f t="shared" si="25"/>
        <v>0</v>
      </c>
      <c r="AJ54" s="115">
        <f t="shared" si="11"/>
        <v>4455000</v>
      </c>
      <c r="AK54" s="116">
        <f t="shared" si="11"/>
        <v>1127000</v>
      </c>
      <c r="AL54" s="116">
        <f t="shared" si="11"/>
        <v>1141000</v>
      </c>
      <c r="AM54" s="116">
        <f t="shared" si="11"/>
        <v>1151000</v>
      </c>
      <c r="AN54" s="116">
        <f t="shared" si="11"/>
        <v>1036000</v>
      </c>
      <c r="AO54" s="115">
        <f t="shared" si="12"/>
        <v>4455000</v>
      </c>
      <c r="AP54" s="116">
        <f t="shared" si="12"/>
        <v>1127000</v>
      </c>
      <c r="AQ54" s="116">
        <f t="shared" si="12"/>
        <v>1141000</v>
      </c>
      <c r="AR54" s="116">
        <f t="shared" si="12"/>
        <v>1151000</v>
      </c>
      <c r="AS54" s="116">
        <f t="shared" si="13"/>
        <v>1036000</v>
      </c>
    </row>
    <row r="55" spans="2:45" ht="16.5" thickTop="1" thickBot="1" x14ac:dyDescent="0.3">
      <c r="B55" s="101" t="str">
        <f t="shared" si="0"/>
        <v>a</v>
      </c>
      <c r="C55" s="101" t="str">
        <f t="shared" si="1"/>
        <v>a</v>
      </c>
      <c r="D55" s="109" t="s">
        <v>279</v>
      </c>
      <c r="E55" s="119" t="s">
        <v>299</v>
      </c>
      <c r="F55" s="115">
        <f t="shared" si="2"/>
        <v>3058000</v>
      </c>
      <c r="G55" s="116">
        <f t="shared" si="21"/>
        <v>764000</v>
      </c>
      <c r="H55" s="116">
        <f t="shared" si="21"/>
        <v>764000</v>
      </c>
      <c r="I55" s="116">
        <f t="shared" si="21"/>
        <v>765000</v>
      </c>
      <c r="J55" s="116">
        <f t="shared" si="21"/>
        <v>765000</v>
      </c>
      <c r="K55" s="115">
        <f t="shared" si="4"/>
        <v>3043000</v>
      </c>
      <c r="L55" s="116">
        <f t="shared" si="22"/>
        <v>694000</v>
      </c>
      <c r="M55" s="116">
        <f t="shared" si="22"/>
        <v>764000</v>
      </c>
      <c r="N55" s="116">
        <f t="shared" si="22"/>
        <v>765000</v>
      </c>
      <c r="O55" s="116">
        <f t="shared" si="22"/>
        <v>820000</v>
      </c>
      <c r="P55" s="115">
        <f t="shared" si="6"/>
        <v>1069366.8899999999</v>
      </c>
      <c r="Q55" s="116">
        <f t="shared" si="23"/>
        <v>615495.97</v>
      </c>
      <c r="R55" s="116">
        <f t="shared" si="23"/>
        <v>453870.92</v>
      </c>
      <c r="S55" s="116">
        <f t="shared" si="23"/>
        <v>0</v>
      </c>
      <c r="T55" s="116">
        <f t="shared" si="23"/>
        <v>0</v>
      </c>
      <c r="U55" s="111">
        <f t="shared" si="14"/>
        <v>-200000</v>
      </c>
      <c r="V55" s="116">
        <f t="shared" si="14"/>
        <v>0</v>
      </c>
      <c r="W55" s="116">
        <f t="shared" si="14"/>
        <v>0</v>
      </c>
      <c r="X55" s="116">
        <f t="shared" si="14"/>
        <v>0</v>
      </c>
      <c r="Y55" s="116">
        <f t="shared" si="14"/>
        <v>-200000</v>
      </c>
      <c r="Z55" s="115">
        <f t="shared" si="8"/>
        <v>-200000</v>
      </c>
      <c r="AA55" s="116">
        <f t="shared" si="24"/>
        <v>0</v>
      </c>
      <c r="AB55" s="116">
        <f t="shared" si="24"/>
        <v>0</v>
      </c>
      <c r="AC55" s="116">
        <f t="shared" si="24"/>
        <v>0</v>
      </c>
      <c r="AD55" s="116">
        <f t="shared" si="24"/>
        <v>-200000</v>
      </c>
      <c r="AE55" s="115">
        <f t="shared" si="10"/>
        <v>0</v>
      </c>
      <c r="AF55" s="117">
        <f t="shared" si="25"/>
        <v>0</v>
      </c>
      <c r="AG55" s="117">
        <f t="shared" si="25"/>
        <v>0</v>
      </c>
      <c r="AH55" s="117">
        <f t="shared" si="25"/>
        <v>0</v>
      </c>
      <c r="AI55" s="117">
        <f t="shared" si="25"/>
        <v>0</v>
      </c>
      <c r="AJ55" s="115">
        <f t="shared" si="11"/>
        <v>2858000</v>
      </c>
      <c r="AK55" s="116">
        <f t="shared" si="11"/>
        <v>764000</v>
      </c>
      <c r="AL55" s="116">
        <f t="shared" si="11"/>
        <v>764000</v>
      </c>
      <c r="AM55" s="116">
        <f t="shared" si="11"/>
        <v>765000</v>
      </c>
      <c r="AN55" s="116">
        <f t="shared" si="11"/>
        <v>565000</v>
      </c>
      <c r="AO55" s="115">
        <f t="shared" si="12"/>
        <v>2843000</v>
      </c>
      <c r="AP55" s="116">
        <f t="shared" si="12"/>
        <v>694000</v>
      </c>
      <c r="AQ55" s="116">
        <f t="shared" si="12"/>
        <v>764000</v>
      </c>
      <c r="AR55" s="116">
        <f t="shared" si="12"/>
        <v>765000</v>
      </c>
      <c r="AS55" s="116">
        <f t="shared" si="13"/>
        <v>620000</v>
      </c>
    </row>
    <row r="56" spans="2:45" ht="16.5" thickTop="1" thickBot="1" x14ac:dyDescent="0.3">
      <c r="B56" s="101" t="str">
        <f t="shared" si="0"/>
        <v>a</v>
      </c>
      <c r="C56" s="101" t="str">
        <f t="shared" si="1"/>
        <v>a</v>
      </c>
      <c r="D56" s="109" t="s">
        <v>279</v>
      </c>
      <c r="E56" s="119" t="s">
        <v>300</v>
      </c>
      <c r="F56" s="115">
        <f t="shared" si="2"/>
        <v>1470000</v>
      </c>
      <c r="G56" s="116">
        <f t="shared" si="21"/>
        <v>350000</v>
      </c>
      <c r="H56" s="116">
        <f t="shared" si="21"/>
        <v>370000</v>
      </c>
      <c r="I56" s="116">
        <f t="shared" si="21"/>
        <v>380000</v>
      </c>
      <c r="J56" s="116">
        <f t="shared" si="21"/>
        <v>370000</v>
      </c>
      <c r="K56" s="115">
        <f t="shared" si="4"/>
        <v>1470000</v>
      </c>
      <c r="L56" s="116">
        <f t="shared" si="22"/>
        <v>405000</v>
      </c>
      <c r="M56" s="116">
        <f t="shared" si="22"/>
        <v>370000</v>
      </c>
      <c r="N56" s="116">
        <f t="shared" si="22"/>
        <v>380000</v>
      </c>
      <c r="O56" s="116">
        <f t="shared" si="22"/>
        <v>315000</v>
      </c>
      <c r="P56" s="115">
        <f t="shared" si="6"/>
        <v>525889.23</v>
      </c>
      <c r="Q56" s="116">
        <f t="shared" si="23"/>
        <v>336433.29</v>
      </c>
      <c r="R56" s="116">
        <f t="shared" si="23"/>
        <v>189455.94</v>
      </c>
      <c r="S56" s="116">
        <f t="shared" si="23"/>
        <v>0</v>
      </c>
      <c r="T56" s="116">
        <f t="shared" si="23"/>
        <v>0</v>
      </c>
      <c r="U56" s="111">
        <f t="shared" si="14"/>
        <v>100000</v>
      </c>
      <c r="V56" s="116">
        <f t="shared" si="14"/>
        <v>0</v>
      </c>
      <c r="W56" s="116">
        <f t="shared" si="14"/>
        <v>0</v>
      </c>
      <c r="X56" s="116">
        <f t="shared" si="14"/>
        <v>0</v>
      </c>
      <c r="Y56" s="116">
        <f t="shared" si="14"/>
        <v>100000</v>
      </c>
      <c r="Z56" s="115">
        <f t="shared" si="8"/>
        <v>100000</v>
      </c>
      <c r="AA56" s="116">
        <f t="shared" si="24"/>
        <v>0</v>
      </c>
      <c r="AB56" s="116">
        <f t="shared" si="24"/>
        <v>0</v>
      </c>
      <c r="AC56" s="116">
        <f t="shared" si="24"/>
        <v>0</v>
      </c>
      <c r="AD56" s="116">
        <f t="shared" si="24"/>
        <v>100000</v>
      </c>
      <c r="AE56" s="115">
        <f t="shared" si="10"/>
        <v>0</v>
      </c>
      <c r="AF56" s="117">
        <f t="shared" si="25"/>
        <v>0</v>
      </c>
      <c r="AG56" s="117">
        <f t="shared" si="25"/>
        <v>0</v>
      </c>
      <c r="AH56" s="117">
        <f t="shared" si="25"/>
        <v>0</v>
      </c>
      <c r="AI56" s="117">
        <f t="shared" si="25"/>
        <v>0</v>
      </c>
      <c r="AJ56" s="115">
        <f t="shared" ref="AJ56:AN106" si="26">F56+U56</f>
        <v>1570000</v>
      </c>
      <c r="AK56" s="116">
        <f t="shared" si="26"/>
        <v>350000</v>
      </c>
      <c r="AL56" s="116">
        <f t="shared" si="26"/>
        <v>370000</v>
      </c>
      <c r="AM56" s="116">
        <f t="shared" si="26"/>
        <v>380000</v>
      </c>
      <c r="AN56" s="116">
        <f t="shared" si="26"/>
        <v>470000</v>
      </c>
      <c r="AO56" s="115">
        <f t="shared" si="12"/>
        <v>1570000</v>
      </c>
      <c r="AP56" s="116">
        <f t="shared" si="12"/>
        <v>405000</v>
      </c>
      <c r="AQ56" s="116">
        <f t="shared" si="12"/>
        <v>370000</v>
      </c>
      <c r="AR56" s="116">
        <f t="shared" si="12"/>
        <v>380000</v>
      </c>
      <c r="AS56" s="116">
        <f t="shared" si="13"/>
        <v>415000</v>
      </c>
    </row>
    <row r="57" spans="2:45" ht="16.5" hidden="1" thickTop="1" thickBot="1" x14ac:dyDescent="0.3">
      <c r="B57" s="101" t="str">
        <f t="shared" si="0"/>
        <v>b</v>
      </c>
      <c r="C57" s="101" t="str">
        <f t="shared" si="1"/>
        <v>b</v>
      </c>
      <c r="D57" s="109" t="s">
        <v>279</v>
      </c>
      <c r="E57" s="119" t="s">
        <v>301</v>
      </c>
      <c r="F57" s="115">
        <f t="shared" si="2"/>
        <v>0</v>
      </c>
      <c r="G57" s="116">
        <f t="shared" si="21"/>
        <v>0</v>
      </c>
      <c r="H57" s="116">
        <f t="shared" si="21"/>
        <v>0</v>
      </c>
      <c r="I57" s="116">
        <f t="shared" si="21"/>
        <v>0</v>
      </c>
      <c r="J57" s="116">
        <f t="shared" si="21"/>
        <v>0</v>
      </c>
      <c r="K57" s="115">
        <f t="shared" si="4"/>
        <v>0</v>
      </c>
      <c r="L57" s="116">
        <f t="shared" si="22"/>
        <v>0</v>
      </c>
      <c r="M57" s="116">
        <f t="shared" si="22"/>
        <v>0</v>
      </c>
      <c r="N57" s="116">
        <f t="shared" si="22"/>
        <v>0</v>
      </c>
      <c r="O57" s="116">
        <f t="shared" si="22"/>
        <v>0</v>
      </c>
      <c r="P57" s="115">
        <f t="shared" si="6"/>
        <v>0</v>
      </c>
      <c r="Q57" s="116">
        <f t="shared" si="23"/>
        <v>0</v>
      </c>
      <c r="R57" s="116">
        <f t="shared" si="23"/>
        <v>0</v>
      </c>
      <c r="S57" s="116">
        <f t="shared" si="23"/>
        <v>0</v>
      </c>
      <c r="T57" s="116">
        <f t="shared" si="23"/>
        <v>0</v>
      </c>
      <c r="U57" s="111">
        <f t="shared" ref="U57:Y107" si="27">Z57+AE57</f>
        <v>0</v>
      </c>
      <c r="V57" s="116">
        <f t="shared" si="27"/>
        <v>0</v>
      </c>
      <c r="W57" s="116">
        <f t="shared" si="27"/>
        <v>0</v>
      </c>
      <c r="X57" s="116">
        <f t="shared" si="27"/>
        <v>0</v>
      </c>
      <c r="Y57" s="116">
        <f t="shared" si="27"/>
        <v>0</v>
      </c>
      <c r="Z57" s="115">
        <f t="shared" si="8"/>
        <v>0</v>
      </c>
      <c r="AA57" s="116">
        <f t="shared" si="24"/>
        <v>0</v>
      </c>
      <c r="AB57" s="116">
        <f t="shared" si="24"/>
        <v>0</v>
      </c>
      <c r="AC57" s="116">
        <f t="shared" si="24"/>
        <v>0</v>
      </c>
      <c r="AD57" s="116">
        <f t="shared" si="24"/>
        <v>0</v>
      </c>
      <c r="AE57" s="115">
        <f t="shared" si="10"/>
        <v>0</v>
      </c>
      <c r="AF57" s="117">
        <f t="shared" si="25"/>
        <v>0</v>
      </c>
      <c r="AG57" s="117">
        <f t="shared" si="25"/>
        <v>0</v>
      </c>
      <c r="AH57" s="117">
        <f t="shared" si="25"/>
        <v>0</v>
      </c>
      <c r="AI57" s="117">
        <f t="shared" si="25"/>
        <v>0</v>
      </c>
      <c r="AJ57" s="115">
        <f t="shared" si="26"/>
        <v>0</v>
      </c>
      <c r="AK57" s="116">
        <f t="shared" si="26"/>
        <v>0</v>
      </c>
      <c r="AL57" s="116">
        <f t="shared" si="26"/>
        <v>0</v>
      </c>
      <c r="AM57" s="116">
        <f t="shared" si="26"/>
        <v>0</v>
      </c>
      <c r="AN57" s="116">
        <f t="shared" si="26"/>
        <v>0</v>
      </c>
      <c r="AO57" s="115">
        <f t="shared" si="12"/>
        <v>0</v>
      </c>
      <c r="AP57" s="116">
        <f t="shared" si="12"/>
        <v>0</v>
      </c>
      <c r="AQ57" s="116">
        <f t="shared" si="12"/>
        <v>0</v>
      </c>
      <c r="AR57" s="116">
        <f t="shared" si="12"/>
        <v>0</v>
      </c>
      <c r="AS57" s="116">
        <f t="shared" si="13"/>
        <v>0</v>
      </c>
    </row>
    <row r="58" spans="2:45" ht="16.5" hidden="1" thickTop="1" thickBot="1" x14ac:dyDescent="0.3">
      <c r="B58" s="101" t="str">
        <f t="shared" si="0"/>
        <v>b</v>
      </c>
      <c r="C58" s="101" t="str">
        <f t="shared" si="1"/>
        <v>b</v>
      </c>
      <c r="D58" s="109" t="s">
        <v>279</v>
      </c>
      <c r="E58" s="119" t="s">
        <v>302</v>
      </c>
      <c r="F58" s="115">
        <f t="shared" si="2"/>
        <v>0</v>
      </c>
      <c r="G58" s="116">
        <f t="shared" si="21"/>
        <v>0</v>
      </c>
      <c r="H58" s="116">
        <f t="shared" si="21"/>
        <v>0</v>
      </c>
      <c r="I58" s="116">
        <f t="shared" si="21"/>
        <v>0</v>
      </c>
      <c r="J58" s="116">
        <f t="shared" si="21"/>
        <v>0</v>
      </c>
      <c r="K58" s="115">
        <f t="shared" si="4"/>
        <v>0</v>
      </c>
      <c r="L58" s="116">
        <f t="shared" si="22"/>
        <v>0</v>
      </c>
      <c r="M58" s="116">
        <f t="shared" si="22"/>
        <v>0</v>
      </c>
      <c r="N58" s="116">
        <f t="shared" si="22"/>
        <v>0</v>
      </c>
      <c r="O58" s="116">
        <f t="shared" si="22"/>
        <v>0</v>
      </c>
      <c r="P58" s="115">
        <f t="shared" si="6"/>
        <v>0</v>
      </c>
      <c r="Q58" s="116">
        <f t="shared" si="23"/>
        <v>0</v>
      </c>
      <c r="R58" s="116">
        <f t="shared" si="23"/>
        <v>0</v>
      </c>
      <c r="S58" s="116">
        <f t="shared" si="23"/>
        <v>0</v>
      </c>
      <c r="T58" s="116">
        <f t="shared" si="23"/>
        <v>0</v>
      </c>
      <c r="U58" s="111">
        <f t="shared" si="27"/>
        <v>0</v>
      </c>
      <c r="V58" s="116">
        <f t="shared" si="27"/>
        <v>0</v>
      </c>
      <c r="W58" s="116">
        <f t="shared" si="27"/>
        <v>0</v>
      </c>
      <c r="X58" s="116">
        <f t="shared" si="27"/>
        <v>0</v>
      </c>
      <c r="Y58" s="116">
        <f t="shared" si="27"/>
        <v>0</v>
      </c>
      <c r="Z58" s="115">
        <f t="shared" si="8"/>
        <v>0</v>
      </c>
      <c r="AA58" s="116">
        <f t="shared" si="24"/>
        <v>0</v>
      </c>
      <c r="AB58" s="116">
        <f t="shared" si="24"/>
        <v>0</v>
      </c>
      <c r="AC58" s="116">
        <f t="shared" si="24"/>
        <v>0</v>
      </c>
      <c r="AD58" s="116">
        <f t="shared" si="24"/>
        <v>0</v>
      </c>
      <c r="AE58" s="115">
        <f t="shared" si="10"/>
        <v>0</v>
      </c>
      <c r="AF58" s="117">
        <f t="shared" si="25"/>
        <v>0</v>
      </c>
      <c r="AG58" s="117">
        <f t="shared" si="25"/>
        <v>0</v>
      </c>
      <c r="AH58" s="117">
        <f t="shared" si="25"/>
        <v>0</v>
      </c>
      <c r="AI58" s="117">
        <f t="shared" si="25"/>
        <v>0</v>
      </c>
      <c r="AJ58" s="115">
        <f t="shared" si="26"/>
        <v>0</v>
      </c>
      <c r="AK58" s="116">
        <f t="shared" si="26"/>
        <v>0</v>
      </c>
      <c r="AL58" s="116">
        <f t="shared" si="26"/>
        <v>0</v>
      </c>
      <c r="AM58" s="116">
        <f t="shared" si="26"/>
        <v>0</v>
      </c>
      <c r="AN58" s="116">
        <f t="shared" si="26"/>
        <v>0</v>
      </c>
      <c r="AO58" s="115">
        <f t="shared" si="12"/>
        <v>0</v>
      </c>
      <c r="AP58" s="116">
        <f t="shared" si="12"/>
        <v>0</v>
      </c>
      <c r="AQ58" s="116">
        <f t="shared" si="12"/>
        <v>0</v>
      </c>
      <c r="AR58" s="116">
        <f t="shared" si="12"/>
        <v>0</v>
      </c>
      <c r="AS58" s="116">
        <f t="shared" si="13"/>
        <v>0</v>
      </c>
    </row>
    <row r="59" spans="2:45" ht="16.5" hidden="1" thickTop="1" thickBot="1" x14ac:dyDescent="0.3">
      <c r="B59" s="101" t="str">
        <f t="shared" si="0"/>
        <v>b</v>
      </c>
      <c r="C59" s="101" t="str">
        <f t="shared" si="1"/>
        <v>b</v>
      </c>
      <c r="D59" s="109" t="s">
        <v>279</v>
      </c>
      <c r="E59" s="119" t="s">
        <v>303</v>
      </c>
      <c r="F59" s="115">
        <f t="shared" si="2"/>
        <v>0</v>
      </c>
      <c r="G59" s="116">
        <f t="shared" si="21"/>
        <v>0</v>
      </c>
      <c r="H59" s="116">
        <f t="shared" si="21"/>
        <v>0</v>
      </c>
      <c r="I59" s="116">
        <f t="shared" si="21"/>
        <v>0</v>
      </c>
      <c r="J59" s="116">
        <f t="shared" si="21"/>
        <v>0</v>
      </c>
      <c r="K59" s="115">
        <f t="shared" si="4"/>
        <v>0</v>
      </c>
      <c r="L59" s="116">
        <f t="shared" si="22"/>
        <v>0</v>
      </c>
      <c r="M59" s="116">
        <f t="shared" si="22"/>
        <v>0</v>
      </c>
      <c r="N59" s="116">
        <f t="shared" si="22"/>
        <v>0</v>
      </c>
      <c r="O59" s="116">
        <f t="shared" si="22"/>
        <v>0</v>
      </c>
      <c r="P59" s="115">
        <f t="shared" si="6"/>
        <v>0</v>
      </c>
      <c r="Q59" s="116">
        <f t="shared" si="23"/>
        <v>0</v>
      </c>
      <c r="R59" s="116">
        <f t="shared" si="23"/>
        <v>0</v>
      </c>
      <c r="S59" s="116">
        <f t="shared" si="23"/>
        <v>0</v>
      </c>
      <c r="T59" s="116">
        <f t="shared" si="23"/>
        <v>0</v>
      </c>
      <c r="U59" s="111">
        <f t="shared" si="27"/>
        <v>0</v>
      </c>
      <c r="V59" s="116">
        <f t="shared" si="27"/>
        <v>0</v>
      </c>
      <c r="W59" s="116">
        <f t="shared" si="27"/>
        <v>0</v>
      </c>
      <c r="X59" s="116">
        <f t="shared" si="27"/>
        <v>0</v>
      </c>
      <c r="Y59" s="116">
        <f t="shared" si="27"/>
        <v>0</v>
      </c>
      <c r="Z59" s="115">
        <f t="shared" si="8"/>
        <v>0</v>
      </c>
      <c r="AA59" s="116">
        <f t="shared" si="24"/>
        <v>0</v>
      </c>
      <c r="AB59" s="116">
        <f t="shared" si="24"/>
        <v>0</v>
      </c>
      <c r="AC59" s="116">
        <f t="shared" si="24"/>
        <v>0</v>
      </c>
      <c r="AD59" s="116">
        <f t="shared" si="24"/>
        <v>0</v>
      </c>
      <c r="AE59" s="115">
        <f t="shared" si="10"/>
        <v>0</v>
      </c>
      <c r="AF59" s="117">
        <f t="shared" si="25"/>
        <v>0</v>
      </c>
      <c r="AG59" s="117">
        <f t="shared" si="25"/>
        <v>0</v>
      </c>
      <c r="AH59" s="117">
        <f t="shared" si="25"/>
        <v>0</v>
      </c>
      <c r="AI59" s="117">
        <f t="shared" si="25"/>
        <v>0</v>
      </c>
      <c r="AJ59" s="115">
        <f t="shared" si="26"/>
        <v>0</v>
      </c>
      <c r="AK59" s="116">
        <f t="shared" si="26"/>
        <v>0</v>
      </c>
      <c r="AL59" s="116">
        <f t="shared" si="26"/>
        <v>0</v>
      </c>
      <c r="AM59" s="116">
        <f t="shared" si="26"/>
        <v>0</v>
      </c>
      <c r="AN59" s="116">
        <f t="shared" si="26"/>
        <v>0</v>
      </c>
      <c r="AO59" s="115">
        <f t="shared" si="12"/>
        <v>0</v>
      </c>
      <c r="AP59" s="116">
        <f t="shared" si="12"/>
        <v>0</v>
      </c>
      <c r="AQ59" s="116">
        <f t="shared" si="12"/>
        <v>0</v>
      </c>
      <c r="AR59" s="116">
        <f t="shared" si="12"/>
        <v>0</v>
      </c>
      <c r="AS59" s="116">
        <f t="shared" si="13"/>
        <v>0</v>
      </c>
    </row>
    <row r="60" spans="2:45" ht="16.5" thickTop="1" thickBot="1" x14ac:dyDescent="0.3">
      <c r="B60" s="101" t="str">
        <f t="shared" si="0"/>
        <v>a</v>
      </c>
      <c r="C60" s="101" t="str">
        <f t="shared" si="1"/>
        <v>a</v>
      </c>
      <c r="D60" s="109" t="s">
        <v>279</v>
      </c>
      <c r="E60" s="119" t="s">
        <v>304</v>
      </c>
      <c r="F60" s="115">
        <f t="shared" si="2"/>
        <v>15000</v>
      </c>
      <c r="G60" s="116">
        <f t="shared" si="21"/>
        <v>5000</v>
      </c>
      <c r="H60" s="116">
        <f t="shared" si="21"/>
        <v>5000</v>
      </c>
      <c r="I60" s="116">
        <f t="shared" si="21"/>
        <v>5000</v>
      </c>
      <c r="J60" s="116">
        <f t="shared" si="21"/>
        <v>0</v>
      </c>
      <c r="K60" s="115">
        <f t="shared" si="4"/>
        <v>30000</v>
      </c>
      <c r="L60" s="116">
        <f t="shared" si="22"/>
        <v>20000</v>
      </c>
      <c r="M60" s="116">
        <f t="shared" si="22"/>
        <v>5000</v>
      </c>
      <c r="N60" s="116">
        <f t="shared" si="22"/>
        <v>5000</v>
      </c>
      <c r="O60" s="116">
        <f t="shared" si="22"/>
        <v>0</v>
      </c>
      <c r="P60" s="115">
        <f t="shared" si="6"/>
        <v>16174.82</v>
      </c>
      <c r="Q60" s="116">
        <f t="shared" si="23"/>
        <v>13780.33</v>
      </c>
      <c r="R60" s="116">
        <f t="shared" si="23"/>
        <v>2394.4899999999998</v>
      </c>
      <c r="S60" s="116">
        <f t="shared" si="23"/>
        <v>0</v>
      </c>
      <c r="T60" s="116">
        <f t="shared" si="23"/>
        <v>0</v>
      </c>
      <c r="U60" s="111">
        <f t="shared" si="27"/>
        <v>0</v>
      </c>
      <c r="V60" s="116">
        <f t="shared" si="27"/>
        <v>0</v>
      </c>
      <c r="W60" s="116">
        <f t="shared" si="27"/>
        <v>0</v>
      </c>
      <c r="X60" s="116">
        <f t="shared" si="27"/>
        <v>0</v>
      </c>
      <c r="Y60" s="116">
        <f t="shared" si="27"/>
        <v>0</v>
      </c>
      <c r="Z60" s="115">
        <f t="shared" si="8"/>
        <v>0</v>
      </c>
      <c r="AA60" s="116">
        <f t="shared" si="24"/>
        <v>0</v>
      </c>
      <c r="AB60" s="116">
        <f t="shared" si="24"/>
        <v>0</v>
      </c>
      <c r="AC60" s="116">
        <f t="shared" si="24"/>
        <v>0</v>
      </c>
      <c r="AD60" s="116">
        <f t="shared" si="24"/>
        <v>0</v>
      </c>
      <c r="AE60" s="115">
        <f t="shared" si="10"/>
        <v>0</v>
      </c>
      <c r="AF60" s="117">
        <f t="shared" si="25"/>
        <v>0</v>
      </c>
      <c r="AG60" s="117">
        <f t="shared" si="25"/>
        <v>0</v>
      </c>
      <c r="AH60" s="117">
        <f t="shared" si="25"/>
        <v>0</v>
      </c>
      <c r="AI60" s="117">
        <f t="shared" si="25"/>
        <v>0</v>
      </c>
      <c r="AJ60" s="115">
        <f t="shared" si="26"/>
        <v>15000</v>
      </c>
      <c r="AK60" s="116">
        <f t="shared" si="26"/>
        <v>5000</v>
      </c>
      <c r="AL60" s="116">
        <f t="shared" si="26"/>
        <v>5000</v>
      </c>
      <c r="AM60" s="116">
        <f t="shared" si="26"/>
        <v>5000</v>
      </c>
      <c r="AN60" s="116">
        <f t="shared" si="26"/>
        <v>0</v>
      </c>
      <c r="AO60" s="115">
        <f t="shared" si="12"/>
        <v>30000</v>
      </c>
      <c r="AP60" s="116">
        <f t="shared" si="12"/>
        <v>20000</v>
      </c>
      <c r="AQ60" s="116">
        <f t="shared" si="12"/>
        <v>5000</v>
      </c>
      <c r="AR60" s="116">
        <f t="shared" si="12"/>
        <v>5000</v>
      </c>
      <c r="AS60" s="116">
        <f t="shared" si="13"/>
        <v>0</v>
      </c>
    </row>
    <row r="61" spans="2:45" ht="16.5" thickTop="1" thickBot="1" x14ac:dyDescent="0.3">
      <c r="B61" s="101" t="str">
        <f t="shared" si="0"/>
        <v>a</v>
      </c>
      <c r="C61" s="101" t="str">
        <f t="shared" si="1"/>
        <v>a</v>
      </c>
      <c r="D61" s="109" t="s">
        <v>279</v>
      </c>
      <c r="E61" s="119" t="s">
        <v>305</v>
      </c>
      <c r="F61" s="115">
        <f t="shared" si="2"/>
        <v>12000</v>
      </c>
      <c r="G61" s="116">
        <f t="shared" si="21"/>
        <v>8000</v>
      </c>
      <c r="H61" s="116">
        <f t="shared" si="21"/>
        <v>2000</v>
      </c>
      <c r="I61" s="116">
        <f t="shared" si="21"/>
        <v>1000</v>
      </c>
      <c r="J61" s="116">
        <f t="shared" si="21"/>
        <v>1000</v>
      </c>
      <c r="K61" s="115">
        <f t="shared" si="4"/>
        <v>12000</v>
      </c>
      <c r="L61" s="116">
        <f t="shared" si="22"/>
        <v>8000</v>
      </c>
      <c r="M61" s="116">
        <f t="shared" si="22"/>
        <v>2000</v>
      </c>
      <c r="N61" s="116">
        <f t="shared" si="22"/>
        <v>1000</v>
      </c>
      <c r="O61" s="116">
        <f t="shared" si="22"/>
        <v>1000</v>
      </c>
      <c r="P61" s="115">
        <f t="shared" si="6"/>
        <v>907.51</v>
      </c>
      <c r="Q61" s="116">
        <f t="shared" si="23"/>
        <v>907.51</v>
      </c>
      <c r="R61" s="116">
        <f t="shared" si="23"/>
        <v>0</v>
      </c>
      <c r="S61" s="116">
        <f t="shared" si="23"/>
        <v>0</v>
      </c>
      <c r="T61" s="116">
        <f t="shared" si="23"/>
        <v>0</v>
      </c>
      <c r="U61" s="111">
        <f t="shared" si="27"/>
        <v>0</v>
      </c>
      <c r="V61" s="116">
        <f t="shared" si="27"/>
        <v>0</v>
      </c>
      <c r="W61" s="116">
        <f t="shared" si="27"/>
        <v>0</v>
      </c>
      <c r="X61" s="116">
        <f t="shared" si="27"/>
        <v>0</v>
      </c>
      <c r="Y61" s="116">
        <f t="shared" si="27"/>
        <v>0</v>
      </c>
      <c r="Z61" s="115">
        <f t="shared" si="8"/>
        <v>0</v>
      </c>
      <c r="AA61" s="116">
        <f t="shared" si="24"/>
        <v>0</v>
      </c>
      <c r="AB61" s="116">
        <f t="shared" si="24"/>
        <v>0</v>
      </c>
      <c r="AC61" s="116">
        <f t="shared" si="24"/>
        <v>0</v>
      </c>
      <c r="AD61" s="116">
        <f t="shared" si="24"/>
        <v>0</v>
      </c>
      <c r="AE61" s="115">
        <f t="shared" si="10"/>
        <v>0</v>
      </c>
      <c r="AF61" s="117">
        <f t="shared" si="25"/>
        <v>0</v>
      </c>
      <c r="AG61" s="117">
        <f t="shared" si="25"/>
        <v>0</v>
      </c>
      <c r="AH61" s="117">
        <f t="shared" si="25"/>
        <v>0</v>
      </c>
      <c r="AI61" s="117">
        <f t="shared" si="25"/>
        <v>0</v>
      </c>
      <c r="AJ61" s="115">
        <f t="shared" si="26"/>
        <v>12000</v>
      </c>
      <c r="AK61" s="116">
        <f t="shared" si="26"/>
        <v>8000</v>
      </c>
      <c r="AL61" s="116">
        <f t="shared" si="26"/>
        <v>2000</v>
      </c>
      <c r="AM61" s="116">
        <f t="shared" si="26"/>
        <v>1000</v>
      </c>
      <c r="AN61" s="116">
        <f t="shared" si="26"/>
        <v>1000</v>
      </c>
      <c r="AO61" s="115">
        <f t="shared" si="12"/>
        <v>12000</v>
      </c>
      <c r="AP61" s="116">
        <f t="shared" si="12"/>
        <v>8000</v>
      </c>
      <c r="AQ61" s="116">
        <f t="shared" si="12"/>
        <v>2000</v>
      </c>
      <c r="AR61" s="116">
        <f t="shared" si="12"/>
        <v>1000</v>
      </c>
      <c r="AS61" s="116">
        <f t="shared" si="13"/>
        <v>1000</v>
      </c>
    </row>
    <row r="62" spans="2:45" ht="16.5" hidden="1" thickTop="1" thickBot="1" x14ac:dyDescent="0.3">
      <c r="B62" s="101" t="str">
        <f t="shared" si="0"/>
        <v>b</v>
      </c>
      <c r="C62" s="101" t="str">
        <f t="shared" si="1"/>
        <v>b</v>
      </c>
      <c r="D62" s="109" t="s">
        <v>279</v>
      </c>
      <c r="E62" s="120" t="s">
        <v>306</v>
      </c>
      <c r="F62" s="115">
        <f t="shared" si="2"/>
        <v>0</v>
      </c>
      <c r="G62" s="116">
        <f t="shared" si="21"/>
        <v>0</v>
      </c>
      <c r="H62" s="116">
        <f t="shared" si="21"/>
        <v>0</v>
      </c>
      <c r="I62" s="116">
        <f t="shared" si="21"/>
        <v>0</v>
      </c>
      <c r="J62" s="116">
        <f t="shared" si="21"/>
        <v>0</v>
      </c>
      <c r="K62" s="115">
        <f t="shared" si="4"/>
        <v>0</v>
      </c>
      <c r="L62" s="116">
        <f t="shared" si="22"/>
        <v>0</v>
      </c>
      <c r="M62" s="116">
        <f t="shared" si="22"/>
        <v>0</v>
      </c>
      <c r="N62" s="116">
        <f t="shared" si="22"/>
        <v>0</v>
      </c>
      <c r="O62" s="116">
        <f t="shared" si="22"/>
        <v>0</v>
      </c>
      <c r="P62" s="115">
        <f t="shared" si="6"/>
        <v>0</v>
      </c>
      <c r="Q62" s="116">
        <f t="shared" si="23"/>
        <v>0</v>
      </c>
      <c r="R62" s="116">
        <f t="shared" si="23"/>
        <v>0</v>
      </c>
      <c r="S62" s="116">
        <f t="shared" si="23"/>
        <v>0</v>
      </c>
      <c r="T62" s="116">
        <f t="shared" si="23"/>
        <v>0</v>
      </c>
      <c r="U62" s="111">
        <f t="shared" si="27"/>
        <v>0</v>
      </c>
      <c r="V62" s="116">
        <f t="shared" si="27"/>
        <v>0</v>
      </c>
      <c r="W62" s="116">
        <f t="shared" si="27"/>
        <v>0</v>
      </c>
      <c r="X62" s="116">
        <f t="shared" si="27"/>
        <v>0</v>
      </c>
      <c r="Y62" s="116">
        <f t="shared" si="27"/>
        <v>0</v>
      </c>
      <c r="Z62" s="115">
        <f t="shared" si="8"/>
        <v>0</v>
      </c>
      <c r="AA62" s="116">
        <f t="shared" si="24"/>
        <v>0</v>
      </c>
      <c r="AB62" s="116">
        <f t="shared" si="24"/>
        <v>0</v>
      </c>
      <c r="AC62" s="116">
        <f t="shared" si="24"/>
        <v>0</v>
      </c>
      <c r="AD62" s="116">
        <f t="shared" si="24"/>
        <v>0</v>
      </c>
      <c r="AE62" s="115">
        <f t="shared" si="10"/>
        <v>0</v>
      </c>
      <c r="AF62" s="117">
        <f t="shared" si="25"/>
        <v>0</v>
      </c>
      <c r="AG62" s="117">
        <f t="shared" si="25"/>
        <v>0</v>
      </c>
      <c r="AH62" s="117">
        <f t="shared" si="25"/>
        <v>0</v>
      </c>
      <c r="AI62" s="117">
        <f t="shared" si="25"/>
        <v>0</v>
      </c>
      <c r="AJ62" s="115">
        <f t="shared" si="26"/>
        <v>0</v>
      </c>
      <c r="AK62" s="116">
        <f t="shared" si="26"/>
        <v>0</v>
      </c>
      <c r="AL62" s="116">
        <f t="shared" si="26"/>
        <v>0</v>
      </c>
      <c r="AM62" s="116">
        <f t="shared" si="26"/>
        <v>0</v>
      </c>
      <c r="AN62" s="116">
        <f t="shared" si="26"/>
        <v>0</v>
      </c>
      <c r="AO62" s="115">
        <f t="shared" si="12"/>
        <v>0</v>
      </c>
      <c r="AP62" s="116">
        <f t="shared" si="12"/>
        <v>0</v>
      </c>
      <c r="AQ62" s="116">
        <f t="shared" si="12"/>
        <v>0</v>
      </c>
      <c r="AR62" s="116">
        <f t="shared" si="12"/>
        <v>0</v>
      </c>
      <c r="AS62" s="116">
        <f t="shared" si="13"/>
        <v>0</v>
      </c>
    </row>
    <row r="63" spans="2:45" ht="27" thickTop="1" thickBot="1" x14ac:dyDescent="0.3">
      <c r="B63" s="101" t="str">
        <f t="shared" si="0"/>
        <v>a</v>
      </c>
      <c r="C63" s="101" t="str">
        <f t="shared" si="1"/>
        <v>a</v>
      </c>
      <c r="D63" s="109" t="s">
        <v>279</v>
      </c>
      <c r="E63" s="120" t="s">
        <v>307</v>
      </c>
      <c r="F63" s="115">
        <f t="shared" si="2"/>
        <v>12000</v>
      </c>
      <c r="G63" s="116">
        <f t="shared" si="21"/>
        <v>8000</v>
      </c>
      <c r="H63" s="116">
        <f t="shared" si="21"/>
        <v>2000</v>
      </c>
      <c r="I63" s="116">
        <f t="shared" si="21"/>
        <v>1000</v>
      </c>
      <c r="J63" s="116">
        <f t="shared" si="21"/>
        <v>1000</v>
      </c>
      <c r="K63" s="115">
        <f t="shared" si="4"/>
        <v>12000</v>
      </c>
      <c r="L63" s="116">
        <f t="shared" si="22"/>
        <v>8000</v>
      </c>
      <c r="M63" s="116">
        <f t="shared" si="22"/>
        <v>2000</v>
      </c>
      <c r="N63" s="116">
        <f t="shared" si="22"/>
        <v>1000</v>
      </c>
      <c r="O63" s="116">
        <f t="shared" si="22"/>
        <v>1000</v>
      </c>
      <c r="P63" s="115">
        <f t="shared" si="6"/>
        <v>907.51</v>
      </c>
      <c r="Q63" s="116">
        <f t="shared" si="23"/>
        <v>907.51</v>
      </c>
      <c r="R63" s="116">
        <f t="shared" si="23"/>
        <v>0</v>
      </c>
      <c r="S63" s="116">
        <f t="shared" si="23"/>
        <v>0</v>
      </c>
      <c r="T63" s="116">
        <f t="shared" si="23"/>
        <v>0</v>
      </c>
      <c r="U63" s="111">
        <f t="shared" si="27"/>
        <v>0</v>
      </c>
      <c r="V63" s="116">
        <f t="shared" si="27"/>
        <v>0</v>
      </c>
      <c r="W63" s="116">
        <f t="shared" si="27"/>
        <v>0</v>
      </c>
      <c r="X63" s="116">
        <f t="shared" si="27"/>
        <v>0</v>
      </c>
      <c r="Y63" s="116">
        <f t="shared" si="27"/>
        <v>0</v>
      </c>
      <c r="Z63" s="115">
        <f t="shared" si="8"/>
        <v>0</v>
      </c>
      <c r="AA63" s="116">
        <f t="shared" si="24"/>
        <v>0</v>
      </c>
      <c r="AB63" s="116">
        <f t="shared" si="24"/>
        <v>0</v>
      </c>
      <c r="AC63" s="116">
        <f t="shared" si="24"/>
        <v>0</v>
      </c>
      <c r="AD63" s="116">
        <f t="shared" si="24"/>
        <v>0</v>
      </c>
      <c r="AE63" s="115">
        <f t="shared" si="10"/>
        <v>0</v>
      </c>
      <c r="AF63" s="117">
        <f t="shared" si="25"/>
        <v>0</v>
      </c>
      <c r="AG63" s="117">
        <f t="shared" si="25"/>
        <v>0</v>
      </c>
      <c r="AH63" s="117">
        <f t="shared" si="25"/>
        <v>0</v>
      </c>
      <c r="AI63" s="117">
        <f t="shared" si="25"/>
        <v>0</v>
      </c>
      <c r="AJ63" s="115">
        <f t="shared" si="26"/>
        <v>12000</v>
      </c>
      <c r="AK63" s="116">
        <f t="shared" si="26"/>
        <v>8000</v>
      </c>
      <c r="AL63" s="116">
        <f t="shared" si="26"/>
        <v>2000</v>
      </c>
      <c r="AM63" s="116">
        <f t="shared" si="26"/>
        <v>1000</v>
      </c>
      <c r="AN63" s="116">
        <f t="shared" si="26"/>
        <v>1000</v>
      </c>
      <c r="AO63" s="115">
        <f t="shared" si="12"/>
        <v>12000</v>
      </c>
      <c r="AP63" s="116">
        <f t="shared" si="12"/>
        <v>8000</v>
      </c>
      <c r="AQ63" s="116">
        <f t="shared" si="12"/>
        <v>2000</v>
      </c>
      <c r="AR63" s="116">
        <f t="shared" si="12"/>
        <v>1000</v>
      </c>
      <c r="AS63" s="116">
        <f t="shared" si="13"/>
        <v>1000</v>
      </c>
    </row>
    <row r="64" spans="2:45" ht="27" thickTop="1" thickBot="1" x14ac:dyDescent="0.3">
      <c r="B64" s="101" t="str">
        <f t="shared" si="0"/>
        <v>a</v>
      </c>
      <c r="C64" s="101" t="str">
        <f t="shared" si="1"/>
        <v>a</v>
      </c>
      <c r="D64" s="109" t="s">
        <v>279</v>
      </c>
      <c r="E64" s="121" t="s">
        <v>308</v>
      </c>
      <c r="F64" s="115">
        <f t="shared" si="2"/>
        <v>12000</v>
      </c>
      <c r="G64" s="116">
        <f t="shared" si="21"/>
        <v>8000</v>
      </c>
      <c r="H64" s="116">
        <f t="shared" si="21"/>
        <v>2000</v>
      </c>
      <c r="I64" s="116">
        <f t="shared" si="21"/>
        <v>1000</v>
      </c>
      <c r="J64" s="116">
        <f t="shared" si="21"/>
        <v>1000</v>
      </c>
      <c r="K64" s="115">
        <f t="shared" si="4"/>
        <v>12000</v>
      </c>
      <c r="L64" s="116">
        <f t="shared" si="22"/>
        <v>8000</v>
      </c>
      <c r="M64" s="116">
        <f t="shared" si="22"/>
        <v>2000</v>
      </c>
      <c r="N64" s="116">
        <f t="shared" si="22"/>
        <v>1000</v>
      </c>
      <c r="O64" s="116">
        <f t="shared" si="22"/>
        <v>1000</v>
      </c>
      <c r="P64" s="115">
        <f t="shared" si="6"/>
        <v>907.51</v>
      </c>
      <c r="Q64" s="116">
        <f t="shared" si="23"/>
        <v>907.51</v>
      </c>
      <c r="R64" s="116">
        <f t="shared" si="23"/>
        <v>0</v>
      </c>
      <c r="S64" s="116">
        <f t="shared" si="23"/>
        <v>0</v>
      </c>
      <c r="T64" s="116">
        <f t="shared" si="23"/>
        <v>0</v>
      </c>
      <c r="U64" s="111">
        <f t="shared" si="27"/>
        <v>0</v>
      </c>
      <c r="V64" s="116">
        <f t="shared" si="27"/>
        <v>0</v>
      </c>
      <c r="W64" s="116">
        <f t="shared" si="27"/>
        <v>0</v>
      </c>
      <c r="X64" s="116">
        <f t="shared" si="27"/>
        <v>0</v>
      </c>
      <c r="Y64" s="116">
        <f t="shared" si="27"/>
        <v>0</v>
      </c>
      <c r="Z64" s="115">
        <f t="shared" si="8"/>
        <v>0</v>
      </c>
      <c r="AA64" s="116">
        <f t="shared" si="24"/>
        <v>0</v>
      </c>
      <c r="AB64" s="116">
        <f t="shared" si="24"/>
        <v>0</v>
      </c>
      <c r="AC64" s="116">
        <f t="shared" si="24"/>
        <v>0</v>
      </c>
      <c r="AD64" s="116">
        <f t="shared" si="24"/>
        <v>0</v>
      </c>
      <c r="AE64" s="115">
        <f t="shared" si="10"/>
        <v>0</v>
      </c>
      <c r="AF64" s="117">
        <f t="shared" si="25"/>
        <v>0</v>
      </c>
      <c r="AG64" s="117">
        <f t="shared" si="25"/>
        <v>0</v>
      </c>
      <c r="AH64" s="117">
        <f t="shared" si="25"/>
        <v>0</v>
      </c>
      <c r="AI64" s="117">
        <f t="shared" si="25"/>
        <v>0</v>
      </c>
      <c r="AJ64" s="115">
        <f t="shared" si="26"/>
        <v>12000</v>
      </c>
      <c r="AK64" s="116">
        <f t="shared" si="26"/>
        <v>8000</v>
      </c>
      <c r="AL64" s="116">
        <f t="shared" si="26"/>
        <v>2000</v>
      </c>
      <c r="AM64" s="116">
        <f t="shared" si="26"/>
        <v>1000</v>
      </c>
      <c r="AN64" s="116">
        <f t="shared" si="26"/>
        <v>1000</v>
      </c>
      <c r="AO64" s="115">
        <f t="shared" si="12"/>
        <v>12000</v>
      </c>
      <c r="AP64" s="116">
        <f t="shared" si="12"/>
        <v>8000</v>
      </c>
      <c r="AQ64" s="116">
        <f t="shared" si="12"/>
        <v>2000</v>
      </c>
      <c r="AR64" s="116">
        <f t="shared" si="12"/>
        <v>1000</v>
      </c>
      <c r="AS64" s="116">
        <f t="shared" si="13"/>
        <v>1000</v>
      </c>
    </row>
    <row r="65" spans="2:45" ht="27" hidden="1" thickTop="1" thickBot="1" x14ac:dyDescent="0.3">
      <c r="B65" s="101" t="str">
        <f t="shared" si="0"/>
        <v>b</v>
      </c>
      <c r="C65" s="101" t="str">
        <f t="shared" si="1"/>
        <v>b</v>
      </c>
      <c r="D65" s="109" t="s">
        <v>279</v>
      </c>
      <c r="E65" s="121" t="s">
        <v>309</v>
      </c>
      <c r="F65" s="115">
        <f t="shared" si="2"/>
        <v>0</v>
      </c>
      <c r="G65" s="116">
        <f t="shared" si="21"/>
        <v>0</v>
      </c>
      <c r="H65" s="116">
        <f t="shared" si="21"/>
        <v>0</v>
      </c>
      <c r="I65" s="116">
        <f t="shared" si="21"/>
        <v>0</v>
      </c>
      <c r="J65" s="116">
        <f t="shared" si="21"/>
        <v>0</v>
      </c>
      <c r="K65" s="115">
        <f t="shared" si="4"/>
        <v>0</v>
      </c>
      <c r="L65" s="116">
        <f t="shared" si="22"/>
        <v>0</v>
      </c>
      <c r="M65" s="116">
        <f t="shared" si="22"/>
        <v>0</v>
      </c>
      <c r="N65" s="116">
        <f t="shared" si="22"/>
        <v>0</v>
      </c>
      <c r="O65" s="116">
        <f t="shared" si="22"/>
        <v>0</v>
      </c>
      <c r="P65" s="115">
        <f t="shared" si="6"/>
        <v>0</v>
      </c>
      <c r="Q65" s="116">
        <f t="shared" si="23"/>
        <v>0</v>
      </c>
      <c r="R65" s="116">
        <f t="shared" si="23"/>
        <v>0</v>
      </c>
      <c r="S65" s="116">
        <f t="shared" si="23"/>
        <v>0</v>
      </c>
      <c r="T65" s="116">
        <f t="shared" si="23"/>
        <v>0</v>
      </c>
      <c r="U65" s="111">
        <f t="shared" si="27"/>
        <v>0</v>
      </c>
      <c r="V65" s="116">
        <f t="shared" si="27"/>
        <v>0</v>
      </c>
      <c r="W65" s="116">
        <f t="shared" si="27"/>
        <v>0</v>
      </c>
      <c r="X65" s="116">
        <f t="shared" si="27"/>
        <v>0</v>
      </c>
      <c r="Y65" s="116">
        <f t="shared" si="27"/>
        <v>0</v>
      </c>
      <c r="Z65" s="115">
        <f t="shared" si="8"/>
        <v>0</v>
      </c>
      <c r="AA65" s="116">
        <f t="shared" si="24"/>
        <v>0</v>
      </c>
      <c r="AB65" s="116">
        <f t="shared" si="24"/>
        <v>0</v>
      </c>
      <c r="AC65" s="116">
        <f t="shared" si="24"/>
        <v>0</v>
      </c>
      <c r="AD65" s="116">
        <f t="shared" si="24"/>
        <v>0</v>
      </c>
      <c r="AE65" s="115">
        <f t="shared" si="10"/>
        <v>0</v>
      </c>
      <c r="AF65" s="117">
        <f t="shared" si="25"/>
        <v>0</v>
      </c>
      <c r="AG65" s="117">
        <f t="shared" si="25"/>
        <v>0</v>
      </c>
      <c r="AH65" s="117">
        <f t="shared" si="25"/>
        <v>0</v>
      </c>
      <c r="AI65" s="117">
        <f t="shared" si="25"/>
        <v>0</v>
      </c>
      <c r="AJ65" s="115">
        <f t="shared" si="26"/>
        <v>0</v>
      </c>
      <c r="AK65" s="116">
        <f t="shared" si="26"/>
        <v>0</v>
      </c>
      <c r="AL65" s="116">
        <f t="shared" si="26"/>
        <v>0</v>
      </c>
      <c r="AM65" s="116">
        <f t="shared" si="26"/>
        <v>0</v>
      </c>
      <c r="AN65" s="116">
        <f t="shared" si="26"/>
        <v>0</v>
      </c>
      <c r="AO65" s="115">
        <f t="shared" si="12"/>
        <v>0</v>
      </c>
      <c r="AP65" s="116">
        <f t="shared" si="12"/>
        <v>0</v>
      </c>
      <c r="AQ65" s="116">
        <f t="shared" si="12"/>
        <v>0</v>
      </c>
      <c r="AR65" s="116">
        <f t="shared" si="12"/>
        <v>0</v>
      </c>
      <c r="AS65" s="116">
        <f t="shared" si="13"/>
        <v>0</v>
      </c>
    </row>
    <row r="66" spans="2:45" ht="16.5" thickTop="1" thickBot="1" x14ac:dyDescent="0.3">
      <c r="B66" s="101" t="str">
        <f t="shared" si="0"/>
        <v>a</v>
      </c>
      <c r="C66" s="101" t="str">
        <f t="shared" si="1"/>
        <v>a</v>
      </c>
      <c r="D66" s="109" t="s">
        <v>279</v>
      </c>
      <c r="E66" s="118" t="s">
        <v>310</v>
      </c>
      <c r="F66" s="115">
        <f t="shared" si="2"/>
        <v>20000</v>
      </c>
      <c r="G66" s="116">
        <f t="shared" si="21"/>
        <v>20000</v>
      </c>
      <c r="H66" s="116">
        <f t="shared" si="21"/>
        <v>0</v>
      </c>
      <c r="I66" s="116">
        <f t="shared" si="21"/>
        <v>0</v>
      </c>
      <c r="J66" s="116">
        <f t="shared" si="21"/>
        <v>0</v>
      </c>
      <c r="K66" s="115">
        <f t="shared" si="4"/>
        <v>20000</v>
      </c>
      <c r="L66" s="116">
        <f t="shared" si="22"/>
        <v>20000</v>
      </c>
      <c r="M66" s="116">
        <f t="shared" si="22"/>
        <v>0</v>
      </c>
      <c r="N66" s="116">
        <f t="shared" si="22"/>
        <v>0</v>
      </c>
      <c r="O66" s="116">
        <f t="shared" si="22"/>
        <v>0</v>
      </c>
      <c r="P66" s="115">
        <f t="shared" si="6"/>
        <v>8776</v>
      </c>
      <c r="Q66" s="116">
        <f t="shared" si="23"/>
        <v>8776</v>
      </c>
      <c r="R66" s="116">
        <f t="shared" si="23"/>
        <v>0</v>
      </c>
      <c r="S66" s="116">
        <f t="shared" si="23"/>
        <v>0</v>
      </c>
      <c r="T66" s="116">
        <f t="shared" si="23"/>
        <v>0</v>
      </c>
      <c r="U66" s="111">
        <f t="shared" si="27"/>
        <v>0</v>
      </c>
      <c r="V66" s="116">
        <f t="shared" si="27"/>
        <v>0</v>
      </c>
      <c r="W66" s="116">
        <f t="shared" si="27"/>
        <v>0</v>
      </c>
      <c r="X66" s="116">
        <f t="shared" si="27"/>
        <v>0</v>
      </c>
      <c r="Y66" s="116">
        <f t="shared" si="27"/>
        <v>0</v>
      </c>
      <c r="Z66" s="115">
        <f t="shared" si="8"/>
        <v>0</v>
      </c>
      <c r="AA66" s="116">
        <f t="shared" si="24"/>
        <v>0</v>
      </c>
      <c r="AB66" s="116">
        <f t="shared" si="24"/>
        <v>0</v>
      </c>
      <c r="AC66" s="116">
        <f t="shared" si="24"/>
        <v>0</v>
      </c>
      <c r="AD66" s="116">
        <f t="shared" si="24"/>
        <v>0</v>
      </c>
      <c r="AE66" s="115">
        <f t="shared" si="10"/>
        <v>0</v>
      </c>
      <c r="AF66" s="117">
        <f t="shared" si="25"/>
        <v>0</v>
      </c>
      <c r="AG66" s="117">
        <f t="shared" si="25"/>
        <v>0</v>
      </c>
      <c r="AH66" s="117">
        <f t="shared" si="25"/>
        <v>0</v>
      </c>
      <c r="AI66" s="117">
        <f t="shared" si="25"/>
        <v>0</v>
      </c>
      <c r="AJ66" s="115">
        <f t="shared" si="26"/>
        <v>20000</v>
      </c>
      <c r="AK66" s="116">
        <f t="shared" si="26"/>
        <v>20000</v>
      </c>
      <c r="AL66" s="116">
        <f t="shared" si="26"/>
        <v>0</v>
      </c>
      <c r="AM66" s="116">
        <f t="shared" si="26"/>
        <v>0</v>
      </c>
      <c r="AN66" s="116">
        <f t="shared" si="26"/>
        <v>0</v>
      </c>
      <c r="AO66" s="115">
        <f t="shared" si="12"/>
        <v>20000</v>
      </c>
      <c r="AP66" s="116">
        <f t="shared" si="12"/>
        <v>20000</v>
      </c>
      <c r="AQ66" s="116">
        <f t="shared" si="12"/>
        <v>0</v>
      </c>
      <c r="AR66" s="116">
        <f t="shared" si="12"/>
        <v>0</v>
      </c>
      <c r="AS66" s="116">
        <f t="shared" si="13"/>
        <v>0</v>
      </c>
    </row>
    <row r="67" spans="2:45" ht="16.5" hidden="1" thickTop="1" thickBot="1" x14ac:dyDescent="0.3">
      <c r="B67" s="101" t="str">
        <f t="shared" si="0"/>
        <v>b</v>
      </c>
      <c r="C67" s="101" t="str">
        <f t="shared" si="1"/>
        <v>b</v>
      </c>
      <c r="D67" s="109" t="s">
        <v>279</v>
      </c>
      <c r="E67" s="118" t="s">
        <v>311</v>
      </c>
      <c r="F67" s="115">
        <f t="shared" si="2"/>
        <v>0</v>
      </c>
      <c r="G67" s="116">
        <f t="shared" si="21"/>
        <v>0</v>
      </c>
      <c r="H67" s="116">
        <f t="shared" si="21"/>
        <v>0</v>
      </c>
      <c r="I67" s="116">
        <f t="shared" si="21"/>
        <v>0</v>
      </c>
      <c r="J67" s="116">
        <f t="shared" si="21"/>
        <v>0</v>
      </c>
      <c r="K67" s="115">
        <f t="shared" si="4"/>
        <v>0</v>
      </c>
      <c r="L67" s="116">
        <f t="shared" si="22"/>
        <v>0</v>
      </c>
      <c r="M67" s="116">
        <f t="shared" si="22"/>
        <v>0</v>
      </c>
      <c r="N67" s="116">
        <f t="shared" si="22"/>
        <v>0</v>
      </c>
      <c r="O67" s="116">
        <f t="shared" si="22"/>
        <v>0</v>
      </c>
      <c r="P67" s="115">
        <f t="shared" si="6"/>
        <v>0</v>
      </c>
      <c r="Q67" s="116">
        <f t="shared" si="23"/>
        <v>0</v>
      </c>
      <c r="R67" s="116">
        <f t="shared" si="23"/>
        <v>0</v>
      </c>
      <c r="S67" s="116">
        <f t="shared" si="23"/>
        <v>0</v>
      </c>
      <c r="T67" s="116">
        <f t="shared" si="23"/>
        <v>0</v>
      </c>
      <c r="U67" s="111">
        <f t="shared" si="27"/>
        <v>0</v>
      </c>
      <c r="V67" s="116">
        <f t="shared" si="27"/>
        <v>0</v>
      </c>
      <c r="W67" s="116">
        <f t="shared" si="27"/>
        <v>0</v>
      </c>
      <c r="X67" s="116">
        <f t="shared" si="27"/>
        <v>0</v>
      </c>
      <c r="Y67" s="116">
        <f t="shared" si="27"/>
        <v>0</v>
      </c>
      <c r="Z67" s="115">
        <f t="shared" si="8"/>
        <v>0</v>
      </c>
      <c r="AA67" s="116">
        <f t="shared" si="24"/>
        <v>0</v>
      </c>
      <c r="AB67" s="116">
        <f t="shared" si="24"/>
        <v>0</v>
      </c>
      <c r="AC67" s="116">
        <f t="shared" si="24"/>
        <v>0</v>
      </c>
      <c r="AD67" s="116">
        <f t="shared" si="24"/>
        <v>0</v>
      </c>
      <c r="AE67" s="115">
        <f t="shared" si="10"/>
        <v>0</v>
      </c>
      <c r="AF67" s="117">
        <f t="shared" si="25"/>
        <v>0</v>
      </c>
      <c r="AG67" s="117">
        <f t="shared" si="25"/>
        <v>0</v>
      </c>
      <c r="AH67" s="117">
        <f t="shared" si="25"/>
        <v>0</v>
      </c>
      <c r="AI67" s="117">
        <f t="shared" si="25"/>
        <v>0</v>
      </c>
      <c r="AJ67" s="115">
        <f t="shared" si="26"/>
        <v>0</v>
      </c>
      <c r="AK67" s="116">
        <f t="shared" si="26"/>
        <v>0</v>
      </c>
      <c r="AL67" s="116">
        <f t="shared" si="26"/>
        <v>0</v>
      </c>
      <c r="AM67" s="116">
        <f t="shared" si="26"/>
        <v>0</v>
      </c>
      <c r="AN67" s="116">
        <f t="shared" si="26"/>
        <v>0</v>
      </c>
      <c r="AO67" s="115">
        <f t="shared" si="12"/>
        <v>0</v>
      </c>
      <c r="AP67" s="116">
        <f t="shared" si="12"/>
        <v>0</v>
      </c>
      <c r="AQ67" s="116">
        <f t="shared" si="12"/>
        <v>0</v>
      </c>
      <c r="AR67" s="116">
        <f t="shared" si="12"/>
        <v>0</v>
      </c>
      <c r="AS67" s="116">
        <f t="shared" si="13"/>
        <v>0</v>
      </c>
    </row>
    <row r="68" spans="2:45" ht="16.5" hidden="1" thickTop="1" thickBot="1" x14ac:dyDescent="0.3">
      <c r="B68" s="101" t="str">
        <f t="shared" si="0"/>
        <v>b</v>
      </c>
      <c r="C68" s="101" t="str">
        <f t="shared" si="1"/>
        <v>b</v>
      </c>
      <c r="D68" s="109" t="s">
        <v>279</v>
      </c>
      <c r="E68" s="118" t="s">
        <v>312</v>
      </c>
      <c r="F68" s="115">
        <f t="shared" si="2"/>
        <v>0</v>
      </c>
      <c r="G68" s="116">
        <f t="shared" si="21"/>
        <v>0</v>
      </c>
      <c r="H68" s="116">
        <f t="shared" si="21"/>
        <v>0</v>
      </c>
      <c r="I68" s="116">
        <f t="shared" si="21"/>
        <v>0</v>
      </c>
      <c r="J68" s="116">
        <f t="shared" si="21"/>
        <v>0</v>
      </c>
      <c r="K68" s="115">
        <f t="shared" si="4"/>
        <v>0</v>
      </c>
      <c r="L68" s="116">
        <f t="shared" si="22"/>
        <v>0</v>
      </c>
      <c r="M68" s="116">
        <f t="shared" si="22"/>
        <v>0</v>
      </c>
      <c r="N68" s="116">
        <f t="shared" si="22"/>
        <v>0</v>
      </c>
      <c r="O68" s="116">
        <f t="shared" si="22"/>
        <v>0</v>
      </c>
      <c r="P68" s="115">
        <f t="shared" si="6"/>
        <v>0</v>
      </c>
      <c r="Q68" s="116">
        <f t="shared" si="23"/>
        <v>0</v>
      </c>
      <c r="R68" s="116">
        <f t="shared" si="23"/>
        <v>0</v>
      </c>
      <c r="S68" s="116">
        <f t="shared" si="23"/>
        <v>0</v>
      </c>
      <c r="T68" s="116">
        <f t="shared" si="23"/>
        <v>0</v>
      </c>
      <c r="U68" s="111">
        <f t="shared" si="27"/>
        <v>0</v>
      </c>
      <c r="V68" s="116">
        <f t="shared" si="27"/>
        <v>0</v>
      </c>
      <c r="W68" s="116">
        <f t="shared" si="27"/>
        <v>0</v>
      </c>
      <c r="X68" s="116">
        <f t="shared" si="27"/>
        <v>0</v>
      </c>
      <c r="Y68" s="116">
        <f t="shared" si="27"/>
        <v>0</v>
      </c>
      <c r="Z68" s="115">
        <f t="shared" si="8"/>
        <v>0</v>
      </c>
      <c r="AA68" s="116">
        <f t="shared" si="24"/>
        <v>0</v>
      </c>
      <c r="AB68" s="116">
        <f t="shared" si="24"/>
        <v>0</v>
      </c>
      <c r="AC68" s="116">
        <f t="shared" si="24"/>
        <v>0</v>
      </c>
      <c r="AD68" s="116">
        <f t="shared" si="24"/>
        <v>0</v>
      </c>
      <c r="AE68" s="115">
        <f t="shared" si="10"/>
        <v>0</v>
      </c>
      <c r="AF68" s="117">
        <f t="shared" si="25"/>
        <v>0</v>
      </c>
      <c r="AG68" s="117">
        <f t="shared" si="25"/>
        <v>0</v>
      </c>
      <c r="AH68" s="117">
        <f t="shared" si="25"/>
        <v>0</v>
      </c>
      <c r="AI68" s="117">
        <f t="shared" si="25"/>
        <v>0</v>
      </c>
      <c r="AJ68" s="115">
        <f t="shared" si="26"/>
        <v>0</v>
      </c>
      <c r="AK68" s="116">
        <f t="shared" si="26"/>
        <v>0</v>
      </c>
      <c r="AL68" s="116">
        <f t="shared" si="26"/>
        <v>0</v>
      </c>
      <c r="AM68" s="116">
        <f t="shared" si="26"/>
        <v>0</v>
      </c>
      <c r="AN68" s="116">
        <f t="shared" si="26"/>
        <v>0</v>
      </c>
      <c r="AO68" s="115">
        <f t="shared" si="12"/>
        <v>0</v>
      </c>
      <c r="AP68" s="116">
        <f t="shared" si="12"/>
        <v>0</v>
      </c>
      <c r="AQ68" s="116">
        <f t="shared" si="12"/>
        <v>0</v>
      </c>
      <c r="AR68" s="116">
        <f t="shared" ref="AR68:AR131" si="28">N68+X68</f>
        <v>0</v>
      </c>
      <c r="AS68" s="116">
        <f t="shared" si="13"/>
        <v>0</v>
      </c>
    </row>
    <row r="69" spans="2:45" ht="27" thickTop="1" thickBot="1" x14ac:dyDescent="0.3">
      <c r="B69" s="101" t="str">
        <f t="shared" ref="B69:B132" si="29">IF((F69+G69+H69+J69++K69+L69+M69+U69+AJ69+AO69)&gt;0,"a","b")</f>
        <v>a</v>
      </c>
      <c r="D69" s="109" t="s">
        <v>315</v>
      </c>
      <c r="E69" s="118" t="s">
        <v>9</v>
      </c>
      <c r="F69" s="115">
        <f t="shared" ref="F69:F132" si="30">SUM(G69:J69)</f>
        <v>4325000</v>
      </c>
      <c r="G69" s="116">
        <f>SUM(G70,G82:G84)</f>
        <v>1104000</v>
      </c>
      <c r="H69" s="116">
        <f>SUM(H70,H82:H84)</f>
        <v>1079000</v>
      </c>
      <c r="I69" s="116">
        <f>SUM(I70,I82:I84)</f>
        <v>1075000</v>
      </c>
      <c r="J69" s="116">
        <f>SUM(J70,J82:J84)</f>
        <v>1067000</v>
      </c>
      <c r="K69" s="115">
        <f t="shared" ref="K69:K132" si="31">SUM(L69:O69)</f>
        <v>4325000</v>
      </c>
      <c r="L69" s="116">
        <f>SUM(L70,L82:L84)</f>
        <v>1104000</v>
      </c>
      <c r="M69" s="116">
        <f>SUM(M70,M82:M84)</f>
        <v>1079000</v>
      </c>
      <c r="N69" s="116">
        <f>SUM(N70,N82:N84)</f>
        <v>1075000</v>
      </c>
      <c r="O69" s="116">
        <f>SUM(O70,O82:O84)</f>
        <v>1067000</v>
      </c>
      <c r="P69" s="115">
        <f t="shared" ref="P69:P132" si="32">SUM(Q69:T69)</f>
        <v>1621114.45</v>
      </c>
      <c r="Q69" s="116">
        <f>SUM(Q70,Q82:Q84)</f>
        <v>975393.1</v>
      </c>
      <c r="R69" s="116">
        <f>SUM(R70,R82:R84)</f>
        <v>645721.35</v>
      </c>
      <c r="S69" s="116">
        <f>SUM(S70,S82:S84)</f>
        <v>0</v>
      </c>
      <c r="T69" s="116">
        <f>SUM(T70,T82:T84)</f>
        <v>0</v>
      </c>
      <c r="U69" s="111">
        <f t="shared" si="27"/>
        <v>-100000</v>
      </c>
      <c r="V69" s="116">
        <f t="shared" si="27"/>
        <v>0</v>
      </c>
      <c r="W69" s="116">
        <f t="shared" si="27"/>
        <v>0</v>
      </c>
      <c r="X69" s="116">
        <f t="shared" si="27"/>
        <v>0</v>
      </c>
      <c r="Y69" s="116">
        <f t="shared" si="27"/>
        <v>-100000</v>
      </c>
      <c r="Z69" s="115">
        <f t="shared" ref="Z69:Z132" si="33">SUM(AA69:AD69)</f>
        <v>-100000</v>
      </c>
      <c r="AA69" s="116">
        <f>SUM(AA70,AA82:AA84)</f>
        <v>0</v>
      </c>
      <c r="AB69" s="116">
        <f>SUM(AB70,AB82:AB84)</f>
        <v>0</v>
      </c>
      <c r="AC69" s="116">
        <f>SUM(AC70,AC82:AC84)</f>
        <v>0</v>
      </c>
      <c r="AD69" s="116">
        <f>SUM(AD70,AD82:AD84)</f>
        <v>-100000</v>
      </c>
      <c r="AE69" s="115">
        <f t="shared" ref="AE69:AE132" si="34">SUM(AF69:AI69)</f>
        <v>0</v>
      </c>
      <c r="AF69" s="117">
        <f>SUM(AF70,AF82:AF84)</f>
        <v>0</v>
      </c>
      <c r="AG69" s="117">
        <f>SUM(AG70,AG82:AG84)</f>
        <v>0</v>
      </c>
      <c r="AH69" s="117">
        <f>SUM(AH70,AH82:AH84)</f>
        <v>0</v>
      </c>
      <c r="AI69" s="117">
        <f>SUM(AI70,AI82:AI84)</f>
        <v>0</v>
      </c>
      <c r="AJ69" s="115">
        <f t="shared" si="26"/>
        <v>4225000</v>
      </c>
      <c r="AK69" s="116">
        <f t="shared" si="26"/>
        <v>1104000</v>
      </c>
      <c r="AL69" s="116">
        <f t="shared" si="26"/>
        <v>1079000</v>
      </c>
      <c r="AM69" s="116">
        <f t="shared" si="26"/>
        <v>1075000</v>
      </c>
      <c r="AN69" s="116">
        <f t="shared" si="26"/>
        <v>967000</v>
      </c>
      <c r="AO69" s="115">
        <f t="shared" ref="AO69:AR132" si="35">K69+U69</f>
        <v>4225000</v>
      </c>
      <c r="AP69" s="116">
        <f t="shared" si="35"/>
        <v>1104000</v>
      </c>
      <c r="AQ69" s="116">
        <f t="shared" si="35"/>
        <v>1079000</v>
      </c>
      <c r="AR69" s="116">
        <f t="shared" si="28"/>
        <v>1075000</v>
      </c>
      <c r="AS69" s="116">
        <f t="shared" ref="AS69:AS132" si="36">O69+AD69+AI69</f>
        <v>967000</v>
      </c>
    </row>
    <row r="70" spans="2:45" ht="16.5" thickTop="1" thickBot="1" x14ac:dyDescent="0.3">
      <c r="B70" s="101" t="str">
        <f t="shared" si="29"/>
        <v>a</v>
      </c>
      <c r="D70" s="109" t="s">
        <v>279</v>
      </c>
      <c r="E70" s="119" t="s">
        <v>298</v>
      </c>
      <c r="F70" s="115">
        <f t="shared" si="30"/>
        <v>4305000</v>
      </c>
      <c r="G70" s="116">
        <f>SUM(G71:G77)</f>
        <v>1084000</v>
      </c>
      <c r="H70" s="116">
        <f>SUM(H71:H77)</f>
        <v>1079000</v>
      </c>
      <c r="I70" s="116">
        <f>SUM(I71:I77)</f>
        <v>1075000</v>
      </c>
      <c r="J70" s="116">
        <f>SUM(J71:J77)</f>
        <v>1067000</v>
      </c>
      <c r="K70" s="115">
        <f t="shared" si="31"/>
        <v>4305000</v>
      </c>
      <c r="L70" s="116">
        <f>SUM(L71:L77)</f>
        <v>1084000</v>
      </c>
      <c r="M70" s="116">
        <f>SUM(M71:M77)</f>
        <v>1079000</v>
      </c>
      <c r="N70" s="116">
        <f>SUM(N71:N77)</f>
        <v>1075000</v>
      </c>
      <c r="O70" s="116">
        <f>SUM(O71:O77)</f>
        <v>1067000</v>
      </c>
      <c r="P70" s="115">
        <f t="shared" si="32"/>
        <v>1612338.45</v>
      </c>
      <c r="Q70" s="116">
        <f>SUM(Q71:Q77)</f>
        <v>966617.1</v>
      </c>
      <c r="R70" s="116">
        <f>SUM(R71:R77)</f>
        <v>645721.35</v>
      </c>
      <c r="S70" s="116">
        <f>SUM(S71:S77)</f>
        <v>0</v>
      </c>
      <c r="T70" s="116">
        <f>SUM(T71:T77)</f>
        <v>0</v>
      </c>
      <c r="U70" s="111">
        <f t="shared" si="27"/>
        <v>-100000</v>
      </c>
      <c r="V70" s="116">
        <f t="shared" si="27"/>
        <v>0</v>
      </c>
      <c r="W70" s="116">
        <f t="shared" si="27"/>
        <v>0</v>
      </c>
      <c r="X70" s="116">
        <f t="shared" si="27"/>
        <v>0</v>
      </c>
      <c r="Y70" s="116">
        <f t="shared" si="27"/>
        <v>-100000</v>
      </c>
      <c r="Z70" s="115">
        <f t="shared" si="33"/>
        <v>-100000</v>
      </c>
      <c r="AA70" s="116">
        <f>SUM(AA71:AA77)</f>
        <v>0</v>
      </c>
      <c r="AB70" s="116">
        <f>SUM(AB71:AB77)</f>
        <v>0</v>
      </c>
      <c r="AC70" s="116">
        <f>SUM(AC71:AC77)</f>
        <v>0</v>
      </c>
      <c r="AD70" s="116">
        <f>SUM(AD71:AD77)</f>
        <v>-100000</v>
      </c>
      <c r="AE70" s="115">
        <f t="shared" si="34"/>
        <v>0</v>
      </c>
      <c r="AF70" s="117">
        <f>SUM(AF71:AF77)</f>
        <v>0</v>
      </c>
      <c r="AG70" s="117">
        <f>SUM(AG71:AG77)</f>
        <v>0</v>
      </c>
      <c r="AH70" s="117">
        <f>SUM(AH71:AH77)</f>
        <v>0</v>
      </c>
      <c r="AI70" s="117">
        <f>SUM(AI71:AI77)</f>
        <v>0</v>
      </c>
      <c r="AJ70" s="115">
        <f t="shared" si="26"/>
        <v>4205000</v>
      </c>
      <c r="AK70" s="116">
        <f t="shared" si="26"/>
        <v>1084000</v>
      </c>
      <c r="AL70" s="116">
        <f t="shared" si="26"/>
        <v>1079000</v>
      </c>
      <c r="AM70" s="116">
        <f t="shared" si="26"/>
        <v>1075000</v>
      </c>
      <c r="AN70" s="116">
        <f t="shared" si="26"/>
        <v>967000</v>
      </c>
      <c r="AO70" s="115">
        <f t="shared" si="35"/>
        <v>4205000</v>
      </c>
      <c r="AP70" s="116">
        <f t="shared" si="35"/>
        <v>1084000</v>
      </c>
      <c r="AQ70" s="116">
        <f t="shared" si="35"/>
        <v>1079000</v>
      </c>
      <c r="AR70" s="116">
        <f t="shared" si="28"/>
        <v>1075000</v>
      </c>
      <c r="AS70" s="116">
        <f t="shared" si="36"/>
        <v>967000</v>
      </c>
    </row>
    <row r="71" spans="2:45" ht="16.5" thickTop="1" thickBot="1" x14ac:dyDescent="0.3">
      <c r="B71" s="101" t="str">
        <f t="shared" si="29"/>
        <v>a</v>
      </c>
      <c r="D71" s="109" t="s">
        <v>279</v>
      </c>
      <c r="E71" s="120" t="s">
        <v>299</v>
      </c>
      <c r="F71" s="115">
        <f t="shared" si="30"/>
        <v>3058000</v>
      </c>
      <c r="G71" s="116">
        <v>764000</v>
      </c>
      <c r="H71" s="116">
        <v>764000</v>
      </c>
      <c r="I71" s="116">
        <v>765000</v>
      </c>
      <c r="J71" s="116">
        <v>765000</v>
      </c>
      <c r="K71" s="115">
        <f t="shared" si="31"/>
        <v>3043000</v>
      </c>
      <c r="L71" s="116">
        <v>694000</v>
      </c>
      <c r="M71" s="116">
        <v>764000</v>
      </c>
      <c r="N71" s="116">
        <v>765000</v>
      </c>
      <c r="O71" s="116">
        <v>820000</v>
      </c>
      <c r="P71" s="115">
        <f t="shared" si="32"/>
        <v>1069366.8899999999</v>
      </c>
      <c r="Q71" s="116">
        <v>615495.97</v>
      </c>
      <c r="R71" s="116">
        <v>453870.92</v>
      </c>
      <c r="S71" s="116">
        <v>0</v>
      </c>
      <c r="T71" s="116">
        <v>0</v>
      </c>
      <c r="U71" s="111">
        <f t="shared" si="27"/>
        <v>-200000</v>
      </c>
      <c r="V71" s="116">
        <f t="shared" si="27"/>
        <v>0</v>
      </c>
      <c r="W71" s="116">
        <f t="shared" si="27"/>
        <v>0</v>
      </c>
      <c r="X71" s="116">
        <f t="shared" si="27"/>
        <v>0</v>
      </c>
      <c r="Y71" s="116">
        <f t="shared" si="27"/>
        <v>-200000</v>
      </c>
      <c r="Z71" s="115">
        <f t="shared" si="33"/>
        <v>-200000</v>
      </c>
      <c r="AA71" s="116">
        <v>0</v>
      </c>
      <c r="AB71" s="116">
        <v>0</v>
      </c>
      <c r="AC71" s="116">
        <v>0</v>
      </c>
      <c r="AD71" s="116">
        <v>-200000</v>
      </c>
      <c r="AE71" s="115">
        <f t="shared" si="34"/>
        <v>0</v>
      </c>
      <c r="AF71" s="117">
        <v>0</v>
      </c>
      <c r="AG71" s="117">
        <v>0</v>
      </c>
      <c r="AH71" s="117">
        <v>0</v>
      </c>
      <c r="AI71" s="117">
        <v>0</v>
      </c>
      <c r="AJ71" s="115">
        <f t="shared" si="26"/>
        <v>2858000</v>
      </c>
      <c r="AK71" s="116">
        <f t="shared" si="26"/>
        <v>764000</v>
      </c>
      <c r="AL71" s="116">
        <f t="shared" si="26"/>
        <v>764000</v>
      </c>
      <c r="AM71" s="116">
        <f t="shared" si="26"/>
        <v>765000</v>
      </c>
      <c r="AN71" s="116">
        <f t="shared" si="26"/>
        <v>565000</v>
      </c>
      <c r="AO71" s="115">
        <f t="shared" si="35"/>
        <v>2843000</v>
      </c>
      <c r="AP71" s="116">
        <f t="shared" si="35"/>
        <v>694000</v>
      </c>
      <c r="AQ71" s="116">
        <f t="shared" si="35"/>
        <v>764000</v>
      </c>
      <c r="AR71" s="116">
        <f t="shared" si="28"/>
        <v>765000</v>
      </c>
      <c r="AS71" s="116">
        <f t="shared" si="36"/>
        <v>620000</v>
      </c>
    </row>
    <row r="72" spans="2:45" ht="16.5" thickTop="1" thickBot="1" x14ac:dyDescent="0.3">
      <c r="B72" s="101" t="str">
        <f t="shared" si="29"/>
        <v>a</v>
      </c>
      <c r="D72" s="109" t="s">
        <v>279</v>
      </c>
      <c r="E72" s="120" t="s">
        <v>300</v>
      </c>
      <c r="F72" s="115">
        <f t="shared" si="30"/>
        <v>1227000</v>
      </c>
      <c r="G72" s="116">
        <v>310000</v>
      </c>
      <c r="H72" s="116">
        <v>310000</v>
      </c>
      <c r="I72" s="116">
        <v>305000</v>
      </c>
      <c r="J72" s="116">
        <v>302000</v>
      </c>
      <c r="K72" s="115">
        <f t="shared" si="31"/>
        <v>1227000</v>
      </c>
      <c r="L72" s="116">
        <v>365000</v>
      </c>
      <c r="M72" s="116">
        <v>310000</v>
      </c>
      <c r="N72" s="116">
        <v>305000</v>
      </c>
      <c r="O72" s="116">
        <v>247000</v>
      </c>
      <c r="P72" s="115">
        <f t="shared" si="32"/>
        <v>525889.23</v>
      </c>
      <c r="Q72" s="116">
        <v>336433.29</v>
      </c>
      <c r="R72" s="116">
        <v>189455.94</v>
      </c>
      <c r="S72" s="116">
        <v>0</v>
      </c>
      <c r="T72" s="116">
        <v>0</v>
      </c>
      <c r="U72" s="111">
        <f t="shared" si="27"/>
        <v>100000</v>
      </c>
      <c r="V72" s="116">
        <f t="shared" si="27"/>
        <v>0</v>
      </c>
      <c r="W72" s="116">
        <f t="shared" si="27"/>
        <v>0</v>
      </c>
      <c r="X72" s="116">
        <f t="shared" si="27"/>
        <v>0</v>
      </c>
      <c r="Y72" s="116">
        <f t="shared" si="27"/>
        <v>100000</v>
      </c>
      <c r="Z72" s="115">
        <f t="shared" si="33"/>
        <v>100000</v>
      </c>
      <c r="AA72" s="116">
        <v>0</v>
      </c>
      <c r="AB72" s="116">
        <v>0</v>
      </c>
      <c r="AC72" s="116">
        <v>0</v>
      </c>
      <c r="AD72" s="116">
        <v>100000</v>
      </c>
      <c r="AE72" s="115">
        <f t="shared" si="34"/>
        <v>0</v>
      </c>
      <c r="AF72" s="117">
        <v>0</v>
      </c>
      <c r="AG72" s="117">
        <v>0</v>
      </c>
      <c r="AH72" s="117">
        <v>0</v>
      </c>
      <c r="AI72" s="117">
        <v>0</v>
      </c>
      <c r="AJ72" s="115">
        <f t="shared" si="26"/>
        <v>1327000</v>
      </c>
      <c r="AK72" s="116">
        <f t="shared" si="26"/>
        <v>310000</v>
      </c>
      <c r="AL72" s="116">
        <f t="shared" si="26"/>
        <v>310000</v>
      </c>
      <c r="AM72" s="116">
        <f t="shared" si="26"/>
        <v>305000</v>
      </c>
      <c r="AN72" s="116">
        <f t="shared" si="26"/>
        <v>402000</v>
      </c>
      <c r="AO72" s="115">
        <f t="shared" si="35"/>
        <v>1327000</v>
      </c>
      <c r="AP72" s="116">
        <f t="shared" si="35"/>
        <v>365000</v>
      </c>
      <c r="AQ72" s="116">
        <f t="shared" si="35"/>
        <v>310000</v>
      </c>
      <c r="AR72" s="116">
        <f t="shared" si="28"/>
        <v>305000</v>
      </c>
      <c r="AS72" s="116">
        <f t="shared" si="36"/>
        <v>347000</v>
      </c>
    </row>
    <row r="73" spans="2:45" ht="16.5" thickTop="1" thickBot="1" x14ac:dyDescent="0.3">
      <c r="B73" s="101" t="str">
        <f t="shared" si="29"/>
        <v>b</v>
      </c>
      <c r="D73" s="109" t="s">
        <v>279</v>
      </c>
      <c r="E73" s="120" t="s">
        <v>301</v>
      </c>
      <c r="F73" s="115">
        <f t="shared" si="30"/>
        <v>0</v>
      </c>
      <c r="G73" s="116">
        <v>0</v>
      </c>
      <c r="H73" s="116">
        <v>0</v>
      </c>
      <c r="I73" s="116">
        <v>0</v>
      </c>
      <c r="J73" s="116">
        <v>0</v>
      </c>
      <c r="K73" s="115">
        <f t="shared" si="31"/>
        <v>0</v>
      </c>
      <c r="L73" s="116">
        <v>0</v>
      </c>
      <c r="M73" s="116">
        <v>0</v>
      </c>
      <c r="N73" s="116">
        <v>0</v>
      </c>
      <c r="O73" s="116">
        <v>0</v>
      </c>
      <c r="P73" s="115">
        <f t="shared" si="32"/>
        <v>0</v>
      </c>
      <c r="Q73" s="116">
        <v>0</v>
      </c>
      <c r="R73" s="116">
        <v>0</v>
      </c>
      <c r="S73" s="116">
        <v>0</v>
      </c>
      <c r="T73" s="116">
        <v>0</v>
      </c>
      <c r="U73" s="111">
        <f t="shared" si="27"/>
        <v>0</v>
      </c>
      <c r="V73" s="116">
        <f t="shared" si="27"/>
        <v>0</v>
      </c>
      <c r="W73" s="116">
        <f t="shared" si="27"/>
        <v>0</v>
      </c>
      <c r="X73" s="116">
        <f t="shared" si="27"/>
        <v>0</v>
      </c>
      <c r="Y73" s="116">
        <f t="shared" si="27"/>
        <v>0</v>
      </c>
      <c r="Z73" s="115">
        <f t="shared" si="33"/>
        <v>0</v>
      </c>
      <c r="AA73" s="116">
        <v>0</v>
      </c>
      <c r="AB73" s="116">
        <v>0</v>
      </c>
      <c r="AC73" s="116">
        <v>0</v>
      </c>
      <c r="AD73" s="116">
        <v>0</v>
      </c>
      <c r="AE73" s="115">
        <f t="shared" si="34"/>
        <v>0</v>
      </c>
      <c r="AF73" s="117">
        <v>0</v>
      </c>
      <c r="AG73" s="117">
        <v>0</v>
      </c>
      <c r="AH73" s="117">
        <v>0</v>
      </c>
      <c r="AI73" s="117">
        <v>0</v>
      </c>
      <c r="AJ73" s="115">
        <f t="shared" si="26"/>
        <v>0</v>
      </c>
      <c r="AK73" s="116">
        <f t="shared" si="26"/>
        <v>0</v>
      </c>
      <c r="AL73" s="116">
        <f t="shared" si="26"/>
        <v>0</v>
      </c>
      <c r="AM73" s="116">
        <f t="shared" si="26"/>
        <v>0</v>
      </c>
      <c r="AN73" s="116">
        <f t="shared" si="26"/>
        <v>0</v>
      </c>
      <c r="AO73" s="115">
        <f t="shared" si="35"/>
        <v>0</v>
      </c>
      <c r="AP73" s="116">
        <f t="shared" si="35"/>
        <v>0</v>
      </c>
      <c r="AQ73" s="116">
        <f t="shared" si="35"/>
        <v>0</v>
      </c>
      <c r="AR73" s="116">
        <f t="shared" si="28"/>
        <v>0</v>
      </c>
      <c r="AS73" s="116">
        <f t="shared" si="36"/>
        <v>0</v>
      </c>
    </row>
    <row r="74" spans="2:45" ht="16.5" thickTop="1" thickBot="1" x14ac:dyDescent="0.3">
      <c r="B74" s="101" t="str">
        <f t="shared" si="29"/>
        <v>b</v>
      </c>
      <c r="D74" s="109" t="s">
        <v>279</v>
      </c>
      <c r="E74" s="120" t="s">
        <v>302</v>
      </c>
      <c r="F74" s="115">
        <f t="shared" si="30"/>
        <v>0</v>
      </c>
      <c r="G74" s="116">
        <v>0</v>
      </c>
      <c r="H74" s="116">
        <v>0</v>
      </c>
      <c r="I74" s="116">
        <v>0</v>
      </c>
      <c r="J74" s="116">
        <v>0</v>
      </c>
      <c r="K74" s="115">
        <f t="shared" si="31"/>
        <v>0</v>
      </c>
      <c r="L74" s="116">
        <v>0</v>
      </c>
      <c r="M74" s="116">
        <v>0</v>
      </c>
      <c r="N74" s="116">
        <v>0</v>
      </c>
      <c r="O74" s="116">
        <v>0</v>
      </c>
      <c r="P74" s="115">
        <f t="shared" si="32"/>
        <v>0</v>
      </c>
      <c r="Q74" s="116">
        <v>0</v>
      </c>
      <c r="R74" s="116">
        <v>0</v>
      </c>
      <c r="S74" s="116">
        <v>0</v>
      </c>
      <c r="T74" s="116">
        <v>0</v>
      </c>
      <c r="U74" s="111">
        <f t="shared" si="27"/>
        <v>0</v>
      </c>
      <c r="V74" s="116">
        <f t="shared" si="27"/>
        <v>0</v>
      </c>
      <c r="W74" s="116">
        <f t="shared" si="27"/>
        <v>0</v>
      </c>
      <c r="X74" s="116">
        <f t="shared" si="27"/>
        <v>0</v>
      </c>
      <c r="Y74" s="116">
        <f t="shared" si="27"/>
        <v>0</v>
      </c>
      <c r="Z74" s="115">
        <f t="shared" si="33"/>
        <v>0</v>
      </c>
      <c r="AA74" s="116">
        <v>0</v>
      </c>
      <c r="AB74" s="116">
        <v>0</v>
      </c>
      <c r="AC74" s="116">
        <v>0</v>
      </c>
      <c r="AD74" s="116">
        <v>0</v>
      </c>
      <c r="AE74" s="115">
        <f t="shared" si="34"/>
        <v>0</v>
      </c>
      <c r="AF74" s="117">
        <v>0</v>
      </c>
      <c r="AG74" s="117">
        <v>0</v>
      </c>
      <c r="AH74" s="117">
        <v>0</v>
      </c>
      <c r="AI74" s="117">
        <v>0</v>
      </c>
      <c r="AJ74" s="115">
        <f t="shared" si="26"/>
        <v>0</v>
      </c>
      <c r="AK74" s="116">
        <f t="shared" si="26"/>
        <v>0</v>
      </c>
      <c r="AL74" s="116">
        <f t="shared" si="26"/>
        <v>0</v>
      </c>
      <c r="AM74" s="116">
        <f t="shared" si="26"/>
        <v>0</v>
      </c>
      <c r="AN74" s="116">
        <f t="shared" si="26"/>
        <v>0</v>
      </c>
      <c r="AO74" s="115">
        <f t="shared" si="35"/>
        <v>0</v>
      </c>
      <c r="AP74" s="116">
        <f t="shared" si="35"/>
        <v>0</v>
      </c>
      <c r="AQ74" s="116">
        <f t="shared" si="35"/>
        <v>0</v>
      </c>
      <c r="AR74" s="116">
        <f t="shared" si="28"/>
        <v>0</v>
      </c>
      <c r="AS74" s="116">
        <f t="shared" si="36"/>
        <v>0</v>
      </c>
    </row>
    <row r="75" spans="2:45" ht="16.5" thickTop="1" thickBot="1" x14ac:dyDescent="0.3">
      <c r="B75" s="101" t="str">
        <f t="shared" si="29"/>
        <v>b</v>
      </c>
      <c r="D75" s="109" t="s">
        <v>279</v>
      </c>
      <c r="E75" s="120" t="s">
        <v>303</v>
      </c>
      <c r="F75" s="115">
        <f t="shared" si="30"/>
        <v>0</v>
      </c>
      <c r="G75" s="116">
        <v>0</v>
      </c>
      <c r="H75" s="116">
        <v>0</v>
      </c>
      <c r="I75" s="116">
        <v>0</v>
      </c>
      <c r="J75" s="116">
        <v>0</v>
      </c>
      <c r="K75" s="115">
        <f t="shared" si="31"/>
        <v>0</v>
      </c>
      <c r="L75" s="116">
        <v>0</v>
      </c>
      <c r="M75" s="116">
        <v>0</v>
      </c>
      <c r="N75" s="116">
        <v>0</v>
      </c>
      <c r="O75" s="116">
        <v>0</v>
      </c>
      <c r="P75" s="115">
        <f t="shared" si="32"/>
        <v>0</v>
      </c>
      <c r="Q75" s="116">
        <v>0</v>
      </c>
      <c r="R75" s="116">
        <v>0</v>
      </c>
      <c r="S75" s="116">
        <v>0</v>
      </c>
      <c r="T75" s="116">
        <v>0</v>
      </c>
      <c r="U75" s="111">
        <f t="shared" si="27"/>
        <v>0</v>
      </c>
      <c r="V75" s="116">
        <f t="shared" si="27"/>
        <v>0</v>
      </c>
      <c r="W75" s="116">
        <f t="shared" si="27"/>
        <v>0</v>
      </c>
      <c r="X75" s="116">
        <f t="shared" si="27"/>
        <v>0</v>
      </c>
      <c r="Y75" s="116">
        <f t="shared" si="27"/>
        <v>0</v>
      </c>
      <c r="Z75" s="115">
        <f t="shared" si="33"/>
        <v>0</v>
      </c>
      <c r="AA75" s="116">
        <v>0</v>
      </c>
      <c r="AB75" s="116">
        <v>0</v>
      </c>
      <c r="AC75" s="116">
        <v>0</v>
      </c>
      <c r="AD75" s="116">
        <v>0</v>
      </c>
      <c r="AE75" s="115">
        <f t="shared" si="34"/>
        <v>0</v>
      </c>
      <c r="AF75" s="117">
        <v>0</v>
      </c>
      <c r="AG75" s="117">
        <v>0</v>
      </c>
      <c r="AH75" s="117">
        <v>0</v>
      </c>
      <c r="AI75" s="117">
        <v>0</v>
      </c>
      <c r="AJ75" s="115">
        <f t="shared" si="26"/>
        <v>0</v>
      </c>
      <c r="AK75" s="116">
        <f t="shared" si="26"/>
        <v>0</v>
      </c>
      <c r="AL75" s="116">
        <f t="shared" si="26"/>
        <v>0</v>
      </c>
      <c r="AM75" s="116">
        <f t="shared" si="26"/>
        <v>0</v>
      </c>
      <c r="AN75" s="116">
        <f t="shared" si="26"/>
        <v>0</v>
      </c>
      <c r="AO75" s="115">
        <f t="shared" si="35"/>
        <v>0</v>
      </c>
      <c r="AP75" s="116">
        <f t="shared" si="35"/>
        <v>0</v>
      </c>
      <c r="AQ75" s="116">
        <f t="shared" si="35"/>
        <v>0</v>
      </c>
      <c r="AR75" s="116">
        <f t="shared" si="28"/>
        <v>0</v>
      </c>
      <c r="AS75" s="116">
        <f t="shared" si="36"/>
        <v>0</v>
      </c>
    </row>
    <row r="76" spans="2:45" ht="16.5" thickTop="1" thickBot="1" x14ac:dyDescent="0.3">
      <c r="B76" s="101" t="str">
        <f t="shared" si="29"/>
        <v>a</v>
      </c>
      <c r="D76" s="109" t="s">
        <v>279</v>
      </c>
      <c r="E76" s="120" t="s">
        <v>304</v>
      </c>
      <c r="F76" s="115">
        <f t="shared" si="30"/>
        <v>15000</v>
      </c>
      <c r="G76" s="116">
        <v>5000</v>
      </c>
      <c r="H76" s="116">
        <v>5000</v>
      </c>
      <c r="I76" s="116">
        <v>5000</v>
      </c>
      <c r="J76" s="116">
        <v>0</v>
      </c>
      <c r="K76" s="115">
        <f t="shared" si="31"/>
        <v>30000</v>
      </c>
      <c r="L76" s="116">
        <v>20000</v>
      </c>
      <c r="M76" s="116">
        <v>5000</v>
      </c>
      <c r="N76" s="116">
        <v>5000</v>
      </c>
      <c r="O76" s="116">
        <v>0</v>
      </c>
      <c r="P76" s="115">
        <f t="shared" si="32"/>
        <v>16174.82</v>
      </c>
      <c r="Q76" s="116">
        <v>13780.33</v>
      </c>
      <c r="R76" s="116">
        <v>2394.4899999999998</v>
      </c>
      <c r="S76" s="116">
        <v>0</v>
      </c>
      <c r="T76" s="116">
        <v>0</v>
      </c>
      <c r="U76" s="111">
        <f t="shared" si="27"/>
        <v>0</v>
      </c>
      <c r="V76" s="116">
        <f t="shared" si="27"/>
        <v>0</v>
      </c>
      <c r="W76" s="116">
        <f t="shared" si="27"/>
        <v>0</v>
      </c>
      <c r="X76" s="116">
        <f t="shared" si="27"/>
        <v>0</v>
      </c>
      <c r="Y76" s="116">
        <f t="shared" si="27"/>
        <v>0</v>
      </c>
      <c r="Z76" s="115">
        <f t="shared" si="33"/>
        <v>0</v>
      </c>
      <c r="AA76" s="116">
        <v>0</v>
      </c>
      <c r="AB76" s="116">
        <v>0</v>
      </c>
      <c r="AC76" s="116">
        <v>0</v>
      </c>
      <c r="AD76" s="116">
        <v>0</v>
      </c>
      <c r="AE76" s="115">
        <f t="shared" si="34"/>
        <v>0</v>
      </c>
      <c r="AF76" s="117">
        <v>0</v>
      </c>
      <c r="AG76" s="117">
        <v>0</v>
      </c>
      <c r="AH76" s="117">
        <v>0</v>
      </c>
      <c r="AI76" s="117">
        <v>0</v>
      </c>
      <c r="AJ76" s="115">
        <f t="shared" si="26"/>
        <v>15000</v>
      </c>
      <c r="AK76" s="116">
        <f t="shared" si="26"/>
        <v>5000</v>
      </c>
      <c r="AL76" s="116">
        <f t="shared" si="26"/>
        <v>5000</v>
      </c>
      <c r="AM76" s="116">
        <f t="shared" si="26"/>
        <v>5000</v>
      </c>
      <c r="AN76" s="116">
        <f t="shared" si="26"/>
        <v>0</v>
      </c>
      <c r="AO76" s="115">
        <f t="shared" si="35"/>
        <v>30000</v>
      </c>
      <c r="AP76" s="116">
        <f t="shared" si="35"/>
        <v>20000</v>
      </c>
      <c r="AQ76" s="116">
        <f t="shared" si="35"/>
        <v>5000</v>
      </c>
      <c r="AR76" s="116">
        <f t="shared" si="28"/>
        <v>5000</v>
      </c>
      <c r="AS76" s="116">
        <f t="shared" si="36"/>
        <v>0</v>
      </c>
    </row>
    <row r="77" spans="2:45" ht="16.5" thickTop="1" thickBot="1" x14ac:dyDescent="0.3">
      <c r="B77" s="101" t="str">
        <f t="shared" si="29"/>
        <v>a</v>
      </c>
      <c r="D77" s="109" t="s">
        <v>279</v>
      </c>
      <c r="E77" s="120" t="s">
        <v>305</v>
      </c>
      <c r="F77" s="115">
        <f t="shared" si="30"/>
        <v>5000</v>
      </c>
      <c r="G77" s="116">
        <f>SUM(G78:G79)</f>
        <v>5000</v>
      </c>
      <c r="H77" s="116">
        <f>SUM(H78:H79)</f>
        <v>0</v>
      </c>
      <c r="I77" s="116">
        <f>SUM(I78:I79)</f>
        <v>0</v>
      </c>
      <c r="J77" s="116">
        <f>SUM(J78:J79)</f>
        <v>0</v>
      </c>
      <c r="K77" s="115">
        <f t="shared" si="31"/>
        <v>5000</v>
      </c>
      <c r="L77" s="116">
        <f>SUM(L78:L79)</f>
        <v>5000</v>
      </c>
      <c r="M77" s="116">
        <f>SUM(M78:M79)</f>
        <v>0</v>
      </c>
      <c r="N77" s="116">
        <f>SUM(N78:N79)</f>
        <v>0</v>
      </c>
      <c r="O77" s="116">
        <f>SUM(O78:O79)</f>
        <v>0</v>
      </c>
      <c r="P77" s="115">
        <f t="shared" si="32"/>
        <v>907.51</v>
      </c>
      <c r="Q77" s="116">
        <f>SUM(Q78:Q79)</f>
        <v>907.51</v>
      </c>
      <c r="R77" s="116">
        <f>SUM(R78:R79)</f>
        <v>0</v>
      </c>
      <c r="S77" s="116">
        <f>SUM(S78:S79)</f>
        <v>0</v>
      </c>
      <c r="T77" s="116">
        <f>SUM(T78:T79)</f>
        <v>0</v>
      </c>
      <c r="U77" s="111">
        <f t="shared" si="27"/>
        <v>0</v>
      </c>
      <c r="V77" s="116">
        <f t="shared" si="27"/>
        <v>0</v>
      </c>
      <c r="W77" s="116">
        <f t="shared" si="27"/>
        <v>0</v>
      </c>
      <c r="X77" s="116">
        <f t="shared" si="27"/>
        <v>0</v>
      </c>
      <c r="Y77" s="116">
        <f t="shared" si="27"/>
        <v>0</v>
      </c>
      <c r="Z77" s="115">
        <f t="shared" si="33"/>
        <v>0</v>
      </c>
      <c r="AA77" s="116">
        <f>SUM(AA78:AA79)</f>
        <v>0</v>
      </c>
      <c r="AB77" s="116">
        <f>SUM(AB78:AB79)</f>
        <v>0</v>
      </c>
      <c r="AC77" s="116">
        <f>SUM(AC78:AC79)</f>
        <v>0</v>
      </c>
      <c r="AD77" s="116">
        <f>SUM(AD78:AD79)</f>
        <v>0</v>
      </c>
      <c r="AE77" s="115">
        <f t="shared" si="34"/>
        <v>0</v>
      </c>
      <c r="AF77" s="117">
        <f>SUM(AF78:AF79)</f>
        <v>0</v>
      </c>
      <c r="AG77" s="117">
        <f>SUM(AG78:AG79)</f>
        <v>0</v>
      </c>
      <c r="AH77" s="117">
        <f>SUM(AH78:AH79)</f>
        <v>0</v>
      </c>
      <c r="AI77" s="117">
        <f>SUM(AI78:AI79)</f>
        <v>0</v>
      </c>
      <c r="AJ77" s="115">
        <f t="shared" si="26"/>
        <v>5000</v>
      </c>
      <c r="AK77" s="116">
        <f t="shared" si="26"/>
        <v>5000</v>
      </c>
      <c r="AL77" s="116">
        <f t="shared" si="26"/>
        <v>0</v>
      </c>
      <c r="AM77" s="116">
        <f t="shared" si="26"/>
        <v>0</v>
      </c>
      <c r="AN77" s="116">
        <f t="shared" si="26"/>
        <v>0</v>
      </c>
      <c r="AO77" s="115">
        <f t="shared" si="35"/>
        <v>5000</v>
      </c>
      <c r="AP77" s="116">
        <f t="shared" si="35"/>
        <v>5000</v>
      </c>
      <c r="AQ77" s="116">
        <f t="shared" si="35"/>
        <v>0</v>
      </c>
      <c r="AR77" s="116">
        <f t="shared" si="28"/>
        <v>0</v>
      </c>
      <c r="AS77" s="116">
        <f t="shared" si="36"/>
        <v>0</v>
      </c>
    </row>
    <row r="78" spans="2:45" ht="16.5" thickTop="1" thickBot="1" x14ac:dyDescent="0.3">
      <c r="B78" s="101" t="str">
        <f t="shared" si="29"/>
        <v>b</v>
      </c>
      <c r="D78" s="109" t="s">
        <v>279</v>
      </c>
      <c r="E78" s="121" t="s">
        <v>306</v>
      </c>
      <c r="F78" s="115">
        <f t="shared" si="30"/>
        <v>0</v>
      </c>
      <c r="G78" s="116">
        <v>0</v>
      </c>
      <c r="H78" s="116">
        <v>0</v>
      </c>
      <c r="I78" s="116">
        <v>0</v>
      </c>
      <c r="J78" s="116">
        <v>0</v>
      </c>
      <c r="K78" s="115">
        <f t="shared" si="31"/>
        <v>0</v>
      </c>
      <c r="L78" s="116">
        <v>0</v>
      </c>
      <c r="M78" s="116">
        <v>0</v>
      </c>
      <c r="N78" s="116">
        <v>0</v>
      </c>
      <c r="O78" s="116">
        <v>0</v>
      </c>
      <c r="P78" s="115">
        <f t="shared" si="32"/>
        <v>0</v>
      </c>
      <c r="Q78" s="116">
        <v>0</v>
      </c>
      <c r="R78" s="116">
        <v>0</v>
      </c>
      <c r="S78" s="116">
        <v>0</v>
      </c>
      <c r="T78" s="116">
        <v>0</v>
      </c>
      <c r="U78" s="111">
        <f t="shared" si="27"/>
        <v>0</v>
      </c>
      <c r="V78" s="116">
        <f t="shared" si="27"/>
        <v>0</v>
      </c>
      <c r="W78" s="116">
        <f t="shared" si="27"/>
        <v>0</v>
      </c>
      <c r="X78" s="116">
        <f t="shared" si="27"/>
        <v>0</v>
      </c>
      <c r="Y78" s="116">
        <f t="shared" si="27"/>
        <v>0</v>
      </c>
      <c r="Z78" s="115">
        <f t="shared" si="33"/>
        <v>0</v>
      </c>
      <c r="AA78" s="116">
        <v>0</v>
      </c>
      <c r="AB78" s="116">
        <v>0</v>
      </c>
      <c r="AC78" s="116">
        <v>0</v>
      </c>
      <c r="AD78" s="116">
        <v>0</v>
      </c>
      <c r="AE78" s="115">
        <f t="shared" si="34"/>
        <v>0</v>
      </c>
      <c r="AF78" s="117">
        <v>0</v>
      </c>
      <c r="AG78" s="117">
        <v>0</v>
      </c>
      <c r="AH78" s="117">
        <v>0</v>
      </c>
      <c r="AI78" s="117">
        <v>0</v>
      </c>
      <c r="AJ78" s="115">
        <f t="shared" si="26"/>
        <v>0</v>
      </c>
      <c r="AK78" s="116">
        <f t="shared" si="26"/>
        <v>0</v>
      </c>
      <c r="AL78" s="116">
        <f t="shared" si="26"/>
        <v>0</v>
      </c>
      <c r="AM78" s="116">
        <f t="shared" si="26"/>
        <v>0</v>
      </c>
      <c r="AN78" s="116">
        <f t="shared" si="26"/>
        <v>0</v>
      </c>
      <c r="AO78" s="115">
        <f t="shared" si="35"/>
        <v>0</v>
      </c>
      <c r="AP78" s="116">
        <f t="shared" si="35"/>
        <v>0</v>
      </c>
      <c r="AQ78" s="116">
        <f t="shared" si="35"/>
        <v>0</v>
      </c>
      <c r="AR78" s="116">
        <f t="shared" si="28"/>
        <v>0</v>
      </c>
      <c r="AS78" s="116">
        <f t="shared" si="36"/>
        <v>0</v>
      </c>
    </row>
    <row r="79" spans="2:45" ht="27" thickTop="1" thickBot="1" x14ac:dyDescent="0.3">
      <c r="B79" s="101" t="str">
        <f t="shared" si="29"/>
        <v>a</v>
      </c>
      <c r="D79" s="109" t="s">
        <v>279</v>
      </c>
      <c r="E79" s="121" t="s">
        <v>307</v>
      </c>
      <c r="F79" s="115">
        <f t="shared" si="30"/>
        <v>5000</v>
      </c>
      <c r="G79" s="116">
        <f>SUM(G80:G81)</f>
        <v>5000</v>
      </c>
      <c r="H79" s="116">
        <f>SUM(H80:H81)</f>
        <v>0</v>
      </c>
      <c r="I79" s="116">
        <f>SUM(I80:I81)</f>
        <v>0</v>
      </c>
      <c r="J79" s="116">
        <f>SUM(J80:J81)</f>
        <v>0</v>
      </c>
      <c r="K79" s="115">
        <f t="shared" si="31"/>
        <v>5000</v>
      </c>
      <c r="L79" s="116">
        <f>SUM(L80:L81)</f>
        <v>5000</v>
      </c>
      <c r="M79" s="116">
        <f>SUM(M80:M81)</f>
        <v>0</v>
      </c>
      <c r="N79" s="116">
        <f>SUM(N80:N81)</f>
        <v>0</v>
      </c>
      <c r="O79" s="116">
        <f>SUM(O80:O81)</f>
        <v>0</v>
      </c>
      <c r="P79" s="115">
        <f t="shared" si="32"/>
        <v>907.51</v>
      </c>
      <c r="Q79" s="116">
        <f>SUM(Q80:Q81)</f>
        <v>907.51</v>
      </c>
      <c r="R79" s="116">
        <f>SUM(R80:R81)</f>
        <v>0</v>
      </c>
      <c r="S79" s="116">
        <f>SUM(S80:S81)</f>
        <v>0</v>
      </c>
      <c r="T79" s="116">
        <f>SUM(T80:T81)</f>
        <v>0</v>
      </c>
      <c r="U79" s="111">
        <f t="shared" si="27"/>
        <v>0</v>
      </c>
      <c r="V79" s="116">
        <f t="shared" si="27"/>
        <v>0</v>
      </c>
      <c r="W79" s="116">
        <f t="shared" si="27"/>
        <v>0</v>
      </c>
      <c r="X79" s="116">
        <f t="shared" si="27"/>
        <v>0</v>
      </c>
      <c r="Y79" s="116">
        <f t="shared" si="27"/>
        <v>0</v>
      </c>
      <c r="Z79" s="115">
        <f t="shared" si="33"/>
        <v>0</v>
      </c>
      <c r="AA79" s="116">
        <f>SUM(AA80:AA81)</f>
        <v>0</v>
      </c>
      <c r="AB79" s="116">
        <f>SUM(AB80:AB81)</f>
        <v>0</v>
      </c>
      <c r="AC79" s="116">
        <f>SUM(AC80:AC81)</f>
        <v>0</v>
      </c>
      <c r="AD79" s="116">
        <f>SUM(AD80:AD81)</f>
        <v>0</v>
      </c>
      <c r="AE79" s="115">
        <f t="shared" si="34"/>
        <v>0</v>
      </c>
      <c r="AF79" s="117">
        <f>SUM(AF80:AF81)</f>
        <v>0</v>
      </c>
      <c r="AG79" s="117">
        <f>SUM(AG80:AG81)</f>
        <v>0</v>
      </c>
      <c r="AH79" s="117">
        <f>SUM(AH80:AH81)</f>
        <v>0</v>
      </c>
      <c r="AI79" s="117">
        <f>SUM(AI80:AI81)</f>
        <v>0</v>
      </c>
      <c r="AJ79" s="115">
        <f t="shared" si="26"/>
        <v>5000</v>
      </c>
      <c r="AK79" s="116">
        <f t="shared" si="26"/>
        <v>5000</v>
      </c>
      <c r="AL79" s="116">
        <f t="shared" si="26"/>
        <v>0</v>
      </c>
      <c r="AM79" s="116">
        <f t="shared" si="26"/>
        <v>0</v>
      </c>
      <c r="AN79" s="116">
        <f t="shared" si="26"/>
        <v>0</v>
      </c>
      <c r="AO79" s="115">
        <f t="shared" si="35"/>
        <v>5000</v>
      </c>
      <c r="AP79" s="116">
        <f t="shared" si="35"/>
        <v>5000</v>
      </c>
      <c r="AQ79" s="116">
        <f t="shared" si="35"/>
        <v>0</v>
      </c>
      <c r="AR79" s="116">
        <f t="shared" si="28"/>
        <v>0</v>
      </c>
      <c r="AS79" s="116">
        <f t="shared" si="36"/>
        <v>0</v>
      </c>
    </row>
    <row r="80" spans="2:45" ht="27" thickTop="1" thickBot="1" x14ac:dyDescent="0.3">
      <c r="B80" s="101" t="str">
        <f t="shared" si="29"/>
        <v>a</v>
      </c>
      <c r="D80" s="109" t="s">
        <v>279</v>
      </c>
      <c r="E80" s="122" t="s">
        <v>308</v>
      </c>
      <c r="F80" s="115">
        <f t="shared" si="30"/>
        <v>5000</v>
      </c>
      <c r="G80" s="116">
        <v>5000</v>
      </c>
      <c r="H80" s="116">
        <v>0</v>
      </c>
      <c r="I80" s="116">
        <v>0</v>
      </c>
      <c r="J80" s="116">
        <v>0</v>
      </c>
      <c r="K80" s="115">
        <f t="shared" si="31"/>
        <v>5000</v>
      </c>
      <c r="L80" s="116">
        <v>5000</v>
      </c>
      <c r="M80" s="116">
        <v>0</v>
      </c>
      <c r="N80" s="116">
        <v>0</v>
      </c>
      <c r="O80" s="116">
        <v>0</v>
      </c>
      <c r="P80" s="115">
        <f t="shared" si="32"/>
        <v>907.51</v>
      </c>
      <c r="Q80" s="116">
        <v>907.51</v>
      </c>
      <c r="R80" s="116">
        <v>0</v>
      </c>
      <c r="S80" s="116">
        <v>0</v>
      </c>
      <c r="T80" s="116">
        <v>0</v>
      </c>
      <c r="U80" s="111">
        <f t="shared" si="27"/>
        <v>0</v>
      </c>
      <c r="V80" s="116">
        <f t="shared" si="27"/>
        <v>0</v>
      </c>
      <c r="W80" s="116">
        <f t="shared" si="27"/>
        <v>0</v>
      </c>
      <c r="X80" s="116">
        <f t="shared" si="27"/>
        <v>0</v>
      </c>
      <c r="Y80" s="116">
        <f t="shared" si="27"/>
        <v>0</v>
      </c>
      <c r="Z80" s="115">
        <f t="shared" si="33"/>
        <v>0</v>
      </c>
      <c r="AA80" s="116">
        <v>0</v>
      </c>
      <c r="AB80" s="116">
        <v>0</v>
      </c>
      <c r="AC80" s="116">
        <v>0</v>
      </c>
      <c r="AD80" s="116">
        <v>0</v>
      </c>
      <c r="AE80" s="115">
        <f t="shared" si="34"/>
        <v>0</v>
      </c>
      <c r="AF80" s="117">
        <v>0</v>
      </c>
      <c r="AG80" s="117">
        <v>0</v>
      </c>
      <c r="AH80" s="117">
        <v>0</v>
      </c>
      <c r="AI80" s="117">
        <v>0</v>
      </c>
      <c r="AJ80" s="115">
        <f t="shared" si="26"/>
        <v>5000</v>
      </c>
      <c r="AK80" s="116">
        <f t="shared" si="26"/>
        <v>5000</v>
      </c>
      <c r="AL80" s="116">
        <f t="shared" si="26"/>
        <v>0</v>
      </c>
      <c r="AM80" s="116">
        <f t="shared" si="26"/>
        <v>0</v>
      </c>
      <c r="AN80" s="116">
        <f t="shared" si="26"/>
        <v>0</v>
      </c>
      <c r="AO80" s="115">
        <f t="shared" si="35"/>
        <v>5000</v>
      </c>
      <c r="AP80" s="116">
        <f t="shared" si="35"/>
        <v>5000</v>
      </c>
      <c r="AQ80" s="116">
        <f t="shared" si="35"/>
        <v>0</v>
      </c>
      <c r="AR80" s="116">
        <f t="shared" si="28"/>
        <v>0</v>
      </c>
      <c r="AS80" s="116">
        <f t="shared" si="36"/>
        <v>0</v>
      </c>
    </row>
    <row r="81" spans="2:45" ht="27" thickTop="1" thickBot="1" x14ac:dyDescent="0.3">
      <c r="B81" s="101" t="str">
        <f t="shared" si="29"/>
        <v>b</v>
      </c>
      <c r="D81" s="109" t="s">
        <v>279</v>
      </c>
      <c r="E81" s="122" t="s">
        <v>309</v>
      </c>
      <c r="F81" s="115">
        <f t="shared" si="30"/>
        <v>0</v>
      </c>
      <c r="G81" s="116">
        <v>0</v>
      </c>
      <c r="H81" s="116">
        <v>0</v>
      </c>
      <c r="I81" s="116">
        <v>0</v>
      </c>
      <c r="J81" s="116">
        <v>0</v>
      </c>
      <c r="K81" s="115">
        <f t="shared" si="31"/>
        <v>0</v>
      </c>
      <c r="L81" s="116">
        <v>0</v>
      </c>
      <c r="M81" s="116">
        <v>0</v>
      </c>
      <c r="N81" s="116">
        <v>0</v>
      </c>
      <c r="O81" s="116">
        <v>0</v>
      </c>
      <c r="P81" s="115">
        <f t="shared" si="32"/>
        <v>0</v>
      </c>
      <c r="Q81" s="116">
        <v>0</v>
      </c>
      <c r="R81" s="116">
        <v>0</v>
      </c>
      <c r="S81" s="116">
        <v>0</v>
      </c>
      <c r="T81" s="116">
        <v>0</v>
      </c>
      <c r="U81" s="111">
        <f t="shared" si="27"/>
        <v>0</v>
      </c>
      <c r="V81" s="116">
        <f t="shared" si="27"/>
        <v>0</v>
      </c>
      <c r="W81" s="116">
        <f t="shared" si="27"/>
        <v>0</v>
      </c>
      <c r="X81" s="116">
        <f t="shared" si="27"/>
        <v>0</v>
      </c>
      <c r="Y81" s="116">
        <f t="shared" si="27"/>
        <v>0</v>
      </c>
      <c r="Z81" s="115">
        <f t="shared" si="33"/>
        <v>0</v>
      </c>
      <c r="AA81" s="116">
        <v>0</v>
      </c>
      <c r="AB81" s="116">
        <v>0</v>
      </c>
      <c r="AC81" s="116">
        <v>0</v>
      </c>
      <c r="AD81" s="116">
        <v>0</v>
      </c>
      <c r="AE81" s="115">
        <f t="shared" si="34"/>
        <v>0</v>
      </c>
      <c r="AF81" s="117">
        <v>0</v>
      </c>
      <c r="AG81" s="117">
        <v>0</v>
      </c>
      <c r="AH81" s="117">
        <v>0</v>
      </c>
      <c r="AI81" s="117">
        <v>0</v>
      </c>
      <c r="AJ81" s="115">
        <f t="shared" si="26"/>
        <v>0</v>
      </c>
      <c r="AK81" s="116">
        <f t="shared" si="26"/>
        <v>0</v>
      </c>
      <c r="AL81" s="116">
        <f t="shared" si="26"/>
        <v>0</v>
      </c>
      <c r="AM81" s="116">
        <f t="shared" si="26"/>
        <v>0</v>
      </c>
      <c r="AN81" s="116">
        <f t="shared" si="26"/>
        <v>0</v>
      </c>
      <c r="AO81" s="115">
        <f t="shared" si="35"/>
        <v>0</v>
      </c>
      <c r="AP81" s="116">
        <f t="shared" si="35"/>
        <v>0</v>
      </c>
      <c r="AQ81" s="116">
        <f t="shared" si="35"/>
        <v>0</v>
      </c>
      <c r="AR81" s="116">
        <f t="shared" si="28"/>
        <v>0</v>
      </c>
      <c r="AS81" s="116">
        <f t="shared" si="36"/>
        <v>0</v>
      </c>
    </row>
    <row r="82" spans="2:45" ht="16.5" thickTop="1" thickBot="1" x14ac:dyDescent="0.3">
      <c r="B82" s="101" t="str">
        <f t="shared" si="29"/>
        <v>a</v>
      </c>
      <c r="D82" s="109" t="s">
        <v>279</v>
      </c>
      <c r="E82" s="119" t="s">
        <v>310</v>
      </c>
      <c r="F82" s="115">
        <f t="shared" si="30"/>
        <v>20000</v>
      </c>
      <c r="G82" s="116">
        <v>20000</v>
      </c>
      <c r="H82" s="116">
        <v>0</v>
      </c>
      <c r="I82" s="116">
        <v>0</v>
      </c>
      <c r="J82" s="116">
        <v>0</v>
      </c>
      <c r="K82" s="115">
        <f t="shared" si="31"/>
        <v>20000</v>
      </c>
      <c r="L82" s="116">
        <v>20000</v>
      </c>
      <c r="M82" s="116">
        <v>0</v>
      </c>
      <c r="N82" s="116">
        <v>0</v>
      </c>
      <c r="O82" s="116">
        <v>0</v>
      </c>
      <c r="P82" s="115">
        <f t="shared" si="32"/>
        <v>8776</v>
      </c>
      <c r="Q82" s="116">
        <v>8776</v>
      </c>
      <c r="R82" s="116">
        <v>0</v>
      </c>
      <c r="S82" s="116">
        <v>0</v>
      </c>
      <c r="T82" s="116">
        <v>0</v>
      </c>
      <c r="U82" s="111">
        <f t="shared" si="27"/>
        <v>0</v>
      </c>
      <c r="V82" s="116">
        <f t="shared" si="27"/>
        <v>0</v>
      </c>
      <c r="W82" s="116">
        <f t="shared" si="27"/>
        <v>0</v>
      </c>
      <c r="X82" s="116">
        <f t="shared" si="27"/>
        <v>0</v>
      </c>
      <c r="Y82" s="116">
        <f t="shared" si="27"/>
        <v>0</v>
      </c>
      <c r="Z82" s="115">
        <f t="shared" si="33"/>
        <v>0</v>
      </c>
      <c r="AA82" s="116">
        <v>0</v>
      </c>
      <c r="AB82" s="116">
        <v>0</v>
      </c>
      <c r="AC82" s="116">
        <v>0</v>
      </c>
      <c r="AD82" s="116">
        <v>0</v>
      </c>
      <c r="AE82" s="115">
        <f t="shared" si="34"/>
        <v>0</v>
      </c>
      <c r="AF82" s="117">
        <v>0</v>
      </c>
      <c r="AG82" s="117">
        <v>0</v>
      </c>
      <c r="AH82" s="117">
        <v>0</v>
      </c>
      <c r="AI82" s="117">
        <v>0</v>
      </c>
      <c r="AJ82" s="115">
        <f t="shared" si="26"/>
        <v>20000</v>
      </c>
      <c r="AK82" s="116">
        <f t="shared" si="26"/>
        <v>20000</v>
      </c>
      <c r="AL82" s="116">
        <f t="shared" si="26"/>
        <v>0</v>
      </c>
      <c r="AM82" s="116">
        <f t="shared" si="26"/>
        <v>0</v>
      </c>
      <c r="AN82" s="116">
        <f t="shared" si="26"/>
        <v>0</v>
      </c>
      <c r="AO82" s="115">
        <f t="shared" si="35"/>
        <v>20000</v>
      </c>
      <c r="AP82" s="116">
        <f t="shared" si="35"/>
        <v>20000</v>
      </c>
      <c r="AQ82" s="116">
        <f t="shared" si="35"/>
        <v>0</v>
      </c>
      <c r="AR82" s="116">
        <f t="shared" si="28"/>
        <v>0</v>
      </c>
      <c r="AS82" s="116">
        <f t="shared" si="36"/>
        <v>0</v>
      </c>
    </row>
    <row r="83" spans="2:45" ht="16.5" thickTop="1" thickBot="1" x14ac:dyDescent="0.3">
      <c r="B83" s="101" t="str">
        <f t="shared" si="29"/>
        <v>b</v>
      </c>
      <c r="D83" s="109" t="s">
        <v>279</v>
      </c>
      <c r="E83" s="119" t="s">
        <v>311</v>
      </c>
      <c r="F83" s="115">
        <f t="shared" si="30"/>
        <v>0</v>
      </c>
      <c r="G83" s="116">
        <v>0</v>
      </c>
      <c r="H83" s="116">
        <v>0</v>
      </c>
      <c r="I83" s="116">
        <v>0</v>
      </c>
      <c r="J83" s="116">
        <v>0</v>
      </c>
      <c r="K83" s="115">
        <f t="shared" si="31"/>
        <v>0</v>
      </c>
      <c r="L83" s="116">
        <v>0</v>
      </c>
      <c r="M83" s="116">
        <v>0</v>
      </c>
      <c r="N83" s="116">
        <v>0</v>
      </c>
      <c r="O83" s="116">
        <v>0</v>
      </c>
      <c r="P83" s="115">
        <f t="shared" si="32"/>
        <v>0</v>
      </c>
      <c r="Q83" s="116">
        <v>0</v>
      </c>
      <c r="R83" s="116">
        <v>0</v>
      </c>
      <c r="S83" s="116">
        <v>0</v>
      </c>
      <c r="T83" s="116">
        <v>0</v>
      </c>
      <c r="U83" s="111">
        <f t="shared" si="27"/>
        <v>0</v>
      </c>
      <c r="V83" s="116">
        <f t="shared" si="27"/>
        <v>0</v>
      </c>
      <c r="W83" s="116">
        <f t="shared" si="27"/>
        <v>0</v>
      </c>
      <c r="X83" s="116">
        <f t="shared" si="27"/>
        <v>0</v>
      </c>
      <c r="Y83" s="116">
        <f t="shared" si="27"/>
        <v>0</v>
      </c>
      <c r="Z83" s="115">
        <f t="shared" si="33"/>
        <v>0</v>
      </c>
      <c r="AA83" s="116">
        <v>0</v>
      </c>
      <c r="AB83" s="116">
        <v>0</v>
      </c>
      <c r="AC83" s="116">
        <v>0</v>
      </c>
      <c r="AD83" s="116">
        <v>0</v>
      </c>
      <c r="AE83" s="115">
        <f t="shared" si="34"/>
        <v>0</v>
      </c>
      <c r="AF83" s="117">
        <v>0</v>
      </c>
      <c r="AG83" s="117">
        <v>0</v>
      </c>
      <c r="AH83" s="117">
        <v>0</v>
      </c>
      <c r="AI83" s="117">
        <v>0</v>
      </c>
      <c r="AJ83" s="115">
        <f t="shared" si="26"/>
        <v>0</v>
      </c>
      <c r="AK83" s="116">
        <f t="shared" si="26"/>
        <v>0</v>
      </c>
      <c r="AL83" s="116">
        <f t="shared" si="26"/>
        <v>0</v>
      </c>
      <c r="AM83" s="116">
        <f t="shared" si="26"/>
        <v>0</v>
      </c>
      <c r="AN83" s="116">
        <f t="shared" si="26"/>
        <v>0</v>
      </c>
      <c r="AO83" s="115">
        <f t="shared" si="35"/>
        <v>0</v>
      </c>
      <c r="AP83" s="116">
        <f t="shared" si="35"/>
        <v>0</v>
      </c>
      <c r="AQ83" s="116">
        <f t="shared" si="35"/>
        <v>0</v>
      </c>
      <c r="AR83" s="116">
        <f t="shared" si="28"/>
        <v>0</v>
      </c>
      <c r="AS83" s="116">
        <f t="shared" si="36"/>
        <v>0</v>
      </c>
    </row>
    <row r="84" spans="2:45" ht="16.5" thickTop="1" thickBot="1" x14ac:dyDescent="0.3">
      <c r="B84" s="101" t="str">
        <f t="shared" si="29"/>
        <v>b</v>
      </c>
      <c r="D84" s="109" t="s">
        <v>279</v>
      </c>
      <c r="E84" s="119" t="s">
        <v>312</v>
      </c>
      <c r="F84" s="115">
        <f t="shared" si="30"/>
        <v>0</v>
      </c>
      <c r="G84" s="116">
        <v>0</v>
      </c>
      <c r="H84" s="116">
        <v>0</v>
      </c>
      <c r="I84" s="116">
        <v>0</v>
      </c>
      <c r="J84" s="116">
        <v>0</v>
      </c>
      <c r="K84" s="115">
        <f t="shared" si="31"/>
        <v>0</v>
      </c>
      <c r="L84" s="116">
        <v>0</v>
      </c>
      <c r="M84" s="116">
        <v>0</v>
      </c>
      <c r="N84" s="116">
        <v>0</v>
      </c>
      <c r="O84" s="116">
        <v>0</v>
      </c>
      <c r="P84" s="115">
        <f t="shared" si="32"/>
        <v>0</v>
      </c>
      <c r="Q84" s="116">
        <v>0</v>
      </c>
      <c r="R84" s="116">
        <v>0</v>
      </c>
      <c r="S84" s="116">
        <v>0</v>
      </c>
      <c r="T84" s="116">
        <v>0</v>
      </c>
      <c r="U84" s="111">
        <f t="shared" si="27"/>
        <v>0</v>
      </c>
      <c r="V84" s="116">
        <f t="shared" si="27"/>
        <v>0</v>
      </c>
      <c r="W84" s="116">
        <f t="shared" si="27"/>
        <v>0</v>
      </c>
      <c r="X84" s="116">
        <f t="shared" si="27"/>
        <v>0</v>
      </c>
      <c r="Y84" s="116">
        <f t="shared" si="27"/>
        <v>0</v>
      </c>
      <c r="Z84" s="115">
        <f t="shared" si="33"/>
        <v>0</v>
      </c>
      <c r="AA84" s="116">
        <v>0</v>
      </c>
      <c r="AB84" s="116">
        <v>0</v>
      </c>
      <c r="AC84" s="116">
        <v>0</v>
      </c>
      <c r="AD84" s="116">
        <v>0</v>
      </c>
      <c r="AE84" s="115">
        <f t="shared" si="34"/>
        <v>0</v>
      </c>
      <c r="AF84" s="117">
        <v>0</v>
      </c>
      <c r="AG84" s="117">
        <v>0</v>
      </c>
      <c r="AH84" s="117">
        <v>0</v>
      </c>
      <c r="AI84" s="117">
        <v>0</v>
      </c>
      <c r="AJ84" s="115">
        <f t="shared" si="26"/>
        <v>0</v>
      </c>
      <c r="AK84" s="116">
        <f t="shared" si="26"/>
        <v>0</v>
      </c>
      <c r="AL84" s="116">
        <f t="shared" si="26"/>
        <v>0</v>
      </c>
      <c r="AM84" s="116">
        <f t="shared" si="26"/>
        <v>0</v>
      </c>
      <c r="AN84" s="116">
        <f t="shared" si="26"/>
        <v>0</v>
      </c>
      <c r="AO84" s="115">
        <f t="shared" si="35"/>
        <v>0</v>
      </c>
      <c r="AP84" s="116">
        <f t="shared" si="35"/>
        <v>0</v>
      </c>
      <c r="AQ84" s="116">
        <f t="shared" si="35"/>
        <v>0</v>
      </c>
      <c r="AR84" s="116">
        <f t="shared" si="28"/>
        <v>0</v>
      </c>
      <c r="AS84" s="116">
        <f t="shared" si="36"/>
        <v>0</v>
      </c>
    </row>
    <row r="85" spans="2:45" ht="27" thickTop="1" thickBot="1" x14ac:dyDescent="0.3">
      <c r="B85" s="101" t="str">
        <f t="shared" si="29"/>
        <v>a</v>
      </c>
      <c r="D85" s="109" t="s">
        <v>316</v>
      </c>
      <c r="E85" s="118" t="s">
        <v>317</v>
      </c>
      <c r="F85" s="115">
        <f t="shared" si="30"/>
        <v>100000</v>
      </c>
      <c r="G85" s="116">
        <f>SUM(G86,G98:G100)</f>
        <v>15000</v>
      </c>
      <c r="H85" s="116">
        <f>SUM(H86,H98:H100)</f>
        <v>25000</v>
      </c>
      <c r="I85" s="116">
        <f>SUM(I86,I98:I100)</f>
        <v>35000</v>
      </c>
      <c r="J85" s="116">
        <f>SUM(J86,J98:J100)</f>
        <v>25000</v>
      </c>
      <c r="K85" s="115">
        <f t="shared" si="31"/>
        <v>100000</v>
      </c>
      <c r="L85" s="116">
        <f>SUM(L86,L98:L100)</f>
        <v>15000</v>
      </c>
      <c r="M85" s="116">
        <f>SUM(M86,M98:M100)</f>
        <v>25000</v>
      </c>
      <c r="N85" s="116">
        <f>SUM(N86,N98:N100)</f>
        <v>35000</v>
      </c>
      <c r="O85" s="116">
        <f>SUM(O86,O98:O100)</f>
        <v>25000</v>
      </c>
      <c r="P85" s="115">
        <f t="shared" si="32"/>
        <v>0</v>
      </c>
      <c r="Q85" s="116">
        <f>SUM(Q86,Q98:Q100)</f>
        <v>0</v>
      </c>
      <c r="R85" s="116">
        <f>SUM(R86,R98:R100)</f>
        <v>0</v>
      </c>
      <c r="S85" s="116">
        <f>SUM(S86,S98:S100)</f>
        <v>0</v>
      </c>
      <c r="T85" s="116">
        <f>SUM(T86,T98:T100)</f>
        <v>0</v>
      </c>
      <c r="U85" s="111">
        <f t="shared" si="27"/>
        <v>0</v>
      </c>
      <c r="V85" s="116">
        <f t="shared" si="27"/>
        <v>0</v>
      </c>
      <c r="W85" s="116">
        <f t="shared" si="27"/>
        <v>0</v>
      </c>
      <c r="X85" s="116">
        <f t="shared" si="27"/>
        <v>0</v>
      </c>
      <c r="Y85" s="116">
        <f t="shared" si="27"/>
        <v>0</v>
      </c>
      <c r="Z85" s="115">
        <f t="shared" si="33"/>
        <v>0</v>
      </c>
      <c r="AA85" s="116">
        <f>SUM(AA86,AA98:AA100)</f>
        <v>0</v>
      </c>
      <c r="AB85" s="116">
        <f>SUM(AB86,AB98:AB100)</f>
        <v>0</v>
      </c>
      <c r="AC85" s="116">
        <f>SUM(AC86,AC98:AC100)</f>
        <v>0</v>
      </c>
      <c r="AD85" s="116">
        <f>SUM(AD86,AD98:AD100)</f>
        <v>0</v>
      </c>
      <c r="AE85" s="115">
        <f t="shared" si="34"/>
        <v>0</v>
      </c>
      <c r="AF85" s="117">
        <f>SUM(AF86,AF98:AF100)</f>
        <v>0</v>
      </c>
      <c r="AG85" s="117">
        <f>SUM(AG86,AG98:AG100)</f>
        <v>0</v>
      </c>
      <c r="AH85" s="117">
        <f>SUM(AH86,AH98:AH100)</f>
        <v>0</v>
      </c>
      <c r="AI85" s="117">
        <f>SUM(AI86,AI98:AI100)</f>
        <v>0</v>
      </c>
      <c r="AJ85" s="115">
        <f t="shared" si="26"/>
        <v>100000</v>
      </c>
      <c r="AK85" s="116">
        <f t="shared" si="26"/>
        <v>15000</v>
      </c>
      <c r="AL85" s="116">
        <f t="shared" si="26"/>
        <v>25000</v>
      </c>
      <c r="AM85" s="116">
        <f t="shared" si="26"/>
        <v>35000</v>
      </c>
      <c r="AN85" s="116">
        <f t="shared" si="26"/>
        <v>25000</v>
      </c>
      <c r="AO85" s="115">
        <f t="shared" si="35"/>
        <v>100000</v>
      </c>
      <c r="AP85" s="116">
        <f t="shared" si="35"/>
        <v>15000</v>
      </c>
      <c r="AQ85" s="116">
        <f t="shared" si="35"/>
        <v>25000</v>
      </c>
      <c r="AR85" s="116">
        <f t="shared" si="28"/>
        <v>35000</v>
      </c>
      <c r="AS85" s="116">
        <f t="shared" si="36"/>
        <v>25000</v>
      </c>
    </row>
    <row r="86" spans="2:45" ht="16.5" thickTop="1" thickBot="1" x14ac:dyDescent="0.3">
      <c r="B86" s="101" t="str">
        <f t="shared" si="29"/>
        <v>a</v>
      </c>
      <c r="D86" s="109" t="s">
        <v>279</v>
      </c>
      <c r="E86" s="119" t="s">
        <v>298</v>
      </c>
      <c r="F86" s="115">
        <f t="shared" si="30"/>
        <v>100000</v>
      </c>
      <c r="G86" s="116">
        <f>SUM(G87:G93)</f>
        <v>15000</v>
      </c>
      <c r="H86" s="116">
        <f>SUM(H87:H93)</f>
        <v>25000</v>
      </c>
      <c r="I86" s="116">
        <f>SUM(I87:I93)</f>
        <v>35000</v>
      </c>
      <c r="J86" s="116">
        <f>SUM(J87:J93)</f>
        <v>25000</v>
      </c>
      <c r="K86" s="115">
        <f t="shared" si="31"/>
        <v>100000</v>
      </c>
      <c r="L86" s="116">
        <f>SUM(L87:L93)</f>
        <v>15000</v>
      </c>
      <c r="M86" s="116">
        <f>SUM(M87:M93)</f>
        <v>25000</v>
      </c>
      <c r="N86" s="116">
        <f>SUM(N87:N93)</f>
        <v>35000</v>
      </c>
      <c r="O86" s="116">
        <f>SUM(O87:O93)</f>
        <v>25000</v>
      </c>
      <c r="P86" s="115">
        <f t="shared" si="32"/>
        <v>0</v>
      </c>
      <c r="Q86" s="116">
        <f>SUM(Q87:Q93)</f>
        <v>0</v>
      </c>
      <c r="R86" s="116">
        <f>SUM(R87:R93)</f>
        <v>0</v>
      </c>
      <c r="S86" s="116">
        <f>SUM(S87:S93)</f>
        <v>0</v>
      </c>
      <c r="T86" s="116">
        <f>SUM(T87:T93)</f>
        <v>0</v>
      </c>
      <c r="U86" s="111">
        <f t="shared" si="27"/>
        <v>0</v>
      </c>
      <c r="V86" s="116">
        <f t="shared" si="27"/>
        <v>0</v>
      </c>
      <c r="W86" s="116">
        <f t="shared" si="27"/>
        <v>0</v>
      </c>
      <c r="X86" s="116">
        <f t="shared" si="27"/>
        <v>0</v>
      </c>
      <c r="Y86" s="116">
        <f t="shared" si="27"/>
        <v>0</v>
      </c>
      <c r="Z86" s="115">
        <f t="shared" si="33"/>
        <v>0</v>
      </c>
      <c r="AA86" s="116">
        <f>SUM(AA87:AA93)</f>
        <v>0</v>
      </c>
      <c r="AB86" s="116">
        <f>SUM(AB87:AB93)</f>
        <v>0</v>
      </c>
      <c r="AC86" s="116">
        <f>SUM(AC87:AC93)</f>
        <v>0</v>
      </c>
      <c r="AD86" s="116">
        <f>SUM(AD87:AD93)</f>
        <v>0</v>
      </c>
      <c r="AE86" s="115">
        <f t="shared" si="34"/>
        <v>0</v>
      </c>
      <c r="AF86" s="117">
        <f>SUM(AF87:AF93)</f>
        <v>0</v>
      </c>
      <c r="AG86" s="117">
        <f>SUM(AG87:AG93)</f>
        <v>0</v>
      </c>
      <c r="AH86" s="117">
        <f>SUM(AH87:AH93)</f>
        <v>0</v>
      </c>
      <c r="AI86" s="117">
        <f>SUM(AI87:AI93)</f>
        <v>0</v>
      </c>
      <c r="AJ86" s="115">
        <f t="shared" si="26"/>
        <v>100000</v>
      </c>
      <c r="AK86" s="116">
        <f t="shared" si="26"/>
        <v>15000</v>
      </c>
      <c r="AL86" s="116">
        <f t="shared" si="26"/>
        <v>25000</v>
      </c>
      <c r="AM86" s="116">
        <f t="shared" si="26"/>
        <v>35000</v>
      </c>
      <c r="AN86" s="116">
        <f t="shared" si="26"/>
        <v>25000</v>
      </c>
      <c r="AO86" s="115">
        <f t="shared" si="35"/>
        <v>100000</v>
      </c>
      <c r="AP86" s="116">
        <f t="shared" si="35"/>
        <v>15000</v>
      </c>
      <c r="AQ86" s="116">
        <f t="shared" si="35"/>
        <v>25000</v>
      </c>
      <c r="AR86" s="116">
        <f t="shared" si="28"/>
        <v>35000</v>
      </c>
      <c r="AS86" s="116">
        <f t="shared" si="36"/>
        <v>25000</v>
      </c>
    </row>
    <row r="87" spans="2:45" ht="16.5" thickTop="1" thickBot="1" x14ac:dyDescent="0.3">
      <c r="B87" s="101" t="str">
        <f t="shared" si="29"/>
        <v>b</v>
      </c>
      <c r="D87" s="109" t="s">
        <v>279</v>
      </c>
      <c r="E87" s="120" t="s">
        <v>299</v>
      </c>
      <c r="F87" s="115">
        <f t="shared" si="30"/>
        <v>0</v>
      </c>
      <c r="G87" s="116">
        <v>0</v>
      </c>
      <c r="H87" s="116">
        <v>0</v>
      </c>
      <c r="I87" s="116">
        <v>0</v>
      </c>
      <c r="J87" s="116">
        <v>0</v>
      </c>
      <c r="K87" s="115">
        <f t="shared" si="31"/>
        <v>0</v>
      </c>
      <c r="L87" s="116">
        <v>0</v>
      </c>
      <c r="M87" s="116">
        <v>0</v>
      </c>
      <c r="N87" s="116">
        <v>0</v>
      </c>
      <c r="O87" s="116">
        <v>0</v>
      </c>
      <c r="P87" s="115">
        <f t="shared" si="32"/>
        <v>0</v>
      </c>
      <c r="Q87" s="116">
        <v>0</v>
      </c>
      <c r="R87" s="116">
        <v>0</v>
      </c>
      <c r="S87" s="116">
        <v>0</v>
      </c>
      <c r="T87" s="116">
        <v>0</v>
      </c>
      <c r="U87" s="111">
        <f t="shared" si="27"/>
        <v>0</v>
      </c>
      <c r="V87" s="116">
        <f t="shared" si="27"/>
        <v>0</v>
      </c>
      <c r="W87" s="116">
        <f t="shared" si="27"/>
        <v>0</v>
      </c>
      <c r="X87" s="116">
        <f t="shared" si="27"/>
        <v>0</v>
      </c>
      <c r="Y87" s="116">
        <f t="shared" si="27"/>
        <v>0</v>
      </c>
      <c r="Z87" s="115">
        <f t="shared" si="33"/>
        <v>0</v>
      </c>
      <c r="AA87" s="116">
        <v>0</v>
      </c>
      <c r="AB87" s="116">
        <v>0</v>
      </c>
      <c r="AC87" s="116">
        <v>0</v>
      </c>
      <c r="AD87" s="116">
        <v>0</v>
      </c>
      <c r="AE87" s="115">
        <f t="shared" si="34"/>
        <v>0</v>
      </c>
      <c r="AF87" s="117">
        <v>0</v>
      </c>
      <c r="AG87" s="117">
        <v>0</v>
      </c>
      <c r="AH87" s="117">
        <v>0</v>
      </c>
      <c r="AI87" s="117">
        <v>0</v>
      </c>
      <c r="AJ87" s="115">
        <f t="shared" si="26"/>
        <v>0</v>
      </c>
      <c r="AK87" s="116">
        <f t="shared" si="26"/>
        <v>0</v>
      </c>
      <c r="AL87" s="116">
        <f t="shared" si="26"/>
        <v>0</v>
      </c>
      <c r="AM87" s="116">
        <f t="shared" si="26"/>
        <v>0</v>
      </c>
      <c r="AN87" s="116">
        <f t="shared" si="26"/>
        <v>0</v>
      </c>
      <c r="AO87" s="115">
        <f t="shared" si="35"/>
        <v>0</v>
      </c>
      <c r="AP87" s="116">
        <f t="shared" si="35"/>
        <v>0</v>
      </c>
      <c r="AQ87" s="116">
        <f t="shared" si="35"/>
        <v>0</v>
      </c>
      <c r="AR87" s="116">
        <f t="shared" si="28"/>
        <v>0</v>
      </c>
      <c r="AS87" s="116">
        <f t="shared" si="36"/>
        <v>0</v>
      </c>
    </row>
    <row r="88" spans="2:45" ht="16.5" thickTop="1" thickBot="1" x14ac:dyDescent="0.3">
      <c r="B88" s="101" t="str">
        <f t="shared" si="29"/>
        <v>a</v>
      </c>
      <c r="D88" s="109" t="s">
        <v>279</v>
      </c>
      <c r="E88" s="120" t="s">
        <v>300</v>
      </c>
      <c r="F88" s="115">
        <f t="shared" si="30"/>
        <v>100000</v>
      </c>
      <c r="G88" s="116">
        <v>15000</v>
      </c>
      <c r="H88" s="116">
        <v>25000</v>
      </c>
      <c r="I88" s="116">
        <v>35000</v>
      </c>
      <c r="J88" s="116">
        <v>25000</v>
      </c>
      <c r="K88" s="115">
        <f t="shared" si="31"/>
        <v>100000</v>
      </c>
      <c r="L88" s="116">
        <v>15000</v>
      </c>
      <c r="M88" s="116">
        <v>25000</v>
      </c>
      <c r="N88" s="116">
        <v>35000</v>
      </c>
      <c r="O88" s="116">
        <v>25000</v>
      </c>
      <c r="P88" s="115">
        <f t="shared" si="32"/>
        <v>0</v>
      </c>
      <c r="Q88" s="116">
        <v>0</v>
      </c>
      <c r="R88" s="116">
        <v>0</v>
      </c>
      <c r="S88" s="116">
        <v>0</v>
      </c>
      <c r="T88" s="116">
        <v>0</v>
      </c>
      <c r="U88" s="111">
        <f t="shared" si="27"/>
        <v>0</v>
      </c>
      <c r="V88" s="116">
        <f t="shared" si="27"/>
        <v>0</v>
      </c>
      <c r="W88" s="116">
        <f t="shared" si="27"/>
        <v>0</v>
      </c>
      <c r="X88" s="116">
        <f t="shared" si="27"/>
        <v>0</v>
      </c>
      <c r="Y88" s="116">
        <f t="shared" si="27"/>
        <v>0</v>
      </c>
      <c r="Z88" s="115">
        <f t="shared" si="33"/>
        <v>0</v>
      </c>
      <c r="AA88" s="116">
        <v>0</v>
      </c>
      <c r="AB88" s="116">
        <v>0</v>
      </c>
      <c r="AC88" s="116">
        <v>0</v>
      </c>
      <c r="AD88" s="116">
        <v>0</v>
      </c>
      <c r="AE88" s="115">
        <f t="shared" si="34"/>
        <v>0</v>
      </c>
      <c r="AF88" s="117">
        <v>0</v>
      </c>
      <c r="AG88" s="117">
        <v>0</v>
      </c>
      <c r="AH88" s="117">
        <v>0</v>
      </c>
      <c r="AI88" s="117">
        <v>0</v>
      </c>
      <c r="AJ88" s="115">
        <f t="shared" si="26"/>
        <v>100000</v>
      </c>
      <c r="AK88" s="116">
        <f t="shared" si="26"/>
        <v>15000</v>
      </c>
      <c r="AL88" s="116">
        <f t="shared" si="26"/>
        <v>25000</v>
      </c>
      <c r="AM88" s="116">
        <f t="shared" si="26"/>
        <v>35000</v>
      </c>
      <c r="AN88" s="116">
        <f t="shared" si="26"/>
        <v>25000</v>
      </c>
      <c r="AO88" s="115">
        <f t="shared" si="35"/>
        <v>100000</v>
      </c>
      <c r="AP88" s="116">
        <f t="shared" si="35"/>
        <v>15000</v>
      </c>
      <c r="AQ88" s="116">
        <f t="shared" si="35"/>
        <v>25000</v>
      </c>
      <c r="AR88" s="116">
        <f t="shared" si="28"/>
        <v>35000</v>
      </c>
      <c r="AS88" s="116">
        <f t="shared" si="36"/>
        <v>25000</v>
      </c>
    </row>
    <row r="89" spans="2:45" ht="16.5" thickTop="1" thickBot="1" x14ac:dyDescent="0.3">
      <c r="B89" s="101" t="str">
        <f t="shared" si="29"/>
        <v>b</v>
      </c>
      <c r="D89" s="109" t="s">
        <v>279</v>
      </c>
      <c r="E89" s="120" t="s">
        <v>301</v>
      </c>
      <c r="F89" s="115">
        <f t="shared" si="30"/>
        <v>0</v>
      </c>
      <c r="G89" s="116">
        <v>0</v>
      </c>
      <c r="H89" s="116">
        <v>0</v>
      </c>
      <c r="I89" s="116">
        <v>0</v>
      </c>
      <c r="J89" s="116">
        <v>0</v>
      </c>
      <c r="K89" s="115">
        <f t="shared" si="31"/>
        <v>0</v>
      </c>
      <c r="L89" s="116">
        <v>0</v>
      </c>
      <c r="M89" s="116">
        <v>0</v>
      </c>
      <c r="N89" s="116">
        <v>0</v>
      </c>
      <c r="O89" s="116">
        <v>0</v>
      </c>
      <c r="P89" s="115">
        <f t="shared" si="32"/>
        <v>0</v>
      </c>
      <c r="Q89" s="116">
        <v>0</v>
      </c>
      <c r="R89" s="116">
        <v>0</v>
      </c>
      <c r="S89" s="116">
        <v>0</v>
      </c>
      <c r="T89" s="116">
        <v>0</v>
      </c>
      <c r="U89" s="111">
        <f t="shared" si="27"/>
        <v>0</v>
      </c>
      <c r="V89" s="116">
        <f t="shared" si="27"/>
        <v>0</v>
      </c>
      <c r="W89" s="116">
        <f t="shared" si="27"/>
        <v>0</v>
      </c>
      <c r="X89" s="116">
        <f t="shared" si="27"/>
        <v>0</v>
      </c>
      <c r="Y89" s="116">
        <f t="shared" si="27"/>
        <v>0</v>
      </c>
      <c r="Z89" s="115">
        <f t="shared" si="33"/>
        <v>0</v>
      </c>
      <c r="AA89" s="116">
        <v>0</v>
      </c>
      <c r="AB89" s="116">
        <v>0</v>
      </c>
      <c r="AC89" s="116">
        <v>0</v>
      </c>
      <c r="AD89" s="116">
        <v>0</v>
      </c>
      <c r="AE89" s="115">
        <f t="shared" si="34"/>
        <v>0</v>
      </c>
      <c r="AF89" s="117">
        <v>0</v>
      </c>
      <c r="AG89" s="117">
        <v>0</v>
      </c>
      <c r="AH89" s="117">
        <v>0</v>
      </c>
      <c r="AI89" s="117">
        <v>0</v>
      </c>
      <c r="AJ89" s="115">
        <f t="shared" si="26"/>
        <v>0</v>
      </c>
      <c r="AK89" s="116">
        <f t="shared" si="26"/>
        <v>0</v>
      </c>
      <c r="AL89" s="116">
        <f t="shared" si="26"/>
        <v>0</v>
      </c>
      <c r="AM89" s="116">
        <f t="shared" si="26"/>
        <v>0</v>
      </c>
      <c r="AN89" s="116">
        <f t="shared" si="26"/>
        <v>0</v>
      </c>
      <c r="AO89" s="115">
        <f t="shared" si="35"/>
        <v>0</v>
      </c>
      <c r="AP89" s="116">
        <f t="shared" si="35"/>
        <v>0</v>
      </c>
      <c r="AQ89" s="116">
        <f t="shared" si="35"/>
        <v>0</v>
      </c>
      <c r="AR89" s="116">
        <f t="shared" si="28"/>
        <v>0</v>
      </c>
      <c r="AS89" s="116">
        <f t="shared" si="36"/>
        <v>0</v>
      </c>
    </row>
    <row r="90" spans="2:45" ht="16.5" thickTop="1" thickBot="1" x14ac:dyDescent="0.3">
      <c r="B90" s="101" t="str">
        <f t="shared" si="29"/>
        <v>b</v>
      </c>
      <c r="D90" s="109" t="s">
        <v>279</v>
      </c>
      <c r="E90" s="120" t="s">
        <v>302</v>
      </c>
      <c r="F90" s="115">
        <f t="shared" si="30"/>
        <v>0</v>
      </c>
      <c r="G90" s="116">
        <v>0</v>
      </c>
      <c r="H90" s="116">
        <v>0</v>
      </c>
      <c r="I90" s="116">
        <v>0</v>
      </c>
      <c r="J90" s="116">
        <v>0</v>
      </c>
      <c r="K90" s="115">
        <f t="shared" si="31"/>
        <v>0</v>
      </c>
      <c r="L90" s="116">
        <v>0</v>
      </c>
      <c r="M90" s="116">
        <v>0</v>
      </c>
      <c r="N90" s="116">
        <v>0</v>
      </c>
      <c r="O90" s="116">
        <v>0</v>
      </c>
      <c r="P90" s="115">
        <f t="shared" si="32"/>
        <v>0</v>
      </c>
      <c r="Q90" s="116">
        <v>0</v>
      </c>
      <c r="R90" s="116">
        <v>0</v>
      </c>
      <c r="S90" s="116">
        <v>0</v>
      </c>
      <c r="T90" s="116">
        <v>0</v>
      </c>
      <c r="U90" s="111">
        <f t="shared" si="27"/>
        <v>0</v>
      </c>
      <c r="V90" s="116">
        <f t="shared" si="27"/>
        <v>0</v>
      </c>
      <c r="W90" s="116">
        <f t="shared" si="27"/>
        <v>0</v>
      </c>
      <c r="X90" s="116">
        <f t="shared" si="27"/>
        <v>0</v>
      </c>
      <c r="Y90" s="116">
        <f t="shared" si="27"/>
        <v>0</v>
      </c>
      <c r="Z90" s="115">
        <f t="shared" si="33"/>
        <v>0</v>
      </c>
      <c r="AA90" s="116">
        <v>0</v>
      </c>
      <c r="AB90" s="116">
        <v>0</v>
      </c>
      <c r="AC90" s="116">
        <v>0</v>
      </c>
      <c r="AD90" s="116">
        <v>0</v>
      </c>
      <c r="AE90" s="115">
        <f t="shared" si="34"/>
        <v>0</v>
      </c>
      <c r="AF90" s="117">
        <v>0</v>
      </c>
      <c r="AG90" s="117">
        <v>0</v>
      </c>
      <c r="AH90" s="117">
        <v>0</v>
      </c>
      <c r="AI90" s="117">
        <v>0</v>
      </c>
      <c r="AJ90" s="115">
        <f t="shared" si="26"/>
        <v>0</v>
      </c>
      <c r="AK90" s="116">
        <f t="shared" si="26"/>
        <v>0</v>
      </c>
      <c r="AL90" s="116">
        <f t="shared" si="26"/>
        <v>0</v>
      </c>
      <c r="AM90" s="116">
        <f t="shared" si="26"/>
        <v>0</v>
      </c>
      <c r="AN90" s="116">
        <f t="shared" si="26"/>
        <v>0</v>
      </c>
      <c r="AO90" s="115">
        <f t="shared" si="35"/>
        <v>0</v>
      </c>
      <c r="AP90" s="116">
        <f t="shared" si="35"/>
        <v>0</v>
      </c>
      <c r="AQ90" s="116">
        <f t="shared" si="35"/>
        <v>0</v>
      </c>
      <c r="AR90" s="116">
        <f t="shared" si="28"/>
        <v>0</v>
      </c>
      <c r="AS90" s="116">
        <f t="shared" si="36"/>
        <v>0</v>
      </c>
    </row>
    <row r="91" spans="2:45" ht="16.5" thickTop="1" thickBot="1" x14ac:dyDescent="0.3">
      <c r="B91" s="101" t="str">
        <f t="shared" si="29"/>
        <v>b</v>
      </c>
      <c r="D91" s="109" t="s">
        <v>279</v>
      </c>
      <c r="E91" s="120" t="s">
        <v>303</v>
      </c>
      <c r="F91" s="115">
        <f t="shared" si="30"/>
        <v>0</v>
      </c>
      <c r="G91" s="116">
        <v>0</v>
      </c>
      <c r="H91" s="116">
        <v>0</v>
      </c>
      <c r="I91" s="116">
        <v>0</v>
      </c>
      <c r="J91" s="116">
        <v>0</v>
      </c>
      <c r="K91" s="115">
        <f t="shared" si="31"/>
        <v>0</v>
      </c>
      <c r="L91" s="116">
        <v>0</v>
      </c>
      <c r="M91" s="116">
        <v>0</v>
      </c>
      <c r="N91" s="116">
        <v>0</v>
      </c>
      <c r="O91" s="116">
        <v>0</v>
      </c>
      <c r="P91" s="115">
        <f t="shared" si="32"/>
        <v>0</v>
      </c>
      <c r="Q91" s="116">
        <v>0</v>
      </c>
      <c r="R91" s="116">
        <v>0</v>
      </c>
      <c r="S91" s="116">
        <v>0</v>
      </c>
      <c r="T91" s="116">
        <v>0</v>
      </c>
      <c r="U91" s="111">
        <f t="shared" si="27"/>
        <v>0</v>
      </c>
      <c r="V91" s="116">
        <f t="shared" si="27"/>
        <v>0</v>
      </c>
      <c r="W91" s="116">
        <f t="shared" si="27"/>
        <v>0</v>
      </c>
      <c r="X91" s="116">
        <f t="shared" si="27"/>
        <v>0</v>
      </c>
      <c r="Y91" s="116">
        <f t="shared" si="27"/>
        <v>0</v>
      </c>
      <c r="Z91" s="115">
        <f t="shared" si="33"/>
        <v>0</v>
      </c>
      <c r="AA91" s="116">
        <v>0</v>
      </c>
      <c r="AB91" s="116">
        <v>0</v>
      </c>
      <c r="AC91" s="116">
        <v>0</v>
      </c>
      <c r="AD91" s="116">
        <v>0</v>
      </c>
      <c r="AE91" s="115">
        <f t="shared" si="34"/>
        <v>0</v>
      </c>
      <c r="AF91" s="117">
        <v>0</v>
      </c>
      <c r="AG91" s="117">
        <v>0</v>
      </c>
      <c r="AH91" s="117">
        <v>0</v>
      </c>
      <c r="AI91" s="117">
        <v>0</v>
      </c>
      <c r="AJ91" s="115">
        <f t="shared" si="26"/>
        <v>0</v>
      </c>
      <c r="AK91" s="116">
        <f t="shared" si="26"/>
        <v>0</v>
      </c>
      <c r="AL91" s="116">
        <f t="shared" si="26"/>
        <v>0</v>
      </c>
      <c r="AM91" s="116">
        <f t="shared" si="26"/>
        <v>0</v>
      </c>
      <c r="AN91" s="116">
        <f t="shared" si="26"/>
        <v>0</v>
      </c>
      <c r="AO91" s="115">
        <f t="shared" si="35"/>
        <v>0</v>
      </c>
      <c r="AP91" s="116">
        <f t="shared" si="35"/>
        <v>0</v>
      </c>
      <c r="AQ91" s="116">
        <f t="shared" si="35"/>
        <v>0</v>
      </c>
      <c r="AR91" s="116">
        <f t="shared" si="28"/>
        <v>0</v>
      </c>
      <c r="AS91" s="116">
        <f t="shared" si="36"/>
        <v>0</v>
      </c>
    </row>
    <row r="92" spans="2:45" ht="16.5" thickTop="1" thickBot="1" x14ac:dyDescent="0.3">
      <c r="B92" s="101" t="str">
        <f t="shared" si="29"/>
        <v>b</v>
      </c>
      <c r="D92" s="109" t="s">
        <v>279</v>
      </c>
      <c r="E92" s="120" t="s">
        <v>304</v>
      </c>
      <c r="F92" s="115">
        <f t="shared" si="30"/>
        <v>0</v>
      </c>
      <c r="G92" s="116">
        <v>0</v>
      </c>
      <c r="H92" s="116">
        <v>0</v>
      </c>
      <c r="I92" s="116">
        <v>0</v>
      </c>
      <c r="J92" s="116">
        <v>0</v>
      </c>
      <c r="K92" s="115">
        <f t="shared" si="31"/>
        <v>0</v>
      </c>
      <c r="L92" s="116">
        <v>0</v>
      </c>
      <c r="M92" s="116">
        <v>0</v>
      </c>
      <c r="N92" s="116">
        <v>0</v>
      </c>
      <c r="O92" s="116">
        <v>0</v>
      </c>
      <c r="P92" s="115">
        <f t="shared" si="32"/>
        <v>0</v>
      </c>
      <c r="Q92" s="116">
        <v>0</v>
      </c>
      <c r="R92" s="116">
        <v>0</v>
      </c>
      <c r="S92" s="116">
        <v>0</v>
      </c>
      <c r="T92" s="116">
        <v>0</v>
      </c>
      <c r="U92" s="111">
        <f t="shared" si="27"/>
        <v>0</v>
      </c>
      <c r="V92" s="116">
        <f t="shared" si="27"/>
        <v>0</v>
      </c>
      <c r="W92" s="116">
        <f t="shared" si="27"/>
        <v>0</v>
      </c>
      <c r="X92" s="116">
        <f t="shared" si="27"/>
        <v>0</v>
      </c>
      <c r="Y92" s="116">
        <f t="shared" si="27"/>
        <v>0</v>
      </c>
      <c r="Z92" s="115">
        <f t="shared" si="33"/>
        <v>0</v>
      </c>
      <c r="AA92" s="116">
        <v>0</v>
      </c>
      <c r="AB92" s="116">
        <v>0</v>
      </c>
      <c r="AC92" s="116">
        <v>0</v>
      </c>
      <c r="AD92" s="116">
        <v>0</v>
      </c>
      <c r="AE92" s="115">
        <f t="shared" si="34"/>
        <v>0</v>
      </c>
      <c r="AF92" s="117">
        <v>0</v>
      </c>
      <c r="AG92" s="117">
        <v>0</v>
      </c>
      <c r="AH92" s="117">
        <v>0</v>
      </c>
      <c r="AI92" s="117">
        <v>0</v>
      </c>
      <c r="AJ92" s="115">
        <f t="shared" si="26"/>
        <v>0</v>
      </c>
      <c r="AK92" s="116">
        <f t="shared" si="26"/>
        <v>0</v>
      </c>
      <c r="AL92" s="116">
        <f t="shared" si="26"/>
        <v>0</v>
      </c>
      <c r="AM92" s="116">
        <f t="shared" si="26"/>
        <v>0</v>
      </c>
      <c r="AN92" s="116">
        <f t="shared" si="26"/>
        <v>0</v>
      </c>
      <c r="AO92" s="115">
        <f t="shared" si="35"/>
        <v>0</v>
      </c>
      <c r="AP92" s="116">
        <f t="shared" si="35"/>
        <v>0</v>
      </c>
      <c r="AQ92" s="116">
        <f t="shared" si="35"/>
        <v>0</v>
      </c>
      <c r="AR92" s="116">
        <f t="shared" si="28"/>
        <v>0</v>
      </c>
      <c r="AS92" s="116">
        <f t="shared" si="36"/>
        <v>0</v>
      </c>
    </row>
    <row r="93" spans="2:45" ht="16.5" thickTop="1" thickBot="1" x14ac:dyDescent="0.3">
      <c r="B93" s="101" t="str">
        <f t="shared" si="29"/>
        <v>b</v>
      </c>
      <c r="D93" s="109" t="s">
        <v>279</v>
      </c>
      <c r="E93" s="120" t="s">
        <v>305</v>
      </c>
      <c r="F93" s="115">
        <f t="shared" si="30"/>
        <v>0</v>
      </c>
      <c r="G93" s="116">
        <f>SUM(G94:G95)</f>
        <v>0</v>
      </c>
      <c r="H93" s="116">
        <f>SUM(H94:H95)</f>
        <v>0</v>
      </c>
      <c r="I93" s="116">
        <f>SUM(I94:I95)</f>
        <v>0</v>
      </c>
      <c r="J93" s="116">
        <f>SUM(J94:J95)</f>
        <v>0</v>
      </c>
      <c r="K93" s="115">
        <f t="shared" si="31"/>
        <v>0</v>
      </c>
      <c r="L93" s="116">
        <f>SUM(L94:L95)</f>
        <v>0</v>
      </c>
      <c r="M93" s="116">
        <f>SUM(M94:M95)</f>
        <v>0</v>
      </c>
      <c r="N93" s="116">
        <f>SUM(N94:N95)</f>
        <v>0</v>
      </c>
      <c r="O93" s="116">
        <f>SUM(O94:O95)</f>
        <v>0</v>
      </c>
      <c r="P93" s="115">
        <f t="shared" si="32"/>
        <v>0</v>
      </c>
      <c r="Q93" s="116">
        <f>SUM(Q94:Q95)</f>
        <v>0</v>
      </c>
      <c r="R93" s="116">
        <f>SUM(R94:R95)</f>
        <v>0</v>
      </c>
      <c r="S93" s="116">
        <f>SUM(S94:S95)</f>
        <v>0</v>
      </c>
      <c r="T93" s="116">
        <f>SUM(T94:T95)</f>
        <v>0</v>
      </c>
      <c r="U93" s="111">
        <f t="shared" si="27"/>
        <v>0</v>
      </c>
      <c r="V93" s="116">
        <f t="shared" si="27"/>
        <v>0</v>
      </c>
      <c r="W93" s="116">
        <f t="shared" si="27"/>
        <v>0</v>
      </c>
      <c r="X93" s="116">
        <f t="shared" si="27"/>
        <v>0</v>
      </c>
      <c r="Y93" s="116">
        <f t="shared" si="27"/>
        <v>0</v>
      </c>
      <c r="Z93" s="115">
        <f t="shared" si="33"/>
        <v>0</v>
      </c>
      <c r="AA93" s="116">
        <f>SUM(AA94:AA95)</f>
        <v>0</v>
      </c>
      <c r="AB93" s="116">
        <f>SUM(AB94:AB95)</f>
        <v>0</v>
      </c>
      <c r="AC93" s="116">
        <f>SUM(AC94:AC95)</f>
        <v>0</v>
      </c>
      <c r="AD93" s="116">
        <f>SUM(AD94:AD95)</f>
        <v>0</v>
      </c>
      <c r="AE93" s="115">
        <f t="shared" si="34"/>
        <v>0</v>
      </c>
      <c r="AF93" s="117">
        <f>SUM(AF94:AF95)</f>
        <v>0</v>
      </c>
      <c r="AG93" s="117">
        <f>SUM(AG94:AG95)</f>
        <v>0</v>
      </c>
      <c r="AH93" s="117">
        <f>SUM(AH94:AH95)</f>
        <v>0</v>
      </c>
      <c r="AI93" s="117">
        <f>SUM(AI94:AI95)</f>
        <v>0</v>
      </c>
      <c r="AJ93" s="115">
        <f t="shared" si="26"/>
        <v>0</v>
      </c>
      <c r="AK93" s="116">
        <f t="shared" si="26"/>
        <v>0</v>
      </c>
      <c r="AL93" s="116">
        <f t="shared" si="26"/>
        <v>0</v>
      </c>
      <c r="AM93" s="116">
        <f t="shared" si="26"/>
        <v>0</v>
      </c>
      <c r="AN93" s="116">
        <f t="shared" si="26"/>
        <v>0</v>
      </c>
      <c r="AO93" s="115">
        <f t="shared" si="35"/>
        <v>0</v>
      </c>
      <c r="AP93" s="116">
        <f t="shared" si="35"/>
        <v>0</v>
      </c>
      <c r="AQ93" s="116">
        <f t="shared" si="35"/>
        <v>0</v>
      </c>
      <c r="AR93" s="116">
        <f t="shared" si="28"/>
        <v>0</v>
      </c>
      <c r="AS93" s="116">
        <f t="shared" si="36"/>
        <v>0</v>
      </c>
    </row>
    <row r="94" spans="2:45" ht="16.5" thickTop="1" thickBot="1" x14ac:dyDescent="0.3">
      <c r="B94" s="101" t="str">
        <f t="shared" si="29"/>
        <v>b</v>
      </c>
      <c r="D94" s="109" t="s">
        <v>279</v>
      </c>
      <c r="E94" s="121" t="s">
        <v>306</v>
      </c>
      <c r="F94" s="115">
        <f t="shared" si="30"/>
        <v>0</v>
      </c>
      <c r="G94" s="116">
        <v>0</v>
      </c>
      <c r="H94" s="116">
        <v>0</v>
      </c>
      <c r="I94" s="116">
        <v>0</v>
      </c>
      <c r="J94" s="116">
        <v>0</v>
      </c>
      <c r="K94" s="115">
        <f t="shared" si="31"/>
        <v>0</v>
      </c>
      <c r="L94" s="116">
        <v>0</v>
      </c>
      <c r="M94" s="116">
        <v>0</v>
      </c>
      <c r="N94" s="116">
        <v>0</v>
      </c>
      <c r="O94" s="116">
        <v>0</v>
      </c>
      <c r="P94" s="115">
        <f t="shared" si="32"/>
        <v>0</v>
      </c>
      <c r="Q94" s="116">
        <v>0</v>
      </c>
      <c r="R94" s="116">
        <v>0</v>
      </c>
      <c r="S94" s="116">
        <v>0</v>
      </c>
      <c r="T94" s="116">
        <v>0</v>
      </c>
      <c r="U94" s="111">
        <f t="shared" si="27"/>
        <v>0</v>
      </c>
      <c r="V94" s="116">
        <f t="shared" si="27"/>
        <v>0</v>
      </c>
      <c r="W94" s="116">
        <f t="shared" si="27"/>
        <v>0</v>
      </c>
      <c r="X94" s="116">
        <f t="shared" si="27"/>
        <v>0</v>
      </c>
      <c r="Y94" s="116">
        <f t="shared" si="27"/>
        <v>0</v>
      </c>
      <c r="Z94" s="115">
        <f t="shared" si="33"/>
        <v>0</v>
      </c>
      <c r="AA94" s="116">
        <v>0</v>
      </c>
      <c r="AB94" s="116">
        <v>0</v>
      </c>
      <c r="AC94" s="116">
        <v>0</v>
      </c>
      <c r="AD94" s="116">
        <v>0</v>
      </c>
      <c r="AE94" s="115">
        <f t="shared" si="34"/>
        <v>0</v>
      </c>
      <c r="AF94" s="117">
        <v>0</v>
      </c>
      <c r="AG94" s="117">
        <v>0</v>
      </c>
      <c r="AH94" s="117">
        <v>0</v>
      </c>
      <c r="AI94" s="117">
        <v>0</v>
      </c>
      <c r="AJ94" s="115">
        <f t="shared" si="26"/>
        <v>0</v>
      </c>
      <c r="AK94" s="116">
        <f t="shared" si="26"/>
        <v>0</v>
      </c>
      <c r="AL94" s="116">
        <f t="shared" si="26"/>
        <v>0</v>
      </c>
      <c r="AM94" s="116">
        <f t="shared" si="26"/>
        <v>0</v>
      </c>
      <c r="AN94" s="116">
        <f t="shared" si="26"/>
        <v>0</v>
      </c>
      <c r="AO94" s="115">
        <f t="shared" si="35"/>
        <v>0</v>
      </c>
      <c r="AP94" s="116">
        <f t="shared" si="35"/>
        <v>0</v>
      </c>
      <c r="AQ94" s="116">
        <f t="shared" si="35"/>
        <v>0</v>
      </c>
      <c r="AR94" s="116">
        <f t="shared" si="28"/>
        <v>0</v>
      </c>
      <c r="AS94" s="116">
        <f t="shared" si="36"/>
        <v>0</v>
      </c>
    </row>
    <row r="95" spans="2:45" ht="27" thickTop="1" thickBot="1" x14ac:dyDescent="0.3">
      <c r="B95" s="101" t="str">
        <f t="shared" si="29"/>
        <v>b</v>
      </c>
      <c r="D95" s="109" t="s">
        <v>279</v>
      </c>
      <c r="E95" s="121" t="s">
        <v>307</v>
      </c>
      <c r="F95" s="115">
        <f t="shared" si="30"/>
        <v>0</v>
      </c>
      <c r="G95" s="116">
        <f>SUM(G96:G97)</f>
        <v>0</v>
      </c>
      <c r="H95" s="116">
        <f>SUM(H96:H97)</f>
        <v>0</v>
      </c>
      <c r="I95" s="116">
        <f>SUM(I96:I97)</f>
        <v>0</v>
      </c>
      <c r="J95" s="116">
        <f>SUM(J96:J97)</f>
        <v>0</v>
      </c>
      <c r="K95" s="115">
        <f t="shared" si="31"/>
        <v>0</v>
      </c>
      <c r="L95" s="116">
        <f>SUM(L96:L97)</f>
        <v>0</v>
      </c>
      <c r="M95" s="116">
        <f>SUM(M96:M97)</f>
        <v>0</v>
      </c>
      <c r="N95" s="116">
        <f>SUM(N96:N97)</f>
        <v>0</v>
      </c>
      <c r="O95" s="116">
        <f>SUM(O96:O97)</f>
        <v>0</v>
      </c>
      <c r="P95" s="115">
        <f t="shared" si="32"/>
        <v>0</v>
      </c>
      <c r="Q95" s="116">
        <f>SUM(Q96:Q97)</f>
        <v>0</v>
      </c>
      <c r="R95" s="116">
        <f>SUM(R96:R97)</f>
        <v>0</v>
      </c>
      <c r="S95" s="116">
        <f>SUM(S96:S97)</f>
        <v>0</v>
      </c>
      <c r="T95" s="116">
        <f>SUM(T96:T97)</f>
        <v>0</v>
      </c>
      <c r="U95" s="111">
        <f t="shared" si="27"/>
        <v>0</v>
      </c>
      <c r="V95" s="116">
        <f t="shared" si="27"/>
        <v>0</v>
      </c>
      <c r="W95" s="116">
        <f t="shared" si="27"/>
        <v>0</v>
      </c>
      <c r="X95" s="116">
        <f t="shared" si="27"/>
        <v>0</v>
      </c>
      <c r="Y95" s="116">
        <f t="shared" si="27"/>
        <v>0</v>
      </c>
      <c r="Z95" s="115">
        <f t="shared" si="33"/>
        <v>0</v>
      </c>
      <c r="AA95" s="116">
        <f>SUM(AA96:AA97)</f>
        <v>0</v>
      </c>
      <c r="AB95" s="116">
        <f>SUM(AB96:AB97)</f>
        <v>0</v>
      </c>
      <c r="AC95" s="116">
        <f>SUM(AC96:AC97)</f>
        <v>0</v>
      </c>
      <c r="AD95" s="116">
        <f>SUM(AD96:AD97)</f>
        <v>0</v>
      </c>
      <c r="AE95" s="115">
        <f t="shared" si="34"/>
        <v>0</v>
      </c>
      <c r="AF95" s="117">
        <f>SUM(AF96:AF97)</f>
        <v>0</v>
      </c>
      <c r="AG95" s="117">
        <f>SUM(AG96:AG97)</f>
        <v>0</v>
      </c>
      <c r="AH95" s="117">
        <f>SUM(AH96:AH97)</f>
        <v>0</v>
      </c>
      <c r="AI95" s="117">
        <f>SUM(AI96:AI97)</f>
        <v>0</v>
      </c>
      <c r="AJ95" s="115">
        <f t="shared" si="26"/>
        <v>0</v>
      </c>
      <c r="AK95" s="116">
        <f t="shared" si="26"/>
        <v>0</v>
      </c>
      <c r="AL95" s="116">
        <f t="shared" si="26"/>
        <v>0</v>
      </c>
      <c r="AM95" s="116">
        <f t="shared" si="26"/>
        <v>0</v>
      </c>
      <c r="AN95" s="116">
        <f t="shared" si="26"/>
        <v>0</v>
      </c>
      <c r="AO95" s="115">
        <f t="shared" si="35"/>
        <v>0</v>
      </c>
      <c r="AP95" s="116">
        <f t="shared" si="35"/>
        <v>0</v>
      </c>
      <c r="AQ95" s="116">
        <f t="shared" si="35"/>
        <v>0</v>
      </c>
      <c r="AR95" s="116">
        <f t="shared" si="28"/>
        <v>0</v>
      </c>
      <c r="AS95" s="116">
        <f t="shared" si="36"/>
        <v>0</v>
      </c>
    </row>
    <row r="96" spans="2:45" ht="27" thickTop="1" thickBot="1" x14ac:dyDescent="0.3">
      <c r="B96" s="101" t="str">
        <f t="shared" si="29"/>
        <v>b</v>
      </c>
      <c r="D96" s="109" t="s">
        <v>279</v>
      </c>
      <c r="E96" s="122" t="s">
        <v>308</v>
      </c>
      <c r="F96" s="115">
        <f t="shared" si="30"/>
        <v>0</v>
      </c>
      <c r="G96" s="116">
        <v>0</v>
      </c>
      <c r="H96" s="116">
        <v>0</v>
      </c>
      <c r="I96" s="116">
        <v>0</v>
      </c>
      <c r="J96" s="116">
        <v>0</v>
      </c>
      <c r="K96" s="115">
        <f t="shared" si="31"/>
        <v>0</v>
      </c>
      <c r="L96" s="116">
        <v>0</v>
      </c>
      <c r="M96" s="116">
        <v>0</v>
      </c>
      <c r="N96" s="116">
        <v>0</v>
      </c>
      <c r="O96" s="116">
        <v>0</v>
      </c>
      <c r="P96" s="115">
        <f t="shared" si="32"/>
        <v>0</v>
      </c>
      <c r="Q96" s="116">
        <v>0</v>
      </c>
      <c r="R96" s="116">
        <v>0</v>
      </c>
      <c r="S96" s="116">
        <v>0</v>
      </c>
      <c r="T96" s="116">
        <v>0</v>
      </c>
      <c r="U96" s="111">
        <f t="shared" si="27"/>
        <v>0</v>
      </c>
      <c r="V96" s="116">
        <f t="shared" si="27"/>
        <v>0</v>
      </c>
      <c r="W96" s="116">
        <f t="shared" si="27"/>
        <v>0</v>
      </c>
      <c r="X96" s="116">
        <f t="shared" si="27"/>
        <v>0</v>
      </c>
      <c r="Y96" s="116">
        <f t="shared" si="27"/>
        <v>0</v>
      </c>
      <c r="Z96" s="115">
        <f t="shared" si="33"/>
        <v>0</v>
      </c>
      <c r="AA96" s="116">
        <v>0</v>
      </c>
      <c r="AB96" s="116">
        <v>0</v>
      </c>
      <c r="AC96" s="116">
        <v>0</v>
      </c>
      <c r="AD96" s="116">
        <v>0</v>
      </c>
      <c r="AE96" s="115">
        <f t="shared" si="34"/>
        <v>0</v>
      </c>
      <c r="AF96" s="117">
        <v>0</v>
      </c>
      <c r="AG96" s="117">
        <v>0</v>
      </c>
      <c r="AH96" s="117">
        <v>0</v>
      </c>
      <c r="AI96" s="117">
        <v>0</v>
      </c>
      <c r="AJ96" s="115">
        <f t="shared" si="26"/>
        <v>0</v>
      </c>
      <c r="AK96" s="116">
        <f t="shared" si="26"/>
        <v>0</v>
      </c>
      <c r="AL96" s="116">
        <f t="shared" si="26"/>
        <v>0</v>
      </c>
      <c r="AM96" s="116">
        <f t="shared" si="26"/>
        <v>0</v>
      </c>
      <c r="AN96" s="116">
        <f t="shared" si="26"/>
        <v>0</v>
      </c>
      <c r="AO96" s="115">
        <f t="shared" si="35"/>
        <v>0</v>
      </c>
      <c r="AP96" s="116">
        <f t="shared" si="35"/>
        <v>0</v>
      </c>
      <c r="AQ96" s="116">
        <f t="shared" si="35"/>
        <v>0</v>
      </c>
      <c r="AR96" s="116">
        <f t="shared" si="28"/>
        <v>0</v>
      </c>
      <c r="AS96" s="116">
        <f t="shared" si="36"/>
        <v>0</v>
      </c>
    </row>
    <row r="97" spans="2:45" ht="27" thickTop="1" thickBot="1" x14ac:dyDescent="0.3">
      <c r="B97" s="101" t="str">
        <f t="shared" si="29"/>
        <v>b</v>
      </c>
      <c r="D97" s="109" t="s">
        <v>279</v>
      </c>
      <c r="E97" s="122" t="s">
        <v>309</v>
      </c>
      <c r="F97" s="115">
        <f t="shared" si="30"/>
        <v>0</v>
      </c>
      <c r="G97" s="116">
        <v>0</v>
      </c>
      <c r="H97" s="116">
        <v>0</v>
      </c>
      <c r="I97" s="116">
        <v>0</v>
      </c>
      <c r="J97" s="116">
        <v>0</v>
      </c>
      <c r="K97" s="115">
        <f t="shared" si="31"/>
        <v>0</v>
      </c>
      <c r="L97" s="116">
        <v>0</v>
      </c>
      <c r="M97" s="116">
        <v>0</v>
      </c>
      <c r="N97" s="116">
        <v>0</v>
      </c>
      <c r="O97" s="116">
        <v>0</v>
      </c>
      <c r="P97" s="115">
        <f t="shared" si="32"/>
        <v>0</v>
      </c>
      <c r="Q97" s="116">
        <v>0</v>
      </c>
      <c r="R97" s="116">
        <v>0</v>
      </c>
      <c r="S97" s="116">
        <v>0</v>
      </c>
      <c r="T97" s="116">
        <v>0</v>
      </c>
      <c r="U97" s="111">
        <f t="shared" si="27"/>
        <v>0</v>
      </c>
      <c r="V97" s="116">
        <f t="shared" si="27"/>
        <v>0</v>
      </c>
      <c r="W97" s="116">
        <f t="shared" si="27"/>
        <v>0</v>
      </c>
      <c r="X97" s="116">
        <f t="shared" si="27"/>
        <v>0</v>
      </c>
      <c r="Y97" s="116">
        <f t="shared" si="27"/>
        <v>0</v>
      </c>
      <c r="Z97" s="115">
        <f t="shared" si="33"/>
        <v>0</v>
      </c>
      <c r="AA97" s="116">
        <v>0</v>
      </c>
      <c r="AB97" s="116">
        <v>0</v>
      </c>
      <c r="AC97" s="116">
        <v>0</v>
      </c>
      <c r="AD97" s="116">
        <v>0</v>
      </c>
      <c r="AE97" s="115">
        <f t="shared" si="34"/>
        <v>0</v>
      </c>
      <c r="AF97" s="117">
        <v>0</v>
      </c>
      <c r="AG97" s="117">
        <v>0</v>
      </c>
      <c r="AH97" s="117">
        <v>0</v>
      </c>
      <c r="AI97" s="117">
        <v>0</v>
      </c>
      <c r="AJ97" s="115">
        <f t="shared" si="26"/>
        <v>0</v>
      </c>
      <c r="AK97" s="116">
        <f t="shared" si="26"/>
        <v>0</v>
      </c>
      <c r="AL97" s="116">
        <f t="shared" si="26"/>
        <v>0</v>
      </c>
      <c r="AM97" s="116">
        <f t="shared" si="26"/>
        <v>0</v>
      </c>
      <c r="AN97" s="116">
        <f t="shared" si="26"/>
        <v>0</v>
      </c>
      <c r="AO97" s="115">
        <f t="shared" si="35"/>
        <v>0</v>
      </c>
      <c r="AP97" s="116">
        <f t="shared" si="35"/>
        <v>0</v>
      </c>
      <c r="AQ97" s="116">
        <f t="shared" si="35"/>
        <v>0</v>
      </c>
      <c r="AR97" s="116">
        <f t="shared" si="28"/>
        <v>0</v>
      </c>
      <c r="AS97" s="116">
        <f t="shared" si="36"/>
        <v>0</v>
      </c>
    </row>
    <row r="98" spans="2:45" ht="16.5" thickTop="1" thickBot="1" x14ac:dyDescent="0.3">
      <c r="B98" s="101" t="str">
        <f t="shared" si="29"/>
        <v>b</v>
      </c>
      <c r="D98" s="109" t="s">
        <v>279</v>
      </c>
      <c r="E98" s="119" t="s">
        <v>310</v>
      </c>
      <c r="F98" s="115">
        <f t="shared" si="30"/>
        <v>0</v>
      </c>
      <c r="G98" s="116">
        <v>0</v>
      </c>
      <c r="H98" s="116">
        <v>0</v>
      </c>
      <c r="I98" s="116">
        <v>0</v>
      </c>
      <c r="J98" s="116">
        <v>0</v>
      </c>
      <c r="K98" s="115">
        <f t="shared" si="31"/>
        <v>0</v>
      </c>
      <c r="L98" s="116">
        <v>0</v>
      </c>
      <c r="M98" s="116">
        <v>0</v>
      </c>
      <c r="N98" s="116">
        <v>0</v>
      </c>
      <c r="O98" s="116">
        <v>0</v>
      </c>
      <c r="P98" s="115">
        <f t="shared" si="32"/>
        <v>0</v>
      </c>
      <c r="Q98" s="116">
        <v>0</v>
      </c>
      <c r="R98" s="116">
        <v>0</v>
      </c>
      <c r="S98" s="116">
        <v>0</v>
      </c>
      <c r="T98" s="116">
        <v>0</v>
      </c>
      <c r="U98" s="111">
        <f t="shared" si="27"/>
        <v>0</v>
      </c>
      <c r="V98" s="116">
        <f t="shared" si="27"/>
        <v>0</v>
      </c>
      <c r="W98" s="116">
        <f t="shared" si="27"/>
        <v>0</v>
      </c>
      <c r="X98" s="116">
        <f t="shared" si="27"/>
        <v>0</v>
      </c>
      <c r="Y98" s="116">
        <f t="shared" si="27"/>
        <v>0</v>
      </c>
      <c r="Z98" s="115">
        <f t="shared" si="33"/>
        <v>0</v>
      </c>
      <c r="AA98" s="116">
        <v>0</v>
      </c>
      <c r="AB98" s="116">
        <v>0</v>
      </c>
      <c r="AC98" s="116">
        <v>0</v>
      </c>
      <c r="AD98" s="116">
        <v>0</v>
      </c>
      <c r="AE98" s="115">
        <f t="shared" si="34"/>
        <v>0</v>
      </c>
      <c r="AF98" s="117">
        <v>0</v>
      </c>
      <c r="AG98" s="117">
        <v>0</v>
      </c>
      <c r="AH98" s="117">
        <v>0</v>
      </c>
      <c r="AI98" s="117">
        <v>0</v>
      </c>
      <c r="AJ98" s="115">
        <f t="shared" si="26"/>
        <v>0</v>
      </c>
      <c r="AK98" s="116">
        <f t="shared" si="26"/>
        <v>0</v>
      </c>
      <c r="AL98" s="116">
        <f t="shared" si="26"/>
        <v>0</v>
      </c>
      <c r="AM98" s="116">
        <f t="shared" si="26"/>
        <v>0</v>
      </c>
      <c r="AN98" s="116">
        <f t="shared" si="26"/>
        <v>0</v>
      </c>
      <c r="AO98" s="115">
        <f t="shared" si="35"/>
        <v>0</v>
      </c>
      <c r="AP98" s="116">
        <f t="shared" si="35"/>
        <v>0</v>
      </c>
      <c r="AQ98" s="116">
        <f t="shared" si="35"/>
        <v>0</v>
      </c>
      <c r="AR98" s="116">
        <f t="shared" si="28"/>
        <v>0</v>
      </c>
      <c r="AS98" s="116">
        <f t="shared" si="36"/>
        <v>0</v>
      </c>
    </row>
    <row r="99" spans="2:45" ht="16.5" thickTop="1" thickBot="1" x14ac:dyDescent="0.3">
      <c r="B99" s="101" t="str">
        <f t="shared" si="29"/>
        <v>b</v>
      </c>
      <c r="D99" s="109" t="s">
        <v>279</v>
      </c>
      <c r="E99" s="119" t="s">
        <v>311</v>
      </c>
      <c r="F99" s="115">
        <f t="shared" si="30"/>
        <v>0</v>
      </c>
      <c r="G99" s="116">
        <v>0</v>
      </c>
      <c r="H99" s="116">
        <v>0</v>
      </c>
      <c r="I99" s="116">
        <v>0</v>
      </c>
      <c r="J99" s="116">
        <v>0</v>
      </c>
      <c r="K99" s="115">
        <f t="shared" si="31"/>
        <v>0</v>
      </c>
      <c r="L99" s="116">
        <v>0</v>
      </c>
      <c r="M99" s="116">
        <v>0</v>
      </c>
      <c r="N99" s="116">
        <v>0</v>
      </c>
      <c r="O99" s="116">
        <v>0</v>
      </c>
      <c r="P99" s="115">
        <f t="shared" si="32"/>
        <v>0</v>
      </c>
      <c r="Q99" s="116">
        <v>0</v>
      </c>
      <c r="R99" s="116">
        <v>0</v>
      </c>
      <c r="S99" s="116">
        <v>0</v>
      </c>
      <c r="T99" s="116">
        <v>0</v>
      </c>
      <c r="U99" s="111">
        <f t="shared" si="27"/>
        <v>0</v>
      </c>
      <c r="V99" s="116">
        <f t="shared" si="27"/>
        <v>0</v>
      </c>
      <c r="W99" s="116">
        <f t="shared" si="27"/>
        <v>0</v>
      </c>
      <c r="X99" s="116">
        <f t="shared" si="27"/>
        <v>0</v>
      </c>
      <c r="Y99" s="116">
        <f t="shared" si="27"/>
        <v>0</v>
      </c>
      <c r="Z99" s="115">
        <f t="shared" si="33"/>
        <v>0</v>
      </c>
      <c r="AA99" s="116">
        <v>0</v>
      </c>
      <c r="AB99" s="116">
        <v>0</v>
      </c>
      <c r="AC99" s="116">
        <v>0</v>
      </c>
      <c r="AD99" s="116">
        <v>0</v>
      </c>
      <c r="AE99" s="115">
        <f t="shared" si="34"/>
        <v>0</v>
      </c>
      <c r="AF99" s="117">
        <v>0</v>
      </c>
      <c r="AG99" s="117">
        <v>0</v>
      </c>
      <c r="AH99" s="117">
        <v>0</v>
      </c>
      <c r="AI99" s="117">
        <v>0</v>
      </c>
      <c r="AJ99" s="115">
        <f t="shared" si="26"/>
        <v>0</v>
      </c>
      <c r="AK99" s="116">
        <f t="shared" si="26"/>
        <v>0</v>
      </c>
      <c r="AL99" s="116">
        <f t="shared" si="26"/>
        <v>0</v>
      </c>
      <c r="AM99" s="116">
        <f t="shared" si="26"/>
        <v>0</v>
      </c>
      <c r="AN99" s="116">
        <f t="shared" si="26"/>
        <v>0</v>
      </c>
      <c r="AO99" s="115">
        <f t="shared" si="35"/>
        <v>0</v>
      </c>
      <c r="AP99" s="116">
        <f t="shared" si="35"/>
        <v>0</v>
      </c>
      <c r="AQ99" s="116">
        <f t="shared" si="35"/>
        <v>0</v>
      </c>
      <c r="AR99" s="116">
        <f t="shared" si="28"/>
        <v>0</v>
      </c>
      <c r="AS99" s="116">
        <f t="shared" si="36"/>
        <v>0</v>
      </c>
    </row>
    <row r="100" spans="2:45" ht="16.5" thickTop="1" thickBot="1" x14ac:dyDescent="0.3">
      <c r="B100" s="101" t="str">
        <f t="shared" si="29"/>
        <v>b</v>
      </c>
      <c r="D100" s="109" t="s">
        <v>279</v>
      </c>
      <c r="E100" s="119" t="s">
        <v>312</v>
      </c>
      <c r="F100" s="115">
        <f t="shared" si="30"/>
        <v>0</v>
      </c>
      <c r="G100" s="116">
        <v>0</v>
      </c>
      <c r="H100" s="116">
        <v>0</v>
      </c>
      <c r="I100" s="116">
        <v>0</v>
      </c>
      <c r="J100" s="116">
        <v>0</v>
      </c>
      <c r="K100" s="115">
        <f t="shared" si="31"/>
        <v>0</v>
      </c>
      <c r="L100" s="116">
        <v>0</v>
      </c>
      <c r="M100" s="116">
        <v>0</v>
      </c>
      <c r="N100" s="116">
        <v>0</v>
      </c>
      <c r="O100" s="116">
        <v>0</v>
      </c>
      <c r="P100" s="115">
        <f t="shared" si="32"/>
        <v>0</v>
      </c>
      <c r="Q100" s="116">
        <v>0</v>
      </c>
      <c r="R100" s="116">
        <v>0</v>
      </c>
      <c r="S100" s="116">
        <v>0</v>
      </c>
      <c r="T100" s="116">
        <v>0</v>
      </c>
      <c r="U100" s="111">
        <f t="shared" si="27"/>
        <v>0</v>
      </c>
      <c r="V100" s="116">
        <f t="shared" si="27"/>
        <v>0</v>
      </c>
      <c r="W100" s="116">
        <f t="shared" si="27"/>
        <v>0</v>
      </c>
      <c r="X100" s="116">
        <f t="shared" si="27"/>
        <v>0</v>
      </c>
      <c r="Y100" s="116">
        <f t="shared" si="27"/>
        <v>0</v>
      </c>
      <c r="Z100" s="115">
        <f t="shared" si="33"/>
        <v>0</v>
      </c>
      <c r="AA100" s="116">
        <v>0</v>
      </c>
      <c r="AB100" s="116">
        <v>0</v>
      </c>
      <c r="AC100" s="116">
        <v>0</v>
      </c>
      <c r="AD100" s="116">
        <v>0</v>
      </c>
      <c r="AE100" s="115">
        <f t="shared" si="34"/>
        <v>0</v>
      </c>
      <c r="AF100" s="117">
        <v>0</v>
      </c>
      <c r="AG100" s="117">
        <v>0</v>
      </c>
      <c r="AH100" s="117">
        <v>0</v>
      </c>
      <c r="AI100" s="117">
        <v>0</v>
      </c>
      <c r="AJ100" s="115">
        <f t="shared" si="26"/>
        <v>0</v>
      </c>
      <c r="AK100" s="116">
        <f t="shared" si="26"/>
        <v>0</v>
      </c>
      <c r="AL100" s="116">
        <f t="shared" si="26"/>
        <v>0</v>
      </c>
      <c r="AM100" s="116">
        <f t="shared" si="26"/>
        <v>0</v>
      </c>
      <c r="AN100" s="116">
        <f t="shared" si="26"/>
        <v>0</v>
      </c>
      <c r="AO100" s="115">
        <f t="shared" si="35"/>
        <v>0</v>
      </c>
      <c r="AP100" s="116">
        <f t="shared" si="35"/>
        <v>0</v>
      </c>
      <c r="AQ100" s="116">
        <f t="shared" si="35"/>
        <v>0</v>
      </c>
      <c r="AR100" s="116">
        <f t="shared" si="28"/>
        <v>0</v>
      </c>
      <c r="AS100" s="116">
        <f t="shared" si="36"/>
        <v>0</v>
      </c>
    </row>
    <row r="101" spans="2:45" ht="27" thickTop="1" thickBot="1" x14ac:dyDescent="0.3">
      <c r="B101" s="101" t="str">
        <f t="shared" si="29"/>
        <v>a</v>
      </c>
      <c r="D101" s="109" t="s">
        <v>318</v>
      </c>
      <c r="E101" s="118" t="s">
        <v>154</v>
      </c>
      <c r="F101" s="115">
        <f t="shared" si="30"/>
        <v>150000</v>
      </c>
      <c r="G101" s="116">
        <f>SUM(G102,G114:G116)</f>
        <v>28000</v>
      </c>
      <c r="H101" s="116">
        <f>SUM(H102,H114:H116)</f>
        <v>37000</v>
      </c>
      <c r="I101" s="116">
        <f>SUM(I102,I114:I116)</f>
        <v>41000</v>
      </c>
      <c r="J101" s="116">
        <f>SUM(J102,J114:J116)</f>
        <v>44000</v>
      </c>
      <c r="K101" s="115">
        <f t="shared" si="31"/>
        <v>150000</v>
      </c>
      <c r="L101" s="116">
        <f>SUM(L102,L114:L116)</f>
        <v>28000</v>
      </c>
      <c r="M101" s="116">
        <f>SUM(M102,M114:M116)</f>
        <v>37000</v>
      </c>
      <c r="N101" s="116">
        <f>SUM(N102,N114:N116)</f>
        <v>41000</v>
      </c>
      <c r="O101" s="116">
        <f>SUM(O102,O114:O116)</f>
        <v>44000</v>
      </c>
      <c r="P101" s="115">
        <f t="shared" si="32"/>
        <v>0</v>
      </c>
      <c r="Q101" s="116">
        <f>SUM(Q102,Q114:Q116)</f>
        <v>0</v>
      </c>
      <c r="R101" s="116">
        <f>SUM(R102,R114:R116)</f>
        <v>0</v>
      </c>
      <c r="S101" s="116">
        <f>SUM(S102,S114:S116)</f>
        <v>0</v>
      </c>
      <c r="T101" s="116">
        <f>SUM(T102,T114:T116)</f>
        <v>0</v>
      </c>
      <c r="U101" s="111">
        <f t="shared" si="27"/>
        <v>0</v>
      </c>
      <c r="V101" s="116">
        <f t="shared" si="27"/>
        <v>0</v>
      </c>
      <c r="W101" s="116">
        <f t="shared" si="27"/>
        <v>0</v>
      </c>
      <c r="X101" s="116">
        <f t="shared" si="27"/>
        <v>0</v>
      </c>
      <c r="Y101" s="116">
        <f t="shared" si="27"/>
        <v>0</v>
      </c>
      <c r="Z101" s="115">
        <f t="shared" si="33"/>
        <v>0</v>
      </c>
      <c r="AA101" s="116">
        <f>SUM(AA102,AA114:AA116)</f>
        <v>0</v>
      </c>
      <c r="AB101" s="116">
        <f>SUM(AB102,AB114:AB116)</f>
        <v>0</v>
      </c>
      <c r="AC101" s="116">
        <f>SUM(AC102,AC114:AC116)</f>
        <v>0</v>
      </c>
      <c r="AD101" s="116">
        <f>SUM(AD102,AD114:AD116)</f>
        <v>0</v>
      </c>
      <c r="AE101" s="115">
        <f t="shared" si="34"/>
        <v>0</v>
      </c>
      <c r="AF101" s="117">
        <f>SUM(AF102,AF114:AF116)</f>
        <v>0</v>
      </c>
      <c r="AG101" s="117">
        <f>SUM(AG102,AG114:AG116)</f>
        <v>0</v>
      </c>
      <c r="AH101" s="117">
        <f>SUM(AH102,AH114:AH116)</f>
        <v>0</v>
      </c>
      <c r="AI101" s="117">
        <f>SUM(AI102,AI114:AI116)</f>
        <v>0</v>
      </c>
      <c r="AJ101" s="115">
        <f t="shared" si="26"/>
        <v>150000</v>
      </c>
      <c r="AK101" s="116">
        <f t="shared" si="26"/>
        <v>28000</v>
      </c>
      <c r="AL101" s="116">
        <f t="shared" si="26"/>
        <v>37000</v>
      </c>
      <c r="AM101" s="116">
        <f t="shared" si="26"/>
        <v>41000</v>
      </c>
      <c r="AN101" s="116">
        <f t="shared" si="26"/>
        <v>44000</v>
      </c>
      <c r="AO101" s="115">
        <f t="shared" si="35"/>
        <v>150000</v>
      </c>
      <c r="AP101" s="116">
        <f t="shared" si="35"/>
        <v>28000</v>
      </c>
      <c r="AQ101" s="116">
        <f t="shared" si="35"/>
        <v>37000</v>
      </c>
      <c r="AR101" s="116">
        <f t="shared" si="28"/>
        <v>41000</v>
      </c>
      <c r="AS101" s="116">
        <f t="shared" si="36"/>
        <v>44000</v>
      </c>
    </row>
    <row r="102" spans="2:45" ht="16.5" thickTop="1" thickBot="1" x14ac:dyDescent="0.3">
      <c r="B102" s="101" t="str">
        <f t="shared" si="29"/>
        <v>a</v>
      </c>
      <c r="D102" s="109" t="s">
        <v>279</v>
      </c>
      <c r="E102" s="119" t="s">
        <v>298</v>
      </c>
      <c r="F102" s="115">
        <f t="shared" si="30"/>
        <v>150000</v>
      </c>
      <c r="G102" s="116">
        <f>SUM(G103:G109)</f>
        <v>28000</v>
      </c>
      <c r="H102" s="116">
        <f>SUM(H103:H109)</f>
        <v>37000</v>
      </c>
      <c r="I102" s="116">
        <f>SUM(I103:I109)</f>
        <v>41000</v>
      </c>
      <c r="J102" s="116">
        <f>SUM(J103:J109)</f>
        <v>44000</v>
      </c>
      <c r="K102" s="115">
        <f t="shared" si="31"/>
        <v>150000</v>
      </c>
      <c r="L102" s="116">
        <f>SUM(L103:L109)</f>
        <v>28000</v>
      </c>
      <c r="M102" s="116">
        <f>SUM(M103:M109)</f>
        <v>37000</v>
      </c>
      <c r="N102" s="116">
        <f>SUM(N103:N109)</f>
        <v>41000</v>
      </c>
      <c r="O102" s="116">
        <f>SUM(O103:O109)</f>
        <v>44000</v>
      </c>
      <c r="P102" s="115">
        <f t="shared" si="32"/>
        <v>0</v>
      </c>
      <c r="Q102" s="116">
        <f>SUM(Q103:Q109)</f>
        <v>0</v>
      </c>
      <c r="R102" s="116">
        <f>SUM(R103:R109)</f>
        <v>0</v>
      </c>
      <c r="S102" s="116">
        <f>SUM(S103:S109)</f>
        <v>0</v>
      </c>
      <c r="T102" s="116">
        <f>SUM(T103:T109)</f>
        <v>0</v>
      </c>
      <c r="U102" s="111">
        <f t="shared" si="27"/>
        <v>0</v>
      </c>
      <c r="V102" s="116">
        <f t="shared" si="27"/>
        <v>0</v>
      </c>
      <c r="W102" s="116">
        <f t="shared" si="27"/>
        <v>0</v>
      </c>
      <c r="X102" s="116">
        <f t="shared" si="27"/>
        <v>0</v>
      </c>
      <c r="Y102" s="116">
        <f t="shared" si="27"/>
        <v>0</v>
      </c>
      <c r="Z102" s="115">
        <f t="shared" si="33"/>
        <v>0</v>
      </c>
      <c r="AA102" s="116">
        <f>SUM(AA103:AA109)</f>
        <v>0</v>
      </c>
      <c r="AB102" s="116">
        <f>SUM(AB103:AB109)</f>
        <v>0</v>
      </c>
      <c r="AC102" s="116">
        <f>SUM(AC103:AC109)</f>
        <v>0</v>
      </c>
      <c r="AD102" s="116">
        <f>SUM(AD103:AD109)</f>
        <v>0</v>
      </c>
      <c r="AE102" s="115">
        <f t="shared" si="34"/>
        <v>0</v>
      </c>
      <c r="AF102" s="117">
        <f>SUM(AF103:AF109)</f>
        <v>0</v>
      </c>
      <c r="AG102" s="117">
        <f>SUM(AG103:AG109)</f>
        <v>0</v>
      </c>
      <c r="AH102" s="117">
        <f>SUM(AH103:AH109)</f>
        <v>0</v>
      </c>
      <c r="AI102" s="117">
        <f>SUM(AI103:AI109)</f>
        <v>0</v>
      </c>
      <c r="AJ102" s="115">
        <f t="shared" si="26"/>
        <v>150000</v>
      </c>
      <c r="AK102" s="116">
        <f t="shared" si="26"/>
        <v>28000</v>
      </c>
      <c r="AL102" s="116">
        <f t="shared" si="26"/>
        <v>37000</v>
      </c>
      <c r="AM102" s="116">
        <f t="shared" si="26"/>
        <v>41000</v>
      </c>
      <c r="AN102" s="116">
        <f t="shared" si="26"/>
        <v>44000</v>
      </c>
      <c r="AO102" s="115">
        <f t="shared" si="35"/>
        <v>150000</v>
      </c>
      <c r="AP102" s="116">
        <f t="shared" si="35"/>
        <v>28000</v>
      </c>
      <c r="AQ102" s="116">
        <f t="shared" si="35"/>
        <v>37000</v>
      </c>
      <c r="AR102" s="116">
        <f t="shared" si="28"/>
        <v>41000</v>
      </c>
      <c r="AS102" s="116">
        <f t="shared" si="36"/>
        <v>44000</v>
      </c>
    </row>
    <row r="103" spans="2:45" ht="16.5" thickTop="1" thickBot="1" x14ac:dyDescent="0.3">
      <c r="B103" s="101" t="str">
        <f t="shared" si="29"/>
        <v>b</v>
      </c>
      <c r="D103" s="109" t="s">
        <v>279</v>
      </c>
      <c r="E103" s="120" t="s">
        <v>299</v>
      </c>
      <c r="F103" s="115">
        <f t="shared" si="30"/>
        <v>0</v>
      </c>
      <c r="G103" s="116">
        <v>0</v>
      </c>
      <c r="H103" s="116">
        <v>0</v>
      </c>
      <c r="I103" s="116">
        <v>0</v>
      </c>
      <c r="J103" s="116">
        <v>0</v>
      </c>
      <c r="K103" s="115">
        <f t="shared" si="31"/>
        <v>0</v>
      </c>
      <c r="L103" s="116">
        <v>0</v>
      </c>
      <c r="M103" s="116">
        <v>0</v>
      </c>
      <c r="N103" s="116">
        <v>0</v>
      </c>
      <c r="O103" s="116">
        <v>0</v>
      </c>
      <c r="P103" s="115">
        <f t="shared" si="32"/>
        <v>0</v>
      </c>
      <c r="Q103" s="116">
        <v>0</v>
      </c>
      <c r="R103" s="116">
        <v>0</v>
      </c>
      <c r="S103" s="116">
        <v>0</v>
      </c>
      <c r="T103" s="116">
        <v>0</v>
      </c>
      <c r="U103" s="111">
        <f t="shared" si="27"/>
        <v>0</v>
      </c>
      <c r="V103" s="116">
        <f t="shared" si="27"/>
        <v>0</v>
      </c>
      <c r="W103" s="116">
        <f t="shared" si="27"/>
        <v>0</v>
      </c>
      <c r="X103" s="116">
        <f t="shared" si="27"/>
        <v>0</v>
      </c>
      <c r="Y103" s="116">
        <f t="shared" si="27"/>
        <v>0</v>
      </c>
      <c r="Z103" s="115">
        <f t="shared" si="33"/>
        <v>0</v>
      </c>
      <c r="AA103" s="116">
        <v>0</v>
      </c>
      <c r="AB103" s="116">
        <v>0</v>
      </c>
      <c r="AC103" s="116">
        <v>0</v>
      </c>
      <c r="AD103" s="116">
        <v>0</v>
      </c>
      <c r="AE103" s="115">
        <f t="shared" si="34"/>
        <v>0</v>
      </c>
      <c r="AF103" s="117">
        <v>0</v>
      </c>
      <c r="AG103" s="117">
        <v>0</v>
      </c>
      <c r="AH103" s="117">
        <v>0</v>
      </c>
      <c r="AI103" s="117">
        <v>0</v>
      </c>
      <c r="AJ103" s="115">
        <f t="shared" si="26"/>
        <v>0</v>
      </c>
      <c r="AK103" s="116">
        <f t="shared" si="26"/>
        <v>0</v>
      </c>
      <c r="AL103" s="116">
        <f t="shared" si="26"/>
        <v>0</v>
      </c>
      <c r="AM103" s="116">
        <f t="shared" si="26"/>
        <v>0</v>
      </c>
      <c r="AN103" s="116">
        <f t="shared" si="26"/>
        <v>0</v>
      </c>
      <c r="AO103" s="115">
        <f t="shared" si="35"/>
        <v>0</v>
      </c>
      <c r="AP103" s="116">
        <f t="shared" si="35"/>
        <v>0</v>
      </c>
      <c r="AQ103" s="116">
        <f t="shared" si="35"/>
        <v>0</v>
      </c>
      <c r="AR103" s="116">
        <f t="shared" si="28"/>
        <v>0</v>
      </c>
      <c r="AS103" s="116">
        <f t="shared" si="36"/>
        <v>0</v>
      </c>
    </row>
    <row r="104" spans="2:45" ht="16.5" thickTop="1" thickBot="1" x14ac:dyDescent="0.3">
      <c r="B104" s="101" t="str">
        <f t="shared" si="29"/>
        <v>a</v>
      </c>
      <c r="D104" s="109" t="s">
        <v>279</v>
      </c>
      <c r="E104" s="120" t="s">
        <v>300</v>
      </c>
      <c r="F104" s="115">
        <f t="shared" si="30"/>
        <v>143000</v>
      </c>
      <c r="G104" s="116">
        <v>25000</v>
      </c>
      <c r="H104" s="116">
        <v>35000</v>
      </c>
      <c r="I104" s="116">
        <v>40000</v>
      </c>
      <c r="J104" s="116">
        <v>43000</v>
      </c>
      <c r="K104" s="115">
        <f t="shared" si="31"/>
        <v>143000</v>
      </c>
      <c r="L104" s="116">
        <v>25000</v>
      </c>
      <c r="M104" s="116">
        <v>35000</v>
      </c>
      <c r="N104" s="116">
        <v>40000</v>
      </c>
      <c r="O104" s="116">
        <v>43000</v>
      </c>
      <c r="P104" s="115">
        <f t="shared" si="32"/>
        <v>0</v>
      </c>
      <c r="Q104" s="116">
        <v>0</v>
      </c>
      <c r="R104" s="116">
        <v>0</v>
      </c>
      <c r="S104" s="116">
        <v>0</v>
      </c>
      <c r="T104" s="116">
        <v>0</v>
      </c>
      <c r="U104" s="111">
        <f t="shared" si="27"/>
        <v>0</v>
      </c>
      <c r="V104" s="116">
        <f t="shared" si="27"/>
        <v>0</v>
      </c>
      <c r="W104" s="116">
        <f t="shared" si="27"/>
        <v>0</v>
      </c>
      <c r="X104" s="116">
        <f t="shared" si="27"/>
        <v>0</v>
      </c>
      <c r="Y104" s="116">
        <f t="shared" si="27"/>
        <v>0</v>
      </c>
      <c r="Z104" s="115">
        <f t="shared" si="33"/>
        <v>0</v>
      </c>
      <c r="AA104" s="116">
        <v>0</v>
      </c>
      <c r="AB104" s="116">
        <v>0</v>
      </c>
      <c r="AC104" s="116">
        <v>0</v>
      </c>
      <c r="AD104" s="116">
        <v>0</v>
      </c>
      <c r="AE104" s="115">
        <f t="shared" si="34"/>
        <v>0</v>
      </c>
      <c r="AF104" s="117">
        <v>0</v>
      </c>
      <c r="AG104" s="117">
        <v>0</v>
      </c>
      <c r="AH104" s="117">
        <v>0</v>
      </c>
      <c r="AI104" s="117">
        <v>0</v>
      </c>
      <c r="AJ104" s="115">
        <f t="shared" si="26"/>
        <v>143000</v>
      </c>
      <c r="AK104" s="116">
        <f t="shared" si="26"/>
        <v>25000</v>
      </c>
      <c r="AL104" s="116">
        <f t="shared" si="26"/>
        <v>35000</v>
      </c>
      <c r="AM104" s="116">
        <f t="shared" si="26"/>
        <v>40000</v>
      </c>
      <c r="AN104" s="116">
        <f t="shared" si="26"/>
        <v>43000</v>
      </c>
      <c r="AO104" s="115">
        <f t="shared" si="35"/>
        <v>143000</v>
      </c>
      <c r="AP104" s="116">
        <f t="shared" si="35"/>
        <v>25000</v>
      </c>
      <c r="AQ104" s="116">
        <f t="shared" si="35"/>
        <v>35000</v>
      </c>
      <c r="AR104" s="116">
        <f t="shared" si="28"/>
        <v>40000</v>
      </c>
      <c r="AS104" s="116">
        <f t="shared" si="36"/>
        <v>43000</v>
      </c>
    </row>
    <row r="105" spans="2:45" ht="16.5" thickTop="1" thickBot="1" x14ac:dyDescent="0.3">
      <c r="B105" s="101" t="str">
        <f t="shared" si="29"/>
        <v>b</v>
      </c>
      <c r="D105" s="109" t="s">
        <v>279</v>
      </c>
      <c r="E105" s="120" t="s">
        <v>301</v>
      </c>
      <c r="F105" s="115">
        <f t="shared" si="30"/>
        <v>0</v>
      </c>
      <c r="G105" s="116">
        <v>0</v>
      </c>
      <c r="H105" s="116">
        <v>0</v>
      </c>
      <c r="I105" s="116">
        <v>0</v>
      </c>
      <c r="J105" s="116">
        <v>0</v>
      </c>
      <c r="K105" s="115">
        <f t="shared" si="31"/>
        <v>0</v>
      </c>
      <c r="L105" s="116">
        <v>0</v>
      </c>
      <c r="M105" s="116">
        <v>0</v>
      </c>
      <c r="N105" s="116">
        <v>0</v>
      </c>
      <c r="O105" s="116">
        <v>0</v>
      </c>
      <c r="P105" s="115">
        <f t="shared" si="32"/>
        <v>0</v>
      </c>
      <c r="Q105" s="116">
        <v>0</v>
      </c>
      <c r="R105" s="116">
        <v>0</v>
      </c>
      <c r="S105" s="116">
        <v>0</v>
      </c>
      <c r="T105" s="116">
        <v>0</v>
      </c>
      <c r="U105" s="111">
        <f t="shared" si="27"/>
        <v>0</v>
      </c>
      <c r="V105" s="116">
        <f t="shared" si="27"/>
        <v>0</v>
      </c>
      <c r="W105" s="116">
        <f t="shared" si="27"/>
        <v>0</v>
      </c>
      <c r="X105" s="116">
        <f t="shared" si="27"/>
        <v>0</v>
      </c>
      <c r="Y105" s="116">
        <f t="shared" si="27"/>
        <v>0</v>
      </c>
      <c r="Z105" s="115">
        <f t="shared" si="33"/>
        <v>0</v>
      </c>
      <c r="AA105" s="116">
        <v>0</v>
      </c>
      <c r="AB105" s="116">
        <v>0</v>
      </c>
      <c r="AC105" s="116">
        <v>0</v>
      </c>
      <c r="AD105" s="116">
        <v>0</v>
      </c>
      <c r="AE105" s="115">
        <f t="shared" si="34"/>
        <v>0</v>
      </c>
      <c r="AF105" s="117">
        <v>0</v>
      </c>
      <c r="AG105" s="117">
        <v>0</v>
      </c>
      <c r="AH105" s="117">
        <v>0</v>
      </c>
      <c r="AI105" s="117">
        <v>0</v>
      </c>
      <c r="AJ105" s="115">
        <f t="shared" si="26"/>
        <v>0</v>
      </c>
      <c r="AK105" s="116">
        <f t="shared" si="26"/>
        <v>0</v>
      </c>
      <c r="AL105" s="116">
        <f t="shared" si="26"/>
        <v>0</v>
      </c>
      <c r="AM105" s="116">
        <f t="shared" si="26"/>
        <v>0</v>
      </c>
      <c r="AN105" s="116">
        <f t="shared" si="26"/>
        <v>0</v>
      </c>
      <c r="AO105" s="115">
        <f t="shared" si="35"/>
        <v>0</v>
      </c>
      <c r="AP105" s="116">
        <f t="shared" si="35"/>
        <v>0</v>
      </c>
      <c r="AQ105" s="116">
        <f t="shared" si="35"/>
        <v>0</v>
      </c>
      <c r="AR105" s="116">
        <f t="shared" si="28"/>
        <v>0</v>
      </c>
      <c r="AS105" s="116">
        <f t="shared" si="36"/>
        <v>0</v>
      </c>
    </row>
    <row r="106" spans="2:45" ht="16.5" thickTop="1" thickBot="1" x14ac:dyDescent="0.3">
      <c r="B106" s="101" t="str">
        <f t="shared" si="29"/>
        <v>b</v>
      </c>
      <c r="D106" s="109" t="s">
        <v>279</v>
      </c>
      <c r="E106" s="120" t="s">
        <v>302</v>
      </c>
      <c r="F106" s="115">
        <f t="shared" si="30"/>
        <v>0</v>
      </c>
      <c r="G106" s="116">
        <v>0</v>
      </c>
      <c r="H106" s="116">
        <v>0</v>
      </c>
      <c r="I106" s="116">
        <v>0</v>
      </c>
      <c r="J106" s="116">
        <v>0</v>
      </c>
      <c r="K106" s="115">
        <f t="shared" si="31"/>
        <v>0</v>
      </c>
      <c r="L106" s="116">
        <v>0</v>
      </c>
      <c r="M106" s="116">
        <v>0</v>
      </c>
      <c r="N106" s="116">
        <v>0</v>
      </c>
      <c r="O106" s="116">
        <v>0</v>
      </c>
      <c r="P106" s="115">
        <f t="shared" si="32"/>
        <v>0</v>
      </c>
      <c r="Q106" s="116">
        <v>0</v>
      </c>
      <c r="R106" s="116">
        <v>0</v>
      </c>
      <c r="S106" s="116">
        <v>0</v>
      </c>
      <c r="T106" s="116">
        <v>0</v>
      </c>
      <c r="U106" s="111">
        <f t="shared" si="27"/>
        <v>0</v>
      </c>
      <c r="V106" s="116">
        <f t="shared" si="27"/>
        <v>0</v>
      </c>
      <c r="W106" s="116">
        <f t="shared" si="27"/>
        <v>0</v>
      </c>
      <c r="X106" s="116">
        <f t="shared" si="27"/>
        <v>0</v>
      </c>
      <c r="Y106" s="116">
        <f t="shared" si="27"/>
        <v>0</v>
      </c>
      <c r="Z106" s="115">
        <f t="shared" si="33"/>
        <v>0</v>
      </c>
      <c r="AA106" s="116">
        <v>0</v>
      </c>
      <c r="AB106" s="116">
        <v>0</v>
      </c>
      <c r="AC106" s="116">
        <v>0</v>
      </c>
      <c r="AD106" s="116">
        <v>0</v>
      </c>
      <c r="AE106" s="115">
        <f t="shared" si="34"/>
        <v>0</v>
      </c>
      <c r="AF106" s="117">
        <v>0</v>
      </c>
      <c r="AG106" s="117">
        <v>0</v>
      </c>
      <c r="AH106" s="117">
        <v>0</v>
      </c>
      <c r="AI106" s="117">
        <v>0</v>
      </c>
      <c r="AJ106" s="115">
        <f t="shared" si="26"/>
        <v>0</v>
      </c>
      <c r="AK106" s="116">
        <f t="shared" si="26"/>
        <v>0</v>
      </c>
      <c r="AL106" s="116">
        <f t="shared" si="26"/>
        <v>0</v>
      </c>
      <c r="AM106" s="116">
        <f t="shared" si="26"/>
        <v>0</v>
      </c>
      <c r="AN106" s="116">
        <f t="shared" si="26"/>
        <v>0</v>
      </c>
      <c r="AO106" s="115">
        <f t="shared" si="35"/>
        <v>0</v>
      </c>
      <c r="AP106" s="116">
        <f t="shared" si="35"/>
        <v>0</v>
      </c>
      <c r="AQ106" s="116">
        <f t="shared" si="35"/>
        <v>0</v>
      </c>
      <c r="AR106" s="116">
        <f t="shared" si="28"/>
        <v>0</v>
      </c>
      <c r="AS106" s="116">
        <f t="shared" si="36"/>
        <v>0</v>
      </c>
    </row>
    <row r="107" spans="2:45" ht="16.5" thickTop="1" thickBot="1" x14ac:dyDescent="0.3">
      <c r="B107" s="101" t="str">
        <f t="shared" si="29"/>
        <v>b</v>
      </c>
      <c r="D107" s="109" t="s">
        <v>279</v>
      </c>
      <c r="E107" s="120" t="s">
        <v>303</v>
      </c>
      <c r="F107" s="115">
        <f t="shared" si="30"/>
        <v>0</v>
      </c>
      <c r="G107" s="116">
        <v>0</v>
      </c>
      <c r="H107" s="116">
        <v>0</v>
      </c>
      <c r="I107" s="116">
        <v>0</v>
      </c>
      <c r="J107" s="116">
        <v>0</v>
      </c>
      <c r="K107" s="115">
        <f t="shared" si="31"/>
        <v>0</v>
      </c>
      <c r="L107" s="116">
        <v>0</v>
      </c>
      <c r="M107" s="116">
        <v>0</v>
      </c>
      <c r="N107" s="116">
        <v>0</v>
      </c>
      <c r="O107" s="116">
        <v>0</v>
      </c>
      <c r="P107" s="115">
        <f t="shared" si="32"/>
        <v>0</v>
      </c>
      <c r="Q107" s="116">
        <v>0</v>
      </c>
      <c r="R107" s="116">
        <v>0</v>
      </c>
      <c r="S107" s="116">
        <v>0</v>
      </c>
      <c r="T107" s="116">
        <v>0</v>
      </c>
      <c r="U107" s="111">
        <f t="shared" si="27"/>
        <v>0</v>
      </c>
      <c r="V107" s="116">
        <f t="shared" si="27"/>
        <v>0</v>
      </c>
      <c r="W107" s="116">
        <f t="shared" si="27"/>
        <v>0</v>
      </c>
      <c r="X107" s="116">
        <f t="shared" si="27"/>
        <v>0</v>
      </c>
      <c r="Y107" s="116">
        <f t="shared" si="27"/>
        <v>0</v>
      </c>
      <c r="Z107" s="115">
        <f t="shared" si="33"/>
        <v>0</v>
      </c>
      <c r="AA107" s="116">
        <v>0</v>
      </c>
      <c r="AB107" s="116">
        <v>0</v>
      </c>
      <c r="AC107" s="116">
        <v>0</v>
      </c>
      <c r="AD107" s="116">
        <v>0</v>
      </c>
      <c r="AE107" s="115">
        <f t="shared" si="34"/>
        <v>0</v>
      </c>
      <c r="AF107" s="117">
        <v>0</v>
      </c>
      <c r="AG107" s="117">
        <v>0</v>
      </c>
      <c r="AH107" s="117">
        <v>0</v>
      </c>
      <c r="AI107" s="117">
        <v>0</v>
      </c>
      <c r="AJ107" s="115">
        <f t="shared" ref="AJ107:AN157" si="37">F107+U107</f>
        <v>0</v>
      </c>
      <c r="AK107" s="116">
        <f t="shared" si="37"/>
        <v>0</v>
      </c>
      <c r="AL107" s="116">
        <f t="shared" si="37"/>
        <v>0</v>
      </c>
      <c r="AM107" s="116">
        <f t="shared" si="37"/>
        <v>0</v>
      </c>
      <c r="AN107" s="116">
        <f t="shared" si="37"/>
        <v>0</v>
      </c>
      <c r="AO107" s="115">
        <f t="shared" si="35"/>
        <v>0</v>
      </c>
      <c r="AP107" s="116">
        <f t="shared" si="35"/>
        <v>0</v>
      </c>
      <c r="AQ107" s="116">
        <f t="shared" si="35"/>
        <v>0</v>
      </c>
      <c r="AR107" s="116">
        <f t="shared" si="28"/>
        <v>0</v>
      </c>
      <c r="AS107" s="116">
        <f t="shared" si="36"/>
        <v>0</v>
      </c>
    </row>
    <row r="108" spans="2:45" ht="16.5" thickTop="1" thickBot="1" x14ac:dyDescent="0.3">
      <c r="B108" s="101" t="str">
        <f t="shared" si="29"/>
        <v>b</v>
      </c>
      <c r="D108" s="109" t="s">
        <v>279</v>
      </c>
      <c r="E108" s="120" t="s">
        <v>304</v>
      </c>
      <c r="F108" s="115">
        <f t="shared" si="30"/>
        <v>0</v>
      </c>
      <c r="G108" s="116">
        <v>0</v>
      </c>
      <c r="H108" s="116">
        <v>0</v>
      </c>
      <c r="I108" s="116">
        <v>0</v>
      </c>
      <c r="J108" s="116">
        <v>0</v>
      </c>
      <c r="K108" s="115">
        <f t="shared" si="31"/>
        <v>0</v>
      </c>
      <c r="L108" s="116">
        <v>0</v>
      </c>
      <c r="M108" s="116">
        <v>0</v>
      </c>
      <c r="N108" s="116">
        <v>0</v>
      </c>
      <c r="O108" s="116">
        <v>0</v>
      </c>
      <c r="P108" s="115">
        <f t="shared" si="32"/>
        <v>0</v>
      </c>
      <c r="Q108" s="116">
        <v>0</v>
      </c>
      <c r="R108" s="116">
        <v>0</v>
      </c>
      <c r="S108" s="116">
        <v>0</v>
      </c>
      <c r="T108" s="116">
        <v>0</v>
      </c>
      <c r="U108" s="111">
        <f t="shared" ref="U108:Y158" si="38">Z108+AE108</f>
        <v>0</v>
      </c>
      <c r="V108" s="116">
        <f t="shared" si="38"/>
        <v>0</v>
      </c>
      <c r="W108" s="116">
        <f t="shared" si="38"/>
        <v>0</v>
      </c>
      <c r="X108" s="116">
        <f t="shared" si="38"/>
        <v>0</v>
      </c>
      <c r="Y108" s="116">
        <f t="shared" si="38"/>
        <v>0</v>
      </c>
      <c r="Z108" s="115">
        <f t="shared" si="33"/>
        <v>0</v>
      </c>
      <c r="AA108" s="116">
        <v>0</v>
      </c>
      <c r="AB108" s="116">
        <v>0</v>
      </c>
      <c r="AC108" s="116">
        <v>0</v>
      </c>
      <c r="AD108" s="116">
        <v>0</v>
      </c>
      <c r="AE108" s="115">
        <f t="shared" si="34"/>
        <v>0</v>
      </c>
      <c r="AF108" s="117">
        <v>0</v>
      </c>
      <c r="AG108" s="117">
        <v>0</v>
      </c>
      <c r="AH108" s="117">
        <v>0</v>
      </c>
      <c r="AI108" s="117">
        <v>0</v>
      </c>
      <c r="AJ108" s="115">
        <f t="shared" si="37"/>
        <v>0</v>
      </c>
      <c r="AK108" s="116">
        <f t="shared" si="37"/>
        <v>0</v>
      </c>
      <c r="AL108" s="116">
        <f t="shared" si="37"/>
        <v>0</v>
      </c>
      <c r="AM108" s="116">
        <f t="shared" si="37"/>
        <v>0</v>
      </c>
      <c r="AN108" s="116">
        <f t="shared" si="37"/>
        <v>0</v>
      </c>
      <c r="AO108" s="115">
        <f t="shared" si="35"/>
        <v>0</v>
      </c>
      <c r="AP108" s="116">
        <f t="shared" si="35"/>
        <v>0</v>
      </c>
      <c r="AQ108" s="116">
        <f t="shared" si="35"/>
        <v>0</v>
      </c>
      <c r="AR108" s="116">
        <f t="shared" si="28"/>
        <v>0</v>
      </c>
      <c r="AS108" s="116">
        <f t="shared" si="36"/>
        <v>0</v>
      </c>
    </row>
    <row r="109" spans="2:45" ht="16.5" thickTop="1" thickBot="1" x14ac:dyDescent="0.3">
      <c r="B109" s="101" t="str">
        <f t="shared" si="29"/>
        <v>a</v>
      </c>
      <c r="D109" s="109" t="s">
        <v>279</v>
      </c>
      <c r="E109" s="120" t="s">
        <v>305</v>
      </c>
      <c r="F109" s="115">
        <f t="shared" si="30"/>
        <v>7000</v>
      </c>
      <c r="G109" s="116">
        <f>SUM(G110:G111)</f>
        <v>3000</v>
      </c>
      <c r="H109" s="116">
        <f>SUM(H110:H111)</f>
        <v>2000</v>
      </c>
      <c r="I109" s="116">
        <f>SUM(I110:I111)</f>
        <v>1000</v>
      </c>
      <c r="J109" s="116">
        <f>SUM(J110:J111)</f>
        <v>1000</v>
      </c>
      <c r="K109" s="115">
        <f t="shared" si="31"/>
        <v>7000</v>
      </c>
      <c r="L109" s="116">
        <f>SUM(L110:L111)</f>
        <v>3000</v>
      </c>
      <c r="M109" s="116">
        <f>SUM(M110:M111)</f>
        <v>2000</v>
      </c>
      <c r="N109" s="116">
        <f>SUM(N110:N111)</f>
        <v>1000</v>
      </c>
      <c r="O109" s="116">
        <f>SUM(O110:O111)</f>
        <v>1000</v>
      </c>
      <c r="P109" s="115">
        <f t="shared" si="32"/>
        <v>0</v>
      </c>
      <c r="Q109" s="116">
        <f>SUM(Q110:Q111)</f>
        <v>0</v>
      </c>
      <c r="R109" s="116">
        <f>SUM(R110:R111)</f>
        <v>0</v>
      </c>
      <c r="S109" s="116">
        <f>SUM(S110:S111)</f>
        <v>0</v>
      </c>
      <c r="T109" s="116">
        <f>SUM(T110:T111)</f>
        <v>0</v>
      </c>
      <c r="U109" s="111">
        <f t="shared" si="38"/>
        <v>0</v>
      </c>
      <c r="V109" s="116">
        <f t="shared" si="38"/>
        <v>0</v>
      </c>
      <c r="W109" s="116">
        <f t="shared" si="38"/>
        <v>0</v>
      </c>
      <c r="X109" s="116">
        <f t="shared" si="38"/>
        <v>0</v>
      </c>
      <c r="Y109" s="116">
        <f t="shared" si="38"/>
        <v>0</v>
      </c>
      <c r="Z109" s="115">
        <f t="shared" si="33"/>
        <v>0</v>
      </c>
      <c r="AA109" s="116">
        <f>SUM(AA110:AA111)</f>
        <v>0</v>
      </c>
      <c r="AB109" s="116">
        <f>SUM(AB110:AB111)</f>
        <v>0</v>
      </c>
      <c r="AC109" s="116">
        <f>SUM(AC110:AC111)</f>
        <v>0</v>
      </c>
      <c r="AD109" s="116">
        <f>SUM(AD110:AD111)</f>
        <v>0</v>
      </c>
      <c r="AE109" s="115">
        <f t="shared" si="34"/>
        <v>0</v>
      </c>
      <c r="AF109" s="117">
        <f>SUM(AF110:AF111)</f>
        <v>0</v>
      </c>
      <c r="AG109" s="117">
        <f>SUM(AG110:AG111)</f>
        <v>0</v>
      </c>
      <c r="AH109" s="117">
        <f>SUM(AH110:AH111)</f>
        <v>0</v>
      </c>
      <c r="AI109" s="117">
        <f>SUM(AI110:AI111)</f>
        <v>0</v>
      </c>
      <c r="AJ109" s="115">
        <f t="shared" si="37"/>
        <v>7000</v>
      </c>
      <c r="AK109" s="116">
        <f t="shared" si="37"/>
        <v>3000</v>
      </c>
      <c r="AL109" s="116">
        <f t="shared" si="37"/>
        <v>2000</v>
      </c>
      <c r="AM109" s="116">
        <f t="shared" si="37"/>
        <v>1000</v>
      </c>
      <c r="AN109" s="116">
        <f t="shared" si="37"/>
        <v>1000</v>
      </c>
      <c r="AO109" s="115">
        <f t="shared" si="35"/>
        <v>7000</v>
      </c>
      <c r="AP109" s="116">
        <f t="shared" si="35"/>
        <v>3000</v>
      </c>
      <c r="AQ109" s="116">
        <f t="shared" si="35"/>
        <v>2000</v>
      </c>
      <c r="AR109" s="116">
        <f t="shared" si="28"/>
        <v>1000</v>
      </c>
      <c r="AS109" s="116">
        <f t="shared" si="36"/>
        <v>1000</v>
      </c>
    </row>
    <row r="110" spans="2:45" ht="16.5" thickTop="1" thickBot="1" x14ac:dyDescent="0.3">
      <c r="B110" s="101" t="str">
        <f t="shared" si="29"/>
        <v>b</v>
      </c>
      <c r="D110" s="109" t="s">
        <v>279</v>
      </c>
      <c r="E110" s="121" t="s">
        <v>306</v>
      </c>
      <c r="F110" s="115">
        <f t="shared" si="30"/>
        <v>0</v>
      </c>
      <c r="G110" s="116">
        <v>0</v>
      </c>
      <c r="H110" s="116">
        <v>0</v>
      </c>
      <c r="I110" s="116">
        <v>0</v>
      </c>
      <c r="J110" s="116">
        <v>0</v>
      </c>
      <c r="K110" s="115">
        <f t="shared" si="31"/>
        <v>0</v>
      </c>
      <c r="L110" s="116">
        <v>0</v>
      </c>
      <c r="M110" s="116">
        <v>0</v>
      </c>
      <c r="N110" s="116">
        <v>0</v>
      </c>
      <c r="O110" s="116">
        <v>0</v>
      </c>
      <c r="P110" s="115">
        <f t="shared" si="32"/>
        <v>0</v>
      </c>
      <c r="Q110" s="116">
        <v>0</v>
      </c>
      <c r="R110" s="116">
        <v>0</v>
      </c>
      <c r="S110" s="116">
        <v>0</v>
      </c>
      <c r="T110" s="116">
        <v>0</v>
      </c>
      <c r="U110" s="111">
        <f t="shared" si="38"/>
        <v>0</v>
      </c>
      <c r="V110" s="116">
        <f t="shared" si="38"/>
        <v>0</v>
      </c>
      <c r="W110" s="116">
        <f t="shared" si="38"/>
        <v>0</v>
      </c>
      <c r="X110" s="116">
        <f t="shared" si="38"/>
        <v>0</v>
      </c>
      <c r="Y110" s="116">
        <f t="shared" si="38"/>
        <v>0</v>
      </c>
      <c r="Z110" s="115">
        <f t="shared" si="33"/>
        <v>0</v>
      </c>
      <c r="AA110" s="116">
        <v>0</v>
      </c>
      <c r="AB110" s="116">
        <v>0</v>
      </c>
      <c r="AC110" s="116">
        <v>0</v>
      </c>
      <c r="AD110" s="116">
        <v>0</v>
      </c>
      <c r="AE110" s="115">
        <f t="shared" si="34"/>
        <v>0</v>
      </c>
      <c r="AF110" s="117">
        <v>0</v>
      </c>
      <c r="AG110" s="117">
        <v>0</v>
      </c>
      <c r="AH110" s="117">
        <v>0</v>
      </c>
      <c r="AI110" s="117">
        <v>0</v>
      </c>
      <c r="AJ110" s="115">
        <f t="shared" si="37"/>
        <v>0</v>
      </c>
      <c r="AK110" s="116">
        <f t="shared" si="37"/>
        <v>0</v>
      </c>
      <c r="AL110" s="116">
        <f t="shared" si="37"/>
        <v>0</v>
      </c>
      <c r="AM110" s="116">
        <f t="shared" si="37"/>
        <v>0</v>
      </c>
      <c r="AN110" s="116">
        <f t="shared" si="37"/>
        <v>0</v>
      </c>
      <c r="AO110" s="115">
        <f t="shared" si="35"/>
        <v>0</v>
      </c>
      <c r="AP110" s="116">
        <f t="shared" si="35"/>
        <v>0</v>
      </c>
      <c r="AQ110" s="116">
        <f t="shared" si="35"/>
        <v>0</v>
      </c>
      <c r="AR110" s="116">
        <f t="shared" si="28"/>
        <v>0</v>
      </c>
      <c r="AS110" s="116">
        <f t="shared" si="36"/>
        <v>0</v>
      </c>
    </row>
    <row r="111" spans="2:45" ht="27" thickTop="1" thickBot="1" x14ac:dyDescent="0.3">
      <c r="B111" s="101" t="str">
        <f t="shared" si="29"/>
        <v>a</v>
      </c>
      <c r="D111" s="109" t="s">
        <v>279</v>
      </c>
      <c r="E111" s="121" t="s">
        <v>307</v>
      </c>
      <c r="F111" s="115">
        <f t="shared" si="30"/>
        <v>7000</v>
      </c>
      <c r="G111" s="116">
        <f>SUM(G112:G113)</f>
        <v>3000</v>
      </c>
      <c r="H111" s="116">
        <f>SUM(H112:H113)</f>
        <v>2000</v>
      </c>
      <c r="I111" s="116">
        <f>SUM(I112:I113)</f>
        <v>1000</v>
      </c>
      <c r="J111" s="116">
        <f>SUM(J112:J113)</f>
        <v>1000</v>
      </c>
      <c r="K111" s="115">
        <f t="shared" si="31"/>
        <v>7000</v>
      </c>
      <c r="L111" s="116">
        <f>SUM(L112:L113)</f>
        <v>3000</v>
      </c>
      <c r="M111" s="116">
        <f>SUM(M112:M113)</f>
        <v>2000</v>
      </c>
      <c r="N111" s="116">
        <f>SUM(N112:N113)</f>
        <v>1000</v>
      </c>
      <c r="O111" s="116">
        <f>SUM(O112:O113)</f>
        <v>1000</v>
      </c>
      <c r="P111" s="115">
        <f t="shared" si="32"/>
        <v>0</v>
      </c>
      <c r="Q111" s="116">
        <f>SUM(Q112:Q113)</f>
        <v>0</v>
      </c>
      <c r="R111" s="116">
        <f>SUM(R112:R113)</f>
        <v>0</v>
      </c>
      <c r="S111" s="116">
        <f>SUM(S112:S113)</f>
        <v>0</v>
      </c>
      <c r="T111" s="116">
        <f>SUM(T112:T113)</f>
        <v>0</v>
      </c>
      <c r="U111" s="111">
        <f t="shared" si="38"/>
        <v>0</v>
      </c>
      <c r="V111" s="116">
        <f t="shared" si="38"/>
        <v>0</v>
      </c>
      <c r="W111" s="116">
        <f t="shared" si="38"/>
        <v>0</v>
      </c>
      <c r="X111" s="116">
        <f t="shared" si="38"/>
        <v>0</v>
      </c>
      <c r="Y111" s="116">
        <f t="shared" si="38"/>
        <v>0</v>
      </c>
      <c r="Z111" s="115">
        <f t="shared" si="33"/>
        <v>0</v>
      </c>
      <c r="AA111" s="116">
        <f>SUM(AA112:AA113)</f>
        <v>0</v>
      </c>
      <c r="AB111" s="116">
        <f>SUM(AB112:AB113)</f>
        <v>0</v>
      </c>
      <c r="AC111" s="116">
        <f>SUM(AC112:AC113)</f>
        <v>0</v>
      </c>
      <c r="AD111" s="116">
        <f>SUM(AD112:AD113)</f>
        <v>0</v>
      </c>
      <c r="AE111" s="115">
        <f t="shared" si="34"/>
        <v>0</v>
      </c>
      <c r="AF111" s="117">
        <f>SUM(AF112:AF113)</f>
        <v>0</v>
      </c>
      <c r="AG111" s="117">
        <f>SUM(AG112:AG113)</f>
        <v>0</v>
      </c>
      <c r="AH111" s="117">
        <f>SUM(AH112:AH113)</f>
        <v>0</v>
      </c>
      <c r="AI111" s="117">
        <f>SUM(AI112:AI113)</f>
        <v>0</v>
      </c>
      <c r="AJ111" s="115">
        <f t="shared" si="37"/>
        <v>7000</v>
      </c>
      <c r="AK111" s="116">
        <f t="shared" si="37"/>
        <v>3000</v>
      </c>
      <c r="AL111" s="116">
        <f t="shared" si="37"/>
        <v>2000</v>
      </c>
      <c r="AM111" s="116">
        <f t="shared" si="37"/>
        <v>1000</v>
      </c>
      <c r="AN111" s="116">
        <f t="shared" si="37"/>
        <v>1000</v>
      </c>
      <c r="AO111" s="115">
        <f t="shared" si="35"/>
        <v>7000</v>
      </c>
      <c r="AP111" s="116">
        <f t="shared" si="35"/>
        <v>3000</v>
      </c>
      <c r="AQ111" s="116">
        <f t="shared" si="35"/>
        <v>2000</v>
      </c>
      <c r="AR111" s="116">
        <f t="shared" si="28"/>
        <v>1000</v>
      </c>
      <c r="AS111" s="116">
        <f t="shared" si="36"/>
        <v>1000</v>
      </c>
    </row>
    <row r="112" spans="2:45" ht="27" thickTop="1" thickBot="1" x14ac:dyDescent="0.3">
      <c r="B112" s="101" t="str">
        <f t="shared" si="29"/>
        <v>a</v>
      </c>
      <c r="D112" s="109" t="s">
        <v>279</v>
      </c>
      <c r="E112" s="122" t="s">
        <v>308</v>
      </c>
      <c r="F112" s="115">
        <f t="shared" si="30"/>
        <v>7000</v>
      </c>
      <c r="G112" s="116">
        <v>3000</v>
      </c>
      <c r="H112" s="116">
        <v>2000</v>
      </c>
      <c r="I112" s="116">
        <v>1000</v>
      </c>
      <c r="J112" s="116">
        <v>1000</v>
      </c>
      <c r="K112" s="115">
        <f t="shared" si="31"/>
        <v>7000</v>
      </c>
      <c r="L112" s="116">
        <v>3000</v>
      </c>
      <c r="M112" s="116">
        <v>2000</v>
      </c>
      <c r="N112" s="116">
        <v>1000</v>
      </c>
      <c r="O112" s="116">
        <v>1000</v>
      </c>
      <c r="P112" s="115">
        <f t="shared" si="32"/>
        <v>0</v>
      </c>
      <c r="Q112" s="116">
        <v>0</v>
      </c>
      <c r="R112" s="116">
        <v>0</v>
      </c>
      <c r="S112" s="116">
        <v>0</v>
      </c>
      <c r="T112" s="116">
        <v>0</v>
      </c>
      <c r="U112" s="111">
        <f t="shared" si="38"/>
        <v>0</v>
      </c>
      <c r="V112" s="116">
        <f t="shared" si="38"/>
        <v>0</v>
      </c>
      <c r="W112" s="116">
        <f t="shared" si="38"/>
        <v>0</v>
      </c>
      <c r="X112" s="116">
        <f t="shared" si="38"/>
        <v>0</v>
      </c>
      <c r="Y112" s="116">
        <f t="shared" si="38"/>
        <v>0</v>
      </c>
      <c r="Z112" s="115">
        <f t="shared" si="33"/>
        <v>0</v>
      </c>
      <c r="AA112" s="116">
        <v>0</v>
      </c>
      <c r="AB112" s="116">
        <v>0</v>
      </c>
      <c r="AC112" s="116">
        <v>0</v>
      </c>
      <c r="AD112" s="116">
        <v>0</v>
      </c>
      <c r="AE112" s="115">
        <f t="shared" si="34"/>
        <v>0</v>
      </c>
      <c r="AF112" s="117">
        <v>0</v>
      </c>
      <c r="AG112" s="117">
        <v>0</v>
      </c>
      <c r="AH112" s="117">
        <v>0</v>
      </c>
      <c r="AI112" s="117">
        <v>0</v>
      </c>
      <c r="AJ112" s="115">
        <f t="shared" si="37"/>
        <v>7000</v>
      </c>
      <c r="AK112" s="116">
        <f t="shared" si="37"/>
        <v>3000</v>
      </c>
      <c r="AL112" s="116">
        <f t="shared" si="37"/>
        <v>2000</v>
      </c>
      <c r="AM112" s="116">
        <f t="shared" si="37"/>
        <v>1000</v>
      </c>
      <c r="AN112" s="116">
        <f t="shared" si="37"/>
        <v>1000</v>
      </c>
      <c r="AO112" s="115">
        <f t="shared" si="35"/>
        <v>7000</v>
      </c>
      <c r="AP112" s="116">
        <f t="shared" si="35"/>
        <v>3000</v>
      </c>
      <c r="AQ112" s="116">
        <f t="shared" si="35"/>
        <v>2000</v>
      </c>
      <c r="AR112" s="116">
        <f t="shared" si="28"/>
        <v>1000</v>
      </c>
      <c r="AS112" s="116">
        <f t="shared" si="36"/>
        <v>1000</v>
      </c>
    </row>
    <row r="113" spans="2:45" ht="27" thickTop="1" thickBot="1" x14ac:dyDescent="0.3">
      <c r="B113" s="101" t="str">
        <f t="shared" si="29"/>
        <v>b</v>
      </c>
      <c r="D113" s="109" t="s">
        <v>279</v>
      </c>
      <c r="E113" s="122" t="s">
        <v>309</v>
      </c>
      <c r="F113" s="115">
        <f t="shared" si="30"/>
        <v>0</v>
      </c>
      <c r="G113" s="116">
        <v>0</v>
      </c>
      <c r="H113" s="116">
        <v>0</v>
      </c>
      <c r="I113" s="116">
        <v>0</v>
      </c>
      <c r="J113" s="116">
        <v>0</v>
      </c>
      <c r="K113" s="115">
        <f t="shared" si="31"/>
        <v>0</v>
      </c>
      <c r="L113" s="116">
        <v>0</v>
      </c>
      <c r="M113" s="116">
        <v>0</v>
      </c>
      <c r="N113" s="116">
        <v>0</v>
      </c>
      <c r="O113" s="116">
        <v>0</v>
      </c>
      <c r="P113" s="115">
        <f t="shared" si="32"/>
        <v>0</v>
      </c>
      <c r="Q113" s="116">
        <v>0</v>
      </c>
      <c r="R113" s="116">
        <v>0</v>
      </c>
      <c r="S113" s="116">
        <v>0</v>
      </c>
      <c r="T113" s="116">
        <v>0</v>
      </c>
      <c r="U113" s="111">
        <f t="shared" si="38"/>
        <v>0</v>
      </c>
      <c r="V113" s="116">
        <f t="shared" si="38"/>
        <v>0</v>
      </c>
      <c r="W113" s="116">
        <f t="shared" si="38"/>
        <v>0</v>
      </c>
      <c r="X113" s="116">
        <f t="shared" si="38"/>
        <v>0</v>
      </c>
      <c r="Y113" s="116">
        <f t="shared" si="38"/>
        <v>0</v>
      </c>
      <c r="Z113" s="115">
        <f t="shared" si="33"/>
        <v>0</v>
      </c>
      <c r="AA113" s="116">
        <v>0</v>
      </c>
      <c r="AB113" s="116">
        <v>0</v>
      </c>
      <c r="AC113" s="116">
        <v>0</v>
      </c>
      <c r="AD113" s="116">
        <v>0</v>
      </c>
      <c r="AE113" s="115">
        <f t="shared" si="34"/>
        <v>0</v>
      </c>
      <c r="AF113" s="117">
        <v>0</v>
      </c>
      <c r="AG113" s="117">
        <v>0</v>
      </c>
      <c r="AH113" s="117">
        <v>0</v>
      </c>
      <c r="AI113" s="117">
        <v>0</v>
      </c>
      <c r="AJ113" s="115">
        <f t="shared" si="37"/>
        <v>0</v>
      </c>
      <c r="AK113" s="116">
        <f t="shared" si="37"/>
        <v>0</v>
      </c>
      <c r="AL113" s="116">
        <f t="shared" si="37"/>
        <v>0</v>
      </c>
      <c r="AM113" s="116">
        <f t="shared" si="37"/>
        <v>0</v>
      </c>
      <c r="AN113" s="116">
        <f t="shared" si="37"/>
        <v>0</v>
      </c>
      <c r="AO113" s="115">
        <f t="shared" si="35"/>
        <v>0</v>
      </c>
      <c r="AP113" s="116">
        <f t="shared" si="35"/>
        <v>0</v>
      </c>
      <c r="AQ113" s="116">
        <f t="shared" si="35"/>
        <v>0</v>
      </c>
      <c r="AR113" s="116">
        <f t="shared" si="28"/>
        <v>0</v>
      </c>
      <c r="AS113" s="116">
        <f t="shared" si="36"/>
        <v>0</v>
      </c>
    </row>
    <row r="114" spans="2:45" ht="16.5" thickTop="1" thickBot="1" x14ac:dyDescent="0.3">
      <c r="B114" s="101" t="str">
        <f t="shared" si="29"/>
        <v>b</v>
      </c>
      <c r="D114" s="109" t="s">
        <v>279</v>
      </c>
      <c r="E114" s="119" t="s">
        <v>310</v>
      </c>
      <c r="F114" s="115">
        <f t="shared" si="30"/>
        <v>0</v>
      </c>
      <c r="G114" s="116">
        <v>0</v>
      </c>
      <c r="H114" s="116">
        <v>0</v>
      </c>
      <c r="I114" s="116">
        <v>0</v>
      </c>
      <c r="J114" s="116">
        <v>0</v>
      </c>
      <c r="K114" s="115">
        <f t="shared" si="31"/>
        <v>0</v>
      </c>
      <c r="L114" s="116">
        <v>0</v>
      </c>
      <c r="M114" s="116">
        <v>0</v>
      </c>
      <c r="N114" s="116">
        <v>0</v>
      </c>
      <c r="O114" s="116">
        <v>0</v>
      </c>
      <c r="P114" s="115">
        <f t="shared" si="32"/>
        <v>0</v>
      </c>
      <c r="Q114" s="116">
        <v>0</v>
      </c>
      <c r="R114" s="116">
        <v>0</v>
      </c>
      <c r="S114" s="116">
        <v>0</v>
      </c>
      <c r="T114" s="116">
        <v>0</v>
      </c>
      <c r="U114" s="111">
        <f t="shared" si="38"/>
        <v>0</v>
      </c>
      <c r="V114" s="116">
        <f t="shared" si="38"/>
        <v>0</v>
      </c>
      <c r="W114" s="116">
        <f t="shared" si="38"/>
        <v>0</v>
      </c>
      <c r="X114" s="116">
        <f t="shared" si="38"/>
        <v>0</v>
      </c>
      <c r="Y114" s="116">
        <f t="shared" si="38"/>
        <v>0</v>
      </c>
      <c r="Z114" s="115">
        <f t="shared" si="33"/>
        <v>0</v>
      </c>
      <c r="AA114" s="116">
        <v>0</v>
      </c>
      <c r="AB114" s="116">
        <v>0</v>
      </c>
      <c r="AC114" s="116">
        <v>0</v>
      </c>
      <c r="AD114" s="116">
        <v>0</v>
      </c>
      <c r="AE114" s="115">
        <f t="shared" si="34"/>
        <v>0</v>
      </c>
      <c r="AF114" s="117">
        <v>0</v>
      </c>
      <c r="AG114" s="117">
        <v>0</v>
      </c>
      <c r="AH114" s="117">
        <v>0</v>
      </c>
      <c r="AI114" s="117">
        <v>0</v>
      </c>
      <c r="AJ114" s="115">
        <f t="shared" si="37"/>
        <v>0</v>
      </c>
      <c r="AK114" s="116">
        <f t="shared" si="37"/>
        <v>0</v>
      </c>
      <c r="AL114" s="116">
        <f t="shared" si="37"/>
        <v>0</v>
      </c>
      <c r="AM114" s="116">
        <f t="shared" si="37"/>
        <v>0</v>
      </c>
      <c r="AN114" s="116">
        <f t="shared" si="37"/>
        <v>0</v>
      </c>
      <c r="AO114" s="115">
        <f t="shared" si="35"/>
        <v>0</v>
      </c>
      <c r="AP114" s="116">
        <f t="shared" si="35"/>
        <v>0</v>
      </c>
      <c r="AQ114" s="116">
        <f t="shared" si="35"/>
        <v>0</v>
      </c>
      <c r="AR114" s="116">
        <f t="shared" si="28"/>
        <v>0</v>
      </c>
      <c r="AS114" s="116">
        <f t="shared" si="36"/>
        <v>0</v>
      </c>
    </row>
    <row r="115" spans="2:45" ht="16.5" thickTop="1" thickBot="1" x14ac:dyDescent="0.3">
      <c r="B115" s="101" t="str">
        <f t="shared" si="29"/>
        <v>b</v>
      </c>
      <c r="D115" s="109" t="s">
        <v>279</v>
      </c>
      <c r="E115" s="119" t="s">
        <v>311</v>
      </c>
      <c r="F115" s="115">
        <f t="shared" si="30"/>
        <v>0</v>
      </c>
      <c r="G115" s="116">
        <v>0</v>
      </c>
      <c r="H115" s="116">
        <v>0</v>
      </c>
      <c r="I115" s="116">
        <v>0</v>
      </c>
      <c r="J115" s="116">
        <v>0</v>
      </c>
      <c r="K115" s="115">
        <f t="shared" si="31"/>
        <v>0</v>
      </c>
      <c r="L115" s="116">
        <v>0</v>
      </c>
      <c r="M115" s="116">
        <v>0</v>
      </c>
      <c r="N115" s="116">
        <v>0</v>
      </c>
      <c r="O115" s="116">
        <v>0</v>
      </c>
      <c r="P115" s="115">
        <f t="shared" si="32"/>
        <v>0</v>
      </c>
      <c r="Q115" s="116">
        <v>0</v>
      </c>
      <c r="R115" s="116">
        <v>0</v>
      </c>
      <c r="S115" s="116">
        <v>0</v>
      </c>
      <c r="T115" s="116">
        <v>0</v>
      </c>
      <c r="U115" s="111">
        <f t="shared" si="38"/>
        <v>0</v>
      </c>
      <c r="V115" s="116">
        <f t="shared" si="38"/>
        <v>0</v>
      </c>
      <c r="W115" s="116">
        <f t="shared" si="38"/>
        <v>0</v>
      </c>
      <c r="X115" s="116">
        <f t="shared" si="38"/>
        <v>0</v>
      </c>
      <c r="Y115" s="116">
        <f t="shared" si="38"/>
        <v>0</v>
      </c>
      <c r="Z115" s="115">
        <f t="shared" si="33"/>
        <v>0</v>
      </c>
      <c r="AA115" s="116">
        <v>0</v>
      </c>
      <c r="AB115" s="116">
        <v>0</v>
      </c>
      <c r="AC115" s="116">
        <v>0</v>
      </c>
      <c r="AD115" s="116">
        <v>0</v>
      </c>
      <c r="AE115" s="115">
        <f t="shared" si="34"/>
        <v>0</v>
      </c>
      <c r="AF115" s="117">
        <v>0</v>
      </c>
      <c r="AG115" s="117">
        <v>0</v>
      </c>
      <c r="AH115" s="117">
        <v>0</v>
      </c>
      <c r="AI115" s="117">
        <v>0</v>
      </c>
      <c r="AJ115" s="115">
        <f t="shared" si="37"/>
        <v>0</v>
      </c>
      <c r="AK115" s="116">
        <f t="shared" si="37"/>
        <v>0</v>
      </c>
      <c r="AL115" s="116">
        <f t="shared" si="37"/>
        <v>0</v>
      </c>
      <c r="AM115" s="116">
        <f t="shared" si="37"/>
        <v>0</v>
      </c>
      <c r="AN115" s="116">
        <f t="shared" si="37"/>
        <v>0</v>
      </c>
      <c r="AO115" s="115">
        <f t="shared" si="35"/>
        <v>0</v>
      </c>
      <c r="AP115" s="116">
        <f t="shared" si="35"/>
        <v>0</v>
      </c>
      <c r="AQ115" s="116">
        <f t="shared" si="35"/>
        <v>0</v>
      </c>
      <c r="AR115" s="116">
        <f t="shared" si="28"/>
        <v>0</v>
      </c>
      <c r="AS115" s="116">
        <f t="shared" si="36"/>
        <v>0</v>
      </c>
    </row>
    <row r="116" spans="2:45" ht="16.5" thickTop="1" thickBot="1" x14ac:dyDescent="0.3">
      <c r="B116" s="101" t="str">
        <f t="shared" si="29"/>
        <v>b</v>
      </c>
      <c r="D116" s="109" t="s">
        <v>279</v>
      </c>
      <c r="E116" s="119" t="s">
        <v>312</v>
      </c>
      <c r="F116" s="115">
        <f t="shared" si="30"/>
        <v>0</v>
      </c>
      <c r="G116" s="116">
        <v>0</v>
      </c>
      <c r="H116" s="116">
        <v>0</v>
      </c>
      <c r="I116" s="116">
        <v>0</v>
      </c>
      <c r="J116" s="116">
        <v>0</v>
      </c>
      <c r="K116" s="115">
        <f t="shared" si="31"/>
        <v>0</v>
      </c>
      <c r="L116" s="116">
        <v>0</v>
      </c>
      <c r="M116" s="116">
        <v>0</v>
      </c>
      <c r="N116" s="116">
        <v>0</v>
      </c>
      <c r="O116" s="116">
        <v>0</v>
      </c>
      <c r="P116" s="115">
        <f t="shared" si="32"/>
        <v>0</v>
      </c>
      <c r="Q116" s="116">
        <v>0</v>
      </c>
      <c r="R116" s="116">
        <v>0</v>
      </c>
      <c r="S116" s="116">
        <v>0</v>
      </c>
      <c r="T116" s="116">
        <v>0</v>
      </c>
      <c r="U116" s="111">
        <f t="shared" si="38"/>
        <v>0</v>
      </c>
      <c r="V116" s="116">
        <f t="shared" si="38"/>
        <v>0</v>
      </c>
      <c r="W116" s="116">
        <f t="shared" si="38"/>
        <v>0</v>
      </c>
      <c r="X116" s="116">
        <f t="shared" si="38"/>
        <v>0</v>
      </c>
      <c r="Y116" s="116">
        <f t="shared" si="38"/>
        <v>0</v>
      </c>
      <c r="Z116" s="115">
        <f t="shared" si="33"/>
        <v>0</v>
      </c>
      <c r="AA116" s="116">
        <v>0</v>
      </c>
      <c r="AB116" s="116">
        <v>0</v>
      </c>
      <c r="AC116" s="116">
        <v>0</v>
      </c>
      <c r="AD116" s="116">
        <v>0</v>
      </c>
      <c r="AE116" s="115">
        <f t="shared" si="34"/>
        <v>0</v>
      </c>
      <c r="AF116" s="117">
        <v>0</v>
      </c>
      <c r="AG116" s="117">
        <v>0</v>
      </c>
      <c r="AH116" s="117">
        <v>0</v>
      </c>
      <c r="AI116" s="117">
        <v>0</v>
      </c>
      <c r="AJ116" s="115">
        <f t="shared" si="37"/>
        <v>0</v>
      </c>
      <c r="AK116" s="116">
        <f t="shared" si="37"/>
        <v>0</v>
      </c>
      <c r="AL116" s="116">
        <f t="shared" si="37"/>
        <v>0</v>
      </c>
      <c r="AM116" s="116">
        <f t="shared" si="37"/>
        <v>0</v>
      </c>
      <c r="AN116" s="116">
        <f t="shared" si="37"/>
        <v>0</v>
      </c>
      <c r="AO116" s="115">
        <f t="shared" si="35"/>
        <v>0</v>
      </c>
      <c r="AP116" s="116">
        <f t="shared" si="35"/>
        <v>0</v>
      </c>
      <c r="AQ116" s="116">
        <f t="shared" si="35"/>
        <v>0</v>
      </c>
      <c r="AR116" s="116">
        <f t="shared" si="28"/>
        <v>0</v>
      </c>
      <c r="AS116" s="116">
        <f t="shared" si="36"/>
        <v>0</v>
      </c>
    </row>
    <row r="117" spans="2:45" ht="39.75" thickTop="1" thickBot="1" x14ac:dyDescent="0.3">
      <c r="B117" s="101" t="str">
        <f t="shared" si="29"/>
        <v>a</v>
      </c>
      <c r="C117" s="101" t="str">
        <f t="shared" ref="C117:C148" si="39">IF((G117+H117+I117+K117++L117+M117+N117+U117+AJ117+AO117)&gt;0,"a","b")</f>
        <v>a</v>
      </c>
      <c r="D117" s="109" t="s">
        <v>155</v>
      </c>
      <c r="E117" s="88" t="s">
        <v>14</v>
      </c>
      <c r="F117" s="115">
        <f t="shared" si="30"/>
        <v>11300000</v>
      </c>
      <c r="G117" s="116">
        <f>SUM(G118,G130:G132)</f>
        <v>2434000</v>
      </c>
      <c r="H117" s="116">
        <f>SUM(H118,H130:H132)</f>
        <v>2809000</v>
      </c>
      <c r="I117" s="116">
        <f>SUM(I118,I130:I132)</f>
        <v>3089000</v>
      </c>
      <c r="J117" s="116">
        <f>SUM(J118,J130:J132)</f>
        <v>2968000</v>
      </c>
      <c r="K117" s="115">
        <f t="shared" si="31"/>
        <v>11300000</v>
      </c>
      <c r="L117" s="116">
        <f>SUM(L118,L130:L132)</f>
        <v>2804000</v>
      </c>
      <c r="M117" s="116">
        <f>SUM(M118,M130:M132)</f>
        <v>2939000</v>
      </c>
      <c r="N117" s="116">
        <f>SUM(N118,N130:N132)</f>
        <v>2789000</v>
      </c>
      <c r="O117" s="116">
        <f>SUM(O118,O130:O132)</f>
        <v>2768000</v>
      </c>
      <c r="P117" s="115">
        <f t="shared" si="32"/>
        <v>4153512.66</v>
      </c>
      <c r="Q117" s="116">
        <f>SUM(Q118,Q130:Q132)</f>
        <v>2686722.6300000004</v>
      </c>
      <c r="R117" s="116">
        <f>SUM(R118,R130:R132)</f>
        <v>1466790.03</v>
      </c>
      <c r="S117" s="116">
        <f>SUM(S118,S130:S132)</f>
        <v>0</v>
      </c>
      <c r="T117" s="116">
        <f>SUM(T118,T130:T132)</f>
        <v>0</v>
      </c>
      <c r="U117" s="111">
        <f t="shared" si="38"/>
        <v>0</v>
      </c>
      <c r="V117" s="116">
        <f t="shared" si="38"/>
        <v>0</v>
      </c>
      <c r="W117" s="116">
        <f t="shared" si="38"/>
        <v>0</v>
      </c>
      <c r="X117" s="116">
        <f t="shared" si="38"/>
        <v>0</v>
      </c>
      <c r="Y117" s="116">
        <f t="shared" si="38"/>
        <v>0</v>
      </c>
      <c r="Z117" s="115">
        <f t="shared" si="33"/>
        <v>0</v>
      </c>
      <c r="AA117" s="116">
        <f>SUM(AA118,AA130:AA132)</f>
        <v>0</v>
      </c>
      <c r="AB117" s="116">
        <f>SUM(AB118,AB130:AB132)</f>
        <v>0</v>
      </c>
      <c r="AC117" s="116">
        <f>SUM(AC118,AC130:AC132)</f>
        <v>0</v>
      </c>
      <c r="AD117" s="116">
        <f>SUM(AD118,AD130:AD132)</f>
        <v>0</v>
      </c>
      <c r="AE117" s="115">
        <f t="shared" si="34"/>
        <v>0</v>
      </c>
      <c r="AF117" s="117">
        <f>SUM(AF118,AF130:AF132)</f>
        <v>0</v>
      </c>
      <c r="AG117" s="117">
        <f>SUM(AG118,AG130:AG132)</f>
        <v>0</v>
      </c>
      <c r="AH117" s="117">
        <f>SUM(AH118,AH130:AH132)</f>
        <v>0</v>
      </c>
      <c r="AI117" s="117">
        <f>SUM(AI118,AI130:AI132)</f>
        <v>0</v>
      </c>
      <c r="AJ117" s="115">
        <f t="shared" si="37"/>
        <v>11300000</v>
      </c>
      <c r="AK117" s="116">
        <f t="shared" si="37"/>
        <v>2434000</v>
      </c>
      <c r="AL117" s="116">
        <f t="shared" si="37"/>
        <v>2809000</v>
      </c>
      <c r="AM117" s="116">
        <f t="shared" si="37"/>
        <v>3089000</v>
      </c>
      <c r="AN117" s="116">
        <f t="shared" si="37"/>
        <v>2968000</v>
      </c>
      <c r="AO117" s="115">
        <f t="shared" si="35"/>
        <v>11300000</v>
      </c>
      <c r="AP117" s="116">
        <f t="shared" si="35"/>
        <v>2804000</v>
      </c>
      <c r="AQ117" s="116">
        <f t="shared" si="35"/>
        <v>2939000</v>
      </c>
      <c r="AR117" s="116">
        <f t="shared" si="28"/>
        <v>2789000</v>
      </c>
      <c r="AS117" s="116">
        <f t="shared" si="36"/>
        <v>2768000</v>
      </c>
    </row>
    <row r="118" spans="2:45" ht="16.5" thickTop="1" thickBot="1" x14ac:dyDescent="0.3">
      <c r="B118" s="101" t="str">
        <f t="shared" si="29"/>
        <v>a</v>
      </c>
      <c r="C118" s="101" t="str">
        <f t="shared" si="39"/>
        <v>a</v>
      </c>
      <c r="D118" s="109" t="s">
        <v>279</v>
      </c>
      <c r="E118" s="118" t="s">
        <v>298</v>
      </c>
      <c r="F118" s="115">
        <f t="shared" si="30"/>
        <v>11210000</v>
      </c>
      <c r="G118" s="116">
        <f>SUM(G119:G125)</f>
        <v>2434000</v>
      </c>
      <c r="H118" s="116">
        <f>SUM(H119:H125)</f>
        <v>2759000</v>
      </c>
      <c r="I118" s="116">
        <f>SUM(I119:I125)</f>
        <v>3049000</v>
      </c>
      <c r="J118" s="116">
        <f>SUM(J119:J125)</f>
        <v>2968000</v>
      </c>
      <c r="K118" s="115">
        <f t="shared" si="31"/>
        <v>10867000</v>
      </c>
      <c r="L118" s="116">
        <f>SUM(L119:L125)</f>
        <v>2782000</v>
      </c>
      <c r="M118" s="116">
        <f>SUM(M119:M125)</f>
        <v>2615000</v>
      </c>
      <c r="N118" s="116">
        <f>SUM(N119:N125)</f>
        <v>2749000</v>
      </c>
      <c r="O118" s="116">
        <f>SUM(O119:O125)</f>
        <v>2721000</v>
      </c>
      <c r="P118" s="115">
        <f t="shared" si="32"/>
        <v>4053612.16</v>
      </c>
      <c r="Q118" s="116">
        <f>SUM(Q119:Q125)</f>
        <v>2665626.6300000004</v>
      </c>
      <c r="R118" s="116">
        <f>SUM(R119:R125)</f>
        <v>1387985.53</v>
      </c>
      <c r="S118" s="116">
        <f>SUM(S119:S125)</f>
        <v>0</v>
      </c>
      <c r="T118" s="116">
        <f>SUM(T119:T125)</f>
        <v>0</v>
      </c>
      <c r="U118" s="111">
        <f t="shared" si="38"/>
        <v>0</v>
      </c>
      <c r="V118" s="116">
        <f t="shared" si="38"/>
        <v>0</v>
      </c>
      <c r="W118" s="116">
        <f t="shared" si="38"/>
        <v>0</v>
      </c>
      <c r="X118" s="116">
        <f t="shared" si="38"/>
        <v>0</v>
      </c>
      <c r="Y118" s="116">
        <f t="shared" si="38"/>
        <v>0</v>
      </c>
      <c r="Z118" s="115">
        <f t="shared" si="33"/>
        <v>0</v>
      </c>
      <c r="AA118" s="116">
        <f>SUM(AA119:AA125)</f>
        <v>0</v>
      </c>
      <c r="AB118" s="116">
        <f>SUM(AB119:AB125)</f>
        <v>0</v>
      </c>
      <c r="AC118" s="116">
        <f>SUM(AC119:AC125)</f>
        <v>0</v>
      </c>
      <c r="AD118" s="116">
        <f>SUM(AD119:AD125)</f>
        <v>0</v>
      </c>
      <c r="AE118" s="115">
        <f t="shared" si="34"/>
        <v>0</v>
      </c>
      <c r="AF118" s="117">
        <f>SUM(AF119:AF125)</f>
        <v>0</v>
      </c>
      <c r="AG118" s="117">
        <f>SUM(AG119:AG125)</f>
        <v>0</v>
      </c>
      <c r="AH118" s="117">
        <f>SUM(AH119:AH125)</f>
        <v>0</v>
      </c>
      <c r="AI118" s="117">
        <f>SUM(AI119:AI125)</f>
        <v>0</v>
      </c>
      <c r="AJ118" s="115">
        <f t="shared" si="37"/>
        <v>11210000</v>
      </c>
      <c r="AK118" s="116">
        <f t="shared" si="37"/>
        <v>2434000</v>
      </c>
      <c r="AL118" s="116">
        <f t="shared" si="37"/>
        <v>2759000</v>
      </c>
      <c r="AM118" s="116">
        <f t="shared" si="37"/>
        <v>3049000</v>
      </c>
      <c r="AN118" s="116">
        <f t="shared" si="37"/>
        <v>2968000</v>
      </c>
      <c r="AO118" s="115">
        <f t="shared" si="35"/>
        <v>10867000</v>
      </c>
      <c r="AP118" s="116">
        <f t="shared" si="35"/>
        <v>2782000</v>
      </c>
      <c r="AQ118" s="116">
        <f t="shared" si="35"/>
        <v>2615000</v>
      </c>
      <c r="AR118" s="116">
        <f t="shared" si="28"/>
        <v>2749000</v>
      </c>
      <c r="AS118" s="116">
        <f t="shared" si="36"/>
        <v>2721000</v>
      </c>
    </row>
    <row r="119" spans="2:45" ht="16.5" thickTop="1" thickBot="1" x14ac:dyDescent="0.3">
      <c r="B119" s="101" t="str">
        <f t="shared" si="29"/>
        <v>a</v>
      </c>
      <c r="C119" s="101" t="str">
        <f t="shared" si="39"/>
        <v>a</v>
      </c>
      <c r="D119" s="109" t="s">
        <v>279</v>
      </c>
      <c r="E119" s="119" t="s">
        <v>299</v>
      </c>
      <c r="F119" s="115">
        <f t="shared" si="30"/>
        <v>3560000</v>
      </c>
      <c r="G119" s="116">
        <v>889000</v>
      </c>
      <c r="H119" s="116">
        <v>889000</v>
      </c>
      <c r="I119" s="116">
        <v>889000</v>
      </c>
      <c r="J119" s="116">
        <v>893000</v>
      </c>
      <c r="K119" s="115">
        <f t="shared" si="31"/>
        <v>3560000</v>
      </c>
      <c r="L119" s="116">
        <v>889000</v>
      </c>
      <c r="M119" s="116">
        <v>889000</v>
      </c>
      <c r="N119" s="116">
        <v>889000</v>
      </c>
      <c r="O119" s="116">
        <v>893000</v>
      </c>
      <c r="P119" s="115">
        <f t="shared" si="32"/>
        <v>1468923.68</v>
      </c>
      <c r="Q119" s="116">
        <v>881663.33</v>
      </c>
      <c r="R119" s="116">
        <v>587260.35</v>
      </c>
      <c r="S119" s="116">
        <v>0</v>
      </c>
      <c r="T119" s="116">
        <v>0</v>
      </c>
      <c r="U119" s="111">
        <f t="shared" si="38"/>
        <v>0</v>
      </c>
      <c r="V119" s="116">
        <f t="shared" si="38"/>
        <v>0</v>
      </c>
      <c r="W119" s="116">
        <f t="shared" si="38"/>
        <v>0</v>
      </c>
      <c r="X119" s="116">
        <f t="shared" si="38"/>
        <v>0</v>
      </c>
      <c r="Y119" s="116">
        <f t="shared" si="38"/>
        <v>0</v>
      </c>
      <c r="Z119" s="115">
        <f t="shared" si="33"/>
        <v>0</v>
      </c>
      <c r="AA119" s="116">
        <v>0</v>
      </c>
      <c r="AB119" s="116">
        <v>0</v>
      </c>
      <c r="AC119" s="116">
        <v>0</v>
      </c>
      <c r="AD119" s="116">
        <v>0</v>
      </c>
      <c r="AE119" s="115">
        <f t="shared" si="34"/>
        <v>0</v>
      </c>
      <c r="AF119" s="117">
        <v>0</v>
      </c>
      <c r="AG119" s="117">
        <v>0</v>
      </c>
      <c r="AH119" s="117">
        <v>0</v>
      </c>
      <c r="AI119" s="117">
        <v>0</v>
      </c>
      <c r="AJ119" s="115">
        <f t="shared" si="37"/>
        <v>3560000</v>
      </c>
      <c r="AK119" s="116">
        <f t="shared" si="37"/>
        <v>889000</v>
      </c>
      <c r="AL119" s="116">
        <f t="shared" si="37"/>
        <v>889000</v>
      </c>
      <c r="AM119" s="116">
        <f t="shared" si="37"/>
        <v>889000</v>
      </c>
      <c r="AN119" s="116">
        <f t="shared" si="37"/>
        <v>893000</v>
      </c>
      <c r="AO119" s="115">
        <f t="shared" si="35"/>
        <v>3560000</v>
      </c>
      <c r="AP119" s="116">
        <f t="shared" si="35"/>
        <v>889000</v>
      </c>
      <c r="AQ119" s="116">
        <f t="shared" si="35"/>
        <v>889000</v>
      </c>
      <c r="AR119" s="116">
        <f t="shared" si="28"/>
        <v>889000</v>
      </c>
      <c r="AS119" s="116">
        <f t="shared" si="36"/>
        <v>893000</v>
      </c>
    </row>
    <row r="120" spans="2:45" ht="16.5" thickTop="1" thickBot="1" x14ac:dyDescent="0.3">
      <c r="B120" s="101" t="str">
        <f t="shared" si="29"/>
        <v>a</v>
      </c>
      <c r="C120" s="101" t="str">
        <f t="shared" si="39"/>
        <v>a</v>
      </c>
      <c r="D120" s="109" t="s">
        <v>279</v>
      </c>
      <c r="E120" s="119" t="s">
        <v>300</v>
      </c>
      <c r="F120" s="115">
        <f t="shared" si="30"/>
        <v>7450000</v>
      </c>
      <c r="G120" s="116">
        <v>1500000</v>
      </c>
      <c r="H120" s="116">
        <v>1800000</v>
      </c>
      <c r="I120" s="116">
        <v>2100000</v>
      </c>
      <c r="J120" s="116">
        <v>2050000</v>
      </c>
      <c r="K120" s="115">
        <f t="shared" si="31"/>
        <v>7107000</v>
      </c>
      <c r="L120" s="116">
        <v>1848000</v>
      </c>
      <c r="M120" s="116">
        <v>1656000</v>
      </c>
      <c r="N120" s="116">
        <v>1800000</v>
      </c>
      <c r="O120" s="116">
        <v>1803000</v>
      </c>
      <c r="P120" s="115">
        <f t="shared" si="32"/>
        <v>2558950.7200000002</v>
      </c>
      <c r="Q120" s="116">
        <v>1767678.33</v>
      </c>
      <c r="R120" s="116">
        <v>791272.39</v>
      </c>
      <c r="S120" s="116">
        <v>0</v>
      </c>
      <c r="T120" s="116">
        <v>0</v>
      </c>
      <c r="U120" s="111">
        <f t="shared" si="38"/>
        <v>0</v>
      </c>
      <c r="V120" s="116">
        <f t="shared" si="38"/>
        <v>0</v>
      </c>
      <c r="W120" s="116">
        <f t="shared" si="38"/>
        <v>0</v>
      </c>
      <c r="X120" s="116">
        <f t="shared" si="38"/>
        <v>0</v>
      </c>
      <c r="Y120" s="116">
        <f t="shared" si="38"/>
        <v>0</v>
      </c>
      <c r="Z120" s="115">
        <f t="shared" si="33"/>
        <v>0</v>
      </c>
      <c r="AA120" s="116">
        <v>0</v>
      </c>
      <c r="AB120" s="116">
        <v>0</v>
      </c>
      <c r="AC120" s="116">
        <v>0</v>
      </c>
      <c r="AD120" s="116">
        <v>0</v>
      </c>
      <c r="AE120" s="115">
        <f t="shared" si="34"/>
        <v>0</v>
      </c>
      <c r="AF120" s="117">
        <v>0</v>
      </c>
      <c r="AG120" s="117">
        <v>0</v>
      </c>
      <c r="AH120" s="117">
        <v>0</v>
      </c>
      <c r="AI120" s="117">
        <v>0</v>
      </c>
      <c r="AJ120" s="115">
        <f t="shared" si="37"/>
        <v>7450000</v>
      </c>
      <c r="AK120" s="116">
        <f t="shared" si="37"/>
        <v>1500000</v>
      </c>
      <c r="AL120" s="116">
        <f t="shared" si="37"/>
        <v>1800000</v>
      </c>
      <c r="AM120" s="116">
        <f t="shared" si="37"/>
        <v>2100000</v>
      </c>
      <c r="AN120" s="116">
        <f t="shared" si="37"/>
        <v>2050000</v>
      </c>
      <c r="AO120" s="115">
        <f t="shared" si="35"/>
        <v>7107000</v>
      </c>
      <c r="AP120" s="116">
        <f t="shared" si="35"/>
        <v>1848000</v>
      </c>
      <c r="AQ120" s="116">
        <f t="shared" si="35"/>
        <v>1656000</v>
      </c>
      <c r="AR120" s="116">
        <f t="shared" si="28"/>
        <v>1800000</v>
      </c>
      <c r="AS120" s="116">
        <f t="shared" si="36"/>
        <v>1803000</v>
      </c>
    </row>
    <row r="121" spans="2:45" ht="16.5" hidden="1" thickTop="1" thickBot="1" x14ac:dyDescent="0.3">
      <c r="B121" s="101" t="str">
        <f t="shared" si="29"/>
        <v>b</v>
      </c>
      <c r="C121" s="101" t="str">
        <f t="shared" si="39"/>
        <v>b</v>
      </c>
      <c r="D121" s="109" t="s">
        <v>279</v>
      </c>
      <c r="E121" s="119" t="s">
        <v>301</v>
      </c>
      <c r="F121" s="115">
        <f t="shared" si="30"/>
        <v>0</v>
      </c>
      <c r="G121" s="116">
        <v>0</v>
      </c>
      <c r="H121" s="116">
        <v>0</v>
      </c>
      <c r="I121" s="116">
        <v>0</v>
      </c>
      <c r="J121" s="116">
        <v>0</v>
      </c>
      <c r="K121" s="115">
        <f t="shared" si="31"/>
        <v>0</v>
      </c>
      <c r="L121" s="116">
        <v>0</v>
      </c>
      <c r="M121" s="116">
        <v>0</v>
      </c>
      <c r="N121" s="116">
        <v>0</v>
      </c>
      <c r="O121" s="116">
        <v>0</v>
      </c>
      <c r="P121" s="115">
        <f t="shared" si="32"/>
        <v>0</v>
      </c>
      <c r="Q121" s="116">
        <v>0</v>
      </c>
      <c r="R121" s="116">
        <v>0</v>
      </c>
      <c r="S121" s="116">
        <v>0</v>
      </c>
      <c r="T121" s="116">
        <v>0</v>
      </c>
      <c r="U121" s="111">
        <f t="shared" si="38"/>
        <v>0</v>
      </c>
      <c r="V121" s="116">
        <f t="shared" si="38"/>
        <v>0</v>
      </c>
      <c r="W121" s="116">
        <f t="shared" si="38"/>
        <v>0</v>
      </c>
      <c r="X121" s="116">
        <f t="shared" si="38"/>
        <v>0</v>
      </c>
      <c r="Y121" s="116">
        <f t="shared" si="38"/>
        <v>0</v>
      </c>
      <c r="Z121" s="115">
        <f t="shared" si="33"/>
        <v>0</v>
      </c>
      <c r="AA121" s="116">
        <v>0</v>
      </c>
      <c r="AB121" s="116">
        <v>0</v>
      </c>
      <c r="AC121" s="116">
        <v>0</v>
      </c>
      <c r="AD121" s="116">
        <v>0</v>
      </c>
      <c r="AE121" s="115">
        <f t="shared" si="34"/>
        <v>0</v>
      </c>
      <c r="AF121" s="117">
        <v>0</v>
      </c>
      <c r="AG121" s="117">
        <v>0</v>
      </c>
      <c r="AH121" s="117">
        <v>0</v>
      </c>
      <c r="AI121" s="117">
        <v>0</v>
      </c>
      <c r="AJ121" s="115">
        <f t="shared" si="37"/>
        <v>0</v>
      </c>
      <c r="AK121" s="116">
        <f t="shared" si="37"/>
        <v>0</v>
      </c>
      <c r="AL121" s="116">
        <f t="shared" si="37"/>
        <v>0</v>
      </c>
      <c r="AM121" s="116">
        <f t="shared" si="37"/>
        <v>0</v>
      </c>
      <c r="AN121" s="116">
        <f t="shared" si="37"/>
        <v>0</v>
      </c>
      <c r="AO121" s="115">
        <f t="shared" si="35"/>
        <v>0</v>
      </c>
      <c r="AP121" s="116">
        <f t="shared" si="35"/>
        <v>0</v>
      </c>
      <c r="AQ121" s="116">
        <f t="shared" si="35"/>
        <v>0</v>
      </c>
      <c r="AR121" s="116">
        <f t="shared" si="28"/>
        <v>0</v>
      </c>
      <c r="AS121" s="116">
        <f t="shared" si="36"/>
        <v>0</v>
      </c>
    </row>
    <row r="122" spans="2:45" ht="16.5" hidden="1" thickTop="1" thickBot="1" x14ac:dyDescent="0.3">
      <c r="B122" s="101" t="str">
        <f t="shared" si="29"/>
        <v>b</v>
      </c>
      <c r="C122" s="101" t="str">
        <f t="shared" si="39"/>
        <v>b</v>
      </c>
      <c r="D122" s="109" t="s">
        <v>279</v>
      </c>
      <c r="E122" s="119" t="s">
        <v>302</v>
      </c>
      <c r="F122" s="115">
        <f t="shared" si="30"/>
        <v>0</v>
      </c>
      <c r="G122" s="116">
        <v>0</v>
      </c>
      <c r="H122" s="116">
        <v>0</v>
      </c>
      <c r="I122" s="116">
        <v>0</v>
      </c>
      <c r="J122" s="116">
        <v>0</v>
      </c>
      <c r="K122" s="115">
        <f t="shared" si="31"/>
        <v>0</v>
      </c>
      <c r="L122" s="116">
        <v>0</v>
      </c>
      <c r="M122" s="116">
        <v>0</v>
      </c>
      <c r="N122" s="116">
        <v>0</v>
      </c>
      <c r="O122" s="116">
        <v>0</v>
      </c>
      <c r="P122" s="115">
        <f t="shared" si="32"/>
        <v>0</v>
      </c>
      <c r="Q122" s="116">
        <v>0</v>
      </c>
      <c r="R122" s="116">
        <v>0</v>
      </c>
      <c r="S122" s="116">
        <v>0</v>
      </c>
      <c r="T122" s="116">
        <v>0</v>
      </c>
      <c r="U122" s="111">
        <f t="shared" si="38"/>
        <v>0</v>
      </c>
      <c r="V122" s="116">
        <f t="shared" si="38"/>
        <v>0</v>
      </c>
      <c r="W122" s="116">
        <f t="shared" si="38"/>
        <v>0</v>
      </c>
      <c r="X122" s="116">
        <f t="shared" si="38"/>
        <v>0</v>
      </c>
      <c r="Y122" s="116">
        <f t="shared" si="38"/>
        <v>0</v>
      </c>
      <c r="Z122" s="115">
        <f t="shared" si="33"/>
        <v>0</v>
      </c>
      <c r="AA122" s="116">
        <v>0</v>
      </c>
      <c r="AB122" s="116">
        <v>0</v>
      </c>
      <c r="AC122" s="116">
        <v>0</v>
      </c>
      <c r="AD122" s="116">
        <v>0</v>
      </c>
      <c r="AE122" s="115">
        <f t="shared" si="34"/>
        <v>0</v>
      </c>
      <c r="AF122" s="117">
        <v>0</v>
      </c>
      <c r="AG122" s="117">
        <v>0</v>
      </c>
      <c r="AH122" s="117">
        <v>0</v>
      </c>
      <c r="AI122" s="117">
        <v>0</v>
      </c>
      <c r="AJ122" s="115">
        <f t="shared" si="37"/>
        <v>0</v>
      </c>
      <c r="AK122" s="116">
        <f t="shared" si="37"/>
        <v>0</v>
      </c>
      <c r="AL122" s="116">
        <f t="shared" si="37"/>
        <v>0</v>
      </c>
      <c r="AM122" s="116">
        <f t="shared" si="37"/>
        <v>0</v>
      </c>
      <c r="AN122" s="116">
        <f t="shared" si="37"/>
        <v>0</v>
      </c>
      <c r="AO122" s="115">
        <f t="shared" si="35"/>
        <v>0</v>
      </c>
      <c r="AP122" s="116">
        <f t="shared" si="35"/>
        <v>0</v>
      </c>
      <c r="AQ122" s="116">
        <f t="shared" si="35"/>
        <v>0</v>
      </c>
      <c r="AR122" s="116">
        <f t="shared" si="28"/>
        <v>0</v>
      </c>
      <c r="AS122" s="116">
        <f t="shared" si="36"/>
        <v>0</v>
      </c>
    </row>
    <row r="123" spans="2:45" ht="16.5" thickTop="1" thickBot="1" x14ac:dyDescent="0.3">
      <c r="B123" s="101" t="str">
        <f t="shared" si="29"/>
        <v>a</v>
      </c>
      <c r="C123" s="101" t="str">
        <f t="shared" si="39"/>
        <v>a</v>
      </c>
      <c r="D123" s="109" t="s">
        <v>279</v>
      </c>
      <c r="E123" s="119" t="s">
        <v>303</v>
      </c>
      <c r="F123" s="115">
        <f t="shared" si="30"/>
        <v>50000</v>
      </c>
      <c r="G123" s="116">
        <v>20000</v>
      </c>
      <c r="H123" s="116">
        <v>10000</v>
      </c>
      <c r="I123" s="116">
        <v>20000</v>
      </c>
      <c r="J123" s="116">
        <v>0</v>
      </c>
      <c r="K123" s="115">
        <f t="shared" si="31"/>
        <v>50000</v>
      </c>
      <c r="L123" s="116">
        <v>20000</v>
      </c>
      <c r="M123" s="116">
        <v>10000</v>
      </c>
      <c r="N123" s="116">
        <v>20000</v>
      </c>
      <c r="O123" s="116">
        <v>0</v>
      </c>
      <c r="P123" s="115">
        <f t="shared" si="32"/>
        <v>1462.15</v>
      </c>
      <c r="Q123" s="116">
        <v>1462.15</v>
      </c>
      <c r="R123" s="116">
        <v>0</v>
      </c>
      <c r="S123" s="116">
        <v>0</v>
      </c>
      <c r="T123" s="116">
        <v>0</v>
      </c>
      <c r="U123" s="111">
        <f t="shared" si="38"/>
        <v>0</v>
      </c>
      <c r="V123" s="116">
        <f t="shared" si="38"/>
        <v>0</v>
      </c>
      <c r="W123" s="116">
        <f t="shared" si="38"/>
        <v>0</v>
      </c>
      <c r="X123" s="116">
        <f t="shared" si="38"/>
        <v>0</v>
      </c>
      <c r="Y123" s="116">
        <f t="shared" si="38"/>
        <v>0</v>
      </c>
      <c r="Z123" s="115">
        <f t="shared" si="33"/>
        <v>0</v>
      </c>
      <c r="AA123" s="116">
        <v>0</v>
      </c>
      <c r="AB123" s="116">
        <v>0</v>
      </c>
      <c r="AC123" s="116">
        <v>0</v>
      </c>
      <c r="AD123" s="116">
        <v>0</v>
      </c>
      <c r="AE123" s="115">
        <f t="shared" si="34"/>
        <v>0</v>
      </c>
      <c r="AF123" s="117">
        <v>0</v>
      </c>
      <c r="AG123" s="117">
        <v>0</v>
      </c>
      <c r="AH123" s="117">
        <v>0</v>
      </c>
      <c r="AI123" s="117">
        <v>0</v>
      </c>
      <c r="AJ123" s="115">
        <f t="shared" si="37"/>
        <v>50000</v>
      </c>
      <c r="AK123" s="116">
        <f t="shared" si="37"/>
        <v>20000</v>
      </c>
      <c r="AL123" s="116">
        <f t="shared" si="37"/>
        <v>10000</v>
      </c>
      <c r="AM123" s="116">
        <f t="shared" si="37"/>
        <v>20000</v>
      </c>
      <c r="AN123" s="116">
        <f t="shared" si="37"/>
        <v>0</v>
      </c>
      <c r="AO123" s="115">
        <f t="shared" si="35"/>
        <v>50000</v>
      </c>
      <c r="AP123" s="116">
        <f t="shared" si="35"/>
        <v>20000</v>
      </c>
      <c r="AQ123" s="116">
        <f t="shared" si="35"/>
        <v>10000</v>
      </c>
      <c r="AR123" s="116">
        <f t="shared" si="28"/>
        <v>20000</v>
      </c>
      <c r="AS123" s="116">
        <f t="shared" si="36"/>
        <v>0</v>
      </c>
    </row>
    <row r="124" spans="2:45" ht="16.5" thickTop="1" thickBot="1" x14ac:dyDescent="0.3">
      <c r="B124" s="101" t="str">
        <f t="shared" si="29"/>
        <v>a</v>
      </c>
      <c r="C124" s="101" t="str">
        <f t="shared" si="39"/>
        <v>a</v>
      </c>
      <c r="D124" s="109" t="s">
        <v>279</v>
      </c>
      <c r="E124" s="119" t="s">
        <v>304</v>
      </c>
      <c r="F124" s="115">
        <f t="shared" si="30"/>
        <v>70000</v>
      </c>
      <c r="G124" s="116">
        <v>15000</v>
      </c>
      <c r="H124" s="116">
        <v>20000</v>
      </c>
      <c r="I124" s="116">
        <v>20000</v>
      </c>
      <c r="J124" s="116">
        <v>15000</v>
      </c>
      <c r="K124" s="115">
        <f t="shared" si="31"/>
        <v>70000</v>
      </c>
      <c r="L124" s="116">
        <v>15000</v>
      </c>
      <c r="M124" s="116">
        <v>20000</v>
      </c>
      <c r="N124" s="116">
        <v>20000</v>
      </c>
      <c r="O124" s="116">
        <v>15000</v>
      </c>
      <c r="P124" s="115">
        <f t="shared" si="32"/>
        <v>11085.43</v>
      </c>
      <c r="Q124" s="116">
        <v>7938.93</v>
      </c>
      <c r="R124" s="116">
        <v>3146.5</v>
      </c>
      <c r="S124" s="116">
        <v>0</v>
      </c>
      <c r="T124" s="116">
        <v>0</v>
      </c>
      <c r="U124" s="111">
        <f t="shared" si="38"/>
        <v>0</v>
      </c>
      <c r="V124" s="116">
        <f t="shared" si="38"/>
        <v>0</v>
      </c>
      <c r="W124" s="116">
        <f t="shared" si="38"/>
        <v>0</v>
      </c>
      <c r="X124" s="116">
        <f t="shared" si="38"/>
        <v>0</v>
      </c>
      <c r="Y124" s="116">
        <f t="shared" si="38"/>
        <v>0</v>
      </c>
      <c r="Z124" s="115">
        <f t="shared" si="33"/>
        <v>0</v>
      </c>
      <c r="AA124" s="116">
        <v>0</v>
      </c>
      <c r="AB124" s="116">
        <v>0</v>
      </c>
      <c r="AC124" s="116">
        <v>0</v>
      </c>
      <c r="AD124" s="116">
        <v>0</v>
      </c>
      <c r="AE124" s="115">
        <f t="shared" si="34"/>
        <v>0</v>
      </c>
      <c r="AF124" s="117">
        <v>0</v>
      </c>
      <c r="AG124" s="117">
        <v>0</v>
      </c>
      <c r="AH124" s="117">
        <v>0</v>
      </c>
      <c r="AI124" s="117">
        <v>0</v>
      </c>
      <c r="AJ124" s="115">
        <f t="shared" si="37"/>
        <v>70000</v>
      </c>
      <c r="AK124" s="116">
        <f t="shared" si="37"/>
        <v>15000</v>
      </c>
      <c r="AL124" s="116">
        <f t="shared" si="37"/>
        <v>20000</v>
      </c>
      <c r="AM124" s="116">
        <f t="shared" si="37"/>
        <v>20000</v>
      </c>
      <c r="AN124" s="116">
        <f t="shared" si="37"/>
        <v>15000</v>
      </c>
      <c r="AO124" s="115">
        <f t="shared" si="35"/>
        <v>70000</v>
      </c>
      <c r="AP124" s="116">
        <f t="shared" si="35"/>
        <v>15000</v>
      </c>
      <c r="AQ124" s="116">
        <f t="shared" si="35"/>
        <v>20000</v>
      </c>
      <c r="AR124" s="116">
        <f t="shared" si="28"/>
        <v>20000</v>
      </c>
      <c r="AS124" s="116">
        <f t="shared" si="36"/>
        <v>15000</v>
      </c>
    </row>
    <row r="125" spans="2:45" ht="16.5" thickTop="1" thickBot="1" x14ac:dyDescent="0.3">
      <c r="B125" s="101" t="str">
        <f t="shared" si="29"/>
        <v>a</v>
      </c>
      <c r="C125" s="101" t="str">
        <f t="shared" si="39"/>
        <v>a</v>
      </c>
      <c r="D125" s="109" t="s">
        <v>279</v>
      </c>
      <c r="E125" s="119" t="s">
        <v>305</v>
      </c>
      <c r="F125" s="115">
        <f t="shared" si="30"/>
        <v>80000</v>
      </c>
      <c r="G125" s="116">
        <f>SUM(G126:G127)</f>
        <v>10000</v>
      </c>
      <c r="H125" s="116">
        <f>SUM(H126:H127)</f>
        <v>40000</v>
      </c>
      <c r="I125" s="116">
        <f>SUM(I126:I127)</f>
        <v>20000</v>
      </c>
      <c r="J125" s="116">
        <f>SUM(J126:J127)</f>
        <v>10000</v>
      </c>
      <c r="K125" s="115">
        <f t="shared" si="31"/>
        <v>80000</v>
      </c>
      <c r="L125" s="116">
        <f>SUM(L126:L127)</f>
        <v>10000</v>
      </c>
      <c r="M125" s="116">
        <f>SUM(M126:M127)</f>
        <v>40000</v>
      </c>
      <c r="N125" s="116">
        <f>SUM(N126:N127)</f>
        <v>20000</v>
      </c>
      <c r="O125" s="116">
        <f>SUM(O126:O127)</f>
        <v>10000</v>
      </c>
      <c r="P125" s="115">
        <f t="shared" si="32"/>
        <v>13190.18</v>
      </c>
      <c r="Q125" s="116">
        <f>SUM(Q126:Q127)</f>
        <v>6883.89</v>
      </c>
      <c r="R125" s="116">
        <f>SUM(R126:R127)</f>
        <v>6306.29</v>
      </c>
      <c r="S125" s="116">
        <f>SUM(S126:S127)</f>
        <v>0</v>
      </c>
      <c r="T125" s="116">
        <f>SUM(T126:T127)</f>
        <v>0</v>
      </c>
      <c r="U125" s="111">
        <f t="shared" si="38"/>
        <v>0</v>
      </c>
      <c r="V125" s="116">
        <f t="shared" si="38"/>
        <v>0</v>
      </c>
      <c r="W125" s="116">
        <f t="shared" si="38"/>
        <v>0</v>
      </c>
      <c r="X125" s="116">
        <f t="shared" si="38"/>
        <v>0</v>
      </c>
      <c r="Y125" s="116">
        <f t="shared" si="38"/>
        <v>0</v>
      </c>
      <c r="Z125" s="115">
        <f t="shared" si="33"/>
        <v>0</v>
      </c>
      <c r="AA125" s="116">
        <f>SUM(AA126:AA127)</f>
        <v>0</v>
      </c>
      <c r="AB125" s="116">
        <f>SUM(AB126:AB127)</f>
        <v>0</v>
      </c>
      <c r="AC125" s="116">
        <f>SUM(AC126:AC127)</f>
        <v>0</v>
      </c>
      <c r="AD125" s="116">
        <f>SUM(AD126:AD127)</f>
        <v>0</v>
      </c>
      <c r="AE125" s="115">
        <f t="shared" si="34"/>
        <v>0</v>
      </c>
      <c r="AF125" s="117">
        <f>SUM(AF126:AF127)</f>
        <v>0</v>
      </c>
      <c r="AG125" s="117">
        <f>SUM(AG126:AG127)</f>
        <v>0</v>
      </c>
      <c r="AH125" s="117">
        <f>SUM(AH126:AH127)</f>
        <v>0</v>
      </c>
      <c r="AI125" s="117">
        <f>SUM(AI126:AI127)</f>
        <v>0</v>
      </c>
      <c r="AJ125" s="115">
        <f t="shared" si="37"/>
        <v>80000</v>
      </c>
      <c r="AK125" s="116">
        <f t="shared" si="37"/>
        <v>10000</v>
      </c>
      <c r="AL125" s="116">
        <f t="shared" si="37"/>
        <v>40000</v>
      </c>
      <c r="AM125" s="116">
        <f t="shared" si="37"/>
        <v>20000</v>
      </c>
      <c r="AN125" s="116">
        <f t="shared" si="37"/>
        <v>10000</v>
      </c>
      <c r="AO125" s="115">
        <f t="shared" si="35"/>
        <v>80000</v>
      </c>
      <c r="AP125" s="116">
        <f t="shared" si="35"/>
        <v>10000</v>
      </c>
      <c r="AQ125" s="116">
        <f t="shared" si="35"/>
        <v>40000</v>
      </c>
      <c r="AR125" s="116">
        <f t="shared" si="28"/>
        <v>20000</v>
      </c>
      <c r="AS125" s="116">
        <f t="shared" si="36"/>
        <v>10000</v>
      </c>
    </row>
    <row r="126" spans="2:45" ht="16.5" hidden="1" thickTop="1" thickBot="1" x14ac:dyDescent="0.3">
      <c r="B126" s="101" t="str">
        <f t="shared" si="29"/>
        <v>b</v>
      </c>
      <c r="C126" s="101" t="str">
        <f t="shared" si="39"/>
        <v>b</v>
      </c>
      <c r="D126" s="109" t="s">
        <v>279</v>
      </c>
      <c r="E126" s="120" t="s">
        <v>306</v>
      </c>
      <c r="F126" s="115">
        <f t="shared" si="30"/>
        <v>0</v>
      </c>
      <c r="G126" s="116">
        <v>0</v>
      </c>
      <c r="H126" s="116">
        <v>0</v>
      </c>
      <c r="I126" s="116">
        <v>0</v>
      </c>
      <c r="J126" s="116">
        <v>0</v>
      </c>
      <c r="K126" s="115">
        <f t="shared" si="31"/>
        <v>0</v>
      </c>
      <c r="L126" s="116">
        <v>0</v>
      </c>
      <c r="M126" s="116">
        <v>0</v>
      </c>
      <c r="N126" s="116">
        <v>0</v>
      </c>
      <c r="O126" s="116">
        <v>0</v>
      </c>
      <c r="P126" s="115">
        <f t="shared" si="32"/>
        <v>0</v>
      </c>
      <c r="Q126" s="116">
        <v>0</v>
      </c>
      <c r="R126" s="116">
        <v>0</v>
      </c>
      <c r="S126" s="116">
        <v>0</v>
      </c>
      <c r="T126" s="116">
        <v>0</v>
      </c>
      <c r="U126" s="111">
        <f t="shared" si="38"/>
        <v>0</v>
      </c>
      <c r="V126" s="116">
        <f t="shared" si="38"/>
        <v>0</v>
      </c>
      <c r="W126" s="116">
        <f t="shared" si="38"/>
        <v>0</v>
      </c>
      <c r="X126" s="116">
        <f t="shared" si="38"/>
        <v>0</v>
      </c>
      <c r="Y126" s="116">
        <f t="shared" si="38"/>
        <v>0</v>
      </c>
      <c r="Z126" s="115">
        <f t="shared" si="33"/>
        <v>0</v>
      </c>
      <c r="AA126" s="116">
        <v>0</v>
      </c>
      <c r="AB126" s="116">
        <v>0</v>
      </c>
      <c r="AC126" s="116">
        <v>0</v>
      </c>
      <c r="AD126" s="116">
        <v>0</v>
      </c>
      <c r="AE126" s="115">
        <f t="shared" si="34"/>
        <v>0</v>
      </c>
      <c r="AF126" s="117">
        <v>0</v>
      </c>
      <c r="AG126" s="117">
        <v>0</v>
      </c>
      <c r="AH126" s="117">
        <v>0</v>
      </c>
      <c r="AI126" s="117">
        <v>0</v>
      </c>
      <c r="AJ126" s="115">
        <f t="shared" si="37"/>
        <v>0</v>
      </c>
      <c r="AK126" s="116">
        <f t="shared" si="37"/>
        <v>0</v>
      </c>
      <c r="AL126" s="116">
        <f t="shared" si="37"/>
        <v>0</v>
      </c>
      <c r="AM126" s="116">
        <f t="shared" si="37"/>
        <v>0</v>
      </c>
      <c r="AN126" s="116">
        <f t="shared" si="37"/>
        <v>0</v>
      </c>
      <c r="AO126" s="115">
        <f t="shared" si="35"/>
        <v>0</v>
      </c>
      <c r="AP126" s="116">
        <f t="shared" si="35"/>
        <v>0</v>
      </c>
      <c r="AQ126" s="116">
        <f t="shared" si="35"/>
        <v>0</v>
      </c>
      <c r="AR126" s="116">
        <f t="shared" si="28"/>
        <v>0</v>
      </c>
      <c r="AS126" s="116">
        <f t="shared" si="36"/>
        <v>0</v>
      </c>
    </row>
    <row r="127" spans="2:45" ht="27" thickTop="1" thickBot="1" x14ac:dyDescent="0.3">
      <c r="B127" s="101" t="str">
        <f t="shared" si="29"/>
        <v>a</v>
      </c>
      <c r="C127" s="101" t="str">
        <f t="shared" si="39"/>
        <v>a</v>
      </c>
      <c r="D127" s="109" t="s">
        <v>279</v>
      </c>
      <c r="E127" s="120" t="s">
        <v>307</v>
      </c>
      <c r="F127" s="115">
        <f t="shared" si="30"/>
        <v>80000</v>
      </c>
      <c r="G127" s="116">
        <f>SUM(G128:G129)</f>
        <v>10000</v>
      </c>
      <c r="H127" s="116">
        <f>SUM(H128:H129)</f>
        <v>40000</v>
      </c>
      <c r="I127" s="116">
        <f>SUM(I128:I129)</f>
        <v>20000</v>
      </c>
      <c r="J127" s="116">
        <f>SUM(J128:J129)</f>
        <v>10000</v>
      </c>
      <c r="K127" s="115">
        <f t="shared" si="31"/>
        <v>80000</v>
      </c>
      <c r="L127" s="116">
        <f>SUM(L128:L129)</f>
        <v>10000</v>
      </c>
      <c r="M127" s="116">
        <f>SUM(M128:M129)</f>
        <v>40000</v>
      </c>
      <c r="N127" s="116">
        <f>SUM(N128:N129)</f>
        <v>20000</v>
      </c>
      <c r="O127" s="116">
        <f>SUM(O128:O129)</f>
        <v>10000</v>
      </c>
      <c r="P127" s="115">
        <f t="shared" si="32"/>
        <v>13190.18</v>
      </c>
      <c r="Q127" s="116">
        <f>SUM(Q128:Q129)</f>
        <v>6883.89</v>
      </c>
      <c r="R127" s="116">
        <f>SUM(R128:R129)</f>
        <v>6306.29</v>
      </c>
      <c r="S127" s="116">
        <f>SUM(S128:S129)</f>
        <v>0</v>
      </c>
      <c r="T127" s="116">
        <f>SUM(T128:T129)</f>
        <v>0</v>
      </c>
      <c r="U127" s="111">
        <f t="shared" si="38"/>
        <v>0</v>
      </c>
      <c r="V127" s="116">
        <f t="shared" si="38"/>
        <v>0</v>
      </c>
      <c r="W127" s="116">
        <f t="shared" si="38"/>
        <v>0</v>
      </c>
      <c r="X127" s="116">
        <f t="shared" si="38"/>
        <v>0</v>
      </c>
      <c r="Y127" s="116">
        <f t="shared" si="38"/>
        <v>0</v>
      </c>
      <c r="Z127" s="115">
        <f t="shared" si="33"/>
        <v>0</v>
      </c>
      <c r="AA127" s="116">
        <f>SUM(AA128:AA129)</f>
        <v>0</v>
      </c>
      <c r="AB127" s="116">
        <f>SUM(AB128:AB129)</f>
        <v>0</v>
      </c>
      <c r="AC127" s="116">
        <f>SUM(AC128:AC129)</f>
        <v>0</v>
      </c>
      <c r="AD127" s="116">
        <f>SUM(AD128:AD129)</f>
        <v>0</v>
      </c>
      <c r="AE127" s="115">
        <f t="shared" si="34"/>
        <v>0</v>
      </c>
      <c r="AF127" s="117">
        <f>SUM(AF128:AF129)</f>
        <v>0</v>
      </c>
      <c r="AG127" s="117">
        <f>SUM(AG128:AG129)</f>
        <v>0</v>
      </c>
      <c r="AH127" s="117">
        <f>SUM(AH128:AH129)</f>
        <v>0</v>
      </c>
      <c r="AI127" s="117">
        <f>SUM(AI128:AI129)</f>
        <v>0</v>
      </c>
      <c r="AJ127" s="115">
        <f t="shared" si="37"/>
        <v>80000</v>
      </c>
      <c r="AK127" s="116">
        <f t="shared" si="37"/>
        <v>10000</v>
      </c>
      <c r="AL127" s="116">
        <f t="shared" si="37"/>
        <v>40000</v>
      </c>
      <c r="AM127" s="116">
        <f t="shared" si="37"/>
        <v>20000</v>
      </c>
      <c r="AN127" s="116">
        <f t="shared" si="37"/>
        <v>10000</v>
      </c>
      <c r="AO127" s="115">
        <f t="shared" si="35"/>
        <v>80000</v>
      </c>
      <c r="AP127" s="116">
        <f t="shared" si="35"/>
        <v>10000</v>
      </c>
      <c r="AQ127" s="116">
        <f t="shared" si="35"/>
        <v>40000</v>
      </c>
      <c r="AR127" s="116">
        <f t="shared" si="28"/>
        <v>20000</v>
      </c>
      <c r="AS127" s="116">
        <f t="shared" si="36"/>
        <v>10000</v>
      </c>
    </row>
    <row r="128" spans="2:45" ht="27" thickTop="1" thickBot="1" x14ac:dyDescent="0.3">
      <c r="B128" s="101" t="str">
        <f t="shared" si="29"/>
        <v>a</v>
      </c>
      <c r="C128" s="101" t="str">
        <f t="shared" si="39"/>
        <v>a</v>
      </c>
      <c r="D128" s="109" t="s">
        <v>279</v>
      </c>
      <c r="E128" s="121" t="s">
        <v>308</v>
      </c>
      <c r="F128" s="115">
        <f t="shared" si="30"/>
        <v>80000</v>
      </c>
      <c r="G128" s="116">
        <v>10000</v>
      </c>
      <c r="H128" s="116">
        <v>40000</v>
      </c>
      <c r="I128" s="116">
        <v>20000</v>
      </c>
      <c r="J128" s="116">
        <v>10000</v>
      </c>
      <c r="K128" s="115">
        <f t="shared" si="31"/>
        <v>80000</v>
      </c>
      <c r="L128" s="116">
        <v>10000</v>
      </c>
      <c r="M128" s="116">
        <v>40000</v>
      </c>
      <c r="N128" s="116">
        <v>20000</v>
      </c>
      <c r="O128" s="116">
        <v>10000</v>
      </c>
      <c r="P128" s="115">
        <f t="shared" si="32"/>
        <v>13190.18</v>
      </c>
      <c r="Q128" s="116">
        <v>6883.89</v>
      </c>
      <c r="R128" s="116">
        <v>6306.29</v>
      </c>
      <c r="S128" s="116">
        <v>0</v>
      </c>
      <c r="T128" s="116">
        <v>0</v>
      </c>
      <c r="U128" s="111">
        <f t="shared" si="38"/>
        <v>0</v>
      </c>
      <c r="V128" s="116">
        <f t="shared" si="38"/>
        <v>0</v>
      </c>
      <c r="W128" s="116">
        <f t="shared" si="38"/>
        <v>0</v>
      </c>
      <c r="X128" s="116">
        <f t="shared" si="38"/>
        <v>0</v>
      </c>
      <c r="Y128" s="116">
        <f t="shared" si="38"/>
        <v>0</v>
      </c>
      <c r="Z128" s="115">
        <f t="shared" si="33"/>
        <v>0</v>
      </c>
      <c r="AA128" s="116">
        <v>0</v>
      </c>
      <c r="AB128" s="116">
        <v>0</v>
      </c>
      <c r="AC128" s="116">
        <v>0</v>
      </c>
      <c r="AD128" s="116">
        <v>0</v>
      </c>
      <c r="AE128" s="115">
        <f t="shared" si="34"/>
        <v>0</v>
      </c>
      <c r="AF128" s="117">
        <v>0</v>
      </c>
      <c r="AG128" s="117">
        <v>0</v>
      </c>
      <c r="AH128" s="117">
        <v>0</v>
      </c>
      <c r="AI128" s="117">
        <v>0</v>
      </c>
      <c r="AJ128" s="115">
        <f t="shared" si="37"/>
        <v>80000</v>
      </c>
      <c r="AK128" s="116">
        <f t="shared" si="37"/>
        <v>10000</v>
      </c>
      <c r="AL128" s="116">
        <f t="shared" si="37"/>
        <v>40000</v>
      </c>
      <c r="AM128" s="116">
        <f t="shared" si="37"/>
        <v>20000</v>
      </c>
      <c r="AN128" s="116">
        <f t="shared" si="37"/>
        <v>10000</v>
      </c>
      <c r="AO128" s="115">
        <f t="shared" si="35"/>
        <v>80000</v>
      </c>
      <c r="AP128" s="116">
        <f t="shared" si="35"/>
        <v>10000</v>
      </c>
      <c r="AQ128" s="116">
        <f t="shared" si="35"/>
        <v>40000</v>
      </c>
      <c r="AR128" s="116">
        <f t="shared" si="28"/>
        <v>20000</v>
      </c>
      <c r="AS128" s="116">
        <f t="shared" si="36"/>
        <v>10000</v>
      </c>
    </row>
    <row r="129" spans="2:45" ht="27" hidden="1" thickTop="1" thickBot="1" x14ac:dyDescent="0.3">
      <c r="B129" s="101" t="str">
        <f t="shared" si="29"/>
        <v>b</v>
      </c>
      <c r="C129" s="101" t="str">
        <f t="shared" si="39"/>
        <v>b</v>
      </c>
      <c r="D129" s="109" t="s">
        <v>279</v>
      </c>
      <c r="E129" s="121" t="s">
        <v>309</v>
      </c>
      <c r="F129" s="115">
        <f t="shared" si="30"/>
        <v>0</v>
      </c>
      <c r="G129" s="116">
        <v>0</v>
      </c>
      <c r="H129" s="116">
        <v>0</v>
      </c>
      <c r="I129" s="116">
        <v>0</v>
      </c>
      <c r="J129" s="116">
        <v>0</v>
      </c>
      <c r="K129" s="115">
        <f t="shared" si="31"/>
        <v>0</v>
      </c>
      <c r="L129" s="116">
        <v>0</v>
      </c>
      <c r="M129" s="116">
        <v>0</v>
      </c>
      <c r="N129" s="116">
        <v>0</v>
      </c>
      <c r="O129" s="116">
        <v>0</v>
      </c>
      <c r="P129" s="115">
        <f t="shared" si="32"/>
        <v>0</v>
      </c>
      <c r="Q129" s="116">
        <v>0</v>
      </c>
      <c r="R129" s="116">
        <v>0</v>
      </c>
      <c r="S129" s="116">
        <v>0</v>
      </c>
      <c r="T129" s="116">
        <v>0</v>
      </c>
      <c r="U129" s="111">
        <f t="shared" si="38"/>
        <v>0</v>
      </c>
      <c r="V129" s="116">
        <f t="shared" si="38"/>
        <v>0</v>
      </c>
      <c r="W129" s="116">
        <f t="shared" si="38"/>
        <v>0</v>
      </c>
      <c r="X129" s="116">
        <f t="shared" si="38"/>
        <v>0</v>
      </c>
      <c r="Y129" s="116">
        <f t="shared" si="38"/>
        <v>0</v>
      </c>
      <c r="Z129" s="115">
        <f t="shared" si="33"/>
        <v>0</v>
      </c>
      <c r="AA129" s="116">
        <v>0</v>
      </c>
      <c r="AB129" s="116">
        <v>0</v>
      </c>
      <c r="AC129" s="116">
        <v>0</v>
      </c>
      <c r="AD129" s="116">
        <v>0</v>
      </c>
      <c r="AE129" s="115">
        <f t="shared" si="34"/>
        <v>0</v>
      </c>
      <c r="AF129" s="117">
        <v>0</v>
      </c>
      <c r="AG129" s="117">
        <v>0</v>
      </c>
      <c r="AH129" s="117">
        <v>0</v>
      </c>
      <c r="AI129" s="117">
        <v>0</v>
      </c>
      <c r="AJ129" s="115">
        <f t="shared" si="37"/>
        <v>0</v>
      </c>
      <c r="AK129" s="116">
        <f t="shared" si="37"/>
        <v>0</v>
      </c>
      <c r="AL129" s="116">
        <f t="shared" si="37"/>
        <v>0</v>
      </c>
      <c r="AM129" s="116">
        <f t="shared" si="37"/>
        <v>0</v>
      </c>
      <c r="AN129" s="116">
        <f t="shared" si="37"/>
        <v>0</v>
      </c>
      <c r="AO129" s="115">
        <f t="shared" si="35"/>
        <v>0</v>
      </c>
      <c r="AP129" s="116">
        <f t="shared" si="35"/>
        <v>0</v>
      </c>
      <c r="AQ129" s="116">
        <f t="shared" si="35"/>
        <v>0</v>
      </c>
      <c r="AR129" s="116">
        <f t="shared" si="28"/>
        <v>0</v>
      </c>
      <c r="AS129" s="116">
        <f t="shared" si="36"/>
        <v>0</v>
      </c>
    </row>
    <row r="130" spans="2:45" ht="16.5" thickTop="1" thickBot="1" x14ac:dyDescent="0.3">
      <c r="B130" s="101" t="str">
        <f t="shared" si="29"/>
        <v>a</v>
      </c>
      <c r="C130" s="101" t="str">
        <f t="shared" si="39"/>
        <v>a</v>
      </c>
      <c r="D130" s="109" t="s">
        <v>279</v>
      </c>
      <c r="E130" s="118" t="s">
        <v>310</v>
      </c>
      <c r="F130" s="115">
        <f t="shared" si="30"/>
        <v>90000</v>
      </c>
      <c r="G130" s="116">
        <v>0</v>
      </c>
      <c r="H130" s="116">
        <v>50000</v>
      </c>
      <c r="I130" s="116">
        <v>40000</v>
      </c>
      <c r="J130" s="116">
        <v>0</v>
      </c>
      <c r="K130" s="115">
        <f t="shared" si="31"/>
        <v>433000</v>
      </c>
      <c r="L130" s="116">
        <v>22000</v>
      </c>
      <c r="M130" s="116">
        <v>324000</v>
      </c>
      <c r="N130" s="116">
        <v>40000</v>
      </c>
      <c r="O130" s="116">
        <v>47000</v>
      </c>
      <c r="P130" s="115">
        <f t="shared" si="32"/>
        <v>99900.5</v>
      </c>
      <c r="Q130" s="116">
        <v>21096</v>
      </c>
      <c r="R130" s="116">
        <v>78804.5</v>
      </c>
      <c r="S130" s="116">
        <v>0</v>
      </c>
      <c r="T130" s="116">
        <v>0</v>
      </c>
      <c r="U130" s="111">
        <f t="shared" si="38"/>
        <v>0</v>
      </c>
      <c r="V130" s="116">
        <f t="shared" si="38"/>
        <v>0</v>
      </c>
      <c r="W130" s="116">
        <f t="shared" si="38"/>
        <v>0</v>
      </c>
      <c r="X130" s="116">
        <f t="shared" si="38"/>
        <v>0</v>
      </c>
      <c r="Y130" s="116">
        <f t="shared" si="38"/>
        <v>0</v>
      </c>
      <c r="Z130" s="115">
        <f t="shared" si="33"/>
        <v>0</v>
      </c>
      <c r="AA130" s="116">
        <v>0</v>
      </c>
      <c r="AB130" s="116">
        <v>0</v>
      </c>
      <c r="AC130" s="116">
        <v>0</v>
      </c>
      <c r="AD130" s="116">
        <v>0</v>
      </c>
      <c r="AE130" s="115">
        <f t="shared" si="34"/>
        <v>0</v>
      </c>
      <c r="AF130" s="117">
        <v>0</v>
      </c>
      <c r="AG130" s="117">
        <v>0</v>
      </c>
      <c r="AH130" s="117">
        <v>0</v>
      </c>
      <c r="AI130" s="117">
        <v>0</v>
      </c>
      <c r="AJ130" s="115">
        <f t="shared" si="37"/>
        <v>90000</v>
      </c>
      <c r="AK130" s="116">
        <f t="shared" si="37"/>
        <v>0</v>
      </c>
      <c r="AL130" s="116">
        <f t="shared" si="37"/>
        <v>50000</v>
      </c>
      <c r="AM130" s="116">
        <f t="shared" si="37"/>
        <v>40000</v>
      </c>
      <c r="AN130" s="116">
        <f t="shared" si="37"/>
        <v>0</v>
      </c>
      <c r="AO130" s="115">
        <f t="shared" si="35"/>
        <v>433000</v>
      </c>
      <c r="AP130" s="116">
        <f t="shared" si="35"/>
        <v>22000</v>
      </c>
      <c r="AQ130" s="116">
        <f t="shared" si="35"/>
        <v>324000</v>
      </c>
      <c r="AR130" s="116">
        <f t="shared" si="28"/>
        <v>40000</v>
      </c>
      <c r="AS130" s="116">
        <f t="shared" si="36"/>
        <v>47000</v>
      </c>
    </row>
    <row r="131" spans="2:45" ht="16.5" hidden="1" thickTop="1" thickBot="1" x14ac:dyDescent="0.3">
      <c r="B131" s="101" t="str">
        <f t="shared" si="29"/>
        <v>b</v>
      </c>
      <c r="C131" s="101" t="str">
        <f t="shared" si="39"/>
        <v>b</v>
      </c>
      <c r="D131" s="109" t="s">
        <v>279</v>
      </c>
      <c r="E131" s="118" t="s">
        <v>311</v>
      </c>
      <c r="F131" s="115">
        <f t="shared" si="30"/>
        <v>0</v>
      </c>
      <c r="G131" s="116">
        <v>0</v>
      </c>
      <c r="H131" s="116">
        <v>0</v>
      </c>
      <c r="I131" s="116">
        <v>0</v>
      </c>
      <c r="J131" s="116">
        <v>0</v>
      </c>
      <c r="K131" s="115">
        <f t="shared" si="31"/>
        <v>0</v>
      </c>
      <c r="L131" s="116">
        <v>0</v>
      </c>
      <c r="M131" s="116">
        <v>0</v>
      </c>
      <c r="N131" s="116">
        <v>0</v>
      </c>
      <c r="O131" s="116">
        <v>0</v>
      </c>
      <c r="P131" s="115">
        <f t="shared" si="32"/>
        <v>0</v>
      </c>
      <c r="Q131" s="116">
        <v>0</v>
      </c>
      <c r="R131" s="116">
        <v>0</v>
      </c>
      <c r="S131" s="116">
        <v>0</v>
      </c>
      <c r="T131" s="116">
        <v>0</v>
      </c>
      <c r="U131" s="111">
        <f t="shared" si="38"/>
        <v>0</v>
      </c>
      <c r="V131" s="116">
        <f t="shared" si="38"/>
        <v>0</v>
      </c>
      <c r="W131" s="116">
        <f t="shared" si="38"/>
        <v>0</v>
      </c>
      <c r="X131" s="116">
        <f t="shared" si="38"/>
        <v>0</v>
      </c>
      <c r="Y131" s="116">
        <f t="shared" si="38"/>
        <v>0</v>
      </c>
      <c r="Z131" s="115">
        <f t="shared" si="33"/>
        <v>0</v>
      </c>
      <c r="AA131" s="116">
        <v>0</v>
      </c>
      <c r="AB131" s="116">
        <v>0</v>
      </c>
      <c r="AC131" s="116">
        <v>0</v>
      </c>
      <c r="AD131" s="116">
        <v>0</v>
      </c>
      <c r="AE131" s="115">
        <f t="shared" si="34"/>
        <v>0</v>
      </c>
      <c r="AF131" s="117">
        <v>0</v>
      </c>
      <c r="AG131" s="117">
        <v>0</v>
      </c>
      <c r="AH131" s="117">
        <v>0</v>
      </c>
      <c r="AI131" s="117">
        <v>0</v>
      </c>
      <c r="AJ131" s="115">
        <f t="shared" si="37"/>
        <v>0</v>
      </c>
      <c r="AK131" s="116">
        <f t="shared" si="37"/>
        <v>0</v>
      </c>
      <c r="AL131" s="116">
        <f t="shared" si="37"/>
        <v>0</v>
      </c>
      <c r="AM131" s="116">
        <f t="shared" si="37"/>
        <v>0</v>
      </c>
      <c r="AN131" s="116">
        <f t="shared" si="37"/>
        <v>0</v>
      </c>
      <c r="AO131" s="115">
        <f t="shared" si="35"/>
        <v>0</v>
      </c>
      <c r="AP131" s="116">
        <f t="shared" si="35"/>
        <v>0</v>
      </c>
      <c r="AQ131" s="116">
        <f t="shared" si="35"/>
        <v>0</v>
      </c>
      <c r="AR131" s="116">
        <f t="shared" si="28"/>
        <v>0</v>
      </c>
      <c r="AS131" s="116">
        <f t="shared" si="36"/>
        <v>0</v>
      </c>
    </row>
    <row r="132" spans="2:45" ht="16.5" hidden="1" thickTop="1" thickBot="1" x14ac:dyDescent="0.3">
      <c r="B132" s="101" t="str">
        <f t="shared" si="29"/>
        <v>b</v>
      </c>
      <c r="C132" s="101" t="str">
        <f t="shared" si="39"/>
        <v>b</v>
      </c>
      <c r="D132" s="109" t="s">
        <v>279</v>
      </c>
      <c r="E132" s="118" t="s">
        <v>312</v>
      </c>
      <c r="F132" s="115">
        <f t="shared" si="30"/>
        <v>0</v>
      </c>
      <c r="G132" s="116">
        <v>0</v>
      </c>
      <c r="H132" s="116">
        <v>0</v>
      </c>
      <c r="I132" s="116">
        <v>0</v>
      </c>
      <c r="J132" s="116">
        <v>0</v>
      </c>
      <c r="K132" s="115">
        <f t="shared" si="31"/>
        <v>0</v>
      </c>
      <c r="L132" s="116">
        <v>0</v>
      </c>
      <c r="M132" s="116">
        <v>0</v>
      </c>
      <c r="N132" s="116">
        <v>0</v>
      </c>
      <c r="O132" s="116">
        <v>0</v>
      </c>
      <c r="P132" s="115">
        <f t="shared" si="32"/>
        <v>0</v>
      </c>
      <c r="Q132" s="116">
        <v>0</v>
      </c>
      <c r="R132" s="116">
        <v>0</v>
      </c>
      <c r="S132" s="116">
        <v>0</v>
      </c>
      <c r="T132" s="116">
        <v>0</v>
      </c>
      <c r="U132" s="111">
        <f t="shared" si="38"/>
        <v>0</v>
      </c>
      <c r="V132" s="116">
        <f t="shared" si="38"/>
        <v>0</v>
      </c>
      <c r="W132" s="116">
        <f t="shared" si="38"/>
        <v>0</v>
      </c>
      <c r="X132" s="116">
        <f t="shared" si="38"/>
        <v>0</v>
      </c>
      <c r="Y132" s="116">
        <f t="shared" si="38"/>
        <v>0</v>
      </c>
      <c r="Z132" s="115">
        <f t="shared" si="33"/>
        <v>0</v>
      </c>
      <c r="AA132" s="116">
        <v>0</v>
      </c>
      <c r="AB132" s="116">
        <v>0</v>
      </c>
      <c r="AC132" s="116">
        <v>0</v>
      </c>
      <c r="AD132" s="116">
        <v>0</v>
      </c>
      <c r="AE132" s="115">
        <f t="shared" si="34"/>
        <v>0</v>
      </c>
      <c r="AF132" s="117">
        <v>0</v>
      </c>
      <c r="AG132" s="117">
        <v>0</v>
      </c>
      <c r="AH132" s="117">
        <v>0</v>
      </c>
      <c r="AI132" s="117">
        <v>0</v>
      </c>
      <c r="AJ132" s="115">
        <f t="shared" si="37"/>
        <v>0</v>
      </c>
      <c r="AK132" s="116">
        <f t="shared" si="37"/>
        <v>0</v>
      </c>
      <c r="AL132" s="116">
        <f t="shared" si="37"/>
        <v>0</v>
      </c>
      <c r="AM132" s="116">
        <f t="shared" si="37"/>
        <v>0</v>
      </c>
      <c r="AN132" s="116">
        <f t="shared" si="37"/>
        <v>0</v>
      </c>
      <c r="AO132" s="115">
        <f t="shared" si="35"/>
        <v>0</v>
      </c>
      <c r="AP132" s="116">
        <f t="shared" si="35"/>
        <v>0</v>
      </c>
      <c r="AQ132" s="116">
        <f t="shared" si="35"/>
        <v>0</v>
      </c>
      <c r="AR132" s="116">
        <f t="shared" si="35"/>
        <v>0</v>
      </c>
      <c r="AS132" s="116">
        <f t="shared" si="36"/>
        <v>0</v>
      </c>
    </row>
    <row r="133" spans="2:45" ht="27" thickTop="1" thickBot="1" x14ac:dyDescent="0.3">
      <c r="B133" s="101" t="str">
        <f t="shared" ref="B133:B196" si="40">IF((F133+G133+H133+J133++K133+L133+M133+U133+AJ133+AO133)&gt;0,"a","b")</f>
        <v>a</v>
      </c>
      <c r="C133" s="101" t="str">
        <f t="shared" si="39"/>
        <v>a</v>
      </c>
      <c r="D133" s="109" t="s">
        <v>156</v>
      </c>
      <c r="E133" s="88" t="s">
        <v>17</v>
      </c>
      <c r="F133" s="115">
        <f t="shared" ref="F133:F196" si="41">SUM(G133:J133)</f>
        <v>21577000</v>
      </c>
      <c r="G133" s="116">
        <f t="shared" ref="G133:J148" si="42">SUM(G149,G165,G181,G197,G213,G229,G245,G261,G277,G293,G309,G325,G341,G357,G373)</f>
        <v>5357600</v>
      </c>
      <c r="H133" s="116">
        <f t="shared" si="42"/>
        <v>5655900</v>
      </c>
      <c r="I133" s="116">
        <f t="shared" si="42"/>
        <v>5412700</v>
      </c>
      <c r="J133" s="116">
        <f t="shared" si="42"/>
        <v>5150800</v>
      </c>
      <c r="K133" s="115">
        <f t="shared" ref="K133:K196" si="43">SUM(L133:O133)</f>
        <v>16773700</v>
      </c>
      <c r="L133" s="116">
        <f t="shared" ref="L133:O148" si="44">SUM(L149,L165,L181,L197,L213,L229,L245,L261,L277,L293,L309,L325,L341,L357,L373)</f>
        <v>4573500</v>
      </c>
      <c r="M133" s="116">
        <f t="shared" si="44"/>
        <v>4135800</v>
      </c>
      <c r="N133" s="116">
        <f t="shared" si="44"/>
        <v>4162700</v>
      </c>
      <c r="O133" s="116">
        <f t="shared" si="44"/>
        <v>3901700</v>
      </c>
      <c r="P133" s="115">
        <f t="shared" ref="P133:P196" si="45">SUM(Q133:T133)</f>
        <v>6499323.790000001</v>
      </c>
      <c r="Q133" s="116">
        <f t="shared" ref="Q133:T148" si="46">SUM(Q149,Q165,Q181,Q197,Q213,Q229,Q245,Q261,Q277,Q293,Q309,Q325,Q341,Q357,Q373)</f>
        <v>4112433.4600000004</v>
      </c>
      <c r="R133" s="116">
        <f t="shared" si="46"/>
        <v>2386890.33</v>
      </c>
      <c r="S133" s="116">
        <f t="shared" si="46"/>
        <v>0</v>
      </c>
      <c r="T133" s="116">
        <f t="shared" si="46"/>
        <v>0</v>
      </c>
      <c r="U133" s="111">
        <f t="shared" si="38"/>
        <v>0</v>
      </c>
      <c r="V133" s="116">
        <f t="shared" si="38"/>
        <v>0</v>
      </c>
      <c r="W133" s="116">
        <f t="shared" si="38"/>
        <v>0</v>
      </c>
      <c r="X133" s="116">
        <f t="shared" si="38"/>
        <v>0</v>
      </c>
      <c r="Y133" s="116">
        <f t="shared" si="38"/>
        <v>0</v>
      </c>
      <c r="Z133" s="115">
        <f t="shared" ref="Z133:Z196" si="47">SUM(AA133:AD133)</f>
        <v>0</v>
      </c>
      <c r="AA133" s="116">
        <f t="shared" ref="AA133:AD148" si="48">SUM(AA149,AA165,AA181,AA197,AA213,AA229,AA245,AA261,AA277,AA293,AA309,AA325,AA341,AA357,AA373)</f>
        <v>0</v>
      </c>
      <c r="AB133" s="116">
        <f t="shared" si="48"/>
        <v>0</v>
      </c>
      <c r="AC133" s="116">
        <f t="shared" si="48"/>
        <v>0</v>
      </c>
      <c r="AD133" s="116">
        <f t="shared" si="48"/>
        <v>0</v>
      </c>
      <c r="AE133" s="115">
        <f t="shared" ref="AE133:AE196" si="49">SUM(AF133:AI133)</f>
        <v>0</v>
      </c>
      <c r="AF133" s="117">
        <f t="shared" ref="AF133:AI148" si="50">SUM(AF149,AF165,AF181,AF197,AF213,AF229,AF245,AF261,AF277,AF293,AF309,AF325,AF341,AF357,AF373)</f>
        <v>0</v>
      </c>
      <c r="AG133" s="117">
        <f t="shared" si="50"/>
        <v>0</v>
      </c>
      <c r="AH133" s="117">
        <f t="shared" si="50"/>
        <v>0</v>
      </c>
      <c r="AI133" s="117">
        <f t="shared" si="50"/>
        <v>0</v>
      </c>
      <c r="AJ133" s="115">
        <f t="shared" si="37"/>
        <v>21577000</v>
      </c>
      <c r="AK133" s="116">
        <f t="shared" si="37"/>
        <v>5357600</v>
      </c>
      <c r="AL133" s="116">
        <f t="shared" si="37"/>
        <v>5655900</v>
      </c>
      <c r="AM133" s="116">
        <f t="shared" si="37"/>
        <v>5412700</v>
      </c>
      <c r="AN133" s="116">
        <f t="shared" si="37"/>
        <v>5150800</v>
      </c>
      <c r="AO133" s="115">
        <f t="shared" ref="AO133:AR196" si="51">K133+U133</f>
        <v>16773700</v>
      </c>
      <c r="AP133" s="116">
        <f t="shared" si="51"/>
        <v>4573500</v>
      </c>
      <c r="AQ133" s="116">
        <f t="shared" si="51"/>
        <v>4135800</v>
      </c>
      <c r="AR133" s="116">
        <f t="shared" si="51"/>
        <v>4162700</v>
      </c>
      <c r="AS133" s="116">
        <f t="shared" ref="AS133:AS196" si="52">O133+AD133+AI133</f>
        <v>3901700</v>
      </c>
    </row>
    <row r="134" spans="2:45" ht="16.5" thickTop="1" thickBot="1" x14ac:dyDescent="0.3">
      <c r="B134" s="101" t="str">
        <f t="shared" si="40"/>
        <v>a</v>
      </c>
      <c r="C134" s="101" t="str">
        <f t="shared" si="39"/>
        <v>a</v>
      </c>
      <c r="D134" s="109" t="s">
        <v>279</v>
      </c>
      <c r="E134" s="118" t="s">
        <v>298</v>
      </c>
      <c r="F134" s="115">
        <f t="shared" si="41"/>
        <v>21357000</v>
      </c>
      <c r="G134" s="116">
        <f t="shared" si="42"/>
        <v>5337600</v>
      </c>
      <c r="H134" s="116">
        <f t="shared" si="42"/>
        <v>5575900</v>
      </c>
      <c r="I134" s="116">
        <f t="shared" si="42"/>
        <v>5342700</v>
      </c>
      <c r="J134" s="116">
        <f t="shared" si="42"/>
        <v>5100800</v>
      </c>
      <c r="K134" s="115">
        <f t="shared" si="43"/>
        <v>16553700</v>
      </c>
      <c r="L134" s="116">
        <f t="shared" si="44"/>
        <v>4553500</v>
      </c>
      <c r="M134" s="116">
        <f t="shared" si="44"/>
        <v>4055800</v>
      </c>
      <c r="N134" s="116">
        <f t="shared" si="44"/>
        <v>4092700</v>
      </c>
      <c r="O134" s="116">
        <f t="shared" si="44"/>
        <v>3851700</v>
      </c>
      <c r="P134" s="115">
        <f t="shared" si="45"/>
        <v>6499218.790000001</v>
      </c>
      <c r="Q134" s="116">
        <f t="shared" si="46"/>
        <v>4112328.4600000004</v>
      </c>
      <c r="R134" s="116">
        <f t="shared" si="46"/>
        <v>2386890.33</v>
      </c>
      <c r="S134" s="116">
        <f t="shared" si="46"/>
        <v>0</v>
      </c>
      <c r="T134" s="116">
        <f t="shared" si="46"/>
        <v>0</v>
      </c>
      <c r="U134" s="111">
        <f t="shared" si="38"/>
        <v>0</v>
      </c>
      <c r="V134" s="116">
        <f t="shared" si="38"/>
        <v>0</v>
      </c>
      <c r="W134" s="116">
        <f t="shared" si="38"/>
        <v>0</v>
      </c>
      <c r="X134" s="116">
        <f t="shared" si="38"/>
        <v>0</v>
      </c>
      <c r="Y134" s="116">
        <f t="shared" si="38"/>
        <v>0</v>
      </c>
      <c r="Z134" s="115">
        <f t="shared" si="47"/>
        <v>0</v>
      </c>
      <c r="AA134" s="116">
        <f t="shared" si="48"/>
        <v>0</v>
      </c>
      <c r="AB134" s="116">
        <f t="shared" si="48"/>
        <v>0</v>
      </c>
      <c r="AC134" s="116">
        <f t="shared" si="48"/>
        <v>0</v>
      </c>
      <c r="AD134" s="116">
        <f t="shared" si="48"/>
        <v>0</v>
      </c>
      <c r="AE134" s="115">
        <f t="shared" si="49"/>
        <v>0</v>
      </c>
      <c r="AF134" s="117">
        <f t="shared" si="50"/>
        <v>0</v>
      </c>
      <c r="AG134" s="117">
        <f t="shared" si="50"/>
        <v>0</v>
      </c>
      <c r="AH134" s="117">
        <f t="shared" si="50"/>
        <v>0</v>
      </c>
      <c r="AI134" s="117">
        <f t="shared" si="50"/>
        <v>0</v>
      </c>
      <c r="AJ134" s="115">
        <f t="shared" si="37"/>
        <v>21357000</v>
      </c>
      <c r="AK134" s="116">
        <f t="shared" si="37"/>
        <v>5337600</v>
      </c>
      <c r="AL134" s="116">
        <f t="shared" si="37"/>
        <v>5575900</v>
      </c>
      <c r="AM134" s="116">
        <f t="shared" si="37"/>
        <v>5342700</v>
      </c>
      <c r="AN134" s="116">
        <f t="shared" si="37"/>
        <v>5100800</v>
      </c>
      <c r="AO134" s="115">
        <f t="shared" si="51"/>
        <v>16553700</v>
      </c>
      <c r="AP134" s="116">
        <f t="shared" si="51"/>
        <v>4553500</v>
      </c>
      <c r="AQ134" s="116">
        <f t="shared" si="51"/>
        <v>4055800</v>
      </c>
      <c r="AR134" s="116">
        <f t="shared" si="51"/>
        <v>4092700</v>
      </c>
      <c r="AS134" s="116">
        <f t="shared" si="52"/>
        <v>3851700</v>
      </c>
    </row>
    <row r="135" spans="2:45" ht="16.5" thickTop="1" thickBot="1" x14ac:dyDescent="0.3">
      <c r="B135" s="101" t="str">
        <f t="shared" si="40"/>
        <v>a</v>
      </c>
      <c r="C135" s="101" t="str">
        <f t="shared" si="39"/>
        <v>a</v>
      </c>
      <c r="D135" s="109" t="s">
        <v>279</v>
      </c>
      <c r="E135" s="119" t="s">
        <v>299</v>
      </c>
      <c r="F135" s="115">
        <f t="shared" si="41"/>
        <v>16007000</v>
      </c>
      <c r="G135" s="116">
        <f t="shared" si="42"/>
        <v>4000000</v>
      </c>
      <c r="H135" s="116">
        <f t="shared" si="42"/>
        <v>4000000</v>
      </c>
      <c r="I135" s="116">
        <f t="shared" si="42"/>
        <v>4000000</v>
      </c>
      <c r="J135" s="116">
        <f t="shared" si="42"/>
        <v>4007000</v>
      </c>
      <c r="K135" s="115">
        <f t="shared" si="43"/>
        <v>11768500</v>
      </c>
      <c r="L135" s="116">
        <f t="shared" si="44"/>
        <v>3126900</v>
      </c>
      <c r="M135" s="116">
        <f t="shared" si="44"/>
        <v>2878200</v>
      </c>
      <c r="N135" s="116">
        <f t="shared" si="44"/>
        <v>2878200</v>
      </c>
      <c r="O135" s="116">
        <f t="shared" si="44"/>
        <v>2885200</v>
      </c>
      <c r="P135" s="115">
        <f t="shared" si="45"/>
        <v>4828791.0600000005</v>
      </c>
      <c r="Q135" s="116">
        <f t="shared" si="46"/>
        <v>3081944.74</v>
      </c>
      <c r="R135" s="116">
        <f t="shared" si="46"/>
        <v>1746846.32</v>
      </c>
      <c r="S135" s="116">
        <f t="shared" si="46"/>
        <v>0</v>
      </c>
      <c r="T135" s="116">
        <f t="shared" si="46"/>
        <v>0</v>
      </c>
      <c r="U135" s="111">
        <f t="shared" si="38"/>
        <v>0</v>
      </c>
      <c r="V135" s="116">
        <f t="shared" si="38"/>
        <v>0</v>
      </c>
      <c r="W135" s="116">
        <f t="shared" si="38"/>
        <v>0</v>
      </c>
      <c r="X135" s="116">
        <f t="shared" si="38"/>
        <v>0</v>
      </c>
      <c r="Y135" s="116">
        <f t="shared" si="38"/>
        <v>0</v>
      </c>
      <c r="Z135" s="115">
        <f t="shared" si="47"/>
        <v>0</v>
      </c>
      <c r="AA135" s="116">
        <f t="shared" si="48"/>
        <v>0</v>
      </c>
      <c r="AB135" s="116">
        <f t="shared" si="48"/>
        <v>0</v>
      </c>
      <c r="AC135" s="116">
        <f t="shared" si="48"/>
        <v>0</v>
      </c>
      <c r="AD135" s="116">
        <f t="shared" si="48"/>
        <v>0</v>
      </c>
      <c r="AE135" s="115">
        <f t="shared" si="49"/>
        <v>0</v>
      </c>
      <c r="AF135" s="117">
        <f t="shared" si="50"/>
        <v>0</v>
      </c>
      <c r="AG135" s="117">
        <f t="shared" si="50"/>
        <v>0</v>
      </c>
      <c r="AH135" s="117">
        <f t="shared" si="50"/>
        <v>0</v>
      </c>
      <c r="AI135" s="117">
        <f t="shared" si="50"/>
        <v>0</v>
      </c>
      <c r="AJ135" s="115">
        <f t="shared" si="37"/>
        <v>16007000</v>
      </c>
      <c r="AK135" s="116">
        <f t="shared" si="37"/>
        <v>4000000</v>
      </c>
      <c r="AL135" s="116">
        <f t="shared" si="37"/>
        <v>4000000</v>
      </c>
      <c r="AM135" s="116">
        <f t="shared" si="37"/>
        <v>4000000</v>
      </c>
      <c r="AN135" s="116">
        <f t="shared" si="37"/>
        <v>4007000</v>
      </c>
      <c r="AO135" s="115">
        <f t="shared" si="51"/>
        <v>11768500</v>
      </c>
      <c r="AP135" s="116">
        <f t="shared" si="51"/>
        <v>3126900</v>
      </c>
      <c r="AQ135" s="116">
        <f t="shared" si="51"/>
        <v>2878200</v>
      </c>
      <c r="AR135" s="116">
        <f t="shared" si="51"/>
        <v>2878200</v>
      </c>
      <c r="AS135" s="116">
        <f t="shared" si="52"/>
        <v>2885200</v>
      </c>
    </row>
    <row r="136" spans="2:45" ht="16.5" thickTop="1" thickBot="1" x14ac:dyDescent="0.3">
      <c r="B136" s="101" t="str">
        <f t="shared" si="40"/>
        <v>a</v>
      </c>
      <c r="C136" s="101" t="str">
        <f t="shared" si="39"/>
        <v>a</v>
      </c>
      <c r="D136" s="109" t="s">
        <v>279</v>
      </c>
      <c r="E136" s="119" t="s">
        <v>300</v>
      </c>
      <c r="F136" s="115">
        <f t="shared" si="41"/>
        <v>5070000</v>
      </c>
      <c r="G136" s="116">
        <f t="shared" si="42"/>
        <v>1213000</v>
      </c>
      <c r="H136" s="116">
        <f t="shared" si="42"/>
        <v>1497000</v>
      </c>
      <c r="I136" s="116">
        <f t="shared" si="42"/>
        <v>1299000</v>
      </c>
      <c r="J136" s="116">
        <f t="shared" si="42"/>
        <v>1061000</v>
      </c>
      <c r="K136" s="115">
        <f t="shared" si="43"/>
        <v>4366800</v>
      </c>
      <c r="L136" s="116">
        <f t="shared" si="44"/>
        <v>1163600</v>
      </c>
      <c r="M136" s="116">
        <f t="shared" si="44"/>
        <v>1098700</v>
      </c>
      <c r="N136" s="116">
        <f t="shared" si="44"/>
        <v>1170800</v>
      </c>
      <c r="O136" s="116">
        <f t="shared" si="44"/>
        <v>933700</v>
      </c>
      <c r="P136" s="115">
        <f t="shared" si="45"/>
        <v>1454275.0100000002</v>
      </c>
      <c r="Q136" s="116">
        <f t="shared" si="46"/>
        <v>830891.60000000021</v>
      </c>
      <c r="R136" s="116">
        <f t="shared" si="46"/>
        <v>623383.41</v>
      </c>
      <c r="S136" s="116">
        <f t="shared" si="46"/>
        <v>0</v>
      </c>
      <c r="T136" s="116">
        <f t="shared" si="46"/>
        <v>0</v>
      </c>
      <c r="U136" s="111">
        <f t="shared" si="38"/>
        <v>0</v>
      </c>
      <c r="V136" s="116">
        <f t="shared" si="38"/>
        <v>0</v>
      </c>
      <c r="W136" s="116">
        <f t="shared" si="38"/>
        <v>0</v>
      </c>
      <c r="X136" s="116">
        <f t="shared" si="38"/>
        <v>0</v>
      </c>
      <c r="Y136" s="116">
        <f t="shared" si="38"/>
        <v>0</v>
      </c>
      <c r="Z136" s="115">
        <f t="shared" si="47"/>
        <v>0</v>
      </c>
      <c r="AA136" s="116">
        <f t="shared" si="48"/>
        <v>0</v>
      </c>
      <c r="AB136" s="116">
        <f t="shared" si="48"/>
        <v>0</v>
      </c>
      <c r="AC136" s="116">
        <f t="shared" si="48"/>
        <v>0</v>
      </c>
      <c r="AD136" s="116">
        <f t="shared" si="48"/>
        <v>0</v>
      </c>
      <c r="AE136" s="115">
        <f t="shared" si="49"/>
        <v>0</v>
      </c>
      <c r="AF136" s="117">
        <f t="shared" si="50"/>
        <v>0</v>
      </c>
      <c r="AG136" s="117">
        <f t="shared" si="50"/>
        <v>0</v>
      </c>
      <c r="AH136" s="117">
        <f t="shared" si="50"/>
        <v>0</v>
      </c>
      <c r="AI136" s="117">
        <f t="shared" si="50"/>
        <v>0</v>
      </c>
      <c r="AJ136" s="115">
        <f t="shared" si="37"/>
        <v>5070000</v>
      </c>
      <c r="AK136" s="116">
        <f t="shared" si="37"/>
        <v>1213000</v>
      </c>
      <c r="AL136" s="116">
        <f t="shared" si="37"/>
        <v>1497000</v>
      </c>
      <c r="AM136" s="116">
        <f t="shared" si="37"/>
        <v>1299000</v>
      </c>
      <c r="AN136" s="116">
        <f t="shared" si="37"/>
        <v>1061000</v>
      </c>
      <c r="AO136" s="115">
        <f t="shared" si="51"/>
        <v>4366800</v>
      </c>
      <c r="AP136" s="116">
        <f t="shared" si="51"/>
        <v>1163600</v>
      </c>
      <c r="AQ136" s="116">
        <f t="shared" si="51"/>
        <v>1098700</v>
      </c>
      <c r="AR136" s="116">
        <f t="shared" si="51"/>
        <v>1170800</v>
      </c>
      <c r="AS136" s="116">
        <f t="shared" si="52"/>
        <v>933700</v>
      </c>
    </row>
    <row r="137" spans="2:45" ht="16.5" hidden="1" thickTop="1" thickBot="1" x14ac:dyDescent="0.3">
      <c r="B137" s="101" t="str">
        <f t="shared" si="40"/>
        <v>b</v>
      </c>
      <c r="C137" s="101" t="str">
        <f t="shared" si="39"/>
        <v>b</v>
      </c>
      <c r="D137" s="109" t="s">
        <v>279</v>
      </c>
      <c r="E137" s="119" t="s">
        <v>301</v>
      </c>
      <c r="F137" s="115">
        <f t="shared" si="41"/>
        <v>0</v>
      </c>
      <c r="G137" s="116">
        <f t="shared" si="42"/>
        <v>0</v>
      </c>
      <c r="H137" s="116">
        <f t="shared" si="42"/>
        <v>0</v>
      </c>
      <c r="I137" s="116">
        <f t="shared" si="42"/>
        <v>0</v>
      </c>
      <c r="J137" s="116">
        <f t="shared" si="42"/>
        <v>0</v>
      </c>
      <c r="K137" s="115">
        <f t="shared" si="43"/>
        <v>0</v>
      </c>
      <c r="L137" s="116">
        <f t="shared" si="44"/>
        <v>0</v>
      </c>
      <c r="M137" s="116">
        <f t="shared" si="44"/>
        <v>0</v>
      </c>
      <c r="N137" s="116">
        <f t="shared" si="44"/>
        <v>0</v>
      </c>
      <c r="O137" s="116">
        <f t="shared" si="44"/>
        <v>0</v>
      </c>
      <c r="P137" s="115">
        <f t="shared" si="45"/>
        <v>0</v>
      </c>
      <c r="Q137" s="116">
        <f t="shared" si="46"/>
        <v>0</v>
      </c>
      <c r="R137" s="116">
        <f t="shared" si="46"/>
        <v>0</v>
      </c>
      <c r="S137" s="116">
        <f t="shared" si="46"/>
        <v>0</v>
      </c>
      <c r="T137" s="116">
        <f t="shared" si="46"/>
        <v>0</v>
      </c>
      <c r="U137" s="111">
        <f t="shared" si="38"/>
        <v>0</v>
      </c>
      <c r="V137" s="116">
        <f t="shared" si="38"/>
        <v>0</v>
      </c>
      <c r="W137" s="116">
        <f t="shared" si="38"/>
        <v>0</v>
      </c>
      <c r="X137" s="116">
        <f t="shared" si="38"/>
        <v>0</v>
      </c>
      <c r="Y137" s="116">
        <f t="shared" si="38"/>
        <v>0</v>
      </c>
      <c r="Z137" s="115">
        <f t="shared" si="47"/>
        <v>0</v>
      </c>
      <c r="AA137" s="116">
        <f t="shared" si="48"/>
        <v>0</v>
      </c>
      <c r="AB137" s="116">
        <f t="shared" si="48"/>
        <v>0</v>
      </c>
      <c r="AC137" s="116">
        <f t="shared" si="48"/>
        <v>0</v>
      </c>
      <c r="AD137" s="116">
        <f t="shared" si="48"/>
        <v>0</v>
      </c>
      <c r="AE137" s="115">
        <f t="shared" si="49"/>
        <v>0</v>
      </c>
      <c r="AF137" s="117">
        <f t="shared" si="50"/>
        <v>0</v>
      </c>
      <c r="AG137" s="117">
        <f t="shared" si="50"/>
        <v>0</v>
      </c>
      <c r="AH137" s="117">
        <f t="shared" si="50"/>
        <v>0</v>
      </c>
      <c r="AI137" s="117">
        <f t="shared" si="50"/>
        <v>0</v>
      </c>
      <c r="AJ137" s="115">
        <f t="shared" si="37"/>
        <v>0</v>
      </c>
      <c r="AK137" s="116">
        <f t="shared" si="37"/>
        <v>0</v>
      </c>
      <c r="AL137" s="116">
        <f t="shared" si="37"/>
        <v>0</v>
      </c>
      <c r="AM137" s="116">
        <f t="shared" si="37"/>
        <v>0</v>
      </c>
      <c r="AN137" s="116">
        <f t="shared" si="37"/>
        <v>0</v>
      </c>
      <c r="AO137" s="115">
        <f t="shared" si="51"/>
        <v>0</v>
      </c>
      <c r="AP137" s="116">
        <f t="shared" si="51"/>
        <v>0</v>
      </c>
      <c r="AQ137" s="116">
        <f t="shared" si="51"/>
        <v>0</v>
      </c>
      <c r="AR137" s="116">
        <f t="shared" si="51"/>
        <v>0</v>
      </c>
      <c r="AS137" s="116">
        <f t="shared" si="52"/>
        <v>0</v>
      </c>
    </row>
    <row r="138" spans="2:45" ht="16.5" hidden="1" thickTop="1" thickBot="1" x14ac:dyDescent="0.3">
      <c r="B138" s="101" t="str">
        <f t="shared" si="40"/>
        <v>b</v>
      </c>
      <c r="C138" s="101" t="str">
        <f t="shared" si="39"/>
        <v>b</v>
      </c>
      <c r="D138" s="109" t="s">
        <v>279</v>
      </c>
      <c r="E138" s="119" t="s">
        <v>302</v>
      </c>
      <c r="F138" s="115">
        <f t="shared" si="41"/>
        <v>0</v>
      </c>
      <c r="G138" s="116">
        <f t="shared" si="42"/>
        <v>0</v>
      </c>
      <c r="H138" s="116">
        <f t="shared" si="42"/>
        <v>0</v>
      </c>
      <c r="I138" s="116">
        <f t="shared" si="42"/>
        <v>0</v>
      </c>
      <c r="J138" s="116">
        <f t="shared" si="42"/>
        <v>0</v>
      </c>
      <c r="K138" s="115">
        <f t="shared" si="43"/>
        <v>0</v>
      </c>
      <c r="L138" s="116">
        <f t="shared" si="44"/>
        <v>0</v>
      </c>
      <c r="M138" s="116">
        <f t="shared" si="44"/>
        <v>0</v>
      </c>
      <c r="N138" s="116">
        <f t="shared" si="44"/>
        <v>0</v>
      </c>
      <c r="O138" s="116">
        <f t="shared" si="44"/>
        <v>0</v>
      </c>
      <c r="P138" s="115">
        <f t="shared" si="45"/>
        <v>0</v>
      </c>
      <c r="Q138" s="116">
        <f t="shared" si="46"/>
        <v>0</v>
      </c>
      <c r="R138" s="116">
        <f t="shared" si="46"/>
        <v>0</v>
      </c>
      <c r="S138" s="116">
        <f t="shared" si="46"/>
        <v>0</v>
      </c>
      <c r="T138" s="116">
        <f t="shared" si="46"/>
        <v>0</v>
      </c>
      <c r="U138" s="111">
        <f t="shared" si="38"/>
        <v>0</v>
      </c>
      <c r="V138" s="116">
        <f t="shared" si="38"/>
        <v>0</v>
      </c>
      <c r="W138" s="116">
        <f t="shared" si="38"/>
        <v>0</v>
      </c>
      <c r="X138" s="116">
        <f t="shared" si="38"/>
        <v>0</v>
      </c>
      <c r="Y138" s="116">
        <f t="shared" si="38"/>
        <v>0</v>
      </c>
      <c r="Z138" s="115">
        <f t="shared" si="47"/>
        <v>0</v>
      </c>
      <c r="AA138" s="116">
        <f t="shared" si="48"/>
        <v>0</v>
      </c>
      <c r="AB138" s="116">
        <f t="shared" si="48"/>
        <v>0</v>
      </c>
      <c r="AC138" s="116">
        <f t="shared" si="48"/>
        <v>0</v>
      </c>
      <c r="AD138" s="116">
        <f t="shared" si="48"/>
        <v>0</v>
      </c>
      <c r="AE138" s="115">
        <f t="shared" si="49"/>
        <v>0</v>
      </c>
      <c r="AF138" s="117">
        <f t="shared" si="50"/>
        <v>0</v>
      </c>
      <c r="AG138" s="117">
        <f t="shared" si="50"/>
        <v>0</v>
      </c>
      <c r="AH138" s="117">
        <f t="shared" si="50"/>
        <v>0</v>
      </c>
      <c r="AI138" s="117">
        <f t="shared" si="50"/>
        <v>0</v>
      </c>
      <c r="AJ138" s="115">
        <f t="shared" si="37"/>
        <v>0</v>
      </c>
      <c r="AK138" s="116">
        <f t="shared" si="37"/>
        <v>0</v>
      </c>
      <c r="AL138" s="116">
        <f t="shared" si="37"/>
        <v>0</v>
      </c>
      <c r="AM138" s="116">
        <f t="shared" si="37"/>
        <v>0</v>
      </c>
      <c r="AN138" s="116">
        <f t="shared" si="37"/>
        <v>0</v>
      </c>
      <c r="AO138" s="115">
        <f t="shared" si="51"/>
        <v>0</v>
      </c>
      <c r="AP138" s="116">
        <f t="shared" si="51"/>
        <v>0</v>
      </c>
      <c r="AQ138" s="116">
        <f t="shared" si="51"/>
        <v>0</v>
      </c>
      <c r="AR138" s="116">
        <f t="shared" si="51"/>
        <v>0</v>
      </c>
      <c r="AS138" s="116">
        <f t="shared" si="52"/>
        <v>0</v>
      </c>
    </row>
    <row r="139" spans="2:45" ht="16.5" thickTop="1" thickBot="1" x14ac:dyDescent="0.3">
      <c r="B139" s="101" t="str">
        <f t="shared" si="40"/>
        <v>a</v>
      </c>
      <c r="C139" s="101" t="str">
        <f t="shared" si="39"/>
        <v>a</v>
      </c>
      <c r="D139" s="109" t="s">
        <v>279</v>
      </c>
      <c r="E139" s="119" t="s">
        <v>303</v>
      </c>
      <c r="F139" s="115">
        <f t="shared" si="41"/>
        <v>45000</v>
      </c>
      <c r="G139" s="116">
        <f t="shared" si="42"/>
        <v>45000</v>
      </c>
      <c r="H139" s="116">
        <f t="shared" si="42"/>
        <v>0</v>
      </c>
      <c r="I139" s="116">
        <f t="shared" si="42"/>
        <v>0</v>
      </c>
      <c r="J139" s="116">
        <f t="shared" si="42"/>
        <v>0</v>
      </c>
      <c r="K139" s="115">
        <f t="shared" si="43"/>
        <v>45000</v>
      </c>
      <c r="L139" s="116">
        <f t="shared" si="44"/>
        <v>45000</v>
      </c>
      <c r="M139" s="116">
        <f t="shared" si="44"/>
        <v>0</v>
      </c>
      <c r="N139" s="116">
        <f t="shared" si="44"/>
        <v>0</v>
      </c>
      <c r="O139" s="116">
        <f t="shared" si="44"/>
        <v>0</v>
      </c>
      <c r="P139" s="115">
        <f t="shared" si="45"/>
        <v>0</v>
      </c>
      <c r="Q139" s="116">
        <f t="shared" si="46"/>
        <v>0</v>
      </c>
      <c r="R139" s="116">
        <f t="shared" si="46"/>
        <v>0</v>
      </c>
      <c r="S139" s="116">
        <f t="shared" si="46"/>
        <v>0</v>
      </c>
      <c r="T139" s="116">
        <f t="shared" si="46"/>
        <v>0</v>
      </c>
      <c r="U139" s="111">
        <f t="shared" si="38"/>
        <v>0</v>
      </c>
      <c r="V139" s="116">
        <f t="shared" si="38"/>
        <v>0</v>
      </c>
      <c r="W139" s="116">
        <f t="shared" si="38"/>
        <v>0</v>
      </c>
      <c r="X139" s="116">
        <f t="shared" si="38"/>
        <v>0</v>
      </c>
      <c r="Y139" s="116">
        <f t="shared" si="38"/>
        <v>0</v>
      </c>
      <c r="Z139" s="115">
        <f t="shared" si="47"/>
        <v>0</v>
      </c>
      <c r="AA139" s="116">
        <f t="shared" si="48"/>
        <v>0</v>
      </c>
      <c r="AB139" s="116">
        <f t="shared" si="48"/>
        <v>0</v>
      </c>
      <c r="AC139" s="116">
        <f t="shared" si="48"/>
        <v>0</v>
      </c>
      <c r="AD139" s="116">
        <f t="shared" si="48"/>
        <v>0</v>
      </c>
      <c r="AE139" s="115">
        <f t="shared" si="49"/>
        <v>0</v>
      </c>
      <c r="AF139" s="117">
        <f t="shared" si="50"/>
        <v>0</v>
      </c>
      <c r="AG139" s="117">
        <f t="shared" si="50"/>
        <v>0</v>
      </c>
      <c r="AH139" s="117">
        <f t="shared" si="50"/>
        <v>0</v>
      </c>
      <c r="AI139" s="117">
        <f t="shared" si="50"/>
        <v>0</v>
      </c>
      <c r="AJ139" s="115">
        <f t="shared" si="37"/>
        <v>45000</v>
      </c>
      <c r="AK139" s="116">
        <f t="shared" si="37"/>
        <v>45000</v>
      </c>
      <c r="AL139" s="116">
        <f t="shared" si="37"/>
        <v>0</v>
      </c>
      <c r="AM139" s="116">
        <f t="shared" si="37"/>
        <v>0</v>
      </c>
      <c r="AN139" s="116">
        <f t="shared" si="37"/>
        <v>0</v>
      </c>
      <c r="AO139" s="115">
        <f t="shared" si="51"/>
        <v>45000</v>
      </c>
      <c r="AP139" s="116">
        <f t="shared" si="51"/>
        <v>45000</v>
      </c>
      <c r="AQ139" s="116">
        <f t="shared" si="51"/>
        <v>0</v>
      </c>
      <c r="AR139" s="116">
        <f t="shared" si="51"/>
        <v>0</v>
      </c>
      <c r="AS139" s="116">
        <f t="shared" si="52"/>
        <v>0</v>
      </c>
    </row>
    <row r="140" spans="2:45" ht="16.5" thickTop="1" thickBot="1" x14ac:dyDescent="0.3">
      <c r="B140" s="101" t="str">
        <f t="shared" si="40"/>
        <v>a</v>
      </c>
      <c r="C140" s="101" t="str">
        <f t="shared" si="39"/>
        <v>a</v>
      </c>
      <c r="D140" s="109" t="s">
        <v>279</v>
      </c>
      <c r="E140" s="119" t="s">
        <v>304</v>
      </c>
      <c r="F140" s="115">
        <f t="shared" si="41"/>
        <v>170000</v>
      </c>
      <c r="G140" s="116">
        <f t="shared" si="42"/>
        <v>60000</v>
      </c>
      <c r="H140" s="116">
        <f t="shared" si="42"/>
        <v>60000</v>
      </c>
      <c r="I140" s="116">
        <f t="shared" si="42"/>
        <v>30000</v>
      </c>
      <c r="J140" s="116">
        <f t="shared" si="42"/>
        <v>20000</v>
      </c>
      <c r="K140" s="115">
        <f t="shared" si="43"/>
        <v>308400</v>
      </c>
      <c r="L140" s="116">
        <f t="shared" si="44"/>
        <v>198400</v>
      </c>
      <c r="M140" s="116">
        <f t="shared" si="44"/>
        <v>60000</v>
      </c>
      <c r="N140" s="116">
        <f t="shared" si="44"/>
        <v>30000</v>
      </c>
      <c r="O140" s="116">
        <f t="shared" si="44"/>
        <v>20000</v>
      </c>
      <c r="P140" s="115">
        <f t="shared" si="45"/>
        <v>204677.33000000002</v>
      </c>
      <c r="Q140" s="116">
        <f t="shared" si="46"/>
        <v>192301.16</v>
      </c>
      <c r="R140" s="116">
        <f t="shared" si="46"/>
        <v>12376.17</v>
      </c>
      <c r="S140" s="116">
        <f t="shared" si="46"/>
        <v>0</v>
      </c>
      <c r="T140" s="116">
        <f t="shared" si="46"/>
        <v>0</v>
      </c>
      <c r="U140" s="111">
        <f t="shared" si="38"/>
        <v>0</v>
      </c>
      <c r="V140" s="116">
        <f t="shared" si="38"/>
        <v>0</v>
      </c>
      <c r="W140" s="116">
        <f t="shared" si="38"/>
        <v>0</v>
      </c>
      <c r="X140" s="116">
        <f t="shared" si="38"/>
        <v>0</v>
      </c>
      <c r="Y140" s="116">
        <f t="shared" si="38"/>
        <v>0</v>
      </c>
      <c r="Z140" s="115">
        <f t="shared" si="47"/>
        <v>0</v>
      </c>
      <c r="AA140" s="116">
        <f t="shared" si="48"/>
        <v>0</v>
      </c>
      <c r="AB140" s="116">
        <f t="shared" si="48"/>
        <v>0</v>
      </c>
      <c r="AC140" s="116">
        <f t="shared" si="48"/>
        <v>0</v>
      </c>
      <c r="AD140" s="116">
        <f t="shared" si="48"/>
        <v>0</v>
      </c>
      <c r="AE140" s="115">
        <f t="shared" si="49"/>
        <v>0</v>
      </c>
      <c r="AF140" s="117">
        <f t="shared" si="50"/>
        <v>0</v>
      </c>
      <c r="AG140" s="117">
        <f t="shared" si="50"/>
        <v>0</v>
      </c>
      <c r="AH140" s="117">
        <f t="shared" si="50"/>
        <v>0</v>
      </c>
      <c r="AI140" s="117">
        <f t="shared" si="50"/>
        <v>0</v>
      </c>
      <c r="AJ140" s="115">
        <f t="shared" si="37"/>
        <v>170000</v>
      </c>
      <c r="AK140" s="116">
        <f t="shared" si="37"/>
        <v>60000</v>
      </c>
      <c r="AL140" s="116">
        <f t="shared" si="37"/>
        <v>60000</v>
      </c>
      <c r="AM140" s="116">
        <f t="shared" si="37"/>
        <v>30000</v>
      </c>
      <c r="AN140" s="116">
        <f t="shared" si="37"/>
        <v>20000</v>
      </c>
      <c r="AO140" s="115">
        <f t="shared" si="51"/>
        <v>308400</v>
      </c>
      <c r="AP140" s="116">
        <f t="shared" si="51"/>
        <v>198400</v>
      </c>
      <c r="AQ140" s="116">
        <f t="shared" si="51"/>
        <v>60000</v>
      </c>
      <c r="AR140" s="116">
        <f t="shared" si="51"/>
        <v>30000</v>
      </c>
      <c r="AS140" s="116">
        <f t="shared" si="52"/>
        <v>20000</v>
      </c>
    </row>
    <row r="141" spans="2:45" ht="16.5" thickTop="1" thickBot="1" x14ac:dyDescent="0.3">
      <c r="B141" s="101" t="str">
        <f t="shared" si="40"/>
        <v>a</v>
      </c>
      <c r="C141" s="101" t="str">
        <f t="shared" si="39"/>
        <v>a</v>
      </c>
      <c r="D141" s="109" t="s">
        <v>279</v>
      </c>
      <c r="E141" s="119" t="s">
        <v>305</v>
      </c>
      <c r="F141" s="115">
        <f t="shared" si="41"/>
        <v>65000</v>
      </c>
      <c r="G141" s="116">
        <f t="shared" si="42"/>
        <v>19600</v>
      </c>
      <c r="H141" s="116">
        <f t="shared" si="42"/>
        <v>18900</v>
      </c>
      <c r="I141" s="116">
        <f t="shared" si="42"/>
        <v>13700</v>
      </c>
      <c r="J141" s="116">
        <f t="shared" si="42"/>
        <v>12800</v>
      </c>
      <c r="K141" s="115">
        <f t="shared" si="43"/>
        <v>65000</v>
      </c>
      <c r="L141" s="116">
        <f t="shared" si="44"/>
        <v>19600</v>
      </c>
      <c r="M141" s="116">
        <f t="shared" si="44"/>
        <v>18900</v>
      </c>
      <c r="N141" s="116">
        <f t="shared" si="44"/>
        <v>13700</v>
      </c>
      <c r="O141" s="116">
        <f t="shared" si="44"/>
        <v>12800</v>
      </c>
      <c r="P141" s="115">
        <f t="shared" si="45"/>
        <v>11475.390000000001</v>
      </c>
      <c r="Q141" s="116">
        <f t="shared" si="46"/>
        <v>7190.9600000000009</v>
      </c>
      <c r="R141" s="116">
        <f t="shared" si="46"/>
        <v>4284.43</v>
      </c>
      <c r="S141" s="116">
        <f t="shared" si="46"/>
        <v>0</v>
      </c>
      <c r="T141" s="116">
        <f t="shared" si="46"/>
        <v>0</v>
      </c>
      <c r="U141" s="111">
        <f t="shared" si="38"/>
        <v>0</v>
      </c>
      <c r="V141" s="116">
        <f t="shared" si="38"/>
        <v>0</v>
      </c>
      <c r="W141" s="116">
        <f t="shared" si="38"/>
        <v>0</v>
      </c>
      <c r="X141" s="116">
        <f t="shared" si="38"/>
        <v>0</v>
      </c>
      <c r="Y141" s="116">
        <f t="shared" si="38"/>
        <v>0</v>
      </c>
      <c r="Z141" s="115">
        <f t="shared" si="47"/>
        <v>0</v>
      </c>
      <c r="AA141" s="116">
        <f t="shared" si="48"/>
        <v>0</v>
      </c>
      <c r="AB141" s="116">
        <f t="shared" si="48"/>
        <v>0</v>
      </c>
      <c r="AC141" s="116">
        <f t="shared" si="48"/>
        <v>0</v>
      </c>
      <c r="AD141" s="116">
        <f t="shared" si="48"/>
        <v>0</v>
      </c>
      <c r="AE141" s="115">
        <f t="shared" si="49"/>
        <v>0</v>
      </c>
      <c r="AF141" s="117">
        <f t="shared" si="50"/>
        <v>0</v>
      </c>
      <c r="AG141" s="117">
        <f t="shared" si="50"/>
        <v>0</v>
      </c>
      <c r="AH141" s="117">
        <f t="shared" si="50"/>
        <v>0</v>
      </c>
      <c r="AI141" s="117">
        <f t="shared" si="50"/>
        <v>0</v>
      </c>
      <c r="AJ141" s="115">
        <f t="shared" si="37"/>
        <v>65000</v>
      </c>
      <c r="AK141" s="116">
        <f t="shared" si="37"/>
        <v>19600</v>
      </c>
      <c r="AL141" s="116">
        <f t="shared" si="37"/>
        <v>18900</v>
      </c>
      <c r="AM141" s="116">
        <f t="shared" si="37"/>
        <v>13700</v>
      </c>
      <c r="AN141" s="116">
        <f t="shared" si="37"/>
        <v>12800</v>
      </c>
      <c r="AO141" s="115">
        <f t="shared" si="51"/>
        <v>65000</v>
      </c>
      <c r="AP141" s="116">
        <f t="shared" si="51"/>
        <v>19600</v>
      </c>
      <c r="AQ141" s="116">
        <f t="shared" si="51"/>
        <v>18900</v>
      </c>
      <c r="AR141" s="116">
        <f t="shared" si="51"/>
        <v>13700</v>
      </c>
      <c r="AS141" s="116">
        <f t="shared" si="52"/>
        <v>12800</v>
      </c>
    </row>
    <row r="142" spans="2:45" ht="16.5" hidden="1" thickTop="1" thickBot="1" x14ac:dyDescent="0.3">
      <c r="B142" s="101" t="str">
        <f t="shared" si="40"/>
        <v>b</v>
      </c>
      <c r="C142" s="101" t="str">
        <f t="shared" si="39"/>
        <v>b</v>
      </c>
      <c r="D142" s="109" t="s">
        <v>279</v>
      </c>
      <c r="E142" s="120" t="s">
        <v>306</v>
      </c>
      <c r="F142" s="115">
        <f t="shared" si="41"/>
        <v>0</v>
      </c>
      <c r="G142" s="116">
        <f t="shared" si="42"/>
        <v>0</v>
      </c>
      <c r="H142" s="116">
        <f t="shared" si="42"/>
        <v>0</v>
      </c>
      <c r="I142" s="116">
        <f t="shared" si="42"/>
        <v>0</v>
      </c>
      <c r="J142" s="116">
        <f t="shared" si="42"/>
        <v>0</v>
      </c>
      <c r="K142" s="115">
        <f t="shared" si="43"/>
        <v>0</v>
      </c>
      <c r="L142" s="116">
        <f t="shared" si="44"/>
        <v>0</v>
      </c>
      <c r="M142" s="116">
        <f t="shared" si="44"/>
        <v>0</v>
      </c>
      <c r="N142" s="116">
        <f t="shared" si="44"/>
        <v>0</v>
      </c>
      <c r="O142" s="116">
        <f t="shared" si="44"/>
        <v>0</v>
      </c>
      <c r="P142" s="115">
        <f t="shared" si="45"/>
        <v>0</v>
      </c>
      <c r="Q142" s="116">
        <f t="shared" si="46"/>
        <v>0</v>
      </c>
      <c r="R142" s="116">
        <f t="shared" si="46"/>
        <v>0</v>
      </c>
      <c r="S142" s="116">
        <f t="shared" si="46"/>
        <v>0</v>
      </c>
      <c r="T142" s="116">
        <f t="shared" si="46"/>
        <v>0</v>
      </c>
      <c r="U142" s="111">
        <f t="shared" si="38"/>
        <v>0</v>
      </c>
      <c r="V142" s="116">
        <f t="shared" si="38"/>
        <v>0</v>
      </c>
      <c r="W142" s="116">
        <f t="shared" si="38"/>
        <v>0</v>
      </c>
      <c r="X142" s="116">
        <f t="shared" si="38"/>
        <v>0</v>
      </c>
      <c r="Y142" s="116">
        <f t="shared" si="38"/>
        <v>0</v>
      </c>
      <c r="Z142" s="115">
        <f t="shared" si="47"/>
        <v>0</v>
      </c>
      <c r="AA142" s="116">
        <f t="shared" si="48"/>
        <v>0</v>
      </c>
      <c r="AB142" s="116">
        <f t="shared" si="48"/>
        <v>0</v>
      </c>
      <c r="AC142" s="116">
        <f t="shared" si="48"/>
        <v>0</v>
      </c>
      <c r="AD142" s="116">
        <f t="shared" si="48"/>
        <v>0</v>
      </c>
      <c r="AE142" s="115">
        <f t="shared" si="49"/>
        <v>0</v>
      </c>
      <c r="AF142" s="117">
        <f t="shared" si="50"/>
        <v>0</v>
      </c>
      <c r="AG142" s="117">
        <f t="shared" si="50"/>
        <v>0</v>
      </c>
      <c r="AH142" s="117">
        <f t="shared" si="50"/>
        <v>0</v>
      </c>
      <c r="AI142" s="117">
        <f t="shared" si="50"/>
        <v>0</v>
      </c>
      <c r="AJ142" s="115">
        <f t="shared" si="37"/>
        <v>0</v>
      </c>
      <c r="AK142" s="116">
        <f t="shared" si="37"/>
        <v>0</v>
      </c>
      <c r="AL142" s="116">
        <f t="shared" si="37"/>
        <v>0</v>
      </c>
      <c r="AM142" s="116">
        <f t="shared" si="37"/>
        <v>0</v>
      </c>
      <c r="AN142" s="116">
        <f t="shared" si="37"/>
        <v>0</v>
      </c>
      <c r="AO142" s="115">
        <f t="shared" si="51"/>
        <v>0</v>
      </c>
      <c r="AP142" s="116">
        <f t="shared" si="51"/>
        <v>0</v>
      </c>
      <c r="AQ142" s="116">
        <f t="shared" si="51"/>
        <v>0</v>
      </c>
      <c r="AR142" s="116">
        <f t="shared" si="51"/>
        <v>0</v>
      </c>
      <c r="AS142" s="116">
        <f t="shared" si="52"/>
        <v>0</v>
      </c>
    </row>
    <row r="143" spans="2:45" ht="27" thickTop="1" thickBot="1" x14ac:dyDescent="0.3">
      <c r="B143" s="101" t="str">
        <f t="shared" si="40"/>
        <v>a</v>
      </c>
      <c r="C143" s="101" t="str">
        <f t="shared" si="39"/>
        <v>a</v>
      </c>
      <c r="D143" s="109" t="s">
        <v>279</v>
      </c>
      <c r="E143" s="120" t="s">
        <v>307</v>
      </c>
      <c r="F143" s="115">
        <f t="shared" si="41"/>
        <v>65000</v>
      </c>
      <c r="G143" s="116">
        <f t="shared" si="42"/>
        <v>19600</v>
      </c>
      <c r="H143" s="116">
        <f t="shared" si="42"/>
        <v>18900</v>
      </c>
      <c r="I143" s="116">
        <f t="shared" si="42"/>
        <v>13700</v>
      </c>
      <c r="J143" s="116">
        <f t="shared" si="42"/>
        <v>12800</v>
      </c>
      <c r="K143" s="115">
        <f t="shared" si="43"/>
        <v>65000</v>
      </c>
      <c r="L143" s="116">
        <f t="shared" si="44"/>
        <v>19600</v>
      </c>
      <c r="M143" s="116">
        <f t="shared" si="44"/>
        <v>18900</v>
      </c>
      <c r="N143" s="116">
        <f t="shared" si="44"/>
        <v>13700</v>
      </c>
      <c r="O143" s="116">
        <f t="shared" si="44"/>
        <v>12800</v>
      </c>
      <c r="P143" s="115">
        <f t="shared" si="45"/>
        <v>11475.390000000001</v>
      </c>
      <c r="Q143" s="116">
        <f t="shared" si="46"/>
        <v>7190.9600000000009</v>
      </c>
      <c r="R143" s="116">
        <f t="shared" si="46"/>
        <v>4284.43</v>
      </c>
      <c r="S143" s="116">
        <f t="shared" si="46"/>
        <v>0</v>
      </c>
      <c r="T143" s="116">
        <f t="shared" si="46"/>
        <v>0</v>
      </c>
      <c r="U143" s="111">
        <f t="shared" si="38"/>
        <v>0</v>
      </c>
      <c r="V143" s="116">
        <f t="shared" si="38"/>
        <v>0</v>
      </c>
      <c r="W143" s="116">
        <f t="shared" si="38"/>
        <v>0</v>
      </c>
      <c r="X143" s="116">
        <f t="shared" si="38"/>
        <v>0</v>
      </c>
      <c r="Y143" s="116">
        <f t="shared" si="38"/>
        <v>0</v>
      </c>
      <c r="Z143" s="115">
        <f t="shared" si="47"/>
        <v>0</v>
      </c>
      <c r="AA143" s="116">
        <f t="shared" si="48"/>
        <v>0</v>
      </c>
      <c r="AB143" s="116">
        <f t="shared" si="48"/>
        <v>0</v>
      </c>
      <c r="AC143" s="116">
        <f t="shared" si="48"/>
        <v>0</v>
      </c>
      <c r="AD143" s="116">
        <f t="shared" si="48"/>
        <v>0</v>
      </c>
      <c r="AE143" s="115">
        <f t="shared" si="49"/>
        <v>0</v>
      </c>
      <c r="AF143" s="117">
        <f t="shared" si="50"/>
        <v>0</v>
      </c>
      <c r="AG143" s="117">
        <f t="shared" si="50"/>
        <v>0</v>
      </c>
      <c r="AH143" s="117">
        <f t="shared" si="50"/>
        <v>0</v>
      </c>
      <c r="AI143" s="117">
        <f t="shared" si="50"/>
        <v>0</v>
      </c>
      <c r="AJ143" s="115">
        <f t="shared" si="37"/>
        <v>65000</v>
      </c>
      <c r="AK143" s="116">
        <f t="shared" si="37"/>
        <v>19600</v>
      </c>
      <c r="AL143" s="116">
        <f t="shared" si="37"/>
        <v>18900</v>
      </c>
      <c r="AM143" s="116">
        <f t="shared" si="37"/>
        <v>13700</v>
      </c>
      <c r="AN143" s="116">
        <f t="shared" si="37"/>
        <v>12800</v>
      </c>
      <c r="AO143" s="115">
        <f t="shared" si="51"/>
        <v>65000</v>
      </c>
      <c r="AP143" s="116">
        <f t="shared" si="51"/>
        <v>19600</v>
      </c>
      <c r="AQ143" s="116">
        <f t="shared" si="51"/>
        <v>18900</v>
      </c>
      <c r="AR143" s="116">
        <f t="shared" si="51"/>
        <v>13700</v>
      </c>
      <c r="AS143" s="116">
        <f t="shared" si="52"/>
        <v>12800</v>
      </c>
    </row>
    <row r="144" spans="2:45" ht="27" thickTop="1" thickBot="1" x14ac:dyDescent="0.3">
      <c r="B144" s="101" t="str">
        <f t="shared" si="40"/>
        <v>a</v>
      </c>
      <c r="C144" s="101" t="str">
        <f t="shared" si="39"/>
        <v>a</v>
      </c>
      <c r="D144" s="109" t="s">
        <v>279</v>
      </c>
      <c r="E144" s="121" t="s">
        <v>308</v>
      </c>
      <c r="F144" s="115">
        <f t="shared" si="41"/>
        <v>65000</v>
      </c>
      <c r="G144" s="116">
        <f t="shared" si="42"/>
        <v>19600</v>
      </c>
      <c r="H144" s="116">
        <f t="shared" si="42"/>
        <v>18900</v>
      </c>
      <c r="I144" s="116">
        <f t="shared" si="42"/>
        <v>13700</v>
      </c>
      <c r="J144" s="116">
        <f t="shared" si="42"/>
        <v>12800</v>
      </c>
      <c r="K144" s="115">
        <f t="shared" si="43"/>
        <v>65000</v>
      </c>
      <c r="L144" s="116">
        <f t="shared" si="44"/>
        <v>19600</v>
      </c>
      <c r="M144" s="116">
        <f t="shared" si="44"/>
        <v>18900</v>
      </c>
      <c r="N144" s="116">
        <f t="shared" si="44"/>
        <v>13700</v>
      </c>
      <c r="O144" s="116">
        <f t="shared" si="44"/>
        <v>12800</v>
      </c>
      <c r="P144" s="115">
        <f t="shared" si="45"/>
        <v>11475.390000000001</v>
      </c>
      <c r="Q144" s="116">
        <f t="shared" si="46"/>
        <v>7190.9600000000009</v>
      </c>
      <c r="R144" s="116">
        <f t="shared" si="46"/>
        <v>4284.43</v>
      </c>
      <c r="S144" s="116">
        <f t="shared" si="46"/>
        <v>0</v>
      </c>
      <c r="T144" s="116">
        <f t="shared" si="46"/>
        <v>0</v>
      </c>
      <c r="U144" s="111">
        <f t="shared" si="38"/>
        <v>0</v>
      </c>
      <c r="V144" s="116">
        <f t="shared" si="38"/>
        <v>0</v>
      </c>
      <c r="W144" s="116">
        <f t="shared" si="38"/>
        <v>0</v>
      </c>
      <c r="X144" s="116">
        <f t="shared" si="38"/>
        <v>0</v>
      </c>
      <c r="Y144" s="116">
        <f t="shared" si="38"/>
        <v>0</v>
      </c>
      <c r="Z144" s="115">
        <f t="shared" si="47"/>
        <v>0</v>
      </c>
      <c r="AA144" s="116">
        <f t="shared" si="48"/>
        <v>0</v>
      </c>
      <c r="AB144" s="116">
        <f t="shared" si="48"/>
        <v>0</v>
      </c>
      <c r="AC144" s="116">
        <f t="shared" si="48"/>
        <v>0</v>
      </c>
      <c r="AD144" s="116">
        <f t="shared" si="48"/>
        <v>0</v>
      </c>
      <c r="AE144" s="115">
        <f t="shared" si="49"/>
        <v>0</v>
      </c>
      <c r="AF144" s="117">
        <f t="shared" si="50"/>
        <v>0</v>
      </c>
      <c r="AG144" s="117">
        <f t="shared" si="50"/>
        <v>0</v>
      </c>
      <c r="AH144" s="117">
        <f t="shared" si="50"/>
        <v>0</v>
      </c>
      <c r="AI144" s="117">
        <f t="shared" si="50"/>
        <v>0</v>
      </c>
      <c r="AJ144" s="115">
        <f t="shared" si="37"/>
        <v>65000</v>
      </c>
      <c r="AK144" s="116">
        <f t="shared" si="37"/>
        <v>19600</v>
      </c>
      <c r="AL144" s="116">
        <f t="shared" si="37"/>
        <v>18900</v>
      </c>
      <c r="AM144" s="116">
        <f t="shared" si="37"/>
        <v>13700</v>
      </c>
      <c r="AN144" s="116">
        <f t="shared" si="37"/>
        <v>12800</v>
      </c>
      <c r="AO144" s="115">
        <f t="shared" si="51"/>
        <v>65000</v>
      </c>
      <c r="AP144" s="116">
        <f t="shared" si="51"/>
        <v>19600</v>
      </c>
      <c r="AQ144" s="116">
        <f t="shared" si="51"/>
        <v>18900</v>
      </c>
      <c r="AR144" s="116">
        <f t="shared" si="51"/>
        <v>13700</v>
      </c>
      <c r="AS144" s="116">
        <f t="shared" si="52"/>
        <v>12800</v>
      </c>
    </row>
    <row r="145" spans="2:45" ht="27" hidden="1" thickTop="1" thickBot="1" x14ac:dyDescent="0.3">
      <c r="B145" s="101" t="str">
        <f t="shared" si="40"/>
        <v>b</v>
      </c>
      <c r="C145" s="101" t="str">
        <f t="shared" si="39"/>
        <v>b</v>
      </c>
      <c r="D145" s="109" t="s">
        <v>279</v>
      </c>
      <c r="E145" s="121" t="s">
        <v>309</v>
      </c>
      <c r="F145" s="115">
        <f t="shared" si="41"/>
        <v>0</v>
      </c>
      <c r="G145" s="116">
        <f t="shared" si="42"/>
        <v>0</v>
      </c>
      <c r="H145" s="116">
        <f t="shared" si="42"/>
        <v>0</v>
      </c>
      <c r="I145" s="116">
        <f t="shared" si="42"/>
        <v>0</v>
      </c>
      <c r="J145" s="116">
        <f t="shared" si="42"/>
        <v>0</v>
      </c>
      <c r="K145" s="115">
        <f t="shared" si="43"/>
        <v>0</v>
      </c>
      <c r="L145" s="116">
        <f t="shared" si="44"/>
        <v>0</v>
      </c>
      <c r="M145" s="116">
        <f t="shared" si="44"/>
        <v>0</v>
      </c>
      <c r="N145" s="116">
        <f t="shared" si="44"/>
        <v>0</v>
      </c>
      <c r="O145" s="116">
        <f t="shared" si="44"/>
        <v>0</v>
      </c>
      <c r="P145" s="115">
        <f t="shared" si="45"/>
        <v>0</v>
      </c>
      <c r="Q145" s="116">
        <f t="shared" si="46"/>
        <v>0</v>
      </c>
      <c r="R145" s="116">
        <f t="shared" si="46"/>
        <v>0</v>
      </c>
      <c r="S145" s="116">
        <f t="shared" si="46"/>
        <v>0</v>
      </c>
      <c r="T145" s="116">
        <f t="shared" si="46"/>
        <v>0</v>
      </c>
      <c r="U145" s="111">
        <f t="shared" si="38"/>
        <v>0</v>
      </c>
      <c r="V145" s="116">
        <f t="shared" si="38"/>
        <v>0</v>
      </c>
      <c r="W145" s="116">
        <f t="shared" si="38"/>
        <v>0</v>
      </c>
      <c r="X145" s="116">
        <f t="shared" si="38"/>
        <v>0</v>
      </c>
      <c r="Y145" s="116">
        <f t="shared" si="38"/>
        <v>0</v>
      </c>
      <c r="Z145" s="115">
        <f t="shared" si="47"/>
        <v>0</v>
      </c>
      <c r="AA145" s="116">
        <f t="shared" si="48"/>
        <v>0</v>
      </c>
      <c r="AB145" s="116">
        <f t="shared" si="48"/>
        <v>0</v>
      </c>
      <c r="AC145" s="116">
        <f t="shared" si="48"/>
        <v>0</v>
      </c>
      <c r="AD145" s="116">
        <f t="shared" si="48"/>
        <v>0</v>
      </c>
      <c r="AE145" s="115">
        <f t="shared" si="49"/>
        <v>0</v>
      </c>
      <c r="AF145" s="117">
        <f t="shared" si="50"/>
        <v>0</v>
      </c>
      <c r="AG145" s="117">
        <f t="shared" si="50"/>
        <v>0</v>
      </c>
      <c r="AH145" s="117">
        <f t="shared" si="50"/>
        <v>0</v>
      </c>
      <c r="AI145" s="117">
        <f t="shared" si="50"/>
        <v>0</v>
      </c>
      <c r="AJ145" s="115">
        <f t="shared" si="37"/>
        <v>0</v>
      </c>
      <c r="AK145" s="116">
        <f t="shared" si="37"/>
        <v>0</v>
      </c>
      <c r="AL145" s="116">
        <f t="shared" si="37"/>
        <v>0</v>
      </c>
      <c r="AM145" s="116">
        <f t="shared" si="37"/>
        <v>0</v>
      </c>
      <c r="AN145" s="116">
        <f t="shared" si="37"/>
        <v>0</v>
      </c>
      <c r="AO145" s="115">
        <f t="shared" si="51"/>
        <v>0</v>
      </c>
      <c r="AP145" s="116">
        <f t="shared" si="51"/>
        <v>0</v>
      </c>
      <c r="AQ145" s="116">
        <f t="shared" si="51"/>
        <v>0</v>
      </c>
      <c r="AR145" s="116">
        <f t="shared" si="51"/>
        <v>0</v>
      </c>
      <c r="AS145" s="116">
        <f t="shared" si="52"/>
        <v>0</v>
      </c>
    </row>
    <row r="146" spans="2:45" ht="16.5" thickTop="1" thickBot="1" x14ac:dyDescent="0.3">
      <c r="B146" s="101" t="str">
        <f t="shared" si="40"/>
        <v>a</v>
      </c>
      <c r="C146" s="101" t="str">
        <f t="shared" si="39"/>
        <v>a</v>
      </c>
      <c r="D146" s="109" t="s">
        <v>279</v>
      </c>
      <c r="E146" s="118" t="s">
        <v>310</v>
      </c>
      <c r="F146" s="115">
        <f t="shared" si="41"/>
        <v>220000</v>
      </c>
      <c r="G146" s="116">
        <f t="shared" si="42"/>
        <v>20000</v>
      </c>
      <c r="H146" s="116">
        <f t="shared" si="42"/>
        <v>80000</v>
      </c>
      <c r="I146" s="116">
        <f t="shared" si="42"/>
        <v>70000</v>
      </c>
      <c r="J146" s="116">
        <f t="shared" si="42"/>
        <v>50000</v>
      </c>
      <c r="K146" s="115">
        <f t="shared" si="43"/>
        <v>220000</v>
      </c>
      <c r="L146" s="116">
        <f t="shared" si="44"/>
        <v>20000</v>
      </c>
      <c r="M146" s="116">
        <f t="shared" si="44"/>
        <v>80000</v>
      </c>
      <c r="N146" s="116">
        <f t="shared" si="44"/>
        <v>70000</v>
      </c>
      <c r="O146" s="116">
        <f t="shared" si="44"/>
        <v>50000</v>
      </c>
      <c r="P146" s="115">
        <f t="shared" si="45"/>
        <v>105</v>
      </c>
      <c r="Q146" s="116">
        <f t="shared" si="46"/>
        <v>105</v>
      </c>
      <c r="R146" s="116">
        <f t="shared" si="46"/>
        <v>0</v>
      </c>
      <c r="S146" s="116">
        <f t="shared" si="46"/>
        <v>0</v>
      </c>
      <c r="T146" s="116">
        <f t="shared" si="46"/>
        <v>0</v>
      </c>
      <c r="U146" s="111">
        <f t="shared" si="38"/>
        <v>0</v>
      </c>
      <c r="V146" s="116">
        <f t="shared" si="38"/>
        <v>0</v>
      </c>
      <c r="W146" s="116">
        <f t="shared" si="38"/>
        <v>0</v>
      </c>
      <c r="X146" s="116">
        <f t="shared" si="38"/>
        <v>0</v>
      </c>
      <c r="Y146" s="116">
        <f t="shared" si="38"/>
        <v>0</v>
      </c>
      <c r="Z146" s="115">
        <f t="shared" si="47"/>
        <v>0</v>
      </c>
      <c r="AA146" s="116">
        <f t="shared" si="48"/>
        <v>0</v>
      </c>
      <c r="AB146" s="116">
        <f t="shared" si="48"/>
        <v>0</v>
      </c>
      <c r="AC146" s="116">
        <f t="shared" si="48"/>
        <v>0</v>
      </c>
      <c r="AD146" s="116">
        <f t="shared" si="48"/>
        <v>0</v>
      </c>
      <c r="AE146" s="115">
        <f t="shared" si="49"/>
        <v>0</v>
      </c>
      <c r="AF146" s="117">
        <f t="shared" si="50"/>
        <v>0</v>
      </c>
      <c r="AG146" s="117">
        <f t="shared" si="50"/>
        <v>0</v>
      </c>
      <c r="AH146" s="117">
        <f t="shared" si="50"/>
        <v>0</v>
      </c>
      <c r="AI146" s="117">
        <f t="shared" si="50"/>
        <v>0</v>
      </c>
      <c r="AJ146" s="115">
        <f t="shared" si="37"/>
        <v>220000</v>
      </c>
      <c r="AK146" s="116">
        <f t="shared" si="37"/>
        <v>20000</v>
      </c>
      <c r="AL146" s="116">
        <f t="shared" si="37"/>
        <v>80000</v>
      </c>
      <c r="AM146" s="116">
        <f t="shared" si="37"/>
        <v>70000</v>
      </c>
      <c r="AN146" s="116">
        <f t="shared" si="37"/>
        <v>50000</v>
      </c>
      <c r="AO146" s="115">
        <f t="shared" si="51"/>
        <v>220000</v>
      </c>
      <c r="AP146" s="116">
        <f t="shared" si="51"/>
        <v>20000</v>
      </c>
      <c r="AQ146" s="116">
        <f t="shared" si="51"/>
        <v>80000</v>
      </c>
      <c r="AR146" s="116">
        <f t="shared" si="51"/>
        <v>70000</v>
      </c>
      <c r="AS146" s="116">
        <f t="shared" si="52"/>
        <v>50000</v>
      </c>
    </row>
    <row r="147" spans="2:45" ht="16.5" hidden="1" thickTop="1" thickBot="1" x14ac:dyDescent="0.3">
      <c r="B147" s="101" t="str">
        <f t="shared" si="40"/>
        <v>b</v>
      </c>
      <c r="C147" s="101" t="str">
        <f t="shared" si="39"/>
        <v>b</v>
      </c>
      <c r="D147" s="109" t="s">
        <v>279</v>
      </c>
      <c r="E147" s="118" t="s">
        <v>311</v>
      </c>
      <c r="F147" s="115">
        <f t="shared" si="41"/>
        <v>0</v>
      </c>
      <c r="G147" s="116">
        <f t="shared" si="42"/>
        <v>0</v>
      </c>
      <c r="H147" s="116">
        <f t="shared" si="42"/>
        <v>0</v>
      </c>
      <c r="I147" s="116">
        <f t="shared" si="42"/>
        <v>0</v>
      </c>
      <c r="J147" s="116">
        <f t="shared" si="42"/>
        <v>0</v>
      </c>
      <c r="K147" s="115">
        <f t="shared" si="43"/>
        <v>0</v>
      </c>
      <c r="L147" s="116">
        <f t="shared" si="44"/>
        <v>0</v>
      </c>
      <c r="M147" s="116">
        <f t="shared" si="44"/>
        <v>0</v>
      </c>
      <c r="N147" s="116">
        <f t="shared" si="44"/>
        <v>0</v>
      </c>
      <c r="O147" s="116">
        <f t="shared" si="44"/>
        <v>0</v>
      </c>
      <c r="P147" s="115">
        <f t="shared" si="45"/>
        <v>0</v>
      </c>
      <c r="Q147" s="116">
        <f t="shared" si="46"/>
        <v>0</v>
      </c>
      <c r="R147" s="116">
        <f t="shared" si="46"/>
        <v>0</v>
      </c>
      <c r="S147" s="116">
        <f t="shared" si="46"/>
        <v>0</v>
      </c>
      <c r="T147" s="116">
        <f t="shared" si="46"/>
        <v>0</v>
      </c>
      <c r="U147" s="111">
        <f t="shared" si="38"/>
        <v>0</v>
      </c>
      <c r="V147" s="116">
        <f t="shared" si="38"/>
        <v>0</v>
      </c>
      <c r="W147" s="116">
        <f t="shared" si="38"/>
        <v>0</v>
      </c>
      <c r="X147" s="116">
        <f t="shared" si="38"/>
        <v>0</v>
      </c>
      <c r="Y147" s="116">
        <f t="shared" si="38"/>
        <v>0</v>
      </c>
      <c r="Z147" s="115">
        <f t="shared" si="47"/>
        <v>0</v>
      </c>
      <c r="AA147" s="116">
        <f t="shared" si="48"/>
        <v>0</v>
      </c>
      <c r="AB147" s="116">
        <f t="shared" si="48"/>
        <v>0</v>
      </c>
      <c r="AC147" s="116">
        <f t="shared" si="48"/>
        <v>0</v>
      </c>
      <c r="AD147" s="116">
        <f t="shared" si="48"/>
        <v>0</v>
      </c>
      <c r="AE147" s="115">
        <f t="shared" si="49"/>
        <v>0</v>
      </c>
      <c r="AF147" s="117">
        <f t="shared" si="50"/>
        <v>0</v>
      </c>
      <c r="AG147" s="117">
        <f t="shared" si="50"/>
        <v>0</v>
      </c>
      <c r="AH147" s="117">
        <f t="shared" si="50"/>
        <v>0</v>
      </c>
      <c r="AI147" s="117">
        <f t="shared" si="50"/>
        <v>0</v>
      </c>
      <c r="AJ147" s="115">
        <f t="shared" si="37"/>
        <v>0</v>
      </c>
      <c r="AK147" s="116">
        <f t="shared" si="37"/>
        <v>0</v>
      </c>
      <c r="AL147" s="116">
        <f t="shared" si="37"/>
        <v>0</v>
      </c>
      <c r="AM147" s="116">
        <f t="shared" si="37"/>
        <v>0</v>
      </c>
      <c r="AN147" s="116">
        <f t="shared" si="37"/>
        <v>0</v>
      </c>
      <c r="AO147" s="115">
        <f t="shared" si="51"/>
        <v>0</v>
      </c>
      <c r="AP147" s="116">
        <f t="shared" si="51"/>
        <v>0</v>
      </c>
      <c r="AQ147" s="116">
        <f t="shared" si="51"/>
        <v>0</v>
      </c>
      <c r="AR147" s="116">
        <f t="shared" si="51"/>
        <v>0</v>
      </c>
      <c r="AS147" s="116">
        <f t="shared" si="52"/>
        <v>0</v>
      </c>
    </row>
    <row r="148" spans="2:45" ht="16.5" hidden="1" thickTop="1" thickBot="1" x14ac:dyDescent="0.3">
      <c r="B148" s="101" t="str">
        <f t="shared" si="40"/>
        <v>b</v>
      </c>
      <c r="C148" s="101" t="str">
        <f t="shared" si="39"/>
        <v>b</v>
      </c>
      <c r="D148" s="109" t="s">
        <v>279</v>
      </c>
      <c r="E148" s="118" t="s">
        <v>312</v>
      </c>
      <c r="F148" s="115">
        <f t="shared" si="41"/>
        <v>0</v>
      </c>
      <c r="G148" s="116">
        <f t="shared" si="42"/>
        <v>0</v>
      </c>
      <c r="H148" s="116">
        <f t="shared" si="42"/>
        <v>0</v>
      </c>
      <c r="I148" s="116">
        <f t="shared" si="42"/>
        <v>0</v>
      </c>
      <c r="J148" s="116">
        <f t="shared" si="42"/>
        <v>0</v>
      </c>
      <c r="K148" s="115">
        <f t="shared" si="43"/>
        <v>0</v>
      </c>
      <c r="L148" s="116">
        <f t="shared" si="44"/>
        <v>0</v>
      </c>
      <c r="M148" s="116">
        <f t="shared" si="44"/>
        <v>0</v>
      </c>
      <c r="N148" s="116">
        <f t="shared" si="44"/>
        <v>0</v>
      </c>
      <c r="O148" s="116">
        <f t="shared" si="44"/>
        <v>0</v>
      </c>
      <c r="P148" s="115">
        <f t="shared" si="45"/>
        <v>0</v>
      </c>
      <c r="Q148" s="116">
        <f t="shared" si="46"/>
        <v>0</v>
      </c>
      <c r="R148" s="116">
        <f t="shared" si="46"/>
        <v>0</v>
      </c>
      <c r="S148" s="116">
        <f t="shared" si="46"/>
        <v>0</v>
      </c>
      <c r="T148" s="116">
        <f t="shared" si="46"/>
        <v>0</v>
      </c>
      <c r="U148" s="111">
        <f t="shared" si="38"/>
        <v>0</v>
      </c>
      <c r="V148" s="116">
        <f t="shared" si="38"/>
        <v>0</v>
      </c>
      <c r="W148" s="116">
        <f t="shared" si="38"/>
        <v>0</v>
      </c>
      <c r="X148" s="116">
        <f t="shared" si="38"/>
        <v>0</v>
      </c>
      <c r="Y148" s="116">
        <f t="shared" si="38"/>
        <v>0</v>
      </c>
      <c r="Z148" s="115">
        <f t="shared" si="47"/>
        <v>0</v>
      </c>
      <c r="AA148" s="116">
        <f t="shared" si="48"/>
        <v>0</v>
      </c>
      <c r="AB148" s="116">
        <f t="shared" si="48"/>
        <v>0</v>
      </c>
      <c r="AC148" s="116">
        <f t="shared" si="48"/>
        <v>0</v>
      </c>
      <c r="AD148" s="116">
        <f t="shared" si="48"/>
        <v>0</v>
      </c>
      <c r="AE148" s="115">
        <f t="shared" si="49"/>
        <v>0</v>
      </c>
      <c r="AF148" s="117">
        <f t="shared" si="50"/>
        <v>0</v>
      </c>
      <c r="AG148" s="117">
        <f t="shared" si="50"/>
        <v>0</v>
      </c>
      <c r="AH148" s="117">
        <f t="shared" si="50"/>
        <v>0</v>
      </c>
      <c r="AI148" s="117">
        <f t="shared" si="50"/>
        <v>0</v>
      </c>
      <c r="AJ148" s="115">
        <f t="shared" si="37"/>
        <v>0</v>
      </c>
      <c r="AK148" s="116">
        <f t="shared" si="37"/>
        <v>0</v>
      </c>
      <c r="AL148" s="116">
        <f t="shared" si="37"/>
        <v>0</v>
      </c>
      <c r="AM148" s="116">
        <f t="shared" si="37"/>
        <v>0</v>
      </c>
      <c r="AN148" s="116">
        <f t="shared" si="37"/>
        <v>0</v>
      </c>
      <c r="AO148" s="115">
        <f t="shared" si="51"/>
        <v>0</v>
      </c>
      <c r="AP148" s="116">
        <f t="shared" si="51"/>
        <v>0</v>
      </c>
      <c r="AQ148" s="116">
        <f t="shared" si="51"/>
        <v>0</v>
      </c>
      <c r="AR148" s="116">
        <f t="shared" si="51"/>
        <v>0</v>
      </c>
      <c r="AS148" s="116">
        <f t="shared" si="52"/>
        <v>0</v>
      </c>
    </row>
    <row r="149" spans="2:45" ht="27" thickTop="1" thickBot="1" x14ac:dyDescent="0.3">
      <c r="B149" s="101" t="str">
        <f t="shared" si="40"/>
        <v>a</v>
      </c>
      <c r="D149" s="109" t="s">
        <v>319</v>
      </c>
      <c r="E149" s="118" t="s">
        <v>320</v>
      </c>
      <c r="F149" s="115">
        <f t="shared" si="41"/>
        <v>20737000</v>
      </c>
      <c r="G149" s="116">
        <f>SUM(G150,G162:G164)</f>
        <v>5090000</v>
      </c>
      <c r="H149" s="116">
        <f>SUM(H150,H162:H164)</f>
        <v>5405000</v>
      </c>
      <c r="I149" s="116">
        <f>SUM(I150,I162:I164)</f>
        <v>5210000</v>
      </c>
      <c r="J149" s="116">
        <f>SUM(J150,J162:J164)</f>
        <v>5032000</v>
      </c>
      <c r="K149" s="115">
        <f t="shared" si="43"/>
        <v>15933700</v>
      </c>
      <c r="L149" s="116">
        <f>SUM(L150,L162:L164)</f>
        <v>4305900</v>
      </c>
      <c r="M149" s="116">
        <f>SUM(M150,M162:M164)</f>
        <v>3884900</v>
      </c>
      <c r="N149" s="116">
        <f>SUM(N150,N162:N164)</f>
        <v>3960000</v>
      </c>
      <c r="O149" s="116">
        <f>SUM(O150,O162:O164)</f>
        <v>3782900</v>
      </c>
      <c r="P149" s="115">
        <f t="shared" si="45"/>
        <v>6208097.8399999999</v>
      </c>
      <c r="Q149" s="116">
        <f>SUM(Q150,Q162:Q164)</f>
        <v>3904306.4600000004</v>
      </c>
      <c r="R149" s="116">
        <f>SUM(R150,R162:R164)</f>
        <v>2303791.38</v>
      </c>
      <c r="S149" s="116">
        <f>SUM(S150,S162:S164)</f>
        <v>0</v>
      </c>
      <c r="T149" s="116">
        <f>SUM(T150,T162:T164)</f>
        <v>0</v>
      </c>
      <c r="U149" s="111">
        <f t="shared" si="38"/>
        <v>0</v>
      </c>
      <c r="V149" s="116">
        <f t="shared" si="38"/>
        <v>0</v>
      </c>
      <c r="W149" s="116">
        <f t="shared" si="38"/>
        <v>0</v>
      </c>
      <c r="X149" s="116">
        <f t="shared" si="38"/>
        <v>0</v>
      </c>
      <c r="Y149" s="116">
        <f t="shared" si="38"/>
        <v>0</v>
      </c>
      <c r="Z149" s="115">
        <f t="shared" si="47"/>
        <v>0</v>
      </c>
      <c r="AA149" s="116">
        <f>SUM(AA150,AA162:AA164)</f>
        <v>0</v>
      </c>
      <c r="AB149" s="116">
        <f>SUM(AB150,AB162:AB164)</f>
        <v>0</v>
      </c>
      <c r="AC149" s="116">
        <f>SUM(AC150,AC162:AC164)</f>
        <v>0</v>
      </c>
      <c r="AD149" s="116">
        <f>SUM(AD150,AD162:AD164)</f>
        <v>0</v>
      </c>
      <c r="AE149" s="115">
        <f t="shared" si="49"/>
        <v>0</v>
      </c>
      <c r="AF149" s="117">
        <f>SUM(AF150,AF162:AF164)</f>
        <v>0</v>
      </c>
      <c r="AG149" s="117">
        <f>SUM(AG150,AG162:AG164)</f>
        <v>0</v>
      </c>
      <c r="AH149" s="117">
        <f>SUM(AH150,AH162:AH164)</f>
        <v>0</v>
      </c>
      <c r="AI149" s="117">
        <f>SUM(AI150,AI162:AI164)</f>
        <v>0</v>
      </c>
      <c r="AJ149" s="115">
        <f t="shared" si="37"/>
        <v>20737000</v>
      </c>
      <c r="AK149" s="116">
        <f t="shared" si="37"/>
        <v>5090000</v>
      </c>
      <c r="AL149" s="116">
        <f t="shared" si="37"/>
        <v>5405000</v>
      </c>
      <c r="AM149" s="116">
        <f t="shared" si="37"/>
        <v>5210000</v>
      </c>
      <c r="AN149" s="116">
        <f t="shared" si="37"/>
        <v>5032000</v>
      </c>
      <c r="AO149" s="115">
        <f t="shared" si="51"/>
        <v>15933700</v>
      </c>
      <c r="AP149" s="116">
        <f t="shared" si="51"/>
        <v>4305900</v>
      </c>
      <c r="AQ149" s="116">
        <f t="shared" si="51"/>
        <v>3884900</v>
      </c>
      <c r="AR149" s="116">
        <f t="shared" si="51"/>
        <v>3960000</v>
      </c>
      <c r="AS149" s="116">
        <f t="shared" si="52"/>
        <v>3782900</v>
      </c>
    </row>
    <row r="150" spans="2:45" ht="16.5" thickTop="1" thickBot="1" x14ac:dyDescent="0.3">
      <c r="B150" s="101" t="str">
        <f t="shared" si="40"/>
        <v>a</v>
      </c>
      <c r="D150" s="109" t="s">
        <v>279</v>
      </c>
      <c r="E150" s="119" t="s">
        <v>298</v>
      </c>
      <c r="F150" s="115">
        <f t="shared" si="41"/>
        <v>20517000</v>
      </c>
      <c r="G150" s="116">
        <f>SUM(G151:G157)</f>
        <v>5070000</v>
      </c>
      <c r="H150" s="116">
        <f>SUM(H151:H157)</f>
        <v>5325000</v>
      </c>
      <c r="I150" s="116">
        <f>SUM(I151:I157)</f>
        <v>5140000</v>
      </c>
      <c r="J150" s="116">
        <f>SUM(J151:J157)</f>
        <v>4982000</v>
      </c>
      <c r="K150" s="115">
        <f t="shared" si="43"/>
        <v>15713700</v>
      </c>
      <c r="L150" s="116">
        <f>SUM(L151:L157)</f>
        <v>4285900</v>
      </c>
      <c r="M150" s="116">
        <f>SUM(M151:M157)</f>
        <v>3804900</v>
      </c>
      <c r="N150" s="116">
        <f>SUM(N151:N157)</f>
        <v>3890000</v>
      </c>
      <c r="O150" s="116">
        <f>SUM(O151:O157)</f>
        <v>3732900</v>
      </c>
      <c r="P150" s="115">
        <f t="shared" si="45"/>
        <v>6207992.8399999999</v>
      </c>
      <c r="Q150" s="116">
        <f>SUM(Q151:Q157)</f>
        <v>3904201.4600000004</v>
      </c>
      <c r="R150" s="116">
        <f>SUM(R151:R157)</f>
        <v>2303791.38</v>
      </c>
      <c r="S150" s="116">
        <f>SUM(S151:S157)</f>
        <v>0</v>
      </c>
      <c r="T150" s="116">
        <f>SUM(T151:T157)</f>
        <v>0</v>
      </c>
      <c r="U150" s="111">
        <f t="shared" si="38"/>
        <v>0</v>
      </c>
      <c r="V150" s="116">
        <f t="shared" si="38"/>
        <v>0</v>
      </c>
      <c r="W150" s="116">
        <f t="shared" si="38"/>
        <v>0</v>
      </c>
      <c r="X150" s="116">
        <f t="shared" si="38"/>
        <v>0</v>
      </c>
      <c r="Y150" s="116">
        <f t="shared" si="38"/>
        <v>0</v>
      </c>
      <c r="Z150" s="115">
        <f t="shared" si="47"/>
        <v>0</v>
      </c>
      <c r="AA150" s="116">
        <f>SUM(AA151:AA157)</f>
        <v>0</v>
      </c>
      <c r="AB150" s="116">
        <f>SUM(AB151:AB157)</f>
        <v>0</v>
      </c>
      <c r="AC150" s="116">
        <f>SUM(AC151:AC157)</f>
        <v>0</v>
      </c>
      <c r="AD150" s="116">
        <f>SUM(AD151:AD157)</f>
        <v>0</v>
      </c>
      <c r="AE150" s="115">
        <f t="shared" si="49"/>
        <v>0</v>
      </c>
      <c r="AF150" s="117">
        <f>SUM(AF151:AF157)</f>
        <v>0</v>
      </c>
      <c r="AG150" s="117">
        <f>SUM(AG151:AG157)</f>
        <v>0</v>
      </c>
      <c r="AH150" s="117">
        <f>SUM(AH151:AH157)</f>
        <v>0</v>
      </c>
      <c r="AI150" s="117">
        <f>SUM(AI151:AI157)</f>
        <v>0</v>
      </c>
      <c r="AJ150" s="115">
        <f t="shared" si="37"/>
        <v>20517000</v>
      </c>
      <c r="AK150" s="116">
        <f t="shared" si="37"/>
        <v>5070000</v>
      </c>
      <c r="AL150" s="116">
        <f t="shared" si="37"/>
        <v>5325000</v>
      </c>
      <c r="AM150" s="116">
        <f t="shared" si="37"/>
        <v>5140000</v>
      </c>
      <c r="AN150" s="116">
        <f t="shared" si="37"/>
        <v>4982000</v>
      </c>
      <c r="AO150" s="115">
        <f t="shared" si="51"/>
        <v>15713700</v>
      </c>
      <c r="AP150" s="116">
        <f t="shared" si="51"/>
        <v>4285900</v>
      </c>
      <c r="AQ150" s="116">
        <f t="shared" si="51"/>
        <v>3804900</v>
      </c>
      <c r="AR150" s="116">
        <f t="shared" si="51"/>
        <v>3890000</v>
      </c>
      <c r="AS150" s="116">
        <f t="shared" si="52"/>
        <v>3732900</v>
      </c>
    </row>
    <row r="151" spans="2:45" ht="16.5" thickTop="1" thickBot="1" x14ac:dyDescent="0.3">
      <c r="B151" s="101" t="str">
        <f t="shared" si="40"/>
        <v>a</v>
      </c>
      <c r="D151" s="109" t="s">
        <v>279</v>
      </c>
      <c r="E151" s="120" t="s">
        <v>299</v>
      </c>
      <c r="F151" s="115">
        <f t="shared" si="41"/>
        <v>16007000</v>
      </c>
      <c r="G151" s="116">
        <v>4000000</v>
      </c>
      <c r="H151" s="116">
        <v>4000000</v>
      </c>
      <c r="I151" s="116">
        <v>4000000</v>
      </c>
      <c r="J151" s="116">
        <v>4007000</v>
      </c>
      <c r="K151" s="115">
        <f t="shared" si="43"/>
        <v>11768500</v>
      </c>
      <c r="L151" s="116">
        <v>3126900</v>
      </c>
      <c r="M151" s="116">
        <v>2878200</v>
      </c>
      <c r="N151" s="116">
        <v>2878200</v>
      </c>
      <c r="O151" s="116">
        <v>2885200</v>
      </c>
      <c r="P151" s="115">
        <f t="shared" si="45"/>
        <v>4828791.0600000005</v>
      </c>
      <c r="Q151" s="116">
        <v>3081944.74</v>
      </c>
      <c r="R151" s="116">
        <v>1746846.32</v>
      </c>
      <c r="S151" s="116">
        <v>0</v>
      </c>
      <c r="T151" s="116">
        <v>0</v>
      </c>
      <c r="U151" s="111">
        <f t="shared" si="38"/>
        <v>0</v>
      </c>
      <c r="V151" s="116">
        <f t="shared" si="38"/>
        <v>0</v>
      </c>
      <c r="W151" s="116">
        <f t="shared" si="38"/>
        <v>0</v>
      </c>
      <c r="X151" s="116">
        <f t="shared" si="38"/>
        <v>0</v>
      </c>
      <c r="Y151" s="116">
        <f t="shared" si="38"/>
        <v>0</v>
      </c>
      <c r="Z151" s="115">
        <f t="shared" si="47"/>
        <v>0</v>
      </c>
      <c r="AA151" s="116">
        <v>0</v>
      </c>
      <c r="AB151" s="116">
        <v>0</v>
      </c>
      <c r="AC151" s="116">
        <v>0</v>
      </c>
      <c r="AD151" s="116">
        <v>0</v>
      </c>
      <c r="AE151" s="115">
        <f t="shared" si="49"/>
        <v>0</v>
      </c>
      <c r="AF151" s="117">
        <v>0</v>
      </c>
      <c r="AG151" s="117">
        <v>0</v>
      </c>
      <c r="AH151" s="117">
        <v>0</v>
      </c>
      <c r="AI151" s="117">
        <v>0</v>
      </c>
      <c r="AJ151" s="115">
        <f t="shared" si="37"/>
        <v>16007000</v>
      </c>
      <c r="AK151" s="116">
        <f t="shared" si="37"/>
        <v>4000000</v>
      </c>
      <c r="AL151" s="116">
        <f t="shared" si="37"/>
        <v>4000000</v>
      </c>
      <c r="AM151" s="116">
        <f t="shared" si="37"/>
        <v>4000000</v>
      </c>
      <c r="AN151" s="116">
        <f t="shared" si="37"/>
        <v>4007000</v>
      </c>
      <c r="AO151" s="115">
        <f t="shared" si="51"/>
        <v>11768500</v>
      </c>
      <c r="AP151" s="116">
        <f t="shared" si="51"/>
        <v>3126900</v>
      </c>
      <c r="AQ151" s="116">
        <f t="shared" si="51"/>
        <v>2878200</v>
      </c>
      <c r="AR151" s="116">
        <f t="shared" si="51"/>
        <v>2878200</v>
      </c>
      <c r="AS151" s="116">
        <f t="shared" si="52"/>
        <v>2885200</v>
      </c>
    </row>
    <row r="152" spans="2:45" ht="16.5" thickTop="1" thickBot="1" x14ac:dyDescent="0.3">
      <c r="B152" s="101" t="str">
        <f t="shared" si="40"/>
        <v>a</v>
      </c>
      <c r="D152" s="109" t="s">
        <v>279</v>
      </c>
      <c r="E152" s="120" t="s">
        <v>300</v>
      </c>
      <c r="F152" s="115">
        <f t="shared" si="41"/>
        <v>4245000</v>
      </c>
      <c r="G152" s="116">
        <v>950000</v>
      </c>
      <c r="H152" s="116">
        <v>1250000</v>
      </c>
      <c r="I152" s="116">
        <v>1100000</v>
      </c>
      <c r="J152" s="116">
        <v>945000</v>
      </c>
      <c r="K152" s="115">
        <f t="shared" si="43"/>
        <v>3541800</v>
      </c>
      <c r="L152" s="116">
        <v>900600</v>
      </c>
      <c r="M152" s="116">
        <v>851700</v>
      </c>
      <c r="N152" s="116">
        <v>971800</v>
      </c>
      <c r="O152" s="116">
        <v>817700</v>
      </c>
      <c r="P152" s="115">
        <f t="shared" si="45"/>
        <v>1167384.32</v>
      </c>
      <c r="Q152" s="116">
        <v>625475.04</v>
      </c>
      <c r="R152" s="116">
        <v>541909.28</v>
      </c>
      <c r="S152" s="116">
        <v>0</v>
      </c>
      <c r="T152" s="116">
        <v>0</v>
      </c>
      <c r="U152" s="111">
        <f t="shared" si="38"/>
        <v>0</v>
      </c>
      <c r="V152" s="116">
        <f t="shared" si="38"/>
        <v>0</v>
      </c>
      <c r="W152" s="116">
        <f t="shared" si="38"/>
        <v>0</v>
      </c>
      <c r="X152" s="116">
        <f t="shared" si="38"/>
        <v>0</v>
      </c>
      <c r="Y152" s="116">
        <f t="shared" si="38"/>
        <v>0</v>
      </c>
      <c r="Z152" s="115">
        <f t="shared" si="47"/>
        <v>0</v>
      </c>
      <c r="AA152" s="116">
        <v>0</v>
      </c>
      <c r="AB152" s="116">
        <v>0</v>
      </c>
      <c r="AC152" s="116">
        <v>0</v>
      </c>
      <c r="AD152" s="116">
        <v>0</v>
      </c>
      <c r="AE152" s="115">
        <f t="shared" si="49"/>
        <v>0</v>
      </c>
      <c r="AF152" s="117">
        <v>0</v>
      </c>
      <c r="AG152" s="117">
        <v>0</v>
      </c>
      <c r="AH152" s="117">
        <v>0</v>
      </c>
      <c r="AI152" s="117">
        <v>0</v>
      </c>
      <c r="AJ152" s="115">
        <f t="shared" si="37"/>
        <v>4245000</v>
      </c>
      <c r="AK152" s="116">
        <f t="shared" si="37"/>
        <v>950000</v>
      </c>
      <c r="AL152" s="116">
        <f t="shared" si="37"/>
        <v>1250000</v>
      </c>
      <c r="AM152" s="116">
        <f t="shared" si="37"/>
        <v>1100000</v>
      </c>
      <c r="AN152" s="116">
        <f t="shared" si="37"/>
        <v>945000</v>
      </c>
      <c r="AO152" s="115">
        <f t="shared" si="51"/>
        <v>3541800</v>
      </c>
      <c r="AP152" s="116">
        <f t="shared" si="51"/>
        <v>900600</v>
      </c>
      <c r="AQ152" s="116">
        <f t="shared" si="51"/>
        <v>851700</v>
      </c>
      <c r="AR152" s="116">
        <f t="shared" si="51"/>
        <v>971800</v>
      </c>
      <c r="AS152" s="116">
        <f t="shared" si="52"/>
        <v>817700</v>
      </c>
    </row>
    <row r="153" spans="2:45" ht="16.5" thickTop="1" thickBot="1" x14ac:dyDescent="0.3">
      <c r="B153" s="101" t="str">
        <f t="shared" si="40"/>
        <v>b</v>
      </c>
      <c r="D153" s="109" t="s">
        <v>279</v>
      </c>
      <c r="E153" s="120" t="s">
        <v>301</v>
      </c>
      <c r="F153" s="115">
        <f t="shared" si="41"/>
        <v>0</v>
      </c>
      <c r="G153" s="116">
        <v>0</v>
      </c>
      <c r="H153" s="116">
        <v>0</v>
      </c>
      <c r="I153" s="116">
        <v>0</v>
      </c>
      <c r="J153" s="116">
        <v>0</v>
      </c>
      <c r="K153" s="115">
        <f t="shared" si="43"/>
        <v>0</v>
      </c>
      <c r="L153" s="116">
        <v>0</v>
      </c>
      <c r="M153" s="116">
        <v>0</v>
      </c>
      <c r="N153" s="116">
        <v>0</v>
      </c>
      <c r="O153" s="116">
        <v>0</v>
      </c>
      <c r="P153" s="115">
        <f t="shared" si="45"/>
        <v>0</v>
      </c>
      <c r="Q153" s="116">
        <v>0</v>
      </c>
      <c r="R153" s="116">
        <v>0</v>
      </c>
      <c r="S153" s="116">
        <v>0</v>
      </c>
      <c r="T153" s="116">
        <v>0</v>
      </c>
      <c r="U153" s="111">
        <f t="shared" si="38"/>
        <v>0</v>
      </c>
      <c r="V153" s="116">
        <f t="shared" si="38"/>
        <v>0</v>
      </c>
      <c r="W153" s="116">
        <f t="shared" si="38"/>
        <v>0</v>
      </c>
      <c r="X153" s="116">
        <f t="shared" si="38"/>
        <v>0</v>
      </c>
      <c r="Y153" s="116">
        <f t="shared" si="38"/>
        <v>0</v>
      </c>
      <c r="Z153" s="115">
        <f t="shared" si="47"/>
        <v>0</v>
      </c>
      <c r="AA153" s="116">
        <v>0</v>
      </c>
      <c r="AB153" s="116">
        <v>0</v>
      </c>
      <c r="AC153" s="116">
        <v>0</v>
      </c>
      <c r="AD153" s="116">
        <v>0</v>
      </c>
      <c r="AE153" s="115">
        <f t="shared" si="49"/>
        <v>0</v>
      </c>
      <c r="AF153" s="117">
        <v>0</v>
      </c>
      <c r="AG153" s="117">
        <v>0</v>
      </c>
      <c r="AH153" s="117">
        <v>0</v>
      </c>
      <c r="AI153" s="117">
        <v>0</v>
      </c>
      <c r="AJ153" s="115">
        <f t="shared" si="37"/>
        <v>0</v>
      </c>
      <c r="AK153" s="116">
        <f t="shared" si="37"/>
        <v>0</v>
      </c>
      <c r="AL153" s="116">
        <f t="shared" si="37"/>
        <v>0</v>
      </c>
      <c r="AM153" s="116">
        <f t="shared" si="37"/>
        <v>0</v>
      </c>
      <c r="AN153" s="116">
        <f t="shared" si="37"/>
        <v>0</v>
      </c>
      <c r="AO153" s="115">
        <f t="shared" si="51"/>
        <v>0</v>
      </c>
      <c r="AP153" s="116">
        <f t="shared" si="51"/>
        <v>0</v>
      </c>
      <c r="AQ153" s="116">
        <f t="shared" si="51"/>
        <v>0</v>
      </c>
      <c r="AR153" s="116">
        <f t="shared" si="51"/>
        <v>0</v>
      </c>
      <c r="AS153" s="116">
        <f t="shared" si="52"/>
        <v>0</v>
      </c>
    </row>
    <row r="154" spans="2:45" ht="16.5" thickTop="1" thickBot="1" x14ac:dyDescent="0.3">
      <c r="B154" s="101" t="str">
        <f t="shared" si="40"/>
        <v>b</v>
      </c>
      <c r="D154" s="109" t="s">
        <v>279</v>
      </c>
      <c r="E154" s="120" t="s">
        <v>302</v>
      </c>
      <c r="F154" s="115">
        <f t="shared" si="41"/>
        <v>0</v>
      </c>
      <c r="G154" s="116">
        <v>0</v>
      </c>
      <c r="H154" s="116">
        <v>0</v>
      </c>
      <c r="I154" s="116">
        <v>0</v>
      </c>
      <c r="J154" s="116">
        <v>0</v>
      </c>
      <c r="K154" s="115">
        <f t="shared" si="43"/>
        <v>0</v>
      </c>
      <c r="L154" s="116">
        <v>0</v>
      </c>
      <c r="M154" s="116">
        <v>0</v>
      </c>
      <c r="N154" s="116">
        <v>0</v>
      </c>
      <c r="O154" s="116">
        <v>0</v>
      </c>
      <c r="P154" s="115">
        <f t="shared" si="45"/>
        <v>0</v>
      </c>
      <c r="Q154" s="116">
        <v>0</v>
      </c>
      <c r="R154" s="116">
        <v>0</v>
      </c>
      <c r="S154" s="116">
        <v>0</v>
      </c>
      <c r="T154" s="116">
        <v>0</v>
      </c>
      <c r="U154" s="111">
        <f t="shared" si="38"/>
        <v>0</v>
      </c>
      <c r="V154" s="116">
        <f t="shared" si="38"/>
        <v>0</v>
      </c>
      <c r="W154" s="116">
        <f t="shared" si="38"/>
        <v>0</v>
      </c>
      <c r="X154" s="116">
        <f t="shared" si="38"/>
        <v>0</v>
      </c>
      <c r="Y154" s="116">
        <f t="shared" si="38"/>
        <v>0</v>
      </c>
      <c r="Z154" s="115">
        <f t="shared" si="47"/>
        <v>0</v>
      </c>
      <c r="AA154" s="116">
        <v>0</v>
      </c>
      <c r="AB154" s="116">
        <v>0</v>
      </c>
      <c r="AC154" s="116">
        <v>0</v>
      </c>
      <c r="AD154" s="116">
        <v>0</v>
      </c>
      <c r="AE154" s="115">
        <f t="shared" si="49"/>
        <v>0</v>
      </c>
      <c r="AF154" s="117">
        <v>0</v>
      </c>
      <c r="AG154" s="117">
        <v>0</v>
      </c>
      <c r="AH154" s="117">
        <v>0</v>
      </c>
      <c r="AI154" s="117">
        <v>0</v>
      </c>
      <c r="AJ154" s="115">
        <f t="shared" si="37"/>
        <v>0</v>
      </c>
      <c r="AK154" s="116">
        <f t="shared" si="37"/>
        <v>0</v>
      </c>
      <c r="AL154" s="116">
        <f t="shared" si="37"/>
        <v>0</v>
      </c>
      <c r="AM154" s="116">
        <f t="shared" si="37"/>
        <v>0</v>
      </c>
      <c r="AN154" s="116">
        <f t="shared" si="37"/>
        <v>0</v>
      </c>
      <c r="AO154" s="115">
        <f t="shared" si="51"/>
        <v>0</v>
      </c>
      <c r="AP154" s="116">
        <f t="shared" si="51"/>
        <v>0</v>
      </c>
      <c r="AQ154" s="116">
        <f t="shared" si="51"/>
        <v>0</v>
      </c>
      <c r="AR154" s="116">
        <f t="shared" si="51"/>
        <v>0</v>
      </c>
      <c r="AS154" s="116">
        <f t="shared" si="52"/>
        <v>0</v>
      </c>
    </row>
    <row r="155" spans="2:45" ht="16.5" thickTop="1" thickBot="1" x14ac:dyDescent="0.3">
      <c r="B155" s="101" t="str">
        <f t="shared" si="40"/>
        <v>a</v>
      </c>
      <c r="D155" s="109" t="s">
        <v>279</v>
      </c>
      <c r="E155" s="120" t="s">
        <v>303</v>
      </c>
      <c r="F155" s="115">
        <f t="shared" si="41"/>
        <v>45000</v>
      </c>
      <c r="G155" s="116">
        <v>45000</v>
      </c>
      <c r="H155" s="116">
        <v>0</v>
      </c>
      <c r="I155" s="116">
        <v>0</v>
      </c>
      <c r="J155" s="116">
        <v>0</v>
      </c>
      <c r="K155" s="115">
        <f t="shared" si="43"/>
        <v>45000</v>
      </c>
      <c r="L155" s="116">
        <v>45000</v>
      </c>
      <c r="M155" s="116">
        <v>0</v>
      </c>
      <c r="N155" s="116">
        <v>0</v>
      </c>
      <c r="O155" s="116">
        <v>0</v>
      </c>
      <c r="P155" s="115">
        <f t="shared" si="45"/>
        <v>0</v>
      </c>
      <c r="Q155" s="116">
        <v>0</v>
      </c>
      <c r="R155" s="116">
        <v>0</v>
      </c>
      <c r="S155" s="116">
        <v>0</v>
      </c>
      <c r="T155" s="116">
        <v>0</v>
      </c>
      <c r="U155" s="111">
        <f t="shared" si="38"/>
        <v>0</v>
      </c>
      <c r="V155" s="116">
        <f t="shared" si="38"/>
        <v>0</v>
      </c>
      <c r="W155" s="116">
        <f t="shared" si="38"/>
        <v>0</v>
      </c>
      <c r="X155" s="116">
        <f t="shared" si="38"/>
        <v>0</v>
      </c>
      <c r="Y155" s="116">
        <f t="shared" si="38"/>
        <v>0</v>
      </c>
      <c r="Z155" s="115">
        <f t="shared" si="47"/>
        <v>0</v>
      </c>
      <c r="AA155" s="116">
        <v>0</v>
      </c>
      <c r="AB155" s="116">
        <v>0</v>
      </c>
      <c r="AC155" s="116">
        <v>0</v>
      </c>
      <c r="AD155" s="116">
        <v>0</v>
      </c>
      <c r="AE155" s="115">
        <f t="shared" si="49"/>
        <v>0</v>
      </c>
      <c r="AF155" s="117">
        <v>0</v>
      </c>
      <c r="AG155" s="117">
        <v>0</v>
      </c>
      <c r="AH155" s="117">
        <v>0</v>
      </c>
      <c r="AI155" s="117">
        <v>0</v>
      </c>
      <c r="AJ155" s="115">
        <f t="shared" si="37"/>
        <v>45000</v>
      </c>
      <c r="AK155" s="116">
        <f t="shared" si="37"/>
        <v>45000</v>
      </c>
      <c r="AL155" s="116">
        <f t="shared" si="37"/>
        <v>0</v>
      </c>
      <c r="AM155" s="116">
        <f t="shared" si="37"/>
        <v>0</v>
      </c>
      <c r="AN155" s="116">
        <f t="shared" si="37"/>
        <v>0</v>
      </c>
      <c r="AO155" s="115">
        <f t="shared" si="51"/>
        <v>45000</v>
      </c>
      <c r="AP155" s="116">
        <f t="shared" si="51"/>
        <v>45000</v>
      </c>
      <c r="AQ155" s="116">
        <f t="shared" si="51"/>
        <v>0</v>
      </c>
      <c r="AR155" s="116">
        <f t="shared" si="51"/>
        <v>0</v>
      </c>
      <c r="AS155" s="116">
        <f t="shared" si="52"/>
        <v>0</v>
      </c>
    </row>
    <row r="156" spans="2:45" ht="16.5" thickTop="1" thickBot="1" x14ac:dyDescent="0.3">
      <c r="B156" s="101" t="str">
        <f t="shared" si="40"/>
        <v>a</v>
      </c>
      <c r="D156" s="109" t="s">
        <v>279</v>
      </c>
      <c r="E156" s="120" t="s">
        <v>304</v>
      </c>
      <c r="F156" s="115">
        <f t="shared" si="41"/>
        <v>170000</v>
      </c>
      <c r="G156" s="116">
        <v>60000</v>
      </c>
      <c r="H156" s="116">
        <v>60000</v>
      </c>
      <c r="I156" s="116">
        <v>30000</v>
      </c>
      <c r="J156" s="116">
        <v>20000</v>
      </c>
      <c r="K156" s="115">
        <f t="shared" si="43"/>
        <v>308400</v>
      </c>
      <c r="L156" s="116">
        <v>198400</v>
      </c>
      <c r="M156" s="116">
        <v>60000</v>
      </c>
      <c r="N156" s="116">
        <v>30000</v>
      </c>
      <c r="O156" s="116">
        <v>20000</v>
      </c>
      <c r="P156" s="115">
        <f t="shared" si="45"/>
        <v>204677.33000000002</v>
      </c>
      <c r="Q156" s="116">
        <v>192301.16</v>
      </c>
      <c r="R156" s="116">
        <v>12376.17</v>
      </c>
      <c r="S156" s="116">
        <v>0</v>
      </c>
      <c r="T156" s="116">
        <v>0</v>
      </c>
      <c r="U156" s="111">
        <f t="shared" si="38"/>
        <v>0</v>
      </c>
      <c r="V156" s="116">
        <f t="shared" si="38"/>
        <v>0</v>
      </c>
      <c r="W156" s="116">
        <f t="shared" si="38"/>
        <v>0</v>
      </c>
      <c r="X156" s="116">
        <f t="shared" si="38"/>
        <v>0</v>
      </c>
      <c r="Y156" s="116">
        <f t="shared" si="38"/>
        <v>0</v>
      </c>
      <c r="Z156" s="115">
        <f t="shared" si="47"/>
        <v>0</v>
      </c>
      <c r="AA156" s="116">
        <v>0</v>
      </c>
      <c r="AB156" s="116">
        <v>0</v>
      </c>
      <c r="AC156" s="116">
        <v>0</v>
      </c>
      <c r="AD156" s="116">
        <v>0</v>
      </c>
      <c r="AE156" s="115">
        <f t="shared" si="49"/>
        <v>0</v>
      </c>
      <c r="AF156" s="117">
        <v>0</v>
      </c>
      <c r="AG156" s="117">
        <v>0</v>
      </c>
      <c r="AH156" s="117">
        <v>0</v>
      </c>
      <c r="AI156" s="117">
        <v>0</v>
      </c>
      <c r="AJ156" s="115">
        <f t="shared" si="37"/>
        <v>170000</v>
      </c>
      <c r="AK156" s="116">
        <f t="shared" si="37"/>
        <v>60000</v>
      </c>
      <c r="AL156" s="116">
        <f t="shared" si="37"/>
        <v>60000</v>
      </c>
      <c r="AM156" s="116">
        <f t="shared" si="37"/>
        <v>30000</v>
      </c>
      <c r="AN156" s="116">
        <f t="shared" si="37"/>
        <v>20000</v>
      </c>
      <c r="AO156" s="115">
        <f t="shared" si="51"/>
        <v>308400</v>
      </c>
      <c r="AP156" s="116">
        <f t="shared" si="51"/>
        <v>198400</v>
      </c>
      <c r="AQ156" s="116">
        <f t="shared" si="51"/>
        <v>60000</v>
      </c>
      <c r="AR156" s="116">
        <f t="shared" si="51"/>
        <v>30000</v>
      </c>
      <c r="AS156" s="116">
        <f t="shared" si="52"/>
        <v>20000</v>
      </c>
    </row>
    <row r="157" spans="2:45" ht="16.5" thickTop="1" thickBot="1" x14ac:dyDescent="0.3">
      <c r="B157" s="101" t="str">
        <f t="shared" si="40"/>
        <v>a</v>
      </c>
      <c r="D157" s="109" t="s">
        <v>279</v>
      </c>
      <c r="E157" s="120" t="s">
        <v>305</v>
      </c>
      <c r="F157" s="115">
        <f t="shared" si="41"/>
        <v>50000</v>
      </c>
      <c r="G157" s="116">
        <f>SUM(G158:G159)</f>
        <v>15000</v>
      </c>
      <c r="H157" s="116">
        <f>SUM(H158:H159)</f>
        <v>15000</v>
      </c>
      <c r="I157" s="116">
        <f>SUM(I158:I159)</f>
        <v>10000</v>
      </c>
      <c r="J157" s="116">
        <f>SUM(J158:J159)</f>
        <v>10000</v>
      </c>
      <c r="K157" s="115">
        <f t="shared" si="43"/>
        <v>50000</v>
      </c>
      <c r="L157" s="116">
        <f>SUM(L158:L159)</f>
        <v>15000</v>
      </c>
      <c r="M157" s="116">
        <f>SUM(M158:M159)</f>
        <v>15000</v>
      </c>
      <c r="N157" s="116">
        <f>SUM(N158:N159)</f>
        <v>10000</v>
      </c>
      <c r="O157" s="116">
        <f>SUM(O158:O159)</f>
        <v>10000</v>
      </c>
      <c r="P157" s="115">
        <f t="shared" si="45"/>
        <v>7140.130000000001</v>
      </c>
      <c r="Q157" s="116">
        <f>SUM(Q158:Q159)</f>
        <v>4480.5200000000004</v>
      </c>
      <c r="R157" s="116">
        <f>SUM(R158:R159)</f>
        <v>2659.61</v>
      </c>
      <c r="S157" s="116">
        <f>SUM(S158:S159)</f>
        <v>0</v>
      </c>
      <c r="T157" s="116">
        <f>SUM(T158:T159)</f>
        <v>0</v>
      </c>
      <c r="U157" s="111">
        <f t="shared" si="38"/>
        <v>0</v>
      </c>
      <c r="V157" s="116">
        <f t="shared" si="38"/>
        <v>0</v>
      </c>
      <c r="W157" s="116">
        <f t="shared" si="38"/>
        <v>0</v>
      </c>
      <c r="X157" s="116">
        <f t="shared" si="38"/>
        <v>0</v>
      </c>
      <c r="Y157" s="116">
        <f t="shared" si="38"/>
        <v>0</v>
      </c>
      <c r="Z157" s="115">
        <f t="shared" si="47"/>
        <v>0</v>
      </c>
      <c r="AA157" s="116">
        <f>SUM(AA158:AA159)</f>
        <v>0</v>
      </c>
      <c r="AB157" s="116">
        <f>SUM(AB158:AB159)</f>
        <v>0</v>
      </c>
      <c r="AC157" s="116">
        <f>SUM(AC158:AC159)</f>
        <v>0</v>
      </c>
      <c r="AD157" s="116">
        <f>SUM(AD158:AD159)</f>
        <v>0</v>
      </c>
      <c r="AE157" s="115">
        <f t="shared" si="49"/>
        <v>0</v>
      </c>
      <c r="AF157" s="117">
        <f>SUM(AF158:AF159)</f>
        <v>0</v>
      </c>
      <c r="AG157" s="117">
        <f>SUM(AG158:AG159)</f>
        <v>0</v>
      </c>
      <c r="AH157" s="117">
        <f>SUM(AH158:AH159)</f>
        <v>0</v>
      </c>
      <c r="AI157" s="117">
        <f>SUM(AI158:AI159)</f>
        <v>0</v>
      </c>
      <c r="AJ157" s="115">
        <f t="shared" si="37"/>
        <v>50000</v>
      </c>
      <c r="AK157" s="116">
        <f t="shared" si="37"/>
        <v>15000</v>
      </c>
      <c r="AL157" s="116">
        <f t="shared" si="37"/>
        <v>15000</v>
      </c>
      <c r="AM157" s="116">
        <f t="shared" si="37"/>
        <v>10000</v>
      </c>
      <c r="AN157" s="116">
        <f t="shared" si="37"/>
        <v>10000</v>
      </c>
      <c r="AO157" s="115">
        <f t="shared" si="51"/>
        <v>50000</v>
      </c>
      <c r="AP157" s="116">
        <f t="shared" si="51"/>
        <v>15000</v>
      </c>
      <c r="AQ157" s="116">
        <f t="shared" si="51"/>
        <v>15000</v>
      </c>
      <c r="AR157" s="116">
        <f t="shared" si="51"/>
        <v>10000</v>
      </c>
      <c r="AS157" s="116">
        <f t="shared" si="52"/>
        <v>10000</v>
      </c>
    </row>
    <row r="158" spans="2:45" ht="16.5" thickTop="1" thickBot="1" x14ac:dyDescent="0.3">
      <c r="B158" s="101" t="str">
        <f t="shared" si="40"/>
        <v>b</v>
      </c>
      <c r="D158" s="109" t="s">
        <v>279</v>
      </c>
      <c r="E158" s="121" t="s">
        <v>306</v>
      </c>
      <c r="F158" s="115">
        <f t="shared" si="41"/>
        <v>0</v>
      </c>
      <c r="G158" s="116">
        <v>0</v>
      </c>
      <c r="H158" s="116">
        <v>0</v>
      </c>
      <c r="I158" s="116">
        <v>0</v>
      </c>
      <c r="J158" s="116">
        <v>0</v>
      </c>
      <c r="K158" s="115">
        <f t="shared" si="43"/>
        <v>0</v>
      </c>
      <c r="L158" s="116">
        <v>0</v>
      </c>
      <c r="M158" s="116">
        <v>0</v>
      </c>
      <c r="N158" s="116">
        <v>0</v>
      </c>
      <c r="O158" s="116">
        <v>0</v>
      </c>
      <c r="P158" s="115">
        <f t="shared" si="45"/>
        <v>0</v>
      </c>
      <c r="Q158" s="116">
        <v>0</v>
      </c>
      <c r="R158" s="116">
        <v>0</v>
      </c>
      <c r="S158" s="116">
        <v>0</v>
      </c>
      <c r="T158" s="116">
        <v>0</v>
      </c>
      <c r="U158" s="111">
        <f t="shared" si="38"/>
        <v>0</v>
      </c>
      <c r="V158" s="116">
        <f t="shared" si="38"/>
        <v>0</v>
      </c>
      <c r="W158" s="116">
        <f t="shared" si="38"/>
        <v>0</v>
      </c>
      <c r="X158" s="116">
        <f t="shared" si="38"/>
        <v>0</v>
      </c>
      <c r="Y158" s="116">
        <f t="shared" si="38"/>
        <v>0</v>
      </c>
      <c r="Z158" s="115">
        <f t="shared" si="47"/>
        <v>0</v>
      </c>
      <c r="AA158" s="116">
        <v>0</v>
      </c>
      <c r="AB158" s="116">
        <v>0</v>
      </c>
      <c r="AC158" s="116">
        <v>0</v>
      </c>
      <c r="AD158" s="116">
        <v>0</v>
      </c>
      <c r="AE158" s="115">
        <f t="shared" si="49"/>
        <v>0</v>
      </c>
      <c r="AF158" s="117">
        <v>0</v>
      </c>
      <c r="AG158" s="117">
        <v>0</v>
      </c>
      <c r="AH158" s="117">
        <v>0</v>
      </c>
      <c r="AI158" s="117">
        <v>0</v>
      </c>
      <c r="AJ158" s="115">
        <f t="shared" ref="AJ158:AN208" si="53">F158+U158</f>
        <v>0</v>
      </c>
      <c r="AK158" s="116">
        <f t="shared" si="53"/>
        <v>0</v>
      </c>
      <c r="AL158" s="116">
        <f t="shared" si="53"/>
        <v>0</v>
      </c>
      <c r="AM158" s="116">
        <f t="shared" si="53"/>
        <v>0</v>
      </c>
      <c r="AN158" s="116">
        <f t="shared" si="53"/>
        <v>0</v>
      </c>
      <c r="AO158" s="115">
        <f t="shared" si="51"/>
        <v>0</v>
      </c>
      <c r="AP158" s="116">
        <f t="shared" si="51"/>
        <v>0</v>
      </c>
      <c r="AQ158" s="116">
        <f t="shared" si="51"/>
        <v>0</v>
      </c>
      <c r="AR158" s="116">
        <f t="shared" si="51"/>
        <v>0</v>
      </c>
      <c r="AS158" s="116">
        <f t="shared" si="52"/>
        <v>0</v>
      </c>
    </row>
    <row r="159" spans="2:45" ht="27" thickTop="1" thickBot="1" x14ac:dyDescent="0.3">
      <c r="B159" s="101" t="str">
        <f t="shared" si="40"/>
        <v>a</v>
      </c>
      <c r="D159" s="109" t="s">
        <v>279</v>
      </c>
      <c r="E159" s="121" t="s">
        <v>307</v>
      </c>
      <c r="F159" s="115">
        <f t="shared" si="41"/>
        <v>50000</v>
      </c>
      <c r="G159" s="116">
        <f>SUM(G160:G161)</f>
        <v>15000</v>
      </c>
      <c r="H159" s="116">
        <f>SUM(H160:H161)</f>
        <v>15000</v>
      </c>
      <c r="I159" s="116">
        <f>SUM(I160:I161)</f>
        <v>10000</v>
      </c>
      <c r="J159" s="116">
        <f>SUM(J160:J161)</f>
        <v>10000</v>
      </c>
      <c r="K159" s="115">
        <f t="shared" si="43"/>
        <v>50000</v>
      </c>
      <c r="L159" s="116">
        <f>SUM(L160:L161)</f>
        <v>15000</v>
      </c>
      <c r="M159" s="116">
        <f>SUM(M160:M161)</f>
        <v>15000</v>
      </c>
      <c r="N159" s="116">
        <f>SUM(N160:N161)</f>
        <v>10000</v>
      </c>
      <c r="O159" s="116">
        <f>SUM(O160:O161)</f>
        <v>10000</v>
      </c>
      <c r="P159" s="115">
        <f t="shared" si="45"/>
        <v>7140.130000000001</v>
      </c>
      <c r="Q159" s="116">
        <f>SUM(Q160:Q161)</f>
        <v>4480.5200000000004</v>
      </c>
      <c r="R159" s="116">
        <f>SUM(R160:R161)</f>
        <v>2659.61</v>
      </c>
      <c r="S159" s="116">
        <f>SUM(S160:S161)</f>
        <v>0</v>
      </c>
      <c r="T159" s="116">
        <f>SUM(T160:T161)</f>
        <v>0</v>
      </c>
      <c r="U159" s="111">
        <f t="shared" ref="U159:Y209" si="54">Z159+AE159</f>
        <v>0</v>
      </c>
      <c r="V159" s="116">
        <f t="shared" si="54"/>
        <v>0</v>
      </c>
      <c r="W159" s="116">
        <f t="shared" si="54"/>
        <v>0</v>
      </c>
      <c r="X159" s="116">
        <f t="shared" si="54"/>
        <v>0</v>
      </c>
      <c r="Y159" s="116">
        <f t="shared" si="54"/>
        <v>0</v>
      </c>
      <c r="Z159" s="115">
        <f t="shared" si="47"/>
        <v>0</v>
      </c>
      <c r="AA159" s="116">
        <f>SUM(AA160:AA161)</f>
        <v>0</v>
      </c>
      <c r="AB159" s="116">
        <f>SUM(AB160:AB161)</f>
        <v>0</v>
      </c>
      <c r="AC159" s="116">
        <f>SUM(AC160:AC161)</f>
        <v>0</v>
      </c>
      <c r="AD159" s="116">
        <f>SUM(AD160:AD161)</f>
        <v>0</v>
      </c>
      <c r="AE159" s="115">
        <f t="shared" si="49"/>
        <v>0</v>
      </c>
      <c r="AF159" s="117">
        <f>SUM(AF160:AF161)</f>
        <v>0</v>
      </c>
      <c r="AG159" s="117">
        <f>SUM(AG160:AG161)</f>
        <v>0</v>
      </c>
      <c r="AH159" s="117">
        <f>SUM(AH160:AH161)</f>
        <v>0</v>
      </c>
      <c r="AI159" s="117">
        <f>SUM(AI160:AI161)</f>
        <v>0</v>
      </c>
      <c r="AJ159" s="115">
        <f t="shared" si="53"/>
        <v>50000</v>
      </c>
      <c r="AK159" s="116">
        <f t="shared" si="53"/>
        <v>15000</v>
      </c>
      <c r="AL159" s="116">
        <f t="shared" si="53"/>
        <v>15000</v>
      </c>
      <c r="AM159" s="116">
        <f t="shared" si="53"/>
        <v>10000</v>
      </c>
      <c r="AN159" s="116">
        <f t="shared" si="53"/>
        <v>10000</v>
      </c>
      <c r="AO159" s="115">
        <f t="shared" si="51"/>
        <v>50000</v>
      </c>
      <c r="AP159" s="116">
        <f t="shared" si="51"/>
        <v>15000</v>
      </c>
      <c r="AQ159" s="116">
        <f t="shared" si="51"/>
        <v>15000</v>
      </c>
      <c r="AR159" s="116">
        <f t="shared" si="51"/>
        <v>10000</v>
      </c>
      <c r="AS159" s="116">
        <f t="shared" si="52"/>
        <v>10000</v>
      </c>
    </row>
    <row r="160" spans="2:45" ht="27" thickTop="1" thickBot="1" x14ac:dyDescent="0.3">
      <c r="B160" s="101" t="str">
        <f t="shared" si="40"/>
        <v>a</v>
      </c>
      <c r="D160" s="109" t="s">
        <v>279</v>
      </c>
      <c r="E160" s="122" t="s">
        <v>308</v>
      </c>
      <c r="F160" s="115">
        <f t="shared" si="41"/>
        <v>50000</v>
      </c>
      <c r="G160" s="116">
        <v>15000</v>
      </c>
      <c r="H160" s="116">
        <v>15000</v>
      </c>
      <c r="I160" s="116">
        <v>10000</v>
      </c>
      <c r="J160" s="116">
        <v>10000</v>
      </c>
      <c r="K160" s="115">
        <f t="shared" si="43"/>
        <v>50000</v>
      </c>
      <c r="L160" s="116">
        <v>15000</v>
      </c>
      <c r="M160" s="116">
        <v>15000</v>
      </c>
      <c r="N160" s="116">
        <v>10000</v>
      </c>
      <c r="O160" s="116">
        <v>10000</v>
      </c>
      <c r="P160" s="115">
        <f t="shared" si="45"/>
        <v>7140.130000000001</v>
      </c>
      <c r="Q160" s="116">
        <v>4480.5200000000004</v>
      </c>
      <c r="R160" s="116">
        <v>2659.61</v>
      </c>
      <c r="S160" s="116">
        <v>0</v>
      </c>
      <c r="T160" s="116">
        <v>0</v>
      </c>
      <c r="U160" s="111">
        <f t="shared" si="54"/>
        <v>0</v>
      </c>
      <c r="V160" s="116">
        <f t="shared" si="54"/>
        <v>0</v>
      </c>
      <c r="W160" s="116">
        <f t="shared" si="54"/>
        <v>0</v>
      </c>
      <c r="X160" s="116">
        <f t="shared" si="54"/>
        <v>0</v>
      </c>
      <c r="Y160" s="116">
        <f t="shared" si="54"/>
        <v>0</v>
      </c>
      <c r="Z160" s="115">
        <f t="shared" si="47"/>
        <v>0</v>
      </c>
      <c r="AA160" s="116">
        <v>0</v>
      </c>
      <c r="AB160" s="116">
        <v>0</v>
      </c>
      <c r="AC160" s="116">
        <v>0</v>
      </c>
      <c r="AD160" s="116">
        <v>0</v>
      </c>
      <c r="AE160" s="115">
        <f t="shared" si="49"/>
        <v>0</v>
      </c>
      <c r="AF160" s="117">
        <v>0</v>
      </c>
      <c r="AG160" s="117">
        <v>0</v>
      </c>
      <c r="AH160" s="117">
        <v>0</v>
      </c>
      <c r="AI160" s="117">
        <v>0</v>
      </c>
      <c r="AJ160" s="115">
        <f t="shared" si="53"/>
        <v>50000</v>
      </c>
      <c r="AK160" s="116">
        <f t="shared" si="53"/>
        <v>15000</v>
      </c>
      <c r="AL160" s="116">
        <f t="shared" si="53"/>
        <v>15000</v>
      </c>
      <c r="AM160" s="116">
        <f t="shared" si="53"/>
        <v>10000</v>
      </c>
      <c r="AN160" s="116">
        <f t="shared" si="53"/>
        <v>10000</v>
      </c>
      <c r="AO160" s="115">
        <f t="shared" si="51"/>
        <v>50000</v>
      </c>
      <c r="AP160" s="116">
        <f t="shared" si="51"/>
        <v>15000</v>
      </c>
      <c r="AQ160" s="116">
        <f t="shared" si="51"/>
        <v>15000</v>
      </c>
      <c r="AR160" s="116">
        <f t="shared" si="51"/>
        <v>10000</v>
      </c>
      <c r="AS160" s="116">
        <f t="shared" si="52"/>
        <v>10000</v>
      </c>
    </row>
    <row r="161" spans="2:45" ht="27" thickTop="1" thickBot="1" x14ac:dyDescent="0.3">
      <c r="B161" s="101" t="str">
        <f t="shared" si="40"/>
        <v>b</v>
      </c>
      <c r="D161" s="109" t="s">
        <v>279</v>
      </c>
      <c r="E161" s="122" t="s">
        <v>309</v>
      </c>
      <c r="F161" s="115">
        <f t="shared" si="41"/>
        <v>0</v>
      </c>
      <c r="G161" s="116">
        <v>0</v>
      </c>
      <c r="H161" s="116">
        <v>0</v>
      </c>
      <c r="I161" s="116">
        <v>0</v>
      </c>
      <c r="J161" s="116">
        <v>0</v>
      </c>
      <c r="K161" s="115">
        <f t="shared" si="43"/>
        <v>0</v>
      </c>
      <c r="L161" s="116">
        <v>0</v>
      </c>
      <c r="M161" s="116">
        <v>0</v>
      </c>
      <c r="N161" s="116">
        <v>0</v>
      </c>
      <c r="O161" s="116">
        <v>0</v>
      </c>
      <c r="P161" s="115">
        <f t="shared" si="45"/>
        <v>0</v>
      </c>
      <c r="Q161" s="116">
        <v>0</v>
      </c>
      <c r="R161" s="116">
        <v>0</v>
      </c>
      <c r="S161" s="116">
        <v>0</v>
      </c>
      <c r="T161" s="116">
        <v>0</v>
      </c>
      <c r="U161" s="111">
        <f t="shared" si="54"/>
        <v>0</v>
      </c>
      <c r="V161" s="116">
        <f t="shared" si="54"/>
        <v>0</v>
      </c>
      <c r="W161" s="116">
        <f t="shared" si="54"/>
        <v>0</v>
      </c>
      <c r="X161" s="116">
        <f t="shared" si="54"/>
        <v>0</v>
      </c>
      <c r="Y161" s="116">
        <f t="shared" si="54"/>
        <v>0</v>
      </c>
      <c r="Z161" s="115">
        <f t="shared" si="47"/>
        <v>0</v>
      </c>
      <c r="AA161" s="116">
        <v>0</v>
      </c>
      <c r="AB161" s="116">
        <v>0</v>
      </c>
      <c r="AC161" s="116">
        <v>0</v>
      </c>
      <c r="AD161" s="116">
        <v>0</v>
      </c>
      <c r="AE161" s="115">
        <f t="shared" si="49"/>
        <v>0</v>
      </c>
      <c r="AF161" s="117">
        <v>0</v>
      </c>
      <c r="AG161" s="117">
        <v>0</v>
      </c>
      <c r="AH161" s="117">
        <v>0</v>
      </c>
      <c r="AI161" s="117">
        <v>0</v>
      </c>
      <c r="AJ161" s="115">
        <f t="shared" si="53"/>
        <v>0</v>
      </c>
      <c r="AK161" s="116">
        <f t="shared" si="53"/>
        <v>0</v>
      </c>
      <c r="AL161" s="116">
        <f t="shared" si="53"/>
        <v>0</v>
      </c>
      <c r="AM161" s="116">
        <f t="shared" si="53"/>
        <v>0</v>
      </c>
      <c r="AN161" s="116">
        <f t="shared" si="53"/>
        <v>0</v>
      </c>
      <c r="AO161" s="115">
        <f t="shared" si="51"/>
        <v>0</v>
      </c>
      <c r="AP161" s="116">
        <f t="shared" si="51"/>
        <v>0</v>
      </c>
      <c r="AQ161" s="116">
        <f t="shared" si="51"/>
        <v>0</v>
      </c>
      <c r="AR161" s="116">
        <f t="shared" si="51"/>
        <v>0</v>
      </c>
      <c r="AS161" s="116">
        <f t="shared" si="52"/>
        <v>0</v>
      </c>
    </row>
    <row r="162" spans="2:45" ht="16.5" thickTop="1" thickBot="1" x14ac:dyDescent="0.3">
      <c r="B162" s="101" t="str">
        <f t="shared" si="40"/>
        <v>a</v>
      </c>
      <c r="D162" s="109" t="s">
        <v>279</v>
      </c>
      <c r="E162" s="119" t="s">
        <v>310</v>
      </c>
      <c r="F162" s="115">
        <f t="shared" si="41"/>
        <v>220000</v>
      </c>
      <c r="G162" s="116">
        <v>20000</v>
      </c>
      <c r="H162" s="116">
        <v>80000</v>
      </c>
      <c r="I162" s="116">
        <v>70000</v>
      </c>
      <c r="J162" s="116">
        <v>50000</v>
      </c>
      <c r="K162" s="115">
        <f t="shared" si="43"/>
        <v>220000</v>
      </c>
      <c r="L162" s="116">
        <v>20000</v>
      </c>
      <c r="M162" s="116">
        <v>80000</v>
      </c>
      <c r="N162" s="116">
        <v>70000</v>
      </c>
      <c r="O162" s="116">
        <v>50000</v>
      </c>
      <c r="P162" s="115">
        <f t="shared" si="45"/>
        <v>105</v>
      </c>
      <c r="Q162" s="116">
        <v>105</v>
      </c>
      <c r="R162" s="116">
        <v>0</v>
      </c>
      <c r="S162" s="116">
        <v>0</v>
      </c>
      <c r="T162" s="116">
        <v>0</v>
      </c>
      <c r="U162" s="111">
        <f t="shared" si="54"/>
        <v>0</v>
      </c>
      <c r="V162" s="116">
        <f t="shared" si="54"/>
        <v>0</v>
      </c>
      <c r="W162" s="116">
        <f t="shared" si="54"/>
        <v>0</v>
      </c>
      <c r="X162" s="116">
        <f t="shared" si="54"/>
        <v>0</v>
      </c>
      <c r="Y162" s="116">
        <f t="shared" si="54"/>
        <v>0</v>
      </c>
      <c r="Z162" s="115">
        <f t="shared" si="47"/>
        <v>0</v>
      </c>
      <c r="AA162" s="116">
        <v>0</v>
      </c>
      <c r="AB162" s="116">
        <v>0</v>
      </c>
      <c r="AC162" s="116">
        <v>0</v>
      </c>
      <c r="AD162" s="116">
        <v>0</v>
      </c>
      <c r="AE162" s="115">
        <f t="shared" si="49"/>
        <v>0</v>
      </c>
      <c r="AF162" s="117">
        <v>0</v>
      </c>
      <c r="AG162" s="117">
        <v>0</v>
      </c>
      <c r="AH162" s="117">
        <v>0</v>
      </c>
      <c r="AI162" s="117">
        <v>0</v>
      </c>
      <c r="AJ162" s="115">
        <f t="shared" si="53"/>
        <v>220000</v>
      </c>
      <c r="AK162" s="116">
        <f t="shared" si="53"/>
        <v>20000</v>
      </c>
      <c r="AL162" s="116">
        <f t="shared" si="53"/>
        <v>80000</v>
      </c>
      <c r="AM162" s="116">
        <f t="shared" si="53"/>
        <v>70000</v>
      </c>
      <c r="AN162" s="116">
        <f t="shared" si="53"/>
        <v>50000</v>
      </c>
      <c r="AO162" s="115">
        <f t="shared" si="51"/>
        <v>220000</v>
      </c>
      <c r="AP162" s="116">
        <f t="shared" si="51"/>
        <v>20000</v>
      </c>
      <c r="AQ162" s="116">
        <f t="shared" si="51"/>
        <v>80000</v>
      </c>
      <c r="AR162" s="116">
        <f t="shared" si="51"/>
        <v>70000</v>
      </c>
      <c r="AS162" s="116">
        <f t="shared" si="52"/>
        <v>50000</v>
      </c>
    </row>
    <row r="163" spans="2:45" ht="16.5" thickTop="1" thickBot="1" x14ac:dyDescent="0.3">
      <c r="B163" s="101" t="str">
        <f t="shared" si="40"/>
        <v>b</v>
      </c>
      <c r="D163" s="109" t="s">
        <v>279</v>
      </c>
      <c r="E163" s="119" t="s">
        <v>311</v>
      </c>
      <c r="F163" s="115">
        <f t="shared" si="41"/>
        <v>0</v>
      </c>
      <c r="G163" s="116">
        <v>0</v>
      </c>
      <c r="H163" s="116">
        <v>0</v>
      </c>
      <c r="I163" s="116">
        <v>0</v>
      </c>
      <c r="J163" s="116">
        <v>0</v>
      </c>
      <c r="K163" s="115">
        <f t="shared" si="43"/>
        <v>0</v>
      </c>
      <c r="L163" s="116">
        <v>0</v>
      </c>
      <c r="M163" s="116">
        <v>0</v>
      </c>
      <c r="N163" s="116">
        <v>0</v>
      </c>
      <c r="O163" s="116">
        <v>0</v>
      </c>
      <c r="P163" s="115">
        <f t="shared" si="45"/>
        <v>0</v>
      </c>
      <c r="Q163" s="116">
        <v>0</v>
      </c>
      <c r="R163" s="116">
        <v>0</v>
      </c>
      <c r="S163" s="116">
        <v>0</v>
      </c>
      <c r="T163" s="116">
        <v>0</v>
      </c>
      <c r="U163" s="111">
        <f t="shared" si="54"/>
        <v>0</v>
      </c>
      <c r="V163" s="116">
        <f t="shared" si="54"/>
        <v>0</v>
      </c>
      <c r="W163" s="116">
        <f t="shared" si="54"/>
        <v>0</v>
      </c>
      <c r="X163" s="116">
        <f t="shared" si="54"/>
        <v>0</v>
      </c>
      <c r="Y163" s="116">
        <f t="shared" si="54"/>
        <v>0</v>
      </c>
      <c r="Z163" s="115">
        <f t="shared" si="47"/>
        <v>0</v>
      </c>
      <c r="AA163" s="116">
        <v>0</v>
      </c>
      <c r="AB163" s="116">
        <v>0</v>
      </c>
      <c r="AC163" s="116">
        <v>0</v>
      </c>
      <c r="AD163" s="116">
        <v>0</v>
      </c>
      <c r="AE163" s="115">
        <f t="shared" si="49"/>
        <v>0</v>
      </c>
      <c r="AF163" s="117">
        <v>0</v>
      </c>
      <c r="AG163" s="117">
        <v>0</v>
      </c>
      <c r="AH163" s="117">
        <v>0</v>
      </c>
      <c r="AI163" s="117">
        <v>0</v>
      </c>
      <c r="AJ163" s="115">
        <f t="shared" si="53"/>
        <v>0</v>
      </c>
      <c r="AK163" s="116">
        <f t="shared" si="53"/>
        <v>0</v>
      </c>
      <c r="AL163" s="116">
        <f t="shared" si="53"/>
        <v>0</v>
      </c>
      <c r="AM163" s="116">
        <f t="shared" si="53"/>
        <v>0</v>
      </c>
      <c r="AN163" s="116">
        <f t="shared" si="53"/>
        <v>0</v>
      </c>
      <c r="AO163" s="115">
        <f t="shared" si="51"/>
        <v>0</v>
      </c>
      <c r="AP163" s="116">
        <f t="shared" si="51"/>
        <v>0</v>
      </c>
      <c r="AQ163" s="116">
        <f t="shared" si="51"/>
        <v>0</v>
      </c>
      <c r="AR163" s="116">
        <f t="shared" si="51"/>
        <v>0</v>
      </c>
      <c r="AS163" s="116">
        <f t="shared" si="52"/>
        <v>0</v>
      </c>
    </row>
    <row r="164" spans="2:45" ht="16.5" thickTop="1" thickBot="1" x14ac:dyDescent="0.3">
      <c r="B164" s="101" t="str">
        <f t="shared" si="40"/>
        <v>b</v>
      </c>
      <c r="D164" s="109" t="s">
        <v>279</v>
      </c>
      <c r="E164" s="119" t="s">
        <v>312</v>
      </c>
      <c r="F164" s="115">
        <f t="shared" si="41"/>
        <v>0</v>
      </c>
      <c r="G164" s="116">
        <v>0</v>
      </c>
      <c r="H164" s="116">
        <v>0</v>
      </c>
      <c r="I164" s="116">
        <v>0</v>
      </c>
      <c r="J164" s="116">
        <v>0</v>
      </c>
      <c r="K164" s="115">
        <f t="shared" si="43"/>
        <v>0</v>
      </c>
      <c r="L164" s="116">
        <v>0</v>
      </c>
      <c r="M164" s="116">
        <v>0</v>
      </c>
      <c r="N164" s="116">
        <v>0</v>
      </c>
      <c r="O164" s="116">
        <v>0</v>
      </c>
      <c r="P164" s="115">
        <f t="shared" si="45"/>
        <v>0</v>
      </c>
      <c r="Q164" s="116">
        <v>0</v>
      </c>
      <c r="R164" s="116">
        <v>0</v>
      </c>
      <c r="S164" s="116">
        <v>0</v>
      </c>
      <c r="T164" s="116">
        <v>0</v>
      </c>
      <c r="U164" s="111">
        <f t="shared" si="54"/>
        <v>0</v>
      </c>
      <c r="V164" s="116">
        <f t="shared" si="54"/>
        <v>0</v>
      </c>
      <c r="W164" s="116">
        <f t="shared" si="54"/>
        <v>0</v>
      </c>
      <c r="X164" s="116">
        <f t="shared" si="54"/>
        <v>0</v>
      </c>
      <c r="Y164" s="116">
        <f t="shared" si="54"/>
        <v>0</v>
      </c>
      <c r="Z164" s="115">
        <f t="shared" si="47"/>
        <v>0</v>
      </c>
      <c r="AA164" s="116">
        <v>0</v>
      </c>
      <c r="AB164" s="116">
        <v>0</v>
      </c>
      <c r="AC164" s="116">
        <v>0</v>
      </c>
      <c r="AD164" s="116">
        <v>0</v>
      </c>
      <c r="AE164" s="115">
        <f t="shared" si="49"/>
        <v>0</v>
      </c>
      <c r="AF164" s="117">
        <v>0</v>
      </c>
      <c r="AG164" s="117">
        <v>0</v>
      </c>
      <c r="AH164" s="117">
        <v>0</v>
      </c>
      <c r="AI164" s="117">
        <v>0</v>
      </c>
      <c r="AJ164" s="115">
        <f t="shared" si="53"/>
        <v>0</v>
      </c>
      <c r="AK164" s="116">
        <f t="shared" si="53"/>
        <v>0</v>
      </c>
      <c r="AL164" s="116">
        <f t="shared" si="53"/>
        <v>0</v>
      </c>
      <c r="AM164" s="116">
        <f t="shared" si="53"/>
        <v>0</v>
      </c>
      <c r="AN164" s="116">
        <f t="shared" si="53"/>
        <v>0</v>
      </c>
      <c r="AO164" s="115">
        <f t="shared" si="51"/>
        <v>0</v>
      </c>
      <c r="AP164" s="116">
        <f t="shared" si="51"/>
        <v>0</v>
      </c>
      <c r="AQ164" s="116">
        <f t="shared" si="51"/>
        <v>0</v>
      </c>
      <c r="AR164" s="116">
        <f t="shared" si="51"/>
        <v>0</v>
      </c>
      <c r="AS164" s="116">
        <f t="shared" si="52"/>
        <v>0</v>
      </c>
    </row>
    <row r="165" spans="2:45" ht="27" thickTop="1" thickBot="1" x14ac:dyDescent="0.3">
      <c r="B165" s="101" t="str">
        <f t="shared" si="40"/>
        <v>a</v>
      </c>
      <c r="D165" s="109" t="s">
        <v>321</v>
      </c>
      <c r="E165" s="118" t="s">
        <v>322</v>
      </c>
      <c r="F165" s="115">
        <f t="shared" si="41"/>
        <v>181000</v>
      </c>
      <c r="G165" s="116">
        <f>SUM(G166,G178:G180)</f>
        <v>60500</v>
      </c>
      <c r="H165" s="116">
        <f>SUM(H166,H178:H180)</f>
        <v>60500</v>
      </c>
      <c r="I165" s="116">
        <f>SUM(I166,I178:I180)</f>
        <v>40500</v>
      </c>
      <c r="J165" s="116">
        <f>SUM(J166,J178:J180)</f>
        <v>19500</v>
      </c>
      <c r="K165" s="115">
        <f t="shared" si="43"/>
        <v>181000</v>
      </c>
      <c r="L165" s="116">
        <f>SUM(L166,L178:L180)</f>
        <v>60500</v>
      </c>
      <c r="M165" s="116">
        <f>SUM(M166,M178:M180)</f>
        <v>60500</v>
      </c>
      <c r="N165" s="116">
        <f>SUM(N166,N178:N180)</f>
        <v>40500</v>
      </c>
      <c r="O165" s="116">
        <f>SUM(O166,O178:O180)</f>
        <v>19500</v>
      </c>
      <c r="P165" s="115">
        <f t="shared" si="45"/>
        <v>50879.86</v>
      </c>
      <c r="Q165" s="116">
        <f>SUM(Q166,Q178:Q180)</f>
        <v>36979.040000000001</v>
      </c>
      <c r="R165" s="116">
        <f>SUM(R166,R178:R180)</f>
        <v>13900.82</v>
      </c>
      <c r="S165" s="116">
        <f>SUM(S166,S178:S180)</f>
        <v>0</v>
      </c>
      <c r="T165" s="116">
        <f>SUM(T166,T178:T180)</f>
        <v>0</v>
      </c>
      <c r="U165" s="111">
        <f t="shared" si="54"/>
        <v>0</v>
      </c>
      <c r="V165" s="116">
        <f t="shared" si="54"/>
        <v>0</v>
      </c>
      <c r="W165" s="116">
        <f t="shared" si="54"/>
        <v>0</v>
      </c>
      <c r="X165" s="116">
        <f t="shared" si="54"/>
        <v>0</v>
      </c>
      <c r="Y165" s="116">
        <f t="shared" si="54"/>
        <v>0</v>
      </c>
      <c r="Z165" s="115">
        <f t="shared" si="47"/>
        <v>0</v>
      </c>
      <c r="AA165" s="116">
        <f>SUM(AA166,AA178:AA180)</f>
        <v>0</v>
      </c>
      <c r="AB165" s="116">
        <f>SUM(AB166,AB178:AB180)</f>
        <v>0</v>
      </c>
      <c r="AC165" s="116">
        <f>SUM(AC166,AC178:AC180)</f>
        <v>0</v>
      </c>
      <c r="AD165" s="116">
        <f>SUM(AD166,AD178:AD180)</f>
        <v>0</v>
      </c>
      <c r="AE165" s="115">
        <f t="shared" si="49"/>
        <v>0</v>
      </c>
      <c r="AF165" s="117">
        <f>SUM(AF166,AF178:AF180)</f>
        <v>0</v>
      </c>
      <c r="AG165" s="117">
        <f>SUM(AG166,AG178:AG180)</f>
        <v>0</v>
      </c>
      <c r="AH165" s="117">
        <f>SUM(AH166,AH178:AH180)</f>
        <v>0</v>
      </c>
      <c r="AI165" s="117">
        <f>SUM(AI166,AI178:AI180)</f>
        <v>0</v>
      </c>
      <c r="AJ165" s="115">
        <f t="shared" si="53"/>
        <v>181000</v>
      </c>
      <c r="AK165" s="116">
        <f t="shared" si="53"/>
        <v>60500</v>
      </c>
      <c r="AL165" s="116">
        <f t="shared" si="53"/>
        <v>60500</v>
      </c>
      <c r="AM165" s="116">
        <f t="shared" si="53"/>
        <v>40500</v>
      </c>
      <c r="AN165" s="116">
        <f t="shared" si="53"/>
        <v>19500</v>
      </c>
      <c r="AO165" s="115">
        <f t="shared" si="51"/>
        <v>181000</v>
      </c>
      <c r="AP165" s="116">
        <f t="shared" si="51"/>
        <v>60500</v>
      </c>
      <c r="AQ165" s="116">
        <f t="shared" si="51"/>
        <v>60500</v>
      </c>
      <c r="AR165" s="116">
        <f t="shared" si="51"/>
        <v>40500</v>
      </c>
      <c r="AS165" s="116">
        <f t="shared" si="52"/>
        <v>19500</v>
      </c>
    </row>
    <row r="166" spans="2:45" ht="16.5" thickTop="1" thickBot="1" x14ac:dyDescent="0.3">
      <c r="B166" s="101" t="str">
        <f t="shared" si="40"/>
        <v>a</v>
      </c>
      <c r="D166" s="109" t="s">
        <v>279</v>
      </c>
      <c r="E166" s="119" t="s">
        <v>298</v>
      </c>
      <c r="F166" s="115">
        <f t="shared" si="41"/>
        <v>181000</v>
      </c>
      <c r="G166" s="116">
        <f>SUM(G167:G173)</f>
        <v>60500</v>
      </c>
      <c r="H166" s="116">
        <f>SUM(H167:H173)</f>
        <v>60500</v>
      </c>
      <c r="I166" s="116">
        <f>SUM(I167:I173)</f>
        <v>40500</v>
      </c>
      <c r="J166" s="116">
        <f>SUM(J167:J173)</f>
        <v>19500</v>
      </c>
      <c r="K166" s="115">
        <f t="shared" si="43"/>
        <v>181000</v>
      </c>
      <c r="L166" s="116">
        <f>SUM(L167:L173)</f>
        <v>60500</v>
      </c>
      <c r="M166" s="116">
        <f>SUM(M167:M173)</f>
        <v>60500</v>
      </c>
      <c r="N166" s="116">
        <f>SUM(N167:N173)</f>
        <v>40500</v>
      </c>
      <c r="O166" s="116">
        <f>SUM(O167:O173)</f>
        <v>19500</v>
      </c>
      <c r="P166" s="115">
        <f t="shared" si="45"/>
        <v>50879.86</v>
      </c>
      <c r="Q166" s="116">
        <f>SUM(Q167:Q173)</f>
        <v>36979.040000000001</v>
      </c>
      <c r="R166" s="116">
        <f>SUM(R167:R173)</f>
        <v>13900.82</v>
      </c>
      <c r="S166" s="116">
        <f>SUM(S167:S173)</f>
        <v>0</v>
      </c>
      <c r="T166" s="116">
        <f>SUM(T167:T173)</f>
        <v>0</v>
      </c>
      <c r="U166" s="111">
        <f t="shared" si="54"/>
        <v>0</v>
      </c>
      <c r="V166" s="116">
        <f t="shared" si="54"/>
        <v>0</v>
      </c>
      <c r="W166" s="116">
        <f t="shared" si="54"/>
        <v>0</v>
      </c>
      <c r="X166" s="116">
        <f t="shared" si="54"/>
        <v>0</v>
      </c>
      <c r="Y166" s="116">
        <f t="shared" si="54"/>
        <v>0</v>
      </c>
      <c r="Z166" s="115">
        <f t="shared" si="47"/>
        <v>0</v>
      </c>
      <c r="AA166" s="116">
        <f>SUM(AA167:AA173)</f>
        <v>0</v>
      </c>
      <c r="AB166" s="116">
        <f>SUM(AB167:AB173)</f>
        <v>0</v>
      </c>
      <c r="AC166" s="116">
        <f>SUM(AC167:AC173)</f>
        <v>0</v>
      </c>
      <c r="AD166" s="116">
        <f>SUM(AD167:AD173)</f>
        <v>0</v>
      </c>
      <c r="AE166" s="115">
        <f t="shared" si="49"/>
        <v>0</v>
      </c>
      <c r="AF166" s="117">
        <f>SUM(AF167:AF173)</f>
        <v>0</v>
      </c>
      <c r="AG166" s="117">
        <f>SUM(AG167:AG173)</f>
        <v>0</v>
      </c>
      <c r="AH166" s="117">
        <f>SUM(AH167:AH173)</f>
        <v>0</v>
      </c>
      <c r="AI166" s="117">
        <f>SUM(AI167:AI173)</f>
        <v>0</v>
      </c>
      <c r="AJ166" s="115">
        <f t="shared" si="53"/>
        <v>181000</v>
      </c>
      <c r="AK166" s="116">
        <f t="shared" si="53"/>
        <v>60500</v>
      </c>
      <c r="AL166" s="116">
        <f t="shared" si="53"/>
        <v>60500</v>
      </c>
      <c r="AM166" s="116">
        <f t="shared" si="53"/>
        <v>40500</v>
      </c>
      <c r="AN166" s="116">
        <f t="shared" si="53"/>
        <v>19500</v>
      </c>
      <c r="AO166" s="115">
        <f t="shared" si="51"/>
        <v>181000</v>
      </c>
      <c r="AP166" s="116">
        <f t="shared" si="51"/>
        <v>60500</v>
      </c>
      <c r="AQ166" s="116">
        <f t="shared" si="51"/>
        <v>60500</v>
      </c>
      <c r="AR166" s="116">
        <f t="shared" si="51"/>
        <v>40500</v>
      </c>
      <c r="AS166" s="116">
        <f t="shared" si="52"/>
        <v>19500</v>
      </c>
    </row>
    <row r="167" spans="2:45" ht="16.5" thickTop="1" thickBot="1" x14ac:dyDescent="0.3">
      <c r="B167" s="101" t="str">
        <f t="shared" si="40"/>
        <v>b</v>
      </c>
      <c r="D167" s="109" t="s">
        <v>279</v>
      </c>
      <c r="E167" s="120" t="s">
        <v>299</v>
      </c>
      <c r="F167" s="115">
        <f t="shared" si="41"/>
        <v>0</v>
      </c>
      <c r="G167" s="116">
        <v>0</v>
      </c>
      <c r="H167" s="116">
        <v>0</v>
      </c>
      <c r="I167" s="116">
        <v>0</v>
      </c>
      <c r="J167" s="116">
        <v>0</v>
      </c>
      <c r="K167" s="115">
        <f t="shared" si="43"/>
        <v>0</v>
      </c>
      <c r="L167" s="116">
        <v>0</v>
      </c>
      <c r="M167" s="116">
        <v>0</v>
      </c>
      <c r="N167" s="116">
        <v>0</v>
      </c>
      <c r="O167" s="116">
        <v>0</v>
      </c>
      <c r="P167" s="115">
        <f t="shared" si="45"/>
        <v>0</v>
      </c>
      <c r="Q167" s="116">
        <v>0</v>
      </c>
      <c r="R167" s="116">
        <v>0</v>
      </c>
      <c r="S167" s="116">
        <v>0</v>
      </c>
      <c r="T167" s="116">
        <v>0</v>
      </c>
      <c r="U167" s="111">
        <f t="shared" si="54"/>
        <v>0</v>
      </c>
      <c r="V167" s="116">
        <f t="shared" si="54"/>
        <v>0</v>
      </c>
      <c r="W167" s="116">
        <f t="shared" si="54"/>
        <v>0</v>
      </c>
      <c r="X167" s="116">
        <f t="shared" si="54"/>
        <v>0</v>
      </c>
      <c r="Y167" s="116">
        <f t="shared" si="54"/>
        <v>0</v>
      </c>
      <c r="Z167" s="115">
        <f t="shared" si="47"/>
        <v>0</v>
      </c>
      <c r="AA167" s="116">
        <v>0</v>
      </c>
      <c r="AB167" s="116">
        <v>0</v>
      </c>
      <c r="AC167" s="116">
        <v>0</v>
      </c>
      <c r="AD167" s="116">
        <v>0</v>
      </c>
      <c r="AE167" s="115">
        <f t="shared" si="49"/>
        <v>0</v>
      </c>
      <c r="AF167" s="117">
        <v>0</v>
      </c>
      <c r="AG167" s="117">
        <v>0</v>
      </c>
      <c r="AH167" s="117">
        <v>0</v>
      </c>
      <c r="AI167" s="117">
        <v>0</v>
      </c>
      <c r="AJ167" s="115">
        <f t="shared" si="53"/>
        <v>0</v>
      </c>
      <c r="AK167" s="116">
        <f t="shared" si="53"/>
        <v>0</v>
      </c>
      <c r="AL167" s="116">
        <f t="shared" si="53"/>
        <v>0</v>
      </c>
      <c r="AM167" s="116">
        <f t="shared" si="53"/>
        <v>0</v>
      </c>
      <c r="AN167" s="116">
        <f t="shared" si="53"/>
        <v>0</v>
      </c>
      <c r="AO167" s="115">
        <f t="shared" si="51"/>
        <v>0</v>
      </c>
      <c r="AP167" s="116">
        <f t="shared" si="51"/>
        <v>0</v>
      </c>
      <c r="AQ167" s="116">
        <f t="shared" si="51"/>
        <v>0</v>
      </c>
      <c r="AR167" s="116">
        <f t="shared" si="51"/>
        <v>0</v>
      </c>
      <c r="AS167" s="116">
        <f t="shared" si="52"/>
        <v>0</v>
      </c>
    </row>
    <row r="168" spans="2:45" ht="16.5" thickTop="1" thickBot="1" x14ac:dyDescent="0.3">
      <c r="B168" s="101" t="str">
        <f t="shared" si="40"/>
        <v>a</v>
      </c>
      <c r="D168" s="109" t="s">
        <v>279</v>
      </c>
      <c r="E168" s="120" t="s">
        <v>300</v>
      </c>
      <c r="F168" s="115">
        <f t="shared" si="41"/>
        <v>179000</v>
      </c>
      <c r="G168" s="116">
        <v>60000</v>
      </c>
      <c r="H168" s="116">
        <v>60000</v>
      </c>
      <c r="I168" s="116">
        <v>40000</v>
      </c>
      <c r="J168" s="116">
        <v>19000</v>
      </c>
      <c r="K168" s="115">
        <f t="shared" si="43"/>
        <v>179000</v>
      </c>
      <c r="L168" s="116">
        <v>60000</v>
      </c>
      <c r="M168" s="116">
        <v>60000</v>
      </c>
      <c r="N168" s="116">
        <v>40000</v>
      </c>
      <c r="O168" s="116">
        <v>19000</v>
      </c>
      <c r="P168" s="115">
        <f t="shared" si="45"/>
        <v>50398.559999999998</v>
      </c>
      <c r="Q168" s="116">
        <v>36736.04</v>
      </c>
      <c r="R168" s="116">
        <v>13662.52</v>
      </c>
      <c r="S168" s="116">
        <v>0</v>
      </c>
      <c r="T168" s="116">
        <v>0</v>
      </c>
      <c r="U168" s="111">
        <f t="shared" si="54"/>
        <v>0</v>
      </c>
      <c r="V168" s="116">
        <f t="shared" si="54"/>
        <v>0</v>
      </c>
      <c r="W168" s="116">
        <f t="shared" si="54"/>
        <v>0</v>
      </c>
      <c r="X168" s="116">
        <f t="shared" si="54"/>
        <v>0</v>
      </c>
      <c r="Y168" s="116">
        <f t="shared" si="54"/>
        <v>0</v>
      </c>
      <c r="Z168" s="115">
        <f t="shared" si="47"/>
        <v>0</v>
      </c>
      <c r="AA168" s="116">
        <v>0</v>
      </c>
      <c r="AB168" s="116">
        <v>0</v>
      </c>
      <c r="AC168" s="116">
        <v>0</v>
      </c>
      <c r="AD168" s="116">
        <v>0</v>
      </c>
      <c r="AE168" s="115">
        <f t="shared" si="49"/>
        <v>0</v>
      </c>
      <c r="AF168" s="117">
        <v>0</v>
      </c>
      <c r="AG168" s="117">
        <v>0</v>
      </c>
      <c r="AH168" s="117">
        <v>0</v>
      </c>
      <c r="AI168" s="117">
        <v>0</v>
      </c>
      <c r="AJ168" s="115">
        <f t="shared" si="53"/>
        <v>179000</v>
      </c>
      <c r="AK168" s="116">
        <f t="shared" si="53"/>
        <v>60000</v>
      </c>
      <c r="AL168" s="116">
        <f t="shared" si="53"/>
        <v>60000</v>
      </c>
      <c r="AM168" s="116">
        <f t="shared" si="53"/>
        <v>40000</v>
      </c>
      <c r="AN168" s="116">
        <f t="shared" si="53"/>
        <v>19000</v>
      </c>
      <c r="AO168" s="115">
        <f t="shared" si="51"/>
        <v>179000</v>
      </c>
      <c r="AP168" s="116">
        <f t="shared" si="51"/>
        <v>60000</v>
      </c>
      <c r="AQ168" s="116">
        <f t="shared" si="51"/>
        <v>60000</v>
      </c>
      <c r="AR168" s="116">
        <f t="shared" si="51"/>
        <v>40000</v>
      </c>
      <c r="AS168" s="116">
        <f t="shared" si="52"/>
        <v>19000</v>
      </c>
    </row>
    <row r="169" spans="2:45" ht="16.5" thickTop="1" thickBot="1" x14ac:dyDescent="0.3">
      <c r="B169" s="101" t="str">
        <f t="shared" si="40"/>
        <v>b</v>
      </c>
      <c r="D169" s="109" t="s">
        <v>279</v>
      </c>
      <c r="E169" s="120" t="s">
        <v>301</v>
      </c>
      <c r="F169" s="115">
        <f t="shared" si="41"/>
        <v>0</v>
      </c>
      <c r="G169" s="116">
        <v>0</v>
      </c>
      <c r="H169" s="116">
        <v>0</v>
      </c>
      <c r="I169" s="116">
        <v>0</v>
      </c>
      <c r="J169" s="116">
        <v>0</v>
      </c>
      <c r="K169" s="115">
        <f t="shared" si="43"/>
        <v>0</v>
      </c>
      <c r="L169" s="116">
        <v>0</v>
      </c>
      <c r="M169" s="116">
        <v>0</v>
      </c>
      <c r="N169" s="116">
        <v>0</v>
      </c>
      <c r="O169" s="116">
        <v>0</v>
      </c>
      <c r="P169" s="115">
        <f t="shared" si="45"/>
        <v>0</v>
      </c>
      <c r="Q169" s="116">
        <v>0</v>
      </c>
      <c r="R169" s="116">
        <v>0</v>
      </c>
      <c r="S169" s="116">
        <v>0</v>
      </c>
      <c r="T169" s="116">
        <v>0</v>
      </c>
      <c r="U169" s="111">
        <f t="shared" si="54"/>
        <v>0</v>
      </c>
      <c r="V169" s="116">
        <f t="shared" si="54"/>
        <v>0</v>
      </c>
      <c r="W169" s="116">
        <f t="shared" si="54"/>
        <v>0</v>
      </c>
      <c r="X169" s="116">
        <f t="shared" si="54"/>
        <v>0</v>
      </c>
      <c r="Y169" s="116">
        <f t="shared" si="54"/>
        <v>0</v>
      </c>
      <c r="Z169" s="115">
        <f t="shared" si="47"/>
        <v>0</v>
      </c>
      <c r="AA169" s="116">
        <v>0</v>
      </c>
      <c r="AB169" s="116">
        <v>0</v>
      </c>
      <c r="AC169" s="116">
        <v>0</v>
      </c>
      <c r="AD169" s="116">
        <v>0</v>
      </c>
      <c r="AE169" s="115">
        <f t="shared" si="49"/>
        <v>0</v>
      </c>
      <c r="AF169" s="117">
        <v>0</v>
      </c>
      <c r="AG169" s="117">
        <v>0</v>
      </c>
      <c r="AH169" s="117">
        <v>0</v>
      </c>
      <c r="AI169" s="117">
        <v>0</v>
      </c>
      <c r="AJ169" s="115">
        <f t="shared" si="53"/>
        <v>0</v>
      </c>
      <c r="AK169" s="116">
        <f t="shared" si="53"/>
        <v>0</v>
      </c>
      <c r="AL169" s="116">
        <f t="shared" si="53"/>
        <v>0</v>
      </c>
      <c r="AM169" s="116">
        <f t="shared" si="53"/>
        <v>0</v>
      </c>
      <c r="AN169" s="116">
        <f t="shared" si="53"/>
        <v>0</v>
      </c>
      <c r="AO169" s="115">
        <f t="shared" si="51"/>
        <v>0</v>
      </c>
      <c r="AP169" s="116">
        <f t="shared" si="51"/>
        <v>0</v>
      </c>
      <c r="AQ169" s="116">
        <f t="shared" si="51"/>
        <v>0</v>
      </c>
      <c r="AR169" s="116">
        <f t="shared" si="51"/>
        <v>0</v>
      </c>
      <c r="AS169" s="116">
        <f t="shared" si="52"/>
        <v>0</v>
      </c>
    </row>
    <row r="170" spans="2:45" ht="16.5" thickTop="1" thickBot="1" x14ac:dyDescent="0.3">
      <c r="B170" s="101" t="str">
        <f t="shared" si="40"/>
        <v>b</v>
      </c>
      <c r="D170" s="109" t="s">
        <v>279</v>
      </c>
      <c r="E170" s="120" t="s">
        <v>302</v>
      </c>
      <c r="F170" s="115">
        <f t="shared" si="41"/>
        <v>0</v>
      </c>
      <c r="G170" s="116">
        <v>0</v>
      </c>
      <c r="H170" s="116">
        <v>0</v>
      </c>
      <c r="I170" s="116">
        <v>0</v>
      </c>
      <c r="J170" s="116">
        <v>0</v>
      </c>
      <c r="K170" s="115">
        <f t="shared" si="43"/>
        <v>0</v>
      </c>
      <c r="L170" s="116">
        <v>0</v>
      </c>
      <c r="M170" s="116">
        <v>0</v>
      </c>
      <c r="N170" s="116">
        <v>0</v>
      </c>
      <c r="O170" s="116">
        <v>0</v>
      </c>
      <c r="P170" s="115">
        <f t="shared" si="45"/>
        <v>0</v>
      </c>
      <c r="Q170" s="116">
        <v>0</v>
      </c>
      <c r="R170" s="116">
        <v>0</v>
      </c>
      <c r="S170" s="116">
        <v>0</v>
      </c>
      <c r="T170" s="116">
        <v>0</v>
      </c>
      <c r="U170" s="111">
        <f t="shared" si="54"/>
        <v>0</v>
      </c>
      <c r="V170" s="116">
        <f t="shared" si="54"/>
        <v>0</v>
      </c>
      <c r="W170" s="116">
        <f t="shared" si="54"/>
        <v>0</v>
      </c>
      <c r="X170" s="116">
        <f t="shared" si="54"/>
        <v>0</v>
      </c>
      <c r="Y170" s="116">
        <f t="shared" si="54"/>
        <v>0</v>
      </c>
      <c r="Z170" s="115">
        <f t="shared" si="47"/>
        <v>0</v>
      </c>
      <c r="AA170" s="116">
        <v>0</v>
      </c>
      <c r="AB170" s="116">
        <v>0</v>
      </c>
      <c r="AC170" s="116">
        <v>0</v>
      </c>
      <c r="AD170" s="116">
        <v>0</v>
      </c>
      <c r="AE170" s="115">
        <f t="shared" si="49"/>
        <v>0</v>
      </c>
      <c r="AF170" s="117">
        <v>0</v>
      </c>
      <c r="AG170" s="117">
        <v>0</v>
      </c>
      <c r="AH170" s="117">
        <v>0</v>
      </c>
      <c r="AI170" s="117">
        <v>0</v>
      </c>
      <c r="AJ170" s="115">
        <f t="shared" si="53"/>
        <v>0</v>
      </c>
      <c r="AK170" s="116">
        <f t="shared" si="53"/>
        <v>0</v>
      </c>
      <c r="AL170" s="116">
        <f t="shared" si="53"/>
        <v>0</v>
      </c>
      <c r="AM170" s="116">
        <f t="shared" si="53"/>
        <v>0</v>
      </c>
      <c r="AN170" s="116">
        <f t="shared" si="53"/>
        <v>0</v>
      </c>
      <c r="AO170" s="115">
        <f t="shared" si="51"/>
        <v>0</v>
      </c>
      <c r="AP170" s="116">
        <f t="shared" si="51"/>
        <v>0</v>
      </c>
      <c r="AQ170" s="116">
        <f t="shared" si="51"/>
        <v>0</v>
      </c>
      <c r="AR170" s="116">
        <f t="shared" si="51"/>
        <v>0</v>
      </c>
      <c r="AS170" s="116">
        <f t="shared" si="52"/>
        <v>0</v>
      </c>
    </row>
    <row r="171" spans="2:45" ht="16.5" thickTop="1" thickBot="1" x14ac:dyDescent="0.3">
      <c r="B171" s="101" t="str">
        <f t="shared" si="40"/>
        <v>b</v>
      </c>
      <c r="D171" s="109" t="s">
        <v>279</v>
      </c>
      <c r="E171" s="120" t="s">
        <v>303</v>
      </c>
      <c r="F171" s="115">
        <f t="shared" si="41"/>
        <v>0</v>
      </c>
      <c r="G171" s="116">
        <v>0</v>
      </c>
      <c r="H171" s="116">
        <v>0</v>
      </c>
      <c r="I171" s="116">
        <v>0</v>
      </c>
      <c r="J171" s="116">
        <v>0</v>
      </c>
      <c r="K171" s="115">
        <f t="shared" si="43"/>
        <v>0</v>
      </c>
      <c r="L171" s="116">
        <v>0</v>
      </c>
      <c r="M171" s="116">
        <v>0</v>
      </c>
      <c r="N171" s="116">
        <v>0</v>
      </c>
      <c r="O171" s="116">
        <v>0</v>
      </c>
      <c r="P171" s="115">
        <f t="shared" si="45"/>
        <v>0</v>
      </c>
      <c r="Q171" s="116">
        <v>0</v>
      </c>
      <c r="R171" s="116">
        <v>0</v>
      </c>
      <c r="S171" s="116">
        <v>0</v>
      </c>
      <c r="T171" s="116">
        <v>0</v>
      </c>
      <c r="U171" s="111">
        <f t="shared" si="54"/>
        <v>0</v>
      </c>
      <c r="V171" s="116">
        <f t="shared" si="54"/>
        <v>0</v>
      </c>
      <c r="W171" s="116">
        <f t="shared" si="54"/>
        <v>0</v>
      </c>
      <c r="X171" s="116">
        <f t="shared" si="54"/>
        <v>0</v>
      </c>
      <c r="Y171" s="116">
        <f t="shared" si="54"/>
        <v>0</v>
      </c>
      <c r="Z171" s="115">
        <f t="shared" si="47"/>
        <v>0</v>
      </c>
      <c r="AA171" s="116">
        <v>0</v>
      </c>
      <c r="AB171" s="116">
        <v>0</v>
      </c>
      <c r="AC171" s="116">
        <v>0</v>
      </c>
      <c r="AD171" s="116">
        <v>0</v>
      </c>
      <c r="AE171" s="115">
        <f t="shared" si="49"/>
        <v>0</v>
      </c>
      <c r="AF171" s="117">
        <v>0</v>
      </c>
      <c r="AG171" s="117">
        <v>0</v>
      </c>
      <c r="AH171" s="117">
        <v>0</v>
      </c>
      <c r="AI171" s="117">
        <v>0</v>
      </c>
      <c r="AJ171" s="115">
        <f t="shared" si="53"/>
        <v>0</v>
      </c>
      <c r="AK171" s="116">
        <f t="shared" si="53"/>
        <v>0</v>
      </c>
      <c r="AL171" s="116">
        <f t="shared" si="53"/>
        <v>0</v>
      </c>
      <c r="AM171" s="116">
        <f t="shared" si="53"/>
        <v>0</v>
      </c>
      <c r="AN171" s="116">
        <f t="shared" si="53"/>
        <v>0</v>
      </c>
      <c r="AO171" s="115">
        <f t="shared" si="51"/>
        <v>0</v>
      </c>
      <c r="AP171" s="116">
        <f t="shared" si="51"/>
        <v>0</v>
      </c>
      <c r="AQ171" s="116">
        <f t="shared" si="51"/>
        <v>0</v>
      </c>
      <c r="AR171" s="116">
        <f t="shared" si="51"/>
        <v>0</v>
      </c>
      <c r="AS171" s="116">
        <f t="shared" si="52"/>
        <v>0</v>
      </c>
    </row>
    <row r="172" spans="2:45" ht="16.5" thickTop="1" thickBot="1" x14ac:dyDescent="0.3">
      <c r="B172" s="101" t="str">
        <f t="shared" si="40"/>
        <v>b</v>
      </c>
      <c r="D172" s="109" t="s">
        <v>279</v>
      </c>
      <c r="E172" s="120" t="s">
        <v>304</v>
      </c>
      <c r="F172" s="115">
        <f t="shared" si="41"/>
        <v>0</v>
      </c>
      <c r="G172" s="116">
        <v>0</v>
      </c>
      <c r="H172" s="116">
        <v>0</v>
      </c>
      <c r="I172" s="116">
        <v>0</v>
      </c>
      <c r="J172" s="116">
        <v>0</v>
      </c>
      <c r="K172" s="115">
        <f t="shared" si="43"/>
        <v>0</v>
      </c>
      <c r="L172" s="116">
        <v>0</v>
      </c>
      <c r="M172" s="116">
        <v>0</v>
      </c>
      <c r="N172" s="116">
        <v>0</v>
      </c>
      <c r="O172" s="116">
        <v>0</v>
      </c>
      <c r="P172" s="115">
        <f t="shared" si="45"/>
        <v>0</v>
      </c>
      <c r="Q172" s="116">
        <v>0</v>
      </c>
      <c r="R172" s="116">
        <v>0</v>
      </c>
      <c r="S172" s="116">
        <v>0</v>
      </c>
      <c r="T172" s="116">
        <v>0</v>
      </c>
      <c r="U172" s="111">
        <f t="shared" si="54"/>
        <v>0</v>
      </c>
      <c r="V172" s="116">
        <f t="shared" si="54"/>
        <v>0</v>
      </c>
      <c r="W172" s="116">
        <f t="shared" si="54"/>
        <v>0</v>
      </c>
      <c r="X172" s="116">
        <f t="shared" si="54"/>
        <v>0</v>
      </c>
      <c r="Y172" s="116">
        <f t="shared" si="54"/>
        <v>0</v>
      </c>
      <c r="Z172" s="115">
        <f t="shared" si="47"/>
        <v>0</v>
      </c>
      <c r="AA172" s="116">
        <v>0</v>
      </c>
      <c r="AB172" s="116">
        <v>0</v>
      </c>
      <c r="AC172" s="116">
        <v>0</v>
      </c>
      <c r="AD172" s="116">
        <v>0</v>
      </c>
      <c r="AE172" s="115">
        <f t="shared" si="49"/>
        <v>0</v>
      </c>
      <c r="AF172" s="117">
        <v>0</v>
      </c>
      <c r="AG172" s="117">
        <v>0</v>
      </c>
      <c r="AH172" s="117">
        <v>0</v>
      </c>
      <c r="AI172" s="117">
        <v>0</v>
      </c>
      <c r="AJ172" s="115">
        <f t="shared" si="53"/>
        <v>0</v>
      </c>
      <c r="AK172" s="116">
        <f t="shared" si="53"/>
        <v>0</v>
      </c>
      <c r="AL172" s="116">
        <f t="shared" si="53"/>
        <v>0</v>
      </c>
      <c r="AM172" s="116">
        <f t="shared" si="53"/>
        <v>0</v>
      </c>
      <c r="AN172" s="116">
        <f t="shared" si="53"/>
        <v>0</v>
      </c>
      <c r="AO172" s="115">
        <f t="shared" si="51"/>
        <v>0</v>
      </c>
      <c r="AP172" s="116">
        <f t="shared" si="51"/>
        <v>0</v>
      </c>
      <c r="AQ172" s="116">
        <f t="shared" si="51"/>
        <v>0</v>
      </c>
      <c r="AR172" s="116">
        <f t="shared" si="51"/>
        <v>0</v>
      </c>
      <c r="AS172" s="116">
        <f t="shared" si="52"/>
        <v>0</v>
      </c>
    </row>
    <row r="173" spans="2:45" ht="16.5" thickTop="1" thickBot="1" x14ac:dyDescent="0.3">
      <c r="B173" s="101" t="str">
        <f t="shared" si="40"/>
        <v>a</v>
      </c>
      <c r="D173" s="109" t="s">
        <v>279</v>
      </c>
      <c r="E173" s="120" t="s">
        <v>305</v>
      </c>
      <c r="F173" s="115">
        <f t="shared" si="41"/>
        <v>2000</v>
      </c>
      <c r="G173" s="116">
        <f>SUM(G174:G175)</f>
        <v>500</v>
      </c>
      <c r="H173" s="116">
        <f>SUM(H174:H175)</f>
        <v>500</v>
      </c>
      <c r="I173" s="116">
        <f>SUM(I174:I175)</f>
        <v>500</v>
      </c>
      <c r="J173" s="116">
        <f>SUM(J174:J175)</f>
        <v>500</v>
      </c>
      <c r="K173" s="115">
        <f t="shared" si="43"/>
        <v>2000</v>
      </c>
      <c r="L173" s="116">
        <f>SUM(L174:L175)</f>
        <v>500</v>
      </c>
      <c r="M173" s="116">
        <f>SUM(M174:M175)</f>
        <v>500</v>
      </c>
      <c r="N173" s="116">
        <f>SUM(N174:N175)</f>
        <v>500</v>
      </c>
      <c r="O173" s="116">
        <f>SUM(O174:O175)</f>
        <v>500</v>
      </c>
      <c r="P173" s="115">
        <f t="shared" si="45"/>
        <v>481.3</v>
      </c>
      <c r="Q173" s="116">
        <f>SUM(Q174:Q175)</f>
        <v>243</v>
      </c>
      <c r="R173" s="116">
        <f>SUM(R174:R175)</f>
        <v>238.3</v>
      </c>
      <c r="S173" s="116">
        <f>SUM(S174:S175)</f>
        <v>0</v>
      </c>
      <c r="T173" s="116">
        <f>SUM(T174:T175)</f>
        <v>0</v>
      </c>
      <c r="U173" s="111">
        <f t="shared" si="54"/>
        <v>0</v>
      </c>
      <c r="V173" s="116">
        <f t="shared" si="54"/>
        <v>0</v>
      </c>
      <c r="W173" s="116">
        <f t="shared" si="54"/>
        <v>0</v>
      </c>
      <c r="X173" s="116">
        <f t="shared" si="54"/>
        <v>0</v>
      </c>
      <c r="Y173" s="116">
        <f t="shared" si="54"/>
        <v>0</v>
      </c>
      <c r="Z173" s="115">
        <f t="shared" si="47"/>
        <v>0</v>
      </c>
      <c r="AA173" s="116">
        <f>SUM(AA174:AA175)</f>
        <v>0</v>
      </c>
      <c r="AB173" s="116">
        <f>SUM(AB174:AB175)</f>
        <v>0</v>
      </c>
      <c r="AC173" s="116">
        <f>SUM(AC174:AC175)</f>
        <v>0</v>
      </c>
      <c r="AD173" s="116">
        <f>SUM(AD174:AD175)</f>
        <v>0</v>
      </c>
      <c r="AE173" s="115">
        <f t="shared" si="49"/>
        <v>0</v>
      </c>
      <c r="AF173" s="117">
        <f>SUM(AF174:AF175)</f>
        <v>0</v>
      </c>
      <c r="AG173" s="117">
        <f>SUM(AG174:AG175)</f>
        <v>0</v>
      </c>
      <c r="AH173" s="117">
        <f>SUM(AH174:AH175)</f>
        <v>0</v>
      </c>
      <c r="AI173" s="117">
        <f>SUM(AI174:AI175)</f>
        <v>0</v>
      </c>
      <c r="AJ173" s="115">
        <f t="shared" si="53"/>
        <v>2000</v>
      </c>
      <c r="AK173" s="116">
        <f t="shared" si="53"/>
        <v>500</v>
      </c>
      <c r="AL173" s="116">
        <f t="shared" si="53"/>
        <v>500</v>
      </c>
      <c r="AM173" s="116">
        <f t="shared" si="53"/>
        <v>500</v>
      </c>
      <c r="AN173" s="116">
        <f t="shared" si="53"/>
        <v>500</v>
      </c>
      <c r="AO173" s="115">
        <f t="shared" si="51"/>
        <v>2000</v>
      </c>
      <c r="AP173" s="116">
        <f t="shared" si="51"/>
        <v>500</v>
      </c>
      <c r="AQ173" s="116">
        <f t="shared" si="51"/>
        <v>500</v>
      </c>
      <c r="AR173" s="116">
        <f t="shared" si="51"/>
        <v>500</v>
      </c>
      <c r="AS173" s="116">
        <f t="shared" si="52"/>
        <v>500</v>
      </c>
    </row>
    <row r="174" spans="2:45" ht="16.5" thickTop="1" thickBot="1" x14ac:dyDescent="0.3">
      <c r="B174" s="101" t="str">
        <f t="shared" si="40"/>
        <v>b</v>
      </c>
      <c r="D174" s="109" t="s">
        <v>279</v>
      </c>
      <c r="E174" s="121" t="s">
        <v>306</v>
      </c>
      <c r="F174" s="115">
        <f t="shared" si="41"/>
        <v>0</v>
      </c>
      <c r="G174" s="116">
        <v>0</v>
      </c>
      <c r="H174" s="116">
        <v>0</v>
      </c>
      <c r="I174" s="116">
        <v>0</v>
      </c>
      <c r="J174" s="116">
        <v>0</v>
      </c>
      <c r="K174" s="115">
        <f t="shared" si="43"/>
        <v>0</v>
      </c>
      <c r="L174" s="116">
        <v>0</v>
      </c>
      <c r="M174" s="116">
        <v>0</v>
      </c>
      <c r="N174" s="116">
        <v>0</v>
      </c>
      <c r="O174" s="116">
        <v>0</v>
      </c>
      <c r="P174" s="115">
        <f t="shared" si="45"/>
        <v>0</v>
      </c>
      <c r="Q174" s="116">
        <v>0</v>
      </c>
      <c r="R174" s="116">
        <v>0</v>
      </c>
      <c r="S174" s="116">
        <v>0</v>
      </c>
      <c r="T174" s="116">
        <v>0</v>
      </c>
      <c r="U174" s="111">
        <f t="shared" si="54"/>
        <v>0</v>
      </c>
      <c r="V174" s="116">
        <f t="shared" si="54"/>
        <v>0</v>
      </c>
      <c r="W174" s="116">
        <f t="shared" si="54"/>
        <v>0</v>
      </c>
      <c r="X174" s="116">
        <f t="shared" si="54"/>
        <v>0</v>
      </c>
      <c r="Y174" s="116">
        <f t="shared" si="54"/>
        <v>0</v>
      </c>
      <c r="Z174" s="115">
        <f t="shared" si="47"/>
        <v>0</v>
      </c>
      <c r="AA174" s="116">
        <v>0</v>
      </c>
      <c r="AB174" s="116">
        <v>0</v>
      </c>
      <c r="AC174" s="116">
        <v>0</v>
      </c>
      <c r="AD174" s="116">
        <v>0</v>
      </c>
      <c r="AE174" s="115">
        <f t="shared" si="49"/>
        <v>0</v>
      </c>
      <c r="AF174" s="117">
        <v>0</v>
      </c>
      <c r="AG174" s="117">
        <v>0</v>
      </c>
      <c r="AH174" s="117">
        <v>0</v>
      </c>
      <c r="AI174" s="117">
        <v>0</v>
      </c>
      <c r="AJ174" s="115">
        <f t="shared" si="53"/>
        <v>0</v>
      </c>
      <c r="AK174" s="116">
        <f t="shared" si="53"/>
        <v>0</v>
      </c>
      <c r="AL174" s="116">
        <f t="shared" si="53"/>
        <v>0</v>
      </c>
      <c r="AM174" s="116">
        <f t="shared" si="53"/>
        <v>0</v>
      </c>
      <c r="AN174" s="116">
        <f t="shared" si="53"/>
        <v>0</v>
      </c>
      <c r="AO174" s="115">
        <f t="shared" si="51"/>
        <v>0</v>
      </c>
      <c r="AP174" s="116">
        <f t="shared" si="51"/>
        <v>0</v>
      </c>
      <c r="AQ174" s="116">
        <f t="shared" si="51"/>
        <v>0</v>
      </c>
      <c r="AR174" s="116">
        <f t="shared" si="51"/>
        <v>0</v>
      </c>
      <c r="AS174" s="116">
        <f t="shared" si="52"/>
        <v>0</v>
      </c>
    </row>
    <row r="175" spans="2:45" ht="27" thickTop="1" thickBot="1" x14ac:dyDescent="0.3">
      <c r="B175" s="101" t="str">
        <f t="shared" si="40"/>
        <v>a</v>
      </c>
      <c r="D175" s="109" t="s">
        <v>279</v>
      </c>
      <c r="E175" s="121" t="s">
        <v>307</v>
      </c>
      <c r="F175" s="115">
        <f t="shared" si="41"/>
        <v>2000</v>
      </c>
      <c r="G175" s="116">
        <f>SUM(G176:G177)</f>
        <v>500</v>
      </c>
      <c r="H175" s="116">
        <f>SUM(H176:H177)</f>
        <v>500</v>
      </c>
      <c r="I175" s="116">
        <f>SUM(I176:I177)</f>
        <v>500</v>
      </c>
      <c r="J175" s="116">
        <f>SUM(J176:J177)</f>
        <v>500</v>
      </c>
      <c r="K175" s="115">
        <f t="shared" si="43"/>
        <v>2000</v>
      </c>
      <c r="L175" s="116">
        <f>SUM(L176:L177)</f>
        <v>500</v>
      </c>
      <c r="M175" s="116">
        <f>SUM(M176:M177)</f>
        <v>500</v>
      </c>
      <c r="N175" s="116">
        <f>SUM(N176:N177)</f>
        <v>500</v>
      </c>
      <c r="O175" s="116">
        <f>SUM(O176:O177)</f>
        <v>500</v>
      </c>
      <c r="P175" s="115">
        <f t="shared" si="45"/>
        <v>481.3</v>
      </c>
      <c r="Q175" s="116">
        <f>SUM(Q176:Q177)</f>
        <v>243</v>
      </c>
      <c r="R175" s="116">
        <f>SUM(R176:R177)</f>
        <v>238.3</v>
      </c>
      <c r="S175" s="116">
        <f>SUM(S176:S177)</f>
        <v>0</v>
      </c>
      <c r="T175" s="116">
        <f>SUM(T176:T177)</f>
        <v>0</v>
      </c>
      <c r="U175" s="111">
        <f t="shared" si="54"/>
        <v>0</v>
      </c>
      <c r="V175" s="116">
        <f t="shared" si="54"/>
        <v>0</v>
      </c>
      <c r="W175" s="116">
        <f t="shared" si="54"/>
        <v>0</v>
      </c>
      <c r="X175" s="116">
        <f t="shared" si="54"/>
        <v>0</v>
      </c>
      <c r="Y175" s="116">
        <f t="shared" si="54"/>
        <v>0</v>
      </c>
      <c r="Z175" s="115">
        <f t="shared" si="47"/>
        <v>0</v>
      </c>
      <c r="AA175" s="116">
        <f>SUM(AA176:AA177)</f>
        <v>0</v>
      </c>
      <c r="AB175" s="116">
        <f>SUM(AB176:AB177)</f>
        <v>0</v>
      </c>
      <c r="AC175" s="116">
        <f>SUM(AC176:AC177)</f>
        <v>0</v>
      </c>
      <c r="AD175" s="116">
        <f>SUM(AD176:AD177)</f>
        <v>0</v>
      </c>
      <c r="AE175" s="115">
        <f t="shared" si="49"/>
        <v>0</v>
      </c>
      <c r="AF175" s="117">
        <f>SUM(AF176:AF177)</f>
        <v>0</v>
      </c>
      <c r="AG175" s="117">
        <f>SUM(AG176:AG177)</f>
        <v>0</v>
      </c>
      <c r="AH175" s="117">
        <f>SUM(AH176:AH177)</f>
        <v>0</v>
      </c>
      <c r="AI175" s="117">
        <f>SUM(AI176:AI177)</f>
        <v>0</v>
      </c>
      <c r="AJ175" s="115">
        <f t="shared" si="53"/>
        <v>2000</v>
      </c>
      <c r="AK175" s="116">
        <f t="shared" si="53"/>
        <v>500</v>
      </c>
      <c r="AL175" s="116">
        <f t="shared" si="53"/>
        <v>500</v>
      </c>
      <c r="AM175" s="116">
        <f t="shared" si="53"/>
        <v>500</v>
      </c>
      <c r="AN175" s="116">
        <f t="shared" si="53"/>
        <v>500</v>
      </c>
      <c r="AO175" s="115">
        <f t="shared" si="51"/>
        <v>2000</v>
      </c>
      <c r="AP175" s="116">
        <f t="shared" si="51"/>
        <v>500</v>
      </c>
      <c r="AQ175" s="116">
        <f t="shared" si="51"/>
        <v>500</v>
      </c>
      <c r="AR175" s="116">
        <f t="shared" si="51"/>
        <v>500</v>
      </c>
      <c r="AS175" s="116">
        <f t="shared" si="52"/>
        <v>500</v>
      </c>
    </row>
    <row r="176" spans="2:45" ht="27" thickTop="1" thickBot="1" x14ac:dyDescent="0.3">
      <c r="B176" s="101" t="str">
        <f t="shared" si="40"/>
        <v>a</v>
      </c>
      <c r="D176" s="109" t="s">
        <v>279</v>
      </c>
      <c r="E176" s="122" t="s">
        <v>308</v>
      </c>
      <c r="F176" s="115">
        <f t="shared" si="41"/>
        <v>2000</v>
      </c>
      <c r="G176" s="116">
        <v>500</v>
      </c>
      <c r="H176" s="116">
        <v>500</v>
      </c>
      <c r="I176" s="116">
        <v>500</v>
      </c>
      <c r="J176" s="116">
        <v>500</v>
      </c>
      <c r="K176" s="115">
        <f t="shared" si="43"/>
        <v>2000</v>
      </c>
      <c r="L176" s="116">
        <v>500</v>
      </c>
      <c r="M176" s="116">
        <v>500</v>
      </c>
      <c r="N176" s="116">
        <v>500</v>
      </c>
      <c r="O176" s="116">
        <v>500</v>
      </c>
      <c r="P176" s="115">
        <f t="shared" si="45"/>
        <v>481.3</v>
      </c>
      <c r="Q176" s="116">
        <v>243</v>
      </c>
      <c r="R176" s="116">
        <v>238.3</v>
      </c>
      <c r="S176" s="116">
        <v>0</v>
      </c>
      <c r="T176" s="116">
        <v>0</v>
      </c>
      <c r="U176" s="111">
        <f t="shared" si="54"/>
        <v>0</v>
      </c>
      <c r="V176" s="116">
        <f t="shared" si="54"/>
        <v>0</v>
      </c>
      <c r="W176" s="116">
        <f t="shared" si="54"/>
        <v>0</v>
      </c>
      <c r="X176" s="116">
        <f t="shared" si="54"/>
        <v>0</v>
      </c>
      <c r="Y176" s="116">
        <f t="shared" si="54"/>
        <v>0</v>
      </c>
      <c r="Z176" s="115">
        <f t="shared" si="47"/>
        <v>0</v>
      </c>
      <c r="AA176" s="116">
        <v>0</v>
      </c>
      <c r="AB176" s="116">
        <v>0</v>
      </c>
      <c r="AC176" s="116">
        <v>0</v>
      </c>
      <c r="AD176" s="116">
        <v>0</v>
      </c>
      <c r="AE176" s="115">
        <f t="shared" si="49"/>
        <v>0</v>
      </c>
      <c r="AF176" s="117">
        <v>0</v>
      </c>
      <c r="AG176" s="117">
        <v>0</v>
      </c>
      <c r="AH176" s="117">
        <v>0</v>
      </c>
      <c r="AI176" s="117">
        <v>0</v>
      </c>
      <c r="AJ176" s="115">
        <f t="shared" si="53"/>
        <v>2000</v>
      </c>
      <c r="AK176" s="116">
        <f t="shared" si="53"/>
        <v>500</v>
      </c>
      <c r="AL176" s="116">
        <f t="shared" si="53"/>
        <v>500</v>
      </c>
      <c r="AM176" s="116">
        <f t="shared" si="53"/>
        <v>500</v>
      </c>
      <c r="AN176" s="116">
        <f t="shared" si="53"/>
        <v>500</v>
      </c>
      <c r="AO176" s="115">
        <f t="shared" si="51"/>
        <v>2000</v>
      </c>
      <c r="AP176" s="116">
        <f t="shared" si="51"/>
        <v>500</v>
      </c>
      <c r="AQ176" s="116">
        <f t="shared" si="51"/>
        <v>500</v>
      </c>
      <c r="AR176" s="116">
        <f t="shared" si="51"/>
        <v>500</v>
      </c>
      <c r="AS176" s="116">
        <f t="shared" si="52"/>
        <v>500</v>
      </c>
    </row>
    <row r="177" spans="2:45" ht="27" thickTop="1" thickBot="1" x14ac:dyDescent="0.3">
      <c r="B177" s="101" t="str">
        <f t="shared" si="40"/>
        <v>b</v>
      </c>
      <c r="D177" s="109" t="s">
        <v>279</v>
      </c>
      <c r="E177" s="122" t="s">
        <v>309</v>
      </c>
      <c r="F177" s="115">
        <f t="shared" si="41"/>
        <v>0</v>
      </c>
      <c r="G177" s="116">
        <v>0</v>
      </c>
      <c r="H177" s="116">
        <v>0</v>
      </c>
      <c r="I177" s="116">
        <v>0</v>
      </c>
      <c r="J177" s="116">
        <v>0</v>
      </c>
      <c r="K177" s="115">
        <f t="shared" si="43"/>
        <v>0</v>
      </c>
      <c r="L177" s="116">
        <v>0</v>
      </c>
      <c r="M177" s="116">
        <v>0</v>
      </c>
      <c r="N177" s="116">
        <v>0</v>
      </c>
      <c r="O177" s="116">
        <v>0</v>
      </c>
      <c r="P177" s="115">
        <f t="shared" si="45"/>
        <v>0</v>
      </c>
      <c r="Q177" s="116">
        <v>0</v>
      </c>
      <c r="R177" s="116">
        <v>0</v>
      </c>
      <c r="S177" s="116">
        <v>0</v>
      </c>
      <c r="T177" s="116">
        <v>0</v>
      </c>
      <c r="U177" s="111">
        <f t="shared" si="54"/>
        <v>0</v>
      </c>
      <c r="V177" s="116">
        <f t="shared" si="54"/>
        <v>0</v>
      </c>
      <c r="W177" s="116">
        <f t="shared" si="54"/>
        <v>0</v>
      </c>
      <c r="X177" s="116">
        <f t="shared" si="54"/>
        <v>0</v>
      </c>
      <c r="Y177" s="116">
        <f t="shared" si="54"/>
        <v>0</v>
      </c>
      <c r="Z177" s="115">
        <f t="shared" si="47"/>
        <v>0</v>
      </c>
      <c r="AA177" s="116">
        <v>0</v>
      </c>
      <c r="AB177" s="116">
        <v>0</v>
      </c>
      <c r="AC177" s="116">
        <v>0</v>
      </c>
      <c r="AD177" s="116">
        <v>0</v>
      </c>
      <c r="AE177" s="115">
        <f t="shared" si="49"/>
        <v>0</v>
      </c>
      <c r="AF177" s="117">
        <v>0</v>
      </c>
      <c r="AG177" s="117">
        <v>0</v>
      </c>
      <c r="AH177" s="117">
        <v>0</v>
      </c>
      <c r="AI177" s="117">
        <v>0</v>
      </c>
      <c r="AJ177" s="115">
        <f t="shared" si="53"/>
        <v>0</v>
      </c>
      <c r="AK177" s="116">
        <f t="shared" si="53"/>
        <v>0</v>
      </c>
      <c r="AL177" s="116">
        <f t="shared" si="53"/>
        <v>0</v>
      </c>
      <c r="AM177" s="116">
        <f t="shared" si="53"/>
        <v>0</v>
      </c>
      <c r="AN177" s="116">
        <f t="shared" si="53"/>
        <v>0</v>
      </c>
      <c r="AO177" s="115">
        <f t="shared" si="51"/>
        <v>0</v>
      </c>
      <c r="AP177" s="116">
        <f t="shared" si="51"/>
        <v>0</v>
      </c>
      <c r="AQ177" s="116">
        <f t="shared" si="51"/>
        <v>0</v>
      </c>
      <c r="AR177" s="116">
        <f t="shared" si="51"/>
        <v>0</v>
      </c>
      <c r="AS177" s="116">
        <f t="shared" si="52"/>
        <v>0</v>
      </c>
    </row>
    <row r="178" spans="2:45" ht="16.5" thickTop="1" thickBot="1" x14ac:dyDescent="0.3">
      <c r="B178" s="101" t="str">
        <f t="shared" si="40"/>
        <v>b</v>
      </c>
      <c r="D178" s="109" t="s">
        <v>279</v>
      </c>
      <c r="E178" s="119" t="s">
        <v>310</v>
      </c>
      <c r="F178" s="115">
        <f t="shared" si="41"/>
        <v>0</v>
      </c>
      <c r="G178" s="116">
        <v>0</v>
      </c>
      <c r="H178" s="116">
        <v>0</v>
      </c>
      <c r="I178" s="116">
        <v>0</v>
      </c>
      <c r="J178" s="116">
        <v>0</v>
      </c>
      <c r="K178" s="115">
        <f t="shared" si="43"/>
        <v>0</v>
      </c>
      <c r="L178" s="116">
        <v>0</v>
      </c>
      <c r="M178" s="116">
        <v>0</v>
      </c>
      <c r="N178" s="116">
        <v>0</v>
      </c>
      <c r="O178" s="116">
        <v>0</v>
      </c>
      <c r="P178" s="115">
        <f t="shared" si="45"/>
        <v>0</v>
      </c>
      <c r="Q178" s="116">
        <v>0</v>
      </c>
      <c r="R178" s="116">
        <v>0</v>
      </c>
      <c r="S178" s="116">
        <v>0</v>
      </c>
      <c r="T178" s="116">
        <v>0</v>
      </c>
      <c r="U178" s="111">
        <f t="shared" si="54"/>
        <v>0</v>
      </c>
      <c r="V178" s="116">
        <f t="shared" si="54"/>
        <v>0</v>
      </c>
      <c r="W178" s="116">
        <f t="shared" si="54"/>
        <v>0</v>
      </c>
      <c r="X178" s="116">
        <f t="shared" si="54"/>
        <v>0</v>
      </c>
      <c r="Y178" s="116">
        <f t="shared" si="54"/>
        <v>0</v>
      </c>
      <c r="Z178" s="115">
        <f t="shared" si="47"/>
        <v>0</v>
      </c>
      <c r="AA178" s="116">
        <v>0</v>
      </c>
      <c r="AB178" s="116">
        <v>0</v>
      </c>
      <c r="AC178" s="116">
        <v>0</v>
      </c>
      <c r="AD178" s="116">
        <v>0</v>
      </c>
      <c r="AE178" s="115">
        <f t="shared" si="49"/>
        <v>0</v>
      </c>
      <c r="AF178" s="117">
        <v>0</v>
      </c>
      <c r="AG178" s="117">
        <v>0</v>
      </c>
      <c r="AH178" s="117">
        <v>0</v>
      </c>
      <c r="AI178" s="117">
        <v>0</v>
      </c>
      <c r="AJ178" s="115">
        <f t="shared" si="53"/>
        <v>0</v>
      </c>
      <c r="AK178" s="116">
        <f t="shared" si="53"/>
        <v>0</v>
      </c>
      <c r="AL178" s="116">
        <f t="shared" si="53"/>
        <v>0</v>
      </c>
      <c r="AM178" s="116">
        <f t="shared" si="53"/>
        <v>0</v>
      </c>
      <c r="AN178" s="116">
        <f t="shared" si="53"/>
        <v>0</v>
      </c>
      <c r="AO178" s="115">
        <f t="shared" si="51"/>
        <v>0</v>
      </c>
      <c r="AP178" s="116">
        <f t="shared" si="51"/>
        <v>0</v>
      </c>
      <c r="AQ178" s="116">
        <f t="shared" si="51"/>
        <v>0</v>
      </c>
      <c r="AR178" s="116">
        <f t="shared" si="51"/>
        <v>0</v>
      </c>
      <c r="AS178" s="116">
        <f t="shared" si="52"/>
        <v>0</v>
      </c>
    </row>
    <row r="179" spans="2:45" ht="16.5" thickTop="1" thickBot="1" x14ac:dyDescent="0.3">
      <c r="B179" s="101" t="str">
        <f t="shared" si="40"/>
        <v>b</v>
      </c>
      <c r="D179" s="109" t="s">
        <v>279</v>
      </c>
      <c r="E179" s="119" t="s">
        <v>311</v>
      </c>
      <c r="F179" s="115">
        <f t="shared" si="41"/>
        <v>0</v>
      </c>
      <c r="G179" s="116">
        <v>0</v>
      </c>
      <c r="H179" s="116">
        <v>0</v>
      </c>
      <c r="I179" s="116">
        <v>0</v>
      </c>
      <c r="J179" s="116">
        <v>0</v>
      </c>
      <c r="K179" s="115">
        <f t="shared" si="43"/>
        <v>0</v>
      </c>
      <c r="L179" s="116">
        <v>0</v>
      </c>
      <c r="M179" s="116">
        <v>0</v>
      </c>
      <c r="N179" s="116">
        <v>0</v>
      </c>
      <c r="O179" s="116">
        <v>0</v>
      </c>
      <c r="P179" s="115">
        <f t="shared" si="45"/>
        <v>0</v>
      </c>
      <c r="Q179" s="116">
        <v>0</v>
      </c>
      <c r="R179" s="116">
        <v>0</v>
      </c>
      <c r="S179" s="116">
        <v>0</v>
      </c>
      <c r="T179" s="116">
        <v>0</v>
      </c>
      <c r="U179" s="111">
        <f t="shared" si="54"/>
        <v>0</v>
      </c>
      <c r="V179" s="116">
        <f t="shared" si="54"/>
        <v>0</v>
      </c>
      <c r="W179" s="116">
        <f t="shared" si="54"/>
        <v>0</v>
      </c>
      <c r="X179" s="116">
        <f t="shared" si="54"/>
        <v>0</v>
      </c>
      <c r="Y179" s="116">
        <f t="shared" si="54"/>
        <v>0</v>
      </c>
      <c r="Z179" s="115">
        <f t="shared" si="47"/>
        <v>0</v>
      </c>
      <c r="AA179" s="116">
        <v>0</v>
      </c>
      <c r="AB179" s="116">
        <v>0</v>
      </c>
      <c r="AC179" s="116">
        <v>0</v>
      </c>
      <c r="AD179" s="116">
        <v>0</v>
      </c>
      <c r="AE179" s="115">
        <f t="shared" si="49"/>
        <v>0</v>
      </c>
      <c r="AF179" s="117">
        <v>0</v>
      </c>
      <c r="AG179" s="117">
        <v>0</v>
      </c>
      <c r="AH179" s="117">
        <v>0</v>
      </c>
      <c r="AI179" s="117">
        <v>0</v>
      </c>
      <c r="AJ179" s="115">
        <f t="shared" si="53"/>
        <v>0</v>
      </c>
      <c r="AK179" s="116">
        <f t="shared" si="53"/>
        <v>0</v>
      </c>
      <c r="AL179" s="116">
        <f t="shared" si="53"/>
        <v>0</v>
      </c>
      <c r="AM179" s="116">
        <f t="shared" si="53"/>
        <v>0</v>
      </c>
      <c r="AN179" s="116">
        <f t="shared" si="53"/>
        <v>0</v>
      </c>
      <c r="AO179" s="115">
        <f t="shared" si="51"/>
        <v>0</v>
      </c>
      <c r="AP179" s="116">
        <f t="shared" si="51"/>
        <v>0</v>
      </c>
      <c r="AQ179" s="116">
        <f t="shared" si="51"/>
        <v>0</v>
      </c>
      <c r="AR179" s="116">
        <f t="shared" si="51"/>
        <v>0</v>
      </c>
      <c r="AS179" s="116">
        <f t="shared" si="52"/>
        <v>0</v>
      </c>
    </row>
    <row r="180" spans="2:45" ht="16.5" thickTop="1" thickBot="1" x14ac:dyDescent="0.3">
      <c r="B180" s="101" t="str">
        <f t="shared" si="40"/>
        <v>b</v>
      </c>
      <c r="D180" s="109" t="s">
        <v>279</v>
      </c>
      <c r="E180" s="119" t="s">
        <v>312</v>
      </c>
      <c r="F180" s="115">
        <f t="shared" si="41"/>
        <v>0</v>
      </c>
      <c r="G180" s="116">
        <v>0</v>
      </c>
      <c r="H180" s="116">
        <v>0</v>
      </c>
      <c r="I180" s="116">
        <v>0</v>
      </c>
      <c r="J180" s="116">
        <v>0</v>
      </c>
      <c r="K180" s="115">
        <f t="shared" si="43"/>
        <v>0</v>
      </c>
      <c r="L180" s="116">
        <v>0</v>
      </c>
      <c r="M180" s="116">
        <v>0</v>
      </c>
      <c r="N180" s="116">
        <v>0</v>
      </c>
      <c r="O180" s="116">
        <v>0</v>
      </c>
      <c r="P180" s="115">
        <f t="shared" si="45"/>
        <v>0</v>
      </c>
      <c r="Q180" s="116">
        <v>0</v>
      </c>
      <c r="R180" s="116">
        <v>0</v>
      </c>
      <c r="S180" s="116">
        <v>0</v>
      </c>
      <c r="T180" s="116">
        <v>0</v>
      </c>
      <c r="U180" s="111">
        <f t="shared" si="54"/>
        <v>0</v>
      </c>
      <c r="V180" s="116">
        <f t="shared" si="54"/>
        <v>0</v>
      </c>
      <c r="W180" s="116">
        <f t="shared" si="54"/>
        <v>0</v>
      </c>
      <c r="X180" s="116">
        <f t="shared" si="54"/>
        <v>0</v>
      </c>
      <c r="Y180" s="116">
        <f t="shared" si="54"/>
        <v>0</v>
      </c>
      <c r="Z180" s="115">
        <f t="shared" si="47"/>
        <v>0</v>
      </c>
      <c r="AA180" s="116">
        <v>0</v>
      </c>
      <c r="AB180" s="116">
        <v>0</v>
      </c>
      <c r="AC180" s="116">
        <v>0</v>
      </c>
      <c r="AD180" s="116">
        <v>0</v>
      </c>
      <c r="AE180" s="115">
        <f t="shared" si="49"/>
        <v>0</v>
      </c>
      <c r="AF180" s="117">
        <v>0</v>
      </c>
      <c r="AG180" s="117">
        <v>0</v>
      </c>
      <c r="AH180" s="117">
        <v>0</v>
      </c>
      <c r="AI180" s="117">
        <v>0</v>
      </c>
      <c r="AJ180" s="115">
        <f t="shared" si="53"/>
        <v>0</v>
      </c>
      <c r="AK180" s="116">
        <f t="shared" si="53"/>
        <v>0</v>
      </c>
      <c r="AL180" s="116">
        <f t="shared" si="53"/>
        <v>0</v>
      </c>
      <c r="AM180" s="116">
        <f t="shared" si="53"/>
        <v>0</v>
      </c>
      <c r="AN180" s="116">
        <f t="shared" si="53"/>
        <v>0</v>
      </c>
      <c r="AO180" s="115">
        <f t="shared" si="51"/>
        <v>0</v>
      </c>
      <c r="AP180" s="116">
        <f t="shared" si="51"/>
        <v>0</v>
      </c>
      <c r="AQ180" s="116">
        <f t="shared" si="51"/>
        <v>0</v>
      </c>
      <c r="AR180" s="116">
        <f t="shared" si="51"/>
        <v>0</v>
      </c>
      <c r="AS180" s="116">
        <f t="shared" si="52"/>
        <v>0</v>
      </c>
    </row>
    <row r="181" spans="2:45" ht="27" thickTop="1" thickBot="1" x14ac:dyDescent="0.3">
      <c r="B181" s="101" t="str">
        <f t="shared" si="40"/>
        <v>a</v>
      </c>
      <c r="D181" s="109" t="s">
        <v>323</v>
      </c>
      <c r="E181" s="118" t="s">
        <v>324</v>
      </c>
      <c r="F181" s="115">
        <f t="shared" si="41"/>
        <v>124000</v>
      </c>
      <c r="G181" s="116">
        <f>SUM(G182,G194:G196)</f>
        <v>40400</v>
      </c>
      <c r="H181" s="116">
        <f>SUM(H182,H194:H196)</f>
        <v>40200</v>
      </c>
      <c r="I181" s="116">
        <f>SUM(I182,I194:I196)</f>
        <v>30200</v>
      </c>
      <c r="J181" s="116">
        <f>SUM(J182,J194:J196)</f>
        <v>13200</v>
      </c>
      <c r="K181" s="115">
        <f t="shared" si="43"/>
        <v>124000</v>
      </c>
      <c r="L181" s="116">
        <f>SUM(L182,L194:L196)</f>
        <v>40400</v>
      </c>
      <c r="M181" s="116">
        <f>SUM(M182,M194:M196)</f>
        <v>40200</v>
      </c>
      <c r="N181" s="116">
        <f>SUM(N182,N194:N196)</f>
        <v>30200</v>
      </c>
      <c r="O181" s="116">
        <f>SUM(O182,O194:O196)</f>
        <v>13200</v>
      </c>
      <c r="P181" s="115">
        <f t="shared" si="45"/>
        <v>41869.06</v>
      </c>
      <c r="Q181" s="116">
        <f>SUM(Q182,Q194:Q196)</f>
        <v>30182.43</v>
      </c>
      <c r="R181" s="116">
        <f>SUM(R182,R194:R196)</f>
        <v>11686.63</v>
      </c>
      <c r="S181" s="116">
        <f>SUM(S182,S194:S196)</f>
        <v>0</v>
      </c>
      <c r="T181" s="116">
        <f>SUM(T182,T194:T196)</f>
        <v>0</v>
      </c>
      <c r="U181" s="111">
        <f t="shared" si="54"/>
        <v>0</v>
      </c>
      <c r="V181" s="116">
        <f t="shared" si="54"/>
        <v>0</v>
      </c>
      <c r="W181" s="116">
        <f t="shared" si="54"/>
        <v>0</v>
      </c>
      <c r="X181" s="116">
        <f t="shared" si="54"/>
        <v>0</v>
      </c>
      <c r="Y181" s="116">
        <f t="shared" si="54"/>
        <v>0</v>
      </c>
      <c r="Z181" s="115">
        <f t="shared" si="47"/>
        <v>0</v>
      </c>
      <c r="AA181" s="116">
        <f>SUM(AA182,AA194:AA196)</f>
        <v>0</v>
      </c>
      <c r="AB181" s="116">
        <f>SUM(AB182,AB194:AB196)</f>
        <v>0</v>
      </c>
      <c r="AC181" s="116">
        <f>SUM(AC182,AC194:AC196)</f>
        <v>0</v>
      </c>
      <c r="AD181" s="116">
        <f>SUM(AD182,AD194:AD196)</f>
        <v>0</v>
      </c>
      <c r="AE181" s="115">
        <f t="shared" si="49"/>
        <v>0</v>
      </c>
      <c r="AF181" s="117">
        <f>SUM(AF182,AF194:AF196)</f>
        <v>0</v>
      </c>
      <c r="AG181" s="117">
        <f>SUM(AG182,AG194:AG196)</f>
        <v>0</v>
      </c>
      <c r="AH181" s="117">
        <f>SUM(AH182,AH194:AH196)</f>
        <v>0</v>
      </c>
      <c r="AI181" s="117">
        <f>SUM(AI182,AI194:AI196)</f>
        <v>0</v>
      </c>
      <c r="AJ181" s="115">
        <f t="shared" si="53"/>
        <v>124000</v>
      </c>
      <c r="AK181" s="116">
        <f t="shared" si="53"/>
        <v>40400</v>
      </c>
      <c r="AL181" s="116">
        <f t="shared" si="53"/>
        <v>40200</v>
      </c>
      <c r="AM181" s="116">
        <f t="shared" si="53"/>
        <v>30200</v>
      </c>
      <c r="AN181" s="116">
        <f t="shared" si="53"/>
        <v>13200</v>
      </c>
      <c r="AO181" s="115">
        <f t="shared" si="51"/>
        <v>124000</v>
      </c>
      <c r="AP181" s="116">
        <f t="shared" si="51"/>
        <v>40400</v>
      </c>
      <c r="AQ181" s="116">
        <f t="shared" si="51"/>
        <v>40200</v>
      </c>
      <c r="AR181" s="116">
        <f t="shared" si="51"/>
        <v>30200</v>
      </c>
      <c r="AS181" s="116">
        <f t="shared" si="52"/>
        <v>13200</v>
      </c>
    </row>
    <row r="182" spans="2:45" ht="16.5" thickTop="1" thickBot="1" x14ac:dyDescent="0.3">
      <c r="B182" s="101" t="str">
        <f t="shared" si="40"/>
        <v>a</v>
      </c>
      <c r="D182" s="109" t="s">
        <v>279</v>
      </c>
      <c r="E182" s="119" t="s">
        <v>298</v>
      </c>
      <c r="F182" s="115">
        <f t="shared" si="41"/>
        <v>124000</v>
      </c>
      <c r="G182" s="116">
        <f>SUM(G183:G189)</f>
        <v>40400</v>
      </c>
      <c r="H182" s="116">
        <f>SUM(H183:H189)</f>
        <v>40200</v>
      </c>
      <c r="I182" s="116">
        <f>SUM(I183:I189)</f>
        <v>30200</v>
      </c>
      <c r="J182" s="116">
        <f>SUM(J183:J189)</f>
        <v>13200</v>
      </c>
      <c r="K182" s="115">
        <f t="shared" si="43"/>
        <v>124000</v>
      </c>
      <c r="L182" s="116">
        <f>SUM(L183:L189)</f>
        <v>40400</v>
      </c>
      <c r="M182" s="116">
        <f>SUM(M183:M189)</f>
        <v>40200</v>
      </c>
      <c r="N182" s="116">
        <f>SUM(N183:N189)</f>
        <v>30200</v>
      </c>
      <c r="O182" s="116">
        <f>SUM(O183:O189)</f>
        <v>13200</v>
      </c>
      <c r="P182" s="115">
        <f t="shared" si="45"/>
        <v>41869.06</v>
      </c>
      <c r="Q182" s="116">
        <f>SUM(Q183:Q189)</f>
        <v>30182.43</v>
      </c>
      <c r="R182" s="116">
        <f>SUM(R183:R189)</f>
        <v>11686.63</v>
      </c>
      <c r="S182" s="116">
        <f>SUM(S183:S189)</f>
        <v>0</v>
      </c>
      <c r="T182" s="116">
        <f>SUM(T183:T189)</f>
        <v>0</v>
      </c>
      <c r="U182" s="111">
        <f t="shared" si="54"/>
        <v>0</v>
      </c>
      <c r="V182" s="116">
        <f t="shared" si="54"/>
        <v>0</v>
      </c>
      <c r="W182" s="116">
        <f t="shared" si="54"/>
        <v>0</v>
      </c>
      <c r="X182" s="116">
        <f t="shared" si="54"/>
        <v>0</v>
      </c>
      <c r="Y182" s="116">
        <f t="shared" si="54"/>
        <v>0</v>
      </c>
      <c r="Z182" s="115">
        <f t="shared" si="47"/>
        <v>0</v>
      </c>
      <c r="AA182" s="116">
        <f>SUM(AA183:AA189)</f>
        <v>0</v>
      </c>
      <c r="AB182" s="116">
        <f>SUM(AB183:AB189)</f>
        <v>0</v>
      </c>
      <c r="AC182" s="116">
        <f>SUM(AC183:AC189)</f>
        <v>0</v>
      </c>
      <c r="AD182" s="116">
        <f>SUM(AD183:AD189)</f>
        <v>0</v>
      </c>
      <c r="AE182" s="115">
        <f t="shared" si="49"/>
        <v>0</v>
      </c>
      <c r="AF182" s="117">
        <f>SUM(AF183:AF189)</f>
        <v>0</v>
      </c>
      <c r="AG182" s="117">
        <f>SUM(AG183:AG189)</f>
        <v>0</v>
      </c>
      <c r="AH182" s="117">
        <f>SUM(AH183:AH189)</f>
        <v>0</v>
      </c>
      <c r="AI182" s="117">
        <f>SUM(AI183:AI189)</f>
        <v>0</v>
      </c>
      <c r="AJ182" s="115">
        <f t="shared" si="53"/>
        <v>124000</v>
      </c>
      <c r="AK182" s="116">
        <f t="shared" si="53"/>
        <v>40400</v>
      </c>
      <c r="AL182" s="116">
        <f t="shared" si="53"/>
        <v>40200</v>
      </c>
      <c r="AM182" s="116">
        <f t="shared" si="53"/>
        <v>30200</v>
      </c>
      <c r="AN182" s="116">
        <f t="shared" si="53"/>
        <v>13200</v>
      </c>
      <c r="AO182" s="115">
        <f t="shared" si="51"/>
        <v>124000</v>
      </c>
      <c r="AP182" s="116">
        <f t="shared" si="51"/>
        <v>40400</v>
      </c>
      <c r="AQ182" s="116">
        <f t="shared" si="51"/>
        <v>40200</v>
      </c>
      <c r="AR182" s="116">
        <f t="shared" si="51"/>
        <v>30200</v>
      </c>
      <c r="AS182" s="116">
        <f t="shared" si="52"/>
        <v>13200</v>
      </c>
    </row>
    <row r="183" spans="2:45" ht="16.5" thickTop="1" thickBot="1" x14ac:dyDescent="0.3">
      <c r="B183" s="101" t="str">
        <f t="shared" si="40"/>
        <v>b</v>
      </c>
      <c r="D183" s="109" t="s">
        <v>279</v>
      </c>
      <c r="E183" s="120" t="s">
        <v>299</v>
      </c>
      <c r="F183" s="115">
        <f t="shared" si="41"/>
        <v>0</v>
      </c>
      <c r="G183" s="116">
        <v>0</v>
      </c>
      <c r="H183" s="116">
        <v>0</v>
      </c>
      <c r="I183" s="116">
        <v>0</v>
      </c>
      <c r="J183" s="116">
        <v>0</v>
      </c>
      <c r="K183" s="115">
        <f t="shared" si="43"/>
        <v>0</v>
      </c>
      <c r="L183" s="116">
        <v>0</v>
      </c>
      <c r="M183" s="116">
        <v>0</v>
      </c>
      <c r="N183" s="116">
        <v>0</v>
      </c>
      <c r="O183" s="116">
        <v>0</v>
      </c>
      <c r="P183" s="115">
        <f t="shared" si="45"/>
        <v>0</v>
      </c>
      <c r="Q183" s="116">
        <v>0</v>
      </c>
      <c r="R183" s="116">
        <v>0</v>
      </c>
      <c r="S183" s="116">
        <v>0</v>
      </c>
      <c r="T183" s="116">
        <v>0</v>
      </c>
      <c r="U183" s="111">
        <f t="shared" si="54"/>
        <v>0</v>
      </c>
      <c r="V183" s="116">
        <f t="shared" si="54"/>
        <v>0</v>
      </c>
      <c r="W183" s="116">
        <f t="shared" si="54"/>
        <v>0</v>
      </c>
      <c r="X183" s="116">
        <f t="shared" si="54"/>
        <v>0</v>
      </c>
      <c r="Y183" s="116">
        <f t="shared" si="54"/>
        <v>0</v>
      </c>
      <c r="Z183" s="115">
        <f t="shared" si="47"/>
        <v>0</v>
      </c>
      <c r="AA183" s="116">
        <v>0</v>
      </c>
      <c r="AB183" s="116">
        <v>0</v>
      </c>
      <c r="AC183" s="116">
        <v>0</v>
      </c>
      <c r="AD183" s="116">
        <v>0</v>
      </c>
      <c r="AE183" s="115">
        <f t="shared" si="49"/>
        <v>0</v>
      </c>
      <c r="AF183" s="117">
        <v>0</v>
      </c>
      <c r="AG183" s="117">
        <v>0</v>
      </c>
      <c r="AH183" s="117">
        <v>0</v>
      </c>
      <c r="AI183" s="117">
        <v>0</v>
      </c>
      <c r="AJ183" s="115">
        <f t="shared" si="53"/>
        <v>0</v>
      </c>
      <c r="AK183" s="116">
        <f t="shared" si="53"/>
        <v>0</v>
      </c>
      <c r="AL183" s="116">
        <f t="shared" si="53"/>
        <v>0</v>
      </c>
      <c r="AM183" s="116">
        <f t="shared" si="53"/>
        <v>0</v>
      </c>
      <c r="AN183" s="116">
        <f t="shared" si="53"/>
        <v>0</v>
      </c>
      <c r="AO183" s="115">
        <f t="shared" si="51"/>
        <v>0</v>
      </c>
      <c r="AP183" s="116">
        <f t="shared" si="51"/>
        <v>0</v>
      </c>
      <c r="AQ183" s="116">
        <f t="shared" si="51"/>
        <v>0</v>
      </c>
      <c r="AR183" s="116">
        <f t="shared" si="51"/>
        <v>0</v>
      </c>
      <c r="AS183" s="116">
        <f t="shared" si="52"/>
        <v>0</v>
      </c>
    </row>
    <row r="184" spans="2:45" ht="16.5" thickTop="1" thickBot="1" x14ac:dyDescent="0.3">
      <c r="B184" s="101" t="str">
        <f t="shared" si="40"/>
        <v>a</v>
      </c>
      <c r="D184" s="109" t="s">
        <v>279</v>
      </c>
      <c r="E184" s="120" t="s">
        <v>300</v>
      </c>
      <c r="F184" s="115">
        <f t="shared" si="41"/>
        <v>123000</v>
      </c>
      <c r="G184" s="116">
        <v>40000</v>
      </c>
      <c r="H184" s="116">
        <v>40000</v>
      </c>
      <c r="I184" s="116">
        <v>30000</v>
      </c>
      <c r="J184" s="116">
        <v>13000</v>
      </c>
      <c r="K184" s="115">
        <f t="shared" si="43"/>
        <v>123000</v>
      </c>
      <c r="L184" s="116">
        <v>40000</v>
      </c>
      <c r="M184" s="116">
        <v>40000</v>
      </c>
      <c r="N184" s="116">
        <v>30000</v>
      </c>
      <c r="O184" s="116">
        <v>13000</v>
      </c>
      <c r="P184" s="115">
        <f t="shared" si="45"/>
        <v>41789.06</v>
      </c>
      <c r="Q184" s="116">
        <v>30102.43</v>
      </c>
      <c r="R184" s="116">
        <v>11686.63</v>
      </c>
      <c r="S184" s="116">
        <v>0</v>
      </c>
      <c r="T184" s="116">
        <v>0</v>
      </c>
      <c r="U184" s="111">
        <f t="shared" si="54"/>
        <v>0</v>
      </c>
      <c r="V184" s="116">
        <f t="shared" si="54"/>
        <v>0</v>
      </c>
      <c r="W184" s="116">
        <f t="shared" si="54"/>
        <v>0</v>
      </c>
      <c r="X184" s="116">
        <f t="shared" si="54"/>
        <v>0</v>
      </c>
      <c r="Y184" s="116">
        <f t="shared" si="54"/>
        <v>0</v>
      </c>
      <c r="Z184" s="115">
        <f t="shared" si="47"/>
        <v>0</v>
      </c>
      <c r="AA184" s="116">
        <v>0</v>
      </c>
      <c r="AB184" s="116">
        <v>0</v>
      </c>
      <c r="AC184" s="116">
        <v>0</v>
      </c>
      <c r="AD184" s="116">
        <v>0</v>
      </c>
      <c r="AE184" s="115">
        <f t="shared" si="49"/>
        <v>0</v>
      </c>
      <c r="AF184" s="117">
        <v>0</v>
      </c>
      <c r="AG184" s="117">
        <v>0</v>
      </c>
      <c r="AH184" s="117">
        <v>0</v>
      </c>
      <c r="AI184" s="117">
        <v>0</v>
      </c>
      <c r="AJ184" s="115">
        <f t="shared" si="53"/>
        <v>123000</v>
      </c>
      <c r="AK184" s="116">
        <f t="shared" si="53"/>
        <v>40000</v>
      </c>
      <c r="AL184" s="116">
        <f t="shared" si="53"/>
        <v>40000</v>
      </c>
      <c r="AM184" s="116">
        <f t="shared" si="53"/>
        <v>30000</v>
      </c>
      <c r="AN184" s="116">
        <f t="shared" si="53"/>
        <v>13000</v>
      </c>
      <c r="AO184" s="115">
        <f t="shared" si="51"/>
        <v>123000</v>
      </c>
      <c r="AP184" s="116">
        <f t="shared" si="51"/>
        <v>40000</v>
      </c>
      <c r="AQ184" s="116">
        <f t="shared" si="51"/>
        <v>40000</v>
      </c>
      <c r="AR184" s="116">
        <f t="shared" si="51"/>
        <v>30000</v>
      </c>
      <c r="AS184" s="116">
        <f t="shared" si="52"/>
        <v>13000</v>
      </c>
    </row>
    <row r="185" spans="2:45" ht="16.5" thickTop="1" thickBot="1" x14ac:dyDescent="0.3">
      <c r="B185" s="101" t="str">
        <f t="shared" si="40"/>
        <v>b</v>
      </c>
      <c r="D185" s="109" t="s">
        <v>279</v>
      </c>
      <c r="E185" s="120" t="s">
        <v>301</v>
      </c>
      <c r="F185" s="115">
        <f t="shared" si="41"/>
        <v>0</v>
      </c>
      <c r="G185" s="116">
        <v>0</v>
      </c>
      <c r="H185" s="116">
        <v>0</v>
      </c>
      <c r="I185" s="116">
        <v>0</v>
      </c>
      <c r="J185" s="116">
        <v>0</v>
      </c>
      <c r="K185" s="115">
        <f t="shared" si="43"/>
        <v>0</v>
      </c>
      <c r="L185" s="116">
        <v>0</v>
      </c>
      <c r="M185" s="116">
        <v>0</v>
      </c>
      <c r="N185" s="116">
        <v>0</v>
      </c>
      <c r="O185" s="116">
        <v>0</v>
      </c>
      <c r="P185" s="115">
        <f t="shared" si="45"/>
        <v>0</v>
      </c>
      <c r="Q185" s="116">
        <v>0</v>
      </c>
      <c r="R185" s="116">
        <v>0</v>
      </c>
      <c r="S185" s="116">
        <v>0</v>
      </c>
      <c r="T185" s="116">
        <v>0</v>
      </c>
      <c r="U185" s="111">
        <f t="shared" si="54"/>
        <v>0</v>
      </c>
      <c r="V185" s="116">
        <f t="shared" si="54"/>
        <v>0</v>
      </c>
      <c r="W185" s="116">
        <f t="shared" si="54"/>
        <v>0</v>
      </c>
      <c r="X185" s="116">
        <f t="shared" si="54"/>
        <v>0</v>
      </c>
      <c r="Y185" s="116">
        <f t="shared" si="54"/>
        <v>0</v>
      </c>
      <c r="Z185" s="115">
        <f t="shared" si="47"/>
        <v>0</v>
      </c>
      <c r="AA185" s="116">
        <v>0</v>
      </c>
      <c r="AB185" s="116">
        <v>0</v>
      </c>
      <c r="AC185" s="116">
        <v>0</v>
      </c>
      <c r="AD185" s="116">
        <v>0</v>
      </c>
      <c r="AE185" s="115">
        <f t="shared" si="49"/>
        <v>0</v>
      </c>
      <c r="AF185" s="117">
        <v>0</v>
      </c>
      <c r="AG185" s="117">
        <v>0</v>
      </c>
      <c r="AH185" s="117">
        <v>0</v>
      </c>
      <c r="AI185" s="117">
        <v>0</v>
      </c>
      <c r="AJ185" s="115">
        <f t="shared" si="53"/>
        <v>0</v>
      </c>
      <c r="AK185" s="116">
        <f t="shared" si="53"/>
        <v>0</v>
      </c>
      <c r="AL185" s="116">
        <f t="shared" si="53"/>
        <v>0</v>
      </c>
      <c r="AM185" s="116">
        <f t="shared" si="53"/>
        <v>0</v>
      </c>
      <c r="AN185" s="116">
        <f t="shared" si="53"/>
        <v>0</v>
      </c>
      <c r="AO185" s="115">
        <f t="shared" si="51"/>
        <v>0</v>
      </c>
      <c r="AP185" s="116">
        <f t="shared" si="51"/>
        <v>0</v>
      </c>
      <c r="AQ185" s="116">
        <f t="shared" si="51"/>
        <v>0</v>
      </c>
      <c r="AR185" s="116">
        <f t="shared" si="51"/>
        <v>0</v>
      </c>
      <c r="AS185" s="116">
        <f t="shared" si="52"/>
        <v>0</v>
      </c>
    </row>
    <row r="186" spans="2:45" ht="16.5" thickTop="1" thickBot="1" x14ac:dyDescent="0.3">
      <c r="B186" s="101" t="str">
        <f t="shared" si="40"/>
        <v>b</v>
      </c>
      <c r="D186" s="109" t="s">
        <v>279</v>
      </c>
      <c r="E186" s="120" t="s">
        <v>302</v>
      </c>
      <c r="F186" s="115">
        <f t="shared" si="41"/>
        <v>0</v>
      </c>
      <c r="G186" s="116">
        <v>0</v>
      </c>
      <c r="H186" s="116">
        <v>0</v>
      </c>
      <c r="I186" s="116">
        <v>0</v>
      </c>
      <c r="J186" s="116">
        <v>0</v>
      </c>
      <c r="K186" s="115">
        <f t="shared" si="43"/>
        <v>0</v>
      </c>
      <c r="L186" s="116">
        <v>0</v>
      </c>
      <c r="M186" s="116">
        <v>0</v>
      </c>
      <c r="N186" s="116">
        <v>0</v>
      </c>
      <c r="O186" s="116">
        <v>0</v>
      </c>
      <c r="P186" s="115">
        <f t="shared" si="45"/>
        <v>0</v>
      </c>
      <c r="Q186" s="116">
        <v>0</v>
      </c>
      <c r="R186" s="116">
        <v>0</v>
      </c>
      <c r="S186" s="116">
        <v>0</v>
      </c>
      <c r="T186" s="116">
        <v>0</v>
      </c>
      <c r="U186" s="111">
        <f t="shared" si="54"/>
        <v>0</v>
      </c>
      <c r="V186" s="116">
        <f t="shared" si="54"/>
        <v>0</v>
      </c>
      <c r="W186" s="116">
        <f t="shared" si="54"/>
        <v>0</v>
      </c>
      <c r="X186" s="116">
        <f t="shared" si="54"/>
        <v>0</v>
      </c>
      <c r="Y186" s="116">
        <f t="shared" si="54"/>
        <v>0</v>
      </c>
      <c r="Z186" s="115">
        <f t="shared" si="47"/>
        <v>0</v>
      </c>
      <c r="AA186" s="116">
        <v>0</v>
      </c>
      <c r="AB186" s="116">
        <v>0</v>
      </c>
      <c r="AC186" s="116">
        <v>0</v>
      </c>
      <c r="AD186" s="116">
        <v>0</v>
      </c>
      <c r="AE186" s="115">
        <f t="shared" si="49"/>
        <v>0</v>
      </c>
      <c r="AF186" s="117">
        <v>0</v>
      </c>
      <c r="AG186" s="117">
        <v>0</v>
      </c>
      <c r="AH186" s="117">
        <v>0</v>
      </c>
      <c r="AI186" s="117">
        <v>0</v>
      </c>
      <c r="AJ186" s="115">
        <f t="shared" si="53"/>
        <v>0</v>
      </c>
      <c r="AK186" s="116">
        <f t="shared" si="53"/>
        <v>0</v>
      </c>
      <c r="AL186" s="116">
        <f t="shared" si="53"/>
        <v>0</v>
      </c>
      <c r="AM186" s="116">
        <f t="shared" si="53"/>
        <v>0</v>
      </c>
      <c r="AN186" s="116">
        <f t="shared" si="53"/>
        <v>0</v>
      </c>
      <c r="AO186" s="115">
        <f t="shared" si="51"/>
        <v>0</v>
      </c>
      <c r="AP186" s="116">
        <f t="shared" si="51"/>
        <v>0</v>
      </c>
      <c r="AQ186" s="116">
        <f t="shared" si="51"/>
        <v>0</v>
      </c>
      <c r="AR186" s="116">
        <f t="shared" si="51"/>
        <v>0</v>
      </c>
      <c r="AS186" s="116">
        <f t="shared" si="52"/>
        <v>0</v>
      </c>
    </row>
    <row r="187" spans="2:45" ht="16.5" thickTop="1" thickBot="1" x14ac:dyDescent="0.3">
      <c r="B187" s="101" t="str">
        <f t="shared" si="40"/>
        <v>b</v>
      </c>
      <c r="D187" s="109" t="s">
        <v>279</v>
      </c>
      <c r="E187" s="120" t="s">
        <v>303</v>
      </c>
      <c r="F187" s="115">
        <f t="shared" si="41"/>
        <v>0</v>
      </c>
      <c r="G187" s="116">
        <v>0</v>
      </c>
      <c r="H187" s="116">
        <v>0</v>
      </c>
      <c r="I187" s="116">
        <v>0</v>
      </c>
      <c r="J187" s="116">
        <v>0</v>
      </c>
      <c r="K187" s="115">
        <f t="shared" si="43"/>
        <v>0</v>
      </c>
      <c r="L187" s="116">
        <v>0</v>
      </c>
      <c r="M187" s="116">
        <v>0</v>
      </c>
      <c r="N187" s="116">
        <v>0</v>
      </c>
      <c r="O187" s="116">
        <v>0</v>
      </c>
      <c r="P187" s="115">
        <f t="shared" si="45"/>
        <v>0</v>
      </c>
      <c r="Q187" s="116">
        <v>0</v>
      </c>
      <c r="R187" s="116">
        <v>0</v>
      </c>
      <c r="S187" s="116">
        <v>0</v>
      </c>
      <c r="T187" s="116">
        <v>0</v>
      </c>
      <c r="U187" s="111">
        <f t="shared" si="54"/>
        <v>0</v>
      </c>
      <c r="V187" s="116">
        <f t="shared" si="54"/>
        <v>0</v>
      </c>
      <c r="W187" s="116">
        <f t="shared" si="54"/>
        <v>0</v>
      </c>
      <c r="X187" s="116">
        <f t="shared" si="54"/>
        <v>0</v>
      </c>
      <c r="Y187" s="116">
        <f t="shared" si="54"/>
        <v>0</v>
      </c>
      <c r="Z187" s="115">
        <f t="shared" si="47"/>
        <v>0</v>
      </c>
      <c r="AA187" s="116">
        <v>0</v>
      </c>
      <c r="AB187" s="116">
        <v>0</v>
      </c>
      <c r="AC187" s="116">
        <v>0</v>
      </c>
      <c r="AD187" s="116">
        <v>0</v>
      </c>
      <c r="AE187" s="115">
        <f t="shared" si="49"/>
        <v>0</v>
      </c>
      <c r="AF187" s="117">
        <v>0</v>
      </c>
      <c r="AG187" s="117">
        <v>0</v>
      </c>
      <c r="AH187" s="117">
        <v>0</v>
      </c>
      <c r="AI187" s="117">
        <v>0</v>
      </c>
      <c r="AJ187" s="115">
        <f t="shared" si="53"/>
        <v>0</v>
      </c>
      <c r="AK187" s="116">
        <f t="shared" si="53"/>
        <v>0</v>
      </c>
      <c r="AL187" s="116">
        <f t="shared" si="53"/>
        <v>0</v>
      </c>
      <c r="AM187" s="116">
        <f t="shared" si="53"/>
        <v>0</v>
      </c>
      <c r="AN187" s="116">
        <f t="shared" si="53"/>
        <v>0</v>
      </c>
      <c r="AO187" s="115">
        <f t="shared" si="51"/>
        <v>0</v>
      </c>
      <c r="AP187" s="116">
        <f t="shared" si="51"/>
        <v>0</v>
      </c>
      <c r="AQ187" s="116">
        <f t="shared" si="51"/>
        <v>0</v>
      </c>
      <c r="AR187" s="116">
        <f t="shared" si="51"/>
        <v>0</v>
      </c>
      <c r="AS187" s="116">
        <f t="shared" si="52"/>
        <v>0</v>
      </c>
    </row>
    <row r="188" spans="2:45" ht="16.5" thickTop="1" thickBot="1" x14ac:dyDescent="0.3">
      <c r="B188" s="101" t="str">
        <f t="shared" si="40"/>
        <v>b</v>
      </c>
      <c r="D188" s="109" t="s">
        <v>279</v>
      </c>
      <c r="E188" s="120" t="s">
        <v>304</v>
      </c>
      <c r="F188" s="115">
        <f t="shared" si="41"/>
        <v>0</v>
      </c>
      <c r="G188" s="116">
        <v>0</v>
      </c>
      <c r="H188" s="116">
        <v>0</v>
      </c>
      <c r="I188" s="116">
        <v>0</v>
      </c>
      <c r="J188" s="116">
        <v>0</v>
      </c>
      <c r="K188" s="115">
        <f t="shared" si="43"/>
        <v>0</v>
      </c>
      <c r="L188" s="116">
        <v>0</v>
      </c>
      <c r="M188" s="116">
        <v>0</v>
      </c>
      <c r="N188" s="116">
        <v>0</v>
      </c>
      <c r="O188" s="116">
        <v>0</v>
      </c>
      <c r="P188" s="115">
        <f t="shared" si="45"/>
        <v>0</v>
      </c>
      <c r="Q188" s="116">
        <v>0</v>
      </c>
      <c r="R188" s="116">
        <v>0</v>
      </c>
      <c r="S188" s="116">
        <v>0</v>
      </c>
      <c r="T188" s="116">
        <v>0</v>
      </c>
      <c r="U188" s="111">
        <f t="shared" si="54"/>
        <v>0</v>
      </c>
      <c r="V188" s="116">
        <f t="shared" si="54"/>
        <v>0</v>
      </c>
      <c r="W188" s="116">
        <f t="shared" si="54"/>
        <v>0</v>
      </c>
      <c r="X188" s="116">
        <f t="shared" si="54"/>
        <v>0</v>
      </c>
      <c r="Y188" s="116">
        <f t="shared" si="54"/>
        <v>0</v>
      </c>
      <c r="Z188" s="115">
        <f t="shared" si="47"/>
        <v>0</v>
      </c>
      <c r="AA188" s="116">
        <v>0</v>
      </c>
      <c r="AB188" s="116">
        <v>0</v>
      </c>
      <c r="AC188" s="116">
        <v>0</v>
      </c>
      <c r="AD188" s="116">
        <v>0</v>
      </c>
      <c r="AE188" s="115">
        <f t="shared" si="49"/>
        <v>0</v>
      </c>
      <c r="AF188" s="117">
        <v>0</v>
      </c>
      <c r="AG188" s="117">
        <v>0</v>
      </c>
      <c r="AH188" s="117">
        <v>0</v>
      </c>
      <c r="AI188" s="117">
        <v>0</v>
      </c>
      <c r="AJ188" s="115">
        <f t="shared" si="53"/>
        <v>0</v>
      </c>
      <c r="AK188" s="116">
        <f t="shared" si="53"/>
        <v>0</v>
      </c>
      <c r="AL188" s="116">
        <f t="shared" si="53"/>
        <v>0</v>
      </c>
      <c r="AM188" s="116">
        <f t="shared" si="53"/>
        <v>0</v>
      </c>
      <c r="AN188" s="116">
        <f t="shared" si="53"/>
        <v>0</v>
      </c>
      <c r="AO188" s="115">
        <f t="shared" si="51"/>
        <v>0</v>
      </c>
      <c r="AP188" s="116">
        <f t="shared" si="51"/>
        <v>0</v>
      </c>
      <c r="AQ188" s="116">
        <f t="shared" si="51"/>
        <v>0</v>
      </c>
      <c r="AR188" s="116">
        <f t="shared" si="51"/>
        <v>0</v>
      </c>
      <c r="AS188" s="116">
        <f t="shared" si="52"/>
        <v>0</v>
      </c>
    </row>
    <row r="189" spans="2:45" ht="16.5" thickTop="1" thickBot="1" x14ac:dyDescent="0.3">
      <c r="B189" s="101" t="str">
        <f t="shared" si="40"/>
        <v>a</v>
      </c>
      <c r="D189" s="109" t="s">
        <v>279</v>
      </c>
      <c r="E189" s="120" t="s">
        <v>305</v>
      </c>
      <c r="F189" s="115">
        <f t="shared" si="41"/>
        <v>1000</v>
      </c>
      <c r="G189" s="116">
        <f>SUM(G190:G191)</f>
        <v>400</v>
      </c>
      <c r="H189" s="116">
        <f>SUM(H190:H191)</f>
        <v>200</v>
      </c>
      <c r="I189" s="116">
        <f>SUM(I190:I191)</f>
        <v>200</v>
      </c>
      <c r="J189" s="116">
        <f>SUM(J190:J191)</f>
        <v>200</v>
      </c>
      <c r="K189" s="115">
        <f t="shared" si="43"/>
        <v>1000</v>
      </c>
      <c r="L189" s="116">
        <f>SUM(L190:L191)</f>
        <v>400</v>
      </c>
      <c r="M189" s="116">
        <f>SUM(M190:M191)</f>
        <v>200</v>
      </c>
      <c r="N189" s="116">
        <f>SUM(N190:N191)</f>
        <v>200</v>
      </c>
      <c r="O189" s="116">
        <f>SUM(O190:O191)</f>
        <v>200</v>
      </c>
      <c r="P189" s="115">
        <f t="shared" si="45"/>
        <v>80</v>
      </c>
      <c r="Q189" s="116">
        <f>SUM(Q190:Q191)</f>
        <v>80</v>
      </c>
      <c r="R189" s="116">
        <f>SUM(R190:R191)</f>
        <v>0</v>
      </c>
      <c r="S189" s="116">
        <f>SUM(S190:S191)</f>
        <v>0</v>
      </c>
      <c r="T189" s="116">
        <f>SUM(T190:T191)</f>
        <v>0</v>
      </c>
      <c r="U189" s="111">
        <f t="shared" si="54"/>
        <v>0</v>
      </c>
      <c r="V189" s="116">
        <f t="shared" si="54"/>
        <v>0</v>
      </c>
      <c r="W189" s="116">
        <f t="shared" si="54"/>
        <v>0</v>
      </c>
      <c r="X189" s="116">
        <f t="shared" si="54"/>
        <v>0</v>
      </c>
      <c r="Y189" s="116">
        <f t="shared" si="54"/>
        <v>0</v>
      </c>
      <c r="Z189" s="115">
        <f t="shared" si="47"/>
        <v>0</v>
      </c>
      <c r="AA189" s="116">
        <f>SUM(AA190:AA191)</f>
        <v>0</v>
      </c>
      <c r="AB189" s="116">
        <f>SUM(AB190:AB191)</f>
        <v>0</v>
      </c>
      <c r="AC189" s="116">
        <f>SUM(AC190:AC191)</f>
        <v>0</v>
      </c>
      <c r="AD189" s="116">
        <f>SUM(AD190:AD191)</f>
        <v>0</v>
      </c>
      <c r="AE189" s="115">
        <f t="shared" si="49"/>
        <v>0</v>
      </c>
      <c r="AF189" s="117">
        <f>SUM(AF190:AF191)</f>
        <v>0</v>
      </c>
      <c r="AG189" s="117">
        <f>SUM(AG190:AG191)</f>
        <v>0</v>
      </c>
      <c r="AH189" s="117">
        <f>SUM(AH190:AH191)</f>
        <v>0</v>
      </c>
      <c r="AI189" s="117">
        <f>SUM(AI190:AI191)</f>
        <v>0</v>
      </c>
      <c r="AJ189" s="115">
        <f t="shared" si="53"/>
        <v>1000</v>
      </c>
      <c r="AK189" s="116">
        <f t="shared" si="53"/>
        <v>400</v>
      </c>
      <c r="AL189" s="116">
        <f t="shared" si="53"/>
        <v>200</v>
      </c>
      <c r="AM189" s="116">
        <f t="shared" si="53"/>
        <v>200</v>
      </c>
      <c r="AN189" s="116">
        <f t="shared" si="53"/>
        <v>200</v>
      </c>
      <c r="AO189" s="115">
        <f t="shared" si="51"/>
        <v>1000</v>
      </c>
      <c r="AP189" s="116">
        <f t="shared" si="51"/>
        <v>400</v>
      </c>
      <c r="AQ189" s="116">
        <f t="shared" si="51"/>
        <v>200</v>
      </c>
      <c r="AR189" s="116">
        <f t="shared" si="51"/>
        <v>200</v>
      </c>
      <c r="AS189" s="116">
        <f t="shared" si="52"/>
        <v>200</v>
      </c>
    </row>
    <row r="190" spans="2:45" ht="16.5" thickTop="1" thickBot="1" x14ac:dyDescent="0.3">
      <c r="B190" s="101" t="str">
        <f t="shared" si="40"/>
        <v>b</v>
      </c>
      <c r="D190" s="109" t="s">
        <v>279</v>
      </c>
      <c r="E190" s="121" t="s">
        <v>306</v>
      </c>
      <c r="F190" s="115">
        <f t="shared" si="41"/>
        <v>0</v>
      </c>
      <c r="G190" s="116">
        <v>0</v>
      </c>
      <c r="H190" s="116">
        <v>0</v>
      </c>
      <c r="I190" s="116">
        <v>0</v>
      </c>
      <c r="J190" s="116">
        <v>0</v>
      </c>
      <c r="K190" s="115">
        <f t="shared" si="43"/>
        <v>0</v>
      </c>
      <c r="L190" s="116">
        <v>0</v>
      </c>
      <c r="M190" s="116">
        <v>0</v>
      </c>
      <c r="N190" s="116">
        <v>0</v>
      </c>
      <c r="O190" s="116">
        <v>0</v>
      </c>
      <c r="P190" s="115">
        <f t="shared" si="45"/>
        <v>0</v>
      </c>
      <c r="Q190" s="116">
        <v>0</v>
      </c>
      <c r="R190" s="116">
        <v>0</v>
      </c>
      <c r="S190" s="116">
        <v>0</v>
      </c>
      <c r="T190" s="116">
        <v>0</v>
      </c>
      <c r="U190" s="111">
        <f t="shared" si="54"/>
        <v>0</v>
      </c>
      <c r="V190" s="116">
        <f t="shared" si="54"/>
        <v>0</v>
      </c>
      <c r="W190" s="116">
        <f t="shared" si="54"/>
        <v>0</v>
      </c>
      <c r="X190" s="116">
        <f t="shared" si="54"/>
        <v>0</v>
      </c>
      <c r="Y190" s="116">
        <f t="shared" si="54"/>
        <v>0</v>
      </c>
      <c r="Z190" s="115">
        <f t="shared" si="47"/>
        <v>0</v>
      </c>
      <c r="AA190" s="116">
        <v>0</v>
      </c>
      <c r="AB190" s="116">
        <v>0</v>
      </c>
      <c r="AC190" s="116">
        <v>0</v>
      </c>
      <c r="AD190" s="116">
        <v>0</v>
      </c>
      <c r="AE190" s="115">
        <f t="shared" si="49"/>
        <v>0</v>
      </c>
      <c r="AF190" s="117">
        <v>0</v>
      </c>
      <c r="AG190" s="117">
        <v>0</v>
      </c>
      <c r="AH190" s="117">
        <v>0</v>
      </c>
      <c r="AI190" s="117">
        <v>0</v>
      </c>
      <c r="AJ190" s="115">
        <f t="shared" si="53"/>
        <v>0</v>
      </c>
      <c r="AK190" s="116">
        <f t="shared" si="53"/>
        <v>0</v>
      </c>
      <c r="AL190" s="116">
        <f t="shared" si="53"/>
        <v>0</v>
      </c>
      <c r="AM190" s="116">
        <f t="shared" si="53"/>
        <v>0</v>
      </c>
      <c r="AN190" s="116">
        <f t="shared" si="53"/>
        <v>0</v>
      </c>
      <c r="AO190" s="115">
        <f t="shared" si="51"/>
        <v>0</v>
      </c>
      <c r="AP190" s="116">
        <f t="shared" si="51"/>
        <v>0</v>
      </c>
      <c r="AQ190" s="116">
        <f t="shared" si="51"/>
        <v>0</v>
      </c>
      <c r="AR190" s="116">
        <f t="shared" si="51"/>
        <v>0</v>
      </c>
      <c r="AS190" s="116">
        <f t="shared" si="52"/>
        <v>0</v>
      </c>
    </row>
    <row r="191" spans="2:45" ht="27" thickTop="1" thickBot="1" x14ac:dyDescent="0.3">
      <c r="B191" s="101" t="str">
        <f t="shared" si="40"/>
        <v>a</v>
      </c>
      <c r="D191" s="109" t="s">
        <v>279</v>
      </c>
      <c r="E191" s="121" t="s">
        <v>307</v>
      </c>
      <c r="F191" s="115">
        <f t="shared" si="41"/>
        <v>1000</v>
      </c>
      <c r="G191" s="116">
        <f>SUM(G192:G193)</f>
        <v>400</v>
      </c>
      <c r="H191" s="116">
        <f>SUM(H192:H193)</f>
        <v>200</v>
      </c>
      <c r="I191" s="116">
        <f>SUM(I192:I193)</f>
        <v>200</v>
      </c>
      <c r="J191" s="116">
        <f>SUM(J192:J193)</f>
        <v>200</v>
      </c>
      <c r="K191" s="115">
        <f t="shared" si="43"/>
        <v>1000</v>
      </c>
      <c r="L191" s="116">
        <f>SUM(L192:L193)</f>
        <v>400</v>
      </c>
      <c r="M191" s="116">
        <f>SUM(M192:M193)</f>
        <v>200</v>
      </c>
      <c r="N191" s="116">
        <f>SUM(N192:N193)</f>
        <v>200</v>
      </c>
      <c r="O191" s="116">
        <f>SUM(O192:O193)</f>
        <v>200</v>
      </c>
      <c r="P191" s="115">
        <f t="shared" si="45"/>
        <v>80</v>
      </c>
      <c r="Q191" s="116">
        <f>SUM(Q192:Q193)</f>
        <v>80</v>
      </c>
      <c r="R191" s="116">
        <f>SUM(R192:R193)</f>
        <v>0</v>
      </c>
      <c r="S191" s="116">
        <f>SUM(S192:S193)</f>
        <v>0</v>
      </c>
      <c r="T191" s="116">
        <f>SUM(T192:T193)</f>
        <v>0</v>
      </c>
      <c r="U191" s="111">
        <f t="shared" si="54"/>
        <v>0</v>
      </c>
      <c r="V191" s="116">
        <f t="shared" si="54"/>
        <v>0</v>
      </c>
      <c r="W191" s="116">
        <f t="shared" si="54"/>
        <v>0</v>
      </c>
      <c r="X191" s="116">
        <f t="shared" si="54"/>
        <v>0</v>
      </c>
      <c r="Y191" s="116">
        <f t="shared" si="54"/>
        <v>0</v>
      </c>
      <c r="Z191" s="115">
        <f t="shared" si="47"/>
        <v>0</v>
      </c>
      <c r="AA191" s="116">
        <f>SUM(AA192:AA193)</f>
        <v>0</v>
      </c>
      <c r="AB191" s="116">
        <f>SUM(AB192:AB193)</f>
        <v>0</v>
      </c>
      <c r="AC191" s="116">
        <f>SUM(AC192:AC193)</f>
        <v>0</v>
      </c>
      <c r="AD191" s="116">
        <f>SUM(AD192:AD193)</f>
        <v>0</v>
      </c>
      <c r="AE191" s="115">
        <f t="shared" si="49"/>
        <v>0</v>
      </c>
      <c r="AF191" s="117">
        <f>SUM(AF192:AF193)</f>
        <v>0</v>
      </c>
      <c r="AG191" s="117">
        <f>SUM(AG192:AG193)</f>
        <v>0</v>
      </c>
      <c r="AH191" s="117">
        <f>SUM(AH192:AH193)</f>
        <v>0</v>
      </c>
      <c r="AI191" s="117">
        <f>SUM(AI192:AI193)</f>
        <v>0</v>
      </c>
      <c r="AJ191" s="115">
        <f t="shared" si="53"/>
        <v>1000</v>
      </c>
      <c r="AK191" s="116">
        <f t="shared" si="53"/>
        <v>400</v>
      </c>
      <c r="AL191" s="116">
        <f t="shared" si="53"/>
        <v>200</v>
      </c>
      <c r="AM191" s="116">
        <f t="shared" si="53"/>
        <v>200</v>
      </c>
      <c r="AN191" s="116">
        <f t="shared" si="53"/>
        <v>200</v>
      </c>
      <c r="AO191" s="115">
        <f t="shared" si="51"/>
        <v>1000</v>
      </c>
      <c r="AP191" s="116">
        <f t="shared" si="51"/>
        <v>400</v>
      </c>
      <c r="AQ191" s="116">
        <f t="shared" si="51"/>
        <v>200</v>
      </c>
      <c r="AR191" s="116">
        <f t="shared" si="51"/>
        <v>200</v>
      </c>
      <c r="AS191" s="116">
        <f t="shared" si="52"/>
        <v>200</v>
      </c>
    </row>
    <row r="192" spans="2:45" ht="27" thickTop="1" thickBot="1" x14ac:dyDescent="0.3">
      <c r="B192" s="101" t="str">
        <f t="shared" si="40"/>
        <v>a</v>
      </c>
      <c r="D192" s="109" t="s">
        <v>279</v>
      </c>
      <c r="E192" s="122" t="s">
        <v>308</v>
      </c>
      <c r="F192" s="115">
        <f t="shared" si="41"/>
        <v>1000</v>
      </c>
      <c r="G192" s="116">
        <v>400</v>
      </c>
      <c r="H192" s="116">
        <v>200</v>
      </c>
      <c r="I192" s="116">
        <v>200</v>
      </c>
      <c r="J192" s="116">
        <v>200</v>
      </c>
      <c r="K192" s="115">
        <f t="shared" si="43"/>
        <v>1000</v>
      </c>
      <c r="L192" s="116">
        <v>400</v>
      </c>
      <c r="M192" s="116">
        <v>200</v>
      </c>
      <c r="N192" s="116">
        <v>200</v>
      </c>
      <c r="O192" s="116">
        <v>200</v>
      </c>
      <c r="P192" s="115">
        <f t="shared" si="45"/>
        <v>80</v>
      </c>
      <c r="Q192" s="116">
        <v>80</v>
      </c>
      <c r="R192" s="116">
        <v>0</v>
      </c>
      <c r="S192" s="116">
        <v>0</v>
      </c>
      <c r="T192" s="116">
        <v>0</v>
      </c>
      <c r="U192" s="111">
        <f t="shared" si="54"/>
        <v>0</v>
      </c>
      <c r="V192" s="116">
        <f t="shared" si="54"/>
        <v>0</v>
      </c>
      <c r="W192" s="116">
        <f t="shared" si="54"/>
        <v>0</v>
      </c>
      <c r="X192" s="116">
        <f t="shared" si="54"/>
        <v>0</v>
      </c>
      <c r="Y192" s="116">
        <f t="shared" si="54"/>
        <v>0</v>
      </c>
      <c r="Z192" s="115">
        <f t="shared" si="47"/>
        <v>0</v>
      </c>
      <c r="AA192" s="116">
        <v>0</v>
      </c>
      <c r="AB192" s="116">
        <v>0</v>
      </c>
      <c r="AC192" s="116">
        <v>0</v>
      </c>
      <c r="AD192" s="116">
        <v>0</v>
      </c>
      <c r="AE192" s="115">
        <f t="shared" si="49"/>
        <v>0</v>
      </c>
      <c r="AF192" s="117">
        <v>0</v>
      </c>
      <c r="AG192" s="117">
        <v>0</v>
      </c>
      <c r="AH192" s="117">
        <v>0</v>
      </c>
      <c r="AI192" s="117">
        <v>0</v>
      </c>
      <c r="AJ192" s="115">
        <f t="shared" si="53"/>
        <v>1000</v>
      </c>
      <c r="AK192" s="116">
        <f t="shared" si="53"/>
        <v>400</v>
      </c>
      <c r="AL192" s="116">
        <f t="shared" si="53"/>
        <v>200</v>
      </c>
      <c r="AM192" s="116">
        <f t="shared" si="53"/>
        <v>200</v>
      </c>
      <c r="AN192" s="116">
        <f t="shared" si="53"/>
        <v>200</v>
      </c>
      <c r="AO192" s="115">
        <f t="shared" si="51"/>
        <v>1000</v>
      </c>
      <c r="AP192" s="116">
        <f t="shared" si="51"/>
        <v>400</v>
      </c>
      <c r="AQ192" s="116">
        <f t="shared" si="51"/>
        <v>200</v>
      </c>
      <c r="AR192" s="116">
        <f t="shared" si="51"/>
        <v>200</v>
      </c>
      <c r="AS192" s="116">
        <f t="shared" si="52"/>
        <v>200</v>
      </c>
    </row>
    <row r="193" spans="2:45" ht="27" thickTop="1" thickBot="1" x14ac:dyDescent="0.3">
      <c r="B193" s="101" t="str">
        <f t="shared" si="40"/>
        <v>b</v>
      </c>
      <c r="D193" s="109" t="s">
        <v>279</v>
      </c>
      <c r="E193" s="122" t="s">
        <v>309</v>
      </c>
      <c r="F193" s="115">
        <f t="shared" si="41"/>
        <v>0</v>
      </c>
      <c r="G193" s="116">
        <v>0</v>
      </c>
      <c r="H193" s="116">
        <v>0</v>
      </c>
      <c r="I193" s="116">
        <v>0</v>
      </c>
      <c r="J193" s="116">
        <v>0</v>
      </c>
      <c r="K193" s="115">
        <f t="shared" si="43"/>
        <v>0</v>
      </c>
      <c r="L193" s="116">
        <v>0</v>
      </c>
      <c r="M193" s="116">
        <v>0</v>
      </c>
      <c r="N193" s="116">
        <v>0</v>
      </c>
      <c r="O193" s="116">
        <v>0</v>
      </c>
      <c r="P193" s="115">
        <f t="shared" si="45"/>
        <v>0</v>
      </c>
      <c r="Q193" s="116">
        <v>0</v>
      </c>
      <c r="R193" s="116">
        <v>0</v>
      </c>
      <c r="S193" s="116">
        <v>0</v>
      </c>
      <c r="T193" s="116">
        <v>0</v>
      </c>
      <c r="U193" s="111">
        <f t="shared" si="54"/>
        <v>0</v>
      </c>
      <c r="V193" s="116">
        <f t="shared" si="54"/>
        <v>0</v>
      </c>
      <c r="W193" s="116">
        <f t="shared" si="54"/>
        <v>0</v>
      </c>
      <c r="X193" s="116">
        <f t="shared" si="54"/>
        <v>0</v>
      </c>
      <c r="Y193" s="116">
        <f t="shared" si="54"/>
        <v>0</v>
      </c>
      <c r="Z193" s="115">
        <f t="shared" si="47"/>
        <v>0</v>
      </c>
      <c r="AA193" s="116">
        <v>0</v>
      </c>
      <c r="AB193" s="116">
        <v>0</v>
      </c>
      <c r="AC193" s="116">
        <v>0</v>
      </c>
      <c r="AD193" s="116">
        <v>0</v>
      </c>
      <c r="AE193" s="115">
        <f t="shared" si="49"/>
        <v>0</v>
      </c>
      <c r="AF193" s="117">
        <v>0</v>
      </c>
      <c r="AG193" s="117">
        <v>0</v>
      </c>
      <c r="AH193" s="117">
        <v>0</v>
      </c>
      <c r="AI193" s="117">
        <v>0</v>
      </c>
      <c r="AJ193" s="115">
        <f t="shared" si="53"/>
        <v>0</v>
      </c>
      <c r="AK193" s="116">
        <f t="shared" si="53"/>
        <v>0</v>
      </c>
      <c r="AL193" s="116">
        <f t="shared" si="53"/>
        <v>0</v>
      </c>
      <c r="AM193" s="116">
        <f t="shared" si="53"/>
        <v>0</v>
      </c>
      <c r="AN193" s="116">
        <f t="shared" si="53"/>
        <v>0</v>
      </c>
      <c r="AO193" s="115">
        <f t="shared" si="51"/>
        <v>0</v>
      </c>
      <c r="AP193" s="116">
        <f t="shared" si="51"/>
        <v>0</v>
      </c>
      <c r="AQ193" s="116">
        <f t="shared" si="51"/>
        <v>0</v>
      </c>
      <c r="AR193" s="116">
        <f t="shared" si="51"/>
        <v>0</v>
      </c>
      <c r="AS193" s="116">
        <f t="shared" si="52"/>
        <v>0</v>
      </c>
    </row>
    <row r="194" spans="2:45" ht="16.5" thickTop="1" thickBot="1" x14ac:dyDescent="0.3">
      <c r="B194" s="101" t="str">
        <f t="shared" si="40"/>
        <v>b</v>
      </c>
      <c r="D194" s="109" t="s">
        <v>279</v>
      </c>
      <c r="E194" s="119" t="s">
        <v>310</v>
      </c>
      <c r="F194" s="115">
        <f t="shared" si="41"/>
        <v>0</v>
      </c>
      <c r="G194" s="116">
        <v>0</v>
      </c>
      <c r="H194" s="116">
        <v>0</v>
      </c>
      <c r="I194" s="116">
        <v>0</v>
      </c>
      <c r="J194" s="116">
        <v>0</v>
      </c>
      <c r="K194" s="115">
        <f t="shared" si="43"/>
        <v>0</v>
      </c>
      <c r="L194" s="116">
        <v>0</v>
      </c>
      <c r="M194" s="116">
        <v>0</v>
      </c>
      <c r="N194" s="116">
        <v>0</v>
      </c>
      <c r="O194" s="116">
        <v>0</v>
      </c>
      <c r="P194" s="115">
        <f t="shared" si="45"/>
        <v>0</v>
      </c>
      <c r="Q194" s="116">
        <v>0</v>
      </c>
      <c r="R194" s="116">
        <v>0</v>
      </c>
      <c r="S194" s="116">
        <v>0</v>
      </c>
      <c r="T194" s="116">
        <v>0</v>
      </c>
      <c r="U194" s="111">
        <f t="shared" si="54"/>
        <v>0</v>
      </c>
      <c r="V194" s="116">
        <f t="shared" si="54"/>
        <v>0</v>
      </c>
      <c r="W194" s="116">
        <f t="shared" si="54"/>
        <v>0</v>
      </c>
      <c r="X194" s="116">
        <f t="shared" si="54"/>
        <v>0</v>
      </c>
      <c r="Y194" s="116">
        <f t="shared" si="54"/>
        <v>0</v>
      </c>
      <c r="Z194" s="115">
        <f t="shared" si="47"/>
        <v>0</v>
      </c>
      <c r="AA194" s="116">
        <v>0</v>
      </c>
      <c r="AB194" s="116">
        <v>0</v>
      </c>
      <c r="AC194" s="116">
        <v>0</v>
      </c>
      <c r="AD194" s="116">
        <v>0</v>
      </c>
      <c r="AE194" s="115">
        <f t="shared" si="49"/>
        <v>0</v>
      </c>
      <c r="AF194" s="117">
        <v>0</v>
      </c>
      <c r="AG194" s="117">
        <v>0</v>
      </c>
      <c r="AH194" s="117">
        <v>0</v>
      </c>
      <c r="AI194" s="117">
        <v>0</v>
      </c>
      <c r="AJ194" s="115">
        <f t="shared" si="53"/>
        <v>0</v>
      </c>
      <c r="AK194" s="116">
        <f t="shared" si="53"/>
        <v>0</v>
      </c>
      <c r="AL194" s="116">
        <f t="shared" si="53"/>
        <v>0</v>
      </c>
      <c r="AM194" s="116">
        <f t="shared" si="53"/>
        <v>0</v>
      </c>
      <c r="AN194" s="116">
        <f t="shared" si="53"/>
        <v>0</v>
      </c>
      <c r="AO194" s="115">
        <f t="shared" si="51"/>
        <v>0</v>
      </c>
      <c r="AP194" s="116">
        <f t="shared" si="51"/>
        <v>0</v>
      </c>
      <c r="AQ194" s="116">
        <f t="shared" si="51"/>
        <v>0</v>
      </c>
      <c r="AR194" s="116">
        <f t="shared" si="51"/>
        <v>0</v>
      </c>
      <c r="AS194" s="116">
        <f t="shared" si="52"/>
        <v>0</v>
      </c>
    </row>
    <row r="195" spans="2:45" ht="16.5" thickTop="1" thickBot="1" x14ac:dyDescent="0.3">
      <c r="B195" s="101" t="str">
        <f t="shared" si="40"/>
        <v>b</v>
      </c>
      <c r="D195" s="109" t="s">
        <v>279</v>
      </c>
      <c r="E195" s="119" t="s">
        <v>311</v>
      </c>
      <c r="F195" s="115">
        <f t="shared" si="41"/>
        <v>0</v>
      </c>
      <c r="G195" s="116">
        <v>0</v>
      </c>
      <c r="H195" s="116">
        <v>0</v>
      </c>
      <c r="I195" s="116">
        <v>0</v>
      </c>
      <c r="J195" s="116">
        <v>0</v>
      </c>
      <c r="K195" s="115">
        <f t="shared" si="43"/>
        <v>0</v>
      </c>
      <c r="L195" s="116">
        <v>0</v>
      </c>
      <c r="M195" s="116">
        <v>0</v>
      </c>
      <c r="N195" s="116">
        <v>0</v>
      </c>
      <c r="O195" s="116">
        <v>0</v>
      </c>
      <c r="P195" s="115">
        <f t="shared" si="45"/>
        <v>0</v>
      </c>
      <c r="Q195" s="116">
        <v>0</v>
      </c>
      <c r="R195" s="116">
        <v>0</v>
      </c>
      <c r="S195" s="116">
        <v>0</v>
      </c>
      <c r="T195" s="116">
        <v>0</v>
      </c>
      <c r="U195" s="111">
        <f t="shared" si="54"/>
        <v>0</v>
      </c>
      <c r="V195" s="116">
        <f t="shared" si="54"/>
        <v>0</v>
      </c>
      <c r="W195" s="116">
        <f t="shared" si="54"/>
        <v>0</v>
      </c>
      <c r="X195" s="116">
        <f t="shared" si="54"/>
        <v>0</v>
      </c>
      <c r="Y195" s="116">
        <f t="shared" si="54"/>
        <v>0</v>
      </c>
      <c r="Z195" s="115">
        <f t="shared" si="47"/>
        <v>0</v>
      </c>
      <c r="AA195" s="116">
        <v>0</v>
      </c>
      <c r="AB195" s="116">
        <v>0</v>
      </c>
      <c r="AC195" s="116">
        <v>0</v>
      </c>
      <c r="AD195" s="116">
        <v>0</v>
      </c>
      <c r="AE195" s="115">
        <f t="shared" si="49"/>
        <v>0</v>
      </c>
      <c r="AF195" s="117">
        <v>0</v>
      </c>
      <c r="AG195" s="117">
        <v>0</v>
      </c>
      <c r="AH195" s="117">
        <v>0</v>
      </c>
      <c r="AI195" s="117">
        <v>0</v>
      </c>
      <c r="AJ195" s="115">
        <f t="shared" si="53"/>
        <v>0</v>
      </c>
      <c r="AK195" s="116">
        <f t="shared" si="53"/>
        <v>0</v>
      </c>
      <c r="AL195" s="116">
        <f t="shared" si="53"/>
        <v>0</v>
      </c>
      <c r="AM195" s="116">
        <f t="shared" si="53"/>
        <v>0</v>
      </c>
      <c r="AN195" s="116">
        <f t="shared" si="53"/>
        <v>0</v>
      </c>
      <c r="AO195" s="115">
        <f t="shared" si="51"/>
        <v>0</v>
      </c>
      <c r="AP195" s="116">
        <f t="shared" si="51"/>
        <v>0</v>
      </c>
      <c r="AQ195" s="116">
        <f t="shared" si="51"/>
        <v>0</v>
      </c>
      <c r="AR195" s="116">
        <f t="shared" si="51"/>
        <v>0</v>
      </c>
      <c r="AS195" s="116">
        <f t="shared" si="52"/>
        <v>0</v>
      </c>
    </row>
    <row r="196" spans="2:45" ht="16.5" thickTop="1" thickBot="1" x14ac:dyDescent="0.3">
      <c r="B196" s="101" t="str">
        <f t="shared" si="40"/>
        <v>b</v>
      </c>
      <c r="D196" s="109" t="s">
        <v>279</v>
      </c>
      <c r="E196" s="119" t="s">
        <v>312</v>
      </c>
      <c r="F196" s="115">
        <f t="shared" si="41"/>
        <v>0</v>
      </c>
      <c r="G196" s="116">
        <v>0</v>
      </c>
      <c r="H196" s="116">
        <v>0</v>
      </c>
      <c r="I196" s="116">
        <v>0</v>
      </c>
      <c r="J196" s="116">
        <v>0</v>
      </c>
      <c r="K196" s="115">
        <f t="shared" si="43"/>
        <v>0</v>
      </c>
      <c r="L196" s="116">
        <v>0</v>
      </c>
      <c r="M196" s="116">
        <v>0</v>
      </c>
      <c r="N196" s="116">
        <v>0</v>
      </c>
      <c r="O196" s="116">
        <v>0</v>
      </c>
      <c r="P196" s="115">
        <f t="shared" si="45"/>
        <v>0</v>
      </c>
      <c r="Q196" s="116">
        <v>0</v>
      </c>
      <c r="R196" s="116">
        <v>0</v>
      </c>
      <c r="S196" s="116">
        <v>0</v>
      </c>
      <c r="T196" s="116">
        <v>0</v>
      </c>
      <c r="U196" s="111">
        <f t="shared" si="54"/>
        <v>0</v>
      </c>
      <c r="V196" s="116">
        <f t="shared" si="54"/>
        <v>0</v>
      </c>
      <c r="W196" s="116">
        <f t="shared" si="54"/>
        <v>0</v>
      </c>
      <c r="X196" s="116">
        <f t="shared" si="54"/>
        <v>0</v>
      </c>
      <c r="Y196" s="116">
        <f t="shared" si="54"/>
        <v>0</v>
      </c>
      <c r="Z196" s="115">
        <f t="shared" si="47"/>
        <v>0</v>
      </c>
      <c r="AA196" s="116">
        <v>0</v>
      </c>
      <c r="AB196" s="116">
        <v>0</v>
      </c>
      <c r="AC196" s="116">
        <v>0</v>
      </c>
      <c r="AD196" s="116">
        <v>0</v>
      </c>
      <c r="AE196" s="115">
        <f t="shared" si="49"/>
        <v>0</v>
      </c>
      <c r="AF196" s="117">
        <v>0</v>
      </c>
      <c r="AG196" s="117">
        <v>0</v>
      </c>
      <c r="AH196" s="117">
        <v>0</v>
      </c>
      <c r="AI196" s="117">
        <v>0</v>
      </c>
      <c r="AJ196" s="115">
        <f t="shared" si="53"/>
        <v>0</v>
      </c>
      <c r="AK196" s="116">
        <f t="shared" si="53"/>
        <v>0</v>
      </c>
      <c r="AL196" s="116">
        <f t="shared" si="53"/>
        <v>0</v>
      </c>
      <c r="AM196" s="116">
        <f t="shared" si="53"/>
        <v>0</v>
      </c>
      <c r="AN196" s="116">
        <f t="shared" si="53"/>
        <v>0</v>
      </c>
      <c r="AO196" s="115">
        <f t="shared" si="51"/>
        <v>0</v>
      </c>
      <c r="AP196" s="116">
        <f t="shared" si="51"/>
        <v>0</v>
      </c>
      <c r="AQ196" s="116">
        <f t="shared" si="51"/>
        <v>0</v>
      </c>
      <c r="AR196" s="116">
        <f t="shared" ref="AR196:AR259" si="55">N196+X196</f>
        <v>0</v>
      </c>
      <c r="AS196" s="116">
        <f t="shared" si="52"/>
        <v>0</v>
      </c>
    </row>
    <row r="197" spans="2:45" ht="27" thickTop="1" thickBot="1" x14ac:dyDescent="0.3">
      <c r="B197" s="101" t="str">
        <f t="shared" ref="B197:B260" si="56">IF((F197+G197+H197+J197++K197+L197+M197+U197+AJ197+AO197)&gt;0,"a","b")</f>
        <v>a</v>
      </c>
      <c r="D197" s="109" t="s">
        <v>325</v>
      </c>
      <c r="E197" s="118" t="s">
        <v>326</v>
      </c>
      <c r="F197" s="115">
        <f t="shared" ref="F197:F260" si="57">SUM(G197:J197)</f>
        <v>96000</v>
      </c>
      <c r="G197" s="116">
        <f>SUM(G198,G210:G212)</f>
        <v>30000</v>
      </c>
      <c r="H197" s="116">
        <f>SUM(H198,H210:H212)</f>
        <v>30000</v>
      </c>
      <c r="I197" s="116">
        <f>SUM(I198,I210:I212)</f>
        <v>20000</v>
      </c>
      <c r="J197" s="116">
        <f>SUM(J198,J210:J212)</f>
        <v>16000</v>
      </c>
      <c r="K197" s="115">
        <f t="shared" ref="K197:K260" si="58">SUM(L197:O197)</f>
        <v>96000</v>
      </c>
      <c r="L197" s="116">
        <f>SUM(L198,L210:L212)</f>
        <v>30000</v>
      </c>
      <c r="M197" s="116">
        <f>SUM(M198,M210:M212)</f>
        <v>30000</v>
      </c>
      <c r="N197" s="116">
        <f>SUM(N198,N210:N212)</f>
        <v>20000</v>
      </c>
      <c r="O197" s="116">
        <f>SUM(O198,O210:O212)</f>
        <v>16000</v>
      </c>
      <c r="P197" s="115">
        <f t="shared" ref="P197:P260" si="59">SUM(Q197:T197)</f>
        <v>38321.07</v>
      </c>
      <c r="Q197" s="116">
        <f>SUM(Q198,Q210:Q212)</f>
        <v>27562.560000000001</v>
      </c>
      <c r="R197" s="116">
        <f>SUM(R198,R210:R212)</f>
        <v>10758.51</v>
      </c>
      <c r="S197" s="116">
        <f>SUM(S198,S210:S212)</f>
        <v>0</v>
      </c>
      <c r="T197" s="116">
        <f>SUM(T198,T210:T212)</f>
        <v>0</v>
      </c>
      <c r="U197" s="111">
        <f t="shared" si="54"/>
        <v>0</v>
      </c>
      <c r="V197" s="116">
        <f t="shared" si="54"/>
        <v>0</v>
      </c>
      <c r="W197" s="116">
        <f t="shared" si="54"/>
        <v>0</v>
      </c>
      <c r="X197" s="116">
        <f t="shared" si="54"/>
        <v>0</v>
      </c>
      <c r="Y197" s="116">
        <f t="shared" si="54"/>
        <v>0</v>
      </c>
      <c r="Z197" s="115">
        <f t="shared" ref="Z197:Z260" si="60">SUM(AA197:AD197)</f>
        <v>0</v>
      </c>
      <c r="AA197" s="116">
        <f>SUM(AA198,AA210:AA212)</f>
        <v>0</v>
      </c>
      <c r="AB197" s="116">
        <f>SUM(AB198,AB210:AB212)</f>
        <v>0</v>
      </c>
      <c r="AC197" s="116">
        <f>SUM(AC198,AC210:AC212)</f>
        <v>0</v>
      </c>
      <c r="AD197" s="116">
        <f>SUM(AD198,AD210:AD212)</f>
        <v>0</v>
      </c>
      <c r="AE197" s="115">
        <f t="shared" ref="AE197:AE260" si="61">SUM(AF197:AI197)</f>
        <v>0</v>
      </c>
      <c r="AF197" s="117">
        <f>SUM(AF198,AF210:AF212)</f>
        <v>0</v>
      </c>
      <c r="AG197" s="117">
        <f>SUM(AG198,AG210:AG212)</f>
        <v>0</v>
      </c>
      <c r="AH197" s="117">
        <f>SUM(AH198,AH210:AH212)</f>
        <v>0</v>
      </c>
      <c r="AI197" s="117">
        <f>SUM(AI198,AI210:AI212)</f>
        <v>0</v>
      </c>
      <c r="AJ197" s="115">
        <f t="shared" si="53"/>
        <v>96000</v>
      </c>
      <c r="AK197" s="116">
        <f t="shared" si="53"/>
        <v>30000</v>
      </c>
      <c r="AL197" s="116">
        <f t="shared" si="53"/>
        <v>30000</v>
      </c>
      <c r="AM197" s="116">
        <f t="shared" si="53"/>
        <v>20000</v>
      </c>
      <c r="AN197" s="116">
        <f t="shared" si="53"/>
        <v>16000</v>
      </c>
      <c r="AO197" s="115">
        <f t="shared" ref="AO197:AR260" si="62">K197+U197</f>
        <v>96000</v>
      </c>
      <c r="AP197" s="116">
        <f t="shared" si="62"/>
        <v>30000</v>
      </c>
      <c r="AQ197" s="116">
        <f t="shared" si="62"/>
        <v>30000</v>
      </c>
      <c r="AR197" s="116">
        <f t="shared" si="55"/>
        <v>20000</v>
      </c>
      <c r="AS197" s="116">
        <f t="shared" ref="AS197:AS260" si="63">O197+AD197+AI197</f>
        <v>16000</v>
      </c>
    </row>
    <row r="198" spans="2:45" ht="16.5" thickTop="1" thickBot="1" x14ac:dyDescent="0.3">
      <c r="B198" s="101" t="str">
        <f t="shared" si="56"/>
        <v>a</v>
      </c>
      <c r="D198" s="109" t="s">
        <v>279</v>
      </c>
      <c r="E198" s="119" t="s">
        <v>298</v>
      </c>
      <c r="F198" s="115">
        <f t="shared" si="57"/>
        <v>96000</v>
      </c>
      <c r="G198" s="116">
        <f>SUM(G199:G205)</f>
        <v>30000</v>
      </c>
      <c r="H198" s="116">
        <f>SUM(H199:H205)</f>
        <v>30000</v>
      </c>
      <c r="I198" s="116">
        <f>SUM(I199:I205)</f>
        <v>20000</v>
      </c>
      <c r="J198" s="116">
        <f>SUM(J199:J205)</f>
        <v>16000</v>
      </c>
      <c r="K198" s="115">
        <f t="shared" si="58"/>
        <v>96000</v>
      </c>
      <c r="L198" s="116">
        <f>SUM(L199:L205)</f>
        <v>30000</v>
      </c>
      <c r="M198" s="116">
        <f>SUM(M199:M205)</f>
        <v>30000</v>
      </c>
      <c r="N198" s="116">
        <f>SUM(N199:N205)</f>
        <v>20000</v>
      </c>
      <c r="O198" s="116">
        <f>SUM(O199:O205)</f>
        <v>16000</v>
      </c>
      <c r="P198" s="115">
        <f t="shared" si="59"/>
        <v>38321.07</v>
      </c>
      <c r="Q198" s="116">
        <f>SUM(Q199:Q205)</f>
        <v>27562.560000000001</v>
      </c>
      <c r="R198" s="116">
        <f>SUM(R199:R205)</f>
        <v>10758.51</v>
      </c>
      <c r="S198" s="116">
        <f>SUM(S199:S205)</f>
        <v>0</v>
      </c>
      <c r="T198" s="116">
        <f>SUM(T199:T205)</f>
        <v>0</v>
      </c>
      <c r="U198" s="111">
        <f t="shared" si="54"/>
        <v>0</v>
      </c>
      <c r="V198" s="116">
        <f t="shared" si="54"/>
        <v>0</v>
      </c>
      <c r="W198" s="116">
        <f t="shared" si="54"/>
        <v>0</v>
      </c>
      <c r="X198" s="116">
        <f t="shared" si="54"/>
        <v>0</v>
      </c>
      <c r="Y198" s="116">
        <f t="shared" si="54"/>
        <v>0</v>
      </c>
      <c r="Z198" s="115">
        <f t="shared" si="60"/>
        <v>0</v>
      </c>
      <c r="AA198" s="116">
        <f>SUM(AA199:AA205)</f>
        <v>0</v>
      </c>
      <c r="AB198" s="116">
        <f>SUM(AB199:AB205)</f>
        <v>0</v>
      </c>
      <c r="AC198" s="116">
        <f>SUM(AC199:AC205)</f>
        <v>0</v>
      </c>
      <c r="AD198" s="116">
        <f>SUM(AD199:AD205)</f>
        <v>0</v>
      </c>
      <c r="AE198" s="115">
        <f t="shared" si="61"/>
        <v>0</v>
      </c>
      <c r="AF198" s="117">
        <f>SUM(AF199:AF205)</f>
        <v>0</v>
      </c>
      <c r="AG198" s="117">
        <f>SUM(AG199:AG205)</f>
        <v>0</v>
      </c>
      <c r="AH198" s="117">
        <f>SUM(AH199:AH205)</f>
        <v>0</v>
      </c>
      <c r="AI198" s="117">
        <f>SUM(AI199:AI205)</f>
        <v>0</v>
      </c>
      <c r="AJ198" s="115">
        <f t="shared" si="53"/>
        <v>96000</v>
      </c>
      <c r="AK198" s="116">
        <f t="shared" si="53"/>
        <v>30000</v>
      </c>
      <c r="AL198" s="116">
        <f t="shared" si="53"/>
        <v>30000</v>
      </c>
      <c r="AM198" s="116">
        <f t="shared" si="53"/>
        <v>20000</v>
      </c>
      <c r="AN198" s="116">
        <f t="shared" si="53"/>
        <v>16000</v>
      </c>
      <c r="AO198" s="115">
        <f t="shared" si="62"/>
        <v>96000</v>
      </c>
      <c r="AP198" s="116">
        <f t="shared" si="62"/>
        <v>30000</v>
      </c>
      <c r="AQ198" s="116">
        <f t="shared" si="62"/>
        <v>30000</v>
      </c>
      <c r="AR198" s="116">
        <f t="shared" si="55"/>
        <v>20000</v>
      </c>
      <c r="AS198" s="116">
        <f t="shared" si="63"/>
        <v>16000</v>
      </c>
    </row>
    <row r="199" spans="2:45" ht="16.5" thickTop="1" thickBot="1" x14ac:dyDescent="0.3">
      <c r="B199" s="101" t="str">
        <f t="shared" si="56"/>
        <v>b</v>
      </c>
      <c r="D199" s="109" t="s">
        <v>279</v>
      </c>
      <c r="E199" s="120" t="s">
        <v>299</v>
      </c>
      <c r="F199" s="115">
        <f t="shared" si="57"/>
        <v>0</v>
      </c>
      <c r="G199" s="116">
        <v>0</v>
      </c>
      <c r="H199" s="116">
        <v>0</v>
      </c>
      <c r="I199" s="116">
        <v>0</v>
      </c>
      <c r="J199" s="116">
        <v>0</v>
      </c>
      <c r="K199" s="115">
        <f t="shared" si="58"/>
        <v>0</v>
      </c>
      <c r="L199" s="116">
        <v>0</v>
      </c>
      <c r="M199" s="116">
        <v>0</v>
      </c>
      <c r="N199" s="116">
        <v>0</v>
      </c>
      <c r="O199" s="116">
        <v>0</v>
      </c>
      <c r="P199" s="115">
        <f t="shared" si="59"/>
        <v>0</v>
      </c>
      <c r="Q199" s="116">
        <v>0</v>
      </c>
      <c r="R199" s="116">
        <v>0</v>
      </c>
      <c r="S199" s="116">
        <v>0</v>
      </c>
      <c r="T199" s="116">
        <v>0</v>
      </c>
      <c r="U199" s="111">
        <f t="shared" si="54"/>
        <v>0</v>
      </c>
      <c r="V199" s="116">
        <f t="shared" si="54"/>
        <v>0</v>
      </c>
      <c r="W199" s="116">
        <f t="shared" si="54"/>
        <v>0</v>
      </c>
      <c r="X199" s="116">
        <f t="shared" si="54"/>
        <v>0</v>
      </c>
      <c r="Y199" s="116">
        <f t="shared" si="54"/>
        <v>0</v>
      </c>
      <c r="Z199" s="115">
        <f t="shared" si="60"/>
        <v>0</v>
      </c>
      <c r="AA199" s="116">
        <v>0</v>
      </c>
      <c r="AB199" s="116">
        <v>0</v>
      </c>
      <c r="AC199" s="116">
        <v>0</v>
      </c>
      <c r="AD199" s="116">
        <v>0</v>
      </c>
      <c r="AE199" s="115">
        <f t="shared" si="61"/>
        <v>0</v>
      </c>
      <c r="AF199" s="117">
        <v>0</v>
      </c>
      <c r="AG199" s="117">
        <v>0</v>
      </c>
      <c r="AH199" s="117">
        <v>0</v>
      </c>
      <c r="AI199" s="117">
        <v>0</v>
      </c>
      <c r="AJ199" s="115">
        <f t="shared" si="53"/>
        <v>0</v>
      </c>
      <c r="AK199" s="116">
        <f t="shared" si="53"/>
        <v>0</v>
      </c>
      <c r="AL199" s="116">
        <f t="shared" si="53"/>
        <v>0</v>
      </c>
      <c r="AM199" s="116">
        <f t="shared" si="53"/>
        <v>0</v>
      </c>
      <c r="AN199" s="116">
        <f t="shared" si="53"/>
        <v>0</v>
      </c>
      <c r="AO199" s="115">
        <f t="shared" si="62"/>
        <v>0</v>
      </c>
      <c r="AP199" s="116">
        <f t="shared" si="62"/>
        <v>0</v>
      </c>
      <c r="AQ199" s="116">
        <f t="shared" si="62"/>
        <v>0</v>
      </c>
      <c r="AR199" s="116">
        <f t="shared" si="55"/>
        <v>0</v>
      </c>
      <c r="AS199" s="116">
        <f t="shared" si="63"/>
        <v>0</v>
      </c>
    </row>
    <row r="200" spans="2:45" ht="16.5" thickTop="1" thickBot="1" x14ac:dyDescent="0.3">
      <c r="B200" s="101" t="str">
        <f t="shared" si="56"/>
        <v>a</v>
      </c>
      <c r="D200" s="109" t="s">
        <v>279</v>
      </c>
      <c r="E200" s="120" t="s">
        <v>300</v>
      </c>
      <c r="F200" s="115">
        <f t="shared" si="57"/>
        <v>96000</v>
      </c>
      <c r="G200" s="116">
        <v>30000</v>
      </c>
      <c r="H200" s="116">
        <v>30000</v>
      </c>
      <c r="I200" s="116">
        <v>20000</v>
      </c>
      <c r="J200" s="116">
        <v>16000</v>
      </c>
      <c r="K200" s="115">
        <f t="shared" si="58"/>
        <v>96000</v>
      </c>
      <c r="L200" s="116">
        <v>30000</v>
      </c>
      <c r="M200" s="116">
        <v>30000</v>
      </c>
      <c r="N200" s="116">
        <v>20000</v>
      </c>
      <c r="O200" s="116">
        <v>16000</v>
      </c>
      <c r="P200" s="115">
        <f t="shared" si="59"/>
        <v>38321.07</v>
      </c>
      <c r="Q200" s="116">
        <v>27562.560000000001</v>
      </c>
      <c r="R200" s="116">
        <v>10758.51</v>
      </c>
      <c r="S200" s="116">
        <v>0</v>
      </c>
      <c r="T200" s="116">
        <v>0</v>
      </c>
      <c r="U200" s="111">
        <f t="shared" si="54"/>
        <v>0</v>
      </c>
      <c r="V200" s="116">
        <f t="shared" si="54"/>
        <v>0</v>
      </c>
      <c r="W200" s="116">
        <f t="shared" si="54"/>
        <v>0</v>
      </c>
      <c r="X200" s="116">
        <f t="shared" si="54"/>
        <v>0</v>
      </c>
      <c r="Y200" s="116">
        <f t="shared" si="54"/>
        <v>0</v>
      </c>
      <c r="Z200" s="115">
        <f t="shared" si="60"/>
        <v>0</v>
      </c>
      <c r="AA200" s="116">
        <v>0</v>
      </c>
      <c r="AB200" s="116">
        <v>0</v>
      </c>
      <c r="AC200" s="116">
        <v>0</v>
      </c>
      <c r="AD200" s="116">
        <v>0</v>
      </c>
      <c r="AE200" s="115">
        <f t="shared" si="61"/>
        <v>0</v>
      </c>
      <c r="AF200" s="117">
        <v>0</v>
      </c>
      <c r="AG200" s="117">
        <v>0</v>
      </c>
      <c r="AH200" s="117">
        <v>0</v>
      </c>
      <c r="AI200" s="117">
        <v>0</v>
      </c>
      <c r="AJ200" s="115">
        <f t="shared" si="53"/>
        <v>96000</v>
      </c>
      <c r="AK200" s="116">
        <f t="shared" si="53"/>
        <v>30000</v>
      </c>
      <c r="AL200" s="116">
        <f t="shared" si="53"/>
        <v>30000</v>
      </c>
      <c r="AM200" s="116">
        <f t="shared" si="53"/>
        <v>20000</v>
      </c>
      <c r="AN200" s="116">
        <f t="shared" si="53"/>
        <v>16000</v>
      </c>
      <c r="AO200" s="115">
        <f t="shared" si="62"/>
        <v>96000</v>
      </c>
      <c r="AP200" s="116">
        <f t="shared" si="62"/>
        <v>30000</v>
      </c>
      <c r="AQ200" s="116">
        <f t="shared" si="62"/>
        <v>30000</v>
      </c>
      <c r="AR200" s="116">
        <f t="shared" si="55"/>
        <v>20000</v>
      </c>
      <c r="AS200" s="116">
        <f t="shared" si="63"/>
        <v>16000</v>
      </c>
    </row>
    <row r="201" spans="2:45" ht="16.5" thickTop="1" thickBot="1" x14ac:dyDescent="0.3">
      <c r="B201" s="101" t="str">
        <f t="shared" si="56"/>
        <v>b</v>
      </c>
      <c r="D201" s="109" t="s">
        <v>279</v>
      </c>
      <c r="E201" s="120" t="s">
        <v>301</v>
      </c>
      <c r="F201" s="115">
        <f t="shared" si="57"/>
        <v>0</v>
      </c>
      <c r="G201" s="116">
        <v>0</v>
      </c>
      <c r="H201" s="116">
        <v>0</v>
      </c>
      <c r="I201" s="116">
        <v>0</v>
      </c>
      <c r="J201" s="116">
        <v>0</v>
      </c>
      <c r="K201" s="115">
        <f t="shared" si="58"/>
        <v>0</v>
      </c>
      <c r="L201" s="116">
        <v>0</v>
      </c>
      <c r="M201" s="116">
        <v>0</v>
      </c>
      <c r="N201" s="116">
        <v>0</v>
      </c>
      <c r="O201" s="116">
        <v>0</v>
      </c>
      <c r="P201" s="115">
        <f t="shared" si="59"/>
        <v>0</v>
      </c>
      <c r="Q201" s="116">
        <v>0</v>
      </c>
      <c r="R201" s="116">
        <v>0</v>
      </c>
      <c r="S201" s="116">
        <v>0</v>
      </c>
      <c r="T201" s="116">
        <v>0</v>
      </c>
      <c r="U201" s="111">
        <f t="shared" si="54"/>
        <v>0</v>
      </c>
      <c r="V201" s="116">
        <f t="shared" si="54"/>
        <v>0</v>
      </c>
      <c r="W201" s="116">
        <f t="shared" si="54"/>
        <v>0</v>
      </c>
      <c r="X201" s="116">
        <f t="shared" si="54"/>
        <v>0</v>
      </c>
      <c r="Y201" s="116">
        <f t="shared" si="54"/>
        <v>0</v>
      </c>
      <c r="Z201" s="115">
        <f t="shared" si="60"/>
        <v>0</v>
      </c>
      <c r="AA201" s="116">
        <v>0</v>
      </c>
      <c r="AB201" s="116">
        <v>0</v>
      </c>
      <c r="AC201" s="116">
        <v>0</v>
      </c>
      <c r="AD201" s="116">
        <v>0</v>
      </c>
      <c r="AE201" s="115">
        <f t="shared" si="61"/>
        <v>0</v>
      </c>
      <c r="AF201" s="117">
        <v>0</v>
      </c>
      <c r="AG201" s="117">
        <v>0</v>
      </c>
      <c r="AH201" s="117">
        <v>0</v>
      </c>
      <c r="AI201" s="117">
        <v>0</v>
      </c>
      <c r="AJ201" s="115">
        <f t="shared" si="53"/>
        <v>0</v>
      </c>
      <c r="AK201" s="116">
        <f t="shared" si="53"/>
        <v>0</v>
      </c>
      <c r="AL201" s="116">
        <f t="shared" si="53"/>
        <v>0</v>
      </c>
      <c r="AM201" s="116">
        <f t="shared" si="53"/>
        <v>0</v>
      </c>
      <c r="AN201" s="116">
        <f t="shared" si="53"/>
        <v>0</v>
      </c>
      <c r="AO201" s="115">
        <f t="shared" si="62"/>
        <v>0</v>
      </c>
      <c r="AP201" s="116">
        <f t="shared" si="62"/>
        <v>0</v>
      </c>
      <c r="AQ201" s="116">
        <f t="shared" si="62"/>
        <v>0</v>
      </c>
      <c r="AR201" s="116">
        <f t="shared" si="55"/>
        <v>0</v>
      </c>
      <c r="AS201" s="116">
        <f t="shared" si="63"/>
        <v>0</v>
      </c>
    </row>
    <row r="202" spans="2:45" ht="16.5" thickTop="1" thickBot="1" x14ac:dyDescent="0.3">
      <c r="B202" s="101" t="str">
        <f t="shared" si="56"/>
        <v>b</v>
      </c>
      <c r="D202" s="109" t="s">
        <v>279</v>
      </c>
      <c r="E202" s="120" t="s">
        <v>302</v>
      </c>
      <c r="F202" s="115">
        <f t="shared" si="57"/>
        <v>0</v>
      </c>
      <c r="G202" s="116">
        <v>0</v>
      </c>
      <c r="H202" s="116">
        <v>0</v>
      </c>
      <c r="I202" s="116">
        <v>0</v>
      </c>
      <c r="J202" s="116">
        <v>0</v>
      </c>
      <c r="K202" s="115">
        <f t="shared" si="58"/>
        <v>0</v>
      </c>
      <c r="L202" s="116">
        <v>0</v>
      </c>
      <c r="M202" s="116">
        <v>0</v>
      </c>
      <c r="N202" s="116">
        <v>0</v>
      </c>
      <c r="O202" s="116">
        <v>0</v>
      </c>
      <c r="P202" s="115">
        <f t="shared" si="59"/>
        <v>0</v>
      </c>
      <c r="Q202" s="116">
        <v>0</v>
      </c>
      <c r="R202" s="116">
        <v>0</v>
      </c>
      <c r="S202" s="116">
        <v>0</v>
      </c>
      <c r="T202" s="116">
        <v>0</v>
      </c>
      <c r="U202" s="111">
        <f t="shared" si="54"/>
        <v>0</v>
      </c>
      <c r="V202" s="116">
        <f t="shared" si="54"/>
        <v>0</v>
      </c>
      <c r="W202" s="116">
        <f t="shared" si="54"/>
        <v>0</v>
      </c>
      <c r="X202" s="116">
        <f t="shared" si="54"/>
        <v>0</v>
      </c>
      <c r="Y202" s="116">
        <f t="shared" si="54"/>
        <v>0</v>
      </c>
      <c r="Z202" s="115">
        <f t="shared" si="60"/>
        <v>0</v>
      </c>
      <c r="AA202" s="116">
        <v>0</v>
      </c>
      <c r="AB202" s="116">
        <v>0</v>
      </c>
      <c r="AC202" s="116">
        <v>0</v>
      </c>
      <c r="AD202" s="116">
        <v>0</v>
      </c>
      <c r="AE202" s="115">
        <f t="shared" si="61"/>
        <v>0</v>
      </c>
      <c r="AF202" s="117">
        <v>0</v>
      </c>
      <c r="AG202" s="117">
        <v>0</v>
      </c>
      <c r="AH202" s="117">
        <v>0</v>
      </c>
      <c r="AI202" s="117">
        <v>0</v>
      </c>
      <c r="AJ202" s="115">
        <f t="shared" si="53"/>
        <v>0</v>
      </c>
      <c r="AK202" s="116">
        <f t="shared" si="53"/>
        <v>0</v>
      </c>
      <c r="AL202" s="116">
        <f t="shared" si="53"/>
        <v>0</v>
      </c>
      <c r="AM202" s="116">
        <f t="shared" si="53"/>
        <v>0</v>
      </c>
      <c r="AN202" s="116">
        <f t="shared" si="53"/>
        <v>0</v>
      </c>
      <c r="AO202" s="115">
        <f t="shared" si="62"/>
        <v>0</v>
      </c>
      <c r="AP202" s="116">
        <f t="shared" si="62"/>
        <v>0</v>
      </c>
      <c r="AQ202" s="116">
        <f t="shared" si="62"/>
        <v>0</v>
      </c>
      <c r="AR202" s="116">
        <f t="shared" si="55"/>
        <v>0</v>
      </c>
      <c r="AS202" s="116">
        <f t="shared" si="63"/>
        <v>0</v>
      </c>
    </row>
    <row r="203" spans="2:45" ht="16.5" thickTop="1" thickBot="1" x14ac:dyDescent="0.3">
      <c r="B203" s="101" t="str">
        <f t="shared" si="56"/>
        <v>b</v>
      </c>
      <c r="D203" s="109" t="s">
        <v>279</v>
      </c>
      <c r="E203" s="120" t="s">
        <v>303</v>
      </c>
      <c r="F203" s="115">
        <f t="shared" si="57"/>
        <v>0</v>
      </c>
      <c r="G203" s="116">
        <v>0</v>
      </c>
      <c r="H203" s="116">
        <v>0</v>
      </c>
      <c r="I203" s="116">
        <v>0</v>
      </c>
      <c r="J203" s="116">
        <v>0</v>
      </c>
      <c r="K203" s="115">
        <f t="shared" si="58"/>
        <v>0</v>
      </c>
      <c r="L203" s="116">
        <v>0</v>
      </c>
      <c r="M203" s="116">
        <v>0</v>
      </c>
      <c r="N203" s="116">
        <v>0</v>
      </c>
      <c r="O203" s="116">
        <v>0</v>
      </c>
      <c r="P203" s="115">
        <f t="shared" si="59"/>
        <v>0</v>
      </c>
      <c r="Q203" s="116">
        <v>0</v>
      </c>
      <c r="R203" s="116">
        <v>0</v>
      </c>
      <c r="S203" s="116">
        <v>0</v>
      </c>
      <c r="T203" s="116">
        <v>0</v>
      </c>
      <c r="U203" s="111">
        <f t="shared" si="54"/>
        <v>0</v>
      </c>
      <c r="V203" s="116">
        <f t="shared" si="54"/>
        <v>0</v>
      </c>
      <c r="W203" s="116">
        <f t="shared" si="54"/>
        <v>0</v>
      </c>
      <c r="X203" s="116">
        <f t="shared" si="54"/>
        <v>0</v>
      </c>
      <c r="Y203" s="116">
        <f t="shared" si="54"/>
        <v>0</v>
      </c>
      <c r="Z203" s="115">
        <f t="shared" si="60"/>
        <v>0</v>
      </c>
      <c r="AA203" s="116">
        <v>0</v>
      </c>
      <c r="AB203" s="116">
        <v>0</v>
      </c>
      <c r="AC203" s="116">
        <v>0</v>
      </c>
      <c r="AD203" s="116">
        <v>0</v>
      </c>
      <c r="AE203" s="115">
        <f t="shared" si="61"/>
        <v>0</v>
      </c>
      <c r="AF203" s="117">
        <v>0</v>
      </c>
      <c r="AG203" s="117">
        <v>0</v>
      </c>
      <c r="AH203" s="117">
        <v>0</v>
      </c>
      <c r="AI203" s="117">
        <v>0</v>
      </c>
      <c r="AJ203" s="115">
        <f t="shared" si="53"/>
        <v>0</v>
      </c>
      <c r="AK203" s="116">
        <f t="shared" si="53"/>
        <v>0</v>
      </c>
      <c r="AL203" s="116">
        <f t="shared" si="53"/>
        <v>0</v>
      </c>
      <c r="AM203" s="116">
        <f t="shared" si="53"/>
        <v>0</v>
      </c>
      <c r="AN203" s="116">
        <f t="shared" si="53"/>
        <v>0</v>
      </c>
      <c r="AO203" s="115">
        <f t="shared" si="62"/>
        <v>0</v>
      </c>
      <c r="AP203" s="116">
        <f t="shared" si="62"/>
        <v>0</v>
      </c>
      <c r="AQ203" s="116">
        <f t="shared" si="62"/>
        <v>0</v>
      </c>
      <c r="AR203" s="116">
        <f t="shared" si="55"/>
        <v>0</v>
      </c>
      <c r="AS203" s="116">
        <f t="shared" si="63"/>
        <v>0</v>
      </c>
    </row>
    <row r="204" spans="2:45" ht="16.5" thickTop="1" thickBot="1" x14ac:dyDescent="0.3">
      <c r="B204" s="101" t="str">
        <f t="shared" si="56"/>
        <v>b</v>
      </c>
      <c r="D204" s="109" t="s">
        <v>279</v>
      </c>
      <c r="E204" s="120" t="s">
        <v>304</v>
      </c>
      <c r="F204" s="115">
        <f t="shared" si="57"/>
        <v>0</v>
      </c>
      <c r="G204" s="116">
        <v>0</v>
      </c>
      <c r="H204" s="116">
        <v>0</v>
      </c>
      <c r="I204" s="116">
        <v>0</v>
      </c>
      <c r="J204" s="116">
        <v>0</v>
      </c>
      <c r="K204" s="115">
        <f t="shared" si="58"/>
        <v>0</v>
      </c>
      <c r="L204" s="116">
        <v>0</v>
      </c>
      <c r="M204" s="116">
        <v>0</v>
      </c>
      <c r="N204" s="116">
        <v>0</v>
      </c>
      <c r="O204" s="116">
        <v>0</v>
      </c>
      <c r="P204" s="115">
        <f t="shared" si="59"/>
        <v>0</v>
      </c>
      <c r="Q204" s="116">
        <v>0</v>
      </c>
      <c r="R204" s="116">
        <v>0</v>
      </c>
      <c r="S204" s="116">
        <v>0</v>
      </c>
      <c r="T204" s="116">
        <v>0</v>
      </c>
      <c r="U204" s="111">
        <f t="shared" si="54"/>
        <v>0</v>
      </c>
      <c r="V204" s="116">
        <f t="shared" si="54"/>
        <v>0</v>
      </c>
      <c r="W204" s="116">
        <f t="shared" si="54"/>
        <v>0</v>
      </c>
      <c r="X204" s="116">
        <f t="shared" si="54"/>
        <v>0</v>
      </c>
      <c r="Y204" s="116">
        <f t="shared" si="54"/>
        <v>0</v>
      </c>
      <c r="Z204" s="115">
        <f t="shared" si="60"/>
        <v>0</v>
      </c>
      <c r="AA204" s="116">
        <v>0</v>
      </c>
      <c r="AB204" s="116">
        <v>0</v>
      </c>
      <c r="AC204" s="116">
        <v>0</v>
      </c>
      <c r="AD204" s="116">
        <v>0</v>
      </c>
      <c r="AE204" s="115">
        <f t="shared" si="61"/>
        <v>0</v>
      </c>
      <c r="AF204" s="117">
        <v>0</v>
      </c>
      <c r="AG204" s="117">
        <v>0</v>
      </c>
      <c r="AH204" s="117">
        <v>0</v>
      </c>
      <c r="AI204" s="117">
        <v>0</v>
      </c>
      <c r="AJ204" s="115">
        <f t="shared" si="53"/>
        <v>0</v>
      </c>
      <c r="AK204" s="116">
        <f t="shared" si="53"/>
        <v>0</v>
      </c>
      <c r="AL204" s="116">
        <f t="shared" si="53"/>
        <v>0</v>
      </c>
      <c r="AM204" s="116">
        <f t="shared" si="53"/>
        <v>0</v>
      </c>
      <c r="AN204" s="116">
        <f t="shared" si="53"/>
        <v>0</v>
      </c>
      <c r="AO204" s="115">
        <f t="shared" si="62"/>
        <v>0</v>
      </c>
      <c r="AP204" s="116">
        <f t="shared" si="62"/>
        <v>0</v>
      </c>
      <c r="AQ204" s="116">
        <f t="shared" si="62"/>
        <v>0</v>
      </c>
      <c r="AR204" s="116">
        <f t="shared" si="55"/>
        <v>0</v>
      </c>
      <c r="AS204" s="116">
        <f t="shared" si="63"/>
        <v>0</v>
      </c>
    </row>
    <row r="205" spans="2:45" ht="16.5" thickTop="1" thickBot="1" x14ac:dyDescent="0.3">
      <c r="B205" s="101" t="str">
        <f t="shared" si="56"/>
        <v>b</v>
      </c>
      <c r="D205" s="109" t="s">
        <v>279</v>
      </c>
      <c r="E205" s="120" t="s">
        <v>305</v>
      </c>
      <c r="F205" s="115">
        <f t="shared" si="57"/>
        <v>0</v>
      </c>
      <c r="G205" s="116">
        <f>SUM(G206:G207)</f>
        <v>0</v>
      </c>
      <c r="H205" s="116">
        <f>SUM(H206:H207)</f>
        <v>0</v>
      </c>
      <c r="I205" s="116">
        <f>SUM(I206:I207)</f>
        <v>0</v>
      </c>
      <c r="J205" s="116">
        <f>SUM(J206:J207)</f>
        <v>0</v>
      </c>
      <c r="K205" s="115">
        <f t="shared" si="58"/>
        <v>0</v>
      </c>
      <c r="L205" s="116">
        <f>SUM(L206:L207)</f>
        <v>0</v>
      </c>
      <c r="M205" s="116">
        <f>SUM(M206:M207)</f>
        <v>0</v>
      </c>
      <c r="N205" s="116">
        <f>SUM(N206:N207)</f>
        <v>0</v>
      </c>
      <c r="O205" s="116">
        <f>SUM(O206:O207)</f>
        <v>0</v>
      </c>
      <c r="P205" s="115">
        <f t="shared" si="59"/>
        <v>0</v>
      </c>
      <c r="Q205" s="116">
        <f>SUM(Q206:Q207)</f>
        <v>0</v>
      </c>
      <c r="R205" s="116">
        <f>SUM(R206:R207)</f>
        <v>0</v>
      </c>
      <c r="S205" s="116">
        <f>SUM(S206:S207)</f>
        <v>0</v>
      </c>
      <c r="T205" s="116">
        <f>SUM(T206:T207)</f>
        <v>0</v>
      </c>
      <c r="U205" s="111">
        <f t="shared" si="54"/>
        <v>0</v>
      </c>
      <c r="V205" s="116">
        <f t="shared" si="54"/>
        <v>0</v>
      </c>
      <c r="W205" s="116">
        <f t="shared" si="54"/>
        <v>0</v>
      </c>
      <c r="X205" s="116">
        <f t="shared" si="54"/>
        <v>0</v>
      </c>
      <c r="Y205" s="116">
        <f t="shared" si="54"/>
        <v>0</v>
      </c>
      <c r="Z205" s="115">
        <f t="shared" si="60"/>
        <v>0</v>
      </c>
      <c r="AA205" s="116">
        <f>SUM(AA206:AA207)</f>
        <v>0</v>
      </c>
      <c r="AB205" s="116">
        <f>SUM(AB206:AB207)</f>
        <v>0</v>
      </c>
      <c r="AC205" s="116">
        <f>SUM(AC206:AC207)</f>
        <v>0</v>
      </c>
      <c r="AD205" s="116">
        <f>SUM(AD206:AD207)</f>
        <v>0</v>
      </c>
      <c r="AE205" s="115">
        <f t="shared" si="61"/>
        <v>0</v>
      </c>
      <c r="AF205" s="117">
        <f>SUM(AF206:AF207)</f>
        <v>0</v>
      </c>
      <c r="AG205" s="117">
        <f>SUM(AG206:AG207)</f>
        <v>0</v>
      </c>
      <c r="AH205" s="117">
        <f>SUM(AH206:AH207)</f>
        <v>0</v>
      </c>
      <c r="AI205" s="117">
        <f>SUM(AI206:AI207)</f>
        <v>0</v>
      </c>
      <c r="AJ205" s="115">
        <f t="shared" si="53"/>
        <v>0</v>
      </c>
      <c r="AK205" s="116">
        <f t="shared" si="53"/>
        <v>0</v>
      </c>
      <c r="AL205" s="116">
        <f t="shared" si="53"/>
        <v>0</v>
      </c>
      <c r="AM205" s="116">
        <f t="shared" si="53"/>
        <v>0</v>
      </c>
      <c r="AN205" s="116">
        <f t="shared" si="53"/>
        <v>0</v>
      </c>
      <c r="AO205" s="115">
        <f t="shared" si="62"/>
        <v>0</v>
      </c>
      <c r="AP205" s="116">
        <f t="shared" si="62"/>
        <v>0</v>
      </c>
      <c r="AQ205" s="116">
        <f t="shared" si="62"/>
        <v>0</v>
      </c>
      <c r="AR205" s="116">
        <f t="shared" si="55"/>
        <v>0</v>
      </c>
      <c r="AS205" s="116">
        <f t="shared" si="63"/>
        <v>0</v>
      </c>
    </row>
    <row r="206" spans="2:45" ht="16.5" thickTop="1" thickBot="1" x14ac:dyDescent="0.3">
      <c r="B206" s="101" t="str">
        <f t="shared" si="56"/>
        <v>b</v>
      </c>
      <c r="D206" s="109" t="s">
        <v>279</v>
      </c>
      <c r="E206" s="121" t="s">
        <v>306</v>
      </c>
      <c r="F206" s="115">
        <f t="shared" si="57"/>
        <v>0</v>
      </c>
      <c r="G206" s="116">
        <v>0</v>
      </c>
      <c r="H206" s="116">
        <v>0</v>
      </c>
      <c r="I206" s="116">
        <v>0</v>
      </c>
      <c r="J206" s="116">
        <v>0</v>
      </c>
      <c r="K206" s="115">
        <f t="shared" si="58"/>
        <v>0</v>
      </c>
      <c r="L206" s="116">
        <v>0</v>
      </c>
      <c r="M206" s="116">
        <v>0</v>
      </c>
      <c r="N206" s="116">
        <v>0</v>
      </c>
      <c r="O206" s="116">
        <v>0</v>
      </c>
      <c r="P206" s="115">
        <f t="shared" si="59"/>
        <v>0</v>
      </c>
      <c r="Q206" s="116">
        <v>0</v>
      </c>
      <c r="R206" s="116">
        <v>0</v>
      </c>
      <c r="S206" s="116">
        <v>0</v>
      </c>
      <c r="T206" s="116">
        <v>0</v>
      </c>
      <c r="U206" s="111">
        <f t="shared" si="54"/>
        <v>0</v>
      </c>
      <c r="V206" s="116">
        <f t="shared" si="54"/>
        <v>0</v>
      </c>
      <c r="W206" s="116">
        <f t="shared" si="54"/>
        <v>0</v>
      </c>
      <c r="X206" s="116">
        <f t="shared" si="54"/>
        <v>0</v>
      </c>
      <c r="Y206" s="116">
        <f t="shared" si="54"/>
        <v>0</v>
      </c>
      <c r="Z206" s="115">
        <f t="shared" si="60"/>
        <v>0</v>
      </c>
      <c r="AA206" s="116">
        <v>0</v>
      </c>
      <c r="AB206" s="116">
        <v>0</v>
      </c>
      <c r="AC206" s="116">
        <v>0</v>
      </c>
      <c r="AD206" s="116">
        <v>0</v>
      </c>
      <c r="AE206" s="115">
        <f t="shared" si="61"/>
        <v>0</v>
      </c>
      <c r="AF206" s="117">
        <v>0</v>
      </c>
      <c r="AG206" s="117">
        <v>0</v>
      </c>
      <c r="AH206" s="117">
        <v>0</v>
      </c>
      <c r="AI206" s="117">
        <v>0</v>
      </c>
      <c r="AJ206" s="115">
        <f t="shared" si="53"/>
        <v>0</v>
      </c>
      <c r="AK206" s="116">
        <f t="shared" si="53"/>
        <v>0</v>
      </c>
      <c r="AL206" s="116">
        <f t="shared" si="53"/>
        <v>0</v>
      </c>
      <c r="AM206" s="116">
        <f t="shared" si="53"/>
        <v>0</v>
      </c>
      <c r="AN206" s="116">
        <f t="shared" si="53"/>
        <v>0</v>
      </c>
      <c r="AO206" s="115">
        <f t="shared" si="62"/>
        <v>0</v>
      </c>
      <c r="AP206" s="116">
        <f t="shared" si="62"/>
        <v>0</v>
      </c>
      <c r="AQ206" s="116">
        <f t="shared" si="62"/>
        <v>0</v>
      </c>
      <c r="AR206" s="116">
        <f t="shared" si="55"/>
        <v>0</v>
      </c>
      <c r="AS206" s="116">
        <f t="shared" si="63"/>
        <v>0</v>
      </c>
    </row>
    <row r="207" spans="2:45" ht="27" thickTop="1" thickBot="1" x14ac:dyDescent="0.3">
      <c r="B207" s="101" t="str">
        <f t="shared" si="56"/>
        <v>b</v>
      </c>
      <c r="D207" s="109" t="s">
        <v>279</v>
      </c>
      <c r="E207" s="121" t="s">
        <v>307</v>
      </c>
      <c r="F207" s="115">
        <f t="shared" si="57"/>
        <v>0</v>
      </c>
      <c r="G207" s="116">
        <f>SUM(G208:G209)</f>
        <v>0</v>
      </c>
      <c r="H207" s="116">
        <f>SUM(H208:H209)</f>
        <v>0</v>
      </c>
      <c r="I207" s="116">
        <f>SUM(I208:I209)</f>
        <v>0</v>
      </c>
      <c r="J207" s="116">
        <f>SUM(J208:J209)</f>
        <v>0</v>
      </c>
      <c r="K207" s="115">
        <f t="shared" si="58"/>
        <v>0</v>
      </c>
      <c r="L207" s="116">
        <f>SUM(L208:L209)</f>
        <v>0</v>
      </c>
      <c r="M207" s="116">
        <f>SUM(M208:M209)</f>
        <v>0</v>
      </c>
      <c r="N207" s="116">
        <f>SUM(N208:N209)</f>
        <v>0</v>
      </c>
      <c r="O207" s="116">
        <f>SUM(O208:O209)</f>
        <v>0</v>
      </c>
      <c r="P207" s="115">
        <f t="shared" si="59"/>
        <v>0</v>
      </c>
      <c r="Q207" s="116">
        <f>SUM(Q208:Q209)</f>
        <v>0</v>
      </c>
      <c r="R207" s="116">
        <f>SUM(R208:R209)</f>
        <v>0</v>
      </c>
      <c r="S207" s="116">
        <f>SUM(S208:S209)</f>
        <v>0</v>
      </c>
      <c r="T207" s="116">
        <f>SUM(T208:T209)</f>
        <v>0</v>
      </c>
      <c r="U207" s="111">
        <f t="shared" si="54"/>
        <v>0</v>
      </c>
      <c r="V207" s="116">
        <f t="shared" si="54"/>
        <v>0</v>
      </c>
      <c r="W207" s="116">
        <f t="shared" si="54"/>
        <v>0</v>
      </c>
      <c r="X207" s="116">
        <f t="shared" si="54"/>
        <v>0</v>
      </c>
      <c r="Y207" s="116">
        <f t="shared" si="54"/>
        <v>0</v>
      </c>
      <c r="Z207" s="115">
        <f t="shared" si="60"/>
        <v>0</v>
      </c>
      <c r="AA207" s="116">
        <f>SUM(AA208:AA209)</f>
        <v>0</v>
      </c>
      <c r="AB207" s="116">
        <f>SUM(AB208:AB209)</f>
        <v>0</v>
      </c>
      <c r="AC207" s="116">
        <f>SUM(AC208:AC209)</f>
        <v>0</v>
      </c>
      <c r="AD207" s="116">
        <f>SUM(AD208:AD209)</f>
        <v>0</v>
      </c>
      <c r="AE207" s="115">
        <f t="shared" si="61"/>
        <v>0</v>
      </c>
      <c r="AF207" s="117">
        <f>SUM(AF208:AF209)</f>
        <v>0</v>
      </c>
      <c r="AG207" s="117">
        <f>SUM(AG208:AG209)</f>
        <v>0</v>
      </c>
      <c r="AH207" s="117">
        <f>SUM(AH208:AH209)</f>
        <v>0</v>
      </c>
      <c r="AI207" s="117">
        <f>SUM(AI208:AI209)</f>
        <v>0</v>
      </c>
      <c r="AJ207" s="115">
        <f t="shared" si="53"/>
        <v>0</v>
      </c>
      <c r="AK207" s="116">
        <f t="shared" si="53"/>
        <v>0</v>
      </c>
      <c r="AL207" s="116">
        <f t="shared" si="53"/>
        <v>0</v>
      </c>
      <c r="AM207" s="116">
        <f t="shared" si="53"/>
        <v>0</v>
      </c>
      <c r="AN207" s="116">
        <f t="shared" si="53"/>
        <v>0</v>
      </c>
      <c r="AO207" s="115">
        <f t="shared" si="62"/>
        <v>0</v>
      </c>
      <c r="AP207" s="116">
        <f t="shared" si="62"/>
        <v>0</v>
      </c>
      <c r="AQ207" s="116">
        <f t="shared" si="62"/>
        <v>0</v>
      </c>
      <c r="AR207" s="116">
        <f t="shared" si="55"/>
        <v>0</v>
      </c>
      <c r="AS207" s="116">
        <f t="shared" si="63"/>
        <v>0</v>
      </c>
    </row>
    <row r="208" spans="2:45" ht="27" thickTop="1" thickBot="1" x14ac:dyDescent="0.3">
      <c r="B208" s="101" t="str">
        <f t="shared" si="56"/>
        <v>b</v>
      </c>
      <c r="D208" s="109" t="s">
        <v>279</v>
      </c>
      <c r="E208" s="122" t="s">
        <v>308</v>
      </c>
      <c r="F208" s="115">
        <f t="shared" si="57"/>
        <v>0</v>
      </c>
      <c r="G208" s="116">
        <v>0</v>
      </c>
      <c r="H208" s="116">
        <v>0</v>
      </c>
      <c r="I208" s="116">
        <v>0</v>
      </c>
      <c r="J208" s="116">
        <v>0</v>
      </c>
      <c r="K208" s="115">
        <f t="shared" si="58"/>
        <v>0</v>
      </c>
      <c r="L208" s="116">
        <v>0</v>
      </c>
      <c r="M208" s="116">
        <v>0</v>
      </c>
      <c r="N208" s="116">
        <v>0</v>
      </c>
      <c r="O208" s="116">
        <v>0</v>
      </c>
      <c r="P208" s="115">
        <f t="shared" si="59"/>
        <v>0</v>
      </c>
      <c r="Q208" s="116">
        <v>0</v>
      </c>
      <c r="R208" s="116">
        <v>0</v>
      </c>
      <c r="S208" s="116">
        <v>0</v>
      </c>
      <c r="T208" s="116">
        <v>0</v>
      </c>
      <c r="U208" s="111">
        <f t="shared" si="54"/>
        <v>0</v>
      </c>
      <c r="V208" s="116">
        <f t="shared" si="54"/>
        <v>0</v>
      </c>
      <c r="W208" s="116">
        <f t="shared" si="54"/>
        <v>0</v>
      </c>
      <c r="X208" s="116">
        <f t="shared" si="54"/>
        <v>0</v>
      </c>
      <c r="Y208" s="116">
        <f t="shared" si="54"/>
        <v>0</v>
      </c>
      <c r="Z208" s="115">
        <f t="shared" si="60"/>
        <v>0</v>
      </c>
      <c r="AA208" s="116">
        <v>0</v>
      </c>
      <c r="AB208" s="116">
        <v>0</v>
      </c>
      <c r="AC208" s="116">
        <v>0</v>
      </c>
      <c r="AD208" s="116">
        <v>0</v>
      </c>
      <c r="AE208" s="115">
        <f t="shared" si="61"/>
        <v>0</v>
      </c>
      <c r="AF208" s="117">
        <v>0</v>
      </c>
      <c r="AG208" s="117">
        <v>0</v>
      </c>
      <c r="AH208" s="117">
        <v>0</v>
      </c>
      <c r="AI208" s="117">
        <v>0</v>
      </c>
      <c r="AJ208" s="115">
        <f t="shared" si="53"/>
        <v>0</v>
      </c>
      <c r="AK208" s="116">
        <f t="shared" si="53"/>
        <v>0</v>
      </c>
      <c r="AL208" s="116">
        <f t="shared" si="53"/>
        <v>0</v>
      </c>
      <c r="AM208" s="116">
        <f t="shared" si="53"/>
        <v>0</v>
      </c>
      <c r="AN208" s="116">
        <f t="shared" si="53"/>
        <v>0</v>
      </c>
      <c r="AO208" s="115">
        <f t="shared" si="62"/>
        <v>0</v>
      </c>
      <c r="AP208" s="116">
        <f t="shared" si="62"/>
        <v>0</v>
      </c>
      <c r="AQ208" s="116">
        <f t="shared" si="62"/>
        <v>0</v>
      </c>
      <c r="AR208" s="116">
        <f t="shared" si="55"/>
        <v>0</v>
      </c>
      <c r="AS208" s="116">
        <f t="shared" si="63"/>
        <v>0</v>
      </c>
    </row>
    <row r="209" spans="2:45" ht="27" thickTop="1" thickBot="1" x14ac:dyDescent="0.3">
      <c r="B209" s="101" t="str">
        <f t="shared" si="56"/>
        <v>b</v>
      </c>
      <c r="D209" s="109" t="s">
        <v>279</v>
      </c>
      <c r="E209" s="122" t="s">
        <v>309</v>
      </c>
      <c r="F209" s="115">
        <f t="shared" si="57"/>
        <v>0</v>
      </c>
      <c r="G209" s="116">
        <v>0</v>
      </c>
      <c r="H209" s="116">
        <v>0</v>
      </c>
      <c r="I209" s="116">
        <v>0</v>
      </c>
      <c r="J209" s="116">
        <v>0</v>
      </c>
      <c r="K209" s="115">
        <f t="shared" si="58"/>
        <v>0</v>
      </c>
      <c r="L209" s="116">
        <v>0</v>
      </c>
      <c r="M209" s="116">
        <v>0</v>
      </c>
      <c r="N209" s="116">
        <v>0</v>
      </c>
      <c r="O209" s="116">
        <v>0</v>
      </c>
      <c r="P209" s="115">
        <f t="shared" si="59"/>
        <v>0</v>
      </c>
      <c r="Q209" s="116">
        <v>0</v>
      </c>
      <c r="R209" s="116">
        <v>0</v>
      </c>
      <c r="S209" s="116">
        <v>0</v>
      </c>
      <c r="T209" s="116">
        <v>0</v>
      </c>
      <c r="U209" s="111">
        <f t="shared" si="54"/>
        <v>0</v>
      </c>
      <c r="V209" s="116">
        <f t="shared" si="54"/>
        <v>0</v>
      </c>
      <c r="W209" s="116">
        <f t="shared" si="54"/>
        <v>0</v>
      </c>
      <c r="X209" s="116">
        <f t="shared" si="54"/>
        <v>0</v>
      </c>
      <c r="Y209" s="116">
        <f t="shared" si="54"/>
        <v>0</v>
      </c>
      <c r="Z209" s="115">
        <f t="shared" si="60"/>
        <v>0</v>
      </c>
      <c r="AA209" s="116">
        <v>0</v>
      </c>
      <c r="AB209" s="116">
        <v>0</v>
      </c>
      <c r="AC209" s="116">
        <v>0</v>
      </c>
      <c r="AD209" s="116">
        <v>0</v>
      </c>
      <c r="AE209" s="115">
        <f t="shared" si="61"/>
        <v>0</v>
      </c>
      <c r="AF209" s="117">
        <v>0</v>
      </c>
      <c r="AG209" s="117">
        <v>0</v>
      </c>
      <c r="AH209" s="117">
        <v>0</v>
      </c>
      <c r="AI209" s="117">
        <v>0</v>
      </c>
      <c r="AJ209" s="115">
        <f t="shared" ref="AJ209:AN259" si="64">F209+U209</f>
        <v>0</v>
      </c>
      <c r="AK209" s="116">
        <f t="shared" si="64"/>
        <v>0</v>
      </c>
      <c r="AL209" s="116">
        <f t="shared" si="64"/>
        <v>0</v>
      </c>
      <c r="AM209" s="116">
        <f t="shared" si="64"/>
        <v>0</v>
      </c>
      <c r="AN209" s="116">
        <f t="shared" si="64"/>
        <v>0</v>
      </c>
      <c r="AO209" s="115">
        <f t="shared" si="62"/>
        <v>0</v>
      </c>
      <c r="AP209" s="116">
        <f t="shared" si="62"/>
        <v>0</v>
      </c>
      <c r="AQ209" s="116">
        <f t="shared" si="62"/>
        <v>0</v>
      </c>
      <c r="AR209" s="116">
        <f t="shared" si="55"/>
        <v>0</v>
      </c>
      <c r="AS209" s="116">
        <f t="shared" si="63"/>
        <v>0</v>
      </c>
    </row>
    <row r="210" spans="2:45" ht="16.5" thickTop="1" thickBot="1" x14ac:dyDescent="0.3">
      <c r="B210" s="101" t="str">
        <f t="shared" si="56"/>
        <v>b</v>
      </c>
      <c r="D210" s="109" t="s">
        <v>279</v>
      </c>
      <c r="E210" s="119" t="s">
        <v>310</v>
      </c>
      <c r="F210" s="115">
        <f t="shared" si="57"/>
        <v>0</v>
      </c>
      <c r="G210" s="116">
        <v>0</v>
      </c>
      <c r="H210" s="116">
        <v>0</v>
      </c>
      <c r="I210" s="116">
        <v>0</v>
      </c>
      <c r="J210" s="116">
        <v>0</v>
      </c>
      <c r="K210" s="115">
        <f t="shared" si="58"/>
        <v>0</v>
      </c>
      <c r="L210" s="116">
        <v>0</v>
      </c>
      <c r="M210" s="116">
        <v>0</v>
      </c>
      <c r="N210" s="116">
        <v>0</v>
      </c>
      <c r="O210" s="116">
        <v>0</v>
      </c>
      <c r="P210" s="115">
        <f t="shared" si="59"/>
        <v>0</v>
      </c>
      <c r="Q210" s="116">
        <v>0</v>
      </c>
      <c r="R210" s="116">
        <v>0</v>
      </c>
      <c r="S210" s="116">
        <v>0</v>
      </c>
      <c r="T210" s="116">
        <v>0</v>
      </c>
      <c r="U210" s="111">
        <f t="shared" ref="U210:Y260" si="65">Z210+AE210</f>
        <v>0</v>
      </c>
      <c r="V210" s="116">
        <f t="shared" si="65"/>
        <v>0</v>
      </c>
      <c r="W210" s="116">
        <f t="shared" si="65"/>
        <v>0</v>
      </c>
      <c r="X210" s="116">
        <f t="shared" si="65"/>
        <v>0</v>
      </c>
      <c r="Y210" s="116">
        <f t="shared" si="65"/>
        <v>0</v>
      </c>
      <c r="Z210" s="115">
        <f t="shared" si="60"/>
        <v>0</v>
      </c>
      <c r="AA210" s="116">
        <v>0</v>
      </c>
      <c r="AB210" s="116">
        <v>0</v>
      </c>
      <c r="AC210" s="116">
        <v>0</v>
      </c>
      <c r="AD210" s="116">
        <v>0</v>
      </c>
      <c r="AE210" s="115">
        <f t="shared" si="61"/>
        <v>0</v>
      </c>
      <c r="AF210" s="117">
        <v>0</v>
      </c>
      <c r="AG210" s="117">
        <v>0</v>
      </c>
      <c r="AH210" s="117">
        <v>0</v>
      </c>
      <c r="AI210" s="117">
        <v>0</v>
      </c>
      <c r="AJ210" s="115">
        <f t="shared" si="64"/>
        <v>0</v>
      </c>
      <c r="AK210" s="116">
        <f t="shared" si="64"/>
        <v>0</v>
      </c>
      <c r="AL210" s="116">
        <f t="shared" si="64"/>
        <v>0</v>
      </c>
      <c r="AM210" s="116">
        <f t="shared" si="64"/>
        <v>0</v>
      </c>
      <c r="AN210" s="116">
        <f t="shared" si="64"/>
        <v>0</v>
      </c>
      <c r="AO210" s="115">
        <f t="shared" si="62"/>
        <v>0</v>
      </c>
      <c r="AP210" s="116">
        <f t="shared" si="62"/>
        <v>0</v>
      </c>
      <c r="AQ210" s="116">
        <f t="shared" si="62"/>
        <v>0</v>
      </c>
      <c r="AR210" s="116">
        <f t="shared" si="55"/>
        <v>0</v>
      </c>
      <c r="AS210" s="116">
        <f t="shared" si="63"/>
        <v>0</v>
      </c>
    </row>
    <row r="211" spans="2:45" ht="16.5" thickTop="1" thickBot="1" x14ac:dyDescent="0.3">
      <c r="B211" s="101" t="str">
        <f t="shared" si="56"/>
        <v>b</v>
      </c>
      <c r="D211" s="109" t="s">
        <v>279</v>
      </c>
      <c r="E211" s="119" t="s">
        <v>311</v>
      </c>
      <c r="F211" s="115">
        <f t="shared" si="57"/>
        <v>0</v>
      </c>
      <c r="G211" s="116">
        <v>0</v>
      </c>
      <c r="H211" s="116">
        <v>0</v>
      </c>
      <c r="I211" s="116">
        <v>0</v>
      </c>
      <c r="J211" s="116">
        <v>0</v>
      </c>
      <c r="K211" s="115">
        <f t="shared" si="58"/>
        <v>0</v>
      </c>
      <c r="L211" s="116">
        <v>0</v>
      </c>
      <c r="M211" s="116">
        <v>0</v>
      </c>
      <c r="N211" s="116">
        <v>0</v>
      </c>
      <c r="O211" s="116">
        <v>0</v>
      </c>
      <c r="P211" s="115">
        <f t="shared" si="59"/>
        <v>0</v>
      </c>
      <c r="Q211" s="116">
        <v>0</v>
      </c>
      <c r="R211" s="116">
        <v>0</v>
      </c>
      <c r="S211" s="116">
        <v>0</v>
      </c>
      <c r="T211" s="116">
        <v>0</v>
      </c>
      <c r="U211" s="111">
        <f t="shared" si="65"/>
        <v>0</v>
      </c>
      <c r="V211" s="116">
        <f t="shared" si="65"/>
        <v>0</v>
      </c>
      <c r="W211" s="116">
        <f t="shared" si="65"/>
        <v>0</v>
      </c>
      <c r="X211" s="116">
        <f t="shared" si="65"/>
        <v>0</v>
      </c>
      <c r="Y211" s="116">
        <f t="shared" si="65"/>
        <v>0</v>
      </c>
      <c r="Z211" s="115">
        <f t="shared" si="60"/>
        <v>0</v>
      </c>
      <c r="AA211" s="116">
        <v>0</v>
      </c>
      <c r="AB211" s="116">
        <v>0</v>
      </c>
      <c r="AC211" s="116">
        <v>0</v>
      </c>
      <c r="AD211" s="116">
        <v>0</v>
      </c>
      <c r="AE211" s="115">
        <f t="shared" si="61"/>
        <v>0</v>
      </c>
      <c r="AF211" s="117">
        <v>0</v>
      </c>
      <c r="AG211" s="117">
        <v>0</v>
      </c>
      <c r="AH211" s="117">
        <v>0</v>
      </c>
      <c r="AI211" s="117">
        <v>0</v>
      </c>
      <c r="AJ211" s="115">
        <f t="shared" si="64"/>
        <v>0</v>
      </c>
      <c r="AK211" s="116">
        <f t="shared" si="64"/>
        <v>0</v>
      </c>
      <c r="AL211" s="116">
        <f t="shared" si="64"/>
        <v>0</v>
      </c>
      <c r="AM211" s="116">
        <f t="shared" si="64"/>
        <v>0</v>
      </c>
      <c r="AN211" s="116">
        <f t="shared" si="64"/>
        <v>0</v>
      </c>
      <c r="AO211" s="115">
        <f t="shared" si="62"/>
        <v>0</v>
      </c>
      <c r="AP211" s="116">
        <f t="shared" si="62"/>
        <v>0</v>
      </c>
      <c r="AQ211" s="116">
        <f t="shared" si="62"/>
        <v>0</v>
      </c>
      <c r="AR211" s="116">
        <f t="shared" si="55"/>
        <v>0</v>
      </c>
      <c r="AS211" s="116">
        <f t="shared" si="63"/>
        <v>0</v>
      </c>
    </row>
    <row r="212" spans="2:45" ht="16.5" thickTop="1" thickBot="1" x14ac:dyDescent="0.3">
      <c r="B212" s="101" t="str">
        <f t="shared" si="56"/>
        <v>b</v>
      </c>
      <c r="D212" s="109" t="s">
        <v>279</v>
      </c>
      <c r="E212" s="119" t="s">
        <v>312</v>
      </c>
      <c r="F212" s="115">
        <f t="shared" si="57"/>
        <v>0</v>
      </c>
      <c r="G212" s="116">
        <v>0</v>
      </c>
      <c r="H212" s="116">
        <v>0</v>
      </c>
      <c r="I212" s="116">
        <v>0</v>
      </c>
      <c r="J212" s="116">
        <v>0</v>
      </c>
      <c r="K212" s="115">
        <f t="shared" si="58"/>
        <v>0</v>
      </c>
      <c r="L212" s="116">
        <v>0</v>
      </c>
      <c r="M212" s="116">
        <v>0</v>
      </c>
      <c r="N212" s="116">
        <v>0</v>
      </c>
      <c r="O212" s="116">
        <v>0</v>
      </c>
      <c r="P212" s="115">
        <f t="shared" si="59"/>
        <v>0</v>
      </c>
      <c r="Q212" s="116">
        <v>0</v>
      </c>
      <c r="R212" s="116">
        <v>0</v>
      </c>
      <c r="S212" s="116">
        <v>0</v>
      </c>
      <c r="T212" s="116">
        <v>0</v>
      </c>
      <c r="U212" s="111">
        <f t="shared" si="65"/>
        <v>0</v>
      </c>
      <c r="V212" s="116">
        <f t="shared" si="65"/>
        <v>0</v>
      </c>
      <c r="W212" s="116">
        <f t="shared" si="65"/>
        <v>0</v>
      </c>
      <c r="X212" s="116">
        <f t="shared" si="65"/>
        <v>0</v>
      </c>
      <c r="Y212" s="116">
        <f t="shared" si="65"/>
        <v>0</v>
      </c>
      <c r="Z212" s="115">
        <f t="shared" si="60"/>
        <v>0</v>
      </c>
      <c r="AA212" s="116">
        <v>0</v>
      </c>
      <c r="AB212" s="116">
        <v>0</v>
      </c>
      <c r="AC212" s="116">
        <v>0</v>
      </c>
      <c r="AD212" s="116">
        <v>0</v>
      </c>
      <c r="AE212" s="115">
        <f t="shared" si="61"/>
        <v>0</v>
      </c>
      <c r="AF212" s="117">
        <v>0</v>
      </c>
      <c r="AG212" s="117">
        <v>0</v>
      </c>
      <c r="AH212" s="117">
        <v>0</v>
      </c>
      <c r="AI212" s="117">
        <v>0</v>
      </c>
      <c r="AJ212" s="115">
        <f t="shared" si="64"/>
        <v>0</v>
      </c>
      <c r="AK212" s="116">
        <f t="shared" si="64"/>
        <v>0</v>
      </c>
      <c r="AL212" s="116">
        <f t="shared" si="64"/>
        <v>0</v>
      </c>
      <c r="AM212" s="116">
        <f t="shared" si="64"/>
        <v>0</v>
      </c>
      <c r="AN212" s="116">
        <f t="shared" si="64"/>
        <v>0</v>
      </c>
      <c r="AO212" s="115">
        <f t="shared" si="62"/>
        <v>0</v>
      </c>
      <c r="AP212" s="116">
        <f t="shared" si="62"/>
        <v>0</v>
      </c>
      <c r="AQ212" s="116">
        <f t="shared" si="62"/>
        <v>0</v>
      </c>
      <c r="AR212" s="116">
        <f t="shared" si="55"/>
        <v>0</v>
      </c>
      <c r="AS212" s="116">
        <f t="shared" si="63"/>
        <v>0</v>
      </c>
    </row>
    <row r="213" spans="2:45" ht="27" thickTop="1" thickBot="1" x14ac:dyDescent="0.3">
      <c r="B213" s="101" t="str">
        <f t="shared" si="56"/>
        <v>a</v>
      </c>
      <c r="D213" s="109" t="s">
        <v>327</v>
      </c>
      <c r="E213" s="118" t="s">
        <v>328</v>
      </c>
      <c r="F213" s="115">
        <f t="shared" si="57"/>
        <v>66000</v>
      </c>
      <c r="G213" s="116">
        <f>SUM(G214,G226:G228)</f>
        <v>20300</v>
      </c>
      <c r="H213" s="116">
        <f>SUM(H214,H226:H228)</f>
        <v>20300</v>
      </c>
      <c r="I213" s="116">
        <f>SUM(I214,I226:I228)</f>
        <v>15200</v>
      </c>
      <c r="J213" s="116">
        <f>SUM(J214,J226:J228)</f>
        <v>10200</v>
      </c>
      <c r="K213" s="115">
        <f t="shared" si="58"/>
        <v>66000</v>
      </c>
      <c r="L213" s="116">
        <f>SUM(L214,L226:L228)</f>
        <v>20300</v>
      </c>
      <c r="M213" s="116">
        <f>SUM(M214,M226:M228)</f>
        <v>20300</v>
      </c>
      <c r="N213" s="116">
        <f>SUM(N214,N226:N228)</f>
        <v>15200</v>
      </c>
      <c r="O213" s="116">
        <f>SUM(O214,O226:O228)</f>
        <v>10200</v>
      </c>
      <c r="P213" s="115">
        <f t="shared" si="59"/>
        <v>23618.440000000002</v>
      </c>
      <c r="Q213" s="116">
        <f>SUM(Q214,Q226:Q228)</f>
        <v>16132.59</v>
      </c>
      <c r="R213" s="116">
        <f>SUM(R214,R226:R228)</f>
        <v>7485.85</v>
      </c>
      <c r="S213" s="116">
        <f>SUM(S214,S226:S228)</f>
        <v>0</v>
      </c>
      <c r="T213" s="116">
        <f>SUM(T214,T226:T228)</f>
        <v>0</v>
      </c>
      <c r="U213" s="111">
        <f t="shared" si="65"/>
        <v>0</v>
      </c>
      <c r="V213" s="116">
        <f t="shared" si="65"/>
        <v>0</v>
      </c>
      <c r="W213" s="116">
        <f t="shared" si="65"/>
        <v>0</v>
      </c>
      <c r="X213" s="116">
        <f t="shared" si="65"/>
        <v>0</v>
      </c>
      <c r="Y213" s="116">
        <f t="shared" si="65"/>
        <v>0</v>
      </c>
      <c r="Z213" s="115">
        <f t="shared" si="60"/>
        <v>0</v>
      </c>
      <c r="AA213" s="116">
        <f>SUM(AA214,AA226:AA228)</f>
        <v>0</v>
      </c>
      <c r="AB213" s="116">
        <f>SUM(AB214,AB226:AB228)</f>
        <v>0</v>
      </c>
      <c r="AC213" s="116">
        <f>SUM(AC214,AC226:AC228)</f>
        <v>0</v>
      </c>
      <c r="AD213" s="116">
        <f>SUM(AD214,AD226:AD228)</f>
        <v>0</v>
      </c>
      <c r="AE213" s="115">
        <f t="shared" si="61"/>
        <v>0</v>
      </c>
      <c r="AF213" s="117">
        <f>SUM(AF214,AF226:AF228)</f>
        <v>0</v>
      </c>
      <c r="AG213" s="117">
        <f>SUM(AG214,AG226:AG228)</f>
        <v>0</v>
      </c>
      <c r="AH213" s="117">
        <f>SUM(AH214,AH226:AH228)</f>
        <v>0</v>
      </c>
      <c r="AI213" s="117">
        <f>SUM(AI214,AI226:AI228)</f>
        <v>0</v>
      </c>
      <c r="AJ213" s="115">
        <f t="shared" si="64"/>
        <v>66000</v>
      </c>
      <c r="AK213" s="116">
        <f t="shared" si="64"/>
        <v>20300</v>
      </c>
      <c r="AL213" s="116">
        <f t="shared" si="64"/>
        <v>20300</v>
      </c>
      <c r="AM213" s="116">
        <f t="shared" si="64"/>
        <v>15200</v>
      </c>
      <c r="AN213" s="116">
        <f t="shared" si="64"/>
        <v>10200</v>
      </c>
      <c r="AO213" s="115">
        <f t="shared" si="62"/>
        <v>66000</v>
      </c>
      <c r="AP213" s="116">
        <f t="shared" si="62"/>
        <v>20300</v>
      </c>
      <c r="AQ213" s="116">
        <f t="shared" si="62"/>
        <v>20300</v>
      </c>
      <c r="AR213" s="116">
        <f t="shared" si="55"/>
        <v>15200</v>
      </c>
      <c r="AS213" s="116">
        <f t="shared" si="63"/>
        <v>10200</v>
      </c>
    </row>
    <row r="214" spans="2:45" ht="16.5" thickTop="1" thickBot="1" x14ac:dyDescent="0.3">
      <c r="B214" s="101" t="str">
        <f t="shared" si="56"/>
        <v>a</v>
      </c>
      <c r="D214" s="109" t="s">
        <v>279</v>
      </c>
      <c r="E214" s="119" t="s">
        <v>298</v>
      </c>
      <c r="F214" s="115">
        <f t="shared" si="57"/>
        <v>66000</v>
      </c>
      <c r="G214" s="116">
        <f>SUM(G215:G221)</f>
        <v>20300</v>
      </c>
      <c r="H214" s="116">
        <f>SUM(H215:H221)</f>
        <v>20300</v>
      </c>
      <c r="I214" s="116">
        <f>SUM(I215:I221)</f>
        <v>15200</v>
      </c>
      <c r="J214" s="116">
        <f>SUM(J215:J221)</f>
        <v>10200</v>
      </c>
      <c r="K214" s="115">
        <f t="shared" si="58"/>
        <v>66000</v>
      </c>
      <c r="L214" s="116">
        <f>SUM(L215:L221)</f>
        <v>20300</v>
      </c>
      <c r="M214" s="116">
        <f>SUM(M215:M221)</f>
        <v>20300</v>
      </c>
      <c r="N214" s="116">
        <f>SUM(N215:N221)</f>
        <v>15200</v>
      </c>
      <c r="O214" s="116">
        <f>SUM(O215:O221)</f>
        <v>10200</v>
      </c>
      <c r="P214" s="115">
        <f t="shared" si="59"/>
        <v>23618.440000000002</v>
      </c>
      <c r="Q214" s="116">
        <f>SUM(Q215:Q221)</f>
        <v>16132.59</v>
      </c>
      <c r="R214" s="116">
        <f>SUM(R215:R221)</f>
        <v>7485.85</v>
      </c>
      <c r="S214" s="116">
        <f>SUM(S215:S221)</f>
        <v>0</v>
      </c>
      <c r="T214" s="116">
        <f>SUM(T215:T221)</f>
        <v>0</v>
      </c>
      <c r="U214" s="111">
        <f t="shared" si="65"/>
        <v>0</v>
      </c>
      <c r="V214" s="116">
        <f t="shared" si="65"/>
        <v>0</v>
      </c>
      <c r="W214" s="116">
        <f t="shared" si="65"/>
        <v>0</v>
      </c>
      <c r="X214" s="116">
        <f t="shared" si="65"/>
        <v>0</v>
      </c>
      <c r="Y214" s="116">
        <f t="shared" si="65"/>
        <v>0</v>
      </c>
      <c r="Z214" s="115">
        <f t="shared" si="60"/>
        <v>0</v>
      </c>
      <c r="AA214" s="116">
        <f>SUM(AA215:AA221)</f>
        <v>0</v>
      </c>
      <c r="AB214" s="116">
        <f>SUM(AB215:AB221)</f>
        <v>0</v>
      </c>
      <c r="AC214" s="116">
        <f>SUM(AC215:AC221)</f>
        <v>0</v>
      </c>
      <c r="AD214" s="116">
        <f>SUM(AD215:AD221)</f>
        <v>0</v>
      </c>
      <c r="AE214" s="115">
        <f t="shared" si="61"/>
        <v>0</v>
      </c>
      <c r="AF214" s="117">
        <f>SUM(AF215:AF221)</f>
        <v>0</v>
      </c>
      <c r="AG214" s="117">
        <f>SUM(AG215:AG221)</f>
        <v>0</v>
      </c>
      <c r="AH214" s="117">
        <f>SUM(AH215:AH221)</f>
        <v>0</v>
      </c>
      <c r="AI214" s="117">
        <f>SUM(AI215:AI221)</f>
        <v>0</v>
      </c>
      <c r="AJ214" s="115">
        <f t="shared" si="64"/>
        <v>66000</v>
      </c>
      <c r="AK214" s="116">
        <f t="shared" si="64"/>
        <v>20300</v>
      </c>
      <c r="AL214" s="116">
        <f t="shared" si="64"/>
        <v>20300</v>
      </c>
      <c r="AM214" s="116">
        <f t="shared" si="64"/>
        <v>15200</v>
      </c>
      <c r="AN214" s="116">
        <f t="shared" si="64"/>
        <v>10200</v>
      </c>
      <c r="AO214" s="115">
        <f t="shared" si="62"/>
        <v>66000</v>
      </c>
      <c r="AP214" s="116">
        <f t="shared" si="62"/>
        <v>20300</v>
      </c>
      <c r="AQ214" s="116">
        <f t="shared" si="62"/>
        <v>20300</v>
      </c>
      <c r="AR214" s="116">
        <f t="shared" si="55"/>
        <v>15200</v>
      </c>
      <c r="AS214" s="116">
        <f t="shared" si="63"/>
        <v>10200</v>
      </c>
    </row>
    <row r="215" spans="2:45" ht="16.5" thickTop="1" thickBot="1" x14ac:dyDescent="0.3">
      <c r="B215" s="101" t="str">
        <f t="shared" si="56"/>
        <v>b</v>
      </c>
      <c r="D215" s="109" t="s">
        <v>279</v>
      </c>
      <c r="E215" s="120" t="s">
        <v>299</v>
      </c>
      <c r="F215" s="115">
        <f t="shared" si="57"/>
        <v>0</v>
      </c>
      <c r="G215" s="116">
        <v>0</v>
      </c>
      <c r="H215" s="116">
        <v>0</v>
      </c>
      <c r="I215" s="116">
        <v>0</v>
      </c>
      <c r="J215" s="116">
        <v>0</v>
      </c>
      <c r="K215" s="115">
        <f t="shared" si="58"/>
        <v>0</v>
      </c>
      <c r="L215" s="116">
        <v>0</v>
      </c>
      <c r="M215" s="116">
        <v>0</v>
      </c>
      <c r="N215" s="116">
        <v>0</v>
      </c>
      <c r="O215" s="116">
        <v>0</v>
      </c>
      <c r="P215" s="115">
        <f t="shared" si="59"/>
        <v>0</v>
      </c>
      <c r="Q215" s="116">
        <v>0</v>
      </c>
      <c r="R215" s="116">
        <v>0</v>
      </c>
      <c r="S215" s="116">
        <v>0</v>
      </c>
      <c r="T215" s="116">
        <v>0</v>
      </c>
      <c r="U215" s="111">
        <f t="shared" si="65"/>
        <v>0</v>
      </c>
      <c r="V215" s="116">
        <f t="shared" si="65"/>
        <v>0</v>
      </c>
      <c r="W215" s="116">
        <f t="shared" si="65"/>
        <v>0</v>
      </c>
      <c r="X215" s="116">
        <f t="shared" si="65"/>
        <v>0</v>
      </c>
      <c r="Y215" s="116">
        <f t="shared" si="65"/>
        <v>0</v>
      </c>
      <c r="Z215" s="115">
        <f t="shared" si="60"/>
        <v>0</v>
      </c>
      <c r="AA215" s="116">
        <v>0</v>
      </c>
      <c r="AB215" s="116">
        <v>0</v>
      </c>
      <c r="AC215" s="116">
        <v>0</v>
      </c>
      <c r="AD215" s="116">
        <v>0</v>
      </c>
      <c r="AE215" s="115">
        <f t="shared" si="61"/>
        <v>0</v>
      </c>
      <c r="AF215" s="117">
        <v>0</v>
      </c>
      <c r="AG215" s="117">
        <v>0</v>
      </c>
      <c r="AH215" s="117">
        <v>0</v>
      </c>
      <c r="AI215" s="117">
        <v>0</v>
      </c>
      <c r="AJ215" s="115">
        <f t="shared" si="64"/>
        <v>0</v>
      </c>
      <c r="AK215" s="116">
        <f t="shared" si="64"/>
        <v>0</v>
      </c>
      <c r="AL215" s="116">
        <f t="shared" si="64"/>
        <v>0</v>
      </c>
      <c r="AM215" s="116">
        <f t="shared" si="64"/>
        <v>0</v>
      </c>
      <c r="AN215" s="116">
        <f t="shared" si="64"/>
        <v>0</v>
      </c>
      <c r="AO215" s="115">
        <f t="shared" si="62"/>
        <v>0</v>
      </c>
      <c r="AP215" s="116">
        <f t="shared" si="62"/>
        <v>0</v>
      </c>
      <c r="AQ215" s="116">
        <f t="shared" si="62"/>
        <v>0</v>
      </c>
      <c r="AR215" s="116">
        <f t="shared" si="55"/>
        <v>0</v>
      </c>
      <c r="AS215" s="116">
        <f t="shared" si="63"/>
        <v>0</v>
      </c>
    </row>
    <row r="216" spans="2:45" ht="16.5" thickTop="1" thickBot="1" x14ac:dyDescent="0.3">
      <c r="B216" s="101" t="str">
        <f t="shared" si="56"/>
        <v>a</v>
      </c>
      <c r="D216" s="109" t="s">
        <v>279</v>
      </c>
      <c r="E216" s="120" t="s">
        <v>300</v>
      </c>
      <c r="F216" s="115">
        <f t="shared" si="57"/>
        <v>65000</v>
      </c>
      <c r="G216" s="116">
        <v>20000</v>
      </c>
      <c r="H216" s="116">
        <v>20000</v>
      </c>
      <c r="I216" s="116">
        <v>15000</v>
      </c>
      <c r="J216" s="116">
        <v>10000</v>
      </c>
      <c r="K216" s="115">
        <f t="shared" si="58"/>
        <v>65000</v>
      </c>
      <c r="L216" s="116">
        <v>20000</v>
      </c>
      <c r="M216" s="116">
        <v>20000</v>
      </c>
      <c r="N216" s="116">
        <v>15000</v>
      </c>
      <c r="O216" s="116">
        <v>10000</v>
      </c>
      <c r="P216" s="115">
        <f t="shared" si="59"/>
        <v>23237.84</v>
      </c>
      <c r="Q216" s="116">
        <v>15935.95</v>
      </c>
      <c r="R216" s="116">
        <v>7301.89</v>
      </c>
      <c r="S216" s="116">
        <v>0</v>
      </c>
      <c r="T216" s="116">
        <v>0</v>
      </c>
      <c r="U216" s="111">
        <f t="shared" si="65"/>
        <v>0</v>
      </c>
      <c r="V216" s="116">
        <f t="shared" si="65"/>
        <v>0</v>
      </c>
      <c r="W216" s="116">
        <f t="shared" si="65"/>
        <v>0</v>
      </c>
      <c r="X216" s="116">
        <f t="shared" si="65"/>
        <v>0</v>
      </c>
      <c r="Y216" s="116">
        <f t="shared" si="65"/>
        <v>0</v>
      </c>
      <c r="Z216" s="115">
        <f t="shared" si="60"/>
        <v>0</v>
      </c>
      <c r="AA216" s="116">
        <v>0</v>
      </c>
      <c r="AB216" s="116">
        <v>0</v>
      </c>
      <c r="AC216" s="116">
        <v>0</v>
      </c>
      <c r="AD216" s="116">
        <v>0</v>
      </c>
      <c r="AE216" s="115">
        <f t="shared" si="61"/>
        <v>0</v>
      </c>
      <c r="AF216" s="117">
        <v>0</v>
      </c>
      <c r="AG216" s="117">
        <v>0</v>
      </c>
      <c r="AH216" s="117">
        <v>0</v>
      </c>
      <c r="AI216" s="117">
        <v>0</v>
      </c>
      <c r="AJ216" s="115">
        <f t="shared" si="64"/>
        <v>65000</v>
      </c>
      <c r="AK216" s="116">
        <f t="shared" si="64"/>
        <v>20000</v>
      </c>
      <c r="AL216" s="116">
        <f t="shared" si="64"/>
        <v>20000</v>
      </c>
      <c r="AM216" s="116">
        <f t="shared" si="64"/>
        <v>15000</v>
      </c>
      <c r="AN216" s="116">
        <f t="shared" si="64"/>
        <v>10000</v>
      </c>
      <c r="AO216" s="115">
        <f t="shared" si="62"/>
        <v>65000</v>
      </c>
      <c r="AP216" s="116">
        <f t="shared" si="62"/>
        <v>20000</v>
      </c>
      <c r="AQ216" s="116">
        <f t="shared" si="62"/>
        <v>20000</v>
      </c>
      <c r="AR216" s="116">
        <f t="shared" si="55"/>
        <v>15000</v>
      </c>
      <c r="AS216" s="116">
        <f t="shared" si="63"/>
        <v>10000</v>
      </c>
    </row>
    <row r="217" spans="2:45" ht="16.5" thickTop="1" thickBot="1" x14ac:dyDescent="0.3">
      <c r="B217" s="101" t="str">
        <f t="shared" si="56"/>
        <v>b</v>
      </c>
      <c r="D217" s="109" t="s">
        <v>279</v>
      </c>
      <c r="E217" s="120" t="s">
        <v>301</v>
      </c>
      <c r="F217" s="115">
        <f t="shared" si="57"/>
        <v>0</v>
      </c>
      <c r="G217" s="116">
        <v>0</v>
      </c>
      <c r="H217" s="116">
        <v>0</v>
      </c>
      <c r="I217" s="116">
        <v>0</v>
      </c>
      <c r="J217" s="116">
        <v>0</v>
      </c>
      <c r="K217" s="115">
        <f t="shared" si="58"/>
        <v>0</v>
      </c>
      <c r="L217" s="116">
        <v>0</v>
      </c>
      <c r="M217" s="116">
        <v>0</v>
      </c>
      <c r="N217" s="116">
        <v>0</v>
      </c>
      <c r="O217" s="116">
        <v>0</v>
      </c>
      <c r="P217" s="115">
        <f t="shared" si="59"/>
        <v>0</v>
      </c>
      <c r="Q217" s="116">
        <v>0</v>
      </c>
      <c r="R217" s="116">
        <v>0</v>
      </c>
      <c r="S217" s="116">
        <v>0</v>
      </c>
      <c r="T217" s="116">
        <v>0</v>
      </c>
      <c r="U217" s="111">
        <f t="shared" si="65"/>
        <v>0</v>
      </c>
      <c r="V217" s="116">
        <f t="shared" si="65"/>
        <v>0</v>
      </c>
      <c r="W217" s="116">
        <f t="shared" si="65"/>
        <v>0</v>
      </c>
      <c r="X217" s="116">
        <f t="shared" si="65"/>
        <v>0</v>
      </c>
      <c r="Y217" s="116">
        <f t="shared" si="65"/>
        <v>0</v>
      </c>
      <c r="Z217" s="115">
        <f t="shared" si="60"/>
        <v>0</v>
      </c>
      <c r="AA217" s="116">
        <v>0</v>
      </c>
      <c r="AB217" s="116">
        <v>0</v>
      </c>
      <c r="AC217" s="116">
        <v>0</v>
      </c>
      <c r="AD217" s="116">
        <v>0</v>
      </c>
      <c r="AE217" s="115">
        <f t="shared" si="61"/>
        <v>0</v>
      </c>
      <c r="AF217" s="117">
        <v>0</v>
      </c>
      <c r="AG217" s="117">
        <v>0</v>
      </c>
      <c r="AH217" s="117">
        <v>0</v>
      </c>
      <c r="AI217" s="117">
        <v>0</v>
      </c>
      <c r="AJ217" s="115">
        <f t="shared" si="64"/>
        <v>0</v>
      </c>
      <c r="AK217" s="116">
        <f t="shared" si="64"/>
        <v>0</v>
      </c>
      <c r="AL217" s="116">
        <f t="shared" si="64"/>
        <v>0</v>
      </c>
      <c r="AM217" s="116">
        <f t="shared" si="64"/>
        <v>0</v>
      </c>
      <c r="AN217" s="116">
        <f t="shared" si="64"/>
        <v>0</v>
      </c>
      <c r="AO217" s="115">
        <f t="shared" si="62"/>
        <v>0</v>
      </c>
      <c r="AP217" s="116">
        <f t="shared" si="62"/>
        <v>0</v>
      </c>
      <c r="AQ217" s="116">
        <f t="shared" si="62"/>
        <v>0</v>
      </c>
      <c r="AR217" s="116">
        <f t="shared" si="55"/>
        <v>0</v>
      </c>
      <c r="AS217" s="116">
        <f t="shared" si="63"/>
        <v>0</v>
      </c>
    </row>
    <row r="218" spans="2:45" ht="16.5" thickTop="1" thickBot="1" x14ac:dyDescent="0.3">
      <c r="B218" s="101" t="str">
        <f t="shared" si="56"/>
        <v>b</v>
      </c>
      <c r="D218" s="109" t="s">
        <v>279</v>
      </c>
      <c r="E218" s="120" t="s">
        <v>302</v>
      </c>
      <c r="F218" s="115">
        <f t="shared" si="57"/>
        <v>0</v>
      </c>
      <c r="G218" s="116">
        <v>0</v>
      </c>
      <c r="H218" s="116">
        <v>0</v>
      </c>
      <c r="I218" s="116">
        <v>0</v>
      </c>
      <c r="J218" s="116">
        <v>0</v>
      </c>
      <c r="K218" s="115">
        <f t="shared" si="58"/>
        <v>0</v>
      </c>
      <c r="L218" s="116">
        <v>0</v>
      </c>
      <c r="M218" s="116">
        <v>0</v>
      </c>
      <c r="N218" s="116">
        <v>0</v>
      </c>
      <c r="O218" s="116">
        <v>0</v>
      </c>
      <c r="P218" s="115">
        <f t="shared" si="59"/>
        <v>0</v>
      </c>
      <c r="Q218" s="116">
        <v>0</v>
      </c>
      <c r="R218" s="116">
        <v>0</v>
      </c>
      <c r="S218" s="116">
        <v>0</v>
      </c>
      <c r="T218" s="116">
        <v>0</v>
      </c>
      <c r="U218" s="111">
        <f t="shared" si="65"/>
        <v>0</v>
      </c>
      <c r="V218" s="116">
        <f t="shared" si="65"/>
        <v>0</v>
      </c>
      <c r="W218" s="116">
        <f t="shared" si="65"/>
        <v>0</v>
      </c>
      <c r="X218" s="116">
        <f t="shared" si="65"/>
        <v>0</v>
      </c>
      <c r="Y218" s="116">
        <f t="shared" si="65"/>
        <v>0</v>
      </c>
      <c r="Z218" s="115">
        <f t="shared" si="60"/>
        <v>0</v>
      </c>
      <c r="AA218" s="116">
        <v>0</v>
      </c>
      <c r="AB218" s="116">
        <v>0</v>
      </c>
      <c r="AC218" s="116">
        <v>0</v>
      </c>
      <c r="AD218" s="116">
        <v>0</v>
      </c>
      <c r="AE218" s="115">
        <f t="shared" si="61"/>
        <v>0</v>
      </c>
      <c r="AF218" s="117">
        <v>0</v>
      </c>
      <c r="AG218" s="117">
        <v>0</v>
      </c>
      <c r="AH218" s="117">
        <v>0</v>
      </c>
      <c r="AI218" s="117">
        <v>0</v>
      </c>
      <c r="AJ218" s="115">
        <f t="shared" si="64"/>
        <v>0</v>
      </c>
      <c r="AK218" s="116">
        <f t="shared" si="64"/>
        <v>0</v>
      </c>
      <c r="AL218" s="116">
        <f t="shared" si="64"/>
        <v>0</v>
      </c>
      <c r="AM218" s="116">
        <f t="shared" si="64"/>
        <v>0</v>
      </c>
      <c r="AN218" s="116">
        <f t="shared" si="64"/>
        <v>0</v>
      </c>
      <c r="AO218" s="115">
        <f t="shared" si="62"/>
        <v>0</v>
      </c>
      <c r="AP218" s="116">
        <f t="shared" si="62"/>
        <v>0</v>
      </c>
      <c r="AQ218" s="116">
        <f t="shared" si="62"/>
        <v>0</v>
      </c>
      <c r="AR218" s="116">
        <f t="shared" si="55"/>
        <v>0</v>
      </c>
      <c r="AS218" s="116">
        <f t="shared" si="63"/>
        <v>0</v>
      </c>
    </row>
    <row r="219" spans="2:45" ht="16.5" thickTop="1" thickBot="1" x14ac:dyDescent="0.3">
      <c r="B219" s="101" t="str">
        <f t="shared" si="56"/>
        <v>b</v>
      </c>
      <c r="D219" s="109" t="s">
        <v>279</v>
      </c>
      <c r="E219" s="120" t="s">
        <v>303</v>
      </c>
      <c r="F219" s="115">
        <f t="shared" si="57"/>
        <v>0</v>
      </c>
      <c r="G219" s="116">
        <v>0</v>
      </c>
      <c r="H219" s="116">
        <v>0</v>
      </c>
      <c r="I219" s="116">
        <v>0</v>
      </c>
      <c r="J219" s="116">
        <v>0</v>
      </c>
      <c r="K219" s="115">
        <f t="shared" si="58"/>
        <v>0</v>
      </c>
      <c r="L219" s="116">
        <v>0</v>
      </c>
      <c r="M219" s="116">
        <v>0</v>
      </c>
      <c r="N219" s="116">
        <v>0</v>
      </c>
      <c r="O219" s="116">
        <v>0</v>
      </c>
      <c r="P219" s="115">
        <f t="shared" si="59"/>
        <v>0</v>
      </c>
      <c r="Q219" s="116">
        <v>0</v>
      </c>
      <c r="R219" s="116">
        <v>0</v>
      </c>
      <c r="S219" s="116">
        <v>0</v>
      </c>
      <c r="T219" s="116">
        <v>0</v>
      </c>
      <c r="U219" s="111">
        <f t="shared" si="65"/>
        <v>0</v>
      </c>
      <c r="V219" s="116">
        <f t="shared" si="65"/>
        <v>0</v>
      </c>
      <c r="W219" s="116">
        <f t="shared" si="65"/>
        <v>0</v>
      </c>
      <c r="X219" s="116">
        <f t="shared" si="65"/>
        <v>0</v>
      </c>
      <c r="Y219" s="116">
        <f t="shared" si="65"/>
        <v>0</v>
      </c>
      <c r="Z219" s="115">
        <f t="shared" si="60"/>
        <v>0</v>
      </c>
      <c r="AA219" s="116">
        <v>0</v>
      </c>
      <c r="AB219" s="116">
        <v>0</v>
      </c>
      <c r="AC219" s="116">
        <v>0</v>
      </c>
      <c r="AD219" s="116">
        <v>0</v>
      </c>
      <c r="AE219" s="115">
        <f t="shared" si="61"/>
        <v>0</v>
      </c>
      <c r="AF219" s="117">
        <v>0</v>
      </c>
      <c r="AG219" s="117">
        <v>0</v>
      </c>
      <c r="AH219" s="117">
        <v>0</v>
      </c>
      <c r="AI219" s="117">
        <v>0</v>
      </c>
      <c r="AJ219" s="115">
        <f t="shared" si="64"/>
        <v>0</v>
      </c>
      <c r="AK219" s="116">
        <f t="shared" si="64"/>
        <v>0</v>
      </c>
      <c r="AL219" s="116">
        <f t="shared" si="64"/>
        <v>0</v>
      </c>
      <c r="AM219" s="116">
        <f t="shared" si="64"/>
        <v>0</v>
      </c>
      <c r="AN219" s="116">
        <f t="shared" si="64"/>
        <v>0</v>
      </c>
      <c r="AO219" s="115">
        <f t="shared" si="62"/>
        <v>0</v>
      </c>
      <c r="AP219" s="116">
        <f t="shared" si="62"/>
        <v>0</v>
      </c>
      <c r="AQ219" s="116">
        <f t="shared" si="62"/>
        <v>0</v>
      </c>
      <c r="AR219" s="116">
        <f t="shared" si="55"/>
        <v>0</v>
      </c>
      <c r="AS219" s="116">
        <f t="shared" si="63"/>
        <v>0</v>
      </c>
    </row>
    <row r="220" spans="2:45" ht="16.5" thickTop="1" thickBot="1" x14ac:dyDescent="0.3">
      <c r="B220" s="101" t="str">
        <f t="shared" si="56"/>
        <v>b</v>
      </c>
      <c r="D220" s="109" t="s">
        <v>279</v>
      </c>
      <c r="E220" s="120" t="s">
        <v>304</v>
      </c>
      <c r="F220" s="115">
        <f t="shared" si="57"/>
        <v>0</v>
      </c>
      <c r="G220" s="116">
        <v>0</v>
      </c>
      <c r="H220" s="116">
        <v>0</v>
      </c>
      <c r="I220" s="116">
        <v>0</v>
      </c>
      <c r="J220" s="116">
        <v>0</v>
      </c>
      <c r="K220" s="115">
        <f t="shared" si="58"/>
        <v>0</v>
      </c>
      <c r="L220" s="116">
        <v>0</v>
      </c>
      <c r="M220" s="116">
        <v>0</v>
      </c>
      <c r="N220" s="116">
        <v>0</v>
      </c>
      <c r="O220" s="116">
        <v>0</v>
      </c>
      <c r="P220" s="115">
        <f t="shared" si="59"/>
        <v>0</v>
      </c>
      <c r="Q220" s="116">
        <v>0</v>
      </c>
      <c r="R220" s="116">
        <v>0</v>
      </c>
      <c r="S220" s="116">
        <v>0</v>
      </c>
      <c r="T220" s="116">
        <v>0</v>
      </c>
      <c r="U220" s="111">
        <f t="shared" si="65"/>
        <v>0</v>
      </c>
      <c r="V220" s="116">
        <f t="shared" si="65"/>
        <v>0</v>
      </c>
      <c r="W220" s="116">
        <f t="shared" si="65"/>
        <v>0</v>
      </c>
      <c r="X220" s="116">
        <f t="shared" si="65"/>
        <v>0</v>
      </c>
      <c r="Y220" s="116">
        <f t="shared" si="65"/>
        <v>0</v>
      </c>
      <c r="Z220" s="115">
        <f t="shared" si="60"/>
        <v>0</v>
      </c>
      <c r="AA220" s="116">
        <v>0</v>
      </c>
      <c r="AB220" s="116">
        <v>0</v>
      </c>
      <c r="AC220" s="116">
        <v>0</v>
      </c>
      <c r="AD220" s="116">
        <v>0</v>
      </c>
      <c r="AE220" s="115">
        <f t="shared" si="61"/>
        <v>0</v>
      </c>
      <c r="AF220" s="117">
        <v>0</v>
      </c>
      <c r="AG220" s="117">
        <v>0</v>
      </c>
      <c r="AH220" s="117">
        <v>0</v>
      </c>
      <c r="AI220" s="117">
        <v>0</v>
      </c>
      <c r="AJ220" s="115">
        <f t="shared" si="64"/>
        <v>0</v>
      </c>
      <c r="AK220" s="116">
        <f t="shared" si="64"/>
        <v>0</v>
      </c>
      <c r="AL220" s="116">
        <f t="shared" si="64"/>
        <v>0</v>
      </c>
      <c r="AM220" s="116">
        <f t="shared" si="64"/>
        <v>0</v>
      </c>
      <c r="AN220" s="116">
        <f t="shared" si="64"/>
        <v>0</v>
      </c>
      <c r="AO220" s="115">
        <f t="shared" si="62"/>
        <v>0</v>
      </c>
      <c r="AP220" s="116">
        <f t="shared" si="62"/>
        <v>0</v>
      </c>
      <c r="AQ220" s="116">
        <f t="shared" si="62"/>
        <v>0</v>
      </c>
      <c r="AR220" s="116">
        <f t="shared" si="55"/>
        <v>0</v>
      </c>
      <c r="AS220" s="116">
        <f t="shared" si="63"/>
        <v>0</v>
      </c>
    </row>
    <row r="221" spans="2:45" ht="16.5" thickTop="1" thickBot="1" x14ac:dyDescent="0.3">
      <c r="B221" s="101" t="str">
        <f t="shared" si="56"/>
        <v>a</v>
      </c>
      <c r="D221" s="109" t="s">
        <v>279</v>
      </c>
      <c r="E221" s="120" t="s">
        <v>305</v>
      </c>
      <c r="F221" s="115">
        <f t="shared" si="57"/>
        <v>1000</v>
      </c>
      <c r="G221" s="116">
        <f>SUM(G222:G223)</f>
        <v>300</v>
      </c>
      <c r="H221" s="116">
        <f>SUM(H222:H223)</f>
        <v>300</v>
      </c>
      <c r="I221" s="116">
        <f>SUM(I222:I223)</f>
        <v>200</v>
      </c>
      <c r="J221" s="116">
        <f>SUM(J222:J223)</f>
        <v>200</v>
      </c>
      <c r="K221" s="115">
        <f t="shared" si="58"/>
        <v>1000</v>
      </c>
      <c r="L221" s="116">
        <f>SUM(L222:L223)</f>
        <v>300</v>
      </c>
      <c r="M221" s="116">
        <f>SUM(M222:M223)</f>
        <v>300</v>
      </c>
      <c r="N221" s="116">
        <f>SUM(N222:N223)</f>
        <v>200</v>
      </c>
      <c r="O221" s="116">
        <f>SUM(O222:O223)</f>
        <v>200</v>
      </c>
      <c r="P221" s="115">
        <f t="shared" si="59"/>
        <v>380.6</v>
      </c>
      <c r="Q221" s="116">
        <f>SUM(Q222:Q223)</f>
        <v>196.64</v>
      </c>
      <c r="R221" s="116">
        <f>SUM(R222:R223)</f>
        <v>183.96</v>
      </c>
      <c r="S221" s="116">
        <f>SUM(S222:S223)</f>
        <v>0</v>
      </c>
      <c r="T221" s="116">
        <f>SUM(T222:T223)</f>
        <v>0</v>
      </c>
      <c r="U221" s="111">
        <f t="shared" si="65"/>
        <v>0</v>
      </c>
      <c r="V221" s="116">
        <f t="shared" si="65"/>
        <v>0</v>
      </c>
      <c r="W221" s="116">
        <f t="shared" si="65"/>
        <v>0</v>
      </c>
      <c r="X221" s="116">
        <f t="shared" si="65"/>
        <v>0</v>
      </c>
      <c r="Y221" s="116">
        <f t="shared" si="65"/>
        <v>0</v>
      </c>
      <c r="Z221" s="115">
        <f t="shared" si="60"/>
        <v>0</v>
      </c>
      <c r="AA221" s="116">
        <f>SUM(AA222:AA223)</f>
        <v>0</v>
      </c>
      <c r="AB221" s="116">
        <f>SUM(AB222:AB223)</f>
        <v>0</v>
      </c>
      <c r="AC221" s="116">
        <f>SUM(AC222:AC223)</f>
        <v>0</v>
      </c>
      <c r="AD221" s="116">
        <f>SUM(AD222:AD223)</f>
        <v>0</v>
      </c>
      <c r="AE221" s="115">
        <f t="shared" si="61"/>
        <v>0</v>
      </c>
      <c r="AF221" s="117">
        <f>SUM(AF222:AF223)</f>
        <v>0</v>
      </c>
      <c r="AG221" s="117">
        <f>SUM(AG222:AG223)</f>
        <v>0</v>
      </c>
      <c r="AH221" s="117">
        <f>SUM(AH222:AH223)</f>
        <v>0</v>
      </c>
      <c r="AI221" s="117">
        <f>SUM(AI222:AI223)</f>
        <v>0</v>
      </c>
      <c r="AJ221" s="115">
        <f t="shared" si="64"/>
        <v>1000</v>
      </c>
      <c r="AK221" s="116">
        <f t="shared" si="64"/>
        <v>300</v>
      </c>
      <c r="AL221" s="116">
        <f t="shared" si="64"/>
        <v>300</v>
      </c>
      <c r="AM221" s="116">
        <f t="shared" si="64"/>
        <v>200</v>
      </c>
      <c r="AN221" s="116">
        <f t="shared" si="64"/>
        <v>200</v>
      </c>
      <c r="AO221" s="115">
        <f t="shared" si="62"/>
        <v>1000</v>
      </c>
      <c r="AP221" s="116">
        <f t="shared" si="62"/>
        <v>300</v>
      </c>
      <c r="AQ221" s="116">
        <f t="shared" si="62"/>
        <v>300</v>
      </c>
      <c r="AR221" s="116">
        <f t="shared" si="55"/>
        <v>200</v>
      </c>
      <c r="AS221" s="116">
        <f t="shared" si="63"/>
        <v>200</v>
      </c>
    </row>
    <row r="222" spans="2:45" ht="16.5" thickTop="1" thickBot="1" x14ac:dyDescent="0.3">
      <c r="B222" s="101" t="str">
        <f t="shared" si="56"/>
        <v>b</v>
      </c>
      <c r="D222" s="109" t="s">
        <v>279</v>
      </c>
      <c r="E222" s="121" t="s">
        <v>306</v>
      </c>
      <c r="F222" s="115">
        <f t="shared" si="57"/>
        <v>0</v>
      </c>
      <c r="G222" s="116">
        <v>0</v>
      </c>
      <c r="H222" s="116">
        <v>0</v>
      </c>
      <c r="I222" s="116">
        <v>0</v>
      </c>
      <c r="J222" s="116">
        <v>0</v>
      </c>
      <c r="K222" s="115">
        <f t="shared" si="58"/>
        <v>0</v>
      </c>
      <c r="L222" s="116">
        <v>0</v>
      </c>
      <c r="M222" s="116">
        <v>0</v>
      </c>
      <c r="N222" s="116">
        <v>0</v>
      </c>
      <c r="O222" s="116">
        <v>0</v>
      </c>
      <c r="P222" s="115">
        <f t="shared" si="59"/>
        <v>0</v>
      </c>
      <c r="Q222" s="116">
        <v>0</v>
      </c>
      <c r="R222" s="116">
        <v>0</v>
      </c>
      <c r="S222" s="116">
        <v>0</v>
      </c>
      <c r="T222" s="116">
        <v>0</v>
      </c>
      <c r="U222" s="111">
        <f t="shared" si="65"/>
        <v>0</v>
      </c>
      <c r="V222" s="116">
        <f t="shared" si="65"/>
        <v>0</v>
      </c>
      <c r="W222" s="116">
        <f t="shared" si="65"/>
        <v>0</v>
      </c>
      <c r="X222" s="116">
        <f t="shared" si="65"/>
        <v>0</v>
      </c>
      <c r="Y222" s="116">
        <f t="shared" si="65"/>
        <v>0</v>
      </c>
      <c r="Z222" s="115">
        <f t="shared" si="60"/>
        <v>0</v>
      </c>
      <c r="AA222" s="116">
        <v>0</v>
      </c>
      <c r="AB222" s="116">
        <v>0</v>
      </c>
      <c r="AC222" s="116">
        <v>0</v>
      </c>
      <c r="AD222" s="116">
        <v>0</v>
      </c>
      <c r="AE222" s="115">
        <f t="shared" si="61"/>
        <v>0</v>
      </c>
      <c r="AF222" s="117">
        <v>0</v>
      </c>
      <c r="AG222" s="117">
        <v>0</v>
      </c>
      <c r="AH222" s="117">
        <v>0</v>
      </c>
      <c r="AI222" s="117">
        <v>0</v>
      </c>
      <c r="AJ222" s="115">
        <f t="shared" si="64"/>
        <v>0</v>
      </c>
      <c r="AK222" s="116">
        <f t="shared" si="64"/>
        <v>0</v>
      </c>
      <c r="AL222" s="116">
        <f t="shared" si="64"/>
        <v>0</v>
      </c>
      <c r="AM222" s="116">
        <f t="shared" si="64"/>
        <v>0</v>
      </c>
      <c r="AN222" s="116">
        <f t="shared" si="64"/>
        <v>0</v>
      </c>
      <c r="AO222" s="115">
        <f t="shared" si="62"/>
        <v>0</v>
      </c>
      <c r="AP222" s="116">
        <f t="shared" si="62"/>
        <v>0</v>
      </c>
      <c r="AQ222" s="116">
        <f t="shared" si="62"/>
        <v>0</v>
      </c>
      <c r="AR222" s="116">
        <f t="shared" si="55"/>
        <v>0</v>
      </c>
      <c r="AS222" s="116">
        <f t="shared" si="63"/>
        <v>0</v>
      </c>
    </row>
    <row r="223" spans="2:45" ht="27" thickTop="1" thickBot="1" x14ac:dyDescent="0.3">
      <c r="B223" s="101" t="str">
        <f t="shared" si="56"/>
        <v>a</v>
      </c>
      <c r="D223" s="109" t="s">
        <v>279</v>
      </c>
      <c r="E223" s="121" t="s">
        <v>307</v>
      </c>
      <c r="F223" s="115">
        <f t="shared" si="57"/>
        <v>1000</v>
      </c>
      <c r="G223" s="116">
        <f>SUM(G224:G225)</f>
        <v>300</v>
      </c>
      <c r="H223" s="116">
        <f>SUM(H224:H225)</f>
        <v>300</v>
      </c>
      <c r="I223" s="116">
        <f>SUM(I224:I225)</f>
        <v>200</v>
      </c>
      <c r="J223" s="116">
        <f>SUM(J224:J225)</f>
        <v>200</v>
      </c>
      <c r="K223" s="115">
        <f t="shared" si="58"/>
        <v>1000</v>
      </c>
      <c r="L223" s="116">
        <f>SUM(L224:L225)</f>
        <v>300</v>
      </c>
      <c r="M223" s="116">
        <f>SUM(M224:M225)</f>
        <v>300</v>
      </c>
      <c r="N223" s="116">
        <f>SUM(N224:N225)</f>
        <v>200</v>
      </c>
      <c r="O223" s="116">
        <f>SUM(O224:O225)</f>
        <v>200</v>
      </c>
      <c r="P223" s="115">
        <f t="shared" si="59"/>
        <v>380.6</v>
      </c>
      <c r="Q223" s="116">
        <f>SUM(Q224:Q225)</f>
        <v>196.64</v>
      </c>
      <c r="R223" s="116">
        <f>SUM(R224:R225)</f>
        <v>183.96</v>
      </c>
      <c r="S223" s="116">
        <f>SUM(S224:S225)</f>
        <v>0</v>
      </c>
      <c r="T223" s="116">
        <f>SUM(T224:T225)</f>
        <v>0</v>
      </c>
      <c r="U223" s="111">
        <f t="shared" si="65"/>
        <v>0</v>
      </c>
      <c r="V223" s="116">
        <f t="shared" si="65"/>
        <v>0</v>
      </c>
      <c r="W223" s="116">
        <f t="shared" si="65"/>
        <v>0</v>
      </c>
      <c r="X223" s="116">
        <f t="shared" si="65"/>
        <v>0</v>
      </c>
      <c r="Y223" s="116">
        <f t="shared" si="65"/>
        <v>0</v>
      </c>
      <c r="Z223" s="115">
        <f t="shared" si="60"/>
        <v>0</v>
      </c>
      <c r="AA223" s="116">
        <f>SUM(AA224:AA225)</f>
        <v>0</v>
      </c>
      <c r="AB223" s="116">
        <f>SUM(AB224:AB225)</f>
        <v>0</v>
      </c>
      <c r="AC223" s="116">
        <f>SUM(AC224:AC225)</f>
        <v>0</v>
      </c>
      <c r="AD223" s="116">
        <f>SUM(AD224:AD225)</f>
        <v>0</v>
      </c>
      <c r="AE223" s="115">
        <f t="shared" si="61"/>
        <v>0</v>
      </c>
      <c r="AF223" s="117">
        <f>SUM(AF224:AF225)</f>
        <v>0</v>
      </c>
      <c r="AG223" s="117">
        <f>SUM(AG224:AG225)</f>
        <v>0</v>
      </c>
      <c r="AH223" s="117">
        <f>SUM(AH224:AH225)</f>
        <v>0</v>
      </c>
      <c r="AI223" s="117">
        <f>SUM(AI224:AI225)</f>
        <v>0</v>
      </c>
      <c r="AJ223" s="115">
        <f t="shared" si="64"/>
        <v>1000</v>
      </c>
      <c r="AK223" s="116">
        <f t="shared" si="64"/>
        <v>300</v>
      </c>
      <c r="AL223" s="116">
        <f t="shared" si="64"/>
        <v>300</v>
      </c>
      <c r="AM223" s="116">
        <f t="shared" si="64"/>
        <v>200</v>
      </c>
      <c r="AN223" s="116">
        <f t="shared" si="64"/>
        <v>200</v>
      </c>
      <c r="AO223" s="115">
        <f t="shared" si="62"/>
        <v>1000</v>
      </c>
      <c r="AP223" s="116">
        <f t="shared" si="62"/>
        <v>300</v>
      </c>
      <c r="AQ223" s="116">
        <f t="shared" si="62"/>
        <v>300</v>
      </c>
      <c r="AR223" s="116">
        <f t="shared" si="55"/>
        <v>200</v>
      </c>
      <c r="AS223" s="116">
        <f t="shared" si="63"/>
        <v>200</v>
      </c>
    </row>
    <row r="224" spans="2:45" ht="27" thickTop="1" thickBot="1" x14ac:dyDescent="0.3">
      <c r="B224" s="101" t="str">
        <f t="shared" si="56"/>
        <v>a</v>
      </c>
      <c r="D224" s="109" t="s">
        <v>279</v>
      </c>
      <c r="E224" s="122" t="s">
        <v>308</v>
      </c>
      <c r="F224" s="115">
        <f t="shared" si="57"/>
        <v>1000</v>
      </c>
      <c r="G224" s="116">
        <v>300</v>
      </c>
      <c r="H224" s="116">
        <v>300</v>
      </c>
      <c r="I224" s="116">
        <v>200</v>
      </c>
      <c r="J224" s="116">
        <v>200</v>
      </c>
      <c r="K224" s="115">
        <f t="shared" si="58"/>
        <v>1000</v>
      </c>
      <c r="L224" s="116">
        <v>300</v>
      </c>
      <c r="M224" s="116">
        <v>300</v>
      </c>
      <c r="N224" s="116">
        <v>200</v>
      </c>
      <c r="O224" s="116">
        <v>200</v>
      </c>
      <c r="P224" s="115">
        <f t="shared" si="59"/>
        <v>380.6</v>
      </c>
      <c r="Q224" s="116">
        <v>196.64</v>
      </c>
      <c r="R224" s="116">
        <v>183.96</v>
      </c>
      <c r="S224" s="116">
        <v>0</v>
      </c>
      <c r="T224" s="116">
        <v>0</v>
      </c>
      <c r="U224" s="111">
        <f t="shared" si="65"/>
        <v>0</v>
      </c>
      <c r="V224" s="116">
        <f t="shared" si="65"/>
        <v>0</v>
      </c>
      <c r="W224" s="116">
        <f t="shared" si="65"/>
        <v>0</v>
      </c>
      <c r="X224" s="116">
        <f t="shared" si="65"/>
        <v>0</v>
      </c>
      <c r="Y224" s="116">
        <f t="shared" si="65"/>
        <v>0</v>
      </c>
      <c r="Z224" s="115">
        <f t="shared" si="60"/>
        <v>0</v>
      </c>
      <c r="AA224" s="116">
        <v>0</v>
      </c>
      <c r="AB224" s="116">
        <v>0</v>
      </c>
      <c r="AC224" s="116">
        <v>0</v>
      </c>
      <c r="AD224" s="116">
        <v>0</v>
      </c>
      <c r="AE224" s="115">
        <f t="shared" si="61"/>
        <v>0</v>
      </c>
      <c r="AF224" s="117">
        <v>0</v>
      </c>
      <c r="AG224" s="117">
        <v>0</v>
      </c>
      <c r="AH224" s="117">
        <v>0</v>
      </c>
      <c r="AI224" s="117">
        <v>0</v>
      </c>
      <c r="AJ224" s="115">
        <f t="shared" si="64"/>
        <v>1000</v>
      </c>
      <c r="AK224" s="116">
        <f t="shared" si="64"/>
        <v>300</v>
      </c>
      <c r="AL224" s="116">
        <f t="shared" si="64"/>
        <v>300</v>
      </c>
      <c r="AM224" s="116">
        <f t="shared" si="64"/>
        <v>200</v>
      </c>
      <c r="AN224" s="116">
        <f t="shared" si="64"/>
        <v>200</v>
      </c>
      <c r="AO224" s="115">
        <f t="shared" si="62"/>
        <v>1000</v>
      </c>
      <c r="AP224" s="116">
        <f t="shared" si="62"/>
        <v>300</v>
      </c>
      <c r="AQ224" s="116">
        <f t="shared" si="62"/>
        <v>300</v>
      </c>
      <c r="AR224" s="116">
        <f t="shared" si="55"/>
        <v>200</v>
      </c>
      <c r="AS224" s="116">
        <f t="shared" si="63"/>
        <v>200</v>
      </c>
    </row>
    <row r="225" spans="2:45" ht="27" thickTop="1" thickBot="1" x14ac:dyDescent="0.3">
      <c r="B225" s="101" t="str">
        <f t="shared" si="56"/>
        <v>b</v>
      </c>
      <c r="D225" s="109" t="s">
        <v>279</v>
      </c>
      <c r="E225" s="122" t="s">
        <v>309</v>
      </c>
      <c r="F225" s="115">
        <f t="shared" si="57"/>
        <v>0</v>
      </c>
      <c r="G225" s="116">
        <v>0</v>
      </c>
      <c r="H225" s="116">
        <v>0</v>
      </c>
      <c r="I225" s="116">
        <v>0</v>
      </c>
      <c r="J225" s="116">
        <v>0</v>
      </c>
      <c r="K225" s="115">
        <f t="shared" si="58"/>
        <v>0</v>
      </c>
      <c r="L225" s="116">
        <v>0</v>
      </c>
      <c r="M225" s="116">
        <v>0</v>
      </c>
      <c r="N225" s="116">
        <v>0</v>
      </c>
      <c r="O225" s="116">
        <v>0</v>
      </c>
      <c r="P225" s="115">
        <f t="shared" si="59"/>
        <v>0</v>
      </c>
      <c r="Q225" s="116">
        <v>0</v>
      </c>
      <c r="R225" s="116">
        <v>0</v>
      </c>
      <c r="S225" s="116">
        <v>0</v>
      </c>
      <c r="T225" s="116">
        <v>0</v>
      </c>
      <c r="U225" s="111">
        <f t="shared" si="65"/>
        <v>0</v>
      </c>
      <c r="V225" s="116">
        <f t="shared" si="65"/>
        <v>0</v>
      </c>
      <c r="W225" s="116">
        <f t="shared" si="65"/>
        <v>0</v>
      </c>
      <c r="X225" s="116">
        <f t="shared" si="65"/>
        <v>0</v>
      </c>
      <c r="Y225" s="116">
        <f t="shared" si="65"/>
        <v>0</v>
      </c>
      <c r="Z225" s="115">
        <f t="shared" si="60"/>
        <v>0</v>
      </c>
      <c r="AA225" s="116">
        <v>0</v>
      </c>
      <c r="AB225" s="116">
        <v>0</v>
      </c>
      <c r="AC225" s="116">
        <v>0</v>
      </c>
      <c r="AD225" s="116">
        <v>0</v>
      </c>
      <c r="AE225" s="115">
        <f t="shared" si="61"/>
        <v>0</v>
      </c>
      <c r="AF225" s="117">
        <v>0</v>
      </c>
      <c r="AG225" s="117">
        <v>0</v>
      </c>
      <c r="AH225" s="117">
        <v>0</v>
      </c>
      <c r="AI225" s="117">
        <v>0</v>
      </c>
      <c r="AJ225" s="115">
        <f t="shared" si="64"/>
        <v>0</v>
      </c>
      <c r="AK225" s="116">
        <f t="shared" si="64"/>
        <v>0</v>
      </c>
      <c r="AL225" s="116">
        <f t="shared" si="64"/>
        <v>0</v>
      </c>
      <c r="AM225" s="116">
        <f t="shared" si="64"/>
        <v>0</v>
      </c>
      <c r="AN225" s="116">
        <f t="shared" si="64"/>
        <v>0</v>
      </c>
      <c r="AO225" s="115">
        <f t="shared" si="62"/>
        <v>0</v>
      </c>
      <c r="AP225" s="116">
        <f t="shared" si="62"/>
        <v>0</v>
      </c>
      <c r="AQ225" s="116">
        <f t="shared" si="62"/>
        <v>0</v>
      </c>
      <c r="AR225" s="116">
        <f t="shared" si="55"/>
        <v>0</v>
      </c>
      <c r="AS225" s="116">
        <f t="shared" si="63"/>
        <v>0</v>
      </c>
    </row>
    <row r="226" spans="2:45" ht="16.5" thickTop="1" thickBot="1" x14ac:dyDescent="0.3">
      <c r="B226" s="101" t="str">
        <f t="shared" si="56"/>
        <v>b</v>
      </c>
      <c r="D226" s="109" t="s">
        <v>279</v>
      </c>
      <c r="E226" s="119" t="s">
        <v>310</v>
      </c>
      <c r="F226" s="115">
        <f t="shared" si="57"/>
        <v>0</v>
      </c>
      <c r="G226" s="116">
        <v>0</v>
      </c>
      <c r="H226" s="116">
        <v>0</v>
      </c>
      <c r="I226" s="116">
        <v>0</v>
      </c>
      <c r="J226" s="116">
        <v>0</v>
      </c>
      <c r="K226" s="115">
        <f t="shared" si="58"/>
        <v>0</v>
      </c>
      <c r="L226" s="116">
        <v>0</v>
      </c>
      <c r="M226" s="116">
        <v>0</v>
      </c>
      <c r="N226" s="116">
        <v>0</v>
      </c>
      <c r="O226" s="116">
        <v>0</v>
      </c>
      <c r="P226" s="115">
        <f t="shared" si="59"/>
        <v>0</v>
      </c>
      <c r="Q226" s="116">
        <v>0</v>
      </c>
      <c r="R226" s="116">
        <v>0</v>
      </c>
      <c r="S226" s="116">
        <v>0</v>
      </c>
      <c r="T226" s="116">
        <v>0</v>
      </c>
      <c r="U226" s="111">
        <f t="shared" si="65"/>
        <v>0</v>
      </c>
      <c r="V226" s="116">
        <f t="shared" si="65"/>
        <v>0</v>
      </c>
      <c r="W226" s="116">
        <f t="shared" si="65"/>
        <v>0</v>
      </c>
      <c r="X226" s="116">
        <f t="shared" si="65"/>
        <v>0</v>
      </c>
      <c r="Y226" s="116">
        <f t="shared" si="65"/>
        <v>0</v>
      </c>
      <c r="Z226" s="115">
        <f t="shared" si="60"/>
        <v>0</v>
      </c>
      <c r="AA226" s="116">
        <v>0</v>
      </c>
      <c r="AB226" s="116">
        <v>0</v>
      </c>
      <c r="AC226" s="116">
        <v>0</v>
      </c>
      <c r="AD226" s="116">
        <v>0</v>
      </c>
      <c r="AE226" s="115">
        <f t="shared" si="61"/>
        <v>0</v>
      </c>
      <c r="AF226" s="117">
        <v>0</v>
      </c>
      <c r="AG226" s="117">
        <v>0</v>
      </c>
      <c r="AH226" s="117">
        <v>0</v>
      </c>
      <c r="AI226" s="117">
        <v>0</v>
      </c>
      <c r="AJ226" s="115">
        <f t="shared" si="64"/>
        <v>0</v>
      </c>
      <c r="AK226" s="116">
        <f t="shared" si="64"/>
        <v>0</v>
      </c>
      <c r="AL226" s="116">
        <f t="shared" si="64"/>
        <v>0</v>
      </c>
      <c r="AM226" s="116">
        <f t="shared" si="64"/>
        <v>0</v>
      </c>
      <c r="AN226" s="116">
        <f t="shared" si="64"/>
        <v>0</v>
      </c>
      <c r="AO226" s="115">
        <f t="shared" si="62"/>
        <v>0</v>
      </c>
      <c r="AP226" s="116">
        <f t="shared" si="62"/>
        <v>0</v>
      </c>
      <c r="AQ226" s="116">
        <f t="shared" si="62"/>
        <v>0</v>
      </c>
      <c r="AR226" s="116">
        <f t="shared" si="55"/>
        <v>0</v>
      </c>
      <c r="AS226" s="116">
        <f t="shared" si="63"/>
        <v>0</v>
      </c>
    </row>
    <row r="227" spans="2:45" ht="16.5" thickTop="1" thickBot="1" x14ac:dyDescent="0.3">
      <c r="B227" s="101" t="str">
        <f t="shared" si="56"/>
        <v>b</v>
      </c>
      <c r="D227" s="109" t="s">
        <v>279</v>
      </c>
      <c r="E227" s="119" t="s">
        <v>311</v>
      </c>
      <c r="F227" s="115">
        <f t="shared" si="57"/>
        <v>0</v>
      </c>
      <c r="G227" s="116">
        <v>0</v>
      </c>
      <c r="H227" s="116">
        <v>0</v>
      </c>
      <c r="I227" s="116">
        <v>0</v>
      </c>
      <c r="J227" s="116">
        <v>0</v>
      </c>
      <c r="K227" s="115">
        <f t="shared" si="58"/>
        <v>0</v>
      </c>
      <c r="L227" s="116">
        <v>0</v>
      </c>
      <c r="M227" s="116">
        <v>0</v>
      </c>
      <c r="N227" s="116">
        <v>0</v>
      </c>
      <c r="O227" s="116">
        <v>0</v>
      </c>
      <c r="P227" s="115">
        <f t="shared" si="59"/>
        <v>0</v>
      </c>
      <c r="Q227" s="116">
        <v>0</v>
      </c>
      <c r="R227" s="116">
        <v>0</v>
      </c>
      <c r="S227" s="116">
        <v>0</v>
      </c>
      <c r="T227" s="116">
        <v>0</v>
      </c>
      <c r="U227" s="111">
        <f t="shared" si="65"/>
        <v>0</v>
      </c>
      <c r="V227" s="116">
        <f t="shared" si="65"/>
        <v>0</v>
      </c>
      <c r="W227" s="116">
        <f t="shared" si="65"/>
        <v>0</v>
      </c>
      <c r="X227" s="116">
        <f t="shared" si="65"/>
        <v>0</v>
      </c>
      <c r="Y227" s="116">
        <f t="shared" si="65"/>
        <v>0</v>
      </c>
      <c r="Z227" s="115">
        <f t="shared" si="60"/>
        <v>0</v>
      </c>
      <c r="AA227" s="116">
        <v>0</v>
      </c>
      <c r="AB227" s="116">
        <v>0</v>
      </c>
      <c r="AC227" s="116">
        <v>0</v>
      </c>
      <c r="AD227" s="116">
        <v>0</v>
      </c>
      <c r="AE227" s="115">
        <f t="shared" si="61"/>
        <v>0</v>
      </c>
      <c r="AF227" s="117">
        <v>0</v>
      </c>
      <c r="AG227" s="117">
        <v>0</v>
      </c>
      <c r="AH227" s="117">
        <v>0</v>
      </c>
      <c r="AI227" s="117">
        <v>0</v>
      </c>
      <c r="AJ227" s="115">
        <f t="shared" si="64"/>
        <v>0</v>
      </c>
      <c r="AK227" s="116">
        <f t="shared" si="64"/>
        <v>0</v>
      </c>
      <c r="AL227" s="116">
        <f t="shared" si="64"/>
        <v>0</v>
      </c>
      <c r="AM227" s="116">
        <f t="shared" si="64"/>
        <v>0</v>
      </c>
      <c r="AN227" s="116">
        <f t="shared" si="64"/>
        <v>0</v>
      </c>
      <c r="AO227" s="115">
        <f t="shared" si="62"/>
        <v>0</v>
      </c>
      <c r="AP227" s="116">
        <f t="shared" si="62"/>
        <v>0</v>
      </c>
      <c r="AQ227" s="116">
        <f t="shared" si="62"/>
        <v>0</v>
      </c>
      <c r="AR227" s="116">
        <f t="shared" si="55"/>
        <v>0</v>
      </c>
      <c r="AS227" s="116">
        <f t="shared" si="63"/>
        <v>0</v>
      </c>
    </row>
    <row r="228" spans="2:45" ht="16.5" thickTop="1" thickBot="1" x14ac:dyDescent="0.3">
      <c r="B228" s="101" t="str">
        <f t="shared" si="56"/>
        <v>b</v>
      </c>
      <c r="D228" s="109" t="s">
        <v>279</v>
      </c>
      <c r="E228" s="119" t="s">
        <v>312</v>
      </c>
      <c r="F228" s="115">
        <f t="shared" si="57"/>
        <v>0</v>
      </c>
      <c r="G228" s="116">
        <v>0</v>
      </c>
      <c r="H228" s="116">
        <v>0</v>
      </c>
      <c r="I228" s="116">
        <v>0</v>
      </c>
      <c r="J228" s="116">
        <v>0</v>
      </c>
      <c r="K228" s="115">
        <f t="shared" si="58"/>
        <v>0</v>
      </c>
      <c r="L228" s="116">
        <v>0</v>
      </c>
      <c r="M228" s="116">
        <v>0</v>
      </c>
      <c r="N228" s="116">
        <v>0</v>
      </c>
      <c r="O228" s="116">
        <v>0</v>
      </c>
      <c r="P228" s="115">
        <f t="shared" si="59"/>
        <v>0</v>
      </c>
      <c r="Q228" s="116">
        <v>0</v>
      </c>
      <c r="R228" s="116">
        <v>0</v>
      </c>
      <c r="S228" s="116">
        <v>0</v>
      </c>
      <c r="T228" s="116">
        <v>0</v>
      </c>
      <c r="U228" s="111">
        <f t="shared" si="65"/>
        <v>0</v>
      </c>
      <c r="V228" s="116">
        <f t="shared" si="65"/>
        <v>0</v>
      </c>
      <c r="W228" s="116">
        <f t="shared" si="65"/>
        <v>0</v>
      </c>
      <c r="X228" s="116">
        <f t="shared" si="65"/>
        <v>0</v>
      </c>
      <c r="Y228" s="116">
        <f t="shared" si="65"/>
        <v>0</v>
      </c>
      <c r="Z228" s="115">
        <f t="shared" si="60"/>
        <v>0</v>
      </c>
      <c r="AA228" s="116">
        <v>0</v>
      </c>
      <c r="AB228" s="116">
        <v>0</v>
      </c>
      <c r="AC228" s="116">
        <v>0</v>
      </c>
      <c r="AD228" s="116">
        <v>0</v>
      </c>
      <c r="AE228" s="115">
        <f t="shared" si="61"/>
        <v>0</v>
      </c>
      <c r="AF228" s="117">
        <v>0</v>
      </c>
      <c r="AG228" s="117">
        <v>0</v>
      </c>
      <c r="AH228" s="117">
        <v>0</v>
      </c>
      <c r="AI228" s="117">
        <v>0</v>
      </c>
      <c r="AJ228" s="115">
        <f t="shared" si="64"/>
        <v>0</v>
      </c>
      <c r="AK228" s="116">
        <f t="shared" si="64"/>
        <v>0</v>
      </c>
      <c r="AL228" s="116">
        <f t="shared" si="64"/>
        <v>0</v>
      </c>
      <c r="AM228" s="116">
        <f t="shared" si="64"/>
        <v>0</v>
      </c>
      <c r="AN228" s="116">
        <f t="shared" si="64"/>
        <v>0</v>
      </c>
      <c r="AO228" s="115">
        <f t="shared" si="62"/>
        <v>0</v>
      </c>
      <c r="AP228" s="116">
        <f t="shared" si="62"/>
        <v>0</v>
      </c>
      <c r="AQ228" s="116">
        <f t="shared" si="62"/>
        <v>0</v>
      </c>
      <c r="AR228" s="116">
        <f t="shared" si="55"/>
        <v>0</v>
      </c>
      <c r="AS228" s="116">
        <f t="shared" si="63"/>
        <v>0</v>
      </c>
    </row>
    <row r="229" spans="2:45" ht="27" thickTop="1" thickBot="1" x14ac:dyDescent="0.3">
      <c r="B229" s="101" t="str">
        <f t="shared" si="56"/>
        <v>a</v>
      </c>
      <c r="D229" s="109" t="s">
        <v>329</v>
      </c>
      <c r="E229" s="118" t="s">
        <v>330</v>
      </c>
      <c r="F229" s="115">
        <f t="shared" si="57"/>
        <v>121000</v>
      </c>
      <c r="G229" s="116">
        <f>SUM(G230,G242:G244)</f>
        <v>41600</v>
      </c>
      <c r="H229" s="116">
        <f>SUM(H230,H242:H244)</f>
        <v>31600</v>
      </c>
      <c r="I229" s="116">
        <f>SUM(I230,I242:I244)</f>
        <v>31600</v>
      </c>
      <c r="J229" s="116">
        <f>SUM(J230,J242:J244)</f>
        <v>16200</v>
      </c>
      <c r="K229" s="115">
        <f t="shared" si="58"/>
        <v>121000</v>
      </c>
      <c r="L229" s="116">
        <f>SUM(L230,L242:L244)</f>
        <v>41600</v>
      </c>
      <c r="M229" s="116">
        <f>SUM(M230,M242:M244)</f>
        <v>31600</v>
      </c>
      <c r="N229" s="116">
        <f>SUM(N230,N242:N244)</f>
        <v>31600</v>
      </c>
      <c r="O229" s="116">
        <f>SUM(O230,O242:O244)</f>
        <v>16200</v>
      </c>
      <c r="P229" s="115">
        <f t="shared" si="59"/>
        <v>45938.23</v>
      </c>
      <c r="Q229" s="116">
        <f>SUM(Q230,Q242:Q244)</f>
        <v>32431.82</v>
      </c>
      <c r="R229" s="116">
        <f>SUM(R230,R242:R244)</f>
        <v>13506.410000000002</v>
      </c>
      <c r="S229" s="116">
        <f>SUM(S230,S242:S244)</f>
        <v>0</v>
      </c>
      <c r="T229" s="116">
        <f>SUM(T230,T242:T244)</f>
        <v>0</v>
      </c>
      <c r="U229" s="111">
        <f t="shared" si="65"/>
        <v>0</v>
      </c>
      <c r="V229" s="116">
        <f t="shared" si="65"/>
        <v>0</v>
      </c>
      <c r="W229" s="116">
        <f t="shared" si="65"/>
        <v>0</v>
      </c>
      <c r="X229" s="116">
        <f t="shared" si="65"/>
        <v>0</v>
      </c>
      <c r="Y229" s="116">
        <f t="shared" si="65"/>
        <v>0</v>
      </c>
      <c r="Z229" s="115">
        <f t="shared" si="60"/>
        <v>0</v>
      </c>
      <c r="AA229" s="116">
        <f>SUM(AA230,AA242:AA244)</f>
        <v>0</v>
      </c>
      <c r="AB229" s="116">
        <f>SUM(AB230,AB242:AB244)</f>
        <v>0</v>
      </c>
      <c r="AC229" s="116">
        <f>SUM(AC230,AC242:AC244)</f>
        <v>0</v>
      </c>
      <c r="AD229" s="116">
        <f>SUM(AD230,AD242:AD244)</f>
        <v>0</v>
      </c>
      <c r="AE229" s="115">
        <f t="shared" si="61"/>
        <v>0</v>
      </c>
      <c r="AF229" s="117">
        <f>SUM(AF230,AF242:AF244)</f>
        <v>0</v>
      </c>
      <c r="AG229" s="117">
        <f>SUM(AG230,AG242:AG244)</f>
        <v>0</v>
      </c>
      <c r="AH229" s="117">
        <f>SUM(AH230,AH242:AH244)</f>
        <v>0</v>
      </c>
      <c r="AI229" s="117">
        <f>SUM(AI230,AI242:AI244)</f>
        <v>0</v>
      </c>
      <c r="AJ229" s="115">
        <f t="shared" si="64"/>
        <v>121000</v>
      </c>
      <c r="AK229" s="116">
        <f t="shared" si="64"/>
        <v>41600</v>
      </c>
      <c r="AL229" s="116">
        <f t="shared" si="64"/>
        <v>31600</v>
      </c>
      <c r="AM229" s="116">
        <f t="shared" si="64"/>
        <v>31600</v>
      </c>
      <c r="AN229" s="116">
        <f t="shared" si="64"/>
        <v>16200</v>
      </c>
      <c r="AO229" s="115">
        <f t="shared" si="62"/>
        <v>121000</v>
      </c>
      <c r="AP229" s="116">
        <f t="shared" si="62"/>
        <v>41600</v>
      </c>
      <c r="AQ229" s="116">
        <f t="shared" si="62"/>
        <v>31600</v>
      </c>
      <c r="AR229" s="116">
        <f t="shared" si="55"/>
        <v>31600</v>
      </c>
      <c r="AS229" s="116">
        <f t="shared" si="63"/>
        <v>16200</v>
      </c>
    </row>
    <row r="230" spans="2:45" ht="16.5" thickTop="1" thickBot="1" x14ac:dyDescent="0.3">
      <c r="B230" s="101" t="str">
        <f t="shared" si="56"/>
        <v>a</v>
      </c>
      <c r="D230" s="109" t="s">
        <v>279</v>
      </c>
      <c r="E230" s="119" t="s">
        <v>298</v>
      </c>
      <c r="F230" s="115">
        <f t="shared" si="57"/>
        <v>121000</v>
      </c>
      <c r="G230" s="116">
        <f>SUM(G231:G237)</f>
        <v>41600</v>
      </c>
      <c r="H230" s="116">
        <f>SUM(H231:H237)</f>
        <v>31600</v>
      </c>
      <c r="I230" s="116">
        <f>SUM(I231:I237)</f>
        <v>31600</v>
      </c>
      <c r="J230" s="116">
        <f>SUM(J231:J237)</f>
        <v>16200</v>
      </c>
      <c r="K230" s="115">
        <f t="shared" si="58"/>
        <v>121000</v>
      </c>
      <c r="L230" s="116">
        <f>SUM(L231:L237)</f>
        <v>41600</v>
      </c>
      <c r="M230" s="116">
        <f>SUM(M231:M237)</f>
        <v>31600</v>
      </c>
      <c r="N230" s="116">
        <f>SUM(N231:N237)</f>
        <v>31600</v>
      </c>
      <c r="O230" s="116">
        <f>SUM(O231:O237)</f>
        <v>16200</v>
      </c>
      <c r="P230" s="115">
        <f t="shared" si="59"/>
        <v>45938.23</v>
      </c>
      <c r="Q230" s="116">
        <f>SUM(Q231:Q237)</f>
        <v>32431.82</v>
      </c>
      <c r="R230" s="116">
        <f>SUM(R231:R237)</f>
        <v>13506.410000000002</v>
      </c>
      <c r="S230" s="116">
        <f>SUM(S231:S237)</f>
        <v>0</v>
      </c>
      <c r="T230" s="116">
        <f>SUM(T231:T237)</f>
        <v>0</v>
      </c>
      <c r="U230" s="111">
        <f t="shared" si="65"/>
        <v>0</v>
      </c>
      <c r="V230" s="116">
        <f t="shared" si="65"/>
        <v>0</v>
      </c>
      <c r="W230" s="116">
        <f t="shared" si="65"/>
        <v>0</v>
      </c>
      <c r="X230" s="116">
        <f t="shared" si="65"/>
        <v>0</v>
      </c>
      <c r="Y230" s="116">
        <f t="shared" si="65"/>
        <v>0</v>
      </c>
      <c r="Z230" s="115">
        <f t="shared" si="60"/>
        <v>0</v>
      </c>
      <c r="AA230" s="116">
        <f>SUM(AA231:AA237)</f>
        <v>0</v>
      </c>
      <c r="AB230" s="116">
        <f>SUM(AB231:AB237)</f>
        <v>0</v>
      </c>
      <c r="AC230" s="116">
        <f>SUM(AC231:AC237)</f>
        <v>0</v>
      </c>
      <c r="AD230" s="116">
        <f>SUM(AD231:AD237)</f>
        <v>0</v>
      </c>
      <c r="AE230" s="115">
        <f t="shared" si="61"/>
        <v>0</v>
      </c>
      <c r="AF230" s="117">
        <f>SUM(AF231:AF237)</f>
        <v>0</v>
      </c>
      <c r="AG230" s="117">
        <f>SUM(AG231:AG237)</f>
        <v>0</v>
      </c>
      <c r="AH230" s="117">
        <f>SUM(AH231:AH237)</f>
        <v>0</v>
      </c>
      <c r="AI230" s="117">
        <f>SUM(AI231:AI237)</f>
        <v>0</v>
      </c>
      <c r="AJ230" s="115">
        <f t="shared" si="64"/>
        <v>121000</v>
      </c>
      <c r="AK230" s="116">
        <f t="shared" si="64"/>
        <v>41600</v>
      </c>
      <c r="AL230" s="116">
        <f t="shared" si="64"/>
        <v>31600</v>
      </c>
      <c r="AM230" s="116">
        <f t="shared" si="64"/>
        <v>31600</v>
      </c>
      <c r="AN230" s="116">
        <f t="shared" si="64"/>
        <v>16200</v>
      </c>
      <c r="AO230" s="115">
        <f t="shared" si="62"/>
        <v>121000</v>
      </c>
      <c r="AP230" s="116">
        <f t="shared" si="62"/>
        <v>41600</v>
      </c>
      <c r="AQ230" s="116">
        <f t="shared" si="62"/>
        <v>31600</v>
      </c>
      <c r="AR230" s="116">
        <f t="shared" si="55"/>
        <v>31600</v>
      </c>
      <c r="AS230" s="116">
        <f t="shared" si="63"/>
        <v>16200</v>
      </c>
    </row>
    <row r="231" spans="2:45" ht="16.5" thickTop="1" thickBot="1" x14ac:dyDescent="0.3">
      <c r="B231" s="101" t="str">
        <f t="shared" si="56"/>
        <v>b</v>
      </c>
      <c r="D231" s="109" t="s">
        <v>279</v>
      </c>
      <c r="E231" s="120" t="s">
        <v>299</v>
      </c>
      <c r="F231" s="115">
        <f t="shared" si="57"/>
        <v>0</v>
      </c>
      <c r="G231" s="116">
        <v>0</v>
      </c>
      <c r="H231" s="116">
        <v>0</v>
      </c>
      <c r="I231" s="116">
        <v>0</v>
      </c>
      <c r="J231" s="116">
        <v>0</v>
      </c>
      <c r="K231" s="115">
        <f t="shared" si="58"/>
        <v>0</v>
      </c>
      <c r="L231" s="116">
        <v>0</v>
      </c>
      <c r="M231" s="116">
        <v>0</v>
      </c>
      <c r="N231" s="116">
        <v>0</v>
      </c>
      <c r="O231" s="116">
        <v>0</v>
      </c>
      <c r="P231" s="115">
        <f t="shared" si="59"/>
        <v>0</v>
      </c>
      <c r="Q231" s="116">
        <v>0</v>
      </c>
      <c r="R231" s="116">
        <v>0</v>
      </c>
      <c r="S231" s="116">
        <v>0</v>
      </c>
      <c r="T231" s="116">
        <v>0</v>
      </c>
      <c r="U231" s="111">
        <f t="shared" si="65"/>
        <v>0</v>
      </c>
      <c r="V231" s="116">
        <f t="shared" si="65"/>
        <v>0</v>
      </c>
      <c r="W231" s="116">
        <f t="shared" si="65"/>
        <v>0</v>
      </c>
      <c r="X231" s="116">
        <f t="shared" si="65"/>
        <v>0</v>
      </c>
      <c r="Y231" s="116">
        <f t="shared" si="65"/>
        <v>0</v>
      </c>
      <c r="Z231" s="115">
        <f t="shared" si="60"/>
        <v>0</v>
      </c>
      <c r="AA231" s="116">
        <v>0</v>
      </c>
      <c r="AB231" s="116">
        <v>0</v>
      </c>
      <c r="AC231" s="116">
        <v>0</v>
      </c>
      <c r="AD231" s="116">
        <v>0</v>
      </c>
      <c r="AE231" s="115">
        <f t="shared" si="61"/>
        <v>0</v>
      </c>
      <c r="AF231" s="117">
        <v>0</v>
      </c>
      <c r="AG231" s="117">
        <v>0</v>
      </c>
      <c r="AH231" s="117">
        <v>0</v>
      </c>
      <c r="AI231" s="117">
        <v>0</v>
      </c>
      <c r="AJ231" s="115">
        <f t="shared" si="64"/>
        <v>0</v>
      </c>
      <c r="AK231" s="116">
        <f t="shared" si="64"/>
        <v>0</v>
      </c>
      <c r="AL231" s="116">
        <f t="shared" si="64"/>
        <v>0</v>
      </c>
      <c r="AM231" s="116">
        <f t="shared" si="64"/>
        <v>0</v>
      </c>
      <c r="AN231" s="116">
        <f t="shared" si="64"/>
        <v>0</v>
      </c>
      <c r="AO231" s="115">
        <f t="shared" si="62"/>
        <v>0</v>
      </c>
      <c r="AP231" s="116">
        <f t="shared" si="62"/>
        <v>0</v>
      </c>
      <c r="AQ231" s="116">
        <f t="shared" si="62"/>
        <v>0</v>
      </c>
      <c r="AR231" s="116">
        <f t="shared" si="55"/>
        <v>0</v>
      </c>
      <c r="AS231" s="116">
        <f t="shared" si="63"/>
        <v>0</v>
      </c>
    </row>
    <row r="232" spans="2:45" ht="16.5" thickTop="1" thickBot="1" x14ac:dyDescent="0.3">
      <c r="B232" s="101" t="str">
        <f t="shared" si="56"/>
        <v>a</v>
      </c>
      <c r="D232" s="109" t="s">
        <v>279</v>
      </c>
      <c r="E232" s="120" t="s">
        <v>300</v>
      </c>
      <c r="F232" s="115">
        <f t="shared" si="57"/>
        <v>115000</v>
      </c>
      <c r="G232" s="116">
        <v>40000</v>
      </c>
      <c r="H232" s="116">
        <v>30000</v>
      </c>
      <c r="I232" s="116">
        <v>30000</v>
      </c>
      <c r="J232" s="116">
        <v>15000</v>
      </c>
      <c r="K232" s="115">
        <f t="shared" si="58"/>
        <v>115000</v>
      </c>
      <c r="L232" s="116">
        <v>40000</v>
      </c>
      <c r="M232" s="116">
        <v>30000</v>
      </c>
      <c r="N232" s="116">
        <v>30000</v>
      </c>
      <c r="O232" s="116">
        <v>15000</v>
      </c>
      <c r="P232" s="115">
        <f t="shared" si="59"/>
        <v>43715.19</v>
      </c>
      <c r="Q232" s="116">
        <v>31011.9</v>
      </c>
      <c r="R232" s="116">
        <v>12703.29</v>
      </c>
      <c r="S232" s="116">
        <v>0</v>
      </c>
      <c r="T232" s="116">
        <v>0</v>
      </c>
      <c r="U232" s="111">
        <f t="shared" si="65"/>
        <v>0</v>
      </c>
      <c r="V232" s="116">
        <f t="shared" si="65"/>
        <v>0</v>
      </c>
      <c r="W232" s="116">
        <f t="shared" si="65"/>
        <v>0</v>
      </c>
      <c r="X232" s="116">
        <f t="shared" si="65"/>
        <v>0</v>
      </c>
      <c r="Y232" s="116">
        <f t="shared" si="65"/>
        <v>0</v>
      </c>
      <c r="Z232" s="115">
        <f t="shared" si="60"/>
        <v>0</v>
      </c>
      <c r="AA232" s="116">
        <v>0</v>
      </c>
      <c r="AB232" s="116">
        <v>0</v>
      </c>
      <c r="AC232" s="116">
        <v>0</v>
      </c>
      <c r="AD232" s="116">
        <v>0</v>
      </c>
      <c r="AE232" s="115">
        <f t="shared" si="61"/>
        <v>0</v>
      </c>
      <c r="AF232" s="117">
        <v>0</v>
      </c>
      <c r="AG232" s="117">
        <v>0</v>
      </c>
      <c r="AH232" s="117">
        <v>0</v>
      </c>
      <c r="AI232" s="117">
        <v>0</v>
      </c>
      <c r="AJ232" s="115">
        <f t="shared" si="64"/>
        <v>115000</v>
      </c>
      <c r="AK232" s="116">
        <f t="shared" si="64"/>
        <v>40000</v>
      </c>
      <c r="AL232" s="116">
        <f t="shared" si="64"/>
        <v>30000</v>
      </c>
      <c r="AM232" s="116">
        <f t="shared" si="64"/>
        <v>30000</v>
      </c>
      <c r="AN232" s="116">
        <f t="shared" si="64"/>
        <v>15000</v>
      </c>
      <c r="AO232" s="115">
        <f t="shared" si="62"/>
        <v>115000</v>
      </c>
      <c r="AP232" s="116">
        <f t="shared" si="62"/>
        <v>40000</v>
      </c>
      <c r="AQ232" s="116">
        <f t="shared" si="62"/>
        <v>30000</v>
      </c>
      <c r="AR232" s="116">
        <f t="shared" si="55"/>
        <v>30000</v>
      </c>
      <c r="AS232" s="116">
        <f t="shared" si="63"/>
        <v>15000</v>
      </c>
    </row>
    <row r="233" spans="2:45" ht="16.5" thickTop="1" thickBot="1" x14ac:dyDescent="0.3">
      <c r="B233" s="101" t="str">
        <f t="shared" si="56"/>
        <v>b</v>
      </c>
      <c r="D233" s="109" t="s">
        <v>279</v>
      </c>
      <c r="E233" s="120" t="s">
        <v>301</v>
      </c>
      <c r="F233" s="115">
        <f t="shared" si="57"/>
        <v>0</v>
      </c>
      <c r="G233" s="116">
        <v>0</v>
      </c>
      <c r="H233" s="116">
        <v>0</v>
      </c>
      <c r="I233" s="116">
        <v>0</v>
      </c>
      <c r="J233" s="116">
        <v>0</v>
      </c>
      <c r="K233" s="115">
        <f t="shared" si="58"/>
        <v>0</v>
      </c>
      <c r="L233" s="116">
        <v>0</v>
      </c>
      <c r="M233" s="116">
        <v>0</v>
      </c>
      <c r="N233" s="116">
        <v>0</v>
      </c>
      <c r="O233" s="116">
        <v>0</v>
      </c>
      <c r="P233" s="115">
        <f t="shared" si="59"/>
        <v>0</v>
      </c>
      <c r="Q233" s="116">
        <v>0</v>
      </c>
      <c r="R233" s="116">
        <v>0</v>
      </c>
      <c r="S233" s="116">
        <v>0</v>
      </c>
      <c r="T233" s="116">
        <v>0</v>
      </c>
      <c r="U233" s="111">
        <f t="shared" si="65"/>
        <v>0</v>
      </c>
      <c r="V233" s="116">
        <f t="shared" si="65"/>
        <v>0</v>
      </c>
      <c r="W233" s="116">
        <f t="shared" si="65"/>
        <v>0</v>
      </c>
      <c r="X233" s="116">
        <f t="shared" si="65"/>
        <v>0</v>
      </c>
      <c r="Y233" s="116">
        <f t="shared" si="65"/>
        <v>0</v>
      </c>
      <c r="Z233" s="115">
        <f t="shared" si="60"/>
        <v>0</v>
      </c>
      <c r="AA233" s="116">
        <v>0</v>
      </c>
      <c r="AB233" s="116">
        <v>0</v>
      </c>
      <c r="AC233" s="116">
        <v>0</v>
      </c>
      <c r="AD233" s="116">
        <v>0</v>
      </c>
      <c r="AE233" s="115">
        <f t="shared" si="61"/>
        <v>0</v>
      </c>
      <c r="AF233" s="117">
        <v>0</v>
      </c>
      <c r="AG233" s="117">
        <v>0</v>
      </c>
      <c r="AH233" s="117">
        <v>0</v>
      </c>
      <c r="AI233" s="117">
        <v>0</v>
      </c>
      <c r="AJ233" s="115">
        <f t="shared" si="64"/>
        <v>0</v>
      </c>
      <c r="AK233" s="116">
        <f t="shared" si="64"/>
        <v>0</v>
      </c>
      <c r="AL233" s="116">
        <f t="shared" si="64"/>
        <v>0</v>
      </c>
      <c r="AM233" s="116">
        <f t="shared" si="64"/>
        <v>0</v>
      </c>
      <c r="AN233" s="116">
        <f t="shared" si="64"/>
        <v>0</v>
      </c>
      <c r="AO233" s="115">
        <f t="shared" si="62"/>
        <v>0</v>
      </c>
      <c r="AP233" s="116">
        <f t="shared" si="62"/>
        <v>0</v>
      </c>
      <c r="AQ233" s="116">
        <f t="shared" si="62"/>
        <v>0</v>
      </c>
      <c r="AR233" s="116">
        <f t="shared" si="55"/>
        <v>0</v>
      </c>
      <c r="AS233" s="116">
        <f t="shared" si="63"/>
        <v>0</v>
      </c>
    </row>
    <row r="234" spans="2:45" ht="16.5" thickTop="1" thickBot="1" x14ac:dyDescent="0.3">
      <c r="B234" s="101" t="str">
        <f t="shared" si="56"/>
        <v>b</v>
      </c>
      <c r="D234" s="109" t="s">
        <v>279</v>
      </c>
      <c r="E234" s="120" t="s">
        <v>302</v>
      </c>
      <c r="F234" s="115">
        <f t="shared" si="57"/>
        <v>0</v>
      </c>
      <c r="G234" s="116">
        <v>0</v>
      </c>
      <c r="H234" s="116">
        <v>0</v>
      </c>
      <c r="I234" s="116">
        <v>0</v>
      </c>
      <c r="J234" s="116">
        <v>0</v>
      </c>
      <c r="K234" s="115">
        <f t="shared" si="58"/>
        <v>0</v>
      </c>
      <c r="L234" s="116">
        <v>0</v>
      </c>
      <c r="M234" s="116">
        <v>0</v>
      </c>
      <c r="N234" s="116">
        <v>0</v>
      </c>
      <c r="O234" s="116">
        <v>0</v>
      </c>
      <c r="P234" s="115">
        <f t="shared" si="59"/>
        <v>0</v>
      </c>
      <c r="Q234" s="116">
        <v>0</v>
      </c>
      <c r="R234" s="116">
        <v>0</v>
      </c>
      <c r="S234" s="116">
        <v>0</v>
      </c>
      <c r="T234" s="116">
        <v>0</v>
      </c>
      <c r="U234" s="111">
        <f t="shared" si="65"/>
        <v>0</v>
      </c>
      <c r="V234" s="116">
        <f t="shared" si="65"/>
        <v>0</v>
      </c>
      <c r="W234" s="116">
        <f t="shared" si="65"/>
        <v>0</v>
      </c>
      <c r="X234" s="116">
        <f t="shared" si="65"/>
        <v>0</v>
      </c>
      <c r="Y234" s="116">
        <f t="shared" si="65"/>
        <v>0</v>
      </c>
      <c r="Z234" s="115">
        <f t="shared" si="60"/>
        <v>0</v>
      </c>
      <c r="AA234" s="116">
        <v>0</v>
      </c>
      <c r="AB234" s="116">
        <v>0</v>
      </c>
      <c r="AC234" s="116">
        <v>0</v>
      </c>
      <c r="AD234" s="116">
        <v>0</v>
      </c>
      <c r="AE234" s="115">
        <f t="shared" si="61"/>
        <v>0</v>
      </c>
      <c r="AF234" s="117">
        <v>0</v>
      </c>
      <c r="AG234" s="117">
        <v>0</v>
      </c>
      <c r="AH234" s="117">
        <v>0</v>
      </c>
      <c r="AI234" s="117">
        <v>0</v>
      </c>
      <c r="AJ234" s="115">
        <f t="shared" si="64"/>
        <v>0</v>
      </c>
      <c r="AK234" s="116">
        <f t="shared" si="64"/>
        <v>0</v>
      </c>
      <c r="AL234" s="116">
        <f t="shared" si="64"/>
        <v>0</v>
      </c>
      <c r="AM234" s="116">
        <f t="shared" si="64"/>
        <v>0</v>
      </c>
      <c r="AN234" s="116">
        <f t="shared" si="64"/>
        <v>0</v>
      </c>
      <c r="AO234" s="115">
        <f t="shared" si="62"/>
        <v>0</v>
      </c>
      <c r="AP234" s="116">
        <f t="shared" si="62"/>
        <v>0</v>
      </c>
      <c r="AQ234" s="116">
        <f t="shared" si="62"/>
        <v>0</v>
      </c>
      <c r="AR234" s="116">
        <f t="shared" si="55"/>
        <v>0</v>
      </c>
      <c r="AS234" s="116">
        <f t="shared" si="63"/>
        <v>0</v>
      </c>
    </row>
    <row r="235" spans="2:45" ht="16.5" thickTop="1" thickBot="1" x14ac:dyDescent="0.3">
      <c r="B235" s="101" t="str">
        <f t="shared" si="56"/>
        <v>b</v>
      </c>
      <c r="D235" s="109" t="s">
        <v>279</v>
      </c>
      <c r="E235" s="120" t="s">
        <v>303</v>
      </c>
      <c r="F235" s="115">
        <f t="shared" si="57"/>
        <v>0</v>
      </c>
      <c r="G235" s="116">
        <v>0</v>
      </c>
      <c r="H235" s="116">
        <v>0</v>
      </c>
      <c r="I235" s="116">
        <v>0</v>
      </c>
      <c r="J235" s="116">
        <v>0</v>
      </c>
      <c r="K235" s="115">
        <f t="shared" si="58"/>
        <v>0</v>
      </c>
      <c r="L235" s="116">
        <v>0</v>
      </c>
      <c r="M235" s="116">
        <v>0</v>
      </c>
      <c r="N235" s="116">
        <v>0</v>
      </c>
      <c r="O235" s="116">
        <v>0</v>
      </c>
      <c r="P235" s="115">
        <f t="shared" si="59"/>
        <v>0</v>
      </c>
      <c r="Q235" s="116">
        <v>0</v>
      </c>
      <c r="R235" s="116">
        <v>0</v>
      </c>
      <c r="S235" s="116">
        <v>0</v>
      </c>
      <c r="T235" s="116">
        <v>0</v>
      </c>
      <c r="U235" s="111">
        <f t="shared" si="65"/>
        <v>0</v>
      </c>
      <c r="V235" s="116">
        <f t="shared" si="65"/>
        <v>0</v>
      </c>
      <c r="W235" s="116">
        <f t="shared" si="65"/>
        <v>0</v>
      </c>
      <c r="X235" s="116">
        <f t="shared" si="65"/>
        <v>0</v>
      </c>
      <c r="Y235" s="116">
        <f t="shared" si="65"/>
        <v>0</v>
      </c>
      <c r="Z235" s="115">
        <f t="shared" si="60"/>
        <v>0</v>
      </c>
      <c r="AA235" s="116">
        <v>0</v>
      </c>
      <c r="AB235" s="116">
        <v>0</v>
      </c>
      <c r="AC235" s="116">
        <v>0</v>
      </c>
      <c r="AD235" s="116">
        <v>0</v>
      </c>
      <c r="AE235" s="115">
        <f t="shared" si="61"/>
        <v>0</v>
      </c>
      <c r="AF235" s="117">
        <v>0</v>
      </c>
      <c r="AG235" s="117">
        <v>0</v>
      </c>
      <c r="AH235" s="117">
        <v>0</v>
      </c>
      <c r="AI235" s="117">
        <v>0</v>
      </c>
      <c r="AJ235" s="115">
        <f t="shared" si="64"/>
        <v>0</v>
      </c>
      <c r="AK235" s="116">
        <f t="shared" si="64"/>
        <v>0</v>
      </c>
      <c r="AL235" s="116">
        <f t="shared" si="64"/>
        <v>0</v>
      </c>
      <c r="AM235" s="116">
        <f t="shared" si="64"/>
        <v>0</v>
      </c>
      <c r="AN235" s="116">
        <f t="shared" si="64"/>
        <v>0</v>
      </c>
      <c r="AO235" s="115">
        <f t="shared" si="62"/>
        <v>0</v>
      </c>
      <c r="AP235" s="116">
        <f t="shared" si="62"/>
        <v>0</v>
      </c>
      <c r="AQ235" s="116">
        <f t="shared" si="62"/>
        <v>0</v>
      </c>
      <c r="AR235" s="116">
        <f t="shared" si="55"/>
        <v>0</v>
      </c>
      <c r="AS235" s="116">
        <f t="shared" si="63"/>
        <v>0</v>
      </c>
    </row>
    <row r="236" spans="2:45" ht="16.5" thickTop="1" thickBot="1" x14ac:dyDescent="0.3">
      <c r="B236" s="101" t="str">
        <f t="shared" si="56"/>
        <v>b</v>
      </c>
      <c r="D236" s="109" t="s">
        <v>279</v>
      </c>
      <c r="E236" s="120" t="s">
        <v>304</v>
      </c>
      <c r="F236" s="115">
        <f t="shared" si="57"/>
        <v>0</v>
      </c>
      <c r="G236" s="116">
        <v>0</v>
      </c>
      <c r="H236" s="116">
        <v>0</v>
      </c>
      <c r="I236" s="116">
        <v>0</v>
      </c>
      <c r="J236" s="116">
        <v>0</v>
      </c>
      <c r="K236" s="115">
        <f t="shared" si="58"/>
        <v>0</v>
      </c>
      <c r="L236" s="116">
        <v>0</v>
      </c>
      <c r="M236" s="116">
        <v>0</v>
      </c>
      <c r="N236" s="116">
        <v>0</v>
      </c>
      <c r="O236" s="116">
        <v>0</v>
      </c>
      <c r="P236" s="115">
        <f t="shared" si="59"/>
        <v>0</v>
      </c>
      <c r="Q236" s="116">
        <v>0</v>
      </c>
      <c r="R236" s="116">
        <v>0</v>
      </c>
      <c r="S236" s="116">
        <v>0</v>
      </c>
      <c r="T236" s="116">
        <v>0</v>
      </c>
      <c r="U236" s="111">
        <f t="shared" si="65"/>
        <v>0</v>
      </c>
      <c r="V236" s="116">
        <f t="shared" si="65"/>
        <v>0</v>
      </c>
      <c r="W236" s="116">
        <f t="shared" si="65"/>
        <v>0</v>
      </c>
      <c r="X236" s="116">
        <f t="shared" si="65"/>
        <v>0</v>
      </c>
      <c r="Y236" s="116">
        <f t="shared" si="65"/>
        <v>0</v>
      </c>
      <c r="Z236" s="115">
        <f t="shared" si="60"/>
        <v>0</v>
      </c>
      <c r="AA236" s="116">
        <v>0</v>
      </c>
      <c r="AB236" s="116">
        <v>0</v>
      </c>
      <c r="AC236" s="116">
        <v>0</v>
      </c>
      <c r="AD236" s="116">
        <v>0</v>
      </c>
      <c r="AE236" s="115">
        <f t="shared" si="61"/>
        <v>0</v>
      </c>
      <c r="AF236" s="117">
        <v>0</v>
      </c>
      <c r="AG236" s="117">
        <v>0</v>
      </c>
      <c r="AH236" s="117">
        <v>0</v>
      </c>
      <c r="AI236" s="117">
        <v>0</v>
      </c>
      <c r="AJ236" s="115">
        <f t="shared" si="64"/>
        <v>0</v>
      </c>
      <c r="AK236" s="116">
        <f t="shared" si="64"/>
        <v>0</v>
      </c>
      <c r="AL236" s="116">
        <f t="shared" si="64"/>
        <v>0</v>
      </c>
      <c r="AM236" s="116">
        <f t="shared" si="64"/>
        <v>0</v>
      </c>
      <c r="AN236" s="116">
        <f t="shared" si="64"/>
        <v>0</v>
      </c>
      <c r="AO236" s="115">
        <f t="shared" si="62"/>
        <v>0</v>
      </c>
      <c r="AP236" s="116">
        <f t="shared" si="62"/>
        <v>0</v>
      </c>
      <c r="AQ236" s="116">
        <f t="shared" si="62"/>
        <v>0</v>
      </c>
      <c r="AR236" s="116">
        <f t="shared" si="55"/>
        <v>0</v>
      </c>
      <c r="AS236" s="116">
        <f t="shared" si="63"/>
        <v>0</v>
      </c>
    </row>
    <row r="237" spans="2:45" ht="16.5" thickTop="1" thickBot="1" x14ac:dyDescent="0.3">
      <c r="B237" s="101" t="str">
        <f t="shared" si="56"/>
        <v>a</v>
      </c>
      <c r="D237" s="109" t="s">
        <v>279</v>
      </c>
      <c r="E237" s="120" t="s">
        <v>305</v>
      </c>
      <c r="F237" s="115">
        <f t="shared" si="57"/>
        <v>6000</v>
      </c>
      <c r="G237" s="116">
        <f>SUM(G238:G239)</f>
        <v>1600</v>
      </c>
      <c r="H237" s="116">
        <f>SUM(H238:H239)</f>
        <v>1600</v>
      </c>
      <c r="I237" s="116">
        <f>SUM(I238:I239)</f>
        <v>1600</v>
      </c>
      <c r="J237" s="116">
        <f>SUM(J238:J239)</f>
        <v>1200</v>
      </c>
      <c r="K237" s="115">
        <f t="shared" si="58"/>
        <v>6000</v>
      </c>
      <c r="L237" s="116">
        <f>SUM(L238:L239)</f>
        <v>1600</v>
      </c>
      <c r="M237" s="116">
        <f>SUM(M238:M239)</f>
        <v>1600</v>
      </c>
      <c r="N237" s="116">
        <f>SUM(N238:N239)</f>
        <v>1600</v>
      </c>
      <c r="O237" s="116">
        <f>SUM(O238:O239)</f>
        <v>1200</v>
      </c>
      <c r="P237" s="115">
        <f t="shared" si="59"/>
        <v>2223.04</v>
      </c>
      <c r="Q237" s="116">
        <f>SUM(Q238:Q239)</f>
        <v>1419.92</v>
      </c>
      <c r="R237" s="116">
        <f>SUM(R238:R239)</f>
        <v>803.12</v>
      </c>
      <c r="S237" s="116">
        <f>SUM(S238:S239)</f>
        <v>0</v>
      </c>
      <c r="T237" s="116">
        <f>SUM(T238:T239)</f>
        <v>0</v>
      </c>
      <c r="U237" s="111">
        <f t="shared" si="65"/>
        <v>0</v>
      </c>
      <c r="V237" s="116">
        <f t="shared" si="65"/>
        <v>0</v>
      </c>
      <c r="W237" s="116">
        <f t="shared" si="65"/>
        <v>0</v>
      </c>
      <c r="X237" s="116">
        <f t="shared" si="65"/>
        <v>0</v>
      </c>
      <c r="Y237" s="116">
        <f t="shared" si="65"/>
        <v>0</v>
      </c>
      <c r="Z237" s="115">
        <f t="shared" si="60"/>
        <v>0</v>
      </c>
      <c r="AA237" s="116">
        <f>SUM(AA238:AA239)</f>
        <v>0</v>
      </c>
      <c r="AB237" s="116">
        <f>SUM(AB238:AB239)</f>
        <v>0</v>
      </c>
      <c r="AC237" s="116">
        <f>SUM(AC238:AC239)</f>
        <v>0</v>
      </c>
      <c r="AD237" s="116">
        <f>SUM(AD238:AD239)</f>
        <v>0</v>
      </c>
      <c r="AE237" s="115">
        <f t="shared" si="61"/>
        <v>0</v>
      </c>
      <c r="AF237" s="117">
        <f>SUM(AF238:AF239)</f>
        <v>0</v>
      </c>
      <c r="AG237" s="117">
        <f>SUM(AG238:AG239)</f>
        <v>0</v>
      </c>
      <c r="AH237" s="117">
        <f>SUM(AH238:AH239)</f>
        <v>0</v>
      </c>
      <c r="AI237" s="117">
        <f>SUM(AI238:AI239)</f>
        <v>0</v>
      </c>
      <c r="AJ237" s="115">
        <f t="shared" si="64"/>
        <v>6000</v>
      </c>
      <c r="AK237" s="116">
        <f t="shared" si="64"/>
        <v>1600</v>
      </c>
      <c r="AL237" s="116">
        <f t="shared" si="64"/>
        <v>1600</v>
      </c>
      <c r="AM237" s="116">
        <f t="shared" si="64"/>
        <v>1600</v>
      </c>
      <c r="AN237" s="116">
        <f t="shared" si="64"/>
        <v>1200</v>
      </c>
      <c r="AO237" s="115">
        <f t="shared" si="62"/>
        <v>6000</v>
      </c>
      <c r="AP237" s="116">
        <f t="shared" si="62"/>
        <v>1600</v>
      </c>
      <c r="AQ237" s="116">
        <f t="shared" si="62"/>
        <v>1600</v>
      </c>
      <c r="AR237" s="116">
        <f t="shared" si="55"/>
        <v>1600</v>
      </c>
      <c r="AS237" s="116">
        <f t="shared" si="63"/>
        <v>1200</v>
      </c>
    </row>
    <row r="238" spans="2:45" ht="16.5" thickTop="1" thickBot="1" x14ac:dyDescent="0.3">
      <c r="B238" s="101" t="str">
        <f t="shared" si="56"/>
        <v>b</v>
      </c>
      <c r="D238" s="109" t="s">
        <v>279</v>
      </c>
      <c r="E238" s="121" t="s">
        <v>306</v>
      </c>
      <c r="F238" s="115">
        <f t="shared" si="57"/>
        <v>0</v>
      </c>
      <c r="G238" s="116">
        <v>0</v>
      </c>
      <c r="H238" s="116">
        <v>0</v>
      </c>
      <c r="I238" s="116">
        <v>0</v>
      </c>
      <c r="J238" s="116">
        <v>0</v>
      </c>
      <c r="K238" s="115">
        <f t="shared" si="58"/>
        <v>0</v>
      </c>
      <c r="L238" s="116">
        <v>0</v>
      </c>
      <c r="M238" s="116">
        <v>0</v>
      </c>
      <c r="N238" s="116">
        <v>0</v>
      </c>
      <c r="O238" s="116">
        <v>0</v>
      </c>
      <c r="P238" s="115">
        <f t="shared" si="59"/>
        <v>0</v>
      </c>
      <c r="Q238" s="116">
        <v>0</v>
      </c>
      <c r="R238" s="116">
        <v>0</v>
      </c>
      <c r="S238" s="116">
        <v>0</v>
      </c>
      <c r="T238" s="116">
        <v>0</v>
      </c>
      <c r="U238" s="111">
        <f t="shared" si="65"/>
        <v>0</v>
      </c>
      <c r="V238" s="116">
        <f t="shared" si="65"/>
        <v>0</v>
      </c>
      <c r="W238" s="116">
        <f t="shared" si="65"/>
        <v>0</v>
      </c>
      <c r="X238" s="116">
        <f t="shared" si="65"/>
        <v>0</v>
      </c>
      <c r="Y238" s="116">
        <f t="shared" si="65"/>
        <v>0</v>
      </c>
      <c r="Z238" s="115">
        <f t="shared" si="60"/>
        <v>0</v>
      </c>
      <c r="AA238" s="116">
        <v>0</v>
      </c>
      <c r="AB238" s="116">
        <v>0</v>
      </c>
      <c r="AC238" s="116">
        <v>0</v>
      </c>
      <c r="AD238" s="116">
        <v>0</v>
      </c>
      <c r="AE238" s="115">
        <f t="shared" si="61"/>
        <v>0</v>
      </c>
      <c r="AF238" s="117">
        <v>0</v>
      </c>
      <c r="AG238" s="117">
        <v>0</v>
      </c>
      <c r="AH238" s="117">
        <v>0</v>
      </c>
      <c r="AI238" s="117">
        <v>0</v>
      </c>
      <c r="AJ238" s="115">
        <f t="shared" si="64"/>
        <v>0</v>
      </c>
      <c r="AK238" s="116">
        <f t="shared" si="64"/>
        <v>0</v>
      </c>
      <c r="AL238" s="116">
        <f t="shared" si="64"/>
        <v>0</v>
      </c>
      <c r="AM238" s="116">
        <f t="shared" si="64"/>
        <v>0</v>
      </c>
      <c r="AN238" s="116">
        <f t="shared" si="64"/>
        <v>0</v>
      </c>
      <c r="AO238" s="115">
        <f t="shared" si="62"/>
        <v>0</v>
      </c>
      <c r="AP238" s="116">
        <f t="shared" si="62"/>
        <v>0</v>
      </c>
      <c r="AQ238" s="116">
        <f t="shared" si="62"/>
        <v>0</v>
      </c>
      <c r="AR238" s="116">
        <f t="shared" si="55"/>
        <v>0</v>
      </c>
      <c r="AS238" s="116">
        <f t="shared" si="63"/>
        <v>0</v>
      </c>
    </row>
    <row r="239" spans="2:45" ht="27" thickTop="1" thickBot="1" x14ac:dyDescent="0.3">
      <c r="B239" s="101" t="str">
        <f t="shared" si="56"/>
        <v>a</v>
      </c>
      <c r="D239" s="109" t="s">
        <v>279</v>
      </c>
      <c r="E239" s="121" t="s">
        <v>307</v>
      </c>
      <c r="F239" s="115">
        <f t="shared" si="57"/>
        <v>6000</v>
      </c>
      <c r="G239" s="116">
        <f>SUM(G240:G241)</f>
        <v>1600</v>
      </c>
      <c r="H239" s="116">
        <f>SUM(H240:H241)</f>
        <v>1600</v>
      </c>
      <c r="I239" s="116">
        <f>SUM(I240:I241)</f>
        <v>1600</v>
      </c>
      <c r="J239" s="116">
        <f>SUM(J240:J241)</f>
        <v>1200</v>
      </c>
      <c r="K239" s="115">
        <f t="shared" si="58"/>
        <v>6000</v>
      </c>
      <c r="L239" s="116">
        <f>SUM(L240:L241)</f>
        <v>1600</v>
      </c>
      <c r="M239" s="116">
        <f>SUM(M240:M241)</f>
        <v>1600</v>
      </c>
      <c r="N239" s="116">
        <f>SUM(N240:N241)</f>
        <v>1600</v>
      </c>
      <c r="O239" s="116">
        <f>SUM(O240:O241)</f>
        <v>1200</v>
      </c>
      <c r="P239" s="115">
        <f t="shared" si="59"/>
        <v>2223.04</v>
      </c>
      <c r="Q239" s="116">
        <f>SUM(Q240:Q241)</f>
        <v>1419.92</v>
      </c>
      <c r="R239" s="116">
        <f>SUM(R240:R241)</f>
        <v>803.12</v>
      </c>
      <c r="S239" s="116">
        <f>SUM(S240:S241)</f>
        <v>0</v>
      </c>
      <c r="T239" s="116">
        <f>SUM(T240:T241)</f>
        <v>0</v>
      </c>
      <c r="U239" s="111">
        <f t="shared" si="65"/>
        <v>0</v>
      </c>
      <c r="V239" s="116">
        <f t="shared" si="65"/>
        <v>0</v>
      </c>
      <c r="W239" s="116">
        <f t="shared" si="65"/>
        <v>0</v>
      </c>
      <c r="X239" s="116">
        <f t="shared" si="65"/>
        <v>0</v>
      </c>
      <c r="Y239" s="116">
        <f t="shared" si="65"/>
        <v>0</v>
      </c>
      <c r="Z239" s="115">
        <f t="shared" si="60"/>
        <v>0</v>
      </c>
      <c r="AA239" s="116">
        <f>SUM(AA240:AA241)</f>
        <v>0</v>
      </c>
      <c r="AB239" s="116">
        <f>SUM(AB240:AB241)</f>
        <v>0</v>
      </c>
      <c r="AC239" s="116">
        <f>SUM(AC240:AC241)</f>
        <v>0</v>
      </c>
      <c r="AD239" s="116">
        <f>SUM(AD240:AD241)</f>
        <v>0</v>
      </c>
      <c r="AE239" s="115">
        <f t="shared" si="61"/>
        <v>0</v>
      </c>
      <c r="AF239" s="117">
        <f>SUM(AF240:AF241)</f>
        <v>0</v>
      </c>
      <c r="AG239" s="117">
        <f>SUM(AG240:AG241)</f>
        <v>0</v>
      </c>
      <c r="AH239" s="117">
        <f>SUM(AH240:AH241)</f>
        <v>0</v>
      </c>
      <c r="AI239" s="117">
        <f>SUM(AI240:AI241)</f>
        <v>0</v>
      </c>
      <c r="AJ239" s="115">
        <f t="shared" si="64"/>
        <v>6000</v>
      </c>
      <c r="AK239" s="116">
        <f t="shared" si="64"/>
        <v>1600</v>
      </c>
      <c r="AL239" s="116">
        <f t="shared" si="64"/>
        <v>1600</v>
      </c>
      <c r="AM239" s="116">
        <f t="shared" si="64"/>
        <v>1600</v>
      </c>
      <c r="AN239" s="116">
        <f t="shared" si="64"/>
        <v>1200</v>
      </c>
      <c r="AO239" s="115">
        <f t="shared" si="62"/>
        <v>6000</v>
      </c>
      <c r="AP239" s="116">
        <f t="shared" si="62"/>
        <v>1600</v>
      </c>
      <c r="AQ239" s="116">
        <f t="shared" si="62"/>
        <v>1600</v>
      </c>
      <c r="AR239" s="116">
        <f t="shared" si="55"/>
        <v>1600</v>
      </c>
      <c r="AS239" s="116">
        <f t="shared" si="63"/>
        <v>1200</v>
      </c>
    </row>
    <row r="240" spans="2:45" ht="27" thickTop="1" thickBot="1" x14ac:dyDescent="0.3">
      <c r="B240" s="101" t="str">
        <f t="shared" si="56"/>
        <v>a</v>
      </c>
      <c r="D240" s="109" t="s">
        <v>279</v>
      </c>
      <c r="E240" s="122" t="s">
        <v>308</v>
      </c>
      <c r="F240" s="115">
        <f t="shared" si="57"/>
        <v>6000</v>
      </c>
      <c r="G240" s="116">
        <v>1600</v>
      </c>
      <c r="H240" s="116">
        <v>1600</v>
      </c>
      <c r="I240" s="116">
        <v>1600</v>
      </c>
      <c r="J240" s="116">
        <v>1200</v>
      </c>
      <c r="K240" s="115">
        <f t="shared" si="58"/>
        <v>6000</v>
      </c>
      <c r="L240" s="116">
        <v>1600</v>
      </c>
      <c r="M240" s="116">
        <v>1600</v>
      </c>
      <c r="N240" s="116">
        <v>1600</v>
      </c>
      <c r="O240" s="116">
        <v>1200</v>
      </c>
      <c r="P240" s="115">
        <f t="shared" si="59"/>
        <v>2223.04</v>
      </c>
      <c r="Q240" s="116">
        <v>1419.92</v>
      </c>
      <c r="R240" s="116">
        <v>803.12</v>
      </c>
      <c r="S240" s="116">
        <v>0</v>
      </c>
      <c r="T240" s="116">
        <v>0</v>
      </c>
      <c r="U240" s="111">
        <f t="shared" si="65"/>
        <v>0</v>
      </c>
      <c r="V240" s="116">
        <f t="shared" si="65"/>
        <v>0</v>
      </c>
      <c r="W240" s="116">
        <f t="shared" si="65"/>
        <v>0</v>
      </c>
      <c r="X240" s="116">
        <f t="shared" si="65"/>
        <v>0</v>
      </c>
      <c r="Y240" s="116">
        <f t="shared" si="65"/>
        <v>0</v>
      </c>
      <c r="Z240" s="115">
        <f t="shared" si="60"/>
        <v>0</v>
      </c>
      <c r="AA240" s="116">
        <v>0</v>
      </c>
      <c r="AB240" s="116">
        <v>0</v>
      </c>
      <c r="AC240" s="116">
        <v>0</v>
      </c>
      <c r="AD240" s="116">
        <v>0</v>
      </c>
      <c r="AE240" s="115">
        <f t="shared" si="61"/>
        <v>0</v>
      </c>
      <c r="AF240" s="117">
        <v>0</v>
      </c>
      <c r="AG240" s="117">
        <v>0</v>
      </c>
      <c r="AH240" s="117">
        <v>0</v>
      </c>
      <c r="AI240" s="117">
        <v>0</v>
      </c>
      <c r="AJ240" s="115">
        <f t="shared" si="64"/>
        <v>6000</v>
      </c>
      <c r="AK240" s="116">
        <f t="shared" si="64"/>
        <v>1600</v>
      </c>
      <c r="AL240" s="116">
        <f t="shared" si="64"/>
        <v>1600</v>
      </c>
      <c r="AM240" s="116">
        <f t="shared" si="64"/>
        <v>1600</v>
      </c>
      <c r="AN240" s="116">
        <f t="shared" si="64"/>
        <v>1200</v>
      </c>
      <c r="AO240" s="115">
        <f t="shared" si="62"/>
        <v>6000</v>
      </c>
      <c r="AP240" s="116">
        <f t="shared" si="62"/>
        <v>1600</v>
      </c>
      <c r="AQ240" s="116">
        <f t="shared" si="62"/>
        <v>1600</v>
      </c>
      <c r="AR240" s="116">
        <f t="shared" si="55"/>
        <v>1600</v>
      </c>
      <c r="AS240" s="116">
        <f t="shared" si="63"/>
        <v>1200</v>
      </c>
    </row>
    <row r="241" spans="2:45" ht="27" thickTop="1" thickBot="1" x14ac:dyDescent="0.3">
      <c r="B241" s="101" t="str">
        <f t="shared" si="56"/>
        <v>b</v>
      </c>
      <c r="D241" s="109" t="s">
        <v>279</v>
      </c>
      <c r="E241" s="122" t="s">
        <v>309</v>
      </c>
      <c r="F241" s="115">
        <f t="shared" si="57"/>
        <v>0</v>
      </c>
      <c r="G241" s="116">
        <v>0</v>
      </c>
      <c r="H241" s="116">
        <v>0</v>
      </c>
      <c r="I241" s="116">
        <v>0</v>
      </c>
      <c r="J241" s="116">
        <v>0</v>
      </c>
      <c r="K241" s="115">
        <f t="shared" si="58"/>
        <v>0</v>
      </c>
      <c r="L241" s="116">
        <v>0</v>
      </c>
      <c r="M241" s="116">
        <v>0</v>
      </c>
      <c r="N241" s="116">
        <v>0</v>
      </c>
      <c r="O241" s="116">
        <v>0</v>
      </c>
      <c r="P241" s="115">
        <f t="shared" si="59"/>
        <v>0</v>
      </c>
      <c r="Q241" s="116">
        <v>0</v>
      </c>
      <c r="R241" s="116">
        <v>0</v>
      </c>
      <c r="S241" s="116">
        <v>0</v>
      </c>
      <c r="T241" s="116">
        <v>0</v>
      </c>
      <c r="U241" s="111">
        <f t="shared" si="65"/>
        <v>0</v>
      </c>
      <c r="V241" s="116">
        <f t="shared" si="65"/>
        <v>0</v>
      </c>
      <c r="W241" s="116">
        <f t="shared" si="65"/>
        <v>0</v>
      </c>
      <c r="X241" s="116">
        <f t="shared" si="65"/>
        <v>0</v>
      </c>
      <c r="Y241" s="116">
        <f t="shared" si="65"/>
        <v>0</v>
      </c>
      <c r="Z241" s="115">
        <f t="shared" si="60"/>
        <v>0</v>
      </c>
      <c r="AA241" s="116">
        <v>0</v>
      </c>
      <c r="AB241" s="116">
        <v>0</v>
      </c>
      <c r="AC241" s="116">
        <v>0</v>
      </c>
      <c r="AD241" s="116">
        <v>0</v>
      </c>
      <c r="AE241" s="115">
        <f t="shared" si="61"/>
        <v>0</v>
      </c>
      <c r="AF241" s="117">
        <v>0</v>
      </c>
      <c r="AG241" s="117">
        <v>0</v>
      </c>
      <c r="AH241" s="117">
        <v>0</v>
      </c>
      <c r="AI241" s="117">
        <v>0</v>
      </c>
      <c r="AJ241" s="115">
        <f t="shared" si="64"/>
        <v>0</v>
      </c>
      <c r="AK241" s="116">
        <f t="shared" si="64"/>
        <v>0</v>
      </c>
      <c r="AL241" s="116">
        <f t="shared" si="64"/>
        <v>0</v>
      </c>
      <c r="AM241" s="116">
        <f t="shared" si="64"/>
        <v>0</v>
      </c>
      <c r="AN241" s="116">
        <f t="shared" si="64"/>
        <v>0</v>
      </c>
      <c r="AO241" s="115">
        <f t="shared" si="62"/>
        <v>0</v>
      </c>
      <c r="AP241" s="116">
        <f t="shared" si="62"/>
        <v>0</v>
      </c>
      <c r="AQ241" s="116">
        <f t="shared" si="62"/>
        <v>0</v>
      </c>
      <c r="AR241" s="116">
        <f t="shared" si="55"/>
        <v>0</v>
      </c>
      <c r="AS241" s="116">
        <f t="shared" si="63"/>
        <v>0</v>
      </c>
    </row>
    <row r="242" spans="2:45" ht="16.5" thickTop="1" thickBot="1" x14ac:dyDescent="0.3">
      <c r="B242" s="101" t="str">
        <f t="shared" si="56"/>
        <v>b</v>
      </c>
      <c r="D242" s="109" t="s">
        <v>279</v>
      </c>
      <c r="E242" s="119" t="s">
        <v>310</v>
      </c>
      <c r="F242" s="115">
        <f t="shared" si="57"/>
        <v>0</v>
      </c>
      <c r="G242" s="116">
        <v>0</v>
      </c>
      <c r="H242" s="116">
        <v>0</v>
      </c>
      <c r="I242" s="116">
        <v>0</v>
      </c>
      <c r="J242" s="116">
        <v>0</v>
      </c>
      <c r="K242" s="115">
        <f t="shared" si="58"/>
        <v>0</v>
      </c>
      <c r="L242" s="116">
        <v>0</v>
      </c>
      <c r="M242" s="116">
        <v>0</v>
      </c>
      <c r="N242" s="116">
        <v>0</v>
      </c>
      <c r="O242" s="116">
        <v>0</v>
      </c>
      <c r="P242" s="115">
        <f t="shared" si="59"/>
        <v>0</v>
      </c>
      <c r="Q242" s="116">
        <v>0</v>
      </c>
      <c r="R242" s="116">
        <v>0</v>
      </c>
      <c r="S242" s="116">
        <v>0</v>
      </c>
      <c r="T242" s="116">
        <v>0</v>
      </c>
      <c r="U242" s="111">
        <f t="shared" si="65"/>
        <v>0</v>
      </c>
      <c r="V242" s="116">
        <f t="shared" si="65"/>
        <v>0</v>
      </c>
      <c r="W242" s="116">
        <f t="shared" si="65"/>
        <v>0</v>
      </c>
      <c r="X242" s="116">
        <f t="shared" si="65"/>
        <v>0</v>
      </c>
      <c r="Y242" s="116">
        <f t="shared" si="65"/>
        <v>0</v>
      </c>
      <c r="Z242" s="115">
        <f t="shared" si="60"/>
        <v>0</v>
      </c>
      <c r="AA242" s="116">
        <v>0</v>
      </c>
      <c r="AB242" s="116">
        <v>0</v>
      </c>
      <c r="AC242" s="116">
        <v>0</v>
      </c>
      <c r="AD242" s="116">
        <v>0</v>
      </c>
      <c r="AE242" s="115">
        <f t="shared" si="61"/>
        <v>0</v>
      </c>
      <c r="AF242" s="117">
        <v>0</v>
      </c>
      <c r="AG242" s="117">
        <v>0</v>
      </c>
      <c r="AH242" s="117">
        <v>0</v>
      </c>
      <c r="AI242" s="117">
        <v>0</v>
      </c>
      <c r="AJ242" s="115">
        <f t="shared" si="64"/>
        <v>0</v>
      </c>
      <c r="AK242" s="116">
        <f t="shared" si="64"/>
        <v>0</v>
      </c>
      <c r="AL242" s="116">
        <f t="shared" si="64"/>
        <v>0</v>
      </c>
      <c r="AM242" s="116">
        <f t="shared" si="64"/>
        <v>0</v>
      </c>
      <c r="AN242" s="116">
        <f t="shared" si="64"/>
        <v>0</v>
      </c>
      <c r="AO242" s="115">
        <f t="shared" si="62"/>
        <v>0</v>
      </c>
      <c r="AP242" s="116">
        <f t="shared" si="62"/>
        <v>0</v>
      </c>
      <c r="AQ242" s="116">
        <f t="shared" si="62"/>
        <v>0</v>
      </c>
      <c r="AR242" s="116">
        <f t="shared" si="55"/>
        <v>0</v>
      </c>
      <c r="AS242" s="116">
        <f t="shared" si="63"/>
        <v>0</v>
      </c>
    </row>
    <row r="243" spans="2:45" ht="16.5" thickTop="1" thickBot="1" x14ac:dyDescent="0.3">
      <c r="B243" s="101" t="str">
        <f t="shared" si="56"/>
        <v>b</v>
      </c>
      <c r="D243" s="109" t="s">
        <v>279</v>
      </c>
      <c r="E243" s="119" t="s">
        <v>311</v>
      </c>
      <c r="F243" s="115">
        <f t="shared" si="57"/>
        <v>0</v>
      </c>
      <c r="G243" s="116">
        <v>0</v>
      </c>
      <c r="H243" s="116">
        <v>0</v>
      </c>
      <c r="I243" s="116">
        <v>0</v>
      </c>
      <c r="J243" s="116">
        <v>0</v>
      </c>
      <c r="K243" s="115">
        <f t="shared" si="58"/>
        <v>0</v>
      </c>
      <c r="L243" s="116">
        <v>0</v>
      </c>
      <c r="M243" s="116">
        <v>0</v>
      </c>
      <c r="N243" s="116">
        <v>0</v>
      </c>
      <c r="O243" s="116">
        <v>0</v>
      </c>
      <c r="P243" s="115">
        <f t="shared" si="59"/>
        <v>0</v>
      </c>
      <c r="Q243" s="116">
        <v>0</v>
      </c>
      <c r="R243" s="116">
        <v>0</v>
      </c>
      <c r="S243" s="116">
        <v>0</v>
      </c>
      <c r="T243" s="116">
        <v>0</v>
      </c>
      <c r="U243" s="111">
        <f t="shared" si="65"/>
        <v>0</v>
      </c>
      <c r="V243" s="116">
        <f t="shared" si="65"/>
        <v>0</v>
      </c>
      <c r="W243" s="116">
        <f t="shared" si="65"/>
        <v>0</v>
      </c>
      <c r="X243" s="116">
        <f t="shared" si="65"/>
        <v>0</v>
      </c>
      <c r="Y243" s="116">
        <f t="shared" si="65"/>
        <v>0</v>
      </c>
      <c r="Z243" s="115">
        <f t="shared" si="60"/>
        <v>0</v>
      </c>
      <c r="AA243" s="116">
        <v>0</v>
      </c>
      <c r="AB243" s="116">
        <v>0</v>
      </c>
      <c r="AC243" s="116">
        <v>0</v>
      </c>
      <c r="AD243" s="116">
        <v>0</v>
      </c>
      <c r="AE243" s="115">
        <f t="shared" si="61"/>
        <v>0</v>
      </c>
      <c r="AF243" s="117">
        <v>0</v>
      </c>
      <c r="AG243" s="117">
        <v>0</v>
      </c>
      <c r="AH243" s="117">
        <v>0</v>
      </c>
      <c r="AI243" s="117">
        <v>0</v>
      </c>
      <c r="AJ243" s="115">
        <f t="shared" si="64"/>
        <v>0</v>
      </c>
      <c r="AK243" s="116">
        <f t="shared" si="64"/>
        <v>0</v>
      </c>
      <c r="AL243" s="116">
        <f t="shared" si="64"/>
        <v>0</v>
      </c>
      <c r="AM243" s="116">
        <f t="shared" si="64"/>
        <v>0</v>
      </c>
      <c r="AN243" s="116">
        <f t="shared" si="64"/>
        <v>0</v>
      </c>
      <c r="AO243" s="115">
        <f t="shared" si="62"/>
        <v>0</v>
      </c>
      <c r="AP243" s="116">
        <f t="shared" si="62"/>
        <v>0</v>
      </c>
      <c r="AQ243" s="116">
        <f t="shared" si="62"/>
        <v>0</v>
      </c>
      <c r="AR243" s="116">
        <f t="shared" si="55"/>
        <v>0</v>
      </c>
      <c r="AS243" s="116">
        <f t="shared" si="63"/>
        <v>0</v>
      </c>
    </row>
    <row r="244" spans="2:45" ht="16.5" thickTop="1" thickBot="1" x14ac:dyDescent="0.3">
      <c r="B244" s="101" t="str">
        <f t="shared" si="56"/>
        <v>b</v>
      </c>
      <c r="D244" s="109" t="s">
        <v>279</v>
      </c>
      <c r="E244" s="119" t="s">
        <v>312</v>
      </c>
      <c r="F244" s="115">
        <f t="shared" si="57"/>
        <v>0</v>
      </c>
      <c r="G244" s="116">
        <v>0</v>
      </c>
      <c r="H244" s="116">
        <v>0</v>
      </c>
      <c r="I244" s="116">
        <v>0</v>
      </c>
      <c r="J244" s="116">
        <v>0</v>
      </c>
      <c r="K244" s="115">
        <f t="shared" si="58"/>
        <v>0</v>
      </c>
      <c r="L244" s="116">
        <v>0</v>
      </c>
      <c r="M244" s="116">
        <v>0</v>
      </c>
      <c r="N244" s="116">
        <v>0</v>
      </c>
      <c r="O244" s="116">
        <v>0</v>
      </c>
      <c r="P244" s="115">
        <f t="shared" si="59"/>
        <v>0</v>
      </c>
      <c r="Q244" s="116">
        <v>0</v>
      </c>
      <c r="R244" s="116">
        <v>0</v>
      </c>
      <c r="S244" s="116">
        <v>0</v>
      </c>
      <c r="T244" s="116">
        <v>0</v>
      </c>
      <c r="U244" s="111">
        <f t="shared" si="65"/>
        <v>0</v>
      </c>
      <c r="V244" s="116">
        <f t="shared" si="65"/>
        <v>0</v>
      </c>
      <c r="W244" s="116">
        <f t="shared" si="65"/>
        <v>0</v>
      </c>
      <c r="X244" s="116">
        <f t="shared" si="65"/>
        <v>0</v>
      </c>
      <c r="Y244" s="116">
        <f t="shared" si="65"/>
        <v>0</v>
      </c>
      <c r="Z244" s="115">
        <f t="shared" si="60"/>
        <v>0</v>
      </c>
      <c r="AA244" s="116">
        <v>0</v>
      </c>
      <c r="AB244" s="116">
        <v>0</v>
      </c>
      <c r="AC244" s="116">
        <v>0</v>
      </c>
      <c r="AD244" s="116">
        <v>0</v>
      </c>
      <c r="AE244" s="115">
        <f t="shared" si="61"/>
        <v>0</v>
      </c>
      <c r="AF244" s="117">
        <v>0</v>
      </c>
      <c r="AG244" s="117">
        <v>0</v>
      </c>
      <c r="AH244" s="117">
        <v>0</v>
      </c>
      <c r="AI244" s="117">
        <v>0</v>
      </c>
      <c r="AJ244" s="115">
        <f t="shared" si="64"/>
        <v>0</v>
      </c>
      <c r="AK244" s="116">
        <f t="shared" si="64"/>
        <v>0</v>
      </c>
      <c r="AL244" s="116">
        <f t="shared" si="64"/>
        <v>0</v>
      </c>
      <c r="AM244" s="116">
        <f t="shared" si="64"/>
        <v>0</v>
      </c>
      <c r="AN244" s="116">
        <f t="shared" si="64"/>
        <v>0</v>
      </c>
      <c r="AO244" s="115">
        <f t="shared" si="62"/>
        <v>0</v>
      </c>
      <c r="AP244" s="116">
        <f t="shared" si="62"/>
        <v>0</v>
      </c>
      <c r="AQ244" s="116">
        <f t="shared" si="62"/>
        <v>0</v>
      </c>
      <c r="AR244" s="116">
        <f t="shared" si="55"/>
        <v>0</v>
      </c>
      <c r="AS244" s="116">
        <f t="shared" si="63"/>
        <v>0</v>
      </c>
    </row>
    <row r="245" spans="2:45" ht="27" thickTop="1" thickBot="1" x14ac:dyDescent="0.3">
      <c r="B245" s="101" t="str">
        <f t="shared" si="56"/>
        <v>a</v>
      </c>
      <c r="D245" s="109" t="s">
        <v>331</v>
      </c>
      <c r="E245" s="118" t="s">
        <v>332</v>
      </c>
      <c r="F245" s="115">
        <f t="shared" si="57"/>
        <v>55000</v>
      </c>
      <c r="G245" s="116">
        <f>SUM(G246,G258:G260)</f>
        <v>15300</v>
      </c>
      <c r="H245" s="116">
        <f>SUM(H246,H258:H260)</f>
        <v>15300</v>
      </c>
      <c r="I245" s="116">
        <f>SUM(I246,I258:I260)</f>
        <v>14300</v>
      </c>
      <c r="J245" s="116">
        <f>SUM(J246,J258:J260)</f>
        <v>10100</v>
      </c>
      <c r="K245" s="115">
        <f t="shared" si="58"/>
        <v>55000</v>
      </c>
      <c r="L245" s="116">
        <f>SUM(L246,L258:L260)</f>
        <v>15300</v>
      </c>
      <c r="M245" s="116">
        <f>SUM(M246,M258:M260)</f>
        <v>15300</v>
      </c>
      <c r="N245" s="116">
        <f>SUM(N246,N258:N260)</f>
        <v>14300</v>
      </c>
      <c r="O245" s="116">
        <f>SUM(O246,O258:O260)</f>
        <v>10100</v>
      </c>
      <c r="P245" s="115">
        <f t="shared" si="59"/>
        <v>19069.97</v>
      </c>
      <c r="Q245" s="116">
        <f>SUM(Q246,Q258:Q260)</f>
        <v>12903.289999999999</v>
      </c>
      <c r="R245" s="116">
        <f>SUM(R246,R258:R260)</f>
        <v>6166.68</v>
      </c>
      <c r="S245" s="116">
        <f>SUM(S246,S258:S260)</f>
        <v>0</v>
      </c>
      <c r="T245" s="116">
        <f>SUM(T246,T258:T260)</f>
        <v>0</v>
      </c>
      <c r="U245" s="111">
        <f t="shared" si="65"/>
        <v>0</v>
      </c>
      <c r="V245" s="116">
        <f t="shared" si="65"/>
        <v>0</v>
      </c>
      <c r="W245" s="116">
        <f t="shared" si="65"/>
        <v>0</v>
      </c>
      <c r="X245" s="116">
        <f t="shared" si="65"/>
        <v>0</v>
      </c>
      <c r="Y245" s="116">
        <f t="shared" si="65"/>
        <v>0</v>
      </c>
      <c r="Z245" s="115">
        <f t="shared" si="60"/>
        <v>0</v>
      </c>
      <c r="AA245" s="116">
        <f>SUM(AA246,AA258:AA260)</f>
        <v>0</v>
      </c>
      <c r="AB245" s="116">
        <f>SUM(AB246,AB258:AB260)</f>
        <v>0</v>
      </c>
      <c r="AC245" s="116">
        <f>SUM(AC246,AC258:AC260)</f>
        <v>0</v>
      </c>
      <c r="AD245" s="116">
        <f>SUM(AD246,AD258:AD260)</f>
        <v>0</v>
      </c>
      <c r="AE245" s="115">
        <f t="shared" si="61"/>
        <v>0</v>
      </c>
      <c r="AF245" s="117">
        <f>SUM(AF246,AF258:AF260)</f>
        <v>0</v>
      </c>
      <c r="AG245" s="117">
        <f>SUM(AG246,AG258:AG260)</f>
        <v>0</v>
      </c>
      <c r="AH245" s="117">
        <f>SUM(AH246,AH258:AH260)</f>
        <v>0</v>
      </c>
      <c r="AI245" s="117">
        <f>SUM(AI246,AI258:AI260)</f>
        <v>0</v>
      </c>
      <c r="AJ245" s="115">
        <f t="shared" si="64"/>
        <v>55000</v>
      </c>
      <c r="AK245" s="116">
        <f t="shared" si="64"/>
        <v>15300</v>
      </c>
      <c r="AL245" s="116">
        <f t="shared" si="64"/>
        <v>15300</v>
      </c>
      <c r="AM245" s="116">
        <f t="shared" si="64"/>
        <v>14300</v>
      </c>
      <c r="AN245" s="116">
        <f t="shared" si="64"/>
        <v>10100</v>
      </c>
      <c r="AO245" s="115">
        <f t="shared" si="62"/>
        <v>55000</v>
      </c>
      <c r="AP245" s="116">
        <f t="shared" si="62"/>
        <v>15300</v>
      </c>
      <c r="AQ245" s="116">
        <f t="shared" si="62"/>
        <v>15300</v>
      </c>
      <c r="AR245" s="116">
        <f t="shared" si="55"/>
        <v>14300</v>
      </c>
      <c r="AS245" s="116">
        <f t="shared" si="63"/>
        <v>10100</v>
      </c>
    </row>
    <row r="246" spans="2:45" ht="16.5" thickTop="1" thickBot="1" x14ac:dyDescent="0.3">
      <c r="B246" s="101" t="str">
        <f t="shared" si="56"/>
        <v>a</v>
      </c>
      <c r="D246" s="109" t="s">
        <v>279</v>
      </c>
      <c r="E246" s="119" t="s">
        <v>298</v>
      </c>
      <c r="F246" s="115">
        <f t="shared" si="57"/>
        <v>55000</v>
      </c>
      <c r="G246" s="116">
        <f>SUM(G247:G253)</f>
        <v>15300</v>
      </c>
      <c r="H246" s="116">
        <f>SUM(H247:H253)</f>
        <v>15300</v>
      </c>
      <c r="I246" s="116">
        <f>SUM(I247:I253)</f>
        <v>14300</v>
      </c>
      <c r="J246" s="116">
        <f>SUM(J247:J253)</f>
        <v>10100</v>
      </c>
      <c r="K246" s="115">
        <f t="shared" si="58"/>
        <v>55000</v>
      </c>
      <c r="L246" s="116">
        <f>SUM(L247:L253)</f>
        <v>15300</v>
      </c>
      <c r="M246" s="116">
        <f>SUM(M247:M253)</f>
        <v>15300</v>
      </c>
      <c r="N246" s="116">
        <f>SUM(N247:N253)</f>
        <v>14300</v>
      </c>
      <c r="O246" s="116">
        <f>SUM(O247:O253)</f>
        <v>10100</v>
      </c>
      <c r="P246" s="115">
        <f t="shared" si="59"/>
        <v>19069.97</v>
      </c>
      <c r="Q246" s="116">
        <f>SUM(Q247:Q253)</f>
        <v>12903.289999999999</v>
      </c>
      <c r="R246" s="116">
        <f>SUM(R247:R253)</f>
        <v>6166.68</v>
      </c>
      <c r="S246" s="116">
        <f>SUM(S247:S253)</f>
        <v>0</v>
      </c>
      <c r="T246" s="116">
        <f>SUM(T247:T253)</f>
        <v>0</v>
      </c>
      <c r="U246" s="111">
        <f t="shared" si="65"/>
        <v>0</v>
      </c>
      <c r="V246" s="116">
        <f t="shared" si="65"/>
        <v>0</v>
      </c>
      <c r="W246" s="116">
        <f t="shared" si="65"/>
        <v>0</v>
      </c>
      <c r="X246" s="116">
        <f t="shared" si="65"/>
        <v>0</v>
      </c>
      <c r="Y246" s="116">
        <f t="shared" si="65"/>
        <v>0</v>
      </c>
      <c r="Z246" s="115">
        <f t="shared" si="60"/>
        <v>0</v>
      </c>
      <c r="AA246" s="116">
        <f>SUM(AA247:AA253)</f>
        <v>0</v>
      </c>
      <c r="AB246" s="116">
        <f>SUM(AB247:AB253)</f>
        <v>0</v>
      </c>
      <c r="AC246" s="116">
        <f>SUM(AC247:AC253)</f>
        <v>0</v>
      </c>
      <c r="AD246" s="116">
        <f>SUM(AD247:AD253)</f>
        <v>0</v>
      </c>
      <c r="AE246" s="115">
        <f t="shared" si="61"/>
        <v>0</v>
      </c>
      <c r="AF246" s="117">
        <f>SUM(AF247:AF253)</f>
        <v>0</v>
      </c>
      <c r="AG246" s="117">
        <f>SUM(AG247:AG253)</f>
        <v>0</v>
      </c>
      <c r="AH246" s="117">
        <f>SUM(AH247:AH253)</f>
        <v>0</v>
      </c>
      <c r="AI246" s="117">
        <f>SUM(AI247:AI253)</f>
        <v>0</v>
      </c>
      <c r="AJ246" s="115">
        <f t="shared" si="64"/>
        <v>55000</v>
      </c>
      <c r="AK246" s="116">
        <f t="shared" si="64"/>
        <v>15300</v>
      </c>
      <c r="AL246" s="116">
        <f t="shared" si="64"/>
        <v>15300</v>
      </c>
      <c r="AM246" s="116">
        <f t="shared" si="64"/>
        <v>14300</v>
      </c>
      <c r="AN246" s="116">
        <f t="shared" si="64"/>
        <v>10100</v>
      </c>
      <c r="AO246" s="115">
        <f t="shared" si="62"/>
        <v>55000</v>
      </c>
      <c r="AP246" s="116">
        <f t="shared" si="62"/>
        <v>15300</v>
      </c>
      <c r="AQ246" s="116">
        <f t="shared" si="62"/>
        <v>15300</v>
      </c>
      <c r="AR246" s="116">
        <f t="shared" si="55"/>
        <v>14300</v>
      </c>
      <c r="AS246" s="116">
        <f t="shared" si="63"/>
        <v>10100</v>
      </c>
    </row>
    <row r="247" spans="2:45" ht="16.5" thickTop="1" thickBot="1" x14ac:dyDescent="0.3">
      <c r="B247" s="101" t="str">
        <f t="shared" si="56"/>
        <v>b</v>
      </c>
      <c r="D247" s="109" t="s">
        <v>279</v>
      </c>
      <c r="E247" s="120" t="s">
        <v>299</v>
      </c>
      <c r="F247" s="115">
        <f t="shared" si="57"/>
        <v>0</v>
      </c>
      <c r="G247" s="116">
        <v>0</v>
      </c>
      <c r="H247" s="116">
        <v>0</v>
      </c>
      <c r="I247" s="116">
        <v>0</v>
      </c>
      <c r="J247" s="116">
        <v>0</v>
      </c>
      <c r="K247" s="115">
        <f t="shared" si="58"/>
        <v>0</v>
      </c>
      <c r="L247" s="116">
        <v>0</v>
      </c>
      <c r="M247" s="116">
        <v>0</v>
      </c>
      <c r="N247" s="116">
        <v>0</v>
      </c>
      <c r="O247" s="116">
        <v>0</v>
      </c>
      <c r="P247" s="115">
        <f t="shared" si="59"/>
        <v>0</v>
      </c>
      <c r="Q247" s="116">
        <v>0</v>
      </c>
      <c r="R247" s="116">
        <v>0</v>
      </c>
      <c r="S247" s="116">
        <v>0</v>
      </c>
      <c r="T247" s="116">
        <v>0</v>
      </c>
      <c r="U247" s="111">
        <f t="shared" si="65"/>
        <v>0</v>
      </c>
      <c r="V247" s="116">
        <f t="shared" si="65"/>
        <v>0</v>
      </c>
      <c r="W247" s="116">
        <f t="shared" si="65"/>
        <v>0</v>
      </c>
      <c r="X247" s="116">
        <f t="shared" si="65"/>
        <v>0</v>
      </c>
      <c r="Y247" s="116">
        <f t="shared" si="65"/>
        <v>0</v>
      </c>
      <c r="Z247" s="115">
        <f t="shared" si="60"/>
        <v>0</v>
      </c>
      <c r="AA247" s="116">
        <v>0</v>
      </c>
      <c r="AB247" s="116">
        <v>0</v>
      </c>
      <c r="AC247" s="116">
        <v>0</v>
      </c>
      <c r="AD247" s="116">
        <v>0</v>
      </c>
      <c r="AE247" s="115">
        <f t="shared" si="61"/>
        <v>0</v>
      </c>
      <c r="AF247" s="117">
        <v>0</v>
      </c>
      <c r="AG247" s="117">
        <v>0</v>
      </c>
      <c r="AH247" s="117">
        <v>0</v>
      </c>
      <c r="AI247" s="117">
        <v>0</v>
      </c>
      <c r="AJ247" s="115">
        <f t="shared" si="64"/>
        <v>0</v>
      </c>
      <c r="AK247" s="116">
        <f t="shared" si="64"/>
        <v>0</v>
      </c>
      <c r="AL247" s="116">
        <f t="shared" si="64"/>
        <v>0</v>
      </c>
      <c r="AM247" s="116">
        <f t="shared" si="64"/>
        <v>0</v>
      </c>
      <c r="AN247" s="116">
        <f t="shared" si="64"/>
        <v>0</v>
      </c>
      <c r="AO247" s="115">
        <f t="shared" si="62"/>
        <v>0</v>
      </c>
      <c r="AP247" s="116">
        <f t="shared" si="62"/>
        <v>0</v>
      </c>
      <c r="AQ247" s="116">
        <f t="shared" si="62"/>
        <v>0</v>
      </c>
      <c r="AR247" s="116">
        <f t="shared" si="55"/>
        <v>0</v>
      </c>
      <c r="AS247" s="116">
        <f t="shared" si="63"/>
        <v>0</v>
      </c>
    </row>
    <row r="248" spans="2:45" ht="16.5" thickTop="1" thickBot="1" x14ac:dyDescent="0.3">
      <c r="B248" s="101" t="str">
        <f t="shared" si="56"/>
        <v>a</v>
      </c>
      <c r="D248" s="109" t="s">
        <v>279</v>
      </c>
      <c r="E248" s="120" t="s">
        <v>300</v>
      </c>
      <c r="F248" s="115">
        <f t="shared" si="57"/>
        <v>54000</v>
      </c>
      <c r="G248" s="116">
        <v>15000</v>
      </c>
      <c r="H248" s="116">
        <v>15000</v>
      </c>
      <c r="I248" s="116">
        <v>14000</v>
      </c>
      <c r="J248" s="116">
        <v>10000</v>
      </c>
      <c r="K248" s="115">
        <f t="shared" si="58"/>
        <v>54000</v>
      </c>
      <c r="L248" s="116">
        <v>15000</v>
      </c>
      <c r="M248" s="116">
        <v>15000</v>
      </c>
      <c r="N248" s="116">
        <v>14000</v>
      </c>
      <c r="O248" s="116">
        <v>10000</v>
      </c>
      <c r="P248" s="115">
        <f t="shared" si="59"/>
        <v>18544.009999999998</v>
      </c>
      <c r="Q248" s="116">
        <v>12640.31</v>
      </c>
      <c r="R248" s="116">
        <v>5903.7</v>
      </c>
      <c r="S248" s="116">
        <v>0</v>
      </c>
      <c r="T248" s="116">
        <v>0</v>
      </c>
      <c r="U248" s="111">
        <f t="shared" si="65"/>
        <v>0</v>
      </c>
      <c r="V248" s="116">
        <f t="shared" si="65"/>
        <v>0</v>
      </c>
      <c r="W248" s="116">
        <f t="shared" si="65"/>
        <v>0</v>
      </c>
      <c r="X248" s="116">
        <f t="shared" si="65"/>
        <v>0</v>
      </c>
      <c r="Y248" s="116">
        <f t="shared" si="65"/>
        <v>0</v>
      </c>
      <c r="Z248" s="115">
        <f t="shared" si="60"/>
        <v>0</v>
      </c>
      <c r="AA248" s="116">
        <v>0</v>
      </c>
      <c r="AB248" s="116">
        <v>0</v>
      </c>
      <c r="AC248" s="116">
        <v>0</v>
      </c>
      <c r="AD248" s="116">
        <v>0</v>
      </c>
      <c r="AE248" s="115">
        <f t="shared" si="61"/>
        <v>0</v>
      </c>
      <c r="AF248" s="117">
        <v>0</v>
      </c>
      <c r="AG248" s="117">
        <v>0</v>
      </c>
      <c r="AH248" s="117">
        <v>0</v>
      </c>
      <c r="AI248" s="117">
        <v>0</v>
      </c>
      <c r="AJ248" s="115">
        <f t="shared" si="64"/>
        <v>54000</v>
      </c>
      <c r="AK248" s="116">
        <f t="shared" si="64"/>
        <v>15000</v>
      </c>
      <c r="AL248" s="116">
        <f t="shared" si="64"/>
        <v>15000</v>
      </c>
      <c r="AM248" s="116">
        <f t="shared" si="64"/>
        <v>14000</v>
      </c>
      <c r="AN248" s="116">
        <f t="shared" si="64"/>
        <v>10000</v>
      </c>
      <c r="AO248" s="115">
        <f t="shared" si="62"/>
        <v>54000</v>
      </c>
      <c r="AP248" s="116">
        <f t="shared" si="62"/>
        <v>15000</v>
      </c>
      <c r="AQ248" s="116">
        <f t="shared" si="62"/>
        <v>15000</v>
      </c>
      <c r="AR248" s="116">
        <f t="shared" si="55"/>
        <v>14000</v>
      </c>
      <c r="AS248" s="116">
        <f t="shared" si="63"/>
        <v>10000</v>
      </c>
    </row>
    <row r="249" spans="2:45" ht="16.5" thickTop="1" thickBot="1" x14ac:dyDescent="0.3">
      <c r="B249" s="101" t="str">
        <f t="shared" si="56"/>
        <v>b</v>
      </c>
      <c r="D249" s="109" t="s">
        <v>279</v>
      </c>
      <c r="E249" s="120" t="s">
        <v>301</v>
      </c>
      <c r="F249" s="115">
        <f t="shared" si="57"/>
        <v>0</v>
      </c>
      <c r="G249" s="116">
        <v>0</v>
      </c>
      <c r="H249" s="116">
        <v>0</v>
      </c>
      <c r="I249" s="116">
        <v>0</v>
      </c>
      <c r="J249" s="116">
        <v>0</v>
      </c>
      <c r="K249" s="115">
        <f t="shared" si="58"/>
        <v>0</v>
      </c>
      <c r="L249" s="116">
        <v>0</v>
      </c>
      <c r="M249" s="116">
        <v>0</v>
      </c>
      <c r="N249" s="116">
        <v>0</v>
      </c>
      <c r="O249" s="116">
        <v>0</v>
      </c>
      <c r="P249" s="115">
        <f t="shared" si="59"/>
        <v>0</v>
      </c>
      <c r="Q249" s="116">
        <v>0</v>
      </c>
      <c r="R249" s="116">
        <v>0</v>
      </c>
      <c r="S249" s="116">
        <v>0</v>
      </c>
      <c r="T249" s="116">
        <v>0</v>
      </c>
      <c r="U249" s="111">
        <f t="shared" si="65"/>
        <v>0</v>
      </c>
      <c r="V249" s="116">
        <f t="shared" si="65"/>
        <v>0</v>
      </c>
      <c r="W249" s="116">
        <f t="shared" si="65"/>
        <v>0</v>
      </c>
      <c r="X249" s="116">
        <f t="shared" si="65"/>
        <v>0</v>
      </c>
      <c r="Y249" s="116">
        <f t="shared" si="65"/>
        <v>0</v>
      </c>
      <c r="Z249" s="115">
        <f t="shared" si="60"/>
        <v>0</v>
      </c>
      <c r="AA249" s="116">
        <v>0</v>
      </c>
      <c r="AB249" s="116">
        <v>0</v>
      </c>
      <c r="AC249" s="116">
        <v>0</v>
      </c>
      <c r="AD249" s="116">
        <v>0</v>
      </c>
      <c r="AE249" s="115">
        <f t="shared" si="61"/>
        <v>0</v>
      </c>
      <c r="AF249" s="117">
        <v>0</v>
      </c>
      <c r="AG249" s="117">
        <v>0</v>
      </c>
      <c r="AH249" s="117">
        <v>0</v>
      </c>
      <c r="AI249" s="117">
        <v>0</v>
      </c>
      <c r="AJ249" s="115">
        <f t="shared" si="64"/>
        <v>0</v>
      </c>
      <c r="AK249" s="116">
        <f t="shared" si="64"/>
        <v>0</v>
      </c>
      <c r="AL249" s="116">
        <f t="shared" si="64"/>
        <v>0</v>
      </c>
      <c r="AM249" s="116">
        <f t="shared" si="64"/>
        <v>0</v>
      </c>
      <c r="AN249" s="116">
        <f t="shared" si="64"/>
        <v>0</v>
      </c>
      <c r="AO249" s="115">
        <f t="shared" si="62"/>
        <v>0</v>
      </c>
      <c r="AP249" s="116">
        <f t="shared" si="62"/>
        <v>0</v>
      </c>
      <c r="AQ249" s="116">
        <f t="shared" si="62"/>
        <v>0</v>
      </c>
      <c r="AR249" s="116">
        <f t="shared" si="55"/>
        <v>0</v>
      </c>
      <c r="AS249" s="116">
        <f t="shared" si="63"/>
        <v>0</v>
      </c>
    </row>
    <row r="250" spans="2:45" ht="16.5" thickTop="1" thickBot="1" x14ac:dyDescent="0.3">
      <c r="B250" s="101" t="str">
        <f t="shared" si="56"/>
        <v>b</v>
      </c>
      <c r="D250" s="109" t="s">
        <v>279</v>
      </c>
      <c r="E250" s="120" t="s">
        <v>302</v>
      </c>
      <c r="F250" s="115">
        <f t="shared" si="57"/>
        <v>0</v>
      </c>
      <c r="G250" s="116">
        <v>0</v>
      </c>
      <c r="H250" s="116">
        <v>0</v>
      </c>
      <c r="I250" s="116">
        <v>0</v>
      </c>
      <c r="J250" s="116">
        <v>0</v>
      </c>
      <c r="K250" s="115">
        <f t="shared" si="58"/>
        <v>0</v>
      </c>
      <c r="L250" s="116">
        <v>0</v>
      </c>
      <c r="M250" s="116">
        <v>0</v>
      </c>
      <c r="N250" s="116">
        <v>0</v>
      </c>
      <c r="O250" s="116">
        <v>0</v>
      </c>
      <c r="P250" s="115">
        <f t="shared" si="59"/>
        <v>0</v>
      </c>
      <c r="Q250" s="116">
        <v>0</v>
      </c>
      <c r="R250" s="116">
        <v>0</v>
      </c>
      <c r="S250" s="116">
        <v>0</v>
      </c>
      <c r="T250" s="116">
        <v>0</v>
      </c>
      <c r="U250" s="111">
        <f t="shared" si="65"/>
        <v>0</v>
      </c>
      <c r="V250" s="116">
        <f t="shared" si="65"/>
        <v>0</v>
      </c>
      <c r="W250" s="116">
        <f t="shared" si="65"/>
        <v>0</v>
      </c>
      <c r="X250" s="116">
        <f t="shared" si="65"/>
        <v>0</v>
      </c>
      <c r="Y250" s="116">
        <f t="shared" si="65"/>
        <v>0</v>
      </c>
      <c r="Z250" s="115">
        <f t="shared" si="60"/>
        <v>0</v>
      </c>
      <c r="AA250" s="116">
        <v>0</v>
      </c>
      <c r="AB250" s="116">
        <v>0</v>
      </c>
      <c r="AC250" s="116">
        <v>0</v>
      </c>
      <c r="AD250" s="116">
        <v>0</v>
      </c>
      <c r="AE250" s="115">
        <f t="shared" si="61"/>
        <v>0</v>
      </c>
      <c r="AF250" s="117">
        <v>0</v>
      </c>
      <c r="AG250" s="117">
        <v>0</v>
      </c>
      <c r="AH250" s="117">
        <v>0</v>
      </c>
      <c r="AI250" s="117">
        <v>0</v>
      </c>
      <c r="AJ250" s="115">
        <f t="shared" si="64"/>
        <v>0</v>
      </c>
      <c r="AK250" s="116">
        <f t="shared" si="64"/>
        <v>0</v>
      </c>
      <c r="AL250" s="116">
        <f t="shared" si="64"/>
        <v>0</v>
      </c>
      <c r="AM250" s="116">
        <f t="shared" si="64"/>
        <v>0</v>
      </c>
      <c r="AN250" s="116">
        <f t="shared" si="64"/>
        <v>0</v>
      </c>
      <c r="AO250" s="115">
        <f t="shared" si="62"/>
        <v>0</v>
      </c>
      <c r="AP250" s="116">
        <f t="shared" si="62"/>
        <v>0</v>
      </c>
      <c r="AQ250" s="116">
        <f t="shared" si="62"/>
        <v>0</v>
      </c>
      <c r="AR250" s="116">
        <f t="shared" si="55"/>
        <v>0</v>
      </c>
      <c r="AS250" s="116">
        <f t="shared" si="63"/>
        <v>0</v>
      </c>
    </row>
    <row r="251" spans="2:45" ht="16.5" thickTop="1" thickBot="1" x14ac:dyDescent="0.3">
      <c r="B251" s="101" t="str">
        <f t="shared" si="56"/>
        <v>b</v>
      </c>
      <c r="D251" s="109" t="s">
        <v>279</v>
      </c>
      <c r="E251" s="120" t="s">
        <v>303</v>
      </c>
      <c r="F251" s="115">
        <f t="shared" si="57"/>
        <v>0</v>
      </c>
      <c r="G251" s="116">
        <v>0</v>
      </c>
      <c r="H251" s="116">
        <v>0</v>
      </c>
      <c r="I251" s="116">
        <v>0</v>
      </c>
      <c r="J251" s="116">
        <v>0</v>
      </c>
      <c r="K251" s="115">
        <f t="shared" si="58"/>
        <v>0</v>
      </c>
      <c r="L251" s="116">
        <v>0</v>
      </c>
      <c r="M251" s="116">
        <v>0</v>
      </c>
      <c r="N251" s="116">
        <v>0</v>
      </c>
      <c r="O251" s="116">
        <v>0</v>
      </c>
      <c r="P251" s="115">
        <f t="shared" si="59"/>
        <v>0</v>
      </c>
      <c r="Q251" s="116">
        <v>0</v>
      </c>
      <c r="R251" s="116">
        <v>0</v>
      </c>
      <c r="S251" s="116">
        <v>0</v>
      </c>
      <c r="T251" s="116">
        <v>0</v>
      </c>
      <c r="U251" s="111">
        <f t="shared" si="65"/>
        <v>0</v>
      </c>
      <c r="V251" s="116">
        <f t="shared" si="65"/>
        <v>0</v>
      </c>
      <c r="W251" s="116">
        <f t="shared" si="65"/>
        <v>0</v>
      </c>
      <c r="X251" s="116">
        <f t="shared" si="65"/>
        <v>0</v>
      </c>
      <c r="Y251" s="116">
        <f t="shared" si="65"/>
        <v>0</v>
      </c>
      <c r="Z251" s="115">
        <f t="shared" si="60"/>
        <v>0</v>
      </c>
      <c r="AA251" s="116">
        <v>0</v>
      </c>
      <c r="AB251" s="116">
        <v>0</v>
      </c>
      <c r="AC251" s="116">
        <v>0</v>
      </c>
      <c r="AD251" s="116">
        <v>0</v>
      </c>
      <c r="AE251" s="115">
        <f t="shared" si="61"/>
        <v>0</v>
      </c>
      <c r="AF251" s="117">
        <v>0</v>
      </c>
      <c r="AG251" s="117">
        <v>0</v>
      </c>
      <c r="AH251" s="117">
        <v>0</v>
      </c>
      <c r="AI251" s="117">
        <v>0</v>
      </c>
      <c r="AJ251" s="115">
        <f t="shared" si="64"/>
        <v>0</v>
      </c>
      <c r="AK251" s="116">
        <f t="shared" si="64"/>
        <v>0</v>
      </c>
      <c r="AL251" s="116">
        <f t="shared" si="64"/>
        <v>0</v>
      </c>
      <c r="AM251" s="116">
        <f t="shared" si="64"/>
        <v>0</v>
      </c>
      <c r="AN251" s="116">
        <f t="shared" si="64"/>
        <v>0</v>
      </c>
      <c r="AO251" s="115">
        <f t="shared" si="62"/>
        <v>0</v>
      </c>
      <c r="AP251" s="116">
        <f t="shared" si="62"/>
        <v>0</v>
      </c>
      <c r="AQ251" s="116">
        <f t="shared" si="62"/>
        <v>0</v>
      </c>
      <c r="AR251" s="116">
        <f t="shared" si="55"/>
        <v>0</v>
      </c>
      <c r="AS251" s="116">
        <f t="shared" si="63"/>
        <v>0</v>
      </c>
    </row>
    <row r="252" spans="2:45" ht="16.5" thickTop="1" thickBot="1" x14ac:dyDescent="0.3">
      <c r="B252" s="101" t="str">
        <f t="shared" si="56"/>
        <v>b</v>
      </c>
      <c r="D252" s="109" t="s">
        <v>279</v>
      </c>
      <c r="E252" s="120" t="s">
        <v>304</v>
      </c>
      <c r="F252" s="115">
        <f t="shared" si="57"/>
        <v>0</v>
      </c>
      <c r="G252" s="116">
        <v>0</v>
      </c>
      <c r="H252" s="116">
        <v>0</v>
      </c>
      <c r="I252" s="116">
        <v>0</v>
      </c>
      <c r="J252" s="116">
        <v>0</v>
      </c>
      <c r="K252" s="115">
        <f t="shared" si="58"/>
        <v>0</v>
      </c>
      <c r="L252" s="116">
        <v>0</v>
      </c>
      <c r="M252" s="116">
        <v>0</v>
      </c>
      <c r="N252" s="116">
        <v>0</v>
      </c>
      <c r="O252" s="116">
        <v>0</v>
      </c>
      <c r="P252" s="115">
        <f t="shared" si="59"/>
        <v>0</v>
      </c>
      <c r="Q252" s="116">
        <v>0</v>
      </c>
      <c r="R252" s="116">
        <v>0</v>
      </c>
      <c r="S252" s="116">
        <v>0</v>
      </c>
      <c r="T252" s="116">
        <v>0</v>
      </c>
      <c r="U252" s="111">
        <f t="shared" si="65"/>
        <v>0</v>
      </c>
      <c r="V252" s="116">
        <f t="shared" si="65"/>
        <v>0</v>
      </c>
      <c r="W252" s="116">
        <f t="shared" si="65"/>
        <v>0</v>
      </c>
      <c r="X252" s="116">
        <f t="shared" si="65"/>
        <v>0</v>
      </c>
      <c r="Y252" s="116">
        <f t="shared" si="65"/>
        <v>0</v>
      </c>
      <c r="Z252" s="115">
        <f t="shared" si="60"/>
        <v>0</v>
      </c>
      <c r="AA252" s="116">
        <v>0</v>
      </c>
      <c r="AB252" s="116">
        <v>0</v>
      </c>
      <c r="AC252" s="116">
        <v>0</v>
      </c>
      <c r="AD252" s="116">
        <v>0</v>
      </c>
      <c r="AE252" s="115">
        <f t="shared" si="61"/>
        <v>0</v>
      </c>
      <c r="AF252" s="117">
        <v>0</v>
      </c>
      <c r="AG252" s="117">
        <v>0</v>
      </c>
      <c r="AH252" s="117">
        <v>0</v>
      </c>
      <c r="AI252" s="117">
        <v>0</v>
      </c>
      <c r="AJ252" s="115">
        <f t="shared" si="64"/>
        <v>0</v>
      </c>
      <c r="AK252" s="116">
        <f t="shared" si="64"/>
        <v>0</v>
      </c>
      <c r="AL252" s="116">
        <f t="shared" si="64"/>
        <v>0</v>
      </c>
      <c r="AM252" s="116">
        <f t="shared" si="64"/>
        <v>0</v>
      </c>
      <c r="AN252" s="116">
        <f t="shared" si="64"/>
        <v>0</v>
      </c>
      <c r="AO252" s="115">
        <f t="shared" si="62"/>
        <v>0</v>
      </c>
      <c r="AP252" s="116">
        <f t="shared" si="62"/>
        <v>0</v>
      </c>
      <c r="AQ252" s="116">
        <f t="shared" si="62"/>
        <v>0</v>
      </c>
      <c r="AR252" s="116">
        <f t="shared" si="55"/>
        <v>0</v>
      </c>
      <c r="AS252" s="116">
        <f t="shared" si="63"/>
        <v>0</v>
      </c>
    </row>
    <row r="253" spans="2:45" ht="16.5" thickTop="1" thickBot="1" x14ac:dyDescent="0.3">
      <c r="B253" s="101" t="str">
        <f t="shared" si="56"/>
        <v>a</v>
      </c>
      <c r="D253" s="109" t="s">
        <v>279</v>
      </c>
      <c r="E253" s="120" t="s">
        <v>305</v>
      </c>
      <c r="F253" s="115">
        <f t="shared" si="57"/>
        <v>1000</v>
      </c>
      <c r="G253" s="116">
        <f>SUM(G254:G255)</f>
        <v>300</v>
      </c>
      <c r="H253" s="116">
        <f>SUM(H254:H255)</f>
        <v>300</v>
      </c>
      <c r="I253" s="116">
        <f>SUM(I254:I255)</f>
        <v>300</v>
      </c>
      <c r="J253" s="116">
        <f>SUM(J254:J255)</f>
        <v>100</v>
      </c>
      <c r="K253" s="115">
        <f t="shared" si="58"/>
        <v>1000</v>
      </c>
      <c r="L253" s="116">
        <f>SUM(L254:L255)</f>
        <v>300</v>
      </c>
      <c r="M253" s="116">
        <f>SUM(M254:M255)</f>
        <v>300</v>
      </c>
      <c r="N253" s="116">
        <f>SUM(N254:N255)</f>
        <v>300</v>
      </c>
      <c r="O253" s="116">
        <f>SUM(O254:O255)</f>
        <v>100</v>
      </c>
      <c r="P253" s="115">
        <f t="shared" si="59"/>
        <v>525.96</v>
      </c>
      <c r="Q253" s="116">
        <f>SUM(Q254:Q255)</f>
        <v>262.98</v>
      </c>
      <c r="R253" s="116">
        <f>SUM(R254:R255)</f>
        <v>262.98</v>
      </c>
      <c r="S253" s="116">
        <f>SUM(S254:S255)</f>
        <v>0</v>
      </c>
      <c r="T253" s="116">
        <f>SUM(T254:T255)</f>
        <v>0</v>
      </c>
      <c r="U253" s="111">
        <f t="shared" si="65"/>
        <v>0</v>
      </c>
      <c r="V253" s="116">
        <f t="shared" si="65"/>
        <v>0</v>
      </c>
      <c r="W253" s="116">
        <f t="shared" si="65"/>
        <v>0</v>
      </c>
      <c r="X253" s="116">
        <f t="shared" si="65"/>
        <v>0</v>
      </c>
      <c r="Y253" s="116">
        <f t="shared" si="65"/>
        <v>0</v>
      </c>
      <c r="Z253" s="115">
        <f t="shared" si="60"/>
        <v>0</v>
      </c>
      <c r="AA253" s="116">
        <f>SUM(AA254:AA255)</f>
        <v>0</v>
      </c>
      <c r="AB253" s="116">
        <f>SUM(AB254:AB255)</f>
        <v>0</v>
      </c>
      <c r="AC253" s="116">
        <f>SUM(AC254:AC255)</f>
        <v>0</v>
      </c>
      <c r="AD253" s="116">
        <f>SUM(AD254:AD255)</f>
        <v>0</v>
      </c>
      <c r="AE253" s="115">
        <f t="shared" si="61"/>
        <v>0</v>
      </c>
      <c r="AF253" s="117">
        <f>SUM(AF254:AF255)</f>
        <v>0</v>
      </c>
      <c r="AG253" s="117">
        <f>SUM(AG254:AG255)</f>
        <v>0</v>
      </c>
      <c r="AH253" s="117">
        <f>SUM(AH254:AH255)</f>
        <v>0</v>
      </c>
      <c r="AI253" s="117">
        <f>SUM(AI254:AI255)</f>
        <v>0</v>
      </c>
      <c r="AJ253" s="115">
        <f t="shared" si="64"/>
        <v>1000</v>
      </c>
      <c r="AK253" s="116">
        <f t="shared" si="64"/>
        <v>300</v>
      </c>
      <c r="AL253" s="116">
        <f t="shared" si="64"/>
        <v>300</v>
      </c>
      <c r="AM253" s="116">
        <f t="shared" si="64"/>
        <v>300</v>
      </c>
      <c r="AN253" s="116">
        <f t="shared" si="64"/>
        <v>100</v>
      </c>
      <c r="AO253" s="115">
        <f t="shared" si="62"/>
        <v>1000</v>
      </c>
      <c r="AP253" s="116">
        <f t="shared" si="62"/>
        <v>300</v>
      </c>
      <c r="AQ253" s="116">
        <f t="shared" si="62"/>
        <v>300</v>
      </c>
      <c r="AR253" s="116">
        <f t="shared" si="55"/>
        <v>300</v>
      </c>
      <c r="AS253" s="116">
        <f t="shared" si="63"/>
        <v>100</v>
      </c>
    </row>
    <row r="254" spans="2:45" ht="16.5" thickTop="1" thickBot="1" x14ac:dyDescent="0.3">
      <c r="B254" s="101" t="str">
        <f t="shared" si="56"/>
        <v>b</v>
      </c>
      <c r="D254" s="109" t="s">
        <v>279</v>
      </c>
      <c r="E254" s="121" t="s">
        <v>306</v>
      </c>
      <c r="F254" s="115">
        <f t="shared" si="57"/>
        <v>0</v>
      </c>
      <c r="G254" s="116">
        <v>0</v>
      </c>
      <c r="H254" s="116">
        <v>0</v>
      </c>
      <c r="I254" s="116">
        <v>0</v>
      </c>
      <c r="J254" s="116">
        <v>0</v>
      </c>
      <c r="K254" s="115">
        <f t="shared" si="58"/>
        <v>0</v>
      </c>
      <c r="L254" s="116">
        <v>0</v>
      </c>
      <c r="M254" s="116">
        <v>0</v>
      </c>
      <c r="N254" s="116">
        <v>0</v>
      </c>
      <c r="O254" s="116">
        <v>0</v>
      </c>
      <c r="P254" s="115">
        <f t="shared" si="59"/>
        <v>0</v>
      </c>
      <c r="Q254" s="116">
        <v>0</v>
      </c>
      <c r="R254" s="116">
        <v>0</v>
      </c>
      <c r="S254" s="116">
        <v>0</v>
      </c>
      <c r="T254" s="116">
        <v>0</v>
      </c>
      <c r="U254" s="111">
        <f t="shared" si="65"/>
        <v>0</v>
      </c>
      <c r="V254" s="116">
        <f t="shared" si="65"/>
        <v>0</v>
      </c>
      <c r="W254" s="116">
        <f t="shared" si="65"/>
        <v>0</v>
      </c>
      <c r="X254" s="116">
        <f t="shared" si="65"/>
        <v>0</v>
      </c>
      <c r="Y254" s="116">
        <f t="shared" si="65"/>
        <v>0</v>
      </c>
      <c r="Z254" s="115">
        <f t="shared" si="60"/>
        <v>0</v>
      </c>
      <c r="AA254" s="116">
        <v>0</v>
      </c>
      <c r="AB254" s="116">
        <v>0</v>
      </c>
      <c r="AC254" s="116">
        <v>0</v>
      </c>
      <c r="AD254" s="116">
        <v>0</v>
      </c>
      <c r="AE254" s="115">
        <f t="shared" si="61"/>
        <v>0</v>
      </c>
      <c r="AF254" s="117">
        <v>0</v>
      </c>
      <c r="AG254" s="117">
        <v>0</v>
      </c>
      <c r="AH254" s="117">
        <v>0</v>
      </c>
      <c r="AI254" s="117">
        <v>0</v>
      </c>
      <c r="AJ254" s="115">
        <f t="shared" si="64"/>
        <v>0</v>
      </c>
      <c r="AK254" s="116">
        <f t="shared" si="64"/>
        <v>0</v>
      </c>
      <c r="AL254" s="116">
        <f t="shared" si="64"/>
        <v>0</v>
      </c>
      <c r="AM254" s="116">
        <f t="shared" si="64"/>
        <v>0</v>
      </c>
      <c r="AN254" s="116">
        <f t="shared" si="64"/>
        <v>0</v>
      </c>
      <c r="AO254" s="115">
        <f t="shared" si="62"/>
        <v>0</v>
      </c>
      <c r="AP254" s="116">
        <f t="shared" si="62"/>
        <v>0</v>
      </c>
      <c r="AQ254" s="116">
        <f t="shared" si="62"/>
        <v>0</v>
      </c>
      <c r="AR254" s="116">
        <f t="shared" si="55"/>
        <v>0</v>
      </c>
      <c r="AS254" s="116">
        <f t="shared" si="63"/>
        <v>0</v>
      </c>
    </row>
    <row r="255" spans="2:45" ht="27" thickTop="1" thickBot="1" x14ac:dyDescent="0.3">
      <c r="B255" s="101" t="str">
        <f t="shared" si="56"/>
        <v>a</v>
      </c>
      <c r="D255" s="109" t="s">
        <v>279</v>
      </c>
      <c r="E255" s="121" t="s">
        <v>307</v>
      </c>
      <c r="F255" s="115">
        <f t="shared" si="57"/>
        <v>1000</v>
      </c>
      <c r="G255" s="116">
        <f>SUM(G256:G257)</f>
        <v>300</v>
      </c>
      <c r="H255" s="116">
        <f>SUM(H256:H257)</f>
        <v>300</v>
      </c>
      <c r="I255" s="116">
        <f>SUM(I256:I257)</f>
        <v>300</v>
      </c>
      <c r="J255" s="116">
        <f>SUM(J256:J257)</f>
        <v>100</v>
      </c>
      <c r="K255" s="115">
        <f t="shared" si="58"/>
        <v>1000</v>
      </c>
      <c r="L255" s="116">
        <f>SUM(L256:L257)</f>
        <v>300</v>
      </c>
      <c r="M255" s="116">
        <f>SUM(M256:M257)</f>
        <v>300</v>
      </c>
      <c r="N255" s="116">
        <f>SUM(N256:N257)</f>
        <v>300</v>
      </c>
      <c r="O255" s="116">
        <f>SUM(O256:O257)</f>
        <v>100</v>
      </c>
      <c r="P255" s="115">
        <f t="shared" si="59"/>
        <v>525.96</v>
      </c>
      <c r="Q255" s="116">
        <f>SUM(Q256:Q257)</f>
        <v>262.98</v>
      </c>
      <c r="R255" s="116">
        <f>SUM(R256:R257)</f>
        <v>262.98</v>
      </c>
      <c r="S255" s="116">
        <f>SUM(S256:S257)</f>
        <v>0</v>
      </c>
      <c r="T255" s="116">
        <f>SUM(T256:T257)</f>
        <v>0</v>
      </c>
      <c r="U255" s="111">
        <f t="shared" si="65"/>
        <v>0</v>
      </c>
      <c r="V255" s="116">
        <f t="shared" si="65"/>
        <v>0</v>
      </c>
      <c r="W255" s="116">
        <f t="shared" si="65"/>
        <v>0</v>
      </c>
      <c r="X255" s="116">
        <f t="shared" si="65"/>
        <v>0</v>
      </c>
      <c r="Y255" s="116">
        <f t="shared" si="65"/>
        <v>0</v>
      </c>
      <c r="Z255" s="115">
        <f t="shared" si="60"/>
        <v>0</v>
      </c>
      <c r="AA255" s="116">
        <f>SUM(AA256:AA257)</f>
        <v>0</v>
      </c>
      <c r="AB255" s="116">
        <f>SUM(AB256:AB257)</f>
        <v>0</v>
      </c>
      <c r="AC255" s="116">
        <f>SUM(AC256:AC257)</f>
        <v>0</v>
      </c>
      <c r="AD255" s="116">
        <f>SUM(AD256:AD257)</f>
        <v>0</v>
      </c>
      <c r="AE255" s="115">
        <f t="shared" si="61"/>
        <v>0</v>
      </c>
      <c r="AF255" s="117">
        <f>SUM(AF256:AF257)</f>
        <v>0</v>
      </c>
      <c r="AG255" s="117">
        <f>SUM(AG256:AG257)</f>
        <v>0</v>
      </c>
      <c r="AH255" s="117">
        <f>SUM(AH256:AH257)</f>
        <v>0</v>
      </c>
      <c r="AI255" s="117">
        <f>SUM(AI256:AI257)</f>
        <v>0</v>
      </c>
      <c r="AJ255" s="115">
        <f t="shared" si="64"/>
        <v>1000</v>
      </c>
      <c r="AK255" s="116">
        <f t="shared" si="64"/>
        <v>300</v>
      </c>
      <c r="AL255" s="116">
        <f t="shared" si="64"/>
        <v>300</v>
      </c>
      <c r="AM255" s="116">
        <f t="shared" si="64"/>
        <v>300</v>
      </c>
      <c r="AN255" s="116">
        <f t="shared" si="64"/>
        <v>100</v>
      </c>
      <c r="AO255" s="115">
        <f t="shared" si="62"/>
        <v>1000</v>
      </c>
      <c r="AP255" s="116">
        <f t="shared" si="62"/>
        <v>300</v>
      </c>
      <c r="AQ255" s="116">
        <f t="shared" si="62"/>
        <v>300</v>
      </c>
      <c r="AR255" s="116">
        <f t="shared" si="55"/>
        <v>300</v>
      </c>
      <c r="AS255" s="116">
        <f t="shared" si="63"/>
        <v>100</v>
      </c>
    </row>
    <row r="256" spans="2:45" ht="27" thickTop="1" thickBot="1" x14ac:dyDescent="0.3">
      <c r="B256" s="101" t="str">
        <f t="shared" si="56"/>
        <v>a</v>
      </c>
      <c r="D256" s="109" t="s">
        <v>279</v>
      </c>
      <c r="E256" s="122" t="s">
        <v>308</v>
      </c>
      <c r="F256" s="115">
        <f t="shared" si="57"/>
        <v>1000</v>
      </c>
      <c r="G256" s="116">
        <v>300</v>
      </c>
      <c r="H256" s="116">
        <v>300</v>
      </c>
      <c r="I256" s="116">
        <v>300</v>
      </c>
      <c r="J256" s="116">
        <v>100</v>
      </c>
      <c r="K256" s="115">
        <f t="shared" si="58"/>
        <v>1000</v>
      </c>
      <c r="L256" s="116">
        <v>300</v>
      </c>
      <c r="M256" s="116">
        <v>300</v>
      </c>
      <c r="N256" s="116">
        <v>300</v>
      </c>
      <c r="O256" s="116">
        <v>100</v>
      </c>
      <c r="P256" s="115">
        <f t="shared" si="59"/>
        <v>525.96</v>
      </c>
      <c r="Q256" s="116">
        <v>262.98</v>
      </c>
      <c r="R256" s="116">
        <v>262.98</v>
      </c>
      <c r="S256" s="116">
        <v>0</v>
      </c>
      <c r="T256" s="116">
        <v>0</v>
      </c>
      <c r="U256" s="111">
        <f t="shared" si="65"/>
        <v>0</v>
      </c>
      <c r="V256" s="116">
        <f t="shared" si="65"/>
        <v>0</v>
      </c>
      <c r="W256" s="116">
        <f t="shared" si="65"/>
        <v>0</v>
      </c>
      <c r="X256" s="116">
        <f t="shared" si="65"/>
        <v>0</v>
      </c>
      <c r="Y256" s="116">
        <f t="shared" si="65"/>
        <v>0</v>
      </c>
      <c r="Z256" s="115">
        <f t="shared" si="60"/>
        <v>0</v>
      </c>
      <c r="AA256" s="116">
        <v>0</v>
      </c>
      <c r="AB256" s="116">
        <v>0</v>
      </c>
      <c r="AC256" s="116">
        <v>0</v>
      </c>
      <c r="AD256" s="116">
        <v>0</v>
      </c>
      <c r="AE256" s="115">
        <f t="shared" si="61"/>
        <v>0</v>
      </c>
      <c r="AF256" s="117">
        <v>0</v>
      </c>
      <c r="AG256" s="117">
        <v>0</v>
      </c>
      <c r="AH256" s="117">
        <v>0</v>
      </c>
      <c r="AI256" s="117">
        <v>0</v>
      </c>
      <c r="AJ256" s="115">
        <f t="shared" si="64"/>
        <v>1000</v>
      </c>
      <c r="AK256" s="116">
        <f t="shared" si="64"/>
        <v>300</v>
      </c>
      <c r="AL256" s="116">
        <f t="shared" si="64"/>
        <v>300</v>
      </c>
      <c r="AM256" s="116">
        <f t="shared" si="64"/>
        <v>300</v>
      </c>
      <c r="AN256" s="116">
        <f t="shared" si="64"/>
        <v>100</v>
      </c>
      <c r="AO256" s="115">
        <f t="shared" si="62"/>
        <v>1000</v>
      </c>
      <c r="AP256" s="116">
        <f t="shared" si="62"/>
        <v>300</v>
      </c>
      <c r="AQ256" s="116">
        <f t="shared" si="62"/>
        <v>300</v>
      </c>
      <c r="AR256" s="116">
        <f t="shared" si="55"/>
        <v>300</v>
      </c>
      <c r="AS256" s="116">
        <f t="shared" si="63"/>
        <v>100</v>
      </c>
    </row>
    <row r="257" spans="2:45" ht="27" thickTop="1" thickBot="1" x14ac:dyDescent="0.3">
      <c r="B257" s="101" t="str">
        <f t="shared" si="56"/>
        <v>b</v>
      </c>
      <c r="D257" s="109" t="s">
        <v>279</v>
      </c>
      <c r="E257" s="122" t="s">
        <v>309</v>
      </c>
      <c r="F257" s="115">
        <f t="shared" si="57"/>
        <v>0</v>
      </c>
      <c r="G257" s="116">
        <v>0</v>
      </c>
      <c r="H257" s="116">
        <v>0</v>
      </c>
      <c r="I257" s="116">
        <v>0</v>
      </c>
      <c r="J257" s="116">
        <v>0</v>
      </c>
      <c r="K257" s="115">
        <f t="shared" si="58"/>
        <v>0</v>
      </c>
      <c r="L257" s="116">
        <v>0</v>
      </c>
      <c r="M257" s="116">
        <v>0</v>
      </c>
      <c r="N257" s="116">
        <v>0</v>
      </c>
      <c r="O257" s="116">
        <v>0</v>
      </c>
      <c r="P257" s="115">
        <f t="shared" si="59"/>
        <v>0</v>
      </c>
      <c r="Q257" s="116">
        <v>0</v>
      </c>
      <c r="R257" s="116">
        <v>0</v>
      </c>
      <c r="S257" s="116">
        <v>0</v>
      </c>
      <c r="T257" s="116">
        <v>0</v>
      </c>
      <c r="U257" s="111">
        <f t="shared" si="65"/>
        <v>0</v>
      </c>
      <c r="V257" s="116">
        <f t="shared" si="65"/>
        <v>0</v>
      </c>
      <c r="W257" s="116">
        <f t="shared" si="65"/>
        <v>0</v>
      </c>
      <c r="X257" s="116">
        <f t="shared" si="65"/>
        <v>0</v>
      </c>
      <c r="Y257" s="116">
        <f t="shared" si="65"/>
        <v>0</v>
      </c>
      <c r="Z257" s="115">
        <f t="shared" si="60"/>
        <v>0</v>
      </c>
      <c r="AA257" s="116">
        <v>0</v>
      </c>
      <c r="AB257" s="116">
        <v>0</v>
      </c>
      <c r="AC257" s="116">
        <v>0</v>
      </c>
      <c r="AD257" s="116">
        <v>0</v>
      </c>
      <c r="AE257" s="115">
        <f t="shared" si="61"/>
        <v>0</v>
      </c>
      <c r="AF257" s="117">
        <v>0</v>
      </c>
      <c r="AG257" s="117">
        <v>0</v>
      </c>
      <c r="AH257" s="117">
        <v>0</v>
      </c>
      <c r="AI257" s="117">
        <v>0</v>
      </c>
      <c r="AJ257" s="115">
        <f t="shared" si="64"/>
        <v>0</v>
      </c>
      <c r="AK257" s="116">
        <f t="shared" si="64"/>
        <v>0</v>
      </c>
      <c r="AL257" s="116">
        <f t="shared" si="64"/>
        <v>0</v>
      </c>
      <c r="AM257" s="116">
        <f t="shared" si="64"/>
        <v>0</v>
      </c>
      <c r="AN257" s="116">
        <f t="shared" si="64"/>
        <v>0</v>
      </c>
      <c r="AO257" s="115">
        <f t="shared" si="62"/>
        <v>0</v>
      </c>
      <c r="AP257" s="116">
        <f t="shared" si="62"/>
        <v>0</v>
      </c>
      <c r="AQ257" s="116">
        <f t="shared" si="62"/>
        <v>0</v>
      </c>
      <c r="AR257" s="116">
        <f t="shared" si="55"/>
        <v>0</v>
      </c>
      <c r="AS257" s="116">
        <f t="shared" si="63"/>
        <v>0</v>
      </c>
    </row>
    <row r="258" spans="2:45" ht="16.5" thickTop="1" thickBot="1" x14ac:dyDescent="0.3">
      <c r="B258" s="101" t="str">
        <f t="shared" si="56"/>
        <v>b</v>
      </c>
      <c r="D258" s="109" t="s">
        <v>279</v>
      </c>
      <c r="E258" s="119" t="s">
        <v>310</v>
      </c>
      <c r="F258" s="115">
        <f t="shared" si="57"/>
        <v>0</v>
      </c>
      <c r="G258" s="116">
        <v>0</v>
      </c>
      <c r="H258" s="116">
        <v>0</v>
      </c>
      <c r="I258" s="116">
        <v>0</v>
      </c>
      <c r="J258" s="116">
        <v>0</v>
      </c>
      <c r="K258" s="115">
        <f t="shared" si="58"/>
        <v>0</v>
      </c>
      <c r="L258" s="116">
        <v>0</v>
      </c>
      <c r="M258" s="116">
        <v>0</v>
      </c>
      <c r="N258" s="116">
        <v>0</v>
      </c>
      <c r="O258" s="116">
        <v>0</v>
      </c>
      <c r="P258" s="115">
        <f t="shared" si="59"/>
        <v>0</v>
      </c>
      <c r="Q258" s="116">
        <v>0</v>
      </c>
      <c r="R258" s="116">
        <v>0</v>
      </c>
      <c r="S258" s="116">
        <v>0</v>
      </c>
      <c r="T258" s="116">
        <v>0</v>
      </c>
      <c r="U258" s="111">
        <f t="shared" si="65"/>
        <v>0</v>
      </c>
      <c r="V258" s="116">
        <f t="shared" si="65"/>
        <v>0</v>
      </c>
      <c r="W258" s="116">
        <f t="shared" si="65"/>
        <v>0</v>
      </c>
      <c r="X258" s="116">
        <f t="shared" si="65"/>
        <v>0</v>
      </c>
      <c r="Y258" s="116">
        <f t="shared" si="65"/>
        <v>0</v>
      </c>
      <c r="Z258" s="115">
        <f t="shared" si="60"/>
        <v>0</v>
      </c>
      <c r="AA258" s="116">
        <v>0</v>
      </c>
      <c r="AB258" s="116">
        <v>0</v>
      </c>
      <c r="AC258" s="116">
        <v>0</v>
      </c>
      <c r="AD258" s="116">
        <v>0</v>
      </c>
      <c r="AE258" s="115">
        <f t="shared" si="61"/>
        <v>0</v>
      </c>
      <c r="AF258" s="117">
        <v>0</v>
      </c>
      <c r="AG258" s="117">
        <v>0</v>
      </c>
      <c r="AH258" s="117">
        <v>0</v>
      </c>
      <c r="AI258" s="117">
        <v>0</v>
      </c>
      <c r="AJ258" s="115">
        <f t="shared" si="64"/>
        <v>0</v>
      </c>
      <c r="AK258" s="116">
        <f t="shared" si="64"/>
        <v>0</v>
      </c>
      <c r="AL258" s="116">
        <f t="shared" si="64"/>
        <v>0</v>
      </c>
      <c r="AM258" s="116">
        <f t="shared" si="64"/>
        <v>0</v>
      </c>
      <c r="AN258" s="116">
        <f t="shared" si="64"/>
        <v>0</v>
      </c>
      <c r="AO258" s="115">
        <f t="shared" si="62"/>
        <v>0</v>
      </c>
      <c r="AP258" s="116">
        <f t="shared" si="62"/>
        <v>0</v>
      </c>
      <c r="AQ258" s="116">
        <f t="shared" si="62"/>
        <v>0</v>
      </c>
      <c r="AR258" s="116">
        <f t="shared" si="55"/>
        <v>0</v>
      </c>
      <c r="AS258" s="116">
        <f t="shared" si="63"/>
        <v>0</v>
      </c>
    </row>
    <row r="259" spans="2:45" ht="16.5" thickTop="1" thickBot="1" x14ac:dyDescent="0.3">
      <c r="B259" s="101" t="str">
        <f t="shared" si="56"/>
        <v>b</v>
      </c>
      <c r="D259" s="109" t="s">
        <v>279</v>
      </c>
      <c r="E259" s="119" t="s">
        <v>311</v>
      </c>
      <c r="F259" s="115">
        <f t="shared" si="57"/>
        <v>0</v>
      </c>
      <c r="G259" s="116">
        <v>0</v>
      </c>
      <c r="H259" s="116">
        <v>0</v>
      </c>
      <c r="I259" s="116">
        <v>0</v>
      </c>
      <c r="J259" s="116">
        <v>0</v>
      </c>
      <c r="K259" s="115">
        <f t="shared" si="58"/>
        <v>0</v>
      </c>
      <c r="L259" s="116">
        <v>0</v>
      </c>
      <c r="M259" s="116">
        <v>0</v>
      </c>
      <c r="N259" s="116">
        <v>0</v>
      </c>
      <c r="O259" s="116">
        <v>0</v>
      </c>
      <c r="P259" s="115">
        <f t="shared" si="59"/>
        <v>0</v>
      </c>
      <c r="Q259" s="116">
        <v>0</v>
      </c>
      <c r="R259" s="116">
        <v>0</v>
      </c>
      <c r="S259" s="116">
        <v>0</v>
      </c>
      <c r="T259" s="116">
        <v>0</v>
      </c>
      <c r="U259" s="111">
        <f t="shared" si="65"/>
        <v>0</v>
      </c>
      <c r="V259" s="116">
        <f t="shared" si="65"/>
        <v>0</v>
      </c>
      <c r="W259" s="116">
        <f t="shared" si="65"/>
        <v>0</v>
      </c>
      <c r="X259" s="116">
        <f t="shared" si="65"/>
        <v>0</v>
      </c>
      <c r="Y259" s="116">
        <f t="shared" si="65"/>
        <v>0</v>
      </c>
      <c r="Z259" s="115">
        <f t="shared" si="60"/>
        <v>0</v>
      </c>
      <c r="AA259" s="116">
        <v>0</v>
      </c>
      <c r="AB259" s="116">
        <v>0</v>
      </c>
      <c r="AC259" s="116">
        <v>0</v>
      </c>
      <c r="AD259" s="116">
        <v>0</v>
      </c>
      <c r="AE259" s="115">
        <f t="shared" si="61"/>
        <v>0</v>
      </c>
      <c r="AF259" s="117">
        <v>0</v>
      </c>
      <c r="AG259" s="117">
        <v>0</v>
      </c>
      <c r="AH259" s="117">
        <v>0</v>
      </c>
      <c r="AI259" s="117">
        <v>0</v>
      </c>
      <c r="AJ259" s="115">
        <f t="shared" si="64"/>
        <v>0</v>
      </c>
      <c r="AK259" s="116">
        <f t="shared" si="64"/>
        <v>0</v>
      </c>
      <c r="AL259" s="116">
        <f t="shared" si="64"/>
        <v>0</v>
      </c>
      <c r="AM259" s="116">
        <f t="shared" si="64"/>
        <v>0</v>
      </c>
      <c r="AN259" s="116">
        <f t="shared" si="64"/>
        <v>0</v>
      </c>
      <c r="AO259" s="115">
        <f t="shared" si="62"/>
        <v>0</v>
      </c>
      <c r="AP259" s="116">
        <f t="shared" si="62"/>
        <v>0</v>
      </c>
      <c r="AQ259" s="116">
        <f t="shared" si="62"/>
        <v>0</v>
      </c>
      <c r="AR259" s="116">
        <f t="shared" si="55"/>
        <v>0</v>
      </c>
      <c r="AS259" s="116">
        <f t="shared" si="63"/>
        <v>0</v>
      </c>
    </row>
    <row r="260" spans="2:45" ht="16.5" thickTop="1" thickBot="1" x14ac:dyDescent="0.3">
      <c r="B260" s="101" t="str">
        <f t="shared" si="56"/>
        <v>b</v>
      </c>
      <c r="D260" s="109" t="s">
        <v>279</v>
      </c>
      <c r="E260" s="119" t="s">
        <v>312</v>
      </c>
      <c r="F260" s="115">
        <f t="shared" si="57"/>
        <v>0</v>
      </c>
      <c r="G260" s="116">
        <v>0</v>
      </c>
      <c r="H260" s="116">
        <v>0</v>
      </c>
      <c r="I260" s="116">
        <v>0</v>
      </c>
      <c r="J260" s="116">
        <v>0</v>
      </c>
      <c r="K260" s="115">
        <f t="shared" si="58"/>
        <v>0</v>
      </c>
      <c r="L260" s="116">
        <v>0</v>
      </c>
      <c r="M260" s="116">
        <v>0</v>
      </c>
      <c r="N260" s="116">
        <v>0</v>
      </c>
      <c r="O260" s="116">
        <v>0</v>
      </c>
      <c r="P260" s="115">
        <f t="shared" si="59"/>
        <v>0</v>
      </c>
      <c r="Q260" s="116">
        <v>0</v>
      </c>
      <c r="R260" s="116">
        <v>0</v>
      </c>
      <c r="S260" s="116">
        <v>0</v>
      </c>
      <c r="T260" s="116">
        <v>0</v>
      </c>
      <c r="U260" s="111">
        <f t="shared" si="65"/>
        <v>0</v>
      </c>
      <c r="V260" s="116">
        <f t="shared" si="65"/>
        <v>0</v>
      </c>
      <c r="W260" s="116">
        <f t="shared" si="65"/>
        <v>0</v>
      </c>
      <c r="X260" s="116">
        <f t="shared" si="65"/>
        <v>0</v>
      </c>
      <c r="Y260" s="116">
        <f t="shared" si="65"/>
        <v>0</v>
      </c>
      <c r="Z260" s="115">
        <f t="shared" si="60"/>
        <v>0</v>
      </c>
      <c r="AA260" s="116">
        <v>0</v>
      </c>
      <c r="AB260" s="116">
        <v>0</v>
      </c>
      <c r="AC260" s="116">
        <v>0</v>
      </c>
      <c r="AD260" s="116">
        <v>0</v>
      </c>
      <c r="AE260" s="115">
        <f t="shared" si="61"/>
        <v>0</v>
      </c>
      <c r="AF260" s="117">
        <v>0</v>
      </c>
      <c r="AG260" s="117">
        <v>0</v>
      </c>
      <c r="AH260" s="117">
        <v>0</v>
      </c>
      <c r="AI260" s="117">
        <v>0</v>
      </c>
      <c r="AJ260" s="115">
        <f t="shared" ref="AJ260:AN310" si="66">F260+U260</f>
        <v>0</v>
      </c>
      <c r="AK260" s="116">
        <f t="shared" si="66"/>
        <v>0</v>
      </c>
      <c r="AL260" s="116">
        <f t="shared" si="66"/>
        <v>0</v>
      </c>
      <c r="AM260" s="116">
        <f t="shared" si="66"/>
        <v>0</v>
      </c>
      <c r="AN260" s="116">
        <f t="shared" si="66"/>
        <v>0</v>
      </c>
      <c r="AO260" s="115">
        <f t="shared" si="62"/>
        <v>0</v>
      </c>
      <c r="AP260" s="116">
        <f t="shared" si="62"/>
        <v>0</v>
      </c>
      <c r="AQ260" s="116">
        <f t="shared" si="62"/>
        <v>0</v>
      </c>
      <c r="AR260" s="116">
        <f t="shared" si="62"/>
        <v>0</v>
      </c>
      <c r="AS260" s="116">
        <f t="shared" si="63"/>
        <v>0</v>
      </c>
    </row>
    <row r="261" spans="2:45" ht="27" thickTop="1" thickBot="1" x14ac:dyDescent="0.3">
      <c r="B261" s="101" t="str">
        <f t="shared" ref="B261:B324" si="67">IF((F261+G261+H261+J261++K261+L261+M261+U261+AJ261+AO261)&gt;0,"a","b")</f>
        <v>a</v>
      </c>
      <c r="D261" s="109" t="s">
        <v>333</v>
      </c>
      <c r="E261" s="118" t="s">
        <v>334</v>
      </c>
      <c r="F261" s="115">
        <f t="shared" ref="F261:F324" si="68">SUM(G261:J261)</f>
        <v>63000</v>
      </c>
      <c r="G261" s="116">
        <f>SUM(G262,G274:G276)</f>
        <v>18300</v>
      </c>
      <c r="H261" s="116">
        <f>SUM(H262,H274:H276)</f>
        <v>17300</v>
      </c>
      <c r="I261" s="116">
        <f>SUM(I262,I274:I276)</f>
        <v>17300</v>
      </c>
      <c r="J261" s="116">
        <f>SUM(J262,J274:J276)</f>
        <v>10100</v>
      </c>
      <c r="K261" s="115">
        <f t="shared" ref="K261:K324" si="69">SUM(L261:O261)</f>
        <v>63000</v>
      </c>
      <c r="L261" s="116">
        <f>SUM(L262,L274:L276)</f>
        <v>18300</v>
      </c>
      <c r="M261" s="116">
        <f>SUM(M262,M274:M276)</f>
        <v>17300</v>
      </c>
      <c r="N261" s="116">
        <f>SUM(N262,N274:N276)</f>
        <v>17300</v>
      </c>
      <c r="O261" s="116">
        <f>SUM(O262,O274:O276)</f>
        <v>10100</v>
      </c>
      <c r="P261" s="115">
        <f t="shared" ref="P261:P324" si="70">SUM(Q261:T261)</f>
        <v>22964.920000000002</v>
      </c>
      <c r="Q261" s="116">
        <f>SUM(Q262,Q274:Q276)</f>
        <v>16452.2</v>
      </c>
      <c r="R261" s="116">
        <f>SUM(R262,R274:R276)</f>
        <v>6512.72</v>
      </c>
      <c r="S261" s="116">
        <f>SUM(S262,S274:S276)</f>
        <v>0</v>
      </c>
      <c r="T261" s="116">
        <f>SUM(T262,T274:T276)</f>
        <v>0</v>
      </c>
      <c r="U261" s="111">
        <f t="shared" ref="U261:Y311" si="71">Z261+AE261</f>
        <v>0</v>
      </c>
      <c r="V261" s="116">
        <f t="shared" si="71"/>
        <v>0</v>
      </c>
      <c r="W261" s="116">
        <f t="shared" si="71"/>
        <v>0</v>
      </c>
      <c r="X261" s="116">
        <f t="shared" si="71"/>
        <v>0</v>
      </c>
      <c r="Y261" s="116">
        <f t="shared" si="71"/>
        <v>0</v>
      </c>
      <c r="Z261" s="115">
        <f t="shared" ref="Z261:Z324" si="72">SUM(AA261:AD261)</f>
        <v>0</v>
      </c>
      <c r="AA261" s="116">
        <f>SUM(AA262,AA274:AA276)</f>
        <v>0</v>
      </c>
      <c r="AB261" s="116">
        <f>SUM(AB262,AB274:AB276)</f>
        <v>0</v>
      </c>
      <c r="AC261" s="116">
        <f>SUM(AC262,AC274:AC276)</f>
        <v>0</v>
      </c>
      <c r="AD261" s="116">
        <f>SUM(AD262,AD274:AD276)</f>
        <v>0</v>
      </c>
      <c r="AE261" s="115">
        <f t="shared" ref="AE261:AE324" si="73">SUM(AF261:AI261)</f>
        <v>0</v>
      </c>
      <c r="AF261" s="117">
        <f>SUM(AF262,AF274:AF276)</f>
        <v>0</v>
      </c>
      <c r="AG261" s="117">
        <f>SUM(AG262,AG274:AG276)</f>
        <v>0</v>
      </c>
      <c r="AH261" s="117">
        <f>SUM(AH262,AH274:AH276)</f>
        <v>0</v>
      </c>
      <c r="AI261" s="117">
        <f>SUM(AI262,AI274:AI276)</f>
        <v>0</v>
      </c>
      <c r="AJ261" s="115">
        <f t="shared" si="66"/>
        <v>63000</v>
      </c>
      <c r="AK261" s="116">
        <f t="shared" si="66"/>
        <v>18300</v>
      </c>
      <c r="AL261" s="116">
        <f t="shared" si="66"/>
        <v>17300</v>
      </c>
      <c r="AM261" s="116">
        <f t="shared" si="66"/>
        <v>17300</v>
      </c>
      <c r="AN261" s="116">
        <f t="shared" si="66"/>
        <v>10100</v>
      </c>
      <c r="AO261" s="115">
        <f t="shared" ref="AO261:AR324" si="74">K261+U261</f>
        <v>63000</v>
      </c>
      <c r="AP261" s="116">
        <f t="shared" si="74"/>
        <v>18300</v>
      </c>
      <c r="AQ261" s="116">
        <f t="shared" si="74"/>
        <v>17300</v>
      </c>
      <c r="AR261" s="116">
        <f t="shared" si="74"/>
        <v>17300</v>
      </c>
      <c r="AS261" s="116">
        <f t="shared" ref="AS261:AS324" si="75">O261+AD261+AI261</f>
        <v>10100</v>
      </c>
    </row>
    <row r="262" spans="2:45" ht="16.5" thickTop="1" thickBot="1" x14ac:dyDescent="0.3">
      <c r="B262" s="101" t="str">
        <f t="shared" si="67"/>
        <v>a</v>
      </c>
      <c r="D262" s="109" t="s">
        <v>279</v>
      </c>
      <c r="E262" s="119" t="s">
        <v>298</v>
      </c>
      <c r="F262" s="115">
        <f t="shared" si="68"/>
        <v>63000</v>
      </c>
      <c r="G262" s="116">
        <f>SUM(G263:G269)</f>
        <v>18300</v>
      </c>
      <c r="H262" s="116">
        <f>SUM(H263:H269)</f>
        <v>17300</v>
      </c>
      <c r="I262" s="116">
        <f>SUM(I263:I269)</f>
        <v>17300</v>
      </c>
      <c r="J262" s="116">
        <f>SUM(J263:J269)</f>
        <v>10100</v>
      </c>
      <c r="K262" s="115">
        <f t="shared" si="69"/>
        <v>63000</v>
      </c>
      <c r="L262" s="116">
        <f>SUM(L263:L269)</f>
        <v>18300</v>
      </c>
      <c r="M262" s="116">
        <f>SUM(M263:M269)</f>
        <v>17300</v>
      </c>
      <c r="N262" s="116">
        <f>SUM(N263:N269)</f>
        <v>17300</v>
      </c>
      <c r="O262" s="116">
        <f>SUM(O263:O269)</f>
        <v>10100</v>
      </c>
      <c r="P262" s="115">
        <f t="shared" si="70"/>
        <v>22964.920000000002</v>
      </c>
      <c r="Q262" s="116">
        <f>SUM(Q263:Q269)</f>
        <v>16452.2</v>
      </c>
      <c r="R262" s="116">
        <f>SUM(R263:R269)</f>
        <v>6512.72</v>
      </c>
      <c r="S262" s="116">
        <f>SUM(S263:S269)</f>
        <v>0</v>
      </c>
      <c r="T262" s="116">
        <f>SUM(T263:T269)</f>
        <v>0</v>
      </c>
      <c r="U262" s="111">
        <f t="shared" si="71"/>
        <v>0</v>
      </c>
      <c r="V262" s="116">
        <f t="shared" si="71"/>
        <v>0</v>
      </c>
      <c r="W262" s="116">
        <f t="shared" si="71"/>
        <v>0</v>
      </c>
      <c r="X262" s="116">
        <f t="shared" si="71"/>
        <v>0</v>
      </c>
      <c r="Y262" s="116">
        <f t="shared" si="71"/>
        <v>0</v>
      </c>
      <c r="Z262" s="115">
        <f t="shared" si="72"/>
        <v>0</v>
      </c>
      <c r="AA262" s="116">
        <f>SUM(AA263:AA269)</f>
        <v>0</v>
      </c>
      <c r="AB262" s="116">
        <f>SUM(AB263:AB269)</f>
        <v>0</v>
      </c>
      <c r="AC262" s="116">
        <f>SUM(AC263:AC269)</f>
        <v>0</v>
      </c>
      <c r="AD262" s="116">
        <f>SUM(AD263:AD269)</f>
        <v>0</v>
      </c>
      <c r="AE262" s="115">
        <f t="shared" si="73"/>
        <v>0</v>
      </c>
      <c r="AF262" s="117">
        <f>SUM(AF263:AF269)</f>
        <v>0</v>
      </c>
      <c r="AG262" s="117">
        <f>SUM(AG263:AG269)</f>
        <v>0</v>
      </c>
      <c r="AH262" s="117">
        <f>SUM(AH263:AH269)</f>
        <v>0</v>
      </c>
      <c r="AI262" s="117">
        <f>SUM(AI263:AI269)</f>
        <v>0</v>
      </c>
      <c r="AJ262" s="115">
        <f t="shared" si="66"/>
        <v>63000</v>
      </c>
      <c r="AK262" s="116">
        <f t="shared" si="66"/>
        <v>18300</v>
      </c>
      <c r="AL262" s="116">
        <f t="shared" si="66"/>
        <v>17300</v>
      </c>
      <c r="AM262" s="116">
        <f t="shared" si="66"/>
        <v>17300</v>
      </c>
      <c r="AN262" s="116">
        <f t="shared" si="66"/>
        <v>10100</v>
      </c>
      <c r="AO262" s="115">
        <f t="shared" si="74"/>
        <v>63000</v>
      </c>
      <c r="AP262" s="116">
        <f t="shared" si="74"/>
        <v>18300</v>
      </c>
      <c r="AQ262" s="116">
        <f t="shared" si="74"/>
        <v>17300</v>
      </c>
      <c r="AR262" s="116">
        <f t="shared" si="74"/>
        <v>17300</v>
      </c>
      <c r="AS262" s="116">
        <f t="shared" si="75"/>
        <v>10100</v>
      </c>
    </row>
    <row r="263" spans="2:45" ht="16.5" thickTop="1" thickBot="1" x14ac:dyDescent="0.3">
      <c r="B263" s="101" t="str">
        <f t="shared" si="67"/>
        <v>b</v>
      </c>
      <c r="D263" s="109" t="s">
        <v>279</v>
      </c>
      <c r="E263" s="120" t="s">
        <v>299</v>
      </c>
      <c r="F263" s="115">
        <f t="shared" si="68"/>
        <v>0</v>
      </c>
      <c r="G263" s="116">
        <v>0</v>
      </c>
      <c r="H263" s="116">
        <v>0</v>
      </c>
      <c r="I263" s="116">
        <v>0</v>
      </c>
      <c r="J263" s="116">
        <v>0</v>
      </c>
      <c r="K263" s="115">
        <f t="shared" si="69"/>
        <v>0</v>
      </c>
      <c r="L263" s="116">
        <v>0</v>
      </c>
      <c r="M263" s="116">
        <v>0</v>
      </c>
      <c r="N263" s="116">
        <v>0</v>
      </c>
      <c r="O263" s="116">
        <v>0</v>
      </c>
      <c r="P263" s="115">
        <f t="shared" si="70"/>
        <v>0</v>
      </c>
      <c r="Q263" s="116">
        <v>0</v>
      </c>
      <c r="R263" s="116">
        <v>0</v>
      </c>
      <c r="S263" s="116">
        <v>0</v>
      </c>
      <c r="T263" s="116">
        <v>0</v>
      </c>
      <c r="U263" s="111">
        <f t="shared" si="71"/>
        <v>0</v>
      </c>
      <c r="V263" s="116">
        <f t="shared" si="71"/>
        <v>0</v>
      </c>
      <c r="W263" s="116">
        <f t="shared" si="71"/>
        <v>0</v>
      </c>
      <c r="X263" s="116">
        <f t="shared" si="71"/>
        <v>0</v>
      </c>
      <c r="Y263" s="116">
        <f t="shared" si="71"/>
        <v>0</v>
      </c>
      <c r="Z263" s="115">
        <f t="shared" si="72"/>
        <v>0</v>
      </c>
      <c r="AA263" s="116">
        <v>0</v>
      </c>
      <c r="AB263" s="116">
        <v>0</v>
      </c>
      <c r="AC263" s="116">
        <v>0</v>
      </c>
      <c r="AD263" s="116">
        <v>0</v>
      </c>
      <c r="AE263" s="115">
        <f t="shared" si="73"/>
        <v>0</v>
      </c>
      <c r="AF263" s="117">
        <v>0</v>
      </c>
      <c r="AG263" s="117">
        <v>0</v>
      </c>
      <c r="AH263" s="117">
        <v>0</v>
      </c>
      <c r="AI263" s="117">
        <v>0</v>
      </c>
      <c r="AJ263" s="115">
        <f t="shared" si="66"/>
        <v>0</v>
      </c>
      <c r="AK263" s="116">
        <f t="shared" si="66"/>
        <v>0</v>
      </c>
      <c r="AL263" s="116">
        <f t="shared" si="66"/>
        <v>0</v>
      </c>
      <c r="AM263" s="116">
        <f t="shared" si="66"/>
        <v>0</v>
      </c>
      <c r="AN263" s="116">
        <f t="shared" si="66"/>
        <v>0</v>
      </c>
      <c r="AO263" s="115">
        <f t="shared" si="74"/>
        <v>0</v>
      </c>
      <c r="AP263" s="116">
        <f t="shared" si="74"/>
        <v>0</v>
      </c>
      <c r="AQ263" s="116">
        <f t="shared" si="74"/>
        <v>0</v>
      </c>
      <c r="AR263" s="116">
        <f t="shared" si="74"/>
        <v>0</v>
      </c>
      <c r="AS263" s="116">
        <f t="shared" si="75"/>
        <v>0</v>
      </c>
    </row>
    <row r="264" spans="2:45" ht="16.5" thickTop="1" thickBot="1" x14ac:dyDescent="0.3">
      <c r="B264" s="101" t="str">
        <f t="shared" si="67"/>
        <v>a</v>
      </c>
      <c r="D264" s="109" t="s">
        <v>279</v>
      </c>
      <c r="E264" s="120" t="s">
        <v>300</v>
      </c>
      <c r="F264" s="115">
        <f t="shared" si="68"/>
        <v>62000</v>
      </c>
      <c r="G264" s="116">
        <v>18000</v>
      </c>
      <c r="H264" s="116">
        <v>17000</v>
      </c>
      <c r="I264" s="116">
        <v>17000</v>
      </c>
      <c r="J264" s="116">
        <v>10000</v>
      </c>
      <c r="K264" s="115">
        <f t="shared" si="69"/>
        <v>62000</v>
      </c>
      <c r="L264" s="116">
        <v>18000</v>
      </c>
      <c r="M264" s="116">
        <v>17000</v>
      </c>
      <c r="N264" s="116">
        <v>17000</v>
      </c>
      <c r="O264" s="116">
        <v>10000</v>
      </c>
      <c r="P264" s="115">
        <f t="shared" si="70"/>
        <v>22721.96</v>
      </c>
      <c r="Q264" s="116">
        <v>16264.7</v>
      </c>
      <c r="R264" s="116">
        <v>6457.26</v>
      </c>
      <c r="S264" s="116">
        <v>0</v>
      </c>
      <c r="T264" s="116">
        <v>0</v>
      </c>
      <c r="U264" s="111">
        <f t="shared" si="71"/>
        <v>0</v>
      </c>
      <c r="V264" s="116">
        <f t="shared" si="71"/>
        <v>0</v>
      </c>
      <c r="W264" s="116">
        <f t="shared" si="71"/>
        <v>0</v>
      </c>
      <c r="X264" s="116">
        <f t="shared" si="71"/>
        <v>0</v>
      </c>
      <c r="Y264" s="116">
        <f t="shared" si="71"/>
        <v>0</v>
      </c>
      <c r="Z264" s="115">
        <f t="shared" si="72"/>
        <v>0</v>
      </c>
      <c r="AA264" s="116">
        <v>0</v>
      </c>
      <c r="AB264" s="116">
        <v>0</v>
      </c>
      <c r="AC264" s="116">
        <v>0</v>
      </c>
      <c r="AD264" s="116">
        <v>0</v>
      </c>
      <c r="AE264" s="115">
        <f t="shared" si="73"/>
        <v>0</v>
      </c>
      <c r="AF264" s="117">
        <v>0</v>
      </c>
      <c r="AG264" s="117">
        <v>0</v>
      </c>
      <c r="AH264" s="117">
        <v>0</v>
      </c>
      <c r="AI264" s="117">
        <v>0</v>
      </c>
      <c r="AJ264" s="115">
        <f t="shared" si="66"/>
        <v>62000</v>
      </c>
      <c r="AK264" s="116">
        <f t="shared" si="66"/>
        <v>18000</v>
      </c>
      <c r="AL264" s="116">
        <f t="shared" si="66"/>
        <v>17000</v>
      </c>
      <c r="AM264" s="116">
        <f t="shared" si="66"/>
        <v>17000</v>
      </c>
      <c r="AN264" s="116">
        <f t="shared" si="66"/>
        <v>10000</v>
      </c>
      <c r="AO264" s="115">
        <f t="shared" si="74"/>
        <v>62000</v>
      </c>
      <c r="AP264" s="116">
        <f t="shared" si="74"/>
        <v>18000</v>
      </c>
      <c r="AQ264" s="116">
        <f t="shared" si="74"/>
        <v>17000</v>
      </c>
      <c r="AR264" s="116">
        <f t="shared" si="74"/>
        <v>17000</v>
      </c>
      <c r="AS264" s="116">
        <f t="shared" si="75"/>
        <v>10000</v>
      </c>
    </row>
    <row r="265" spans="2:45" ht="16.5" thickTop="1" thickBot="1" x14ac:dyDescent="0.3">
      <c r="B265" s="101" t="str">
        <f t="shared" si="67"/>
        <v>b</v>
      </c>
      <c r="D265" s="109" t="s">
        <v>279</v>
      </c>
      <c r="E265" s="120" t="s">
        <v>301</v>
      </c>
      <c r="F265" s="115">
        <f t="shared" si="68"/>
        <v>0</v>
      </c>
      <c r="G265" s="116">
        <v>0</v>
      </c>
      <c r="H265" s="116">
        <v>0</v>
      </c>
      <c r="I265" s="116">
        <v>0</v>
      </c>
      <c r="J265" s="116">
        <v>0</v>
      </c>
      <c r="K265" s="115">
        <f t="shared" si="69"/>
        <v>0</v>
      </c>
      <c r="L265" s="116">
        <v>0</v>
      </c>
      <c r="M265" s="116">
        <v>0</v>
      </c>
      <c r="N265" s="116">
        <v>0</v>
      </c>
      <c r="O265" s="116">
        <v>0</v>
      </c>
      <c r="P265" s="115">
        <f t="shared" si="70"/>
        <v>0</v>
      </c>
      <c r="Q265" s="116">
        <v>0</v>
      </c>
      <c r="R265" s="116">
        <v>0</v>
      </c>
      <c r="S265" s="116">
        <v>0</v>
      </c>
      <c r="T265" s="116">
        <v>0</v>
      </c>
      <c r="U265" s="111">
        <f t="shared" si="71"/>
        <v>0</v>
      </c>
      <c r="V265" s="116">
        <f t="shared" si="71"/>
        <v>0</v>
      </c>
      <c r="W265" s="116">
        <f t="shared" si="71"/>
        <v>0</v>
      </c>
      <c r="X265" s="116">
        <f t="shared" si="71"/>
        <v>0</v>
      </c>
      <c r="Y265" s="116">
        <f t="shared" si="71"/>
        <v>0</v>
      </c>
      <c r="Z265" s="115">
        <f t="shared" si="72"/>
        <v>0</v>
      </c>
      <c r="AA265" s="116">
        <v>0</v>
      </c>
      <c r="AB265" s="116">
        <v>0</v>
      </c>
      <c r="AC265" s="116">
        <v>0</v>
      </c>
      <c r="AD265" s="116">
        <v>0</v>
      </c>
      <c r="AE265" s="115">
        <f t="shared" si="73"/>
        <v>0</v>
      </c>
      <c r="AF265" s="117">
        <v>0</v>
      </c>
      <c r="AG265" s="117">
        <v>0</v>
      </c>
      <c r="AH265" s="117">
        <v>0</v>
      </c>
      <c r="AI265" s="117">
        <v>0</v>
      </c>
      <c r="AJ265" s="115">
        <f t="shared" si="66"/>
        <v>0</v>
      </c>
      <c r="AK265" s="116">
        <f t="shared" si="66"/>
        <v>0</v>
      </c>
      <c r="AL265" s="116">
        <f t="shared" si="66"/>
        <v>0</v>
      </c>
      <c r="AM265" s="116">
        <f t="shared" si="66"/>
        <v>0</v>
      </c>
      <c r="AN265" s="116">
        <f t="shared" si="66"/>
        <v>0</v>
      </c>
      <c r="AO265" s="115">
        <f t="shared" si="74"/>
        <v>0</v>
      </c>
      <c r="AP265" s="116">
        <f t="shared" si="74"/>
        <v>0</v>
      </c>
      <c r="AQ265" s="116">
        <f t="shared" si="74"/>
        <v>0</v>
      </c>
      <c r="AR265" s="116">
        <f t="shared" si="74"/>
        <v>0</v>
      </c>
      <c r="AS265" s="116">
        <f t="shared" si="75"/>
        <v>0</v>
      </c>
    </row>
    <row r="266" spans="2:45" ht="16.5" thickTop="1" thickBot="1" x14ac:dyDescent="0.3">
      <c r="B266" s="101" t="str">
        <f t="shared" si="67"/>
        <v>b</v>
      </c>
      <c r="D266" s="109" t="s">
        <v>279</v>
      </c>
      <c r="E266" s="120" t="s">
        <v>302</v>
      </c>
      <c r="F266" s="115">
        <f t="shared" si="68"/>
        <v>0</v>
      </c>
      <c r="G266" s="116">
        <v>0</v>
      </c>
      <c r="H266" s="116">
        <v>0</v>
      </c>
      <c r="I266" s="116">
        <v>0</v>
      </c>
      <c r="J266" s="116">
        <v>0</v>
      </c>
      <c r="K266" s="115">
        <f t="shared" si="69"/>
        <v>0</v>
      </c>
      <c r="L266" s="116">
        <v>0</v>
      </c>
      <c r="M266" s="116">
        <v>0</v>
      </c>
      <c r="N266" s="116">
        <v>0</v>
      </c>
      <c r="O266" s="116">
        <v>0</v>
      </c>
      <c r="P266" s="115">
        <f t="shared" si="70"/>
        <v>0</v>
      </c>
      <c r="Q266" s="116">
        <v>0</v>
      </c>
      <c r="R266" s="116">
        <v>0</v>
      </c>
      <c r="S266" s="116">
        <v>0</v>
      </c>
      <c r="T266" s="116">
        <v>0</v>
      </c>
      <c r="U266" s="111">
        <f t="shared" si="71"/>
        <v>0</v>
      </c>
      <c r="V266" s="116">
        <f t="shared" si="71"/>
        <v>0</v>
      </c>
      <c r="W266" s="116">
        <f t="shared" si="71"/>
        <v>0</v>
      </c>
      <c r="X266" s="116">
        <f t="shared" si="71"/>
        <v>0</v>
      </c>
      <c r="Y266" s="116">
        <f t="shared" si="71"/>
        <v>0</v>
      </c>
      <c r="Z266" s="115">
        <f t="shared" si="72"/>
        <v>0</v>
      </c>
      <c r="AA266" s="116">
        <v>0</v>
      </c>
      <c r="AB266" s="116">
        <v>0</v>
      </c>
      <c r="AC266" s="116">
        <v>0</v>
      </c>
      <c r="AD266" s="116">
        <v>0</v>
      </c>
      <c r="AE266" s="115">
        <f t="shared" si="73"/>
        <v>0</v>
      </c>
      <c r="AF266" s="117">
        <v>0</v>
      </c>
      <c r="AG266" s="117">
        <v>0</v>
      </c>
      <c r="AH266" s="117">
        <v>0</v>
      </c>
      <c r="AI266" s="117">
        <v>0</v>
      </c>
      <c r="AJ266" s="115">
        <f t="shared" si="66"/>
        <v>0</v>
      </c>
      <c r="AK266" s="116">
        <f t="shared" si="66"/>
        <v>0</v>
      </c>
      <c r="AL266" s="116">
        <f t="shared" si="66"/>
        <v>0</v>
      </c>
      <c r="AM266" s="116">
        <f t="shared" si="66"/>
        <v>0</v>
      </c>
      <c r="AN266" s="116">
        <f t="shared" si="66"/>
        <v>0</v>
      </c>
      <c r="AO266" s="115">
        <f t="shared" si="74"/>
        <v>0</v>
      </c>
      <c r="AP266" s="116">
        <f t="shared" si="74"/>
        <v>0</v>
      </c>
      <c r="AQ266" s="116">
        <f t="shared" si="74"/>
        <v>0</v>
      </c>
      <c r="AR266" s="116">
        <f t="shared" si="74"/>
        <v>0</v>
      </c>
      <c r="AS266" s="116">
        <f t="shared" si="75"/>
        <v>0</v>
      </c>
    </row>
    <row r="267" spans="2:45" ht="16.5" thickTop="1" thickBot="1" x14ac:dyDescent="0.3">
      <c r="B267" s="101" t="str">
        <f t="shared" si="67"/>
        <v>b</v>
      </c>
      <c r="D267" s="109" t="s">
        <v>279</v>
      </c>
      <c r="E267" s="120" t="s">
        <v>303</v>
      </c>
      <c r="F267" s="115">
        <f t="shared" si="68"/>
        <v>0</v>
      </c>
      <c r="G267" s="116">
        <v>0</v>
      </c>
      <c r="H267" s="116">
        <v>0</v>
      </c>
      <c r="I267" s="116">
        <v>0</v>
      </c>
      <c r="J267" s="116">
        <v>0</v>
      </c>
      <c r="K267" s="115">
        <f t="shared" si="69"/>
        <v>0</v>
      </c>
      <c r="L267" s="116">
        <v>0</v>
      </c>
      <c r="M267" s="116">
        <v>0</v>
      </c>
      <c r="N267" s="116">
        <v>0</v>
      </c>
      <c r="O267" s="116">
        <v>0</v>
      </c>
      <c r="P267" s="115">
        <f t="shared" si="70"/>
        <v>0</v>
      </c>
      <c r="Q267" s="116">
        <v>0</v>
      </c>
      <c r="R267" s="116">
        <v>0</v>
      </c>
      <c r="S267" s="116">
        <v>0</v>
      </c>
      <c r="T267" s="116">
        <v>0</v>
      </c>
      <c r="U267" s="111">
        <f t="shared" si="71"/>
        <v>0</v>
      </c>
      <c r="V267" s="116">
        <f t="shared" si="71"/>
        <v>0</v>
      </c>
      <c r="W267" s="116">
        <f t="shared" si="71"/>
        <v>0</v>
      </c>
      <c r="X267" s="116">
        <f t="shared" si="71"/>
        <v>0</v>
      </c>
      <c r="Y267" s="116">
        <f t="shared" si="71"/>
        <v>0</v>
      </c>
      <c r="Z267" s="115">
        <f t="shared" si="72"/>
        <v>0</v>
      </c>
      <c r="AA267" s="116">
        <v>0</v>
      </c>
      <c r="AB267" s="116">
        <v>0</v>
      </c>
      <c r="AC267" s="116">
        <v>0</v>
      </c>
      <c r="AD267" s="116">
        <v>0</v>
      </c>
      <c r="AE267" s="115">
        <f t="shared" si="73"/>
        <v>0</v>
      </c>
      <c r="AF267" s="117">
        <v>0</v>
      </c>
      <c r="AG267" s="117">
        <v>0</v>
      </c>
      <c r="AH267" s="117">
        <v>0</v>
      </c>
      <c r="AI267" s="117">
        <v>0</v>
      </c>
      <c r="AJ267" s="115">
        <f t="shared" si="66"/>
        <v>0</v>
      </c>
      <c r="AK267" s="116">
        <f t="shared" si="66"/>
        <v>0</v>
      </c>
      <c r="AL267" s="116">
        <f t="shared" si="66"/>
        <v>0</v>
      </c>
      <c r="AM267" s="116">
        <f t="shared" si="66"/>
        <v>0</v>
      </c>
      <c r="AN267" s="116">
        <f t="shared" si="66"/>
        <v>0</v>
      </c>
      <c r="AO267" s="115">
        <f t="shared" si="74"/>
        <v>0</v>
      </c>
      <c r="AP267" s="116">
        <f t="shared" si="74"/>
        <v>0</v>
      </c>
      <c r="AQ267" s="116">
        <f t="shared" si="74"/>
        <v>0</v>
      </c>
      <c r="AR267" s="116">
        <f t="shared" si="74"/>
        <v>0</v>
      </c>
      <c r="AS267" s="116">
        <f t="shared" si="75"/>
        <v>0</v>
      </c>
    </row>
    <row r="268" spans="2:45" ht="16.5" thickTop="1" thickBot="1" x14ac:dyDescent="0.3">
      <c r="B268" s="101" t="str">
        <f t="shared" si="67"/>
        <v>b</v>
      </c>
      <c r="D268" s="109" t="s">
        <v>279</v>
      </c>
      <c r="E268" s="120" t="s">
        <v>304</v>
      </c>
      <c r="F268" s="115">
        <f t="shared" si="68"/>
        <v>0</v>
      </c>
      <c r="G268" s="116">
        <v>0</v>
      </c>
      <c r="H268" s="116">
        <v>0</v>
      </c>
      <c r="I268" s="116">
        <v>0</v>
      </c>
      <c r="J268" s="116">
        <v>0</v>
      </c>
      <c r="K268" s="115">
        <f t="shared" si="69"/>
        <v>0</v>
      </c>
      <c r="L268" s="116">
        <v>0</v>
      </c>
      <c r="M268" s="116">
        <v>0</v>
      </c>
      <c r="N268" s="116">
        <v>0</v>
      </c>
      <c r="O268" s="116">
        <v>0</v>
      </c>
      <c r="P268" s="115">
        <f t="shared" si="70"/>
        <v>0</v>
      </c>
      <c r="Q268" s="116">
        <v>0</v>
      </c>
      <c r="R268" s="116">
        <v>0</v>
      </c>
      <c r="S268" s="116">
        <v>0</v>
      </c>
      <c r="T268" s="116">
        <v>0</v>
      </c>
      <c r="U268" s="111">
        <f t="shared" si="71"/>
        <v>0</v>
      </c>
      <c r="V268" s="116">
        <f t="shared" si="71"/>
        <v>0</v>
      </c>
      <c r="W268" s="116">
        <f t="shared" si="71"/>
        <v>0</v>
      </c>
      <c r="X268" s="116">
        <f t="shared" si="71"/>
        <v>0</v>
      </c>
      <c r="Y268" s="116">
        <f t="shared" si="71"/>
        <v>0</v>
      </c>
      <c r="Z268" s="115">
        <f t="shared" si="72"/>
        <v>0</v>
      </c>
      <c r="AA268" s="116">
        <v>0</v>
      </c>
      <c r="AB268" s="116">
        <v>0</v>
      </c>
      <c r="AC268" s="116">
        <v>0</v>
      </c>
      <c r="AD268" s="116">
        <v>0</v>
      </c>
      <c r="AE268" s="115">
        <f t="shared" si="73"/>
        <v>0</v>
      </c>
      <c r="AF268" s="117">
        <v>0</v>
      </c>
      <c r="AG268" s="117">
        <v>0</v>
      </c>
      <c r="AH268" s="117">
        <v>0</v>
      </c>
      <c r="AI268" s="117">
        <v>0</v>
      </c>
      <c r="AJ268" s="115">
        <f t="shared" si="66"/>
        <v>0</v>
      </c>
      <c r="AK268" s="116">
        <f t="shared" si="66"/>
        <v>0</v>
      </c>
      <c r="AL268" s="116">
        <f t="shared" si="66"/>
        <v>0</v>
      </c>
      <c r="AM268" s="116">
        <f t="shared" si="66"/>
        <v>0</v>
      </c>
      <c r="AN268" s="116">
        <f t="shared" si="66"/>
        <v>0</v>
      </c>
      <c r="AO268" s="115">
        <f t="shared" si="74"/>
        <v>0</v>
      </c>
      <c r="AP268" s="116">
        <f t="shared" si="74"/>
        <v>0</v>
      </c>
      <c r="AQ268" s="116">
        <f t="shared" si="74"/>
        <v>0</v>
      </c>
      <c r="AR268" s="116">
        <f t="shared" si="74"/>
        <v>0</v>
      </c>
      <c r="AS268" s="116">
        <f t="shared" si="75"/>
        <v>0</v>
      </c>
    </row>
    <row r="269" spans="2:45" ht="16.5" thickTop="1" thickBot="1" x14ac:dyDescent="0.3">
      <c r="B269" s="101" t="str">
        <f t="shared" si="67"/>
        <v>a</v>
      </c>
      <c r="D269" s="109" t="s">
        <v>279</v>
      </c>
      <c r="E269" s="120" t="s">
        <v>305</v>
      </c>
      <c r="F269" s="115">
        <f t="shared" si="68"/>
        <v>1000</v>
      </c>
      <c r="G269" s="116">
        <f>SUM(G270:G271)</f>
        <v>300</v>
      </c>
      <c r="H269" s="116">
        <f>SUM(H270:H271)</f>
        <v>300</v>
      </c>
      <c r="I269" s="116">
        <f>SUM(I270:I271)</f>
        <v>300</v>
      </c>
      <c r="J269" s="116">
        <f>SUM(J270:J271)</f>
        <v>100</v>
      </c>
      <c r="K269" s="115">
        <f t="shared" si="69"/>
        <v>1000</v>
      </c>
      <c r="L269" s="116">
        <f>SUM(L270:L271)</f>
        <v>300</v>
      </c>
      <c r="M269" s="116">
        <f>SUM(M270:M271)</f>
        <v>300</v>
      </c>
      <c r="N269" s="116">
        <f>SUM(N270:N271)</f>
        <v>300</v>
      </c>
      <c r="O269" s="116">
        <f>SUM(O270:O271)</f>
        <v>100</v>
      </c>
      <c r="P269" s="115">
        <f t="shared" si="70"/>
        <v>242.96</v>
      </c>
      <c r="Q269" s="116">
        <f>SUM(Q270:Q271)</f>
        <v>187.5</v>
      </c>
      <c r="R269" s="116">
        <f>SUM(R270:R271)</f>
        <v>55.46</v>
      </c>
      <c r="S269" s="116">
        <f>SUM(S270:S271)</f>
        <v>0</v>
      </c>
      <c r="T269" s="116">
        <f>SUM(T270:T271)</f>
        <v>0</v>
      </c>
      <c r="U269" s="111">
        <f t="shared" si="71"/>
        <v>0</v>
      </c>
      <c r="V269" s="116">
        <f t="shared" si="71"/>
        <v>0</v>
      </c>
      <c r="W269" s="116">
        <f t="shared" si="71"/>
        <v>0</v>
      </c>
      <c r="X269" s="116">
        <f t="shared" si="71"/>
        <v>0</v>
      </c>
      <c r="Y269" s="116">
        <f t="shared" si="71"/>
        <v>0</v>
      </c>
      <c r="Z269" s="115">
        <f t="shared" si="72"/>
        <v>0</v>
      </c>
      <c r="AA269" s="116">
        <f>SUM(AA270:AA271)</f>
        <v>0</v>
      </c>
      <c r="AB269" s="116">
        <f>SUM(AB270:AB271)</f>
        <v>0</v>
      </c>
      <c r="AC269" s="116">
        <f>SUM(AC270:AC271)</f>
        <v>0</v>
      </c>
      <c r="AD269" s="116">
        <f>SUM(AD270:AD271)</f>
        <v>0</v>
      </c>
      <c r="AE269" s="115">
        <f t="shared" si="73"/>
        <v>0</v>
      </c>
      <c r="AF269" s="117">
        <f>SUM(AF270:AF271)</f>
        <v>0</v>
      </c>
      <c r="AG269" s="117">
        <f>SUM(AG270:AG271)</f>
        <v>0</v>
      </c>
      <c r="AH269" s="117">
        <f>SUM(AH270:AH271)</f>
        <v>0</v>
      </c>
      <c r="AI269" s="117">
        <f>SUM(AI270:AI271)</f>
        <v>0</v>
      </c>
      <c r="AJ269" s="115">
        <f t="shared" si="66"/>
        <v>1000</v>
      </c>
      <c r="AK269" s="116">
        <f t="shared" si="66"/>
        <v>300</v>
      </c>
      <c r="AL269" s="116">
        <f t="shared" si="66"/>
        <v>300</v>
      </c>
      <c r="AM269" s="116">
        <f t="shared" si="66"/>
        <v>300</v>
      </c>
      <c r="AN269" s="116">
        <f t="shared" si="66"/>
        <v>100</v>
      </c>
      <c r="AO269" s="115">
        <f t="shared" si="74"/>
        <v>1000</v>
      </c>
      <c r="AP269" s="116">
        <f t="shared" si="74"/>
        <v>300</v>
      </c>
      <c r="AQ269" s="116">
        <f t="shared" si="74"/>
        <v>300</v>
      </c>
      <c r="AR269" s="116">
        <f t="shared" si="74"/>
        <v>300</v>
      </c>
      <c r="AS269" s="116">
        <f t="shared" si="75"/>
        <v>100</v>
      </c>
    </row>
    <row r="270" spans="2:45" ht="16.5" thickTop="1" thickBot="1" x14ac:dyDescent="0.3">
      <c r="B270" s="101" t="str">
        <f t="shared" si="67"/>
        <v>b</v>
      </c>
      <c r="D270" s="109" t="s">
        <v>279</v>
      </c>
      <c r="E270" s="121" t="s">
        <v>306</v>
      </c>
      <c r="F270" s="115">
        <f t="shared" si="68"/>
        <v>0</v>
      </c>
      <c r="G270" s="116">
        <v>0</v>
      </c>
      <c r="H270" s="116">
        <v>0</v>
      </c>
      <c r="I270" s="116">
        <v>0</v>
      </c>
      <c r="J270" s="116">
        <v>0</v>
      </c>
      <c r="K270" s="115">
        <f t="shared" si="69"/>
        <v>0</v>
      </c>
      <c r="L270" s="116">
        <v>0</v>
      </c>
      <c r="M270" s="116">
        <v>0</v>
      </c>
      <c r="N270" s="116">
        <v>0</v>
      </c>
      <c r="O270" s="116">
        <v>0</v>
      </c>
      <c r="P270" s="115">
        <f t="shared" si="70"/>
        <v>0</v>
      </c>
      <c r="Q270" s="116">
        <v>0</v>
      </c>
      <c r="R270" s="116">
        <v>0</v>
      </c>
      <c r="S270" s="116">
        <v>0</v>
      </c>
      <c r="T270" s="116">
        <v>0</v>
      </c>
      <c r="U270" s="111">
        <f t="shared" si="71"/>
        <v>0</v>
      </c>
      <c r="V270" s="116">
        <f t="shared" si="71"/>
        <v>0</v>
      </c>
      <c r="W270" s="116">
        <f t="shared" si="71"/>
        <v>0</v>
      </c>
      <c r="X270" s="116">
        <f t="shared" si="71"/>
        <v>0</v>
      </c>
      <c r="Y270" s="116">
        <f t="shared" si="71"/>
        <v>0</v>
      </c>
      <c r="Z270" s="115">
        <f t="shared" si="72"/>
        <v>0</v>
      </c>
      <c r="AA270" s="116">
        <v>0</v>
      </c>
      <c r="AB270" s="116">
        <v>0</v>
      </c>
      <c r="AC270" s="116">
        <v>0</v>
      </c>
      <c r="AD270" s="116">
        <v>0</v>
      </c>
      <c r="AE270" s="115">
        <f t="shared" si="73"/>
        <v>0</v>
      </c>
      <c r="AF270" s="117">
        <v>0</v>
      </c>
      <c r="AG270" s="117">
        <v>0</v>
      </c>
      <c r="AH270" s="117">
        <v>0</v>
      </c>
      <c r="AI270" s="117">
        <v>0</v>
      </c>
      <c r="AJ270" s="115">
        <f t="shared" si="66"/>
        <v>0</v>
      </c>
      <c r="AK270" s="116">
        <f t="shared" si="66"/>
        <v>0</v>
      </c>
      <c r="AL270" s="116">
        <f t="shared" si="66"/>
        <v>0</v>
      </c>
      <c r="AM270" s="116">
        <f t="shared" si="66"/>
        <v>0</v>
      </c>
      <c r="AN270" s="116">
        <f t="shared" si="66"/>
        <v>0</v>
      </c>
      <c r="AO270" s="115">
        <f t="shared" si="74"/>
        <v>0</v>
      </c>
      <c r="AP270" s="116">
        <f t="shared" si="74"/>
        <v>0</v>
      </c>
      <c r="AQ270" s="116">
        <f t="shared" si="74"/>
        <v>0</v>
      </c>
      <c r="AR270" s="116">
        <f t="shared" si="74"/>
        <v>0</v>
      </c>
      <c r="AS270" s="116">
        <f t="shared" si="75"/>
        <v>0</v>
      </c>
    </row>
    <row r="271" spans="2:45" ht="27" thickTop="1" thickBot="1" x14ac:dyDescent="0.3">
      <c r="B271" s="101" t="str">
        <f t="shared" si="67"/>
        <v>a</v>
      </c>
      <c r="D271" s="109" t="s">
        <v>279</v>
      </c>
      <c r="E271" s="121" t="s">
        <v>307</v>
      </c>
      <c r="F271" s="115">
        <f t="shared" si="68"/>
        <v>1000</v>
      </c>
      <c r="G271" s="116">
        <f>SUM(G272:G273)</f>
        <v>300</v>
      </c>
      <c r="H271" s="116">
        <f>SUM(H272:H273)</f>
        <v>300</v>
      </c>
      <c r="I271" s="116">
        <f>SUM(I272:I273)</f>
        <v>300</v>
      </c>
      <c r="J271" s="116">
        <f>SUM(J272:J273)</f>
        <v>100</v>
      </c>
      <c r="K271" s="115">
        <f t="shared" si="69"/>
        <v>1000</v>
      </c>
      <c r="L271" s="116">
        <f>SUM(L272:L273)</f>
        <v>300</v>
      </c>
      <c r="M271" s="116">
        <f>SUM(M272:M273)</f>
        <v>300</v>
      </c>
      <c r="N271" s="116">
        <f>SUM(N272:N273)</f>
        <v>300</v>
      </c>
      <c r="O271" s="116">
        <f>SUM(O272:O273)</f>
        <v>100</v>
      </c>
      <c r="P271" s="115">
        <f t="shared" si="70"/>
        <v>242.96</v>
      </c>
      <c r="Q271" s="116">
        <f>SUM(Q272:Q273)</f>
        <v>187.5</v>
      </c>
      <c r="R271" s="116">
        <f>SUM(R272:R273)</f>
        <v>55.46</v>
      </c>
      <c r="S271" s="116">
        <f>SUM(S272:S273)</f>
        <v>0</v>
      </c>
      <c r="T271" s="116">
        <f>SUM(T272:T273)</f>
        <v>0</v>
      </c>
      <c r="U271" s="111">
        <f t="shared" si="71"/>
        <v>0</v>
      </c>
      <c r="V271" s="116">
        <f t="shared" si="71"/>
        <v>0</v>
      </c>
      <c r="W271" s="116">
        <f t="shared" si="71"/>
        <v>0</v>
      </c>
      <c r="X271" s="116">
        <f t="shared" si="71"/>
        <v>0</v>
      </c>
      <c r="Y271" s="116">
        <f t="shared" si="71"/>
        <v>0</v>
      </c>
      <c r="Z271" s="115">
        <f t="shared" si="72"/>
        <v>0</v>
      </c>
      <c r="AA271" s="116">
        <f>SUM(AA272:AA273)</f>
        <v>0</v>
      </c>
      <c r="AB271" s="116">
        <f>SUM(AB272:AB273)</f>
        <v>0</v>
      </c>
      <c r="AC271" s="116">
        <f>SUM(AC272:AC273)</f>
        <v>0</v>
      </c>
      <c r="AD271" s="116">
        <f>SUM(AD272:AD273)</f>
        <v>0</v>
      </c>
      <c r="AE271" s="115">
        <f t="shared" si="73"/>
        <v>0</v>
      </c>
      <c r="AF271" s="117">
        <f>SUM(AF272:AF273)</f>
        <v>0</v>
      </c>
      <c r="AG271" s="117">
        <f>SUM(AG272:AG273)</f>
        <v>0</v>
      </c>
      <c r="AH271" s="117">
        <f>SUM(AH272:AH273)</f>
        <v>0</v>
      </c>
      <c r="AI271" s="117">
        <f>SUM(AI272:AI273)</f>
        <v>0</v>
      </c>
      <c r="AJ271" s="115">
        <f t="shared" si="66"/>
        <v>1000</v>
      </c>
      <c r="AK271" s="116">
        <f t="shared" si="66"/>
        <v>300</v>
      </c>
      <c r="AL271" s="116">
        <f t="shared" si="66"/>
        <v>300</v>
      </c>
      <c r="AM271" s="116">
        <f t="shared" si="66"/>
        <v>300</v>
      </c>
      <c r="AN271" s="116">
        <f t="shared" si="66"/>
        <v>100</v>
      </c>
      <c r="AO271" s="115">
        <f t="shared" si="74"/>
        <v>1000</v>
      </c>
      <c r="AP271" s="116">
        <f t="shared" si="74"/>
        <v>300</v>
      </c>
      <c r="AQ271" s="116">
        <f t="shared" si="74"/>
        <v>300</v>
      </c>
      <c r="AR271" s="116">
        <f t="shared" si="74"/>
        <v>300</v>
      </c>
      <c r="AS271" s="116">
        <f t="shared" si="75"/>
        <v>100</v>
      </c>
    </row>
    <row r="272" spans="2:45" ht="27" thickTop="1" thickBot="1" x14ac:dyDescent="0.3">
      <c r="B272" s="101" t="str">
        <f t="shared" si="67"/>
        <v>a</v>
      </c>
      <c r="D272" s="109" t="s">
        <v>279</v>
      </c>
      <c r="E272" s="122" t="s">
        <v>308</v>
      </c>
      <c r="F272" s="115">
        <f t="shared" si="68"/>
        <v>1000</v>
      </c>
      <c r="G272" s="116">
        <v>300</v>
      </c>
      <c r="H272" s="116">
        <v>300</v>
      </c>
      <c r="I272" s="116">
        <v>300</v>
      </c>
      <c r="J272" s="116">
        <v>100</v>
      </c>
      <c r="K272" s="115">
        <f t="shared" si="69"/>
        <v>1000</v>
      </c>
      <c r="L272" s="116">
        <v>300</v>
      </c>
      <c r="M272" s="116">
        <v>300</v>
      </c>
      <c r="N272" s="116">
        <v>300</v>
      </c>
      <c r="O272" s="116">
        <v>100</v>
      </c>
      <c r="P272" s="115">
        <f t="shared" si="70"/>
        <v>242.96</v>
      </c>
      <c r="Q272" s="116">
        <v>187.5</v>
      </c>
      <c r="R272" s="116">
        <v>55.46</v>
      </c>
      <c r="S272" s="116">
        <v>0</v>
      </c>
      <c r="T272" s="116">
        <v>0</v>
      </c>
      <c r="U272" s="111">
        <f t="shared" si="71"/>
        <v>0</v>
      </c>
      <c r="V272" s="116">
        <f t="shared" si="71"/>
        <v>0</v>
      </c>
      <c r="W272" s="116">
        <f t="shared" si="71"/>
        <v>0</v>
      </c>
      <c r="X272" s="116">
        <f t="shared" si="71"/>
        <v>0</v>
      </c>
      <c r="Y272" s="116">
        <f t="shared" si="71"/>
        <v>0</v>
      </c>
      <c r="Z272" s="115">
        <f t="shared" si="72"/>
        <v>0</v>
      </c>
      <c r="AA272" s="116">
        <v>0</v>
      </c>
      <c r="AB272" s="116">
        <v>0</v>
      </c>
      <c r="AC272" s="116">
        <v>0</v>
      </c>
      <c r="AD272" s="116">
        <v>0</v>
      </c>
      <c r="AE272" s="115">
        <f t="shared" si="73"/>
        <v>0</v>
      </c>
      <c r="AF272" s="117">
        <v>0</v>
      </c>
      <c r="AG272" s="117">
        <v>0</v>
      </c>
      <c r="AH272" s="117">
        <v>0</v>
      </c>
      <c r="AI272" s="117">
        <v>0</v>
      </c>
      <c r="AJ272" s="115">
        <f t="shared" si="66"/>
        <v>1000</v>
      </c>
      <c r="AK272" s="116">
        <f t="shared" si="66"/>
        <v>300</v>
      </c>
      <c r="AL272" s="116">
        <f t="shared" si="66"/>
        <v>300</v>
      </c>
      <c r="AM272" s="116">
        <f t="shared" si="66"/>
        <v>300</v>
      </c>
      <c r="AN272" s="116">
        <f t="shared" si="66"/>
        <v>100</v>
      </c>
      <c r="AO272" s="115">
        <f t="shared" si="74"/>
        <v>1000</v>
      </c>
      <c r="AP272" s="116">
        <f t="shared" si="74"/>
        <v>300</v>
      </c>
      <c r="AQ272" s="116">
        <f t="shared" si="74"/>
        <v>300</v>
      </c>
      <c r="AR272" s="116">
        <f t="shared" si="74"/>
        <v>300</v>
      </c>
      <c r="AS272" s="116">
        <f t="shared" si="75"/>
        <v>100</v>
      </c>
    </row>
    <row r="273" spans="2:45" ht="27" thickTop="1" thickBot="1" x14ac:dyDescent="0.3">
      <c r="B273" s="101" t="str">
        <f t="shared" si="67"/>
        <v>b</v>
      </c>
      <c r="D273" s="109" t="s">
        <v>279</v>
      </c>
      <c r="E273" s="122" t="s">
        <v>309</v>
      </c>
      <c r="F273" s="115">
        <f t="shared" si="68"/>
        <v>0</v>
      </c>
      <c r="G273" s="116">
        <v>0</v>
      </c>
      <c r="H273" s="116">
        <v>0</v>
      </c>
      <c r="I273" s="116">
        <v>0</v>
      </c>
      <c r="J273" s="116">
        <v>0</v>
      </c>
      <c r="K273" s="115">
        <f t="shared" si="69"/>
        <v>0</v>
      </c>
      <c r="L273" s="116">
        <v>0</v>
      </c>
      <c r="M273" s="116">
        <v>0</v>
      </c>
      <c r="N273" s="116">
        <v>0</v>
      </c>
      <c r="O273" s="116">
        <v>0</v>
      </c>
      <c r="P273" s="115">
        <f t="shared" si="70"/>
        <v>0</v>
      </c>
      <c r="Q273" s="116">
        <v>0</v>
      </c>
      <c r="R273" s="116">
        <v>0</v>
      </c>
      <c r="S273" s="116">
        <v>0</v>
      </c>
      <c r="T273" s="116">
        <v>0</v>
      </c>
      <c r="U273" s="111">
        <f t="shared" si="71"/>
        <v>0</v>
      </c>
      <c r="V273" s="116">
        <f t="shared" si="71"/>
        <v>0</v>
      </c>
      <c r="W273" s="116">
        <f t="shared" si="71"/>
        <v>0</v>
      </c>
      <c r="X273" s="116">
        <f t="shared" si="71"/>
        <v>0</v>
      </c>
      <c r="Y273" s="116">
        <f t="shared" si="71"/>
        <v>0</v>
      </c>
      <c r="Z273" s="115">
        <f t="shared" si="72"/>
        <v>0</v>
      </c>
      <c r="AA273" s="116">
        <v>0</v>
      </c>
      <c r="AB273" s="116">
        <v>0</v>
      </c>
      <c r="AC273" s="116">
        <v>0</v>
      </c>
      <c r="AD273" s="116">
        <v>0</v>
      </c>
      <c r="AE273" s="115">
        <f t="shared" si="73"/>
        <v>0</v>
      </c>
      <c r="AF273" s="117">
        <v>0</v>
      </c>
      <c r="AG273" s="117">
        <v>0</v>
      </c>
      <c r="AH273" s="117">
        <v>0</v>
      </c>
      <c r="AI273" s="117">
        <v>0</v>
      </c>
      <c r="AJ273" s="115">
        <f t="shared" si="66"/>
        <v>0</v>
      </c>
      <c r="AK273" s="116">
        <f t="shared" si="66"/>
        <v>0</v>
      </c>
      <c r="AL273" s="116">
        <f t="shared" si="66"/>
        <v>0</v>
      </c>
      <c r="AM273" s="116">
        <f t="shared" si="66"/>
        <v>0</v>
      </c>
      <c r="AN273" s="116">
        <f t="shared" si="66"/>
        <v>0</v>
      </c>
      <c r="AO273" s="115">
        <f t="shared" si="74"/>
        <v>0</v>
      </c>
      <c r="AP273" s="116">
        <f t="shared" si="74"/>
        <v>0</v>
      </c>
      <c r="AQ273" s="116">
        <f t="shared" si="74"/>
        <v>0</v>
      </c>
      <c r="AR273" s="116">
        <f t="shared" si="74"/>
        <v>0</v>
      </c>
      <c r="AS273" s="116">
        <f t="shared" si="75"/>
        <v>0</v>
      </c>
    </row>
    <row r="274" spans="2:45" ht="16.5" thickTop="1" thickBot="1" x14ac:dyDescent="0.3">
      <c r="B274" s="101" t="str">
        <f t="shared" si="67"/>
        <v>b</v>
      </c>
      <c r="D274" s="109" t="s">
        <v>279</v>
      </c>
      <c r="E274" s="119" t="s">
        <v>310</v>
      </c>
      <c r="F274" s="115">
        <f t="shared" si="68"/>
        <v>0</v>
      </c>
      <c r="G274" s="116">
        <v>0</v>
      </c>
      <c r="H274" s="116">
        <v>0</v>
      </c>
      <c r="I274" s="116">
        <v>0</v>
      </c>
      <c r="J274" s="116">
        <v>0</v>
      </c>
      <c r="K274" s="115">
        <f t="shared" si="69"/>
        <v>0</v>
      </c>
      <c r="L274" s="116">
        <v>0</v>
      </c>
      <c r="M274" s="116">
        <v>0</v>
      </c>
      <c r="N274" s="116">
        <v>0</v>
      </c>
      <c r="O274" s="116">
        <v>0</v>
      </c>
      <c r="P274" s="115">
        <f t="shared" si="70"/>
        <v>0</v>
      </c>
      <c r="Q274" s="116">
        <v>0</v>
      </c>
      <c r="R274" s="116">
        <v>0</v>
      </c>
      <c r="S274" s="116">
        <v>0</v>
      </c>
      <c r="T274" s="116">
        <v>0</v>
      </c>
      <c r="U274" s="111">
        <f t="shared" si="71"/>
        <v>0</v>
      </c>
      <c r="V274" s="116">
        <f t="shared" si="71"/>
        <v>0</v>
      </c>
      <c r="W274" s="116">
        <f t="shared" si="71"/>
        <v>0</v>
      </c>
      <c r="X274" s="116">
        <f t="shared" si="71"/>
        <v>0</v>
      </c>
      <c r="Y274" s="116">
        <f t="shared" si="71"/>
        <v>0</v>
      </c>
      <c r="Z274" s="115">
        <f t="shared" si="72"/>
        <v>0</v>
      </c>
      <c r="AA274" s="116">
        <v>0</v>
      </c>
      <c r="AB274" s="116">
        <v>0</v>
      </c>
      <c r="AC274" s="116">
        <v>0</v>
      </c>
      <c r="AD274" s="116">
        <v>0</v>
      </c>
      <c r="AE274" s="115">
        <f t="shared" si="73"/>
        <v>0</v>
      </c>
      <c r="AF274" s="117">
        <v>0</v>
      </c>
      <c r="AG274" s="117">
        <v>0</v>
      </c>
      <c r="AH274" s="117">
        <v>0</v>
      </c>
      <c r="AI274" s="117">
        <v>0</v>
      </c>
      <c r="AJ274" s="115">
        <f t="shared" si="66"/>
        <v>0</v>
      </c>
      <c r="AK274" s="116">
        <f t="shared" si="66"/>
        <v>0</v>
      </c>
      <c r="AL274" s="116">
        <f t="shared" si="66"/>
        <v>0</v>
      </c>
      <c r="AM274" s="116">
        <f t="shared" si="66"/>
        <v>0</v>
      </c>
      <c r="AN274" s="116">
        <f t="shared" si="66"/>
        <v>0</v>
      </c>
      <c r="AO274" s="115">
        <f t="shared" si="74"/>
        <v>0</v>
      </c>
      <c r="AP274" s="116">
        <f t="shared" si="74"/>
        <v>0</v>
      </c>
      <c r="AQ274" s="116">
        <f t="shared" si="74"/>
        <v>0</v>
      </c>
      <c r="AR274" s="116">
        <f t="shared" si="74"/>
        <v>0</v>
      </c>
      <c r="AS274" s="116">
        <f t="shared" si="75"/>
        <v>0</v>
      </c>
    </row>
    <row r="275" spans="2:45" ht="16.5" thickTop="1" thickBot="1" x14ac:dyDescent="0.3">
      <c r="B275" s="101" t="str">
        <f t="shared" si="67"/>
        <v>b</v>
      </c>
      <c r="D275" s="109" t="s">
        <v>279</v>
      </c>
      <c r="E275" s="119" t="s">
        <v>311</v>
      </c>
      <c r="F275" s="115">
        <f t="shared" si="68"/>
        <v>0</v>
      </c>
      <c r="G275" s="116">
        <v>0</v>
      </c>
      <c r="H275" s="116">
        <v>0</v>
      </c>
      <c r="I275" s="116">
        <v>0</v>
      </c>
      <c r="J275" s="116">
        <v>0</v>
      </c>
      <c r="K275" s="115">
        <f t="shared" si="69"/>
        <v>0</v>
      </c>
      <c r="L275" s="116">
        <v>0</v>
      </c>
      <c r="M275" s="116">
        <v>0</v>
      </c>
      <c r="N275" s="116">
        <v>0</v>
      </c>
      <c r="O275" s="116">
        <v>0</v>
      </c>
      <c r="P275" s="115">
        <f t="shared" si="70"/>
        <v>0</v>
      </c>
      <c r="Q275" s="116">
        <v>0</v>
      </c>
      <c r="R275" s="116">
        <v>0</v>
      </c>
      <c r="S275" s="116">
        <v>0</v>
      </c>
      <c r="T275" s="116">
        <v>0</v>
      </c>
      <c r="U275" s="111">
        <f t="shared" si="71"/>
        <v>0</v>
      </c>
      <c r="V275" s="116">
        <f t="shared" si="71"/>
        <v>0</v>
      </c>
      <c r="W275" s="116">
        <f t="shared" si="71"/>
        <v>0</v>
      </c>
      <c r="X275" s="116">
        <f t="shared" si="71"/>
        <v>0</v>
      </c>
      <c r="Y275" s="116">
        <f t="shared" si="71"/>
        <v>0</v>
      </c>
      <c r="Z275" s="115">
        <f t="shared" si="72"/>
        <v>0</v>
      </c>
      <c r="AA275" s="116">
        <v>0</v>
      </c>
      <c r="AB275" s="116">
        <v>0</v>
      </c>
      <c r="AC275" s="116">
        <v>0</v>
      </c>
      <c r="AD275" s="116">
        <v>0</v>
      </c>
      <c r="AE275" s="115">
        <f t="shared" si="73"/>
        <v>0</v>
      </c>
      <c r="AF275" s="117">
        <v>0</v>
      </c>
      <c r="AG275" s="117">
        <v>0</v>
      </c>
      <c r="AH275" s="117">
        <v>0</v>
      </c>
      <c r="AI275" s="117">
        <v>0</v>
      </c>
      <c r="AJ275" s="115">
        <f t="shared" si="66"/>
        <v>0</v>
      </c>
      <c r="AK275" s="116">
        <f t="shared" si="66"/>
        <v>0</v>
      </c>
      <c r="AL275" s="116">
        <f t="shared" si="66"/>
        <v>0</v>
      </c>
      <c r="AM275" s="116">
        <f t="shared" si="66"/>
        <v>0</v>
      </c>
      <c r="AN275" s="116">
        <f t="shared" si="66"/>
        <v>0</v>
      </c>
      <c r="AO275" s="115">
        <f t="shared" si="74"/>
        <v>0</v>
      </c>
      <c r="AP275" s="116">
        <f t="shared" si="74"/>
        <v>0</v>
      </c>
      <c r="AQ275" s="116">
        <f t="shared" si="74"/>
        <v>0</v>
      </c>
      <c r="AR275" s="116">
        <f t="shared" si="74"/>
        <v>0</v>
      </c>
      <c r="AS275" s="116">
        <f t="shared" si="75"/>
        <v>0</v>
      </c>
    </row>
    <row r="276" spans="2:45" ht="16.5" thickTop="1" thickBot="1" x14ac:dyDescent="0.3">
      <c r="B276" s="101" t="str">
        <f t="shared" si="67"/>
        <v>b</v>
      </c>
      <c r="D276" s="109" t="s">
        <v>279</v>
      </c>
      <c r="E276" s="119" t="s">
        <v>312</v>
      </c>
      <c r="F276" s="115">
        <f t="shared" si="68"/>
        <v>0</v>
      </c>
      <c r="G276" s="116">
        <v>0</v>
      </c>
      <c r="H276" s="116">
        <v>0</v>
      </c>
      <c r="I276" s="116">
        <v>0</v>
      </c>
      <c r="J276" s="116">
        <v>0</v>
      </c>
      <c r="K276" s="115">
        <f t="shared" si="69"/>
        <v>0</v>
      </c>
      <c r="L276" s="116">
        <v>0</v>
      </c>
      <c r="M276" s="116">
        <v>0</v>
      </c>
      <c r="N276" s="116">
        <v>0</v>
      </c>
      <c r="O276" s="116">
        <v>0</v>
      </c>
      <c r="P276" s="115">
        <f t="shared" si="70"/>
        <v>0</v>
      </c>
      <c r="Q276" s="116">
        <v>0</v>
      </c>
      <c r="R276" s="116">
        <v>0</v>
      </c>
      <c r="S276" s="116">
        <v>0</v>
      </c>
      <c r="T276" s="116">
        <v>0</v>
      </c>
      <c r="U276" s="111">
        <f t="shared" si="71"/>
        <v>0</v>
      </c>
      <c r="V276" s="116">
        <f t="shared" si="71"/>
        <v>0</v>
      </c>
      <c r="W276" s="116">
        <f t="shared" si="71"/>
        <v>0</v>
      </c>
      <c r="X276" s="116">
        <f t="shared" si="71"/>
        <v>0</v>
      </c>
      <c r="Y276" s="116">
        <f t="shared" si="71"/>
        <v>0</v>
      </c>
      <c r="Z276" s="115">
        <f t="shared" si="72"/>
        <v>0</v>
      </c>
      <c r="AA276" s="116">
        <v>0</v>
      </c>
      <c r="AB276" s="116">
        <v>0</v>
      </c>
      <c r="AC276" s="116">
        <v>0</v>
      </c>
      <c r="AD276" s="116">
        <v>0</v>
      </c>
      <c r="AE276" s="115">
        <f t="shared" si="73"/>
        <v>0</v>
      </c>
      <c r="AF276" s="117">
        <v>0</v>
      </c>
      <c r="AG276" s="117">
        <v>0</v>
      </c>
      <c r="AH276" s="117">
        <v>0</v>
      </c>
      <c r="AI276" s="117">
        <v>0</v>
      </c>
      <c r="AJ276" s="115">
        <f t="shared" si="66"/>
        <v>0</v>
      </c>
      <c r="AK276" s="116">
        <f t="shared" si="66"/>
        <v>0</v>
      </c>
      <c r="AL276" s="116">
        <f t="shared" si="66"/>
        <v>0</v>
      </c>
      <c r="AM276" s="116">
        <f t="shared" si="66"/>
        <v>0</v>
      </c>
      <c r="AN276" s="116">
        <f t="shared" si="66"/>
        <v>0</v>
      </c>
      <c r="AO276" s="115">
        <f t="shared" si="74"/>
        <v>0</v>
      </c>
      <c r="AP276" s="116">
        <f t="shared" si="74"/>
        <v>0</v>
      </c>
      <c r="AQ276" s="116">
        <f t="shared" si="74"/>
        <v>0</v>
      </c>
      <c r="AR276" s="116">
        <f t="shared" si="74"/>
        <v>0</v>
      </c>
      <c r="AS276" s="116">
        <f t="shared" si="75"/>
        <v>0</v>
      </c>
    </row>
    <row r="277" spans="2:45" ht="27" thickTop="1" thickBot="1" x14ac:dyDescent="0.3">
      <c r="B277" s="101" t="str">
        <f t="shared" si="67"/>
        <v>a</v>
      </c>
      <c r="D277" s="109" t="s">
        <v>335</v>
      </c>
      <c r="E277" s="118" t="s">
        <v>336</v>
      </c>
      <c r="F277" s="115">
        <f t="shared" si="68"/>
        <v>40000</v>
      </c>
      <c r="G277" s="116">
        <f>SUM(G278,G290:G292)</f>
        <v>10400</v>
      </c>
      <c r="H277" s="116">
        <f>SUM(H278,H290:H292)</f>
        <v>10200</v>
      </c>
      <c r="I277" s="116">
        <f>SUM(I278,I290:I292)</f>
        <v>10200</v>
      </c>
      <c r="J277" s="116">
        <f>SUM(J278,J290:J292)</f>
        <v>9200</v>
      </c>
      <c r="K277" s="115">
        <f t="shared" si="69"/>
        <v>40000</v>
      </c>
      <c r="L277" s="116">
        <f>SUM(L278,L290:L292)</f>
        <v>10400</v>
      </c>
      <c r="M277" s="116">
        <f>SUM(M278,M290:M292)</f>
        <v>10200</v>
      </c>
      <c r="N277" s="116">
        <f>SUM(N278,N290:N292)</f>
        <v>10200</v>
      </c>
      <c r="O277" s="116">
        <f>SUM(O278,O290:O292)</f>
        <v>9200</v>
      </c>
      <c r="P277" s="115">
        <f t="shared" si="70"/>
        <v>13601.13</v>
      </c>
      <c r="Q277" s="116">
        <f>SUM(Q278,Q290:Q292)</f>
        <v>9247.1299999999992</v>
      </c>
      <c r="R277" s="116">
        <f>SUM(R278,R290:R292)</f>
        <v>4354</v>
      </c>
      <c r="S277" s="116">
        <f>SUM(S278,S290:S292)</f>
        <v>0</v>
      </c>
      <c r="T277" s="116">
        <f>SUM(T278,T290:T292)</f>
        <v>0</v>
      </c>
      <c r="U277" s="111">
        <f t="shared" si="71"/>
        <v>0</v>
      </c>
      <c r="V277" s="116">
        <f t="shared" si="71"/>
        <v>0</v>
      </c>
      <c r="W277" s="116">
        <f t="shared" si="71"/>
        <v>0</v>
      </c>
      <c r="X277" s="116">
        <f t="shared" si="71"/>
        <v>0</v>
      </c>
      <c r="Y277" s="116">
        <f t="shared" si="71"/>
        <v>0</v>
      </c>
      <c r="Z277" s="115">
        <f t="shared" si="72"/>
        <v>0</v>
      </c>
      <c r="AA277" s="116">
        <f>SUM(AA278,AA290:AA292)</f>
        <v>0</v>
      </c>
      <c r="AB277" s="116">
        <f>SUM(AB278,AB290:AB292)</f>
        <v>0</v>
      </c>
      <c r="AC277" s="116">
        <f>SUM(AC278,AC290:AC292)</f>
        <v>0</v>
      </c>
      <c r="AD277" s="116">
        <f>SUM(AD278,AD290:AD292)</f>
        <v>0</v>
      </c>
      <c r="AE277" s="115">
        <f t="shared" si="73"/>
        <v>0</v>
      </c>
      <c r="AF277" s="117">
        <f>SUM(AF278,AF290:AF292)</f>
        <v>0</v>
      </c>
      <c r="AG277" s="117">
        <f>SUM(AG278,AG290:AG292)</f>
        <v>0</v>
      </c>
      <c r="AH277" s="117">
        <f>SUM(AH278,AH290:AH292)</f>
        <v>0</v>
      </c>
      <c r="AI277" s="117">
        <f>SUM(AI278,AI290:AI292)</f>
        <v>0</v>
      </c>
      <c r="AJ277" s="115">
        <f t="shared" si="66"/>
        <v>40000</v>
      </c>
      <c r="AK277" s="116">
        <f t="shared" si="66"/>
        <v>10400</v>
      </c>
      <c r="AL277" s="116">
        <f t="shared" si="66"/>
        <v>10200</v>
      </c>
      <c r="AM277" s="116">
        <f t="shared" si="66"/>
        <v>10200</v>
      </c>
      <c r="AN277" s="116">
        <f t="shared" si="66"/>
        <v>9200</v>
      </c>
      <c r="AO277" s="115">
        <f t="shared" si="74"/>
        <v>40000</v>
      </c>
      <c r="AP277" s="116">
        <f t="shared" si="74"/>
        <v>10400</v>
      </c>
      <c r="AQ277" s="116">
        <f t="shared" si="74"/>
        <v>10200</v>
      </c>
      <c r="AR277" s="116">
        <f t="shared" si="74"/>
        <v>10200</v>
      </c>
      <c r="AS277" s="116">
        <f t="shared" si="75"/>
        <v>9200</v>
      </c>
    </row>
    <row r="278" spans="2:45" ht="16.5" thickTop="1" thickBot="1" x14ac:dyDescent="0.3">
      <c r="B278" s="101" t="str">
        <f t="shared" si="67"/>
        <v>a</v>
      </c>
      <c r="D278" s="109" t="s">
        <v>279</v>
      </c>
      <c r="E278" s="119" t="s">
        <v>298</v>
      </c>
      <c r="F278" s="115">
        <f t="shared" si="68"/>
        <v>40000</v>
      </c>
      <c r="G278" s="116">
        <f>SUM(G279:G285)</f>
        <v>10400</v>
      </c>
      <c r="H278" s="116">
        <f>SUM(H279:H285)</f>
        <v>10200</v>
      </c>
      <c r="I278" s="116">
        <f>SUM(I279:I285)</f>
        <v>10200</v>
      </c>
      <c r="J278" s="116">
        <f>SUM(J279:J285)</f>
        <v>9200</v>
      </c>
      <c r="K278" s="115">
        <f t="shared" si="69"/>
        <v>40000</v>
      </c>
      <c r="L278" s="116">
        <f>SUM(L279:L285)</f>
        <v>10400</v>
      </c>
      <c r="M278" s="116">
        <f>SUM(M279:M285)</f>
        <v>10200</v>
      </c>
      <c r="N278" s="116">
        <f>SUM(N279:N285)</f>
        <v>10200</v>
      </c>
      <c r="O278" s="116">
        <f>SUM(O279:O285)</f>
        <v>9200</v>
      </c>
      <c r="P278" s="115">
        <f t="shared" si="70"/>
        <v>13601.13</v>
      </c>
      <c r="Q278" s="116">
        <f>SUM(Q279:Q285)</f>
        <v>9247.1299999999992</v>
      </c>
      <c r="R278" s="116">
        <f>SUM(R279:R285)</f>
        <v>4354</v>
      </c>
      <c r="S278" s="116">
        <f>SUM(S279:S285)</f>
        <v>0</v>
      </c>
      <c r="T278" s="116">
        <f>SUM(T279:T285)</f>
        <v>0</v>
      </c>
      <c r="U278" s="111">
        <f t="shared" si="71"/>
        <v>0</v>
      </c>
      <c r="V278" s="116">
        <f t="shared" si="71"/>
        <v>0</v>
      </c>
      <c r="W278" s="116">
        <f t="shared" si="71"/>
        <v>0</v>
      </c>
      <c r="X278" s="116">
        <f t="shared" si="71"/>
        <v>0</v>
      </c>
      <c r="Y278" s="116">
        <f t="shared" si="71"/>
        <v>0</v>
      </c>
      <c r="Z278" s="115">
        <f t="shared" si="72"/>
        <v>0</v>
      </c>
      <c r="AA278" s="116">
        <f>SUM(AA279:AA285)</f>
        <v>0</v>
      </c>
      <c r="AB278" s="116">
        <f>SUM(AB279:AB285)</f>
        <v>0</v>
      </c>
      <c r="AC278" s="116">
        <f>SUM(AC279:AC285)</f>
        <v>0</v>
      </c>
      <c r="AD278" s="116">
        <f>SUM(AD279:AD285)</f>
        <v>0</v>
      </c>
      <c r="AE278" s="115">
        <f t="shared" si="73"/>
        <v>0</v>
      </c>
      <c r="AF278" s="117">
        <f>SUM(AF279:AF285)</f>
        <v>0</v>
      </c>
      <c r="AG278" s="117">
        <f>SUM(AG279:AG285)</f>
        <v>0</v>
      </c>
      <c r="AH278" s="117">
        <f>SUM(AH279:AH285)</f>
        <v>0</v>
      </c>
      <c r="AI278" s="117">
        <f>SUM(AI279:AI285)</f>
        <v>0</v>
      </c>
      <c r="AJ278" s="115">
        <f t="shared" si="66"/>
        <v>40000</v>
      </c>
      <c r="AK278" s="116">
        <f t="shared" si="66"/>
        <v>10400</v>
      </c>
      <c r="AL278" s="116">
        <f t="shared" si="66"/>
        <v>10200</v>
      </c>
      <c r="AM278" s="116">
        <f t="shared" si="66"/>
        <v>10200</v>
      </c>
      <c r="AN278" s="116">
        <f t="shared" si="66"/>
        <v>9200</v>
      </c>
      <c r="AO278" s="115">
        <f t="shared" si="74"/>
        <v>40000</v>
      </c>
      <c r="AP278" s="116">
        <f t="shared" si="74"/>
        <v>10400</v>
      </c>
      <c r="AQ278" s="116">
        <f t="shared" si="74"/>
        <v>10200</v>
      </c>
      <c r="AR278" s="116">
        <f t="shared" si="74"/>
        <v>10200</v>
      </c>
      <c r="AS278" s="116">
        <f t="shared" si="75"/>
        <v>9200</v>
      </c>
    </row>
    <row r="279" spans="2:45" ht="16.5" thickTop="1" thickBot="1" x14ac:dyDescent="0.3">
      <c r="B279" s="101" t="str">
        <f t="shared" si="67"/>
        <v>b</v>
      </c>
      <c r="D279" s="109" t="s">
        <v>279</v>
      </c>
      <c r="E279" s="120" t="s">
        <v>299</v>
      </c>
      <c r="F279" s="115">
        <f t="shared" si="68"/>
        <v>0</v>
      </c>
      <c r="G279" s="116">
        <v>0</v>
      </c>
      <c r="H279" s="116">
        <v>0</v>
      </c>
      <c r="I279" s="116">
        <v>0</v>
      </c>
      <c r="J279" s="116">
        <v>0</v>
      </c>
      <c r="K279" s="115">
        <f t="shared" si="69"/>
        <v>0</v>
      </c>
      <c r="L279" s="116">
        <v>0</v>
      </c>
      <c r="M279" s="116">
        <v>0</v>
      </c>
      <c r="N279" s="116">
        <v>0</v>
      </c>
      <c r="O279" s="116">
        <v>0</v>
      </c>
      <c r="P279" s="115">
        <f t="shared" si="70"/>
        <v>0</v>
      </c>
      <c r="Q279" s="116">
        <v>0</v>
      </c>
      <c r="R279" s="116">
        <v>0</v>
      </c>
      <c r="S279" s="116">
        <v>0</v>
      </c>
      <c r="T279" s="116">
        <v>0</v>
      </c>
      <c r="U279" s="111">
        <f t="shared" si="71"/>
        <v>0</v>
      </c>
      <c r="V279" s="116">
        <f t="shared" si="71"/>
        <v>0</v>
      </c>
      <c r="W279" s="116">
        <f t="shared" si="71"/>
        <v>0</v>
      </c>
      <c r="X279" s="116">
        <f t="shared" si="71"/>
        <v>0</v>
      </c>
      <c r="Y279" s="116">
        <f t="shared" si="71"/>
        <v>0</v>
      </c>
      <c r="Z279" s="115">
        <f t="shared" si="72"/>
        <v>0</v>
      </c>
      <c r="AA279" s="116">
        <v>0</v>
      </c>
      <c r="AB279" s="116">
        <v>0</v>
      </c>
      <c r="AC279" s="116">
        <v>0</v>
      </c>
      <c r="AD279" s="116">
        <v>0</v>
      </c>
      <c r="AE279" s="115">
        <f t="shared" si="73"/>
        <v>0</v>
      </c>
      <c r="AF279" s="117">
        <v>0</v>
      </c>
      <c r="AG279" s="117">
        <v>0</v>
      </c>
      <c r="AH279" s="117">
        <v>0</v>
      </c>
      <c r="AI279" s="117">
        <v>0</v>
      </c>
      <c r="AJ279" s="115">
        <f t="shared" si="66"/>
        <v>0</v>
      </c>
      <c r="AK279" s="116">
        <f t="shared" si="66"/>
        <v>0</v>
      </c>
      <c r="AL279" s="116">
        <f t="shared" si="66"/>
        <v>0</v>
      </c>
      <c r="AM279" s="116">
        <f t="shared" si="66"/>
        <v>0</v>
      </c>
      <c r="AN279" s="116">
        <f t="shared" si="66"/>
        <v>0</v>
      </c>
      <c r="AO279" s="115">
        <f t="shared" si="74"/>
        <v>0</v>
      </c>
      <c r="AP279" s="116">
        <f t="shared" si="74"/>
        <v>0</v>
      </c>
      <c r="AQ279" s="116">
        <f t="shared" si="74"/>
        <v>0</v>
      </c>
      <c r="AR279" s="116">
        <f t="shared" si="74"/>
        <v>0</v>
      </c>
      <c r="AS279" s="116">
        <f t="shared" si="75"/>
        <v>0</v>
      </c>
    </row>
    <row r="280" spans="2:45" ht="16.5" thickTop="1" thickBot="1" x14ac:dyDescent="0.3">
      <c r="B280" s="101" t="str">
        <f t="shared" si="67"/>
        <v>a</v>
      </c>
      <c r="D280" s="109" t="s">
        <v>279</v>
      </c>
      <c r="E280" s="120" t="s">
        <v>300</v>
      </c>
      <c r="F280" s="115">
        <f t="shared" si="68"/>
        <v>39000</v>
      </c>
      <c r="G280" s="116">
        <v>10000</v>
      </c>
      <c r="H280" s="116">
        <v>10000</v>
      </c>
      <c r="I280" s="116">
        <v>10000</v>
      </c>
      <c r="J280" s="116">
        <v>9000</v>
      </c>
      <c r="K280" s="115">
        <f t="shared" si="69"/>
        <v>39000</v>
      </c>
      <c r="L280" s="116">
        <v>10000</v>
      </c>
      <c r="M280" s="116">
        <v>10000</v>
      </c>
      <c r="N280" s="116">
        <v>10000</v>
      </c>
      <c r="O280" s="116">
        <v>9000</v>
      </c>
      <c r="P280" s="115">
        <f t="shared" si="70"/>
        <v>13466.13</v>
      </c>
      <c r="Q280" s="116">
        <v>9193.1299999999992</v>
      </c>
      <c r="R280" s="116">
        <v>4273</v>
      </c>
      <c r="S280" s="116">
        <v>0</v>
      </c>
      <c r="T280" s="116">
        <v>0</v>
      </c>
      <c r="U280" s="111">
        <f t="shared" si="71"/>
        <v>0</v>
      </c>
      <c r="V280" s="116">
        <f t="shared" si="71"/>
        <v>0</v>
      </c>
      <c r="W280" s="116">
        <f t="shared" si="71"/>
        <v>0</v>
      </c>
      <c r="X280" s="116">
        <f t="shared" si="71"/>
        <v>0</v>
      </c>
      <c r="Y280" s="116">
        <f t="shared" si="71"/>
        <v>0</v>
      </c>
      <c r="Z280" s="115">
        <f t="shared" si="72"/>
        <v>0</v>
      </c>
      <c r="AA280" s="116">
        <v>0</v>
      </c>
      <c r="AB280" s="116">
        <v>0</v>
      </c>
      <c r="AC280" s="116">
        <v>0</v>
      </c>
      <c r="AD280" s="116">
        <v>0</v>
      </c>
      <c r="AE280" s="115">
        <f t="shared" si="73"/>
        <v>0</v>
      </c>
      <c r="AF280" s="117">
        <v>0</v>
      </c>
      <c r="AG280" s="117">
        <v>0</v>
      </c>
      <c r="AH280" s="117">
        <v>0</v>
      </c>
      <c r="AI280" s="117">
        <v>0</v>
      </c>
      <c r="AJ280" s="115">
        <f t="shared" si="66"/>
        <v>39000</v>
      </c>
      <c r="AK280" s="116">
        <f t="shared" si="66"/>
        <v>10000</v>
      </c>
      <c r="AL280" s="116">
        <f t="shared" si="66"/>
        <v>10000</v>
      </c>
      <c r="AM280" s="116">
        <f t="shared" si="66"/>
        <v>10000</v>
      </c>
      <c r="AN280" s="116">
        <f t="shared" si="66"/>
        <v>9000</v>
      </c>
      <c r="AO280" s="115">
        <f t="shared" si="74"/>
        <v>39000</v>
      </c>
      <c r="AP280" s="116">
        <f t="shared" si="74"/>
        <v>10000</v>
      </c>
      <c r="AQ280" s="116">
        <f t="shared" si="74"/>
        <v>10000</v>
      </c>
      <c r="AR280" s="116">
        <f t="shared" si="74"/>
        <v>10000</v>
      </c>
      <c r="AS280" s="116">
        <f t="shared" si="75"/>
        <v>9000</v>
      </c>
    </row>
    <row r="281" spans="2:45" ht="16.5" thickTop="1" thickBot="1" x14ac:dyDescent="0.3">
      <c r="B281" s="101" t="str">
        <f t="shared" si="67"/>
        <v>b</v>
      </c>
      <c r="D281" s="109" t="s">
        <v>279</v>
      </c>
      <c r="E281" s="120" t="s">
        <v>301</v>
      </c>
      <c r="F281" s="115">
        <f t="shared" si="68"/>
        <v>0</v>
      </c>
      <c r="G281" s="116">
        <v>0</v>
      </c>
      <c r="H281" s="116">
        <v>0</v>
      </c>
      <c r="I281" s="116">
        <v>0</v>
      </c>
      <c r="J281" s="116">
        <v>0</v>
      </c>
      <c r="K281" s="115">
        <f t="shared" si="69"/>
        <v>0</v>
      </c>
      <c r="L281" s="116">
        <v>0</v>
      </c>
      <c r="M281" s="116">
        <v>0</v>
      </c>
      <c r="N281" s="116">
        <v>0</v>
      </c>
      <c r="O281" s="116">
        <v>0</v>
      </c>
      <c r="P281" s="115">
        <f t="shared" si="70"/>
        <v>0</v>
      </c>
      <c r="Q281" s="116">
        <v>0</v>
      </c>
      <c r="R281" s="116">
        <v>0</v>
      </c>
      <c r="S281" s="116">
        <v>0</v>
      </c>
      <c r="T281" s="116">
        <v>0</v>
      </c>
      <c r="U281" s="111">
        <f t="shared" si="71"/>
        <v>0</v>
      </c>
      <c r="V281" s="116">
        <f t="shared" si="71"/>
        <v>0</v>
      </c>
      <c r="W281" s="116">
        <f t="shared" si="71"/>
        <v>0</v>
      </c>
      <c r="X281" s="116">
        <f t="shared" si="71"/>
        <v>0</v>
      </c>
      <c r="Y281" s="116">
        <f t="shared" si="71"/>
        <v>0</v>
      </c>
      <c r="Z281" s="115">
        <f t="shared" si="72"/>
        <v>0</v>
      </c>
      <c r="AA281" s="116">
        <v>0</v>
      </c>
      <c r="AB281" s="116">
        <v>0</v>
      </c>
      <c r="AC281" s="116">
        <v>0</v>
      </c>
      <c r="AD281" s="116">
        <v>0</v>
      </c>
      <c r="AE281" s="115">
        <f t="shared" si="73"/>
        <v>0</v>
      </c>
      <c r="AF281" s="117">
        <v>0</v>
      </c>
      <c r="AG281" s="117">
        <v>0</v>
      </c>
      <c r="AH281" s="117">
        <v>0</v>
      </c>
      <c r="AI281" s="117">
        <v>0</v>
      </c>
      <c r="AJ281" s="115">
        <f t="shared" si="66"/>
        <v>0</v>
      </c>
      <c r="AK281" s="116">
        <f t="shared" si="66"/>
        <v>0</v>
      </c>
      <c r="AL281" s="116">
        <f t="shared" si="66"/>
        <v>0</v>
      </c>
      <c r="AM281" s="116">
        <f t="shared" si="66"/>
        <v>0</v>
      </c>
      <c r="AN281" s="116">
        <f t="shared" si="66"/>
        <v>0</v>
      </c>
      <c r="AO281" s="115">
        <f t="shared" si="74"/>
        <v>0</v>
      </c>
      <c r="AP281" s="116">
        <f t="shared" si="74"/>
        <v>0</v>
      </c>
      <c r="AQ281" s="116">
        <f t="shared" si="74"/>
        <v>0</v>
      </c>
      <c r="AR281" s="116">
        <f t="shared" si="74"/>
        <v>0</v>
      </c>
      <c r="AS281" s="116">
        <f t="shared" si="75"/>
        <v>0</v>
      </c>
    </row>
    <row r="282" spans="2:45" ht="16.5" thickTop="1" thickBot="1" x14ac:dyDescent="0.3">
      <c r="B282" s="101" t="str">
        <f t="shared" si="67"/>
        <v>b</v>
      </c>
      <c r="D282" s="109" t="s">
        <v>279</v>
      </c>
      <c r="E282" s="120" t="s">
        <v>302</v>
      </c>
      <c r="F282" s="115">
        <f t="shared" si="68"/>
        <v>0</v>
      </c>
      <c r="G282" s="116">
        <v>0</v>
      </c>
      <c r="H282" s="116">
        <v>0</v>
      </c>
      <c r="I282" s="116">
        <v>0</v>
      </c>
      <c r="J282" s="116">
        <v>0</v>
      </c>
      <c r="K282" s="115">
        <f t="shared" si="69"/>
        <v>0</v>
      </c>
      <c r="L282" s="116">
        <v>0</v>
      </c>
      <c r="M282" s="116">
        <v>0</v>
      </c>
      <c r="N282" s="116">
        <v>0</v>
      </c>
      <c r="O282" s="116">
        <v>0</v>
      </c>
      <c r="P282" s="115">
        <f t="shared" si="70"/>
        <v>0</v>
      </c>
      <c r="Q282" s="116">
        <v>0</v>
      </c>
      <c r="R282" s="116">
        <v>0</v>
      </c>
      <c r="S282" s="116">
        <v>0</v>
      </c>
      <c r="T282" s="116">
        <v>0</v>
      </c>
      <c r="U282" s="111">
        <f t="shared" si="71"/>
        <v>0</v>
      </c>
      <c r="V282" s="116">
        <f t="shared" si="71"/>
        <v>0</v>
      </c>
      <c r="W282" s="116">
        <f t="shared" si="71"/>
        <v>0</v>
      </c>
      <c r="X282" s="116">
        <f t="shared" si="71"/>
        <v>0</v>
      </c>
      <c r="Y282" s="116">
        <f t="shared" si="71"/>
        <v>0</v>
      </c>
      <c r="Z282" s="115">
        <f t="shared" si="72"/>
        <v>0</v>
      </c>
      <c r="AA282" s="116">
        <v>0</v>
      </c>
      <c r="AB282" s="116">
        <v>0</v>
      </c>
      <c r="AC282" s="116">
        <v>0</v>
      </c>
      <c r="AD282" s="116">
        <v>0</v>
      </c>
      <c r="AE282" s="115">
        <f t="shared" si="73"/>
        <v>0</v>
      </c>
      <c r="AF282" s="117">
        <v>0</v>
      </c>
      <c r="AG282" s="117">
        <v>0</v>
      </c>
      <c r="AH282" s="117">
        <v>0</v>
      </c>
      <c r="AI282" s="117">
        <v>0</v>
      </c>
      <c r="AJ282" s="115">
        <f t="shared" si="66"/>
        <v>0</v>
      </c>
      <c r="AK282" s="116">
        <f t="shared" si="66"/>
        <v>0</v>
      </c>
      <c r="AL282" s="116">
        <f t="shared" si="66"/>
        <v>0</v>
      </c>
      <c r="AM282" s="116">
        <f t="shared" si="66"/>
        <v>0</v>
      </c>
      <c r="AN282" s="116">
        <f t="shared" si="66"/>
        <v>0</v>
      </c>
      <c r="AO282" s="115">
        <f t="shared" si="74"/>
        <v>0</v>
      </c>
      <c r="AP282" s="116">
        <f t="shared" si="74"/>
        <v>0</v>
      </c>
      <c r="AQ282" s="116">
        <f t="shared" si="74"/>
        <v>0</v>
      </c>
      <c r="AR282" s="116">
        <f t="shared" si="74"/>
        <v>0</v>
      </c>
      <c r="AS282" s="116">
        <f t="shared" si="75"/>
        <v>0</v>
      </c>
    </row>
    <row r="283" spans="2:45" ht="16.5" thickTop="1" thickBot="1" x14ac:dyDescent="0.3">
      <c r="B283" s="101" t="str">
        <f t="shared" si="67"/>
        <v>b</v>
      </c>
      <c r="D283" s="109" t="s">
        <v>279</v>
      </c>
      <c r="E283" s="120" t="s">
        <v>303</v>
      </c>
      <c r="F283" s="115">
        <f t="shared" si="68"/>
        <v>0</v>
      </c>
      <c r="G283" s="116">
        <v>0</v>
      </c>
      <c r="H283" s="116">
        <v>0</v>
      </c>
      <c r="I283" s="116">
        <v>0</v>
      </c>
      <c r="J283" s="116">
        <v>0</v>
      </c>
      <c r="K283" s="115">
        <f t="shared" si="69"/>
        <v>0</v>
      </c>
      <c r="L283" s="116">
        <v>0</v>
      </c>
      <c r="M283" s="116">
        <v>0</v>
      </c>
      <c r="N283" s="116">
        <v>0</v>
      </c>
      <c r="O283" s="116">
        <v>0</v>
      </c>
      <c r="P283" s="115">
        <f t="shared" si="70"/>
        <v>0</v>
      </c>
      <c r="Q283" s="116">
        <v>0</v>
      </c>
      <c r="R283" s="116">
        <v>0</v>
      </c>
      <c r="S283" s="116">
        <v>0</v>
      </c>
      <c r="T283" s="116">
        <v>0</v>
      </c>
      <c r="U283" s="111">
        <f t="shared" si="71"/>
        <v>0</v>
      </c>
      <c r="V283" s="116">
        <f t="shared" si="71"/>
        <v>0</v>
      </c>
      <c r="W283" s="116">
        <f t="shared" si="71"/>
        <v>0</v>
      </c>
      <c r="X283" s="116">
        <f t="shared" si="71"/>
        <v>0</v>
      </c>
      <c r="Y283" s="116">
        <f t="shared" si="71"/>
        <v>0</v>
      </c>
      <c r="Z283" s="115">
        <f t="shared" si="72"/>
        <v>0</v>
      </c>
      <c r="AA283" s="116">
        <v>0</v>
      </c>
      <c r="AB283" s="116">
        <v>0</v>
      </c>
      <c r="AC283" s="116">
        <v>0</v>
      </c>
      <c r="AD283" s="116">
        <v>0</v>
      </c>
      <c r="AE283" s="115">
        <f t="shared" si="73"/>
        <v>0</v>
      </c>
      <c r="AF283" s="117">
        <v>0</v>
      </c>
      <c r="AG283" s="117">
        <v>0</v>
      </c>
      <c r="AH283" s="117">
        <v>0</v>
      </c>
      <c r="AI283" s="117">
        <v>0</v>
      </c>
      <c r="AJ283" s="115">
        <f t="shared" si="66"/>
        <v>0</v>
      </c>
      <c r="AK283" s="116">
        <f t="shared" si="66"/>
        <v>0</v>
      </c>
      <c r="AL283" s="116">
        <f t="shared" si="66"/>
        <v>0</v>
      </c>
      <c r="AM283" s="116">
        <f t="shared" si="66"/>
        <v>0</v>
      </c>
      <c r="AN283" s="116">
        <f t="shared" si="66"/>
        <v>0</v>
      </c>
      <c r="AO283" s="115">
        <f t="shared" si="74"/>
        <v>0</v>
      </c>
      <c r="AP283" s="116">
        <f t="shared" si="74"/>
        <v>0</v>
      </c>
      <c r="AQ283" s="116">
        <f t="shared" si="74"/>
        <v>0</v>
      </c>
      <c r="AR283" s="116">
        <f t="shared" si="74"/>
        <v>0</v>
      </c>
      <c r="AS283" s="116">
        <f t="shared" si="75"/>
        <v>0</v>
      </c>
    </row>
    <row r="284" spans="2:45" ht="16.5" thickTop="1" thickBot="1" x14ac:dyDescent="0.3">
      <c r="B284" s="101" t="str">
        <f t="shared" si="67"/>
        <v>b</v>
      </c>
      <c r="D284" s="109" t="s">
        <v>279</v>
      </c>
      <c r="E284" s="120" t="s">
        <v>304</v>
      </c>
      <c r="F284" s="115">
        <f t="shared" si="68"/>
        <v>0</v>
      </c>
      <c r="G284" s="116">
        <v>0</v>
      </c>
      <c r="H284" s="116">
        <v>0</v>
      </c>
      <c r="I284" s="116">
        <v>0</v>
      </c>
      <c r="J284" s="116">
        <v>0</v>
      </c>
      <c r="K284" s="115">
        <f t="shared" si="69"/>
        <v>0</v>
      </c>
      <c r="L284" s="116">
        <v>0</v>
      </c>
      <c r="M284" s="116">
        <v>0</v>
      </c>
      <c r="N284" s="116">
        <v>0</v>
      </c>
      <c r="O284" s="116">
        <v>0</v>
      </c>
      <c r="P284" s="115">
        <f t="shared" si="70"/>
        <v>0</v>
      </c>
      <c r="Q284" s="116">
        <v>0</v>
      </c>
      <c r="R284" s="116">
        <v>0</v>
      </c>
      <c r="S284" s="116">
        <v>0</v>
      </c>
      <c r="T284" s="116">
        <v>0</v>
      </c>
      <c r="U284" s="111">
        <f t="shared" si="71"/>
        <v>0</v>
      </c>
      <c r="V284" s="116">
        <f t="shared" si="71"/>
        <v>0</v>
      </c>
      <c r="W284" s="116">
        <f t="shared" si="71"/>
        <v>0</v>
      </c>
      <c r="X284" s="116">
        <f t="shared" si="71"/>
        <v>0</v>
      </c>
      <c r="Y284" s="116">
        <f t="shared" si="71"/>
        <v>0</v>
      </c>
      <c r="Z284" s="115">
        <f t="shared" si="72"/>
        <v>0</v>
      </c>
      <c r="AA284" s="116">
        <v>0</v>
      </c>
      <c r="AB284" s="116">
        <v>0</v>
      </c>
      <c r="AC284" s="116">
        <v>0</v>
      </c>
      <c r="AD284" s="116">
        <v>0</v>
      </c>
      <c r="AE284" s="115">
        <f t="shared" si="73"/>
        <v>0</v>
      </c>
      <c r="AF284" s="117">
        <v>0</v>
      </c>
      <c r="AG284" s="117">
        <v>0</v>
      </c>
      <c r="AH284" s="117">
        <v>0</v>
      </c>
      <c r="AI284" s="117">
        <v>0</v>
      </c>
      <c r="AJ284" s="115">
        <f t="shared" si="66"/>
        <v>0</v>
      </c>
      <c r="AK284" s="116">
        <f t="shared" si="66"/>
        <v>0</v>
      </c>
      <c r="AL284" s="116">
        <f t="shared" si="66"/>
        <v>0</v>
      </c>
      <c r="AM284" s="116">
        <f t="shared" si="66"/>
        <v>0</v>
      </c>
      <c r="AN284" s="116">
        <f t="shared" si="66"/>
        <v>0</v>
      </c>
      <c r="AO284" s="115">
        <f t="shared" si="74"/>
        <v>0</v>
      </c>
      <c r="AP284" s="116">
        <f t="shared" si="74"/>
        <v>0</v>
      </c>
      <c r="AQ284" s="116">
        <f t="shared" si="74"/>
        <v>0</v>
      </c>
      <c r="AR284" s="116">
        <f t="shared" si="74"/>
        <v>0</v>
      </c>
      <c r="AS284" s="116">
        <f t="shared" si="75"/>
        <v>0</v>
      </c>
    </row>
    <row r="285" spans="2:45" ht="16.5" thickTop="1" thickBot="1" x14ac:dyDescent="0.3">
      <c r="B285" s="101" t="str">
        <f t="shared" si="67"/>
        <v>a</v>
      </c>
      <c r="D285" s="109" t="s">
        <v>279</v>
      </c>
      <c r="E285" s="120" t="s">
        <v>305</v>
      </c>
      <c r="F285" s="115">
        <f t="shared" si="68"/>
        <v>1000</v>
      </c>
      <c r="G285" s="116">
        <f>SUM(G286:G287)</f>
        <v>400</v>
      </c>
      <c r="H285" s="116">
        <f>SUM(H286:H287)</f>
        <v>200</v>
      </c>
      <c r="I285" s="116">
        <f>SUM(I286:I287)</f>
        <v>200</v>
      </c>
      <c r="J285" s="116">
        <f>SUM(J286:J287)</f>
        <v>200</v>
      </c>
      <c r="K285" s="115">
        <f t="shared" si="69"/>
        <v>1000</v>
      </c>
      <c r="L285" s="116">
        <f>SUM(L286:L287)</f>
        <v>400</v>
      </c>
      <c r="M285" s="116">
        <f>SUM(M286:M287)</f>
        <v>200</v>
      </c>
      <c r="N285" s="116">
        <f>SUM(N286:N287)</f>
        <v>200</v>
      </c>
      <c r="O285" s="116">
        <f>SUM(O286:O287)</f>
        <v>200</v>
      </c>
      <c r="P285" s="115">
        <f t="shared" si="70"/>
        <v>135</v>
      </c>
      <c r="Q285" s="116">
        <f>SUM(Q286:Q287)</f>
        <v>54</v>
      </c>
      <c r="R285" s="116">
        <f>SUM(R286:R287)</f>
        <v>81</v>
      </c>
      <c r="S285" s="116">
        <f>SUM(S286:S287)</f>
        <v>0</v>
      </c>
      <c r="T285" s="116">
        <f>SUM(T286:T287)</f>
        <v>0</v>
      </c>
      <c r="U285" s="111">
        <f t="shared" si="71"/>
        <v>0</v>
      </c>
      <c r="V285" s="116">
        <f t="shared" si="71"/>
        <v>0</v>
      </c>
      <c r="W285" s="116">
        <f t="shared" si="71"/>
        <v>0</v>
      </c>
      <c r="X285" s="116">
        <f t="shared" si="71"/>
        <v>0</v>
      </c>
      <c r="Y285" s="116">
        <f t="shared" si="71"/>
        <v>0</v>
      </c>
      <c r="Z285" s="115">
        <f t="shared" si="72"/>
        <v>0</v>
      </c>
      <c r="AA285" s="116">
        <f>SUM(AA286:AA287)</f>
        <v>0</v>
      </c>
      <c r="AB285" s="116">
        <f>SUM(AB286:AB287)</f>
        <v>0</v>
      </c>
      <c r="AC285" s="116">
        <f>SUM(AC286:AC287)</f>
        <v>0</v>
      </c>
      <c r="AD285" s="116">
        <f>SUM(AD286:AD287)</f>
        <v>0</v>
      </c>
      <c r="AE285" s="115">
        <f t="shared" si="73"/>
        <v>0</v>
      </c>
      <c r="AF285" s="117">
        <f>SUM(AF286:AF287)</f>
        <v>0</v>
      </c>
      <c r="AG285" s="117">
        <f>SUM(AG286:AG287)</f>
        <v>0</v>
      </c>
      <c r="AH285" s="117">
        <f>SUM(AH286:AH287)</f>
        <v>0</v>
      </c>
      <c r="AI285" s="117">
        <f>SUM(AI286:AI287)</f>
        <v>0</v>
      </c>
      <c r="AJ285" s="115">
        <f t="shared" si="66"/>
        <v>1000</v>
      </c>
      <c r="AK285" s="116">
        <f t="shared" si="66"/>
        <v>400</v>
      </c>
      <c r="AL285" s="116">
        <f t="shared" si="66"/>
        <v>200</v>
      </c>
      <c r="AM285" s="116">
        <f t="shared" si="66"/>
        <v>200</v>
      </c>
      <c r="AN285" s="116">
        <f t="shared" si="66"/>
        <v>200</v>
      </c>
      <c r="AO285" s="115">
        <f t="shared" si="74"/>
        <v>1000</v>
      </c>
      <c r="AP285" s="116">
        <f t="shared" si="74"/>
        <v>400</v>
      </c>
      <c r="AQ285" s="116">
        <f t="shared" si="74"/>
        <v>200</v>
      </c>
      <c r="AR285" s="116">
        <f t="shared" si="74"/>
        <v>200</v>
      </c>
      <c r="AS285" s="116">
        <f t="shared" si="75"/>
        <v>200</v>
      </c>
    </row>
    <row r="286" spans="2:45" ht="16.5" thickTop="1" thickBot="1" x14ac:dyDescent="0.3">
      <c r="B286" s="101" t="str">
        <f t="shared" si="67"/>
        <v>b</v>
      </c>
      <c r="D286" s="109" t="s">
        <v>279</v>
      </c>
      <c r="E286" s="121" t="s">
        <v>306</v>
      </c>
      <c r="F286" s="115">
        <f t="shared" si="68"/>
        <v>0</v>
      </c>
      <c r="G286" s="116">
        <v>0</v>
      </c>
      <c r="H286" s="116">
        <v>0</v>
      </c>
      <c r="I286" s="116">
        <v>0</v>
      </c>
      <c r="J286" s="116">
        <v>0</v>
      </c>
      <c r="K286" s="115">
        <f t="shared" si="69"/>
        <v>0</v>
      </c>
      <c r="L286" s="116">
        <v>0</v>
      </c>
      <c r="M286" s="116">
        <v>0</v>
      </c>
      <c r="N286" s="116">
        <v>0</v>
      </c>
      <c r="O286" s="116">
        <v>0</v>
      </c>
      <c r="P286" s="115">
        <f t="shared" si="70"/>
        <v>0</v>
      </c>
      <c r="Q286" s="116">
        <v>0</v>
      </c>
      <c r="R286" s="116">
        <v>0</v>
      </c>
      <c r="S286" s="116">
        <v>0</v>
      </c>
      <c r="T286" s="116">
        <v>0</v>
      </c>
      <c r="U286" s="111">
        <f t="shared" si="71"/>
        <v>0</v>
      </c>
      <c r="V286" s="116">
        <f t="shared" si="71"/>
        <v>0</v>
      </c>
      <c r="W286" s="116">
        <f t="shared" si="71"/>
        <v>0</v>
      </c>
      <c r="X286" s="116">
        <f t="shared" si="71"/>
        <v>0</v>
      </c>
      <c r="Y286" s="116">
        <f t="shared" si="71"/>
        <v>0</v>
      </c>
      <c r="Z286" s="115">
        <f t="shared" si="72"/>
        <v>0</v>
      </c>
      <c r="AA286" s="116">
        <v>0</v>
      </c>
      <c r="AB286" s="116">
        <v>0</v>
      </c>
      <c r="AC286" s="116">
        <v>0</v>
      </c>
      <c r="AD286" s="116">
        <v>0</v>
      </c>
      <c r="AE286" s="115">
        <f t="shared" si="73"/>
        <v>0</v>
      </c>
      <c r="AF286" s="117">
        <v>0</v>
      </c>
      <c r="AG286" s="117">
        <v>0</v>
      </c>
      <c r="AH286" s="117">
        <v>0</v>
      </c>
      <c r="AI286" s="117">
        <v>0</v>
      </c>
      <c r="AJ286" s="115">
        <f t="shared" si="66"/>
        <v>0</v>
      </c>
      <c r="AK286" s="116">
        <f t="shared" si="66"/>
        <v>0</v>
      </c>
      <c r="AL286" s="116">
        <f t="shared" si="66"/>
        <v>0</v>
      </c>
      <c r="AM286" s="116">
        <f t="shared" si="66"/>
        <v>0</v>
      </c>
      <c r="AN286" s="116">
        <f t="shared" si="66"/>
        <v>0</v>
      </c>
      <c r="AO286" s="115">
        <f t="shared" si="74"/>
        <v>0</v>
      </c>
      <c r="AP286" s="116">
        <f t="shared" si="74"/>
        <v>0</v>
      </c>
      <c r="AQ286" s="116">
        <f t="shared" si="74"/>
        <v>0</v>
      </c>
      <c r="AR286" s="116">
        <f t="shared" si="74"/>
        <v>0</v>
      </c>
      <c r="AS286" s="116">
        <f t="shared" si="75"/>
        <v>0</v>
      </c>
    </row>
    <row r="287" spans="2:45" ht="27" thickTop="1" thickBot="1" x14ac:dyDescent="0.3">
      <c r="B287" s="101" t="str">
        <f t="shared" si="67"/>
        <v>a</v>
      </c>
      <c r="D287" s="109" t="s">
        <v>279</v>
      </c>
      <c r="E287" s="121" t="s">
        <v>307</v>
      </c>
      <c r="F287" s="115">
        <f t="shared" si="68"/>
        <v>1000</v>
      </c>
      <c r="G287" s="116">
        <f>SUM(G288:G289)</f>
        <v>400</v>
      </c>
      <c r="H287" s="116">
        <f>SUM(H288:H289)</f>
        <v>200</v>
      </c>
      <c r="I287" s="116">
        <f>SUM(I288:I289)</f>
        <v>200</v>
      </c>
      <c r="J287" s="116">
        <f>SUM(J288:J289)</f>
        <v>200</v>
      </c>
      <c r="K287" s="115">
        <f t="shared" si="69"/>
        <v>1000</v>
      </c>
      <c r="L287" s="116">
        <f>SUM(L288:L289)</f>
        <v>400</v>
      </c>
      <c r="M287" s="116">
        <f>SUM(M288:M289)</f>
        <v>200</v>
      </c>
      <c r="N287" s="116">
        <f>SUM(N288:N289)</f>
        <v>200</v>
      </c>
      <c r="O287" s="116">
        <f>SUM(O288:O289)</f>
        <v>200</v>
      </c>
      <c r="P287" s="115">
        <f t="shared" si="70"/>
        <v>135</v>
      </c>
      <c r="Q287" s="116">
        <f>SUM(Q288:Q289)</f>
        <v>54</v>
      </c>
      <c r="R287" s="116">
        <f>SUM(R288:R289)</f>
        <v>81</v>
      </c>
      <c r="S287" s="116">
        <f>SUM(S288:S289)</f>
        <v>0</v>
      </c>
      <c r="T287" s="116">
        <f>SUM(T288:T289)</f>
        <v>0</v>
      </c>
      <c r="U287" s="111">
        <f t="shared" si="71"/>
        <v>0</v>
      </c>
      <c r="V287" s="116">
        <f t="shared" si="71"/>
        <v>0</v>
      </c>
      <c r="W287" s="116">
        <f t="shared" si="71"/>
        <v>0</v>
      </c>
      <c r="X287" s="116">
        <f t="shared" si="71"/>
        <v>0</v>
      </c>
      <c r="Y287" s="116">
        <f t="shared" si="71"/>
        <v>0</v>
      </c>
      <c r="Z287" s="115">
        <f t="shared" si="72"/>
        <v>0</v>
      </c>
      <c r="AA287" s="116">
        <f>SUM(AA288:AA289)</f>
        <v>0</v>
      </c>
      <c r="AB287" s="116">
        <f>SUM(AB288:AB289)</f>
        <v>0</v>
      </c>
      <c r="AC287" s="116">
        <f>SUM(AC288:AC289)</f>
        <v>0</v>
      </c>
      <c r="AD287" s="116">
        <f>SUM(AD288:AD289)</f>
        <v>0</v>
      </c>
      <c r="AE287" s="115">
        <f t="shared" si="73"/>
        <v>0</v>
      </c>
      <c r="AF287" s="117">
        <f>SUM(AF288:AF289)</f>
        <v>0</v>
      </c>
      <c r="AG287" s="117">
        <f>SUM(AG288:AG289)</f>
        <v>0</v>
      </c>
      <c r="AH287" s="117">
        <f>SUM(AH288:AH289)</f>
        <v>0</v>
      </c>
      <c r="AI287" s="117">
        <f>SUM(AI288:AI289)</f>
        <v>0</v>
      </c>
      <c r="AJ287" s="115">
        <f t="shared" si="66"/>
        <v>1000</v>
      </c>
      <c r="AK287" s="116">
        <f t="shared" si="66"/>
        <v>400</v>
      </c>
      <c r="AL287" s="116">
        <f t="shared" si="66"/>
        <v>200</v>
      </c>
      <c r="AM287" s="116">
        <f t="shared" si="66"/>
        <v>200</v>
      </c>
      <c r="AN287" s="116">
        <f t="shared" si="66"/>
        <v>200</v>
      </c>
      <c r="AO287" s="115">
        <f t="shared" si="74"/>
        <v>1000</v>
      </c>
      <c r="AP287" s="116">
        <f t="shared" si="74"/>
        <v>400</v>
      </c>
      <c r="AQ287" s="116">
        <f t="shared" si="74"/>
        <v>200</v>
      </c>
      <c r="AR287" s="116">
        <f t="shared" si="74"/>
        <v>200</v>
      </c>
      <c r="AS287" s="116">
        <f t="shared" si="75"/>
        <v>200</v>
      </c>
    </row>
    <row r="288" spans="2:45" ht="27" thickTop="1" thickBot="1" x14ac:dyDescent="0.3">
      <c r="B288" s="101" t="str">
        <f t="shared" si="67"/>
        <v>a</v>
      </c>
      <c r="D288" s="109" t="s">
        <v>279</v>
      </c>
      <c r="E288" s="122" t="s">
        <v>308</v>
      </c>
      <c r="F288" s="115">
        <f t="shared" si="68"/>
        <v>1000</v>
      </c>
      <c r="G288" s="116">
        <v>400</v>
      </c>
      <c r="H288" s="116">
        <v>200</v>
      </c>
      <c r="I288" s="116">
        <v>200</v>
      </c>
      <c r="J288" s="116">
        <v>200</v>
      </c>
      <c r="K288" s="115">
        <f t="shared" si="69"/>
        <v>1000</v>
      </c>
      <c r="L288" s="116">
        <v>400</v>
      </c>
      <c r="M288" s="116">
        <v>200</v>
      </c>
      <c r="N288" s="116">
        <v>200</v>
      </c>
      <c r="O288" s="116">
        <v>200</v>
      </c>
      <c r="P288" s="115">
        <f t="shared" si="70"/>
        <v>135</v>
      </c>
      <c r="Q288" s="116">
        <v>54</v>
      </c>
      <c r="R288" s="116">
        <v>81</v>
      </c>
      <c r="S288" s="116">
        <v>0</v>
      </c>
      <c r="T288" s="116">
        <v>0</v>
      </c>
      <c r="U288" s="111">
        <f t="shared" si="71"/>
        <v>0</v>
      </c>
      <c r="V288" s="116">
        <f t="shared" si="71"/>
        <v>0</v>
      </c>
      <c r="W288" s="116">
        <f t="shared" si="71"/>
        <v>0</v>
      </c>
      <c r="X288" s="116">
        <f t="shared" si="71"/>
        <v>0</v>
      </c>
      <c r="Y288" s="116">
        <f t="shared" si="71"/>
        <v>0</v>
      </c>
      <c r="Z288" s="115">
        <f t="shared" si="72"/>
        <v>0</v>
      </c>
      <c r="AA288" s="116">
        <v>0</v>
      </c>
      <c r="AB288" s="116">
        <v>0</v>
      </c>
      <c r="AC288" s="116">
        <v>0</v>
      </c>
      <c r="AD288" s="116">
        <v>0</v>
      </c>
      <c r="AE288" s="115">
        <f t="shared" si="73"/>
        <v>0</v>
      </c>
      <c r="AF288" s="117">
        <v>0</v>
      </c>
      <c r="AG288" s="117">
        <v>0</v>
      </c>
      <c r="AH288" s="117">
        <v>0</v>
      </c>
      <c r="AI288" s="117">
        <v>0</v>
      </c>
      <c r="AJ288" s="115">
        <f t="shared" si="66"/>
        <v>1000</v>
      </c>
      <c r="AK288" s="116">
        <f t="shared" si="66"/>
        <v>400</v>
      </c>
      <c r="AL288" s="116">
        <f t="shared" si="66"/>
        <v>200</v>
      </c>
      <c r="AM288" s="116">
        <f t="shared" si="66"/>
        <v>200</v>
      </c>
      <c r="AN288" s="116">
        <f t="shared" si="66"/>
        <v>200</v>
      </c>
      <c r="AO288" s="115">
        <f t="shared" si="74"/>
        <v>1000</v>
      </c>
      <c r="AP288" s="116">
        <f t="shared" si="74"/>
        <v>400</v>
      </c>
      <c r="AQ288" s="116">
        <f t="shared" si="74"/>
        <v>200</v>
      </c>
      <c r="AR288" s="116">
        <f t="shared" si="74"/>
        <v>200</v>
      </c>
      <c r="AS288" s="116">
        <f t="shared" si="75"/>
        <v>200</v>
      </c>
    </row>
    <row r="289" spans="2:45" ht="27" thickTop="1" thickBot="1" x14ac:dyDescent="0.3">
      <c r="B289" s="101" t="str">
        <f t="shared" si="67"/>
        <v>b</v>
      </c>
      <c r="D289" s="109" t="s">
        <v>279</v>
      </c>
      <c r="E289" s="122" t="s">
        <v>309</v>
      </c>
      <c r="F289" s="115">
        <f t="shared" si="68"/>
        <v>0</v>
      </c>
      <c r="G289" s="116">
        <v>0</v>
      </c>
      <c r="H289" s="116">
        <v>0</v>
      </c>
      <c r="I289" s="116">
        <v>0</v>
      </c>
      <c r="J289" s="116">
        <v>0</v>
      </c>
      <c r="K289" s="115">
        <f t="shared" si="69"/>
        <v>0</v>
      </c>
      <c r="L289" s="116">
        <v>0</v>
      </c>
      <c r="M289" s="116">
        <v>0</v>
      </c>
      <c r="N289" s="116">
        <v>0</v>
      </c>
      <c r="O289" s="116">
        <v>0</v>
      </c>
      <c r="P289" s="115">
        <f t="shared" si="70"/>
        <v>0</v>
      </c>
      <c r="Q289" s="116">
        <v>0</v>
      </c>
      <c r="R289" s="116">
        <v>0</v>
      </c>
      <c r="S289" s="116">
        <v>0</v>
      </c>
      <c r="T289" s="116">
        <v>0</v>
      </c>
      <c r="U289" s="111">
        <f t="shared" si="71"/>
        <v>0</v>
      </c>
      <c r="V289" s="116">
        <f t="shared" si="71"/>
        <v>0</v>
      </c>
      <c r="W289" s="116">
        <f t="shared" si="71"/>
        <v>0</v>
      </c>
      <c r="X289" s="116">
        <f t="shared" si="71"/>
        <v>0</v>
      </c>
      <c r="Y289" s="116">
        <f t="shared" si="71"/>
        <v>0</v>
      </c>
      <c r="Z289" s="115">
        <f t="shared" si="72"/>
        <v>0</v>
      </c>
      <c r="AA289" s="116">
        <v>0</v>
      </c>
      <c r="AB289" s="116">
        <v>0</v>
      </c>
      <c r="AC289" s="116">
        <v>0</v>
      </c>
      <c r="AD289" s="116">
        <v>0</v>
      </c>
      <c r="AE289" s="115">
        <f t="shared" si="73"/>
        <v>0</v>
      </c>
      <c r="AF289" s="117">
        <v>0</v>
      </c>
      <c r="AG289" s="117">
        <v>0</v>
      </c>
      <c r="AH289" s="117">
        <v>0</v>
      </c>
      <c r="AI289" s="117">
        <v>0</v>
      </c>
      <c r="AJ289" s="115">
        <f t="shared" si="66"/>
        <v>0</v>
      </c>
      <c r="AK289" s="116">
        <f t="shared" si="66"/>
        <v>0</v>
      </c>
      <c r="AL289" s="116">
        <f t="shared" si="66"/>
        <v>0</v>
      </c>
      <c r="AM289" s="116">
        <f t="shared" si="66"/>
        <v>0</v>
      </c>
      <c r="AN289" s="116">
        <f t="shared" si="66"/>
        <v>0</v>
      </c>
      <c r="AO289" s="115">
        <f t="shared" si="74"/>
        <v>0</v>
      </c>
      <c r="AP289" s="116">
        <f t="shared" si="74"/>
        <v>0</v>
      </c>
      <c r="AQ289" s="116">
        <f t="shared" si="74"/>
        <v>0</v>
      </c>
      <c r="AR289" s="116">
        <f t="shared" si="74"/>
        <v>0</v>
      </c>
      <c r="AS289" s="116">
        <f t="shared" si="75"/>
        <v>0</v>
      </c>
    </row>
    <row r="290" spans="2:45" ht="16.5" thickTop="1" thickBot="1" x14ac:dyDescent="0.3">
      <c r="B290" s="101" t="str">
        <f t="shared" si="67"/>
        <v>b</v>
      </c>
      <c r="D290" s="109" t="s">
        <v>279</v>
      </c>
      <c r="E290" s="119" t="s">
        <v>310</v>
      </c>
      <c r="F290" s="115">
        <f t="shared" si="68"/>
        <v>0</v>
      </c>
      <c r="G290" s="116">
        <v>0</v>
      </c>
      <c r="H290" s="116">
        <v>0</v>
      </c>
      <c r="I290" s="116">
        <v>0</v>
      </c>
      <c r="J290" s="116">
        <v>0</v>
      </c>
      <c r="K290" s="115">
        <f t="shared" si="69"/>
        <v>0</v>
      </c>
      <c r="L290" s="116">
        <v>0</v>
      </c>
      <c r="M290" s="116">
        <v>0</v>
      </c>
      <c r="N290" s="116">
        <v>0</v>
      </c>
      <c r="O290" s="116">
        <v>0</v>
      </c>
      <c r="P290" s="115">
        <f t="shared" si="70"/>
        <v>0</v>
      </c>
      <c r="Q290" s="116">
        <v>0</v>
      </c>
      <c r="R290" s="116">
        <v>0</v>
      </c>
      <c r="S290" s="116">
        <v>0</v>
      </c>
      <c r="T290" s="116">
        <v>0</v>
      </c>
      <c r="U290" s="111">
        <f t="shared" si="71"/>
        <v>0</v>
      </c>
      <c r="V290" s="116">
        <f t="shared" si="71"/>
        <v>0</v>
      </c>
      <c r="W290" s="116">
        <f t="shared" si="71"/>
        <v>0</v>
      </c>
      <c r="X290" s="116">
        <f t="shared" si="71"/>
        <v>0</v>
      </c>
      <c r="Y290" s="116">
        <f t="shared" si="71"/>
        <v>0</v>
      </c>
      <c r="Z290" s="115">
        <f t="shared" si="72"/>
        <v>0</v>
      </c>
      <c r="AA290" s="116">
        <v>0</v>
      </c>
      <c r="AB290" s="116">
        <v>0</v>
      </c>
      <c r="AC290" s="116">
        <v>0</v>
      </c>
      <c r="AD290" s="116">
        <v>0</v>
      </c>
      <c r="AE290" s="115">
        <f t="shared" si="73"/>
        <v>0</v>
      </c>
      <c r="AF290" s="117">
        <v>0</v>
      </c>
      <c r="AG290" s="117">
        <v>0</v>
      </c>
      <c r="AH290" s="117">
        <v>0</v>
      </c>
      <c r="AI290" s="117">
        <v>0</v>
      </c>
      <c r="AJ290" s="115">
        <f t="shared" si="66"/>
        <v>0</v>
      </c>
      <c r="AK290" s="116">
        <f t="shared" si="66"/>
        <v>0</v>
      </c>
      <c r="AL290" s="116">
        <f t="shared" si="66"/>
        <v>0</v>
      </c>
      <c r="AM290" s="116">
        <f t="shared" si="66"/>
        <v>0</v>
      </c>
      <c r="AN290" s="116">
        <f t="shared" si="66"/>
        <v>0</v>
      </c>
      <c r="AO290" s="115">
        <f t="shared" si="74"/>
        <v>0</v>
      </c>
      <c r="AP290" s="116">
        <f t="shared" si="74"/>
        <v>0</v>
      </c>
      <c r="AQ290" s="116">
        <f t="shared" si="74"/>
        <v>0</v>
      </c>
      <c r="AR290" s="116">
        <f t="shared" si="74"/>
        <v>0</v>
      </c>
      <c r="AS290" s="116">
        <f t="shared" si="75"/>
        <v>0</v>
      </c>
    </row>
    <row r="291" spans="2:45" ht="16.5" thickTop="1" thickBot="1" x14ac:dyDescent="0.3">
      <c r="B291" s="101" t="str">
        <f t="shared" si="67"/>
        <v>b</v>
      </c>
      <c r="D291" s="109" t="s">
        <v>279</v>
      </c>
      <c r="E291" s="119" t="s">
        <v>311</v>
      </c>
      <c r="F291" s="115">
        <f t="shared" si="68"/>
        <v>0</v>
      </c>
      <c r="G291" s="116">
        <v>0</v>
      </c>
      <c r="H291" s="116">
        <v>0</v>
      </c>
      <c r="I291" s="116">
        <v>0</v>
      </c>
      <c r="J291" s="116">
        <v>0</v>
      </c>
      <c r="K291" s="115">
        <f t="shared" si="69"/>
        <v>0</v>
      </c>
      <c r="L291" s="116">
        <v>0</v>
      </c>
      <c r="M291" s="116">
        <v>0</v>
      </c>
      <c r="N291" s="116">
        <v>0</v>
      </c>
      <c r="O291" s="116">
        <v>0</v>
      </c>
      <c r="P291" s="115">
        <f t="shared" si="70"/>
        <v>0</v>
      </c>
      <c r="Q291" s="116">
        <v>0</v>
      </c>
      <c r="R291" s="116">
        <v>0</v>
      </c>
      <c r="S291" s="116">
        <v>0</v>
      </c>
      <c r="T291" s="116">
        <v>0</v>
      </c>
      <c r="U291" s="111">
        <f t="shared" si="71"/>
        <v>0</v>
      </c>
      <c r="V291" s="116">
        <f t="shared" si="71"/>
        <v>0</v>
      </c>
      <c r="W291" s="116">
        <f t="shared" si="71"/>
        <v>0</v>
      </c>
      <c r="X291" s="116">
        <f t="shared" si="71"/>
        <v>0</v>
      </c>
      <c r="Y291" s="116">
        <f t="shared" si="71"/>
        <v>0</v>
      </c>
      <c r="Z291" s="115">
        <f t="shared" si="72"/>
        <v>0</v>
      </c>
      <c r="AA291" s="116">
        <v>0</v>
      </c>
      <c r="AB291" s="116">
        <v>0</v>
      </c>
      <c r="AC291" s="116">
        <v>0</v>
      </c>
      <c r="AD291" s="116">
        <v>0</v>
      </c>
      <c r="AE291" s="115">
        <f t="shared" si="73"/>
        <v>0</v>
      </c>
      <c r="AF291" s="117">
        <v>0</v>
      </c>
      <c r="AG291" s="117">
        <v>0</v>
      </c>
      <c r="AH291" s="117">
        <v>0</v>
      </c>
      <c r="AI291" s="117">
        <v>0</v>
      </c>
      <c r="AJ291" s="115">
        <f t="shared" si="66"/>
        <v>0</v>
      </c>
      <c r="AK291" s="116">
        <f t="shared" si="66"/>
        <v>0</v>
      </c>
      <c r="AL291" s="116">
        <f t="shared" si="66"/>
        <v>0</v>
      </c>
      <c r="AM291" s="116">
        <f t="shared" si="66"/>
        <v>0</v>
      </c>
      <c r="AN291" s="116">
        <f t="shared" si="66"/>
        <v>0</v>
      </c>
      <c r="AO291" s="115">
        <f t="shared" si="74"/>
        <v>0</v>
      </c>
      <c r="AP291" s="116">
        <f t="shared" si="74"/>
        <v>0</v>
      </c>
      <c r="AQ291" s="116">
        <f t="shared" si="74"/>
        <v>0</v>
      </c>
      <c r="AR291" s="116">
        <f t="shared" si="74"/>
        <v>0</v>
      </c>
      <c r="AS291" s="116">
        <f t="shared" si="75"/>
        <v>0</v>
      </c>
    </row>
    <row r="292" spans="2:45" ht="16.5" thickTop="1" thickBot="1" x14ac:dyDescent="0.3">
      <c r="B292" s="101" t="str">
        <f t="shared" si="67"/>
        <v>b</v>
      </c>
      <c r="D292" s="109" t="s">
        <v>279</v>
      </c>
      <c r="E292" s="119" t="s">
        <v>312</v>
      </c>
      <c r="F292" s="115">
        <f t="shared" si="68"/>
        <v>0</v>
      </c>
      <c r="G292" s="116">
        <v>0</v>
      </c>
      <c r="H292" s="116">
        <v>0</v>
      </c>
      <c r="I292" s="116">
        <v>0</v>
      </c>
      <c r="J292" s="116">
        <v>0</v>
      </c>
      <c r="K292" s="115">
        <f t="shared" si="69"/>
        <v>0</v>
      </c>
      <c r="L292" s="116">
        <v>0</v>
      </c>
      <c r="M292" s="116">
        <v>0</v>
      </c>
      <c r="N292" s="116">
        <v>0</v>
      </c>
      <c r="O292" s="116">
        <v>0</v>
      </c>
      <c r="P292" s="115">
        <f t="shared" si="70"/>
        <v>0</v>
      </c>
      <c r="Q292" s="116">
        <v>0</v>
      </c>
      <c r="R292" s="116">
        <v>0</v>
      </c>
      <c r="S292" s="116">
        <v>0</v>
      </c>
      <c r="T292" s="116">
        <v>0</v>
      </c>
      <c r="U292" s="111">
        <f t="shared" si="71"/>
        <v>0</v>
      </c>
      <c r="V292" s="116">
        <f t="shared" si="71"/>
        <v>0</v>
      </c>
      <c r="W292" s="116">
        <f t="shared" si="71"/>
        <v>0</v>
      </c>
      <c r="X292" s="116">
        <f t="shared" si="71"/>
        <v>0</v>
      </c>
      <c r="Y292" s="116">
        <f t="shared" si="71"/>
        <v>0</v>
      </c>
      <c r="Z292" s="115">
        <f t="shared" si="72"/>
        <v>0</v>
      </c>
      <c r="AA292" s="116">
        <v>0</v>
      </c>
      <c r="AB292" s="116">
        <v>0</v>
      </c>
      <c r="AC292" s="116">
        <v>0</v>
      </c>
      <c r="AD292" s="116">
        <v>0</v>
      </c>
      <c r="AE292" s="115">
        <f t="shared" si="73"/>
        <v>0</v>
      </c>
      <c r="AF292" s="117">
        <v>0</v>
      </c>
      <c r="AG292" s="117">
        <v>0</v>
      </c>
      <c r="AH292" s="117">
        <v>0</v>
      </c>
      <c r="AI292" s="117">
        <v>0</v>
      </c>
      <c r="AJ292" s="115">
        <f t="shared" si="66"/>
        <v>0</v>
      </c>
      <c r="AK292" s="116">
        <f t="shared" si="66"/>
        <v>0</v>
      </c>
      <c r="AL292" s="116">
        <f t="shared" si="66"/>
        <v>0</v>
      </c>
      <c r="AM292" s="116">
        <f t="shared" si="66"/>
        <v>0</v>
      </c>
      <c r="AN292" s="116">
        <f t="shared" si="66"/>
        <v>0</v>
      </c>
      <c r="AO292" s="115">
        <f t="shared" si="74"/>
        <v>0</v>
      </c>
      <c r="AP292" s="116">
        <f t="shared" si="74"/>
        <v>0</v>
      </c>
      <c r="AQ292" s="116">
        <f t="shared" si="74"/>
        <v>0</v>
      </c>
      <c r="AR292" s="116">
        <f t="shared" si="74"/>
        <v>0</v>
      </c>
      <c r="AS292" s="116">
        <f t="shared" si="75"/>
        <v>0</v>
      </c>
    </row>
    <row r="293" spans="2:45" ht="39.75" thickTop="1" thickBot="1" x14ac:dyDescent="0.3">
      <c r="B293" s="101" t="str">
        <f t="shared" si="67"/>
        <v>a</v>
      </c>
      <c r="D293" s="109" t="s">
        <v>337</v>
      </c>
      <c r="E293" s="118" t="s">
        <v>338</v>
      </c>
      <c r="F293" s="115">
        <f t="shared" si="68"/>
        <v>34000</v>
      </c>
      <c r="G293" s="116">
        <f>SUM(G294,G306:G308)</f>
        <v>10400</v>
      </c>
      <c r="H293" s="116">
        <f>SUM(H294,H306:H308)</f>
        <v>10200</v>
      </c>
      <c r="I293" s="116">
        <f>SUM(I294,I306:I308)</f>
        <v>9200</v>
      </c>
      <c r="J293" s="116">
        <f>SUM(J294,J306:J308)</f>
        <v>4200</v>
      </c>
      <c r="K293" s="115">
        <f t="shared" si="69"/>
        <v>34000</v>
      </c>
      <c r="L293" s="116">
        <f>SUM(L294,L306:L308)</f>
        <v>10400</v>
      </c>
      <c r="M293" s="116">
        <f>SUM(M294,M306:M308)</f>
        <v>10200</v>
      </c>
      <c r="N293" s="116">
        <f>SUM(N294,N306:N308)</f>
        <v>9200</v>
      </c>
      <c r="O293" s="116">
        <f>SUM(O294,O306:O308)</f>
        <v>4200</v>
      </c>
      <c r="P293" s="115">
        <f t="shared" si="70"/>
        <v>12770.94</v>
      </c>
      <c r="Q293" s="116">
        <f>SUM(Q294,Q306:Q308)</f>
        <v>9239.19</v>
      </c>
      <c r="R293" s="116">
        <f>SUM(R294,R306:R308)</f>
        <v>3531.75</v>
      </c>
      <c r="S293" s="116">
        <f>SUM(S294,S306:S308)</f>
        <v>0</v>
      </c>
      <c r="T293" s="116">
        <f>SUM(T294,T306:T308)</f>
        <v>0</v>
      </c>
      <c r="U293" s="111">
        <f t="shared" si="71"/>
        <v>0</v>
      </c>
      <c r="V293" s="116">
        <f t="shared" si="71"/>
        <v>0</v>
      </c>
      <c r="W293" s="116">
        <f t="shared" si="71"/>
        <v>0</v>
      </c>
      <c r="X293" s="116">
        <f t="shared" si="71"/>
        <v>0</v>
      </c>
      <c r="Y293" s="116">
        <f t="shared" si="71"/>
        <v>0</v>
      </c>
      <c r="Z293" s="115">
        <f t="shared" si="72"/>
        <v>0</v>
      </c>
      <c r="AA293" s="116">
        <f>SUM(AA294,AA306:AA308)</f>
        <v>0</v>
      </c>
      <c r="AB293" s="116">
        <f>SUM(AB294,AB306:AB308)</f>
        <v>0</v>
      </c>
      <c r="AC293" s="116">
        <f>SUM(AC294,AC306:AC308)</f>
        <v>0</v>
      </c>
      <c r="AD293" s="116">
        <f>SUM(AD294,AD306:AD308)</f>
        <v>0</v>
      </c>
      <c r="AE293" s="115">
        <f t="shared" si="73"/>
        <v>0</v>
      </c>
      <c r="AF293" s="117">
        <f>SUM(AF294,AF306:AF308)</f>
        <v>0</v>
      </c>
      <c r="AG293" s="117">
        <f>SUM(AG294,AG306:AG308)</f>
        <v>0</v>
      </c>
      <c r="AH293" s="117">
        <f>SUM(AH294,AH306:AH308)</f>
        <v>0</v>
      </c>
      <c r="AI293" s="117">
        <f>SUM(AI294,AI306:AI308)</f>
        <v>0</v>
      </c>
      <c r="AJ293" s="115">
        <f t="shared" si="66"/>
        <v>34000</v>
      </c>
      <c r="AK293" s="116">
        <f t="shared" si="66"/>
        <v>10400</v>
      </c>
      <c r="AL293" s="116">
        <f t="shared" si="66"/>
        <v>10200</v>
      </c>
      <c r="AM293" s="116">
        <f t="shared" si="66"/>
        <v>9200</v>
      </c>
      <c r="AN293" s="116">
        <f t="shared" si="66"/>
        <v>4200</v>
      </c>
      <c r="AO293" s="115">
        <f t="shared" si="74"/>
        <v>34000</v>
      </c>
      <c r="AP293" s="116">
        <f t="shared" si="74"/>
        <v>10400</v>
      </c>
      <c r="AQ293" s="116">
        <f t="shared" si="74"/>
        <v>10200</v>
      </c>
      <c r="AR293" s="116">
        <f t="shared" si="74"/>
        <v>9200</v>
      </c>
      <c r="AS293" s="116">
        <f t="shared" si="75"/>
        <v>4200</v>
      </c>
    </row>
    <row r="294" spans="2:45" ht="16.5" thickTop="1" thickBot="1" x14ac:dyDescent="0.3">
      <c r="B294" s="101" t="str">
        <f t="shared" si="67"/>
        <v>a</v>
      </c>
      <c r="D294" s="109" t="s">
        <v>279</v>
      </c>
      <c r="E294" s="119" t="s">
        <v>298</v>
      </c>
      <c r="F294" s="115">
        <f t="shared" si="68"/>
        <v>34000</v>
      </c>
      <c r="G294" s="116">
        <f>SUM(G295:G301)</f>
        <v>10400</v>
      </c>
      <c r="H294" s="116">
        <f>SUM(H295:H301)</f>
        <v>10200</v>
      </c>
      <c r="I294" s="116">
        <f>SUM(I295:I301)</f>
        <v>9200</v>
      </c>
      <c r="J294" s="116">
        <f>SUM(J295:J301)</f>
        <v>4200</v>
      </c>
      <c r="K294" s="115">
        <f t="shared" si="69"/>
        <v>34000</v>
      </c>
      <c r="L294" s="116">
        <f>SUM(L295:L301)</f>
        <v>10400</v>
      </c>
      <c r="M294" s="116">
        <f>SUM(M295:M301)</f>
        <v>10200</v>
      </c>
      <c r="N294" s="116">
        <f>SUM(N295:N301)</f>
        <v>9200</v>
      </c>
      <c r="O294" s="116">
        <f>SUM(O295:O301)</f>
        <v>4200</v>
      </c>
      <c r="P294" s="115">
        <f t="shared" si="70"/>
        <v>12770.94</v>
      </c>
      <c r="Q294" s="116">
        <f>SUM(Q295:Q301)</f>
        <v>9239.19</v>
      </c>
      <c r="R294" s="116">
        <f>SUM(R295:R301)</f>
        <v>3531.75</v>
      </c>
      <c r="S294" s="116">
        <f>SUM(S295:S301)</f>
        <v>0</v>
      </c>
      <c r="T294" s="116">
        <f>SUM(T295:T301)</f>
        <v>0</v>
      </c>
      <c r="U294" s="111">
        <f t="shared" si="71"/>
        <v>0</v>
      </c>
      <c r="V294" s="116">
        <f t="shared" si="71"/>
        <v>0</v>
      </c>
      <c r="W294" s="116">
        <f t="shared" si="71"/>
        <v>0</v>
      </c>
      <c r="X294" s="116">
        <f t="shared" si="71"/>
        <v>0</v>
      </c>
      <c r="Y294" s="116">
        <f t="shared" si="71"/>
        <v>0</v>
      </c>
      <c r="Z294" s="115">
        <f t="shared" si="72"/>
        <v>0</v>
      </c>
      <c r="AA294" s="116">
        <f>SUM(AA295:AA301)</f>
        <v>0</v>
      </c>
      <c r="AB294" s="116">
        <f>SUM(AB295:AB301)</f>
        <v>0</v>
      </c>
      <c r="AC294" s="116">
        <f>SUM(AC295:AC301)</f>
        <v>0</v>
      </c>
      <c r="AD294" s="116">
        <f>SUM(AD295:AD301)</f>
        <v>0</v>
      </c>
      <c r="AE294" s="115">
        <f t="shared" si="73"/>
        <v>0</v>
      </c>
      <c r="AF294" s="117">
        <f>SUM(AF295:AF301)</f>
        <v>0</v>
      </c>
      <c r="AG294" s="117">
        <f>SUM(AG295:AG301)</f>
        <v>0</v>
      </c>
      <c r="AH294" s="117">
        <f>SUM(AH295:AH301)</f>
        <v>0</v>
      </c>
      <c r="AI294" s="117">
        <f>SUM(AI295:AI301)</f>
        <v>0</v>
      </c>
      <c r="AJ294" s="115">
        <f t="shared" si="66"/>
        <v>34000</v>
      </c>
      <c r="AK294" s="116">
        <f t="shared" si="66"/>
        <v>10400</v>
      </c>
      <c r="AL294" s="116">
        <f t="shared" si="66"/>
        <v>10200</v>
      </c>
      <c r="AM294" s="116">
        <f t="shared" si="66"/>
        <v>9200</v>
      </c>
      <c r="AN294" s="116">
        <f t="shared" si="66"/>
        <v>4200</v>
      </c>
      <c r="AO294" s="115">
        <f t="shared" si="74"/>
        <v>34000</v>
      </c>
      <c r="AP294" s="116">
        <f t="shared" si="74"/>
        <v>10400</v>
      </c>
      <c r="AQ294" s="116">
        <f t="shared" si="74"/>
        <v>10200</v>
      </c>
      <c r="AR294" s="116">
        <f t="shared" si="74"/>
        <v>9200</v>
      </c>
      <c r="AS294" s="116">
        <f t="shared" si="75"/>
        <v>4200</v>
      </c>
    </row>
    <row r="295" spans="2:45" ht="16.5" thickTop="1" thickBot="1" x14ac:dyDescent="0.3">
      <c r="B295" s="101" t="str">
        <f t="shared" si="67"/>
        <v>b</v>
      </c>
      <c r="D295" s="109" t="s">
        <v>279</v>
      </c>
      <c r="E295" s="120" t="s">
        <v>299</v>
      </c>
      <c r="F295" s="115">
        <f t="shared" si="68"/>
        <v>0</v>
      </c>
      <c r="G295" s="116">
        <v>0</v>
      </c>
      <c r="H295" s="116">
        <v>0</v>
      </c>
      <c r="I295" s="116">
        <v>0</v>
      </c>
      <c r="J295" s="116">
        <v>0</v>
      </c>
      <c r="K295" s="115">
        <f t="shared" si="69"/>
        <v>0</v>
      </c>
      <c r="L295" s="116">
        <v>0</v>
      </c>
      <c r="M295" s="116">
        <v>0</v>
      </c>
      <c r="N295" s="116">
        <v>0</v>
      </c>
      <c r="O295" s="116">
        <v>0</v>
      </c>
      <c r="P295" s="115">
        <f t="shared" si="70"/>
        <v>0</v>
      </c>
      <c r="Q295" s="116">
        <v>0</v>
      </c>
      <c r="R295" s="116">
        <v>0</v>
      </c>
      <c r="S295" s="116">
        <v>0</v>
      </c>
      <c r="T295" s="116">
        <v>0</v>
      </c>
      <c r="U295" s="111">
        <f t="shared" si="71"/>
        <v>0</v>
      </c>
      <c r="V295" s="116">
        <f t="shared" si="71"/>
        <v>0</v>
      </c>
      <c r="W295" s="116">
        <f t="shared" si="71"/>
        <v>0</v>
      </c>
      <c r="X295" s="116">
        <f t="shared" si="71"/>
        <v>0</v>
      </c>
      <c r="Y295" s="116">
        <f t="shared" si="71"/>
        <v>0</v>
      </c>
      <c r="Z295" s="115">
        <f t="shared" si="72"/>
        <v>0</v>
      </c>
      <c r="AA295" s="116">
        <v>0</v>
      </c>
      <c r="AB295" s="116">
        <v>0</v>
      </c>
      <c r="AC295" s="116">
        <v>0</v>
      </c>
      <c r="AD295" s="116">
        <v>0</v>
      </c>
      <c r="AE295" s="115">
        <f t="shared" si="73"/>
        <v>0</v>
      </c>
      <c r="AF295" s="117">
        <v>0</v>
      </c>
      <c r="AG295" s="117">
        <v>0</v>
      </c>
      <c r="AH295" s="117">
        <v>0</v>
      </c>
      <c r="AI295" s="117">
        <v>0</v>
      </c>
      <c r="AJ295" s="115">
        <f t="shared" si="66"/>
        <v>0</v>
      </c>
      <c r="AK295" s="116">
        <f t="shared" si="66"/>
        <v>0</v>
      </c>
      <c r="AL295" s="116">
        <f t="shared" si="66"/>
        <v>0</v>
      </c>
      <c r="AM295" s="116">
        <f t="shared" si="66"/>
        <v>0</v>
      </c>
      <c r="AN295" s="116">
        <f t="shared" si="66"/>
        <v>0</v>
      </c>
      <c r="AO295" s="115">
        <f t="shared" si="74"/>
        <v>0</v>
      </c>
      <c r="AP295" s="116">
        <f t="shared" si="74"/>
        <v>0</v>
      </c>
      <c r="AQ295" s="116">
        <f t="shared" si="74"/>
        <v>0</v>
      </c>
      <c r="AR295" s="116">
        <f t="shared" si="74"/>
        <v>0</v>
      </c>
      <c r="AS295" s="116">
        <f t="shared" si="75"/>
        <v>0</v>
      </c>
    </row>
    <row r="296" spans="2:45" ht="16.5" thickTop="1" thickBot="1" x14ac:dyDescent="0.3">
      <c r="B296" s="101" t="str">
        <f t="shared" si="67"/>
        <v>a</v>
      </c>
      <c r="D296" s="109" t="s">
        <v>279</v>
      </c>
      <c r="E296" s="120" t="s">
        <v>300</v>
      </c>
      <c r="F296" s="115">
        <f t="shared" si="68"/>
        <v>33000</v>
      </c>
      <c r="G296" s="116">
        <v>10000</v>
      </c>
      <c r="H296" s="116">
        <v>10000</v>
      </c>
      <c r="I296" s="116">
        <v>9000</v>
      </c>
      <c r="J296" s="116">
        <v>4000</v>
      </c>
      <c r="K296" s="115">
        <f t="shared" si="69"/>
        <v>33000</v>
      </c>
      <c r="L296" s="116">
        <v>10000</v>
      </c>
      <c r="M296" s="116">
        <v>10000</v>
      </c>
      <c r="N296" s="116">
        <v>9000</v>
      </c>
      <c r="O296" s="116">
        <v>4000</v>
      </c>
      <c r="P296" s="115">
        <f t="shared" si="70"/>
        <v>12624.54</v>
      </c>
      <c r="Q296" s="116">
        <v>9092.7900000000009</v>
      </c>
      <c r="R296" s="116">
        <v>3531.75</v>
      </c>
      <c r="S296" s="116">
        <v>0</v>
      </c>
      <c r="T296" s="116">
        <v>0</v>
      </c>
      <c r="U296" s="111">
        <f t="shared" si="71"/>
        <v>0</v>
      </c>
      <c r="V296" s="116">
        <f t="shared" si="71"/>
        <v>0</v>
      </c>
      <c r="W296" s="116">
        <f t="shared" si="71"/>
        <v>0</v>
      </c>
      <c r="X296" s="116">
        <f t="shared" si="71"/>
        <v>0</v>
      </c>
      <c r="Y296" s="116">
        <f t="shared" si="71"/>
        <v>0</v>
      </c>
      <c r="Z296" s="115">
        <f t="shared" si="72"/>
        <v>0</v>
      </c>
      <c r="AA296" s="116">
        <v>0</v>
      </c>
      <c r="AB296" s="116">
        <v>0</v>
      </c>
      <c r="AC296" s="116">
        <v>0</v>
      </c>
      <c r="AD296" s="116">
        <v>0</v>
      </c>
      <c r="AE296" s="115">
        <f t="shared" si="73"/>
        <v>0</v>
      </c>
      <c r="AF296" s="117">
        <v>0</v>
      </c>
      <c r="AG296" s="117">
        <v>0</v>
      </c>
      <c r="AH296" s="117">
        <v>0</v>
      </c>
      <c r="AI296" s="117">
        <v>0</v>
      </c>
      <c r="AJ296" s="115">
        <f t="shared" si="66"/>
        <v>33000</v>
      </c>
      <c r="AK296" s="116">
        <f t="shared" si="66"/>
        <v>10000</v>
      </c>
      <c r="AL296" s="116">
        <f t="shared" si="66"/>
        <v>10000</v>
      </c>
      <c r="AM296" s="116">
        <f t="shared" si="66"/>
        <v>9000</v>
      </c>
      <c r="AN296" s="116">
        <f t="shared" si="66"/>
        <v>4000</v>
      </c>
      <c r="AO296" s="115">
        <f t="shared" si="74"/>
        <v>33000</v>
      </c>
      <c r="AP296" s="116">
        <f t="shared" si="74"/>
        <v>10000</v>
      </c>
      <c r="AQ296" s="116">
        <f t="shared" si="74"/>
        <v>10000</v>
      </c>
      <c r="AR296" s="116">
        <f t="shared" si="74"/>
        <v>9000</v>
      </c>
      <c r="AS296" s="116">
        <f t="shared" si="75"/>
        <v>4000</v>
      </c>
    </row>
    <row r="297" spans="2:45" ht="16.5" thickTop="1" thickBot="1" x14ac:dyDescent="0.3">
      <c r="B297" s="101" t="str">
        <f t="shared" si="67"/>
        <v>b</v>
      </c>
      <c r="D297" s="109" t="s">
        <v>279</v>
      </c>
      <c r="E297" s="120" t="s">
        <v>301</v>
      </c>
      <c r="F297" s="115">
        <f t="shared" si="68"/>
        <v>0</v>
      </c>
      <c r="G297" s="116">
        <v>0</v>
      </c>
      <c r="H297" s="116">
        <v>0</v>
      </c>
      <c r="I297" s="116">
        <v>0</v>
      </c>
      <c r="J297" s="116">
        <v>0</v>
      </c>
      <c r="K297" s="115">
        <f t="shared" si="69"/>
        <v>0</v>
      </c>
      <c r="L297" s="116">
        <v>0</v>
      </c>
      <c r="M297" s="116">
        <v>0</v>
      </c>
      <c r="N297" s="116">
        <v>0</v>
      </c>
      <c r="O297" s="116">
        <v>0</v>
      </c>
      <c r="P297" s="115">
        <f t="shared" si="70"/>
        <v>0</v>
      </c>
      <c r="Q297" s="116">
        <v>0</v>
      </c>
      <c r="R297" s="116">
        <v>0</v>
      </c>
      <c r="S297" s="116">
        <v>0</v>
      </c>
      <c r="T297" s="116">
        <v>0</v>
      </c>
      <c r="U297" s="111">
        <f t="shared" si="71"/>
        <v>0</v>
      </c>
      <c r="V297" s="116">
        <f t="shared" si="71"/>
        <v>0</v>
      </c>
      <c r="W297" s="116">
        <f t="shared" si="71"/>
        <v>0</v>
      </c>
      <c r="X297" s="116">
        <f t="shared" si="71"/>
        <v>0</v>
      </c>
      <c r="Y297" s="116">
        <f t="shared" si="71"/>
        <v>0</v>
      </c>
      <c r="Z297" s="115">
        <f t="shared" si="72"/>
        <v>0</v>
      </c>
      <c r="AA297" s="116">
        <v>0</v>
      </c>
      <c r="AB297" s="116">
        <v>0</v>
      </c>
      <c r="AC297" s="116">
        <v>0</v>
      </c>
      <c r="AD297" s="116">
        <v>0</v>
      </c>
      <c r="AE297" s="115">
        <f t="shared" si="73"/>
        <v>0</v>
      </c>
      <c r="AF297" s="117">
        <v>0</v>
      </c>
      <c r="AG297" s="117">
        <v>0</v>
      </c>
      <c r="AH297" s="117">
        <v>0</v>
      </c>
      <c r="AI297" s="117">
        <v>0</v>
      </c>
      <c r="AJ297" s="115">
        <f t="shared" si="66"/>
        <v>0</v>
      </c>
      <c r="AK297" s="116">
        <f t="shared" si="66"/>
        <v>0</v>
      </c>
      <c r="AL297" s="116">
        <f t="shared" si="66"/>
        <v>0</v>
      </c>
      <c r="AM297" s="116">
        <f t="shared" si="66"/>
        <v>0</v>
      </c>
      <c r="AN297" s="116">
        <f t="shared" si="66"/>
        <v>0</v>
      </c>
      <c r="AO297" s="115">
        <f t="shared" si="74"/>
        <v>0</v>
      </c>
      <c r="AP297" s="116">
        <f t="shared" si="74"/>
        <v>0</v>
      </c>
      <c r="AQ297" s="116">
        <f t="shared" si="74"/>
        <v>0</v>
      </c>
      <c r="AR297" s="116">
        <f t="shared" si="74"/>
        <v>0</v>
      </c>
      <c r="AS297" s="116">
        <f t="shared" si="75"/>
        <v>0</v>
      </c>
    </row>
    <row r="298" spans="2:45" ht="16.5" thickTop="1" thickBot="1" x14ac:dyDescent="0.3">
      <c r="B298" s="101" t="str">
        <f t="shared" si="67"/>
        <v>b</v>
      </c>
      <c r="D298" s="109" t="s">
        <v>279</v>
      </c>
      <c r="E298" s="120" t="s">
        <v>302</v>
      </c>
      <c r="F298" s="115">
        <f t="shared" si="68"/>
        <v>0</v>
      </c>
      <c r="G298" s="116">
        <v>0</v>
      </c>
      <c r="H298" s="116">
        <v>0</v>
      </c>
      <c r="I298" s="116">
        <v>0</v>
      </c>
      <c r="J298" s="116">
        <v>0</v>
      </c>
      <c r="K298" s="115">
        <f t="shared" si="69"/>
        <v>0</v>
      </c>
      <c r="L298" s="116">
        <v>0</v>
      </c>
      <c r="M298" s="116">
        <v>0</v>
      </c>
      <c r="N298" s="116">
        <v>0</v>
      </c>
      <c r="O298" s="116">
        <v>0</v>
      </c>
      <c r="P298" s="115">
        <f t="shared" si="70"/>
        <v>0</v>
      </c>
      <c r="Q298" s="116">
        <v>0</v>
      </c>
      <c r="R298" s="116">
        <v>0</v>
      </c>
      <c r="S298" s="116">
        <v>0</v>
      </c>
      <c r="T298" s="116">
        <v>0</v>
      </c>
      <c r="U298" s="111">
        <f t="shared" si="71"/>
        <v>0</v>
      </c>
      <c r="V298" s="116">
        <f t="shared" si="71"/>
        <v>0</v>
      </c>
      <c r="W298" s="116">
        <f t="shared" si="71"/>
        <v>0</v>
      </c>
      <c r="X298" s="116">
        <f t="shared" si="71"/>
        <v>0</v>
      </c>
      <c r="Y298" s="116">
        <f t="shared" si="71"/>
        <v>0</v>
      </c>
      <c r="Z298" s="115">
        <f t="shared" si="72"/>
        <v>0</v>
      </c>
      <c r="AA298" s="116">
        <v>0</v>
      </c>
      <c r="AB298" s="116">
        <v>0</v>
      </c>
      <c r="AC298" s="116">
        <v>0</v>
      </c>
      <c r="AD298" s="116">
        <v>0</v>
      </c>
      <c r="AE298" s="115">
        <f t="shared" si="73"/>
        <v>0</v>
      </c>
      <c r="AF298" s="117">
        <v>0</v>
      </c>
      <c r="AG298" s="117">
        <v>0</v>
      </c>
      <c r="AH298" s="117">
        <v>0</v>
      </c>
      <c r="AI298" s="117">
        <v>0</v>
      </c>
      <c r="AJ298" s="115">
        <f t="shared" si="66"/>
        <v>0</v>
      </c>
      <c r="AK298" s="116">
        <f t="shared" si="66"/>
        <v>0</v>
      </c>
      <c r="AL298" s="116">
        <f t="shared" si="66"/>
        <v>0</v>
      </c>
      <c r="AM298" s="116">
        <f t="shared" si="66"/>
        <v>0</v>
      </c>
      <c r="AN298" s="116">
        <f t="shared" si="66"/>
        <v>0</v>
      </c>
      <c r="AO298" s="115">
        <f t="shared" si="74"/>
        <v>0</v>
      </c>
      <c r="AP298" s="116">
        <f t="shared" si="74"/>
        <v>0</v>
      </c>
      <c r="AQ298" s="116">
        <f t="shared" si="74"/>
        <v>0</v>
      </c>
      <c r="AR298" s="116">
        <f t="shared" si="74"/>
        <v>0</v>
      </c>
      <c r="AS298" s="116">
        <f t="shared" si="75"/>
        <v>0</v>
      </c>
    </row>
    <row r="299" spans="2:45" ht="16.5" thickTop="1" thickBot="1" x14ac:dyDescent="0.3">
      <c r="B299" s="101" t="str">
        <f t="shared" si="67"/>
        <v>b</v>
      </c>
      <c r="D299" s="109" t="s">
        <v>279</v>
      </c>
      <c r="E299" s="120" t="s">
        <v>303</v>
      </c>
      <c r="F299" s="115">
        <f t="shared" si="68"/>
        <v>0</v>
      </c>
      <c r="G299" s="116">
        <v>0</v>
      </c>
      <c r="H299" s="116">
        <v>0</v>
      </c>
      <c r="I299" s="116">
        <v>0</v>
      </c>
      <c r="J299" s="116">
        <v>0</v>
      </c>
      <c r="K299" s="115">
        <f t="shared" si="69"/>
        <v>0</v>
      </c>
      <c r="L299" s="116">
        <v>0</v>
      </c>
      <c r="M299" s="116">
        <v>0</v>
      </c>
      <c r="N299" s="116">
        <v>0</v>
      </c>
      <c r="O299" s="116">
        <v>0</v>
      </c>
      <c r="P299" s="115">
        <f t="shared" si="70"/>
        <v>0</v>
      </c>
      <c r="Q299" s="116">
        <v>0</v>
      </c>
      <c r="R299" s="116">
        <v>0</v>
      </c>
      <c r="S299" s="116">
        <v>0</v>
      </c>
      <c r="T299" s="116">
        <v>0</v>
      </c>
      <c r="U299" s="111">
        <f t="shared" si="71"/>
        <v>0</v>
      </c>
      <c r="V299" s="116">
        <f t="shared" si="71"/>
        <v>0</v>
      </c>
      <c r="W299" s="116">
        <f t="shared" si="71"/>
        <v>0</v>
      </c>
      <c r="X299" s="116">
        <f t="shared" si="71"/>
        <v>0</v>
      </c>
      <c r="Y299" s="116">
        <f t="shared" si="71"/>
        <v>0</v>
      </c>
      <c r="Z299" s="115">
        <f t="shared" si="72"/>
        <v>0</v>
      </c>
      <c r="AA299" s="116">
        <v>0</v>
      </c>
      <c r="AB299" s="116">
        <v>0</v>
      </c>
      <c r="AC299" s="116">
        <v>0</v>
      </c>
      <c r="AD299" s="116">
        <v>0</v>
      </c>
      <c r="AE299" s="115">
        <f t="shared" si="73"/>
        <v>0</v>
      </c>
      <c r="AF299" s="117">
        <v>0</v>
      </c>
      <c r="AG299" s="117">
        <v>0</v>
      </c>
      <c r="AH299" s="117">
        <v>0</v>
      </c>
      <c r="AI299" s="117">
        <v>0</v>
      </c>
      <c r="AJ299" s="115">
        <f t="shared" si="66"/>
        <v>0</v>
      </c>
      <c r="AK299" s="116">
        <f t="shared" si="66"/>
        <v>0</v>
      </c>
      <c r="AL299" s="116">
        <f t="shared" si="66"/>
        <v>0</v>
      </c>
      <c r="AM299" s="116">
        <f t="shared" si="66"/>
        <v>0</v>
      </c>
      <c r="AN299" s="116">
        <f t="shared" si="66"/>
        <v>0</v>
      </c>
      <c r="AO299" s="115">
        <f t="shared" si="74"/>
        <v>0</v>
      </c>
      <c r="AP299" s="116">
        <f t="shared" si="74"/>
        <v>0</v>
      </c>
      <c r="AQ299" s="116">
        <f t="shared" si="74"/>
        <v>0</v>
      </c>
      <c r="AR299" s="116">
        <f t="shared" si="74"/>
        <v>0</v>
      </c>
      <c r="AS299" s="116">
        <f t="shared" si="75"/>
        <v>0</v>
      </c>
    </row>
    <row r="300" spans="2:45" ht="16.5" thickTop="1" thickBot="1" x14ac:dyDescent="0.3">
      <c r="B300" s="101" t="str">
        <f t="shared" si="67"/>
        <v>b</v>
      </c>
      <c r="D300" s="109" t="s">
        <v>279</v>
      </c>
      <c r="E300" s="120" t="s">
        <v>304</v>
      </c>
      <c r="F300" s="115">
        <f t="shared" si="68"/>
        <v>0</v>
      </c>
      <c r="G300" s="116">
        <v>0</v>
      </c>
      <c r="H300" s="116">
        <v>0</v>
      </c>
      <c r="I300" s="116">
        <v>0</v>
      </c>
      <c r="J300" s="116">
        <v>0</v>
      </c>
      <c r="K300" s="115">
        <f t="shared" si="69"/>
        <v>0</v>
      </c>
      <c r="L300" s="116">
        <v>0</v>
      </c>
      <c r="M300" s="116">
        <v>0</v>
      </c>
      <c r="N300" s="116">
        <v>0</v>
      </c>
      <c r="O300" s="116">
        <v>0</v>
      </c>
      <c r="P300" s="115">
        <f t="shared" si="70"/>
        <v>0</v>
      </c>
      <c r="Q300" s="116">
        <v>0</v>
      </c>
      <c r="R300" s="116">
        <v>0</v>
      </c>
      <c r="S300" s="116">
        <v>0</v>
      </c>
      <c r="T300" s="116">
        <v>0</v>
      </c>
      <c r="U300" s="111">
        <f t="shared" si="71"/>
        <v>0</v>
      </c>
      <c r="V300" s="116">
        <f t="shared" si="71"/>
        <v>0</v>
      </c>
      <c r="W300" s="116">
        <f t="shared" si="71"/>
        <v>0</v>
      </c>
      <c r="X300" s="116">
        <f t="shared" si="71"/>
        <v>0</v>
      </c>
      <c r="Y300" s="116">
        <f t="shared" si="71"/>
        <v>0</v>
      </c>
      <c r="Z300" s="115">
        <f t="shared" si="72"/>
        <v>0</v>
      </c>
      <c r="AA300" s="116">
        <v>0</v>
      </c>
      <c r="AB300" s="116">
        <v>0</v>
      </c>
      <c r="AC300" s="116">
        <v>0</v>
      </c>
      <c r="AD300" s="116">
        <v>0</v>
      </c>
      <c r="AE300" s="115">
        <f t="shared" si="73"/>
        <v>0</v>
      </c>
      <c r="AF300" s="117">
        <v>0</v>
      </c>
      <c r="AG300" s="117">
        <v>0</v>
      </c>
      <c r="AH300" s="117">
        <v>0</v>
      </c>
      <c r="AI300" s="117">
        <v>0</v>
      </c>
      <c r="AJ300" s="115">
        <f t="shared" si="66"/>
        <v>0</v>
      </c>
      <c r="AK300" s="116">
        <f t="shared" si="66"/>
        <v>0</v>
      </c>
      <c r="AL300" s="116">
        <f t="shared" si="66"/>
        <v>0</v>
      </c>
      <c r="AM300" s="116">
        <f t="shared" si="66"/>
        <v>0</v>
      </c>
      <c r="AN300" s="116">
        <f t="shared" si="66"/>
        <v>0</v>
      </c>
      <c r="AO300" s="115">
        <f t="shared" si="74"/>
        <v>0</v>
      </c>
      <c r="AP300" s="116">
        <f t="shared" si="74"/>
        <v>0</v>
      </c>
      <c r="AQ300" s="116">
        <f t="shared" si="74"/>
        <v>0</v>
      </c>
      <c r="AR300" s="116">
        <f t="shared" si="74"/>
        <v>0</v>
      </c>
      <c r="AS300" s="116">
        <f t="shared" si="75"/>
        <v>0</v>
      </c>
    </row>
    <row r="301" spans="2:45" ht="16.5" thickTop="1" thickBot="1" x14ac:dyDescent="0.3">
      <c r="B301" s="101" t="str">
        <f t="shared" si="67"/>
        <v>a</v>
      </c>
      <c r="D301" s="109" t="s">
        <v>279</v>
      </c>
      <c r="E301" s="120" t="s">
        <v>305</v>
      </c>
      <c r="F301" s="115">
        <f t="shared" si="68"/>
        <v>1000</v>
      </c>
      <c r="G301" s="116">
        <f>SUM(G302:G303)</f>
        <v>400</v>
      </c>
      <c r="H301" s="116">
        <f>SUM(H302:H303)</f>
        <v>200</v>
      </c>
      <c r="I301" s="116">
        <f>SUM(I302:I303)</f>
        <v>200</v>
      </c>
      <c r="J301" s="116">
        <f>SUM(J302:J303)</f>
        <v>200</v>
      </c>
      <c r="K301" s="115">
        <f t="shared" si="69"/>
        <v>1000</v>
      </c>
      <c r="L301" s="116">
        <f>SUM(L302:L303)</f>
        <v>400</v>
      </c>
      <c r="M301" s="116">
        <f>SUM(M302:M303)</f>
        <v>200</v>
      </c>
      <c r="N301" s="116">
        <f>SUM(N302:N303)</f>
        <v>200</v>
      </c>
      <c r="O301" s="116">
        <f>SUM(O302:O303)</f>
        <v>200</v>
      </c>
      <c r="P301" s="115">
        <f t="shared" si="70"/>
        <v>146.4</v>
      </c>
      <c r="Q301" s="116">
        <f>SUM(Q302:Q303)</f>
        <v>146.4</v>
      </c>
      <c r="R301" s="116">
        <f>SUM(R302:R303)</f>
        <v>0</v>
      </c>
      <c r="S301" s="116">
        <f>SUM(S302:S303)</f>
        <v>0</v>
      </c>
      <c r="T301" s="116">
        <f>SUM(T302:T303)</f>
        <v>0</v>
      </c>
      <c r="U301" s="111">
        <f t="shared" si="71"/>
        <v>0</v>
      </c>
      <c r="V301" s="116">
        <f t="shared" si="71"/>
        <v>0</v>
      </c>
      <c r="W301" s="116">
        <f t="shared" si="71"/>
        <v>0</v>
      </c>
      <c r="X301" s="116">
        <f t="shared" si="71"/>
        <v>0</v>
      </c>
      <c r="Y301" s="116">
        <f t="shared" si="71"/>
        <v>0</v>
      </c>
      <c r="Z301" s="115">
        <f t="shared" si="72"/>
        <v>0</v>
      </c>
      <c r="AA301" s="116">
        <f>SUM(AA302:AA303)</f>
        <v>0</v>
      </c>
      <c r="AB301" s="116">
        <f>SUM(AB302:AB303)</f>
        <v>0</v>
      </c>
      <c r="AC301" s="116">
        <f>SUM(AC302:AC303)</f>
        <v>0</v>
      </c>
      <c r="AD301" s="116">
        <f>SUM(AD302:AD303)</f>
        <v>0</v>
      </c>
      <c r="AE301" s="115">
        <f t="shared" si="73"/>
        <v>0</v>
      </c>
      <c r="AF301" s="117">
        <f>SUM(AF302:AF303)</f>
        <v>0</v>
      </c>
      <c r="AG301" s="117">
        <f>SUM(AG302:AG303)</f>
        <v>0</v>
      </c>
      <c r="AH301" s="117">
        <f>SUM(AH302:AH303)</f>
        <v>0</v>
      </c>
      <c r="AI301" s="117">
        <f>SUM(AI302:AI303)</f>
        <v>0</v>
      </c>
      <c r="AJ301" s="115">
        <f t="shared" si="66"/>
        <v>1000</v>
      </c>
      <c r="AK301" s="116">
        <f t="shared" si="66"/>
        <v>400</v>
      </c>
      <c r="AL301" s="116">
        <f t="shared" si="66"/>
        <v>200</v>
      </c>
      <c r="AM301" s="116">
        <f t="shared" si="66"/>
        <v>200</v>
      </c>
      <c r="AN301" s="116">
        <f t="shared" si="66"/>
        <v>200</v>
      </c>
      <c r="AO301" s="115">
        <f t="shared" si="74"/>
        <v>1000</v>
      </c>
      <c r="AP301" s="116">
        <f t="shared" si="74"/>
        <v>400</v>
      </c>
      <c r="AQ301" s="116">
        <f t="shared" si="74"/>
        <v>200</v>
      </c>
      <c r="AR301" s="116">
        <f t="shared" si="74"/>
        <v>200</v>
      </c>
      <c r="AS301" s="116">
        <f t="shared" si="75"/>
        <v>200</v>
      </c>
    </row>
    <row r="302" spans="2:45" ht="16.5" thickTop="1" thickBot="1" x14ac:dyDescent="0.3">
      <c r="B302" s="101" t="str">
        <f t="shared" si="67"/>
        <v>b</v>
      </c>
      <c r="D302" s="109" t="s">
        <v>279</v>
      </c>
      <c r="E302" s="121" t="s">
        <v>306</v>
      </c>
      <c r="F302" s="115">
        <f t="shared" si="68"/>
        <v>0</v>
      </c>
      <c r="G302" s="116">
        <v>0</v>
      </c>
      <c r="H302" s="116">
        <v>0</v>
      </c>
      <c r="I302" s="116">
        <v>0</v>
      </c>
      <c r="J302" s="116">
        <v>0</v>
      </c>
      <c r="K302" s="115">
        <f t="shared" si="69"/>
        <v>0</v>
      </c>
      <c r="L302" s="116">
        <v>0</v>
      </c>
      <c r="M302" s="116">
        <v>0</v>
      </c>
      <c r="N302" s="116">
        <v>0</v>
      </c>
      <c r="O302" s="116">
        <v>0</v>
      </c>
      <c r="P302" s="115">
        <f t="shared" si="70"/>
        <v>0</v>
      </c>
      <c r="Q302" s="116">
        <v>0</v>
      </c>
      <c r="R302" s="116">
        <v>0</v>
      </c>
      <c r="S302" s="116">
        <v>0</v>
      </c>
      <c r="T302" s="116">
        <v>0</v>
      </c>
      <c r="U302" s="111">
        <f t="shared" si="71"/>
        <v>0</v>
      </c>
      <c r="V302" s="116">
        <f t="shared" si="71"/>
        <v>0</v>
      </c>
      <c r="W302" s="116">
        <f t="shared" si="71"/>
        <v>0</v>
      </c>
      <c r="X302" s="116">
        <f t="shared" si="71"/>
        <v>0</v>
      </c>
      <c r="Y302" s="116">
        <f t="shared" si="71"/>
        <v>0</v>
      </c>
      <c r="Z302" s="115">
        <f t="shared" si="72"/>
        <v>0</v>
      </c>
      <c r="AA302" s="116">
        <v>0</v>
      </c>
      <c r="AB302" s="116">
        <v>0</v>
      </c>
      <c r="AC302" s="116">
        <v>0</v>
      </c>
      <c r="AD302" s="116">
        <v>0</v>
      </c>
      <c r="AE302" s="115">
        <f t="shared" si="73"/>
        <v>0</v>
      </c>
      <c r="AF302" s="117">
        <v>0</v>
      </c>
      <c r="AG302" s="117">
        <v>0</v>
      </c>
      <c r="AH302" s="117">
        <v>0</v>
      </c>
      <c r="AI302" s="117">
        <v>0</v>
      </c>
      <c r="AJ302" s="115">
        <f t="shared" si="66"/>
        <v>0</v>
      </c>
      <c r="AK302" s="116">
        <f t="shared" si="66"/>
        <v>0</v>
      </c>
      <c r="AL302" s="116">
        <f t="shared" si="66"/>
        <v>0</v>
      </c>
      <c r="AM302" s="116">
        <f t="shared" si="66"/>
        <v>0</v>
      </c>
      <c r="AN302" s="116">
        <f t="shared" si="66"/>
        <v>0</v>
      </c>
      <c r="AO302" s="115">
        <f t="shared" si="74"/>
        <v>0</v>
      </c>
      <c r="AP302" s="116">
        <f t="shared" si="74"/>
        <v>0</v>
      </c>
      <c r="AQ302" s="116">
        <f t="shared" si="74"/>
        <v>0</v>
      </c>
      <c r="AR302" s="116">
        <f t="shared" si="74"/>
        <v>0</v>
      </c>
      <c r="AS302" s="116">
        <f t="shared" si="75"/>
        <v>0</v>
      </c>
    </row>
    <row r="303" spans="2:45" ht="27" thickTop="1" thickBot="1" x14ac:dyDescent="0.3">
      <c r="B303" s="101" t="str">
        <f t="shared" si="67"/>
        <v>a</v>
      </c>
      <c r="D303" s="109" t="s">
        <v>279</v>
      </c>
      <c r="E303" s="121" t="s">
        <v>307</v>
      </c>
      <c r="F303" s="115">
        <f t="shared" si="68"/>
        <v>1000</v>
      </c>
      <c r="G303" s="116">
        <f>SUM(G304:G305)</f>
        <v>400</v>
      </c>
      <c r="H303" s="116">
        <f>SUM(H304:H305)</f>
        <v>200</v>
      </c>
      <c r="I303" s="116">
        <f>SUM(I304:I305)</f>
        <v>200</v>
      </c>
      <c r="J303" s="116">
        <f>SUM(J304:J305)</f>
        <v>200</v>
      </c>
      <c r="K303" s="115">
        <f t="shared" si="69"/>
        <v>1000</v>
      </c>
      <c r="L303" s="116">
        <f>SUM(L304:L305)</f>
        <v>400</v>
      </c>
      <c r="M303" s="116">
        <f>SUM(M304:M305)</f>
        <v>200</v>
      </c>
      <c r="N303" s="116">
        <f>SUM(N304:N305)</f>
        <v>200</v>
      </c>
      <c r="O303" s="116">
        <f>SUM(O304:O305)</f>
        <v>200</v>
      </c>
      <c r="P303" s="115">
        <f t="shared" si="70"/>
        <v>146.4</v>
      </c>
      <c r="Q303" s="116">
        <f>SUM(Q304:Q305)</f>
        <v>146.4</v>
      </c>
      <c r="R303" s="116">
        <f>SUM(R304:R305)</f>
        <v>0</v>
      </c>
      <c r="S303" s="116">
        <f>SUM(S304:S305)</f>
        <v>0</v>
      </c>
      <c r="T303" s="116">
        <f>SUM(T304:T305)</f>
        <v>0</v>
      </c>
      <c r="U303" s="111">
        <f t="shared" si="71"/>
        <v>0</v>
      </c>
      <c r="V303" s="116">
        <f t="shared" si="71"/>
        <v>0</v>
      </c>
      <c r="W303" s="116">
        <f t="shared" si="71"/>
        <v>0</v>
      </c>
      <c r="X303" s="116">
        <f t="shared" si="71"/>
        <v>0</v>
      </c>
      <c r="Y303" s="116">
        <f t="shared" si="71"/>
        <v>0</v>
      </c>
      <c r="Z303" s="115">
        <f t="shared" si="72"/>
        <v>0</v>
      </c>
      <c r="AA303" s="116">
        <f>SUM(AA304:AA305)</f>
        <v>0</v>
      </c>
      <c r="AB303" s="116">
        <f>SUM(AB304:AB305)</f>
        <v>0</v>
      </c>
      <c r="AC303" s="116">
        <f>SUM(AC304:AC305)</f>
        <v>0</v>
      </c>
      <c r="AD303" s="116">
        <f>SUM(AD304:AD305)</f>
        <v>0</v>
      </c>
      <c r="AE303" s="115">
        <f t="shared" si="73"/>
        <v>0</v>
      </c>
      <c r="AF303" s="117">
        <f>SUM(AF304:AF305)</f>
        <v>0</v>
      </c>
      <c r="AG303" s="117">
        <f>SUM(AG304:AG305)</f>
        <v>0</v>
      </c>
      <c r="AH303" s="117">
        <f>SUM(AH304:AH305)</f>
        <v>0</v>
      </c>
      <c r="AI303" s="117">
        <f>SUM(AI304:AI305)</f>
        <v>0</v>
      </c>
      <c r="AJ303" s="115">
        <f t="shared" si="66"/>
        <v>1000</v>
      </c>
      <c r="AK303" s="116">
        <f t="shared" si="66"/>
        <v>400</v>
      </c>
      <c r="AL303" s="116">
        <f t="shared" si="66"/>
        <v>200</v>
      </c>
      <c r="AM303" s="116">
        <f t="shared" si="66"/>
        <v>200</v>
      </c>
      <c r="AN303" s="116">
        <f t="shared" si="66"/>
        <v>200</v>
      </c>
      <c r="AO303" s="115">
        <f t="shared" si="74"/>
        <v>1000</v>
      </c>
      <c r="AP303" s="116">
        <f t="shared" si="74"/>
        <v>400</v>
      </c>
      <c r="AQ303" s="116">
        <f t="shared" si="74"/>
        <v>200</v>
      </c>
      <c r="AR303" s="116">
        <f t="shared" si="74"/>
        <v>200</v>
      </c>
      <c r="AS303" s="116">
        <f t="shared" si="75"/>
        <v>200</v>
      </c>
    </row>
    <row r="304" spans="2:45" ht="27" thickTop="1" thickBot="1" x14ac:dyDescent="0.3">
      <c r="B304" s="101" t="str">
        <f t="shared" si="67"/>
        <v>a</v>
      </c>
      <c r="D304" s="109" t="s">
        <v>279</v>
      </c>
      <c r="E304" s="122" t="s">
        <v>308</v>
      </c>
      <c r="F304" s="115">
        <f t="shared" si="68"/>
        <v>1000</v>
      </c>
      <c r="G304" s="116">
        <v>400</v>
      </c>
      <c r="H304" s="116">
        <v>200</v>
      </c>
      <c r="I304" s="116">
        <v>200</v>
      </c>
      <c r="J304" s="116">
        <v>200</v>
      </c>
      <c r="K304" s="115">
        <f t="shared" si="69"/>
        <v>1000</v>
      </c>
      <c r="L304" s="116">
        <v>400</v>
      </c>
      <c r="M304" s="116">
        <v>200</v>
      </c>
      <c r="N304" s="116">
        <v>200</v>
      </c>
      <c r="O304" s="116">
        <v>200</v>
      </c>
      <c r="P304" s="115">
        <f t="shared" si="70"/>
        <v>146.4</v>
      </c>
      <c r="Q304" s="116">
        <v>146.4</v>
      </c>
      <c r="R304" s="116">
        <v>0</v>
      </c>
      <c r="S304" s="116">
        <v>0</v>
      </c>
      <c r="T304" s="116">
        <v>0</v>
      </c>
      <c r="U304" s="111">
        <f t="shared" si="71"/>
        <v>0</v>
      </c>
      <c r="V304" s="116">
        <f t="shared" si="71"/>
        <v>0</v>
      </c>
      <c r="W304" s="116">
        <f t="shared" si="71"/>
        <v>0</v>
      </c>
      <c r="X304" s="116">
        <f t="shared" si="71"/>
        <v>0</v>
      </c>
      <c r="Y304" s="116">
        <f t="shared" si="71"/>
        <v>0</v>
      </c>
      <c r="Z304" s="115">
        <f t="shared" si="72"/>
        <v>0</v>
      </c>
      <c r="AA304" s="116">
        <v>0</v>
      </c>
      <c r="AB304" s="116">
        <v>0</v>
      </c>
      <c r="AC304" s="116">
        <v>0</v>
      </c>
      <c r="AD304" s="116">
        <v>0</v>
      </c>
      <c r="AE304" s="115">
        <f t="shared" si="73"/>
        <v>0</v>
      </c>
      <c r="AF304" s="117">
        <v>0</v>
      </c>
      <c r="AG304" s="117">
        <v>0</v>
      </c>
      <c r="AH304" s="117">
        <v>0</v>
      </c>
      <c r="AI304" s="117">
        <v>0</v>
      </c>
      <c r="AJ304" s="115">
        <f t="shared" si="66"/>
        <v>1000</v>
      </c>
      <c r="AK304" s="116">
        <f t="shared" si="66"/>
        <v>400</v>
      </c>
      <c r="AL304" s="116">
        <f t="shared" si="66"/>
        <v>200</v>
      </c>
      <c r="AM304" s="116">
        <f t="shared" si="66"/>
        <v>200</v>
      </c>
      <c r="AN304" s="116">
        <f t="shared" si="66"/>
        <v>200</v>
      </c>
      <c r="AO304" s="115">
        <f t="shared" si="74"/>
        <v>1000</v>
      </c>
      <c r="AP304" s="116">
        <f t="shared" si="74"/>
        <v>400</v>
      </c>
      <c r="AQ304" s="116">
        <f t="shared" si="74"/>
        <v>200</v>
      </c>
      <c r="AR304" s="116">
        <f t="shared" si="74"/>
        <v>200</v>
      </c>
      <c r="AS304" s="116">
        <f t="shared" si="75"/>
        <v>200</v>
      </c>
    </row>
    <row r="305" spans="2:45" ht="27" thickTop="1" thickBot="1" x14ac:dyDescent="0.3">
      <c r="B305" s="101" t="str">
        <f t="shared" si="67"/>
        <v>b</v>
      </c>
      <c r="D305" s="109" t="s">
        <v>279</v>
      </c>
      <c r="E305" s="122" t="s">
        <v>309</v>
      </c>
      <c r="F305" s="115">
        <f t="shared" si="68"/>
        <v>0</v>
      </c>
      <c r="G305" s="116">
        <v>0</v>
      </c>
      <c r="H305" s="116">
        <v>0</v>
      </c>
      <c r="I305" s="116">
        <v>0</v>
      </c>
      <c r="J305" s="116">
        <v>0</v>
      </c>
      <c r="K305" s="115">
        <f t="shared" si="69"/>
        <v>0</v>
      </c>
      <c r="L305" s="116">
        <v>0</v>
      </c>
      <c r="M305" s="116">
        <v>0</v>
      </c>
      <c r="N305" s="116">
        <v>0</v>
      </c>
      <c r="O305" s="116">
        <v>0</v>
      </c>
      <c r="P305" s="115">
        <f t="shared" si="70"/>
        <v>0</v>
      </c>
      <c r="Q305" s="116">
        <v>0</v>
      </c>
      <c r="R305" s="116">
        <v>0</v>
      </c>
      <c r="S305" s="116">
        <v>0</v>
      </c>
      <c r="T305" s="116">
        <v>0</v>
      </c>
      <c r="U305" s="111">
        <f t="shared" si="71"/>
        <v>0</v>
      </c>
      <c r="V305" s="116">
        <f t="shared" si="71"/>
        <v>0</v>
      </c>
      <c r="W305" s="116">
        <f t="shared" si="71"/>
        <v>0</v>
      </c>
      <c r="X305" s="116">
        <f t="shared" si="71"/>
        <v>0</v>
      </c>
      <c r="Y305" s="116">
        <f t="shared" si="71"/>
        <v>0</v>
      </c>
      <c r="Z305" s="115">
        <f t="shared" si="72"/>
        <v>0</v>
      </c>
      <c r="AA305" s="116">
        <v>0</v>
      </c>
      <c r="AB305" s="116">
        <v>0</v>
      </c>
      <c r="AC305" s="116">
        <v>0</v>
      </c>
      <c r="AD305" s="116">
        <v>0</v>
      </c>
      <c r="AE305" s="115">
        <f t="shared" si="73"/>
        <v>0</v>
      </c>
      <c r="AF305" s="117">
        <v>0</v>
      </c>
      <c r="AG305" s="117">
        <v>0</v>
      </c>
      <c r="AH305" s="117">
        <v>0</v>
      </c>
      <c r="AI305" s="117">
        <v>0</v>
      </c>
      <c r="AJ305" s="115">
        <f t="shared" si="66"/>
        <v>0</v>
      </c>
      <c r="AK305" s="116">
        <f t="shared" si="66"/>
        <v>0</v>
      </c>
      <c r="AL305" s="116">
        <f t="shared" si="66"/>
        <v>0</v>
      </c>
      <c r="AM305" s="116">
        <f t="shared" si="66"/>
        <v>0</v>
      </c>
      <c r="AN305" s="116">
        <f t="shared" si="66"/>
        <v>0</v>
      </c>
      <c r="AO305" s="115">
        <f t="shared" si="74"/>
        <v>0</v>
      </c>
      <c r="AP305" s="116">
        <f t="shared" si="74"/>
        <v>0</v>
      </c>
      <c r="AQ305" s="116">
        <f t="shared" si="74"/>
        <v>0</v>
      </c>
      <c r="AR305" s="116">
        <f t="shared" si="74"/>
        <v>0</v>
      </c>
      <c r="AS305" s="116">
        <f t="shared" si="75"/>
        <v>0</v>
      </c>
    </row>
    <row r="306" spans="2:45" ht="16.5" thickTop="1" thickBot="1" x14ac:dyDescent="0.3">
      <c r="B306" s="101" t="str">
        <f t="shared" si="67"/>
        <v>b</v>
      </c>
      <c r="D306" s="109" t="s">
        <v>279</v>
      </c>
      <c r="E306" s="119" t="s">
        <v>310</v>
      </c>
      <c r="F306" s="115">
        <f t="shared" si="68"/>
        <v>0</v>
      </c>
      <c r="G306" s="116">
        <v>0</v>
      </c>
      <c r="H306" s="116">
        <v>0</v>
      </c>
      <c r="I306" s="116">
        <v>0</v>
      </c>
      <c r="J306" s="116">
        <v>0</v>
      </c>
      <c r="K306" s="115">
        <f t="shared" si="69"/>
        <v>0</v>
      </c>
      <c r="L306" s="116">
        <v>0</v>
      </c>
      <c r="M306" s="116">
        <v>0</v>
      </c>
      <c r="N306" s="116">
        <v>0</v>
      </c>
      <c r="O306" s="116">
        <v>0</v>
      </c>
      <c r="P306" s="115">
        <f t="shared" si="70"/>
        <v>0</v>
      </c>
      <c r="Q306" s="116">
        <v>0</v>
      </c>
      <c r="R306" s="116">
        <v>0</v>
      </c>
      <c r="S306" s="116">
        <v>0</v>
      </c>
      <c r="T306" s="116">
        <v>0</v>
      </c>
      <c r="U306" s="111">
        <f t="shared" si="71"/>
        <v>0</v>
      </c>
      <c r="V306" s="116">
        <f t="shared" si="71"/>
        <v>0</v>
      </c>
      <c r="W306" s="116">
        <f t="shared" si="71"/>
        <v>0</v>
      </c>
      <c r="X306" s="116">
        <f t="shared" si="71"/>
        <v>0</v>
      </c>
      <c r="Y306" s="116">
        <f t="shared" si="71"/>
        <v>0</v>
      </c>
      <c r="Z306" s="115">
        <f t="shared" si="72"/>
        <v>0</v>
      </c>
      <c r="AA306" s="116">
        <v>0</v>
      </c>
      <c r="AB306" s="116">
        <v>0</v>
      </c>
      <c r="AC306" s="116">
        <v>0</v>
      </c>
      <c r="AD306" s="116">
        <v>0</v>
      </c>
      <c r="AE306" s="115">
        <f t="shared" si="73"/>
        <v>0</v>
      </c>
      <c r="AF306" s="117">
        <v>0</v>
      </c>
      <c r="AG306" s="117">
        <v>0</v>
      </c>
      <c r="AH306" s="117">
        <v>0</v>
      </c>
      <c r="AI306" s="117">
        <v>0</v>
      </c>
      <c r="AJ306" s="115">
        <f t="shared" si="66"/>
        <v>0</v>
      </c>
      <c r="AK306" s="116">
        <f t="shared" si="66"/>
        <v>0</v>
      </c>
      <c r="AL306" s="116">
        <f t="shared" si="66"/>
        <v>0</v>
      </c>
      <c r="AM306" s="116">
        <f t="shared" si="66"/>
        <v>0</v>
      </c>
      <c r="AN306" s="116">
        <f t="shared" si="66"/>
        <v>0</v>
      </c>
      <c r="AO306" s="115">
        <f t="shared" si="74"/>
        <v>0</v>
      </c>
      <c r="AP306" s="116">
        <f t="shared" si="74"/>
        <v>0</v>
      </c>
      <c r="AQ306" s="116">
        <f t="shared" si="74"/>
        <v>0</v>
      </c>
      <c r="AR306" s="116">
        <f t="shared" si="74"/>
        <v>0</v>
      </c>
      <c r="AS306" s="116">
        <f t="shared" si="75"/>
        <v>0</v>
      </c>
    </row>
    <row r="307" spans="2:45" ht="16.5" thickTop="1" thickBot="1" x14ac:dyDescent="0.3">
      <c r="B307" s="101" t="str">
        <f t="shared" si="67"/>
        <v>b</v>
      </c>
      <c r="D307" s="109" t="s">
        <v>279</v>
      </c>
      <c r="E307" s="119" t="s">
        <v>311</v>
      </c>
      <c r="F307" s="115">
        <f t="shared" si="68"/>
        <v>0</v>
      </c>
      <c r="G307" s="116">
        <v>0</v>
      </c>
      <c r="H307" s="116">
        <v>0</v>
      </c>
      <c r="I307" s="116">
        <v>0</v>
      </c>
      <c r="J307" s="116">
        <v>0</v>
      </c>
      <c r="K307" s="115">
        <f t="shared" si="69"/>
        <v>0</v>
      </c>
      <c r="L307" s="116">
        <v>0</v>
      </c>
      <c r="M307" s="116">
        <v>0</v>
      </c>
      <c r="N307" s="116">
        <v>0</v>
      </c>
      <c r="O307" s="116">
        <v>0</v>
      </c>
      <c r="P307" s="115">
        <f t="shared" si="70"/>
        <v>0</v>
      </c>
      <c r="Q307" s="116">
        <v>0</v>
      </c>
      <c r="R307" s="116">
        <v>0</v>
      </c>
      <c r="S307" s="116">
        <v>0</v>
      </c>
      <c r="T307" s="116">
        <v>0</v>
      </c>
      <c r="U307" s="111">
        <f t="shared" si="71"/>
        <v>0</v>
      </c>
      <c r="V307" s="116">
        <f t="shared" si="71"/>
        <v>0</v>
      </c>
      <c r="W307" s="116">
        <f t="shared" si="71"/>
        <v>0</v>
      </c>
      <c r="X307" s="116">
        <f t="shared" si="71"/>
        <v>0</v>
      </c>
      <c r="Y307" s="116">
        <f t="shared" si="71"/>
        <v>0</v>
      </c>
      <c r="Z307" s="115">
        <f t="shared" si="72"/>
        <v>0</v>
      </c>
      <c r="AA307" s="116">
        <v>0</v>
      </c>
      <c r="AB307" s="116">
        <v>0</v>
      </c>
      <c r="AC307" s="116">
        <v>0</v>
      </c>
      <c r="AD307" s="116">
        <v>0</v>
      </c>
      <c r="AE307" s="115">
        <f t="shared" si="73"/>
        <v>0</v>
      </c>
      <c r="AF307" s="117">
        <v>0</v>
      </c>
      <c r="AG307" s="117">
        <v>0</v>
      </c>
      <c r="AH307" s="117">
        <v>0</v>
      </c>
      <c r="AI307" s="117">
        <v>0</v>
      </c>
      <c r="AJ307" s="115">
        <f t="shared" si="66"/>
        <v>0</v>
      </c>
      <c r="AK307" s="116">
        <f t="shared" si="66"/>
        <v>0</v>
      </c>
      <c r="AL307" s="116">
        <f t="shared" si="66"/>
        <v>0</v>
      </c>
      <c r="AM307" s="116">
        <f t="shared" si="66"/>
        <v>0</v>
      </c>
      <c r="AN307" s="116">
        <f t="shared" si="66"/>
        <v>0</v>
      </c>
      <c r="AO307" s="115">
        <f t="shared" si="74"/>
        <v>0</v>
      </c>
      <c r="AP307" s="116">
        <f t="shared" si="74"/>
        <v>0</v>
      </c>
      <c r="AQ307" s="116">
        <f t="shared" si="74"/>
        <v>0</v>
      </c>
      <c r="AR307" s="116">
        <f t="shared" si="74"/>
        <v>0</v>
      </c>
      <c r="AS307" s="116">
        <f t="shared" si="75"/>
        <v>0</v>
      </c>
    </row>
    <row r="308" spans="2:45" ht="16.5" thickTop="1" thickBot="1" x14ac:dyDescent="0.3">
      <c r="B308" s="101" t="str">
        <f t="shared" si="67"/>
        <v>b</v>
      </c>
      <c r="D308" s="109" t="s">
        <v>279</v>
      </c>
      <c r="E308" s="119" t="s">
        <v>312</v>
      </c>
      <c r="F308" s="115">
        <f t="shared" si="68"/>
        <v>0</v>
      </c>
      <c r="G308" s="116">
        <v>0</v>
      </c>
      <c r="H308" s="116">
        <v>0</v>
      </c>
      <c r="I308" s="116">
        <v>0</v>
      </c>
      <c r="J308" s="116">
        <v>0</v>
      </c>
      <c r="K308" s="115">
        <f t="shared" si="69"/>
        <v>0</v>
      </c>
      <c r="L308" s="116">
        <v>0</v>
      </c>
      <c r="M308" s="116">
        <v>0</v>
      </c>
      <c r="N308" s="116">
        <v>0</v>
      </c>
      <c r="O308" s="116">
        <v>0</v>
      </c>
      <c r="P308" s="115">
        <f t="shared" si="70"/>
        <v>0</v>
      </c>
      <c r="Q308" s="116">
        <v>0</v>
      </c>
      <c r="R308" s="116">
        <v>0</v>
      </c>
      <c r="S308" s="116">
        <v>0</v>
      </c>
      <c r="T308" s="116">
        <v>0</v>
      </c>
      <c r="U308" s="111">
        <f t="shared" si="71"/>
        <v>0</v>
      </c>
      <c r="V308" s="116">
        <f t="shared" si="71"/>
        <v>0</v>
      </c>
      <c r="W308" s="116">
        <f t="shared" si="71"/>
        <v>0</v>
      </c>
      <c r="X308" s="116">
        <f t="shared" si="71"/>
        <v>0</v>
      </c>
      <c r="Y308" s="116">
        <f t="shared" si="71"/>
        <v>0</v>
      </c>
      <c r="Z308" s="115">
        <f t="shared" si="72"/>
        <v>0</v>
      </c>
      <c r="AA308" s="116">
        <v>0</v>
      </c>
      <c r="AB308" s="116">
        <v>0</v>
      </c>
      <c r="AC308" s="116">
        <v>0</v>
      </c>
      <c r="AD308" s="116">
        <v>0</v>
      </c>
      <c r="AE308" s="115">
        <f t="shared" si="73"/>
        <v>0</v>
      </c>
      <c r="AF308" s="117">
        <v>0</v>
      </c>
      <c r="AG308" s="117">
        <v>0</v>
      </c>
      <c r="AH308" s="117">
        <v>0</v>
      </c>
      <c r="AI308" s="117">
        <v>0</v>
      </c>
      <c r="AJ308" s="115">
        <f t="shared" si="66"/>
        <v>0</v>
      </c>
      <c r="AK308" s="116">
        <f t="shared" si="66"/>
        <v>0</v>
      </c>
      <c r="AL308" s="116">
        <f t="shared" si="66"/>
        <v>0</v>
      </c>
      <c r="AM308" s="116">
        <f t="shared" si="66"/>
        <v>0</v>
      </c>
      <c r="AN308" s="116">
        <f t="shared" si="66"/>
        <v>0</v>
      </c>
      <c r="AO308" s="115">
        <f t="shared" si="74"/>
        <v>0</v>
      </c>
      <c r="AP308" s="116">
        <f t="shared" si="74"/>
        <v>0</v>
      </c>
      <c r="AQ308" s="116">
        <f t="shared" si="74"/>
        <v>0</v>
      </c>
      <c r="AR308" s="116">
        <f t="shared" si="74"/>
        <v>0</v>
      </c>
      <c r="AS308" s="116">
        <f t="shared" si="75"/>
        <v>0</v>
      </c>
    </row>
    <row r="309" spans="2:45" ht="27" thickTop="1" thickBot="1" x14ac:dyDescent="0.3">
      <c r="B309" s="101" t="str">
        <f t="shared" si="67"/>
        <v>a</v>
      </c>
      <c r="D309" s="109" t="s">
        <v>339</v>
      </c>
      <c r="E309" s="118" t="s">
        <v>340</v>
      </c>
      <c r="F309" s="115">
        <f t="shared" si="68"/>
        <v>60000</v>
      </c>
      <c r="G309" s="116">
        <f>SUM(G310,G322:G324)</f>
        <v>20400</v>
      </c>
      <c r="H309" s="116">
        <f>SUM(H310,H322:H324)</f>
        <v>15300</v>
      </c>
      <c r="I309" s="116">
        <f>SUM(I310,I322:I324)</f>
        <v>14200</v>
      </c>
      <c r="J309" s="116">
        <f>SUM(J310,J322:J324)</f>
        <v>10100</v>
      </c>
      <c r="K309" s="115">
        <f t="shared" si="69"/>
        <v>60000</v>
      </c>
      <c r="L309" s="116">
        <f>SUM(L310,L322:L324)</f>
        <v>20400</v>
      </c>
      <c r="M309" s="116">
        <f>SUM(M310,M322:M324)</f>
        <v>15300</v>
      </c>
      <c r="N309" s="116">
        <f>SUM(N310,N322:N324)</f>
        <v>14200</v>
      </c>
      <c r="O309" s="116">
        <f>SUM(O310,O322:O324)</f>
        <v>10100</v>
      </c>
      <c r="P309" s="115">
        <f t="shared" si="70"/>
        <v>22192.33</v>
      </c>
      <c r="Q309" s="116">
        <f>SUM(Q310,Q322:Q324)</f>
        <v>16996.75</v>
      </c>
      <c r="R309" s="116">
        <f>SUM(R310,R322:R324)</f>
        <v>5195.58</v>
      </c>
      <c r="S309" s="116">
        <f>SUM(S310,S322:S324)</f>
        <v>0</v>
      </c>
      <c r="T309" s="116">
        <f>SUM(T310,T322:T324)</f>
        <v>0</v>
      </c>
      <c r="U309" s="111">
        <f t="shared" si="71"/>
        <v>0</v>
      </c>
      <c r="V309" s="116">
        <f t="shared" si="71"/>
        <v>0</v>
      </c>
      <c r="W309" s="116">
        <f t="shared" si="71"/>
        <v>0</v>
      </c>
      <c r="X309" s="116">
        <f t="shared" si="71"/>
        <v>0</v>
      </c>
      <c r="Y309" s="116">
        <f t="shared" si="71"/>
        <v>0</v>
      </c>
      <c r="Z309" s="115">
        <f t="shared" si="72"/>
        <v>0</v>
      </c>
      <c r="AA309" s="116">
        <f>SUM(AA310,AA322:AA324)</f>
        <v>0</v>
      </c>
      <c r="AB309" s="116">
        <f>SUM(AB310,AB322:AB324)</f>
        <v>0</v>
      </c>
      <c r="AC309" s="116">
        <f>SUM(AC310,AC322:AC324)</f>
        <v>0</v>
      </c>
      <c r="AD309" s="116">
        <f>SUM(AD310,AD322:AD324)</f>
        <v>0</v>
      </c>
      <c r="AE309" s="115">
        <f t="shared" si="73"/>
        <v>0</v>
      </c>
      <c r="AF309" s="117">
        <f>SUM(AF310,AF322:AF324)</f>
        <v>0</v>
      </c>
      <c r="AG309" s="117">
        <f>SUM(AG310,AG322:AG324)</f>
        <v>0</v>
      </c>
      <c r="AH309" s="117">
        <f>SUM(AH310,AH322:AH324)</f>
        <v>0</v>
      </c>
      <c r="AI309" s="117">
        <f>SUM(AI310,AI322:AI324)</f>
        <v>0</v>
      </c>
      <c r="AJ309" s="115">
        <f t="shared" si="66"/>
        <v>60000</v>
      </c>
      <c r="AK309" s="116">
        <f t="shared" si="66"/>
        <v>20400</v>
      </c>
      <c r="AL309" s="116">
        <f t="shared" si="66"/>
        <v>15300</v>
      </c>
      <c r="AM309" s="116">
        <f t="shared" si="66"/>
        <v>14200</v>
      </c>
      <c r="AN309" s="116">
        <f t="shared" si="66"/>
        <v>10100</v>
      </c>
      <c r="AO309" s="115">
        <f t="shared" si="74"/>
        <v>60000</v>
      </c>
      <c r="AP309" s="116">
        <f t="shared" si="74"/>
        <v>20400</v>
      </c>
      <c r="AQ309" s="116">
        <f t="shared" si="74"/>
        <v>15300</v>
      </c>
      <c r="AR309" s="116">
        <f t="shared" si="74"/>
        <v>14200</v>
      </c>
      <c r="AS309" s="116">
        <f t="shared" si="75"/>
        <v>10100</v>
      </c>
    </row>
    <row r="310" spans="2:45" ht="16.5" thickTop="1" thickBot="1" x14ac:dyDescent="0.3">
      <c r="B310" s="101" t="str">
        <f t="shared" si="67"/>
        <v>a</v>
      </c>
      <c r="D310" s="109" t="s">
        <v>279</v>
      </c>
      <c r="E310" s="119" t="s">
        <v>298</v>
      </c>
      <c r="F310" s="115">
        <f t="shared" si="68"/>
        <v>60000</v>
      </c>
      <c r="G310" s="116">
        <f>SUM(G311:G317)</f>
        <v>20400</v>
      </c>
      <c r="H310" s="116">
        <f>SUM(H311:H317)</f>
        <v>15300</v>
      </c>
      <c r="I310" s="116">
        <f>SUM(I311:I317)</f>
        <v>14200</v>
      </c>
      <c r="J310" s="116">
        <f>SUM(J311:J317)</f>
        <v>10100</v>
      </c>
      <c r="K310" s="115">
        <f t="shared" si="69"/>
        <v>60000</v>
      </c>
      <c r="L310" s="116">
        <f>SUM(L311:L317)</f>
        <v>20400</v>
      </c>
      <c r="M310" s="116">
        <f>SUM(M311:M317)</f>
        <v>15300</v>
      </c>
      <c r="N310" s="116">
        <f>SUM(N311:N317)</f>
        <v>14200</v>
      </c>
      <c r="O310" s="116">
        <f>SUM(O311:O317)</f>
        <v>10100</v>
      </c>
      <c r="P310" s="115">
        <f t="shared" si="70"/>
        <v>22192.33</v>
      </c>
      <c r="Q310" s="116">
        <f>SUM(Q311:Q317)</f>
        <v>16996.75</v>
      </c>
      <c r="R310" s="116">
        <f>SUM(R311:R317)</f>
        <v>5195.58</v>
      </c>
      <c r="S310" s="116">
        <f>SUM(S311:S317)</f>
        <v>0</v>
      </c>
      <c r="T310" s="116">
        <f>SUM(T311:T317)</f>
        <v>0</v>
      </c>
      <c r="U310" s="111">
        <f t="shared" si="71"/>
        <v>0</v>
      </c>
      <c r="V310" s="116">
        <f t="shared" si="71"/>
        <v>0</v>
      </c>
      <c r="W310" s="116">
        <f t="shared" si="71"/>
        <v>0</v>
      </c>
      <c r="X310" s="116">
        <f t="shared" si="71"/>
        <v>0</v>
      </c>
      <c r="Y310" s="116">
        <f t="shared" si="71"/>
        <v>0</v>
      </c>
      <c r="Z310" s="115">
        <f t="shared" si="72"/>
        <v>0</v>
      </c>
      <c r="AA310" s="116">
        <f>SUM(AA311:AA317)</f>
        <v>0</v>
      </c>
      <c r="AB310" s="116">
        <f>SUM(AB311:AB317)</f>
        <v>0</v>
      </c>
      <c r="AC310" s="116">
        <f>SUM(AC311:AC317)</f>
        <v>0</v>
      </c>
      <c r="AD310" s="116">
        <f>SUM(AD311:AD317)</f>
        <v>0</v>
      </c>
      <c r="AE310" s="115">
        <f t="shared" si="73"/>
        <v>0</v>
      </c>
      <c r="AF310" s="117">
        <f>SUM(AF311:AF317)</f>
        <v>0</v>
      </c>
      <c r="AG310" s="117">
        <f>SUM(AG311:AG317)</f>
        <v>0</v>
      </c>
      <c r="AH310" s="117">
        <f>SUM(AH311:AH317)</f>
        <v>0</v>
      </c>
      <c r="AI310" s="117">
        <f>SUM(AI311:AI317)</f>
        <v>0</v>
      </c>
      <c r="AJ310" s="115">
        <f t="shared" si="66"/>
        <v>60000</v>
      </c>
      <c r="AK310" s="116">
        <f t="shared" si="66"/>
        <v>20400</v>
      </c>
      <c r="AL310" s="116">
        <f t="shared" si="66"/>
        <v>15300</v>
      </c>
      <c r="AM310" s="116">
        <f t="shared" si="66"/>
        <v>14200</v>
      </c>
      <c r="AN310" s="116">
        <f t="shared" si="66"/>
        <v>10100</v>
      </c>
      <c r="AO310" s="115">
        <f t="shared" si="74"/>
        <v>60000</v>
      </c>
      <c r="AP310" s="116">
        <f t="shared" si="74"/>
        <v>20400</v>
      </c>
      <c r="AQ310" s="116">
        <f t="shared" si="74"/>
        <v>15300</v>
      </c>
      <c r="AR310" s="116">
        <f t="shared" si="74"/>
        <v>14200</v>
      </c>
      <c r="AS310" s="116">
        <f t="shared" si="75"/>
        <v>10100</v>
      </c>
    </row>
    <row r="311" spans="2:45" ht="16.5" thickTop="1" thickBot="1" x14ac:dyDescent="0.3">
      <c r="B311" s="101" t="str">
        <f t="shared" si="67"/>
        <v>b</v>
      </c>
      <c r="D311" s="109" t="s">
        <v>279</v>
      </c>
      <c r="E311" s="120" t="s">
        <v>299</v>
      </c>
      <c r="F311" s="115">
        <f t="shared" si="68"/>
        <v>0</v>
      </c>
      <c r="G311" s="116">
        <v>0</v>
      </c>
      <c r="H311" s="116">
        <v>0</v>
      </c>
      <c r="I311" s="116">
        <v>0</v>
      </c>
      <c r="J311" s="116">
        <v>0</v>
      </c>
      <c r="K311" s="115">
        <f t="shared" si="69"/>
        <v>0</v>
      </c>
      <c r="L311" s="116">
        <v>0</v>
      </c>
      <c r="M311" s="116">
        <v>0</v>
      </c>
      <c r="N311" s="116">
        <v>0</v>
      </c>
      <c r="O311" s="116">
        <v>0</v>
      </c>
      <c r="P311" s="115">
        <f t="shared" si="70"/>
        <v>0</v>
      </c>
      <c r="Q311" s="116">
        <v>0</v>
      </c>
      <c r="R311" s="116">
        <v>0</v>
      </c>
      <c r="S311" s="116">
        <v>0</v>
      </c>
      <c r="T311" s="116">
        <v>0</v>
      </c>
      <c r="U311" s="111">
        <f t="shared" si="71"/>
        <v>0</v>
      </c>
      <c r="V311" s="116">
        <f t="shared" si="71"/>
        <v>0</v>
      </c>
      <c r="W311" s="116">
        <f t="shared" si="71"/>
        <v>0</v>
      </c>
      <c r="X311" s="116">
        <f t="shared" si="71"/>
        <v>0</v>
      </c>
      <c r="Y311" s="116">
        <f t="shared" si="71"/>
        <v>0</v>
      </c>
      <c r="Z311" s="115">
        <f t="shared" si="72"/>
        <v>0</v>
      </c>
      <c r="AA311" s="116">
        <v>0</v>
      </c>
      <c r="AB311" s="116">
        <v>0</v>
      </c>
      <c r="AC311" s="116">
        <v>0</v>
      </c>
      <c r="AD311" s="116">
        <v>0</v>
      </c>
      <c r="AE311" s="115">
        <f t="shared" si="73"/>
        <v>0</v>
      </c>
      <c r="AF311" s="117">
        <v>0</v>
      </c>
      <c r="AG311" s="117">
        <v>0</v>
      </c>
      <c r="AH311" s="117">
        <v>0</v>
      </c>
      <c r="AI311" s="117">
        <v>0</v>
      </c>
      <c r="AJ311" s="115">
        <f t="shared" ref="AJ311:AN361" si="76">F311+U311</f>
        <v>0</v>
      </c>
      <c r="AK311" s="116">
        <f t="shared" si="76"/>
        <v>0</v>
      </c>
      <c r="AL311" s="116">
        <f t="shared" si="76"/>
        <v>0</v>
      </c>
      <c r="AM311" s="116">
        <f t="shared" si="76"/>
        <v>0</v>
      </c>
      <c r="AN311" s="116">
        <f t="shared" si="76"/>
        <v>0</v>
      </c>
      <c r="AO311" s="115">
        <f t="shared" si="74"/>
        <v>0</v>
      </c>
      <c r="AP311" s="116">
        <f t="shared" si="74"/>
        <v>0</v>
      </c>
      <c r="AQ311" s="116">
        <f t="shared" si="74"/>
        <v>0</v>
      </c>
      <c r="AR311" s="116">
        <f t="shared" si="74"/>
        <v>0</v>
      </c>
      <c r="AS311" s="116">
        <f t="shared" si="75"/>
        <v>0</v>
      </c>
    </row>
    <row r="312" spans="2:45" ht="16.5" thickTop="1" thickBot="1" x14ac:dyDescent="0.3">
      <c r="B312" s="101" t="str">
        <f t="shared" si="67"/>
        <v>a</v>
      </c>
      <c r="D312" s="109" t="s">
        <v>279</v>
      </c>
      <c r="E312" s="120" t="s">
        <v>300</v>
      </c>
      <c r="F312" s="115">
        <f t="shared" si="68"/>
        <v>59000</v>
      </c>
      <c r="G312" s="116">
        <v>20000</v>
      </c>
      <c r="H312" s="116">
        <v>15000</v>
      </c>
      <c r="I312" s="116">
        <v>14000</v>
      </c>
      <c r="J312" s="116">
        <v>10000</v>
      </c>
      <c r="K312" s="115">
        <f t="shared" si="69"/>
        <v>59000</v>
      </c>
      <c r="L312" s="116">
        <v>20000</v>
      </c>
      <c r="M312" s="116">
        <v>15000</v>
      </c>
      <c r="N312" s="116">
        <v>14000</v>
      </c>
      <c r="O312" s="116">
        <v>10000</v>
      </c>
      <c r="P312" s="115">
        <f t="shared" si="70"/>
        <v>22072.33</v>
      </c>
      <c r="Q312" s="116">
        <v>16876.75</v>
      </c>
      <c r="R312" s="116">
        <v>5195.58</v>
      </c>
      <c r="S312" s="116">
        <v>0</v>
      </c>
      <c r="T312" s="116">
        <v>0</v>
      </c>
      <c r="U312" s="111">
        <f t="shared" ref="U312:Y362" si="77">Z312+AE312</f>
        <v>0</v>
      </c>
      <c r="V312" s="116">
        <f t="shared" si="77"/>
        <v>0</v>
      </c>
      <c r="W312" s="116">
        <f t="shared" si="77"/>
        <v>0</v>
      </c>
      <c r="X312" s="116">
        <f t="shared" si="77"/>
        <v>0</v>
      </c>
      <c r="Y312" s="116">
        <f t="shared" si="77"/>
        <v>0</v>
      </c>
      <c r="Z312" s="115">
        <f t="shared" si="72"/>
        <v>0</v>
      </c>
      <c r="AA312" s="116">
        <v>0</v>
      </c>
      <c r="AB312" s="116">
        <v>0</v>
      </c>
      <c r="AC312" s="116">
        <v>0</v>
      </c>
      <c r="AD312" s="116">
        <v>0</v>
      </c>
      <c r="AE312" s="115">
        <f t="shared" si="73"/>
        <v>0</v>
      </c>
      <c r="AF312" s="117">
        <v>0</v>
      </c>
      <c r="AG312" s="117">
        <v>0</v>
      </c>
      <c r="AH312" s="117">
        <v>0</v>
      </c>
      <c r="AI312" s="117">
        <v>0</v>
      </c>
      <c r="AJ312" s="115">
        <f t="shared" si="76"/>
        <v>59000</v>
      </c>
      <c r="AK312" s="116">
        <f t="shared" si="76"/>
        <v>20000</v>
      </c>
      <c r="AL312" s="116">
        <f t="shared" si="76"/>
        <v>15000</v>
      </c>
      <c r="AM312" s="116">
        <f t="shared" si="76"/>
        <v>14000</v>
      </c>
      <c r="AN312" s="116">
        <f t="shared" si="76"/>
        <v>10000</v>
      </c>
      <c r="AO312" s="115">
        <f t="shared" si="74"/>
        <v>59000</v>
      </c>
      <c r="AP312" s="116">
        <f t="shared" si="74"/>
        <v>20000</v>
      </c>
      <c r="AQ312" s="116">
        <f t="shared" si="74"/>
        <v>15000</v>
      </c>
      <c r="AR312" s="116">
        <f t="shared" si="74"/>
        <v>14000</v>
      </c>
      <c r="AS312" s="116">
        <f t="shared" si="75"/>
        <v>10000</v>
      </c>
    </row>
    <row r="313" spans="2:45" ht="16.5" thickTop="1" thickBot="1" x14ac:dyDescent="0.3">
      <c r="B313" s="101" t="str">
        <f t="shared" si="67"/>
        <v>b</v>
      </c>
      <c r="D313" s="109" t="s">
        <v>279</v>
      </c>
      <c r="E313" s="120" t="s">
        <v>301</v>
      </c>
      <c r="F313" s="115">
        <f t="shared" si="68"/>
        <v>0</v>
      </c>
      <c r="G313" s="116">
        <v>0</v>
      </c>
      <c r="H313" s="116">
        <v>0</v>
      </c>
      <c r="I313" s="116">
        <v>0</v>
      </c>
      <c r="J313" s="116">
        <v>0</v>
      </c>
      <c r="K313" s="115">
        <f t="shared" si="69"/>
        <v>0</v>
      </c>
      <c r="L313" s="116">
        <v>0</v>
      </c>
      <c r="M313" s="116">
        <v>0</v>
      </c>
      <c r="N313" s="116">
        <v>0</v>
      </c>
      <c r="O313" s="116">
        <v>0</v>
      </c>
      <c r="P313" s="115">
        <f t="shared" si="70"/>
        <v>0</v>
      </c>
      <c r="Q313" s="116">
        <v>0</v>
      </c>
      <c r="R313" s="116">
        <v>0</v>
      </c>
      <c r="S313" s="116">
        <v>0</v>
      </c>
      <c r="T313" s="116">
        <v>0</v>
      </c>
      <c r="U313" s="111">
        <f t="shared" si="77"/>
        <v>0</v>
      </c>
      <c r="V313" s="116">
        <f t="shared" si="77"/>
        <v>0</v>
      </c>
      <c r="W313" s="116">
        <f t="shared" si="77"/>
        <v>0</v>
      </c>
      <c r="X313" s="116">
        <f t="shared" si="77"/>
        <v>0</v>
      </c>
      <c r="Y313" s="116">
        <f t="shared" si="77"/>
        <v>0</v>
      </c>
      <c r="Z313" s="115">
        <f t="shared" si="72"/>
        <v>0</v>
      </c>
      <c r="AA313" s="116">
        <v>0</v>
      </c>
      <c r="AB313" s="116">
        <v>0</v>
      </c>
      <c r="AC313" s="116">
        <v>0</v>
      </c>
      <c r="AD313" s="116">
        <v>0</v>
      </c>
      <c r="AE313" s="115">
        <f t="shared" si="73"/>
        <v>0</v>
      </c>
      <c r="AF313" s="117">
        <v>0</v>
      </c>
      <c r="AG313" s="117">
        <v>0</v>
      </c>
      <c r="AH313" s="117">
        <v>0</v>
      </c>
      <c r="AI313" s="117">
        <v>0</v>
      </c>
      <c r="AJ313" s="115">
        <f t="shared" si="76"/>
        <v>0</v>
      </c>
      <c r="AK313" s="116">
        <f t="shared" si="76"/>
        <v>0</v>
      </c>
      <c r="AL313" s="116">
        <f t="shared" si="76"/>
        <v>0</v>
      </c>
      <c r="AM313" s="116">
        <f t="shared" si="76"/>
        <v>0</v>
      </c>
      <c r="AN313" s="116">
        <f t="shared" si="76"/>
        <v>0</v>
      </c>
      <c r="AO313" s="115">
        <f t="shared" si="74"/>
        <v>0</v>
      </c>
      <c r="AP313" s="116">
        <f t="shared" si="74"/>
        <v>0</v>
      </c>
      <c r="AQ313" s="116">
        <f t="shared" si="74"/>
        <v>0</v>
      </c>
      <c r="AR313" s="116">
        <f t="shared" si="74"/>
        <v>0</v>
      </c>
      <c r="AS313" s="116">
        <f t="shared" si="75"/>
        <v>0</v>
      </c>
    </row>
    <row r="314" spans="2:45" ht="16.5" thickTop="1" thickBot="1" x14ac:dyDescent="0.3">
      <c r="B314" s="101" t="str">
        <f t="shared" si="67"/>
        <v>b</v>
      </c>
      <c r="D314" s="109" t="s">
        <v>279</v>
      </c>
      <c r="E314" s="120" t="s">
        <v>302</v>
      </c>
      <c r="F314" s="115">
        <f t="shared" si="68"/>
        <v>0</v>
      </c>
      <c r="G314" s="116">
        <v>0</v>
      </c>
      <c r="H314" s="116">
        <v>0</v>
      </c>
      <c r="I314" s="116">
        <v>0</v>
      </c>
      <c r="J314" s="116">
        <v>0</v>
      </c>
      <c r="K314" s="115">
        <f t="shared" si="69"/>
        <v>0</v>
      </c>
      <c r="L314" s="116">
        <v>0</v>
      </c>
      <c r="M314" s="116">
        <v>0</v>
      </c>
      <c r="N314" s="116">
        <v>0</v>
      </c>
      <c r="O314" s="116">
        <v>0</v>
      </c>
      <c r="P314" s="115">
        <f t="shared" si="70"/>
        <v>0</v>
      </c>
      <c r="Q314" s="116">
        <v>0</v>
      </c>
      <c r="R314" s="116">
        <v>0</v>
      </c>
      <c r="S314" s="116">
        <v>0</v>
      </c>
      <c r="T314" s="116">
        <v>0</v>
      </c>
      <c r="U314" s="111">
        <f t="shared" si="77"/>
        <v>0</v>
      </c>
      <c r="V314" s="116">
        <f t="shared" si="77"/>
        <v>0</v>
      </c>
      <c r="W314" s="116">
        <f t="shared" si="77"/>
        <v>0</v>
      </c>
      <c r="X314" s="116">
        <f t="shared" si="77"/>
        <v>0</v>
      </c>
      <c r="Y314" s="116">
        <f t="shared" si="77"/>
        <v>0</v>
      </c>
      <c r="Z314" s="115">
        <f t="shared" si="72"/>
        <v>0</v>
      </c>
      <c r="AA314" s="116">
        <v>0</v>
      </c>
      <c r="AB314" s="116">
        <v>0</v>
      </c>
      <c r="AC314" s="116">
        <v>0</v>
      </c>
      <c r="AD314" s="116">
        <v>0</v>
      </c>
      <c r="AE314" s="115">
        <f t="shared" si="73"/>
        <v>0</v>
      </c>
      <c r="AF314" s="117">
        <v>0</v>
      </c>
      <c r="AG314" s="117">
        <v>0</v>
      </c>
      <c r="AH314" s="117">
        <v>0</v>
      </c>
      <c r="AI314" s="117">
        <v>0</v>
      </c>
      <c r="AJ314" s="115">
        <f t="shared" si="76"/>
        <v>0</v>
      </c>
      <c r="AK314" s="116">
        <f t="shared" si="76"/>
        <v>0</v>
      </c>
      <c r="AL314" s="116">
        <f t="shared" si="76"/>
        <v>0</v>
      </c>
      <c r="AM314" s="116">
        <f t="shared" si="76"/>
        <v>0</v>
      </c>
      <c r="AN314" s="116">
        <f t="shared" si="76"/>
        <v>0</v>
      </c>
      <c r="AO314" s="115">
        <f t="shared" si="74"/>
        <v>0</v>
      </c>
      <c r="AP314" s="116">
        <f t="shared" si="74"/>
        <v>0</v>
      </c>
      <c r="AQ314" s="116">
        <f t="shared" si="74"/>
        <v>0</v>
      </c>
      <c r="AR314" s="116">
        <f t="shared" si="74"/>
        <v>0</v>
      </c>
      <c r="AS314" s="116">
        <f t="shared" si="75"/>
        <v>0</v>
      </c>
    </row>
    <row r="315" spans="2:45" ht="16.5" thickTop="1" thickBot="1" x14ac:dyDescent="0.3">
      <c r="B315" s="101" t="str">
        <f t="shared" si="67"/>
        <v>b</v>
      </c>
      <c r="D315" s="109" t="s">
        <v>279</v>
      </c>
      <c r="E315" s="120" t="s">
        <v>303</v>
      </c>
      <c r="F315" s="115">
        <f t="shared" si="68"/>
        <v>0</v>
      </c>
      <c r="G315" s="116">
        <v>0</v>
      </c>
      <c r="H315" s="116">
        <v>0</v>
      </c>
      <c r="I315" s="116">
        <v>0</v>
      </c>
      <c r="J315" s="116">
        <v>0</v>
      </c>
      <c r="K315" s="115">
        <f t="shared" si="69"/>
        <v>0</v>
      </c>
      <c r="L315" s="116">
        <v>0</v>
      </c>
      <c r="M315" s="116">
        <v>0</v>
      </c>
      <c r="N315" s="116">
        <v>0</v>
      </c>
      <c r="O315" s="116">
        <v>0</v>
      </c>
      <c r="P315" s="115">
        <f t="shared" si="70"/>
        <v>0</v>
      </c>
      <c r="Q315" s="116">
        <v>0</v>
      </c>
      <c r="R315" s="116">
        <v>0</v>
      </c>
      <c r="S315" s="116">
        <v>0</v>
      </c>
      <c r="T315" s="116">
        <v>0</v>
      </c>
      <c r="U315" s="111">
        <f t="shared" si="77"/>
        <v>0</v>
      </c>
      <c r="V315" s="116">
        <f t="shared" si="77"/>
        <v>0</v>
      </c>
      <c r="W315" s="116">
        <f t="shared" si="77"/>
        <v>0</v>
      </c>
      <c r="X315" s="116">
        <f t="shared" si="77"/>
        <v>0</v>
      </c>
      <c r="Y315" s="116">
        <f t="shared" si="77"/>
        <v>0</v>
      </c>
      <c r="Z315" s="115">
        <f t="shared" si="72"/>
        <v>0</v>
      </c>
      <c r="AA315" s="116">
        <v>0</v>
      </c>
      <c r="AB315" s="116">
        <v>0</v>
      </c>
      <c r="AC315" s="116">
        <v>0</v>
      </c>
      <c r="AD315" s="116">
        <v>0</v>
      </c>
      <c r="AE315" s="115">
        <f t="shared" si="73"/>
        <v>0</v>
      </c>
      <c r="AF315" s="117">
        <v>0</v>
      </c>
      <c r="AG315" s="117">
        <v>0</v>
      </c>
      <c r="AH315" s="117">
        <v>0</v>
      </c>
      <c r="AI315" s="117">
        <v>0</v>
      </c>
      <c r="AJ315" s="115">
        <f t="shared" si="76"/>
        <v>0</v>
      </c>
      <c r="AK315" s="116">
        <f t="shared" si="76"/>
        <v>0</v>
      </c>
      <c r="AL315" s="116">
        <f t="shared" si="76"/>
        <v>0</v>
      </c>
      <c r="AM315" s="116">
        <f t="shared" si="76"/>
        <v>0</v>
      </c>
      <c r="AN315" s="116">
        <f t="shared" si="76"/>
        <v>0</v>
      </c>
      <c r="AO315" s="115">
        <f t="shared" si="74"/>
        <v>0</v>
      </c>
      <c r="AP315" s="116">
        <f t="shared" si="74"/>
        <v>0</v>
      </c>
      <c r="AQ315" s="116">
        <f t="shared" si="74"/>
        <v>0</v>
      </c>
      <c r="AR315" s="116">
        <f t="shared" si="74"/>
        <v>0</v>
      </c>
      <c r="AS315" s="116">
        <f t="shared" si="75"/>
        <v>0</v>
      </c>
    </row>
    <row r="316" spans="2:45" ht="16.5" thickTop="1" thickBot="1" x14ac:dyDescent="0.3">
      <c r="B316" s="101" t="str">
        <f t="shared" si="67"/>
        <v>b</v>
      </c>
      <c r="D316" s="109" t="s">
        <v>279</v>
      </c>
      <c r="E316" s="120" t="s">
        <v>304</v>
      </c>
      <c r="F316" s="115">
        <f t="shared" si="68"/>
        <v>0</v>
      </c>
      <c r="G316" s="116">
        <v>0</v>
      </c>
      <c r="H316" s="116">
        <v>0</v>
      </c>
      <c r="I316" s="116">
        <v>0</v>
      </c>
      <c r="J316" s="116">
        <v>0</v>
      </c>
      <c r="K316" s="115">
        <f t="shared" si="69"/>
        <v>0</v>
      </c>
      <c r="L316" s="116">
        <v>0</v>
      </c>
      <c r="M316" s="116">
        <v>0</v>
      </c>
      <c r="N316" s="116">
        <v>0</v>
      </c>
      <c r="O316" s="116">
        <v>0</v>
      </c>
      <c r="P316" s="115">
        <f t="shared" si="70"/>
        <v>0</v>
      </c>
      <c r="Q316" s="116">
        <v>0</v>
      </c>
      <c r="R316" s="116">
        <v>0</v>
      </c>
      <c r="S316" s="116">
        <v>0</v>
      </c>
      <c r="T316" s="116">
        <v>0</v>
      </c>
      <c r="U316" s="111">
        <f t="shared" si="77"/>
        <v>0</v>
      </c>
      <c r="V316" s="116">
        <f t="shared" si="77"/>
        <v>0</v>
      </c>
      <c r="W316" s="116">
        <f t="shared" si="77"/>
        <v>0</v>
      </c>
      <c r="X316" s="116">
        <f t="shared" si="77"/>
        <v>0</v>
      </c>
      <c r="Y316" s="116">
        <f t="shared" si="77"/>
        <v>0</v>
      </c>
      <c r="Z316" s="115">
        <f t="shared" si="72"/>
        <v>0</v>
      </c>
      <c r="AA316" s="116">
        <v>0</v>
      </c>
      <c r="AB316" s="116">
        <v>0</v>
      </c>
      <c r="AC316" s="116">
        <v>0</v>
      </c>
      <c r="AD316" s="116">
        <v>0</v>
      </c>
      <c r="AE316" s="115">
        <f t="shared" si="73"/>
        <v>0</v>
      </c>
      <c r="AF316" s="117">
        <v>0</v>
      </c>
      <c r="AG316" s="117">
        <v>0</v>
      </c>
      <c r="AH316" s="117">
        <v>0</v>
      </c>
      <c r="AI316" s="117">
        <v>0</v>
      </c>
      <c r="AJ316" s="115">
        <f t="shared" si="76"/>
        <v>0</v>
      </c>
      <c r="AK316" s="116">
        <f t="shared" si="76"/>
        <v>0</v>
      </c>
      <c r="AL316" s="116">
        <f t="shared" si="76"/>
        <v>0</v>
      </c>
      <c r="AM316" s="116">
        <f t="shared" si="76"/>
        <v>0</v>
      </c>
      <c r="AN316" s="116">
        <f t="shared" si="76"/>
        <v>0</v>
      </c>
      <c r="AO316" s="115">
        <f t="shared" si="74"/>
        <v>0</v>
      </c>
      <c r="AP316" s="116">
        <f t="shared" si="74"/>
        <v>0</v>
      </c>
      <c r="AQ316" s="116">
        <f t="shared" si="74"/>
        <v>0</v>
      </c>
      <c r="AR316" s="116">
        <f t="shared" si="74"/>
        <v>0</v>
      </c>
      <c r="AS316" s="116">
        <f t="shared" si="75"/>
        <v>0</v>
      </c>
    </row>
    <row r="317" spans="2:45" ht="16.5" thickTop="1" thickBot="1" x14ac:dyDescent="0.3">
      <c r="B317" s="101" t="str">
        <f t="shared" si="67"/>
        <v>a</v>
      </c>
      <c r="D317" s="109" t="s">
        <v>279</v>
      </c>
      <c r="E317" s="120" t="s">
        <v>305</v>
      </c>
      <c r="F317" s="115">
        <f t="shared" si="68"/>
        <v>1000</v>
      </c>
      <c r="G317" s="116">
        <f>SUM(G318:G319)</f>
        <v>400</v>
      </c>
      <c r="H317" s="116">
        <f>SUM(H318:H319)</f>
        <v>300</v>
      </c>
      <c r="I317" s="116">
        <f>SUM(I318:I319)</f>
        <v>200</v>
      </c>
      <c r="J317" s="116">
        <f>SUM(J318:J319)</f>
        <v>100</v>
      </c>
      <c r="K317" s="115">
        <f t="shared" si="69"/>
        <v>1000</v>
      </c>
      <c r="L317" s="116">
        <f>SUM(L318:L319)</f>
        <v>400</v>
      </c>
      <c r="M317" s="116">
        <f>SUM(M318:M319)</f>
        <v>300</v>
      </c>
      <c r="N317" s="116">
        <f>SUM(N318:N319)</f>
        <v>200</v>
      </c>
      <c r="O317" s="116">
        <f>SUM(O318:O319)</f>
        <v>100</v>
      </c>
      <c r="P317" s="115">
        <f t="shared" si="70"/>
        <v>120</v>
      </c>
      <c r="Q317" s="116">
        <f>SUM(Q318:Q319)</f>
        <v>120</v>
      </c>
      <c r="R317" s="116">
        <f>SUM(R318:R319)</f>
        <v>0</v>
      </c>
      <c r="S317" s="116">
        <f>SUM(S318:S319)</f>
        <v>0</v>
      </c>
      <c r="T317" s="116">
        <f>SUM(T318:T319)</f>
        <v>0</v>
      </c>
      <c r="U317" s="111">
        <f t="shared" si="77"/>
        <v>0</v>
      </c>
      <c r="V317" s="116">
        <f t="shared" si="77"/>
        <v>0</v>
      </c>
      <c r="W317" s="116">
        <f t="shared" si="77"/>
        <v>0</v>
      </c>
      <c r="X317" s="116">
        <f t="shared" si="77"/>
        <v>0</v>
      </c>
      <c r="Y317" s="116">
        <f t="shared" si="77"/>
        <v>0</v>
      </c>
      <c r="Z317" s="115">
        <f t="shared" si="72"/>
        <v>0</v>
      </c>
      <c r="AA317" s="116">
        <f>SUM(AA318:AA319)</f>
        <v>0</v>
      </c>
      <c r="AB317" s="116">
        <f>SUM(AB318:AB319)</f>
        <v>0</v>
      </c>
      <c r="AC317" s="116">
        <f>SUM(AC318:AC319)</f>
        <v>0</v>
      </c>
      <c r="AD317" s="116">
        <f>SUM(AD318:AD319)</f>
        <v>0</v>
      </c>
      <c r="AE317" s="115">
        <f t="shared" si="73"/>
        <v>0</v>
      </c>
      <c r="AF317" s="117">
        <f>SUM(AF318:AF319)</f>
        <v>0</v>
      </c>
      <c r="AG317" s="117">
        <f>SUM(AG318:AG319)</f>
        <v>0</v>
      </c>
      <c r="AH317" s="117">
        <f>SUM(AH318:AH319)</f>
        <v>0</v>
      </c>
      <c r="AI317" s="117">
        <f>SUM(AI318:AI319)</f>
        <v>0</v>
      </c>
      <c r="AJ317" s="115">
        <f t="shared" si="76"/>
        <v>1000</v>
      </c>
      <c r="AK317" s="116">
        <f t="shared" si="76"/>
        <v>400</v>
      </c>
      <c r="AL317" s="116">
        <f t="shared" si="76"/>
        <v>300</v>
      </c>
      <c r="AM317" s="116">
        <f t="shared" si="76"/>
        <v>200</v>
      </c>
      <c r="AN317" s="116">
        <f t="shared" si="76"/>
        <v>100</v>
      </c>
      <c r="AO317" s="115">
        <f t="shared" si="74"/>
        <v>1000</v>
      </c>
      <c r="AP317" s="116">
        <f t="shared" si="74"/>
        <v>400</v>
      </c>
      <c r="AQ317" s="116">
        <f t="shared" si="74"/>
        <v>300</v>
      </c>
      <c r="AR317" s="116">
        <f t="shared" si="74"/>
        <v>200</v>
      </c>
      <c r="AS317" s="116">
        <f t="shared" si="75"/>
        <v>100</v>
      </c>
    </row>
    <row r="318" spans="2:45" ht="16.5" thickTop="1" thickBot="1" x14ac:dyDescent="0.3">
      <c r="B318" s="101" t="str">
        <f t="shared" si="67"/>
        <v>b</v>
      </c>
      <c r="D318" s="109" t="s">
        <v>279</v>
      </c>
      <c r="E318" s="121" t="s">
        <v>306</v>
      </c>
      <c r="F318" s="115">
        <f t="shared" si="68"/>
        <v>0</v>
      </c>
      <c r="G318" s="116">
        <v>0</v>
      </c>
      <c r="H318" s="116">
        <v>0</v>
      </c>
      <c r="I318" s="116">
        <v>0</v>
      </c>
      <c r="J318" s="116">
        <v>0</v>
      </c>
      <c r="K318" s="115">
        <f t="shared" si="69"/>
        <v>0</v>
      </c>
      <c r="L318" s="116">
        <v>0</v>
      </c>
      <c r="M318" s="116">
        <v>0</v>
      </c>
      <c r="N318" s="116">
        <v>0</v>
      </c>
      <c r="O318" s="116">
        <v>0</v>
      </c>
      <c r="P318" s="115">
        <f t="shared" si="70"/>
        <v>0</v>
      </c>
      <c r="Q318" s="116">
        <v>0</v>
      </c>
      <c r="R318" s="116">
        <v>0</v>
      </c>
      <c r="S318" s="116">
        <v>0</v>
      </c>
      <c r="T318" s="116">
        <v>0</v>
      </c>
      <c r="U318" s="111">
        <f t="shared" si="77"/>
        <v>0</v>
      </c>
      <c r="V318" s="116">
        <f t="shared" si="77"/>
        <v>0</v>
      </c>
      <c r="W318" s="116">
        <f t="shared" si="77"/>
        <v>0</v>
      </c>
      <c r="X318" s="116">
        <f t="shared" si="77"/>
        <v>0</v>
      </c>
      <c r="Y318" s="116">
        <f t="shared" si="77"/>
        <v>0</v>
      </c>
      <c r="Z318" s="115">
        <f t="shared" si="72"/>
        <v>0</v>
      </c>
      <c r="AA318" s="116">
        <v>0</v>
      </c>
      <c r="AB318" s="116">
        <v>0</v>
      </c>
      <c r="AC318" s="116">
        <v>0</v>
      </c>
      <c r="AD318" s="116">
        <v>0</v>
      </c>
      <c r="AE318" s="115">
        <f t="shared" si="73"/>
        <v>0</v>
      </c>
      <c r="AF318" s="117">
        <v>0</v>
      </c>
      <c r="AG318" s="117">
        <v>0</v>
      </c>
      <c r="AH318" s="117">
        <v>0</v>
      </c>
      <c r="AI318" s="117">
        <v>0</v>
      </c>
      <c r="AJ318" s="115">
        <f t="shared" si="76"/>
        <v>0</v>
      </c>
      <c r="AK318" s="116">
        <f t="shared" si="76"/>
        <v>0</v>
      </c>
      <c r="AL318" s="116">
        <f t="shared" si="76"/>
        <v>0</v>
      </c>
      <c r="AM318" s="116">
        <f t="shared" si="76"/>
        <v>0</v>
      </c>
      <c r="AN318" s="116">
        <f t="shared" si="76"/>
        <v>0</v>
      </c>
      <c r="AO318" s="115">
        <f t="shared" si="74"/>
        <v>0</v>
      </c>
      <c r="AP318" s="116">
        <f t="shared" si="74"/>
        <v>0</v>
      </c>
      <c r="AQ318" s="116">
        <f t="shared" si="74"/>
        <v>0</v>
      </c>
      <c r="AR318" s="116">
        <f t="shared" si="74"/>
        <v>0</v>
      </c>
      <c r="AS318" s="116">
        <f t="shared" si="75"/>
        <v>0</v>
      </c>
    </row>
    <row r="319" spans="2:45" ht="27" thickTop="1" thickBot="1" x14ac:dyDescent="0.3">
      <c r="B319" s="101" t="str">
        <f t="shared" si="67"/>
        <v>a</v>
      </c>
      <c r="D319" s="109" t="s">
        <v>279</v>
      </c>
      <c r="E319" s="121" t="s">
        <v>307</v>
      </c>
      <c r="F319" s="115">
        <f t="shared" si="68"/>
        <v>1000</v>
      </c>
      <c r="G319" s="116">
        <f>SUM(G320:G321)</f>
        <v>400</v>
      </c>
      <c r="H319" s="116">
        <f>SUM(H320:H321)</f>
        <v>300</v>
      </c>
      <c r="I319" s="116">
        <f>SUM(I320:I321)</f>
        <v>200</v>
      </c>
      <c r="J319" s="116">
        <f>SUM(J320:J321)</f>
        <v>100</v>
      </c>
      <c r="K319" s="115">
        <f t="shared" si="69"/>
        <v>1000</v>
      </c>
      <c r="L319" s="116">
        <f>SUM(L320:L321)</f>
        <v>400</v>
      </c>
      <c r="M319" s="116">
        <f>SUM(M320:M321)</f>
        <v>300</v>
      </c>
      <c r="N319" s="116">
        <f>SUM(N320:N321)</f>
        <v>200</v>
      </c>
      <c r="O319" s="116">
        <f>SUM(O320:O321)</f>
        <v>100</v>
      </c>
      <c r="P319" s="115">
        <f t="shared" si="70"/>
        <v>120</v>
      </c>
      <c r="Q319" s="116">
        <f>SUM(Q320:Q321)</f>
        <v>120</v>
      </c>
      <c r="R319" s="116">
        <f>SUM(R320:R321)</f>
        <v>0</v>
      </c>
      <c r="S319" s="116">
        <f>SUM(S320:S321)</f>
        <v>0</v>
      </c>
      <c r="T319" s="116">
        <f>SUM(T320:T321)</f>
        <v>0</v>
      </c>
      <c r="U319" s="111">
        <f t="shared" si="77"/>
        <v>0</v>
      </c>
      <c r="V319" s="116">
        <f t="shared" si="77"/>
        <v>0</v>
      </c>
      <c r="W319" s="116">
        <f t="shared" si="77"/>
        <v>0</v>
      </c>
      <c r="X319" s="116">
        <f t="shared" si="77"/>
        <v>0</v>
      </c>
      <c r="Y319" s="116">
        <f t="shared" si="77"/>
        <v>0</v>
      </c>
      <c r="Z319" s="115">
        <f t="shared" si="72"/>
        <v>0</v>
      </c>
      <c r="AA319" s="116">
        <f>SUM(AA320:AA321)</f>
        <v>0</v>
      </c>
      <c r="AB319" s="116">
        <f>SUM(AB320:AB321)</f>
        <v>0</v>
      </c>
      <c r="AC319" s="116">
        <f>SUM(AC320:AC321)</f>
        <v>0</v>
      </c>
      <c r="AD319" s="116">
        <f>SUM(AD320:AD321)</f>
        <v>0</v>
      </c>
      <c r="AE319" s="115">
        <f t="shared" si="73"/>
        <v>0</v>
      </c>
      <c r="AF319" s="117">
        <f>SUM(AF320:AF321)</f>
        <v>0</v>
      </c>
      <c r="AG319" s="117">
        <f>SUM(AG320:AG321)</f>
        <v>0</v>
      </c>
      <c r="AH319" s="117">
        <f>SUM(AH320:AH321)</f>
        <v>0</v>
      </c>
      <c r="AI319" s="117">
        <f>SUM(AI320:AI321)</f>
        <v>0</v>
      </c>
      <c r="AJ319" s="115">
        <f t="shared" si="76"/>
        <v>1000</v>
      </c>
      <c r="AK319" s="116">
        <f t="shared" si="76"/>
        <v>400</v>
      </c>
      <c r="AL319" s="116">
        <f t="shared" si="76"/>
        <v>300</v>
      </c>
      <c r="AM319" s="116">
        <f t="shared" si="76"/>
        <v>200</v>
      </c>
      <c r="AN319" s="116">
        <f t="shared" si="76"/>
        <v>100</v>
      </c>
      <c r="AO319" s="115">
        <f t="shared" si="74"/>
        <v>1000</v>
      </c>
      <c r="AP319" s="116">
        <f t="shared" si="74"/>
        <v>400</v>
      </c>
      <c r="AQ319" s="116">
        <f t="shared" si="74"/>
        <v>300</v>
      </c>
      <c r="AR319" s="116">
        <f t="shared" si="74"/>
        <v>200</v>
      </c>
      <c r="AS319" s="116">
        <f t="shared" si="75"/>
        <v>100</v>
      </c>
    </row>
    <row r="320" spans="2:45" ht="27" thickTop="1" thickBot="1" x14ac:dyDescent="0.3">
      <c r="B320" s="101" t="str">
        <f t="shared" si="67"/>
        <v>a</v>
      </c>
      <c r="D320" s="109" t="s">
        <v>279</v>
      </c>
      <c r="E320" s="122" t="s">
        <v>308</v>
      </c>
      <c r="F320" s="115">
        <f t="shared" si="68"/>
        <v>1000</v>
      </c>
      <c r="G320" s="116">
        <v>400</v>
      </c>
      <c r="H320" s="116">
        <v>300</v>
      </c>
      <c r="I320" s="116">
        <v>200</v>
      </c>
      <c r="J320" s="116">
        <v>100</v>
      </c>
      <c r="K320" s="115">
        <f t="shared" si="69"/>
        <v>1000</v>
      </c>
      <c r="L320" s="116">
        <v>400</v>
      </c>
      <c r="M320" s="116">
        <v>300</v>
      </c>
      <c r="N320" s="116">
        <v>200</v>
      </c>
      <c r="O320" s="116">
        <v>100</v>
      </c>
      <c r="P320" s="115">
        <f t="shared" si="70"/>
        <v>120</v>
      </c>
      <c r="Q320" s="116">
        <v>120</v>
      </c>
      <c r="R320" s="116">
        <v>0</v>
      </c>
      <c r="S320" s="116">
        <v>0</v>
      </c>
      <c r="T320" s="116">
        <v>0</v>
      </c>
      <c r="U320" s="111">
        <f t="shared" si="77"/>
        <v>0</v>
      </c>
      <c r="V320" s="116">
        <f t="shared" si="77"/>
        <v>0</v>
      </c>
      <c r="W320" s="116">
        <f t="shared" si="77"/>
        <v>0</v>
      </c>
      <c r="X320" s="116">
        <f t="shared" si="77"/>
        <v>0</v>
      </c>
      <c r="Y320" s="116">
        <f t="shared" si="77"/>
        <v>0</v>
      </c>
      <c r="Z320" s="115">
        <f t="shared" si="72"/>
        <v>0</v>
      </c>
      <c r="AA320" s="116">
        <v>0</v>
      </c>
      <c r="AB320" s="116">
        <v>0</v>
      </c>
      <c r="AC320" s="116">
        <v>0</v>
      </c>
      <c r="AD320" s="116">
        <v>0</v>
      </c>
      <c r="AE320" s="115">
        <f t="shared" si="73"/>
        <v>0</v>
      </c>
      <c r="AF320" s="117">
        <v>0</v>
      </c>
      <c r="AG320" s="117">
        <v>0</v>
      </c>
      <c r="AH320" s="117">
        <v>0</v>
      </c>
      <c r="AI320" s="117">
        <v>0</v>
      </c>
      <c r="AJ320" s="115">
        <f t="shared" si="76"/>
        <v>1000</v>
      </c>
      <c r="AK320" s="116">
        <f t="shared" si="76"/>
        <v>400</v>
      </c>
      <c r="AL320" s="116">
        <f t="shared" si="76"/>
        <v>300</v>
      </c>
      <c r="AM320" s="116">
        <f t="shared" si="76"/>
        <v>200</v>
      </c>
      <c r="AN320" s="116">
        <f t="shared" si="76"/>
        <v>100</v>
      </c>
      <c r="AO320" s="115">
        <f t="shared" si="74"/>
        <v>1000</v>
      </c>
      <c r="AP320" s="116">
        <f t="shared" si="74"/>
        <v>400</v>
      </c>
      <c r="AQ320" s="116">
        <f t="shared" si="74"/>
        <v>300</v>
      </c>
      <c r="AR320" s="116">
        <f t="shared" si="74"/>
        <v>200</v>
      </c>
      <c r="AS320" s="116">
        <f t="shared" si="75"/>
        <v>100</v>
      </c>
    </row>
    <row r="321" spans="2:45" ht="27" thickTop="1" thickBot="1" x14ac:dyDescent="0.3">
      <c r="B321" s="101" t="str">
        <f t="shared" si="67"/>
        <v>b</v>
      </c>
      <c r="D321" s="109" t="s">
        <v>279</v>
      </c>
      <c r="E321" s="122" t="s">
        <v>309</v>
      </c>
      <c r="F321" s="115">
        <f t="shared" si="68"/>
        <v>0</v>
      </c>
      <c r="G321" s="116">
        <v>0</v>
      </c>
      <c r="H321" s="116">
        <v>0</v>
      </c>
      <c r="I321" s="116">
        <v>0</v>
      </c>
      <c r="J321" s="116">
        <v>0</v>
      </c>
      <c r="K321" s="115">
        <f t="shared" si="69"/>
        <v>0</v>
      </c>
      <c r="L321" s="116">
        <v>0</v>
      </c>
      <c r="M321" s="116">
        <v>0</v>
      </c>
      <c r="N321" s="116">
        <v>0</v>
      </c>
      <c r="O321" s="116">
        <v>0</v>
      </c>
      <c r="P321" s="115">
        <f t="shared" si="70"/>
        <v>0</v>
      </c>
      <c r="Q321" s="116">
        <v>0</v>
      </c>
      <c r="R321" s="116">
        <v>0</v>
      </c>
      <c r="S321" s="116">
        <v>0</v>
      </c>
      <c r="T321" s="116">
        <v>0</v>
      </c>
      <c r="U321" s="111">
        <f t="shared" si="77"/>
        <v>0</v>
      </c>
      <c r="V321" s="116">
        <f t="shared" si="77"/>
        <v>0</v>
      </c>
      <c r="W321" s="116">
        <f t="shared" si="77"/>
        <v>0</v>
      </c>
      <c r="X321" s="116">
        <f t="shared" si="77"/>
        <v>0</v>
      </c>
      <c r="Y321" s="116">
        <f t="shared" si="77"/>
        <v>0</v>
      </c>
      <c r="Z321" s="115">
        <f t="shared" si="72"/>
        <v>0</v>
      </c>
      <c r="AA321" s="116">
        <v>0</v>
      </c>
      <c r="AB321" s="116">
        <v>0</v>
      </c>
      <c r="AC321" s="116">
        <v>0</v>
      </c>
      <c r="AD321" s="116">
        <v>0</v>
      </c>
      <c r="AE321" s="115">
        <f t="shared" si="73"/>
        <v>0</v>
      </c>
      <c r="AF321" s="117">
        <v>0</v>
      </c>
      <c r="AG321" s="117">
        <v>0</v>
      </c>
      <c r="AH321" s="117">
        <v>0</v>
      </c>
      <c r="AI321" s="117">
        <v>0</v>
      </c>
      <c r="AJ321" s="115">
        <f t="shared" si="76"/>
        <v>0</v>
      </c>
      <c r="AK321" s="116">
        <f t="shared" si="76"/>
        <v>0</v>
      </c>
      <c r="AL321" s="116">
        <f t="shared" si="76"/>
        <v>0</v>
      </c>
      <c r="AM321" s="116">
        <f t="shared" si="76"/>
        <v>0</v>
      </c>
      <c r="AN321" s="116">
        <f t="shared" si="76"/>
        <v>0</v>
      </c>
      <c r="AO321" s="115">
        <f t="shared" si="74"/>
        <v>0</v>
      </c>
      <c r="AP321" s="116">
        <f t="shared" si="74"/>
        <v>0</v>
      </c>
      <c r="AQ321" s="116">
        <f t="shared" si="74"/>
        <v>0</v>
      </c>
      <c r="AR321" s="116">
        <f t="shared" si="74"/>
        <v>0</v>
      </c>
      <c r="AS321" s="116">
        <f t="shared" si="75"/>
        <v>0</v>
      </c>
    </row>
    <row r="322" spans="2:45" ht="16.5" thickTop="1" thickBot="1" x14ac:dyDescent="0.3">
      <c r="B322" s="101" t="str">
        <f t="shared" si="67"/>
        <v>b</v>
      </c>
      <c r="D322" s="109" t="s">
        <v>279</v>
      </c>
      <c r="E322" s="119" t="s">
        <v>310</v>
      </c>
      <c r="F322" s="115">
        <f t="shared" si="68"/>
        <v>0</v>
      </c>
      <c r="G322" s="116">
        <v>0</v>
      </c>
      <c r="H322" s="116">
        <v>0</v>
      </c>
      <c r="I322" s="116">
        <v>0</v>
      </c>
      <c r="J322" s="116">
        <v>0</v>
      </c>
      <c r="K322" s="115">
        <f t="shared" si="69"/>
        <v>0</v>
      </c>
      <c r="L322" s="116">
        <v>0</v>
      </c>
      <c r="M322" s="116">
        <v>0</v>
      </c>
      <c r="N322" s="116">
        <v>0</v>
      </c>
      <c r="O322" s="116">
        <v>0</v>
      </c>
      <c r="P322" s="115">
        <f t="shared" si="70"/>
        <v>0</v>
      </c>
      <c r="Q322" s="116">
        <v>0</v>
      </c>
      <c r="R322" s="116">
        <v>0</v>
      </c>
      <c r="S322" s="116">
        <v>0</v>
      </c>
      <c r="T322" s="116">
        <v>0</v>
      </c>
      <c r="U322" s="111">
        <f t="shared" si="77"/>
        <v>0</v>
      </c>
      <c r="V322" s="116">
        <f t="shared" si="77"/>
        <v>0</v>
      </c>
      <c r="W322" s="116">
        <f t="shared" si="77"/>
        <v>0</v>
      </c>
      <c r="X322" s="116">
        <f t="shared" si="77"/>
        <v>0</v>
      </c>
      <c r="Y322" s="116">
        <f t="shared" si="77"/>
        <v>0</v>
      </c>
      <c r="Z322" s="115">
        <f t="shared" si="72"/>
        <v>0</v>
      </c>
      <c r="AA322" s="116">
        <v>0</v>
      </c>
      <c r="AB322" s="116">
        <v>0</v>
      </c>
      <c r="AC322" s="116">
        <v>0</v>
      </c>
      <c r="AD322" s="116">
        <v>0</v>
      </c>
      <c r="AE322" s="115">
        <f t="shared" si="73"/>
        <v>0</v>
      </c>
      <c r="AF322" s="117">
        <v>0</v>
      </c>
      <c r="AG322" s="117">
        <v>0</v>
      </c>
      <c r="AH322" s="117">
        <v>0</v>
      </c>
      <c r="AI322" s="117">
        <v>0</v>
      </c>
      <c r="AJ322" s="115">
        <f t="shared" si="76"/>
        <v>0</v>
      </c>
      <c r="AK322" s="116">
        <f t="shared" si="76"/>
        <v>0</v>
      </c>
      <c r="AL322" s="116">
        <f t="shared" si="76"/>
        <v>0</v>
      </c>
      <c r="AM322" s="116">
        <f t="shared" si="76"/>
        <v>0</v>
      </c>
      <c r="AN322" s="116">
        <f t="shared" si="76"/>
        <v>0</v>
      </c>
      <c r="AO322" s="115">
        <f t="shared" si="74"/>
        <v>0</v>
      </c>
      <c r="AP322" s="116">
        <f t="shared" si="74"/>
        <v>0</v>
      </c>
      <c r="AQ322" s="116">
        <f t="shared" si="74"/>
        <v>0</v>
      </c>
      <c r="AR322" s="116">
        <f t="shared" si="74"/>
        <v>0</v>
      </c>
      <c r="AS322" s="116">
        <f t="shared" si="75"/>
        <v>0</v>
      </c>
    </row>
    <row r="323" spans="2:45" ht="16.5" thickTop="1" thickBot="1" x14ac:dyDescent="0.3">
      <c r="B323" s="101" t="str">
        <f t="shared" si="67"/>
        <v>b</v>
      </c>
      <c r="D323" s="109" t="s">
        <v>279</v>
      </c>
      <c r="E323" s="119" t="s">
        <v>311</v>
      </c>
      <c r="F323" s="115">
        <f t="shared" si="68"/>
        <v>0</v>
      </c>
      <c r="G323" s="116">
        <v>0</v>
      </c>
      <c r="H323" s="116">
        <v>0</v>
      </c>
      <c r="I323" s="116">
        <v>0</v>
      </c>
      <c r="J323" s="116">
        <v>0</v>
      </c>
      <c r="K323" s="115">
        <f t="shared" si="69"/>
        <v>0</v>
      </c>
      <c r="L323" s="116">
        <v>0</v>
      </c>
      <c r="M323" s="116">
        <v>0</v>
      </c>
      <c r="N323" s="116">
        <v>0</v>
      </c>
      <c r="O323" s="116">
        <v>0</v>
      </c>
      <c r="P323" s="115">
        <f t="shared" si="70"/>
        <v>0</v>
      </c>
      <c r="Q323" s="116">
        <v>0</v>
      </c>
      <c r="R323" s="116">
        <v>0</v>
      </c>
      <c r="S323" s="116">
        <v>0</v>
      </c>
      <c r="T323" s="116">
        <v>0</v>
      </c>
      <c r="U323" s="111">
        <f t="shared" si="77"/>
        <v>0</v>
      </c>
      <c r="V323" s="116">
        <f t="shared" si="77"/>
        <v>0</v>
      </c>
      <c r="W323" s="116">
        <f t="shared" si="77"/>
        <v>0</v>
      </c>
      <c r="X323" s="116">
        <f t="shared" si="77"/>
        <v>0</v>
      </c>
      <c r="Y323" s="116">
        <f t="shared" si="77"/>
        <v>0</v>
      </c>
      <c r="Z323" s="115">
        <f t="shared" si="72"/>
        <v>0</v>
      </c>
      <c r="AA323" s="116">
        <v>0</v>
      </c>
      <c r="AB323" s="116">
        <v>0</v>
      </c>
      <c r="AC323" s="116">
        <v>0</v>
      </c>
      <c r="AD323" s="116">
        <v>0</v>
      </c>
      <c r="AE323" s="115">
        <f t="shared" si="73"/>
        <v>0</v>
      </c>
      <c r="AF323" s="117">
        <v>0</v>
      </c>
      <c r="AG323" s="117">
        <v>0</v>
      </c>
      <c r="AH323" s="117">
        <v>0</v>
      </c>
      <c r="AI323" s="117">
        <v>0</v>
      </c>
      <c r="AJ323" s="115">
        <f t="shared" si="76"/>
        <v>0</v>
      </c>
      <c r="AK323" s="116">
        <f t="shared" si="76"/>
        <v>0</v>
      </c>
      <c r="AL323" s="116">
        <f t="shared" si="76"/>
        <v>0</v>
      </c>
      <c r="AM323" s="116">
        <f t="shared" si="76"/>
        <v>0</v>
      </c>
      <c r="AN323" s="116">
        <f t="shared" si="76"/>
        <v>0</v>
      </c>
      <c r="AO323" s="115">
        <f t="shared" si="74"/>
        <v>0</v>
      </c>
      <c r="AP323" s="116">
        <f t="shared" si="74"/>
        <v>0</v>
      </c>
      <c r="AQ323" s="116">
        <f t="shared" si="74"/>
        <v>0</v>
      </c>
      <c r="AR323" s="116">
        <f t="shared" si="74"/>
        <v>0</v>
      </c>
      <c r="AS323" s="116">
        <f t="shared" si="75"/>
        <v>0</v>
      </c>
    </row>
    <row r="324" spans="2:45" ht="16.5" thickTop="1" thickBot="1" x14ac:dyDescent="0.3">
      <c r="B324" s="101" t="str">
        <f t="shared" si="67"/>
        <v>b</v>
      </c>
      <c r="D324" s="109" t="s">
        <v>279</v>
      </c>
      <c r="E324" s="119" t="s">
        <v>312</v>
      </c>
      <c r="F324" s="115">
        <f t="shared" si="68"/>
        <v>0</v>
      </c>
      <c r="G324" s="116">
        <v>0</v>
      </c>
      <c r="H324" s="116">
        <v>0</v>
      </c>
      <c r="I324" s="116">
        <v>0</v>
      </c>
      <c r="J324" s="116">
        <v>0</v>
      </c>
      <c r="K324" s="115">
        <f t="shared" si="69"/>
        <v>0</v>
      </c>
      <c r="L324" s="116">
        <v>0</v>
      </c>
      <c r="M324" s="116">
        <v>0</v>
      </c>
      <c r="N324" s="116">
        <v>0</v>
      </c>
      <c r="O324" s="116">
        <v>0</v>
      </c>
      <c r="P324" s="115">
        <f t="shared" si="70"/>
        <v>0</v>
      </c>
      <c r="Q324" s="116">
        <v>0</v>
      </c>
      <c r="R324" s="116">
        <v>0</v>
      </c>
      <c r="S324" s="116">
        <v>0</v>
      </c>
      <c r="T324" s="116">
        <v>0</v>
      </c>
      <c r="U324" s="111">
        <f t="shared" si="77"/>
        <v>0</v>
      </c>
      <c r="V324" s="116">
        <f t="shared" si="77"/>
        <v>0</v>
      </c>
      <c r="W324" s="116">
        <f t="shared" si="77"/>
        <v>0</v>
      </c>
      <c r="X324" s="116">
        <f t="shared" si="77"/>
        <v>0</v>
      </c>
      <c r="Y324" s="116">
        <f t="shared" si="77"/>
        <v>0</v>
      </c>
      <c r="Z324" s="115">
        <f t="shared" si="72"/>
        <v>0</v>
      </c>
      <c r="AA324" s="116">
        <v>0</v>
      </c>
      <c r="AB324" s="116">
        <v>0</v>
      </c>
      <c r="AC324" s="116">
        <v>0</v>
      </c>
      <c r="AD324" s="116">
        <v>0</v>
      </c>
      <c r="AE324" s="115">
        <f t="shared" si="73"/>
        <v>0</v>
      </c>
      <c r="AF324" s="117">
        <v>0</v>
      </c>
      <c r="AG324" s="117">
        <v>0</v>
      </c>
      <c r="AH324" s="117">
        <v>0</v>
      </c>
      <c r="AI324" s="117">
        <v>0</v>
      </c>
      <c r="AJ324" s="115">
        <f t="shared" si="76"/>
        <v>0</v>
      </c>
      <c r="AK324" s="116">
        <f t="shared" si="76"/>
        <v>0</v>
      </c>
      <c r="AL324" s="116">
        <f t="shared" si="76"/>
        <v>0</v>
      </c>
      <c r="AM324" s="116">
        <f t="shared" si="76"/>
        <v>0</v>
      </c>
      <c r="AN324" s="116">
        <f t="shared" si="76"/>
        <v>0</v>
      </c>
      <c r="AO324" s="115">
        <f t="shared" si="74"/>
        <v>0</v>
      </c>
      <c r="AP324" s="116">
        <f t="shared" si="74"/>
        <v>0</v>
      </c>
      <c r="AQ324" s="116">
        <f t="shared" si="74"/>
        <v>0</v>
      </c>
      <c r="AR324" s="116">
        <f t="shared" ref="AR324:AR387" si="78">N324+X324</f>
        <v>0</v>
      </c>
      <c r="AS324" s="116">
        <f t="shared" si="75"/>
        <v>0</v>
      </c>
    </row>
    <row r="325" spans="2:45" ht="39.75" thickTop="1" thickBot="1" x14ac:dyDescent="0.3">
      <c r="B325" s="101" t="str">
        <f t="shared" ref="B325:B388" si="79">IF((F325+G325+H325+J325++K325+L325+M325+U325+AJ325+AO325)&gt;0,"a","b")</f>
        <v>b</v>
      </c>
      <c r="D325" s="109" t="s">
        <v>341</v>
      </c>
      <c r="E325" s="118" t="s">
        <v>342</v>
      </c>
      <c r="F325" s="115">
        <f t="shared" ref="F325:F388" si="80">SUM(G325:J325)</f>
        <v>0</v>
      </c>
      <c r="G325" s="116">
        <f>SUM(G326,G338:G340)</f>
        <v>0</v>
      </c>
      <c r="H325" s="116">
        <f>SUM(H326,H338:H340)</f>
        <v>0</v>
      </c>
      <c r="I325" s="116">
        <f>SUM(I326,I338:I340)</f>
        <v>0</v>
      </c>
      <c r="J325" s="116">
        <f>SUM(J326,J338:J340)</f>
        <v>0</v>
      </c>
      <c r="K325" s="115">
        <f t="shared" ref="K325:K388" si="81">SUM(L325:O325)</f>
        <v>0</v>
      </c>
      <c r="L325" s="116">
        <f>SUM(L326,L338:L340)</f>
        <v>0</v>
      </c>
      <c r="M325" s="116">
        <f>SUM(M326,M338:M340)</f>
        <v>0</v>
      </c>
      <c r="N325" s="116">
        <f>SUM(N326,N338:N340)</f>
        <v>0</v>
      </c>
      <c r="O325" s="116">
        <f>SUM(O326,O338:O340)</f>
        <v>0</v>
      </c>
      <c r="P325" s="115">
        <f t="shared" ref="P325:P388" si="82">SUM(Q325:T325)</f>
        <v>0</v>
      </c>
      <c r="Q325" s="116">
        <f>SUM(Q326,Q338:Q340)</f>
        <v>0</v>
      </c>
      <c r="R325" s="116">
        <f>SUM(R326,R338:R340)</f>
        <v>0</v>
      </c>
      <c r="S325" s="116">
        <f>SUM(S326,S338:S340)</f>
        <v>0</v>
      </c>
      <c r="T325" s="116">
        <f>SUM(T326,T338:T340)</f>
        <v>0</v>
      </c>
      <c r="U325" s="111">
        <f t="shared" si="77"/>
        <v>0</v>
      </c>
      <c r="V325" s="116">
        <f t="shared" si="77"/>
        <v>0</v>
      </c>
      <c r="W325" s="116">
        <f t="shared" si="77"/>
        <v>0</v>
      </c>
      <c r="X325" s="116">
        <f t="shared" si="77"/>
        <v>0</v>
      </c>
      <c r="Y325" s="116">
        <f t="shared" si="77"/>
        <v>0</v>
      </c>
      <c r="Z325" s="115">
        <f t="shared" ref="Z325:Z388" si="83">SUM(AA325:AD325)</f>
        <v>0</v>
      </c>
      <c r="AA325" s="116">
        <f>SUM(AA326,AA338:AA340)</f>
        <v>0</v>
      </c>
      <c r="AB325" s="116">
        <f>SUM(AB326,AB338:AB340)</f>
        <v>0</v>
      </c>
      <c r="AC325" s="116">
        <f>SUM(AC326,AC338:AC340)</f>
        <v>0</v>
      </c>
      <c r="AD325" s="116">
        <f>SUM(AD326,AD338:AD340)</f>
        <v>0</v>
      </c>
      <c r="AE325" s="115">
        <f t="shared" ref="AE325:AE388" si="84">SUM(AF325:AI325)</f>
        <v>0</v>
      </c>
      <c r="AF325" s="117">
        <f>SUM(AF326,AF338:AF340)</f>
        <v>0</v>
      </c>
      <c r="AG325" s="117">
        <f>SUM(AG326,AG338:AG340)</f>
        <v>0</v>
      </c>
      <c r="AH325" s="117">
        <f>SUM(AH326,AH338:AH340)</f>
        <v>0</v>
      </c>
      <c r="AI325" s="117">
        <f>SUM(AI326,AI338:AI340)</f>
        <v>0</v>
      </c>
      <c r="AJ325" s="115">
        <f t="shared" si="76"/>
        <v>0</v>
      </c>
      <c r="AK325" s="116">
        <f t="shared" si="76"/>
        <v>0</v>
      </c>
      <c r="AL325" s="116">
        <f t="shared" si="76"/>
        <v>0</v>
      </c>
      <c r="AM325" s="116">
        <f t="shared" si="76"/>
        <v>0</v>
      </c>
      <c r="AN325" s="116">
        <f t="shared" si="76"/>
        <v>0</v>
      </c>
      <c r="AO325" s="115">
        <f t="shared" ref="AO325:AR388" si="85">K325+U325</f>
        <v>0</v>
      </c>
      <c r="AP325" s="116">
        <f t="shared" si="85"/>
        <v>0</v>
      </c>
      <c r="AQ325" s="116">
        <f t="shared" si="85"/>
        <v>0</v>
      </c>
      <c r="AR325" s="116">
        <f t="shared" si="78"/>
        <v>0</v>
      </c>
      <c r="AS325" s="116">
        <f t="shared" ref="AS325:AS388" si="86">O325+AD325+AI325</f>
        <v>0</v>
      </c>
    </row>
    <row r="326" spans="2:45" ht="16.5" thickTop="1" thickBot="1" x14ac:dyDescent="0.3">
      <c r="B326" s="101" t="str">
        <f t="shared" si="79"/>
        <v>b</v>
      </c>
      <c r="D326" s="109" t="s">
        <v>279</v>
      </c>
      <c r="E326" s="119" t="s">
        <v>298</v>
      </c>
      <c r="F326" s="115">
        <f t="shared" si="80"/>
        <v>0</v>
      </c>
      <c r="G326" s="116">
        <f>SUM(G327:G333)</f>
        <v>0</v>
      </c>
      <c r="H326" s="116">
        <f>SUM(H327:H333)</f>
        <v>0</v>
      </c>
      <c r="I326" s="116">
        <f>SUM(I327:I333)</f>
        <v>0</v>
      </c>
      <c r="J326" s="116">
        <f>SUM(J327:J333)</f>
        <v>0</v>
      </c>
      <c r="K326" s="115">
        <f t="shared" si="81"/>
        <v>0</v>
      </c>
      <c r="L326" s="116">
        <f>SUM(L327:L333)</f>
        <v>0</v>
      </c>
      <c r="M326" s="116">
        <f>SUM(M327:M333)</f>
        <v>0</v>
      </c>
      <c r="N326" s="116">
        <f>SUM(N327:N333)</f>
        <v>0</v>
      </c>
      <c r="O326" s="116">
        <f>SUM(O327:O333)</f>
        <v>0</v>
      </c>
      <c r="P326" s="115">
        <f t="shared" si="82"/>
        <v>0</v>
      </c>
      <c r="Q326" s="116">
        <f>SUM(Q327:Q333)</f>
        <v>0</v>
      </c>
      <c r="R326" s="116">
        <f>SUM(R327:R333)</f>
        <v>0</v>
      </c>
      <c r="S326" s="116">
        <f>SUM(S327:S333)</f>
        <v>0</v>
      </c>
      <c r="T326" s="116">
        <f>SUM(T327:T333)</f>
        <v>0</v>
      </c>
      <c r="U326" s="111">
        <f t="shared" si="77"/>
        <v>0</v>
      </c>
      <c r="V326" s="116">
        <f t="shared" si="77"/>
        <v>0</v>
      </c>
      <c r="W326" s="116">
        <f t="shared" si="77"/>
        <v>0</v>
      </c>
      <c r="X326" s="116">
        <f t="shared" si="77"/>
        <v>0</v>
      </c>
      <c r="Y326" s="116">
        <f t="shared" si="77"/>
        <v>0</v>
      </c>
      <c r="Z326" s="115">
        <f t="shared" si="83"/>
        <v>0</v>
      </c>
      <c r="AA326" s="116">
        <f>SUM(AA327:AA333)</f>
        <v>0</v>
      </c>
      <c r="AB326" s="116">
        <f>SUM(AB327:AB333)</f>
        <v>0</v>
      </c>
      <c r="AC326" s="116">
        <f>SUM(AC327:AC333)</f>
        <v>0</v>
      </c>
      <c r="AD326" s="116">
        <f>SUM(AD327:AD333)</f>
        <v>0</v>
      </c>
      <c r="AE326" s="115">
        <f t="shared" si="84"/>
        <v>0</v>
      </c>
      <c r="AF326" s="117">
        <f>SUM(AF327:AF333)</f>
        <v>0</v>
      </c>
      <c r="AG326" s="117">
        <f>SUM(AG327:AG333)</f>
        <v>0</v>
      </c>
      <c r="AH326" s="117">
        <f>SUM(AH327:AH333)</f>
        <v>0</v>
      </c>
      <c r="AI326" s="117">
        <f>SUM(AI327:AI333)</f>
        <v>0</v>
      </c>
      <c r="AJ326" s="115">
        <f t="shared" si="76"/>
        <v>0</v>
      </c>
      <c r="AK326" s="116">
        <f t="shared" si="76"/>
        <v>0</v>
      </c>
      <c r="AL326" s="116">
        <f t="shared" si="76"/>
        <v>0</v>
      </c>
      <c r="AM326" s="116">
        <f t="shared" si="76"/>
        <v>0</v>
      </c>
      <c r="AN326" s="116">
        <f t="shared" si="76"/>
        <v>0</v>
      </c>
      <c r="AO326" s="115">
        <f t="shared" si="85"/>
        <v>0</v>
      </c>
      <c r="AP326" s="116">
        <f t="shared" si="85"/>
        <v>0</v>
      </c>
      <c r="AQ326" s="116">
        <f t="shared" si="85"/>
        <v>0</v>
      </c>
      <c r="AR326" s="116">
        <f t="shared" si="78"/>
        <v>0</v>
      </c>
      <c r="AS326" s="116">
        <f t="shared" si="86"/>
        <v>0</v>
      </c>
    </row>
    <row r="327" spans="2:45" ht="16.5" thickTop="1" thickBot="1" x14ac:dyDescent="0.3">
      <c r="B327" s="101" t="str">
        <f t="shared" si="79"/>
        <v>b</v>
      </c>
      <c r="D327" s="109" t="s">
        <v>279</v>
      </c>
      <c r="E327" s="120" t="s">
        <v>299</v>
      </c>
      <c r="F327" s="115">
        <f t="shared" si="80"/>
        <v>0</v>
      </c>
      <c r="G327" s="116">
        <v>0</v>
      </c>
      <c r="H327" s="116">
        <v>0</v>
      </c>
      <c r="I327" s="116">
        <v>0</v>
      </c>
      <c r="J327" s="116">
        <v>0</v>
      </c>
      <c r="K327" s="115">
        <f t="shared" si="81"/>
        <v>0</v>
      </c>
      <c r="L327" s="116">
        <v>0</v>
      </c>
      <c r="M327" s="116">
        <v>0</v>
      </c>
      <c r="N327" s="116">
        <v>0</v>
      </c>
      <c r="O327" s="116">
        <v>0</v>
      </c>
      <c r="P327" s="115">
        <f t="shared" si="82"/>
        <v>0</v>
      </c>
      <c r="Q327" s="116">
        <v>0</v>
      </c>
      <c r="R327" s="116">
        <v>0</v>
      </c>
      <c r="S327" s="116">
        <v>0</v>
      </c>
      <c r="T327" s="116">
        <v>0</v>
      </c>
      <c r="U327" s="111">
        <f t="shared" si="77"/>
        <v>0</v>
      </c>
      <c r="V327" s="116">
        <f t="shared" si="77"/>
        <v>0</v>
      </c>
      <c r="W327" s="116">
        <f t="shared" si="77"/>
        <v>0</v>
      </c>
      <c r="X327" s="116">
        <f t="shared" si="77"/>
        <v>0</v>
      </c>
      <c r="Y327" s="116">
        <f t="shared" si="77"/>
        <v>0</v>
      </c>
      <c r="Z327" s="115">
        <f t="shared" si="83"/>
        <v>0</v>
      </c>
      <c r="AA327" s="116">
        <v>0</v>
      </c>
      <c r="AB327" s="116">
        <v>0</v>
      </c>
      <c r="AC327" s="116">
        <v>0</v>
      </c>
      <c r="AD327" s="116">
        <v>0</v>
      </c>
      <c r="AE327" s="115">
        <f t="shared" si="84"/>
        <v>0</v>
      </c>
      <c r="AF327" s="117">
        <v>0</v>
      </c>
      <c r="AG327" s="117">
        <v>0</v>
      </c>
      <c r="AH327" s="117">
        <v>0</v>
      </c>
      <c r="AI327" s="117">
        <v>0</v>
      </c>
      <c r="AJ327" s="115">
        <f t="shared" si="76"/>
        <v>0</v>
      </c>
      <c r="AK327" s="116">
        <f t="shared" si="76"/>
        <v>0</v>
      </c>
      <c r="AL327" s="116">
        <f t="shared" si="76"/>
        <v>0</v>
      </c>
      <c r="AM327" s="116">
        <f t="shared" si="76"/>
        <v>0</v>
      </c>
      <c r="AN327" s="116">
        <f t="shared" si="76"/>
        <v>0</v>
      </c>
      <c r="AO327" s="115">
        <f t="shared" si="85"/>
        <v>0</v>
      </c>
      <c r="AP327" s="116">
        <f t="shared" si="85"/>
        <v>0</v>
      </c>
      <c r="AQ327" s="116">
        <f t="shared" si="85"/>
        <v>0</v>
      </c>
      <c r="AR327" s="116">
        <f t="shared" si="78"/>
        <v>0</v>
      </c>
      <c r="AS327" s="116">
        <f t="shared" si="86"/>
        <v>0</v>
      </c>
    </row>
    <row r="328" spans="2:45" ht="16.5" thickTop="1" thickBot="1" x14ac:dyDescent="0.3">
      <c r="B328" s="101" t="str">
        <f t="shared" si="79"/>
        <v>b</v>
      </c>
      <c r="D328" s="109" t="s">
        <v>279</v>
      </c>
      <c r="E328" s="120" t="s">
        <v>300</v>
      </c>
      <c r="F328" s="115">
        <f t="shared" si="80"/>
        <v>0</v>
      </c>
      <c r="G328" s="116">
        <v>0</v>
      </c>
      <c r="H328" s="116">
        <v>0</v>
      </c>
      <c r="I328" s="116">
        <v>0</v>
      </c>
      <c r="J328" s="116">
        <v>0</v>
      </c>
      <c r="K328" s="115">
        <f t="shared" si="81"/>
        <v>0</v>
      </c>
      <c r="L328" s="116">
        <v>0</v>
      </c>
      <c r="M328" s="116">
        <v>0</v>
      </c>
      <c r="N328" s="116">
        <v>0</v>
      </c>
      <c r="O328" s="116">
        <v>0</v>
      </c>
      <c r="P328" s="115">
        <f t="shared" si="82"/>
        <v>0</v>
      </c>
      <c r="Q328" s="116">
        <v>0</v>
      </c>
      <c r="R328" s="116">
        <v>0</v>
      </c>
      <c r="S328" s="116">
        <v>0</v>
      </c>
      <c r="T328" s="116">
        <v>0</v>
      </c>
      <c r="U328" s="111">
        <f t="shared" si="77"/>
        <v>0</v>
      </c>
      <c r="V328" s="116">
        <f t="shared" si="77"/>
        <v>0</v>
      </c>
      <c r="W328" s="116">
        <f t="shared" si="77"/>
        <v>0</v>
      </c>
      <c r="X328" s="116">
        <f t="shared" si="77"/>
        <v>0</v>
      </c>
      <c r="Y328" s="116">
        <f t="shared" si="77"/>
        <v>0</v>
      </c>
      <c r="Z328" s="115">
        <f t="shared" si="83"/>
        <v>0</v>
      </c>
      <c r="AA328" s="116">
        <v>0</v>
      </c>
      <c r="AB328" s="116">
        <v>0</v>
      </c>
      <c r="AC328" s="116">
        <v>0</v>
      </c>
      <c r="AD328" s="116">
        <v>0</v>
      </c>
      <c r="AE328" s="115">
        <f t="shared" si="84"/>
        <v>0</v>
      </c>
      <c r="AF328" s="117">
        <v>0</v>
      </c>
      <c r="AG328" s="117">
        <v>0</v>
      </c>
      <c r="AH328" s="117">
        <v>0</v>
      </c>
      <c r="AI328" s="117">
        <v>0</v>
      </c>
      <c r="AJ328" s="115">
        <f t="shared" si="76"/>
        <v>0</v>
      </c>
      <c r="AK328" s="116">
        <f t="shared" si="76"/>
        <v>0</v>
      </c>
      <c r="AL328" s="116">
        <f t="shared" si="76"/>
        <v>0</v>
      </c>
      <c r="AM328" s="116">
        <f t="shared" si="76"/>
        <v>0</v>
      </c>
      <c r="AN328" s="116">
        <f t="shared" si="76"/>
        <v>0</v>
      </c>
      <c r="AO328" s="115">
        <f t="shared" si="85"/>
        <v>0</v>
      </c>
      <c r="AP328" s="116">
        <f t="shared" si="85"/>
        <v>0</v>
      </c>
      <c r="AQ328" s="116">
        <f t="shared" si="85"/>
        <v>0</v>
      </c>
      <c r="AR328" s="116">
        <f t="shared" si="78"/>
        <v>0</v>
      </c>
      <c r="AS328" s="116">
        <f t="shared" si="86"/>
        <v>0</v>
      </c>
    </row>
    <row r="329" spans="2:45" ht="16.5" thickTop="1" thickBot="1" x14ac:dyDescent="0.3">
      <c r="B329" s="101" t="str">
        <f t="shared" si="79"/>
        <v>b</v>
      </c>
      <c r="D329" s="109" t="s">
        <v>279</v>
      </c>
      <c r="E329" s="120" t="s">
        <v>301</v>
      </c>
      <c r="F329" s="115">
        <f t="shared" si="80"/>
        <v>0</v>
      </c>
      <c r="G329" s="116">
        <v>0</v>
      </c>
      <c r="H329" s="116">
        <v>0</v>
      </c>
      <c r="I329" s="116">
        <v>0</v>
      </c>
      <c r="J329" s="116">
        <v>0</v>
      </c>
      <c r="K329" s="115">
        <f t="shared" si="81"/>
        <v>0</v>
      </c>
      <c r="L329" s="116">
        <v>0</v>
      </c>
      <c r="M329" s="116">
        <v>0</v>
      </c>
      <c r="N329" s="116">
        <v>0</v>
      </c>
      <c r="O329" s="116">
        <v>0</v>
      </c>
      <c r="P329" s="115">
        <f t="shared" si="82"/>
        <v>0</v>
      </c>
      <c r="Q329" s="116">
        <v>0</v>
      </c>
      <c r="R329" s="116">
        <v>0</v>
      </c>
      <c r="S329" s="116">
        <v>0</v>
      </c>
      <c r="T329" s="116">
        <v>0</v>
      </c>
      <c r="U329" s="111">
        <f t="shared" si="77"/>
        <v>0</v>
      </c>
      <c r="V329" s="116">
        <f t="shared" si="77"/>
        <v>0</v>
      </c>
      <c r="W329" s="116">
        <f t="shared" si="77"/>
        <v>0</v>
      </c>
      <c r="X329" s="116">
        <f t="shared" si="77"/>
        <v>0</v>
      </c>
      <c r="Y329" s="116">
        <f t="shared" si="77"/>
        <v>0</v>
      </c>
      <c r="Z329" s="115">
        <f t="shared" si="83"/>
        <v>0</v>
      </c>
      <c r="AA329" s="116">
        <v>0</v>
      </c>
      <c r="AB329" s="116">
        <v>0</v>
      </c>
      <c r="AC329" s="116">
        <v>0</v>
      </c>
      <c r="AD329" s="116">
        <v>0</v>
      </c>
      <c r="AE329" s="115">
        <f t="shared" si="84"/>
        <v>0</v>
      </c>
      <c r="AF329" s="117">
        <v>0</v>
      </c>
      <c r="AG329" s="117">
        <v>0</v>
      </c>
      <c r="AH329" s="117">
        <v>0</v>
      </c>
      <c r="AI329" s="117">
        <v>0</v>
      </c>
      <c r="AJ329" s="115">
        <f t="shared" si="76"/>
        <v>0</v>
      </c>
      <c r="AK329" s="116">
        <f t="shared" si="76"/>
        <v>0</v>
      </c>
      <c r="AL329" s="116">
        <f t="shared" si="76"/>
        <v>0</v>
      </c>
      <c r="AM329" s="116">
        <f t="shared" si="76"/>
        <v>0</v>
      </c>
      <c r="AN329" s="116">
        <f t="shared" si="76"/>
        <v>0</v>
      </c>
      <c r="AO329" s="115">
        <f t="shared" si="85"/>
        <v>0</v>
      </c>
      <c r="AP329" s="116">
        <f t="shared" si="85"/>
        <v>0</v>
      </c>
      <c r="AQ329" s="116">
        <f t="shared" si="85"/>
        <v>0</v>
      </c>
      <c r="AR329" s="116">
        <f t="shared" si="78"/>
        <v>0</v>
      </c>
      <c r="AS329" s="116">
        <f t="shared" si="86"/>
        <v>0</v>
      </c>
    </row>
    <row r="330" spans="2:45" ht="16.5" thickTop="1" thickBot="1" x14ac:dyDescent="0.3">
      <c r="B330" s="101" t="str">
        <f t="shared" si="79"/>
        <v>b</v>
      </c>
      <c r="D330" s="109" t="s">
        <v>279</v>
      </c>
      <c r="E330" s="120" t="s">
        <v>302</v>
      </c>
      <c r="F330" s="115">
        <f t="shared" si="80"/>
        <v>0</v>
      </c>
      <c r="G330" s="116">
        <v>0</v>
      </c>
      <c r="H330" s="116">
        <v>0</v>
      </c>
      <c r="I330" s="116">
        <v>0</v>
      </c>
      <c r="J330" s="116">
        <v>0</v>
      </c>
      <c r="K330" s="115">
        <f t="shared" si="81"/>
        <v>0</v>
      </c>
      <c r="L330" s="116">
        <v>0</v>
      </c>
      <c r="M330" s="116">
        <v>0</v>
      </c>
      <c r="N330" s="116">
        <v>0</v>
      </c>
      <c r="O330" s="116">
        <v>0</v>
      </c>
      <c r="P330" s="115">
        <f t="shared" si="82"/>
        <v>0</v>
      </c>
      <c r="Q330" s="116">
        <v>0</v>
      </c>
      <c r="R330" s="116">
        <v>0</v>
      </c>
      <c r="S330" s="116">
        <v>0</v>
      </c>
      <c r="T330" s="116">
        <v>0</v>
      </c>
      <c r="U330" s="111">
        <f t="shared" si="77"/>
        <v>0</v>
      </c>
      <c r="V330" s="116">
        <f t="shared" si="77"/>
        <v>0</v>
      </c>
      <c r="W330" s="116">
        <f t="shared" si="77"/>
        <v>0</v>
      </c>
      <c r="X330" s="116">
        <f t="shared" si="77"/>
        <v>0</v>
      </c>
      <c r="Y330" s="116">
        <f t="shared" si="77"/>
        <v>0</v>
      </c>
      <c r="Z330" s="115">
        <f t="shared" si="83"/>
        <v>0</v>
      </c>
      <c r="AA330" s="116">
        <v>0</v>
      </c>
      <c r="AB330" s="116">
        <v>0</v>
      </c>
      <c r="AC330" s="116">
        <v>0</v>
      </c>
      <c r="AD330" s="116">
        <v>0</v>
      </c>
      <c r="AE330" s="115">
        <f t="shared" si="84"/>
        <v>0</v>
      </c>
      <c r="AF330" s="117">
        <v>0</v>
      </c>
      <c r="AG330" s="117">
        <v>0</v>
      </c>
      <c r="AH330" s="117">
        <v>0</v>
      </c>
      <c r="AI330" s="117">
        <v>0</v>
      </c>
      <c r="AJ330" s="115">
        <f t="shared" si="76"/>
        <v>0</v>
      </c>
      <c r="AK330" s="116">
        <f t="shared" si="76"/>
        <v>0</v>
      </c>
      <c r="AL330" s="116">
        <f t="shared" si="76"/>
        <v>0</v>
      </c>
      <c r="AM330" s="116">
        <f t="shared" si="76"/>
        <v>0</v>
      </c>
      <c r="AN330" s="116">
        <f t="shared" si="76"/>
        <v>0</v>
      </c>
      <c r="AO330" s="115">
        <f t="shared" si="85"/>
        <v>0</v>
      </c>
      <c r="AP330" s="116">
        <f t="shared" si="85"/>
        <v>0</v>
      </c>
      <c r="AQ330" s="116">
        <f t="shared" si="85"/>
        <v>0</v>
      </c>
      <c r="AR330" s="116">
        <f t="shared" si="78"/>
        <v>0</v>
      </c>
      <c r="AS330" s="116">
        <f t="shared" si="86"/>
        <v>0</v>
      </c>
    </row>
    <row r="331" spans="2:45" ht="16.5" thickTop="1" thickBot="1" x14ac:dyDescent="0.3">
      <c r="B331" s="101" t="str">
        <f t="shared" si="79"/>
        <v>b</v>
      </c>
      <c r="D331" s="109" t="s">
        <v>279</v>
      </c>
      <c r="E331" s="120" t="s">
        <v>303</v>
      </c>
      <c r="F331" s="115">
        <f t="shared" si="80"/>
        <v>0</v>
      </c>
      <c r="G331" s="116">
        <v>0</v>
      </c>
      <c r="H331" s="116">
        <v>0</v>
      </c>
      <c r="I331" s="116">
        <v>0</v>
      </c>
      <c r="J331" s="116">
        <v>0</v>
      </c>
      <c r="K331" s="115">
        <f t="shared" si="81"/>
        <v>0</v>
      </c>
      <c r="L331" s="116">
        <v>0</v>
      </c>
      <c r="M331" s="116">
        <v>0</v>
      </c>
      <c r="N331" s="116">
        <v>0</v>
      </c>
      <c r="O331" s="116">
        <v>0</v>
      </c>
      <c r="P331" s="115">
        <f t="shared" si="82"/>
        <v>0</v>
      </c>
      <c r="Q331" s="116">
        <v>0</v>
      </c>
      <c r="R331" s="116">
        <v>0</v>
      </c>
      <c r="S331" s="116">
        <v>0</v>
      </c>
      <c r="T331" s="116">
        <v>0</v>
      </c>
      <c r="U331" s="111">
        <f t="shared" si="77"/>
        <v>0</v>
      </c>
      <c r="V331" s="116">
        <f t="shared" si="77"/>
        <v>0</v>
      </c>
      <c r="W331" s="116">
        <f t="shared" si="77"/>
        <v>0</v>
      </c>
      <c r="X331" s="116">
        <f t="shared" si="77"/>
        <v>0</v>
      </c>
      <c r="Y331" s="116">
        <f t="shared" si="77"/>
        <v>0</v>
      </c>
      <c r="Z331" s="115">
        <f t="shared" si="83"/>
        <v>0</v>
      </c>
      <c r="AA331" s="116">
        <v>0</v>
      </c>
      <c r="AB331" s="116">
        <v>0</v>
      </c>
      <c r="AC331" s="116">
        <v>0</v>
      </c>
      <c r="AD331" s="116">
        <v>0</v>
      </c>
      <c r="AE331" s="115">
        <f t="shared" si="84"/>
        <v>0</v>
      </c>
      <c r="AF331" s="117">
        <v>0</v>
      </c>
      <c r="AG331" s="117">
        <v>0</v>
      </c>
      <c r="AH331" s="117">
        <v>0</v>
      </c>
      <c r="AI331" s="117">
        <v>0</v>
      </c>
      <c r="AJ331" s="115">
        <f t="shared" si="76"/>
        <v>0</v>
      </c>
      <c r="AK331" s="116">
        <f t="shared" si="76"/>
        <v>0</v>
      </c>
      <c r="AL331" s="116">
        <f t="shared" si="76"/>
        <v>0</v>
      </c>
      <c r="AM331" s="116">
        <f t="shared" si="76"/>
        <v>0</v>
      </c>
      <c r="AN331" s="116">
        <f t="shared" si="76"/>
        <v>0</v>
      </c>
      <c r="AO331" s="115">
        <f t="shared" si="85"/>
        <v>0</v>
      </c>
      <c r="AP331" s="116">
        <f t="shared" si="85"/>
        <v>0</v>
      </c>
      <c r="AQ331" s="116">
        <f t="shared" si="85"/>
        <v>0</v>
      </c>
      <c r="AR331" s="116">
        <f t="shared" si="78"/>
        <v>0</v>
      </c>
      <c r="AS331" s="116">
        <f t="shared" si="86"/>
        <v>0</v>
      </c>
    </row>
    <row r="332" spans="2:45" ht="16.5" thickTop="1" thickBot="1" x14ac:dyDescent="0.3">
      <c r="B332" s="101" t="str">
        <f t="shared" si="79"/>
        <v>b</v>
      </c>
      <c r="D332" s="109" t="s">
        <v>279</v>
      </c>
      <c r="E332" s="120" t="s">
        <v>304</v>
      </c>
      <c r="F332" s="115">
        <f t="shared" si="80"/>
        <v>0</v>
      </c>
      <c r="G332" s="116">
        <v>0</v>
      </c>
      <c r="H332" s="116">
        <v>0</v>
      </c>
      <c r="I332" s="116">
        <v>0</v>
      </c>
      <c r="J332" s="116">
        <v>0</v>
      </c>
      <c r="K332" s="115">
        <f t="shared" si="81"/>
        <v>0</v>
      </c>
      <c r="L332" s="116">
        <v>0</v>
      </c>
      <c r="M332" s="116">
        <v>0</v>
      </c>
      <c r="N332" s="116">
        <v>0</v>
      </c>
      <c r="O332" s="116">
        <v>0</v>
      </c>
      <c r="P332" s="115">
        <f t="shared" si="82"/>
        <v>0</v>
      </c>
      <c r="Q332" s="116">
        <v>0</v>
      </c>
      <c r="R332" s="116">
        <v>0</v>
      </c>
      <c r="S332" s="116">
        <v>0</v>
      </c>
      <c r="T332" s="116">
        <v>0</v>
      </c>
      <c r="U332" s="111">
        <f t="shared" si="77"/>
        <v>0</v>
      </c>
      <c r="V332" s="116">
        <f t="shared" si="77"/>
        <v>0</v>
      </c>
      <c r="W332" s="116">
        <f t="shared" si="77"/>
        <v>0</v>
      </c>
      <c r="X332" s="116">
        <f t="shared" si="77"/>
        <v>0</v>
      </c>
      <c r="Y332" s="116">
        <f t="shared" si="77"/>
        <v>0</v>
      </c>
      <c r="Z332" s="115">
        <f t="shared" si="83"/>
        <v>0</v>
      </c>
      <c r="AA332" s="116">
        <v>0</v>
      </c>
      <c r="AB332" s="116">
        <v>0</v>
      </c>
      <c r="AC332" s="116">
        <v>0</v>
      </c>
      <c r="AD332" s="116">
        <v>0</v>
      </c>
      <c r="AE332" s="115">
        <f t="shared" si="84"/>
        <v>0</v>
      </c>
      <c r="AF332" s="117">
        <v>0</v>
      </c>
      <c r="AG332" s="117">
        <v>0</v>
      </c>
      <c r="AH332" s="117">
        <v>0</v>
      </c>
      <c r="AI332" s="117">
        <v>0</v>
      </c>
      <c r="AJ332" s="115">
        <f t="shared" si="76"/>
        <v>0</v>
      </c>
      <c r="AK332" s="116">
        <f t="shared" si="76"/>
        <v>0</v>
      </c>
      <c r="AL332" s="116">
        <f t="shared" si="76"/>
        <v>0</v>
      </c>
      <c r="AM332" s="116">
        <f t="shared" si="76"/>
        <v>0</v>
      </c>
      <c r="AN332" s="116">
        <f t="shared" si="76"/>
        <v>0</v>
      </c>
      <c r="AO332" s="115">
        <f t="shared" si="85"/>
        <v>0</v>
      </c>
      <c r="AP332" s="116">
        <f t="shared" si="85"/>
        <v>0</v>
      </c>
      <c r="AQ332" s="116">
        <f t="shared" si="85"/>
        <v>0</v>
      </c>
      <c r="AR332" s="116">
        <f t="shared" si="78"/>
        <v>0</v>
      </c>
      <c r="AS332" s="116">
        <f t="shared" si="86"/>
        <v>0</v>
      </c>
    </row>
    <row r="333" spans="2:45" ht="16.5" thickTop="1" thickBot="1" x14ac:dyDescent="0.3">
      <c r="B333" s="101" t="str">
        <f t="shared" si="79"/>
        <v>b</v>
      </c>
      <c r="D333" s="109" t="s">
        <v>279</v>
      </c>
      <c r="E333" s="120" t="s">
        <v>305</v>
      </c>
      <c r="F333" s="115">
        <f t="shared" si="80"/>
        <v>0</v>
      </c>
      <c r="G333" s="116">
        <f>SUM(G334:G335)</f>
        <v>0</v>
      </c>
      <c r="H333" s="116">
        <f>SUM(H334:H335)</f>
        <v>0</v>
      </c>
      <c r="I333" s="116">
        <f>SUM(I334:I335)</f>
        <v>0</v>
      </c>
      <c r="J333" s="116">
        <f>SUM(J334:J335)</f>
        <v>0</v>
      </c>
      <c r="K333" s="115">
        <f t="shared" si="81"/>
        <v>0</v>
      </c>
      <c r="L333" s="116">
        <f>SUM(L334:L335)</f>
        <v>0</v>
      </c>
      <c r="M333" s="116">
        <f>SUM(M334:M335)</f>
        <v>0</v>
      </c>
      <c r="N333" s="116">
        <f>SUM(N334:N335)</f>
        <v>0</v>
      </c>
      <c r="O333" s="116">
        <f>SUM(O334:O335)</f>
        <v>0</v>
      </c>
      <c r="P333" s="115">
        <f t="shared" si="82"/>
        <v>0</v>
      </c>
      <c r="Q333" s="116">
        <f>SUM(Q334:Q335)</f>
        <v>0</v>
      </c>
      <c r="R333" s="116">
        <f>SUM(R334:R335)</f>
        <v>0</v>
      </c>
      <c r="S333" s="116">
        <f>SUM(S334:S335)</f>
        <v>0</v>
      </c>
      <c r="T333" s="116">
        <f>SUM(T334:T335)</f>
        <v>0</v>
      </c>
      <c r="U333" s="111">
        <f t="shared" si="77"/>
        <v>0</v>
      </c>
      <c r="V333" s="116">
        <f t="shared" si="77"/>
        <v>0</v>
      </c>
      <c r="W333" s="116">
        <f t="shared" si="77"/>
        <v>0</v>
      </c>
      <c r="X333" s="116">
        <f t="shared" si="77"/>
        <v>0</v>
      </c>
      <c r="Y333" s="116">
        <f t="shared" si="77"/>
        <v>0</v>
      </c>
      <c r="Z333" s="115">
        <f t="shared" si="83"/>
        <v>0</v>
      </c>
      <c r="AA333" s="116">
        <f>SUM(AA334:AA335)</f>
        <v>0</v>
      </c>
      <c r="AB333" s="116">
        <f>SUM(AB334:AB335)</f>
        <v>0</v>
      </c>
      <c r="AC333" s="116">
        <f>SUM(AC334:AC335)</f>
        <v>0</v>
      </c>
      <c r="AD333" s="116">
        <f>SUM(AD334:AD335)</f>
        <v>0</v>
      </c>
      <c r="AE333" s="115">
        <f t="shared" si="84"/>
        <v>0</v>
      </c>
      <c r="AF333" s="117">
        <f>SUM(AF334:AF335)</f>
        <v>0</v>
      </c>
      <c r="AG333" s="117">
        <f>SUM(AG334:AG335)</f>
        <v>0</v>
      </c>
      <c r="AH333" s="117">
        <f>SUM(AH334:AH335)</f>
        <v>0</v>
      </c>
      <c r="AI333" s="117">
        <f>SUM(AI334:AI335)</f>
        <v>0</v>
      </c>
      <c r="AJ333" s="115">
        <f t="shared" si="76"/>
        <v>0</v>
      </c>
      <c r="AK333" s="116">
        <f t="shared" si="76"/>
        <v>0</v>
      </c>
      <c r="AL333" s="116">
        <f t="shared" si="76"/>
        <v>0</v>
      </c>
      <c r="AM333" s="116">
        <f t="shared" si="76"/>
        <v>0</v>
      </c>
      <c r="AN333" s="116">
        <f t="shared" si="76"/>
        <v>0</v>
      </c>
      <c r="AO333" s="115">
        <f t="shared" si="85"/>
        <v>0</v>
      </c>
      <c r="AP333" s="116">
        <f t="shared" si="85"/>
        <v>0</v>
      </c>
      <c r="AQ333" s="116">
        <f t="shared" si="85"/>
        <v>0</v>
      </c>
      <c r="AR333" s="116">
        <f t="shared" si="78"/>
        <v>0</v>
      </c>
      <c r="AS333" s="116">
        <f t="shared" si="86"/>
        <v>0</v>
      </c>
    </row>
    <row r="334" spans="2:45" ht="16.5" thickTop="1" thickBot="1" x14ac:dyDescent="0.3">
      <c r="B334" s="101" t="str">
        <f t="shared" si="79"/>
        <v>b</v>
      </c>
      <c r="D334" s="109" t="s">
        <v>279</v>
      </c>
      <c r="E334" s="121" t="s">
        <v>306</v>
      </c>
      <c r="F334" s="115">
        <f t="shared" si="80"/>
        <v>0</v>
      </c>
      <c r="G334" s="116">
        <v>0</v>
      </c>
      <c r="H334" s="116">
        <v>0</v>
      </c>
      <c r="I334" s="116">
        <v>0</v>
      </c>
      <c r="J334" s="116">
        <v>0</v>
      </c>
      <c r="K334" s="115">
        <f t="shared" si="81"/>
        <v>0</v>
      </c>
      <c r="L334" s="116">
        <v>0</v>
      </c>
      <c r="M334" s="116">
        <v>0</v>
      </c>
      <c r="N334" s="116">
        <v>0</v>
      </c>
      <c r="O334" s="116">
        <v>0</v>
      </c>
      <c r="P334" s="115">
        <f t="shared" si="82"/>
        <v>0</v>
      </c>
      <c r="Q334" s="116">
        <v>0</v>
      </c>
      <c r="R334" s="116">
        <v>0</v>
      </c>
      <c r="S334" s="116">
        <v>0</v>
      </c>
      <c r="T334" s="116">
        <v>0</v>
      </c>
      <c r="U334" s="111">
        <f t="shared" si="77"/>
        <v>0</v>
      </c>
      <c r="V334" s="116">
        <f t="shared" si="77"/>
        <v>0</v>
      </c>
      <c r="W334" s="116">
        <f t="shared" si="77"/>
        <v>0</v>
      </c>
      <c r="X334" s="116">
        <f t="shared" si="77"/>
        <v>0</v>
      </c>
      <c r="Y334" s="116">
        <f t="shared" si="77"/>
        <v>0</v>
      </c>
      <c r="Z334" s="115">
        <f t="shared" si="83"/>
        <v>0</v>
      </c>
      <c r="AA334" s="116">
        <v>0</v>
      </c>
      <c r="AB334" s="116">
        <v>0</v>
      </c>
      <c r="AC334" s="116">
        <v>0</v>
      </c>
      <c r="AD334" s="116">
        <v>0</v>
      </c>
      <c r="AE334" s="115">
        <f t="shared" si="84"/>
        <v>0</v>
      </c>
      <c r="AF334" s="117">
        <v>0</v>
      </c>
      <c r="AG334" s="117">
        <v>0</v>
      </c>
      <c r="AH334" s="117">
        <v>0</v>
      </c>
      <c r="AI334" s="117">
        <v>0</v>
      </c>
      <c r="AJ334" s="115">
        <f t="shared" si="76"/>
        <v>0</v>
      </c>
      <c r="AK334" s="116">
        <f t="shared" si="76"/>
        <v>0</v>
      </c>
      <c r="AL334" s="116">
        <f t="shared" si="76"/>
        <v>0</v>
      </c>
      <c r="AM334" s="116">
        <f t="shared" si="76"/>
        <v>0</v>
      </c>
      <c r="AN334" s="116">
        <f t="shared" si="76"/>
        <v>0</v>
      </c>
      <c r="AO334" s="115">
        <f t="shared" si="85"/>
        <v>0</v>
      </c>
      <c r="AP334" s="116">
        <f t="shared" si="85"/>
        <v>0</v>
      </c>
      <c r="AQ334" s="116">
        <f t="shared" si="85"/>
        <v>0</v>
      </c>
      <c r="AR334" s="116">
        <f t="shared" si="78"/>
        <v>0</v>
      </c>
      <c r="AS334" s="116">
        <f t="shared" si="86"/>
        <v>0</v>
      </c>
    </row>
    <row r="335" spans="2:45" ht="27" thickTop="1" thickBot="1" x14ac:dyDescent="0.3">
      <c r="B335" s="101" t="str">
        <f t="shared" si="79"/>
        <v>b</v>
      </c>
      <c r="D335" s="109" t="s">
        <v>279</v>
      </c>
      <c r="E335" s="121" t="s">
        <v>307</v>
      </c>
      <c r="F335" s="115">
        <f t="shared" si="80"/>
        <v>0</v>
      </c>
      <c r="G335" s="116">
        <f>SUM(G336:G337)</f>
        <v>0</v>
      </c>
      <c r="H335" s="116">
        <f>SUM(H336:H337)</f>
        <v>0</v>
      </c>
      <c r="I335" s="116">
        <f>SUM(I336:I337)</f>
        <v>0</v>
      </c>
      <c r="J335" s="116">
        <f>SUM(J336:J337)</f>
        <v>0</v>
      </c>
      <c r="K335" s="115">
        <f t="shared" si="81"/>
        <v>0</v>
      </c>
      <c r="L335" s="116">
        <f>SUM(L336:L337)</f>
        <v>0</v>
      </c>
      <c r="M335" s="116">
        <f>SUM(M336:M337)</f>
        <v>0</v>
      </c>
      <c r="N335" s="116">
        <f>SUM(N336:N337)</f>
        <v>0</v>
      </c>
      <c r="O335" s="116">
        <f>SUM(O336:O337)</f>
        <v>0</v>
      </c>
      <c r="P335" s="115">
        <f t="shared" si="82"/>
        <v>0</v>
      </c>
      <c r="Q335" s="116">
        <f>SUM(Q336:Q337)</f>
        <v>0</v>
      </c>
      <c r="R335" s="116">
        <f>SUM(R336:R337)</f>
        <v>0</v>
      </c>
      <c r="S335" s="116">
        <f>SUM(S336:S337)</f>
        <v>0</v>
      </c>
      <c r="T335" s="116">
        <f>SUM(T336:T337)</f>
        <v>0</v>
      </c>
      <c r="U335" s="111">
        <f t="shared" si="77"/>
        <v>0</v>
      </c>
      <c r="V335" s="116">
        <f t="shared" si="77"/>
        <v>0</v>
      </c>
      <c r="W335" s="116">
        <f t="shared" si="77"/>
        <v>0</v>
      </c>
      <c r="X335" s="116">
        <f t="shared" si="77"/>
        <v>0</v>
      </c>
      <c r="Y335" s="116">
        <f t="shared" si="77"/>
        <v>0</v>
      </c>
      <c r="Z335" s="115">
        <f t="shared" si="83"/>
        <v>0</v>
      </c>
      <c r="AA335" s="116">
        <f>SUM(AA336:AA337)</f>
        <v>0</v>
      </c>
      <c r="AB335" s="116">
        <f>SUM(AB336:AB337)</f>
        <v>0</v>
      </c>
      <c r="AC335" s="116">
        <f>SUM(AC336:AC337)</f>
        <v>0</v>
      </c>
      <c r="AD335" s="116">
        <f>SUM(AD336:AD337)</f>
        <v>0</v>
      </c>
      <c r="AE335" s="115">
        <f t="shared" si="84"/>
        <v>0</v>
      </c>
      <c r="AF335" s="117">
        <f>SUM(AF336:AF337)</f>
        <v>0</v>
      </c>
      <c r="AG335" s="117">
        <f>SUM(AG336:AG337)</f>
        <v>0</v>
      </c>
      <c r="AH335" s="117">
        <f>SUM(AH336:AH337)</f>
        <v>0</v>
      </c>
      <c r="AI335" s="117">
        <f>SUM(AI336:AI337)</f>
        <v>0</v>
      </c>
      <c r="AJ335" s="115">
        <f t="shared" si="76"/>
        <v>0</v>
      </c>
      <c r="AK335" s="116">
        <f t="shared" si="76"/>
        <v>0</v>
      </c>
      <c r="AL335" s="116">
        <f t="shared" si="76"/>
        <v>0</v>
      </c>
      <c r="AM335" s="116">
        <f t="shared" si="76"/>
        <v>0</v>
      </c>
      <c r="AN335" s="116">
        <f t="shared" si="76"/>
        <v>0</v>
      </c>
      <c r="AO335" s="115">
        <f t="shared" si="85"/>
        <v>0</v>
      </c>
      <c r="AP335" s="116">
        <f t="shared" si="85"/>
        <v>0</v>
      </c>
      <c r="AQ335" s="116">
        <f t="shared" si="85"/>
        <v>0</v>
      </c>
      <c r="AR335" s="116">
        <f t="shared" si="78"/>
        <v>0</v>
      </c>
      <c r="AS335" s="116">
        <f t="shared" si="86"/>
        <v>0</v>
      </c>
    </row>
    <row r="336" spans="2:45" ht="27" thickTop="1" thickBot="1" x14ac:dyDescent="0.3">
      <c r="B336" s="101" t="str">
        <f t="shared" si="79"/>
        <v>b</v>
      </c>
      <c r="D336" s="109" t="s">
        <v>279</v>
      </c>
      <c r="E336" s="122" t="s">
        <v>308</v>
      </c>
      <c r="F336" s="115">
        <f t="shared" si="80"/>
        <v>0</v>
      </c>
      <c r="G336" s="116">
        <v>0</v>
      </c>
      <c r="H336" s="116">
        <v>0</v>
      </c>
      <c r="I336" s="116">
        <v>0</v>
      </c>
      <c r="J336" s="116">
        <v>0</v>
      </c>
      <c r="K336" s="115">
        <f t="shared" si="81"/>
        <v>0</v>
      </c>
      <c r="L336" s="116">
        <v>0</v>
      </c>
      <c r="M336" s="116">
        <v>0</v>
      </c>
      <c r="N336" s="116">
        <v>0</v>
      </c>
      <c r="O336" s="116">
        <v>0</v>
      </c>
      <c r="P336" s="115">
        <f t="shared" si="82"/>
        <v>0</v>
      </c>
      <c r="Q336" s="116">
        <v>0</v>
      </c>
      <c r="R336" s="116">
        <v>0</v>
      </c>
      <c r="S336" s="116">
        <v>0</v>
      </c>
      <c r="T336" s="116">
        <v>0</v>
      </c>
      <c r="U336" s="111">
        <f t="shared" si="77"/>
        <v>0</v>
      </c>
      <c r="V336" s="116">
        <f t="shared" si="77"/>
        <v>0</v>
      </c>
      <c r="W336" s="116">
        <f t="shared" si="77"/>
        <v>0</v>
      </c>
      <c r="X336" s="116">
        <f t="shared" si="77"/>
        <v>0</v>
      </c>
      <c r="Y336" s="116">
        <f t="shared" si="77"/>
        <v>0</v>
      </c>
      <c r="Z336" s="115">
        <f t="shared" si="83"/>
        <v>0</v>
      </c>
      <c r="AA336" s="116">
        <v>0</v>
      </c>
      <c r="AB336" s="116">
        <v>0</v>
      </c>
      <c r="AC336" s="116">
        <v>0</v>
      </c>
      <c r="AD336" s="116">
        <v>0</v>
      </c>
      <c r="AE336" s="115">
        <f t="shared" si="84"/>
        <v>0</v>
      </c>
      <c r="AF336" s="117">
        <v>0</v>
      </c>
      <c r="AG336" s="117">
        <v>0</v>
      </c>
      <c r="AH336" s="117">
        <v>0</v>
      </c>
      <c r="AI336" s="117">
        <v>0</v>
      </c>
      <c r="AJ336" s="115">
        <f t="shared" si="76"/>
        <v>0</v>
      </c>
      <c r="AK336" s="116">
        <f t="shared" si="76"/>
        <v>0</v>
      </c>
      <c r="AL336" s="116">
        <f t="shared" si="76"/>
        <v>0</v>
      </c>
      <c r="AM336" s="116">
        <f t="shared" si="76"/>
        <v>0</v>
      </c>
      <c r="AN336" s="116">
        <f t="shared" si="76"/>
        <v>0</v>
      </c>
      <c r="AO336" s="115">
        <f t="shared" si="85"/>
        <v>0</v>
      </c>
      <c r="AP336" s="116">
        <f t="shared" si="85"/>
        <v>0</v>
      </c>
      <c r="AQ336" s="116">
        <f t="shared" si="85"/>
        <v>0</v>
      </c>
      <c r="AR336" s="116">
        <f t="shared" si="78"/>
        <v>0</v>
      </c>
      <c r="AS336" s="116">
        <f t="shared" si="86"/>
        <v>0</v>
      </c>
    </row>
    <row r="337" spans="2:45" ht="27" thickTop="1" thickBot="1" x14ac:dyDescent="0.3">
      <c r="B337" s="101" t="str">
        <f t="shared" si="79"/>
        <v>b</v>
      </c>
      <c r="D337" s="109" t="s">
        <v>279</v>
      </c>
      <c r="E337" s="122" t="s">
        <v>309</v>
      </c>
      <c r="F337" s="115">
        <f t="shared" si="80"/>
        <v>0</v>
      </c>
      <c r="G337" s="116">
        <v>0</v>
      </c>
      <c r="H337" s="116">
        <v>0</v>
      </c>
      <c r="I337" s="116">
        <v>0</v>
      </c>
      <c r="J337" s="116">
        <v>0</v>
      </c>
      <c r="K337" s="115">
        <f t="shared" si="81"/>
        <v>0</v>
      </c>
      <c r="L337" s="116">
        <v>0</v>
      </c>
      <c r="M337" s="116">
        <v>0</v>
      </c>
      <c r="N337" s="116">
        <v>0</v>
      </c>
      <c r="O337" s="116">
        <v>0</v>
      </c>
      <c r="P337" s="115">
        <f t="shared" si="82"/>
        <v>0</v>
      </c>
      <c r="Q337" s="116">
        <v>0</v>
      </c>
      <c r="R337" s="116">
        <v>0</v>
      </c>
      <c r="S337" s="116">
        <v>0</v>
      </c>
      <c r="T337" s="116">
        <v>0</v>
      </c>
      <c r="U337" s="111">
        <f t="shared" si="77"/>
        <v>0</v>
      </c>
      <c r="V337" s="116">
        <f t="shared" si="77"/>
        <v>0</v>
      </c>
      <c r="W337" s="116">
        <f t="shared" si="77"/>
        <v>0</v>
      </c>
      <c r="X337" s="116">
        <f t="shared" si="77"/>
        <v>0</v>
      </c>
      <c r="Y337" s="116">
        <f t="shared" si="77"/>
        <v>0</v>
      </c>
      <c r="Z337" s="115">
        <f t="shared" si="83"/>
        <v>0</v>
      </c>
      <c r="AA337" s="116">
        <v>0</v>
      </c>
      <c r="AB337" s="116">
        <v>0</v>
      </c>
      <c r="AC337" s="116">
        <v>0</v>
      </c>
      <c r="AD337" s="116">
        <v>0</v>
      </c>
      <c r="AE337" s="115">
        <f t="shared" si="84"/>
        <v>0</v>
      </c>
      <c r="AF337" s="117">
        <v>0</v>
      </c>
      <c r="AG337" s="117">
        <v>0</v>
      </c>
      <c r="AH337" s="117">
        <v>0</v>
      </c>
      <c r="AI337" s="117">
        <v>0</v>
      </c>
      <c r="AJ337" s="115">
        <f t="shared" si="76"/>
        <v>0</v>
      </c>
      <c r="AK337" s="116">
        <f t="shared" si="76"/>
        <v>0</v>
      </c>
      <c r="AL337" s="116">
        <f t="shared" si="76"/>
        <v>0</v>
      </c>
      <c r="AM337" s="116">
        <f t="shared" si="76"/>
        <v>0</v>
      </c>
      <c r="AN337" s="116">
        <f t="shared" si="76"/>
        <v>0</v>
      </c>
      <c r="AO337" s="115">
        <f t="shared" si="85"/>
        <v>0</v>
      </c>
      <c r="AP337" s="116">
        <f t="shared" si="85"/>
        <v>0</v>
      </c>
      <c r="AQ337" s="116">
        <f t="shared" si="85"/>
        <v>0</v>
      </c>
      <c r="AR337" s="116">
        <f t="shared" si="78"/>
        <v>0</v>
      </c>
      <c r="AS337" s="116">
        <f t="shared" si="86"/>
        <v>0</v>
      </c>
    </row>
    <row r="338" spans="2:45" ht="16.5" thickTop="1" thickBot="1" x14ac:dyDescent="0.3">
      <c r="B338" s="101" t="str">
        <f t="shared" si="79"/>
        <v>b</v>
      </c>
      <c r="D338" s="109" t="s">
        <v>279</v>
      </c>
      <c r="E338" s="119" t="s">
        <v>310</v>
      </c>
      <c r="F338" s="115">
        <f t="shared" si="80"/>
        <v>0</v>
      </c>
      <c r="G338" s="116">
        <v>0</v>
      </c>
      <c r="H338" s="116">
        <v>0</v>
      </c>
      <c r="I338" s="116">
        <v>0</v>
      </c>
      <c r="J338" s="116">
        <v>0</v>
      </c>
      <c r="K338" s="115">
        <f t="shared" si="81"/>
        <v>0</v>
      </c>
      <c r="L338" s="116">
        <v>0</v>
      </c>
      <c r="M338" s="116">
        <v>0</v>
      </c>
      <c r="N338" s="116">
        <v>0</v>
      </c>
      <c r="O338" s="116">
        <v>0</v>
      </c>
      <c r="P338" s="115">
        <f t="shared" si="82"/>
        <v>0</v>
      </c>
      <c r="Q338" s="116">
        <v>0</v>
      </c>
      <c r="R338" s="116">
        <v>0</v>
      </c>
      <c r="S338" s="116">
        <v>0</v>
      </c>
      <c r="T338" s="116">
        <v>0</v>
      </c>
      <c r="U338" s="111">
        <f t="shared" si="77"/>
        <v>0</v>
      </c>
      <c r="V338" s="116">
        <f t="shared" si="77"/>
        <v>0</v>
      </c>
      <c r="W338" s="116">
        <f t="shared" si="77"/>
        <v>0</v>
      </c>
      <c r="X338" s="116">
        <f t="shared" si="77"/>
        <v>0</v>
      </c>
      <c r="Y338" s="116">
        <f t="shared" si="77"/>
        <v>0</v>
      </c>
      <c r="Z338" s="115">
        <f t="shared" si="83"/>
        <v>0</v>
      </c>
      <c r="AA338" s="116">
        <v>0</v>
      </c>
      <c r="AB338" s="116">
        <v>0</v>
      </c>
      <c r="AC338" s="116">
        <v>0</v>
      </c>
      <c r="AD338" s="116">
        <v>0</v>
      </c>
      <c r="AE338" s="115">
        <f t="shared" si="84"/>
        <v>0</v>
      </c>
      <c r="AF338" s="117">
        <v>0</v>
      </c>
      <c r="AG338" s="117">
        <v>0</v>
      </c>
      <c r="AH338" s="117">
        <v>0</v>
      </c>
      <c r="AI338" s="117">
        <v>0</v>
      </c>
      <c r="AJ338" s="115">
        <f t="shared" si="76"/>
        <v>0</v>
      </c>
      <c r="AK338" s="116">
        <f t="shared" si="76"/>
        <v>0</v>
      </c>
      <c r="AL338" s="116">
        <f t="shared" si="76"/>
        <v>0</v>
      </c>
      <c r="AM338" s="116">
        <f t="shared" si="76"/>
        <v>0</v>
      </c>
      <c r="AN338" s="116">
        <f t="shared" si="76"/>
        <v>0</v>
      </c>
      <c r="AO338" s="115">
        <f t="shared" si="85"/>
        <v>0</v>
      </c>
      <c r="AP338" s="116">
        <f t="shared" si="85"/>
        <v>0</v>
      </c>
      <c r="AQ338" s="116">
        <f t="shared" si="85"/>
        <v>0</v>
      </c>
      <c r="AR338" s="116">
        <f t="shared" si="78"/>
        <v>0</v>
      </c>
      <c r="AS338" s="116">
        <f t="shared" si="86"/>
        <v>0</v>
      </c>
    </row>
    <row r="339" spans="2:45" ht="16.5" thickTop="1" thickBot="1" x14ac:dyDescent="0.3">
      <c r="B339" s="101" t="str">
        <f t="shared" si="79"/>
        <v>b</v>
      </c>
      <c r="D339" s="109" t="s">
        <v>279</v>
      </c>
      <c r="E339" s="119" t="s">
        <v>311</v>
      </c>
      <c r="F339" s="115">
        <f t="shared" si="80"/>
        <v>0</v>
      </c>
      <c r="G339" s="116">
        <v>0</v>
      </c>
      <c r="H339" s="116">
        <v>0</v>
      </c>
      <c r="I339" s="116">
        <v>0</v>
      </c>
      <c r="J339" s="116">
        <v>0</v>
      </c>
      <c r="K339" s="115">
        <f t="shared" si="81"/>
        <v>0</v>
      </c>
      <c r="L339" s="116">
        <v>0</v>
      </c>
      <c r="M339" s="116">
        <v>0</v>
      </c>
      <c r="N339" s="116">
        <v>0</v>
      </c>
      <c r="O339" s="116">
        <v>0</v>
      </c>
      <c r="P339" s="115">
        <f t="shared" si="82"/>
        <v>0</v>
      </c>
      <c r="Q339" s="116">
        <v>0</v>
      </c>
      <c r="R339" s="116">
        <v>0</v>
      </c>
      <c r="S339" s="116">
        <v>0</v>
      </c>
      <c r="T339" s="116">
        <v>0</v>
      </c>
      <c r="U339" s="111">
        <f t="shared" si="77"/>
        <v>0</v>
      </c>
      <c r="V339" s="116">
        <f t="shared" si="77"/>
        <v>0</v>
      </c>
      <c r="W339" s="116">
        <f t="shared" si="77"/>
        <v>0</v>
      </c>
      <c r="X339" s="116">
        <f t="shared" si="77"/>
        <v>0</v>
      </c>
      <c r="Y339" s="116">
        <f t="shared" si="77"/>
        <v>0</v>
      </c>
      <c r="Z339" s="115">
        <f t="shared" si="83"/>
        <v>0</v>
      </c>
      <c r="AA339" s="116">
        <v>0</v>
      </c>
      <c r="AB339" s="116">
        <v>0</v>
      </c>
      <c r="AC339" s="116">
        <v>0</v>
      </c>
      <c r="AD339" s="116">
        <v>0</v>
      </c>
      <c r="AE339" s="115">
        <f t="shared" si="84"/>
        <v>0</v>
      </c>
      <c r="AF339" s="117">
        <v>0</v>
      </c>
      <c r="AG339" s="117">
        <v>0</v>
      </c>
      <c r="AH339" s="117">
        <v>0</v>
      </c>
      <c r="AI339" s="117">
        <v>0</v>
      </c>
      <c r="AJ339" s="115">
        <f t="shared" si="76"/>
        <v>0</v>
      </c>
      <c r="AK339" s="116">
        <f t="shared" si="76"/>
        <v>0</v>
      </c>
      <c r="AL339" s="116">
        <f t="shared" si="76"/>
        <v>0</v>
      </c>
      <c r="AM339" s="116">
        <f t="shared" si="76"/>
        <v>0</v>
      </c>
      <c r="AN339" s="116">
        <f t="shared" si="76"/>
        <v>0</v>
      </c>
      <c r="AO339" s="115">
        <f t="shared" si="85"/>
        <v>0</v>
      </c>
      <c r="AP339" s="116">
        <f t="shared" si="85"/>
        <v>0</v>
      </c>
      <c r="AQ339" s="116">
        <f t="shared" si="85"/>
        <v>0</v>
      </c>
      <c r="AR339" s="116">
        <f t="shared" si="78"/>
        <v>0</v>
      </c>
      <c r="AS339" s="116">
        <f t="shared" si="86"/>
        <v>0</v>
      </c>
    </row>
    <row r="340" spans="2:45" ht="16.5" thickTop="1" thickBot="1" x14ac:dyDescent="0.3">
      <c r="B340" s="101" t="str">
        <f t="shared" si="79"/>
        <v>b</v>
      </c>
      <c r="D340" s="109" t="s">
        <v>279</v>
      </c>
      <c r="E340" s="119" t="s">
        <v>312</v>
      </c>
      <c r="F340" s="115">
        <f t="shared" si="80"/>
        <v>0</v>
      </c>
      <c r="G340" s="116">
        <v>0</v>
      </c>
      <c r="H340" s="116">
        <v>0</v>
      </c>
      <c r="I340" s="116">
        <v>0</v>
      </c>
      <c r="J340" s="116">
        <v>0</v>
      </c>
      <c r="K340" s="115">
        <f t="shared" si="81"/>
        <v>0</v>
      </c>
      <c r="L340" s="116">
        <v>0</v>
      </c>
      <c r="M340" s="116">
        <v>0</v>
      </c>
      <c r="N340" s="116">
        <v>0</v>
      </c>
      <c r="O340" s="116">
        <v>0</v>
      </c>
      <c r="P340" s="115">
        <f t="shared" si="82"/>
        <v>0</v>
      </c>
      <c r="Q340" s="116">
        <v>0</v>
      </c>
      <c r="R340" s="116">
        <v>0</v>
      </c>
      <c r="S340" s="116">
        <v>0</v>
      </c>
      <c r="T340" s="116">
        <v>0</v>
      </c>
      <c r="U340" s="111">
        <f t="shared" si="77"/>
        <v>0</v>
      </c>
      <c r="V340" s="116">
        <f t="shared" si="77"/>
        <v>0</v>
      </c>
      <c r="W340" s="116">
        <f t="shared" si="77"/>
        <v>0</v>
      </c>
      <c r="X340" s="116">
        <f t="shared" si="77"/>
        <v>0</v>
      </c>
      <c r="Y340" s="116">
        <f t="shared" si="77"/>
        <v>0</v>
      </c>
      <c r="Z340" s="115">
        <f t="shared" si="83"/>
        <v>0</v>
      </c>
      <c r="AA340" s="116">
        <v>0</v>
      </c>
      <c r="AB340" s="116">
        <v>0</v>
      </c>
      <c r="AC340" s="116">
        <v>0</v>
      </c>
      <c r="AD340" s="116">
        <v>0</v>
      </c>
      <c r="AE340" s="115">
        <f t="shared" si="84"/>
        <v>0</v>
      </c>
      <c r="AF340" s="117">
        <v>0</v>
      </c>
      <c r="AG340" s="117">
        <v>0</v>
      </c>
      <c r="AH340" s="117">
        <v>0</v>
      </c>
      <c r="AI340" s="117">
        <v>0</v>
      </c>
      <c r="AJ340" s="115">
        <f t="shared" si="76"/>
        <v>0</v>
      </c>
      <c r="AK340" s="116">
        <f t="shared" si="76"/>
        <v>0</v>
      </c>
      <c r="AL340" s="116">
        <f t="shared" si="76"/>
        <v>0</v>
      </c>
      <c r="AM340" s="116">
        <f t="shared" si="76"/>
        <v>0</v>
      </c>
      <c r="AN340" s="116">
        <f t="shared" si="76"/>
        <v>0</v>
      </c>
      <c r="AO340" s="115">
        <f t="shared" si="85"/>
        <v>0</v>
      </c>
      <c r="AP340" s="116">
        <f t="shared" si="85"/>
        <v>0</v>
      </c>
      <c r="AQ340" s="116">
        <f t="shared" si="85"/>
        <v>0</v>
      </c>
      <c r="AR340" s="116">
        <f t="shared" si="78"/>
        <v>0</v>
      </c>
      <c r="AS340" s="116">
        <f t="shared" si="86"/>
        <v>0</v>
      </c>
    </row>
    <row r="341" spans="2:45" ht="39.75" thickTop="1" thickBot="1" x14ac:dyDescent="0.3">
      <c r="B341" s="101" t="str">
        <f t="shared" si="79"/>
        <v>b</v>
      </c>
      <c r="D341" s="109" t="s">
        <v>343</v>
      </c>
      <c r="E341" s="118" t="s">
        <v>344</v>
      </c>
      <c r="F341" s="115">
        <f t="shared" si="80"/>
        <v>0</v>
      </c>
      <c r="G341" s="116">
        <f>SUM(G342,G354:G356)</f>
        <v>0</v>
      </c>
      <c r="H341" s="116">
        <f>SUM(H342,H354:H356)</f>
        <v>0</v>
      </c>
      <c r="I341" s="116">
        <f>SUM(I342,I354:I356)</f>
        <v>0</v>
      </c>
      <c r="J341" s="116">
        <f>SUM(J342,J354:J356)</f>
        <v>0</v>
      </c>
      <c r="K341" s="115">
        <f t="shared" si="81"/>
        <v>0</v>
      </c>
      <c r="L341" s="116">
        <f>SUM(L342,L354:L356)</f>
        <v>0</v>
      </c>
      <c r="M341" s="116">
        <f>SUM(M342,M354:M356)</f>
        <v>0</v>
      </c>
      <c r="N341" s="116">
        <f>SUM(N342,N354:N356)</f>
        <v>0</v>
      </c>
      <c r="O341" s="116">
        <f>SUM(O342,O354:O356)</f>
        <v>0</v>
      </c>
      <c r="P341" s="115">
        <f t="shared" si="82"/>
        <v>0</v>
      </c>
      <c r="Q341" s="116">
        <f>SUM(Q342,Q354:Q356)</f>
        <v>0</v>
      </c>
      <c r="R341" s="116">
        <f>SUM(R342,R354:R356)</f>
        <v>0</v>
      </c>
      <c r="S341" s="116">
        <f>SUM(S342,S354:S356)</f>
        <v>0</v>
      </c>
      <c r="T341" s="116">
        <f>SUM(T342,T354:T356)</f>
        <v>0</v>
      </c>
      <c r="U341" s="111">
        <f t="shared" si="77"/>
        <v>0</v>
      </c>
      <c r="V341" s="116">
        <f t="shared" si="77"/>
        <v>0</v>
      </c>
      <c r="W341" s="116">
        <f t="shared" si="77"/>
        <v>0</v>
      </c>
      <c r="X341" s="116">
        <f t="shared" si="77"/>
        <v>0</v>
      </c>
      <c r="Y341" s="116">
        <f t="shared" si="77"/>
        <v>0</v>
      </c>
      <c r="Z341" s="115">
        <f t="shared" si="83"/>
        <v>0</v>
      </c>
      <c r="AA341" s="116">
        <f>SUM(AA342,AA354:AA356)</f>
        <v>0</v>
      </c>
      <c r="AB341" s="116">
        <f>SUM(AB342,AB354:AB356)</f>
        <v>0</v>
      </c>
      <c r="AC341" s="116">
        <f>SUM(AC342,AC354:AC356)</f>
        <v>0</v>
      </c>
      <c r="AD341" s="116">
        <f>SUM(AD342,AD354:AD356)</f>
        <v>0</v>
      </c>
      <c r="AE341" s="115">
        <f t="shared" si="84"/>
        <v>0</v>
      </c>
      <c r="AF341" s="117">
        <f>SUM(AF342,AF354:AF356)</f>
        <v>0</v>
      </c>
      <c r="AG341" s="117">
        <f>SUM(AG342,AG354:AG356)</f>
        <v>0</v>
      </c>
      <c r="AH341" s="117">
        <f>SUM(AH342,AH354:AH356)</f>
        <v>0</v>
      </c>
      <c r="AI341" s="117">
        <f>SUM(AI342,AI354:AI356)</f>
        <v>0</v>
      </c>
      <c r="AJ341" s="115">
        <f t="shared" si="76"/>
        <v>0</v>
      </c>
      <c r="AK341" s="116">
        <f t="shared" si="76"/>
        <v>0</v>
      </c>
      <c r="AL341" s="116">
        <f t="shared" si="76"/>
        <v>0</v>
      </c>
      <c r="AM341" s="116">
        <f t="shared" si="76"/>
        <v>0</v>
      </c>
      <c r="AN341" s="116">
        <f t="shared" si="76"/>
        <v>0</v>
      </c>
      <c r="AO341" s="115">
        <f t="shared" si="85"/>
        <v>0</v>
      </c>
      <c r="AP341" s="116">
        <f t="shared" si="85"/>
        <v>0</v>
      </c>
      <c r="AQ341" s="116">
        <f t="shared" si="85"/>
        <v>0</v>
      </c>
      <c r="AR341" s="116">
        <f t="shared" si="78"/>
        <v>0</v>
      </c>
      <c r="AS341" s="116">
        <f t="shared" si="86"/>
        <v>0</v>
      </c>
    </row>
    <row r="342" spans="2:45" ht="16.5" thickTop="1" thickBot="1" x14ac:dyDescent="0.3">
      <c r="B342" s="101" t="str">
        <f t="shared" si="79"/>
        <v>b</v>
      </c>
      <c r="D342" s="109" t="s">
        <v>279</v>
      </c>
      <c r="E342" s="119" t="s">
        <v>298</v>
      </c>
      <c r="F342" s="115">
        <f t="shared" si="80"/>
        <v>0</v>
      </c>
      <c r="G342" s="116">
        <f>SUM(G343:G349)</f>
        <v>0</v>
      </c>
      <c r="H342" s="116">
        <f>SUM(H343:H349)</f>
        <v>0</v>
      </c>
      <c r="I342" s="116">
        <f>SUM(I343:I349)</f>
        <v>0</v>
      </c>
      <c r="J342" s="116">
        <f>SUM(J343:J349)</f>
        <v>0</v>
      </c>
      <c r="K342" s="115">
        <f t="shared" si="81"/>
        <v>0</v>
      </c>
      <c r="L342" s="116">
        <f>SUM(L343:L349)</f>
        <v>0</v>
      </c>
      <c r="M342" s="116">
        <f>SUM(M343:M349)</f>
        <v>0</v>
      </c>
      <c r="N342" s="116">
        <f>SUM(N343:N349)</f>
        <v>0</v>
      </c>
      <c r="O342" s="116">
        <f>SUM(O343:O349)</f>
        <v>0</v>
      </c>
      <c r="P342" s="115">
        <f t="shared" si="82"/>
        <v>0</v>
      </c>
      <c r="Q342" s="116">
        <f>SUM(Q343:Q349)</f>
        <v>0</v>
      </c>
      <c r="R342" s="116">
        <f>SUM(R343:R349)</f>
        <v>0</v>
      </c>
      <c r="S342" s="116">
        <f>SUM(S343:S349)</f>
        <v>0</v>
      </c>
      <c r="T342" s="116">
        <f>SUM(T343:T349)</f>
        <v>0</v>
      </c>
      <c r="U342" s="111">
        <f t="shared" si="77"/>
        <v>0</v>
      </c>
      <c r="V342" s="116">
        <f t="shared" si="77"/>
        <v>0</v>
      </c>
      <c r="W342" s="116">
        <f t="shared" si="77"/>
        <v>0</v>
      </c>
      <c r="X342" s="116">
        <f t="shared" si="77"/>
        <v>0</v>
      </c>
      <c r="Y342" s="116">
        <f t="shared" si="77"/>
        <v>0</v>
      </c>
      <c r="Z342" s="115">
        <f t="shared" si="83"/>
        <v>0</v>
      </c>
      <c r="AA342" s="116">
        <f>SUM(AA343:AA349)</f>
        <v>0</v>
      </c>
      <c r="AB342" s="116">
        <f>SUM(AB343:AB349)</f>
        <v>0</v>
      </c>
      <c r="AC342" s="116">
        <f>SUM(AC343:AC349)</f>
        <v>0</v>
      </c>
      <c r="AD342" s="116">
        <f>SUM(AD343:AD349)</f>
        <v>0</v>
      </c>
      <c r="AE342" s="115">
        <f t="shared" si="84"/>
        <v>0</v>
      </c>
      <c r="AF342" s="117">
        <f>SUM(AF343:AF349)</f>
        <v>0</v>
      </c>
      <c r="AG342" s="117">
        <f>SUM(AG343:AG349)</f>
        <v>0</v>
      </c>
      <c r="AH342" s="117">
        <f>SUM(AH343:AH349)</f>
        <v>0</v>
      </c>
      <c r="AI342" s="117">
        <f>SUM(AI343:AI349)</f>
        <v>0</v>
      </c>
      <c r="AJ342" s="115">
        <f t="shared" si="76"/>
        <v>0</v>
      </c>
      <c r="AK342" s="116">
        <f t="shared" si="76"/>
        <v>0</v>
      </c>
      <c r="AL342" s="116">
        <f t="shared" si="76"/>
        <v>0</v>
      </c>
      <c r="AM342" s="116">
        <f t="shared" si="76"/>
        <v>0</v>
      </c>
      <c r="AN342" s="116">
        <f t="shared" si="76"/>
        <v>0</v>
      </c>
      <c r="AO342" s="115">
        <f t="shared" si="85"/>
        <v>0</v>
      </c>
      <c r="AP342" s="116">
        <f t="shared" si="85"/>
        <v>0</v>
      </c>
      <c r="AQ342" s="116">
        <f t="shared" si="85"/>
        <v>0</v>
      </c>
      <c r="AR342" s="116">
        <f t="shared" si="78"/>
        <v>0</v>
      </c>
      <c r="AS342" s="116">
        <f t="shared" si="86"/>
        <v>0</v>
      </c>
    </row>
    <row r="343" spans="2:45" ht="16.5" thickTop="1" thickBot="1" x14ac:dyDescent="0.3">
      <c r="B343" s="101" t="str">
        <f t="shared" si="79"/>
        <v>b</v>
      </c>
      <c r="D343" s="109" t="s">
        <v>279</v>
      </c>
      <c r="E343" s="120" t="s">
        <v>299</v>
      </c>
      <c r="F343" s="115">
        <f t="shared" si="80"/>
        <v>0</v>
      </c>
      <c r="G343" s="116">
        <v>0</v>
      </c>
      <c r="H343" s="116">
        <v>0</v>
      </c>
      <c r="I343" s="116">
        <v>0</v>
      </c>
      <c r="J343" s="116">
        <v>0</v>
      </c>
      <c r="K343" s="115">
        <f t="shared" si="81"/>
        <v>0</v>
      </c>
      <c r="L343" s="116">
        <v>0</v>
      </c>
      <c r="M343" s="116">
        <v>0</v>
      </c>
      <c r="N343" s="116">
        <v>0</v>
      </c>
      <c r="O343" s="116">
        <v>0</v>
      </c>
      <c r="P343" s="115">
        <f t="shared" si="82"/>
        <v>0</v>
      </c>
      <c r="Q343" s="116">
        <v>0</v>
      </c>
      <c r="R343" s="116">
        <v>0</v>
      </c>
      <c r="S343" s="116">
        <v>0</v>
      </c>
      <c r="T343" s="116">
        <v>0</v>
      </c>
      <c r="U343" s="111">
        <f t="shared" si="77"/>
        <v>0</v>
      </c>
      <c r="V343" s="116">
        <f t="shared" si="77"/>
        <v>0</v>
      </c>
      <c r="W343" s="116">
        <f t="shared" si="77"/>
        <v>0</v>
      </c>
      <c r="X343" s="116">
        <f t="shared" si="77"/>
        <v>0</v>
      </c>
      <c r="Y343" s="116">
        <f t="shared" si="77"/>
        <v>0</v>
      </c>
      <c r="Z343" s="115">
        <f t="shared" si="83"/>
        <v>0</v>
      </c>
      <c r="AA343" s="116">
        <v>0</v>
      </c>
      <c r="AB343" s="116">
        <v>0</v>
      </c>
      <c r="AC343" s="116">
        <v>0</v>
      </c>
      <c r="AD343" s="116">
        <v>0</v>
      </c>
      <c r="AE343" s="115">
        <f t="shared" si="84"/>
        <v>0</v>
      </c>
      <c r="AF343" s="117">
        <v>0</v>
      </c>
      <c r="AG343" s="117">
        <v>0</v>
      </c>
      <c r="AH343" s="117">
        <v>0</v>
      </c>
      <c r="AI343" s="117">
        <v>0</v>
      </c>
      <c r="AJ343" s="115">
        <f t="shared" si="76"/>
        <v>0</v>
      </c>
      <c r="AK343" s="116">
        <f t="shared" si="76"/>
        <v>0</v>
      </c>
      <c r="AL343" s="116">
        <f t="shared" si="76"/>
        <v>0</v>
      </c>
      <c r="AM343" s="116">
        <f t="shared" si="76"/>
        <v>0</v>
      </c>
      <c r="AN343" s="116">
        <f t="shared" si="76"/>
        <v>0</v>
      </c>
      <c r="AO343" s="115">
        <f t="shared" si="85"/>
        <v>0</v>
      </c>
      <c r="AP343" s="116">
        <f t="shared" si="85"/>
        <v>0</v>
      </c>
      <c r="AQ343" s="116">
        <f t="shared" si="85"/>
        <v>0</v>
      </c>
      <c r="AR343" s="116">
        <f t="shared" si="78"/>
        <v>0</v>
      </c>
      <c r="AS343" s="116">
        <f t="shared" si="86"/>
        <v>0</v>
      </c>
    </row>
    <row r="344" spans="2:45" ht="16.5" thickTop="1" thickBot="1" x14ac:dyDescent="0.3">
      <c r="B344" s="101" t="str">
        <f t="shared" si="79"/>
        <v>b</v>
      </c>
      <c r="D344" s="109" t="s">
        <v>279</v>
      </c>
      <c r="E344" s="120" t="s">
        <v>300</v>
      </c>
      <c r="F344" s="115">
        <f t="shared" si="80"/>
        <v>0</v>
      </c>
      <c r="G344" s="116">
        <v>0</v>
      </c>
      <c r="H344" s="116">
        <v>0</v>
      </c>
      <c r="I344" s="116">
        <v>0</v>
      </c>
      <c r="J344" s="116">
        <v>0</v>
      </c>
      <c r="K344" s="115">
        <f t="shared" si="81"/>
        <v>0</v>
      </c>
      <c r="L344" s="116">
        <v>0</v>
      </c>
      <c r="M344" s="116">
        <v>0</v>
      </c>
      <c r="N344" s="116">
        <v>0</v>
      </c>
      <c r="O344" s="116">
        <v>0</v>
      </c>
      <c r="P344" s="115">
        <f t="shared" si="82"/>
        <v>0</v>
      </c>
      <c r="Q344" s="116">
        <v>0</v>
      </c>
      <c r="R344" s="116">
        <v>0</v>
      </c>
      <c r="S344" s="116">
        <v>0</v>
      </c>
      <c r="T344" s="116">
        <v>0</v>
      </c>
      <c r="U344" s="111">
        <f t="shared" si="77"/>
        <v>0</v>
      </c>
      <c r="V344" s="116">
        <f t="shared" si="77"/>
        <v>0</v>
      </c>
      <c r="W344" s="116">
        <f t="shared" si="77"/>
        <v>0</v>
      </c>
      <c r="X344" s="116">
        <f t="shared" si="77"/>
        <v>0</v>
      </c>
      <c r="Y344" s="116">
        <f t="shared" si="77"/>
        <v>0</v>
      </c>
      <c r="Z344" s="115">
        <f t="shared" si="83"/>
        <v>0</v>
      </c>
      <c r="AA344" s="116">
        <v>0</v>
      </c>
      <c r="AB344" s="116">
        <v>0</v>
      </c>
      <c r="AC344" s="116">
        <v>0</v>
      </c>
      <c r="AD344" s="116">
        <v>0</v>
      </c>
      <c r="AE344" s="115">
        <f t="shared" si="84"/>
        <v>0</v>
      </c>
      <c r="AF344" s="117">
        <v>0</v>
      </c>
      <c r="AG344" s="117">
        <v>0</v>
      </c>
      <c r="AH344" s="117">
        <v>0</v>
      </c>
      <c r="AI344" s="117">
        <v>0</v>
      </c>
      <c r="AJ344" s="115">
        <f t="shared" si="76"/>
        <v>0</v>
      </c>
      <c r="AK344" s="116">
        <f t="shared" si="76"/>
        <v>0</v>
      </c>
      <c r="AL344" s="116">
        <f t="shared" si="76"/>
        <v>0</v>
      </c>
      <c r="AM344" s="116">
        <f t="shared" si="76"/>
        <v>0</v>
      </c>
      <c r="AN344" s="116">
        <f t="shared" si="76"/>
        <v>0</v>
      </c>
      <c r="AO344" s="115">
        <f t="shared" si="85"/>
        <v>0</v>
      </c>
      <c r="AP344" s="116">
        <f t="shared" si="85"/>
        <v>0</v>
      </c>
      <c r="AQ344" s="116">
        <f t="shared" si="85"/>
        <v>0</v>
      </c>
      <c r="AR344" s="116">
        <f t="shared" si="78"/>
        <v>0</v>
      </c>
      <c r="AS344" s="116">
        <f t="shared" si="86"/>
        <v>0</v>
      </c>
    </row>
    <row r="345" spans="2:45" ht="16.5" thickTop="1" thickBot="1" x14ac:dyDescent="0.3">
      <c r="B345" s="101" t="str">
        <f t="shared" si="79"/>
        <v>b</v>
      </c>
      <c r="D345" s="109" t="s">
        <v>279</v>
      </c>
      <c r="E345" s="120" t="s">
        <v>301</v>
      </c>
      <c r="F345" s="115">
        <f t="shared" si="80"/>
        <v>0</v>
      </c>
      <c r="G345" s="116">
        <v>0</v>
      </c>
      <c r="H345" s="116">
        <v>0</v>
      </c>
      <c r="I345" s="116">
        <v>0</v>
      </c>
      <c r="J345" s="116">
        <v>0</v>
      </c>
      <c r="K345" s="115">
        <f t="shared" si="81"/>
        <v>0</v>
      </c>
      <c r="L345" s="116">
        <v>0</v>
      </c>
      <c r="M345" s="116">
        <v>0</v>
      </c>
      <c r="N345" s="116">
        <v>0</v>
      </c>
      <c r="O345" s="116">
        <v>0</v>
      </c>
      <c r="P345" s="115">
        <f t="shared" si="82"/>
        <v>0</v>
      </c>
      <c r="Q345" s="116">
        <v>0</v>
      </c>
      <c r="R345" s="116">
        <v>0</v>
      </c>
      <c r="S345" s="116">
        <v>0</v>
      </c>
      <c r="T345" s="116">
        <v>0</v>
      </c>
      <c r="U345" s="111">
        <f t="shared" si="77"/>
        <v>0</v>
      </c>
      <c r="V345" s="116">
        <f t="shared" si="77"/>
        <v>0</v>
      </c>
      <c r="W345" s="116">
        <f t="shared" si="77"/>
        <v>0</v>
      </c>
      <c r="X345" s="116">
        <f t="shared" si="77"/>
        <v>0</v>
      </c>
      <c r="Y345" s="116">
        <f t="shared" si="77"/>
        <v>0</v>
      </c>
      <c r="Z345" s="115">
        <f t="shared" si="83"/>
        <v>0</v>
      </c>
      <c r="AA345" s="116">
        <v>0</v>
      </c>
      <c r="AB345" s="116">
        <v>0</v>
      </c>
      <c r="AC345" s="116">
        <v>0</v>
      </c>
      <c r="AD345" s="116">
        <v>0</v>
      </c>
      <c r="AE345" s="115">
        <f t="shared" si="84"/>
        <v>0</v>
      </c>
      <c r="AF345" s="117">
        <v>0</v>
      </c>
      <c r="AG345" s="117">
        <v>0</v>
      </c>
      <c r="AH345" s="117">
        <v>0</v>
      </c>
      <c r="AI345" s="117">
        <v>0</v>
      </c>
      <c r="AJ345" s="115">
        <f t="shared" si="76"/>
        <v>0</v>
      </c>
      <c r="AK345" s="116">
        <f t="shared" si="76"/>
        <v>0</v>
      </c>
      <c r="AL345" s="116">
        <f t="shared" si="76"/>
        <v>0</v>
      </c>
      <c r="AM345" s="116">
        <f t="shared" si="76"/>
        <v>0</v>
      </c>
      <c r="AN345" s="116">
        <f t="shared" si="76"/>
        <v>0</v>
      </c>
      <c r="AO345" s="115">
        <f t="shared" si="85"/>
        <v>0</v>
      </c>
      <c r="AP345" s="116">
        <f t="shared" si="85"/>
        <v>0</v>
      </c>
      <c r="AQ345" s="116">
        <f t="shared" si="85"/>
        <v>0</v>
      </c>
      <c r="AR345" s="116">
        <f t="shared" si="78"/>
        <v>0</v>
      </c>
      <c r="AS345" s="116">
        <f t="shared" si="86"/>
        <v>0</v>
      </c>
    </row>
    <row r="346" spans="2:45" ht="16.5" thickTop="1" thickBot="1" x14ac:dyDescent="0.3">
      <c r="B346" s="101" t="str">
        <f t="shared" si="79"/>
        <v>b</v>
      </c>
      <c r="D346" s="109" t="s">
        <v>279</v>
      </c>
      <c r="E346" s="120" t="s">
        <v>302</v>
      </c>
      <c r="F346" s="115">
        <f t="shared" si="80"/>
        <v>0</v>
      </c>
      <c r="G346" s="116">
        <v>0</v>
      </c>
      <c r="H346" s="116">
        <v>0</v>
      </c>
      <c r="I346" s="116">
        <v>0</v>
      </c>
      <c r="J346" s="116">
        <v>0</v>
      </c>
      <c r="K346" s="115">
        <f t="shared" si="81"/>
        <v>0</v>
      </c>
      <c r="L346" s="116">
        <v>0</v>
      </c>
      <c r="M346" s="116">
        <v>0</v>
      </c>
      <c r="N346" s="116">
        <v>0</v>
      </c>
      <c r="O346" s="116">
        <v>0</v>
      </c>
      <c r="P346" s="115">
        <f t="shared" si="82"/>
        <v>0</v>
      </c>
      <c r="Q346" s="116">
        <v>0</v>
      </c>
      <c r="R346" s="116">
        <v>0</v>
      </c>
      <c r="S346" s="116">
        <v>0</v>
      </c>
      <c r="T346" s="116">
        <v>0</v>
      </c>
      <c r="U346" s="111">
        <f t="shared" si="77"/>
        <v>0</v>
      </c>
      <c r="V346" s="116">
        <f t="shared" si="77"/>
        <v>0</v>
      </c>
      <c r="W346" s="116">
        <f t="shared" si="77"/>
        <v>0</v>
      </c>
      <c r="X346" s="116">
        <f t="shared" si="77"/>
        <v>0</v>
      </c>
      <c r="Y346" s="116">
        <f t="shared" si="77"/>
        <v>0</v>
      </c>
      <c r="Z346" s="115">
        <f t="shared" si="83"/>
        <v>0</v>
      </c>
      <c r="AA346" s="116">
        <v>0</v>
      </c>
      <c r="AB346" s="116">
        <v>0</v>
      </c>
      <c r="AC346" s="116">
        <v>0</v>
      </c>
      <c r="AD346" s="116">
        <v>0</v>
      </c>
      <c r="AE346" s="115">
        <f t="shared" si="84"/>
        <v>0</v>
      </c>
      <c r="AF346" s="117">
        <v>0</v>
      </c>
      <c r="AG346" s="117">
        <v>0</v>
      </c>
      <c r="AH346" s="117">
        <v>0</v>
      </c>
      <c r="AI346" s="117">
        <v>0</v>
      </c>
      <c r="AJ346" s="115">
        <f t="shared" si="76"/>
        <v>0</v>
      </c>
      <c r="AK346" s="116">
        <f t="shared" si="76"/>
        <v>0</v>
      </c>
      <c r="AL346" s="116">
        <f t="shared" si="76"/>
        <v>0</v>
      </c>
      <c r="AM346" s="116">
        <f t="shared" si="76"/>
        <v>0</v>
      </c>
      <c r="AN346" s="116">
        <f t="shared" si="76"/>
        <v>0</v>
      </c>
      <c r="AO346" s="115">
        <f t="shared" si="85"/>
        <v>0</v>
      </c>
      <c r="AP346" s="116">
        <f t="shared" si="85"/>
        <v>0</v>
      </c>
      <c r="AQ346" s="116">
        <f t="shared" si="85"/>
        <v>0</v>
      </c>
      <c r="AR346" s="116">
        <f t="shared" si="78"/>
        <v>0</v>
      </c>
      <c r="AS346" s="116">
        <f t="shared" si="86"/>
        <v>0</v>
      </c>
    </row>
    <row r="347" spans="2:45" ht="16.5" thickTop="1" thickBot="1" x14ac:dyDescent="0.3">
      <c r="B347" s="101" t="str">
        <f t="shared" si="79"/>
        <v>b</v>
      </c>
      <c r="D347" s="109" t="s">
        <v>279</v>
      </c>
      <c r="E347" s="120" t="s">
        <v>303</v>
      </c>
      <c r="F347" s="115">
        <f t="shared" si="80"/>
        <v>0</v>
      </c>
      <c r="G347" s="116">
        <v>0</v>
      </c>
      <c r="H347" s="116">
        <v>0</v>
      </c>
      <c r="I347" s="116">
        <v>0</v>
      </c>
      <c r="J347" s="116">
        <v>0</v>
      </c>
      <c r="K347" s="115">
        <f t="shared" si="81"/>
        <v>0</v>
      </c>
      <c r="L347" s="116">
        <v>0</v>
      </c>
      <c r="M347" s="116">
        <v>0</v>
      </c>
      <c r="N347" s="116">
        <v>0</v>
      </c>
      <c r="O347" s="116">
        <v>0</v>
      </c>
      <c r="P347" s="115">
        <f t="shared" si="82"/>
        <v>0</v>
      </c>
      <c r="Q347" s="116">
        <v>0</v>
      </c>
      <c r="R347" s="116">
        <v>0</v>
      </c>
      <c r="S347" s="116">
        <v>0</v>
      </c>
      <c r="T347" s="116">
        <v>0</v>
      </c>
      <c r="U347" s="111">
        <f t="shared" si="77"/>
        <v>0</v>
      </c>
      <c r="V347" s="116">
        <f t="shared" si="77"/>
        <v>0</v>
      </c>
      <c r="W347" s="116">
        <f t="shared" si="77"/>
        <v>0</v>
      </c>
      <c r="X347" s="116">
        <f t="shared" si="77"/>
        <v>0</v>
      </c>
      <c r="Y347" s="116">
        <f t="shared" si="77"/>
        <v>0</v>
      </c>
      <c r="Z347" s="115">
        <f t="shared" si="83"/>
        <v>0</v>
      </c>
      <c r="AA347" s="116">
        <v>0</v>
      </c>
      <c r="AB347" s="116">
        <v>0</v>
      </c>
      <c r="AC347" s="116">
        <v>0</v>
      </c>
      <c r="AD347" s="116">
        <v>0</v>
      </c>
      <c r="AE347" s="115">
        <f t="shared" si="84"/>
        <v>0</v>
      </c>
      <c r="AF347" s="117">
        <v>0</v>
      </c>
      <c r="AG347" s="117">
        <v>0</v>
      </c>
      <c r="AH347" s="117">
        <v>0</v>
      </c>
      <c r="AI347" s="117">
        <v>0</v>
      </c>
      <c r="AJ347" s="115">
        <f t="shared" si="76"/>
        <v>0</v>
      </c>
      <c r="AK347" s="116">
        <f t="shared" si="76"/>
        <v>0</v>
      </c>
      <c r="AL347" s="116">
        <f t="shared" si="76"/>
        <v>0</v>
      </c>
      <c r="AM347" s="116">
        <f t="shared" si="76"/>
        <v>0</v>
      </c>
      <c r="AN347" s="116">
        <f t="shared" si="76"/>
        <v>0</v>
      </c>
      <c r="AO347" s="115">
        <f t="shared" si="85"/>
        <v>0</v>
      </c>
      <c r="AP347" s="116">
        <f t="shared" si="85"/>
        <v>0</v>
      </c>
      <c r="AQ347" s="116">
        <f t="shared" si="85"/>
        <v>0</v>
      </c>
      <c r="AR347" s="116">
        <f t="shared" si="78"/>
        <v>0</v>
      </c>
      <c r="AS347" s="116">
        <f t="shared" si="86"/>
        <v>0</v>
      </c>
    </row>
    <row r="348" spans="2:45" ht="16.5" thickTop="1" thickBot="1" x14ac:dyDescent="0.3">
      <c r="B348" s="101" t="str">
        <f t="shared" si="79"/>
        <v>b</v>
      </c>
      <c r="D348" s="109" t="s">
        <v>279</v>
      </c>
      <c r="E348" s="120" t="s">
        <v>304</v>
      </c>
      <c r="F348" s="115">
        <f t="shared" si="80"/>
        <v>0</v>
      </c>
      <c r="G348" s="116">
        <v>0</v>
      </c>
      <c r="H348" s="116">
        <v>0</v>
      </c>
      <c r="I348" s="116">
        <v>0</v>
      </c>
      <c r="J348" s="116">
        <v>0</v>
      </c>
      <c r="K348" s="115">
        <f t="shared" si="81"/>
        <v>0</v>
      </c>
      <c r="L348" s="116">
        <v>0</v>
      </c>
      <c r="M348" s="116">
        <v>0</v>
      </c>
      <c r="N348" s="116">
        <v>0</v>
      </c>
      <c r="O348" s="116">
        <v>0</v>
      </c>
      <c r="P348" s="115">
        <f t="shared" si="82"/>
        <v>0</v>
      </c>
      <c r="Q348" s="116">
        <v>0</v>
      </c>
      <c r="R348" s="116">
        <v>0</v>
      </c>
      <c r="S348" s="116">
        <v>0</v>
      </c>
      <c r="T348" s="116">
        <v>0</v>
      </c>
      <c r="U348" s="111">
        <f t="shared" si="77"/>
        <v>0</v>
      </c>
      <c r="V348" s="116">
        <f t="shared" si="77"/>
        <v>0</v>
      </c>
      <c r="W348" s="116">
        <f t="shared" si="77"/>
        <v>0</v>
      </c>
      <c r="X348" s="116">
        <f t="shared" si="77"/>
        <v>0</v>
      </c>
      <c r="Y348" s="116">
        <f t="shared" si="77"/>
        <v>0</v>
      </c>
      <c r="Z348" s="115">
        <f t="shared" si="83"/>
        <v>0</v>
      </c>
      <c r="AA348" s="116">
        <v>0</v>
      </c>
      <c r="AB348" s="116">
        <v>0</v>
      </c>
      <c r="AC348" s="116">
        <v>0</v>
      </c>
      <c r="AD348" s="116">
        <v>0</v>
      </c>
      <c r="AE348" s="115">
        <f t="shared" si="84"/>
        <v>0</v>
      </c>
      <c r="AF348" s="117">
        <v>0</v>
      </c>
      <c r="AG348" s="117">
        <v>0</v>
      </c>
      <c r="AH348" s="117">
        <v>0</v>
      </c>
      <c r="AI348" s="117">
        <v>0</v>
      </c>
      <c r="AJ348" s="115">
        <f t="shared" si="76"/>
        <v>0</v>
      </c>
      <c r="AK348" s="116">
        <f t="shared" si="76"/>
        <v>0</v>
      </c>
      <c r="AL348" s="116">
        <f t="shared" si="76"/>
        <v>0</v>
      </c>
      <c r="AM348" s="116">
        <f t="shared" si="76"/>
        <v>0</v>
      </c>
      <c r="AN348" s="116">
        <f t="shared" si="76"/>
        <v>0</v>
      </c>
      <c r="AO348" s="115">
        <f t="shared" si="85"/>
        <v>0</v>
      </c>
      <c r="AP348" s="116">
        <f t="shared" si="85"/>
        <v>0</v>
      </c>
      <c r="AQ348" s="116">
        <f t="shared" si="85"/>
        <v>0</v>
      </c>
      <c r="AR348" s="116">
        <f t="shared" si="78"/>
        <v>0</v>
      </c>
      <c r="AS348" s="116">
        <f t="shared" si="86"/>
        <v>0</v>
      </c>
    </row>
    <row r="349" spans="2:45" ht="16.5" thickTop="1" thickBot="1" x14ac:dyDescent="0.3">
      <c r="B349" s="101" t="str">
        <f t="shared" si="79"/>
        <v>b</v>
      </c>
      <c r="D349" s="109" t="s">
        <v>279</v>
      </c>
      <c r="E349" s="120" t="s">
        <v>305</v>
      </c>
      <c r="F349" s="115">
        <f t="shared" si="80"/>
        <v>0</v>
      </c>
      <c r="G349" s="116">
        <f>SUM(G350:G351)</f>
        <v>0</v>
      </c>
      <c r="H349" s="116">
        <f>SUM(H350:H351)</f>
        <v>0</v>
      </c>
      <c r="I349" s="116">
        <f>SUM(I350:I351)</f>
        <v>0</v>
      </c>
      <c r="J349" s="116">
        <f>SUM(J350:J351)</f>
        <v>0</v>
      </c>
      <c r="K349" s="115">
        <f t="shared" si="81"/>
        <v>0</v>
      </c>
      <c r="L349" s="116">
        <f>SUM(L350:L351)</f>
        <v>0</v>
      </c>
      <c r="M349" s="116">
        <f>SUM(M350:M351)</f>
        <v>0</v>
      </c>
      <c r="N349" s="116">
        <f>SUM(N350:N351)</f>
        <v>0</v>
      </c>
      <c r="O349" s="116">
        <f>SUM(O350:O351)</f>
        <v>0</v>
      </c>
      <c r="P349" s="115">
        <f t="shared" si="82"/>
        <v>0</v>
      </c>
      <c r="Q349" s="116">
        <f>SUM(Q350:Q351)</f>
        <v>0</v>
      </c>
      <c r="R349" s="116">
        <f>SUM(R350:R351)</f>
        <v>0</v>
      </c>
      <c r="S349" s="116">
        <f>SUM(S350:S351)</f>
        <v>0</v>
      </c>
      <c r="T349" s="116">
        <f>SUM(T350:T351)</f>
        <v>0</v>
      </c>
      <c r="U349" s="111">
        <f t="shared" si="77"/>
        <v>0</v>
      </c>
      <c r="V349" s="116">
        <f t="shared" si="77"/>
        <v>0</v>
      </c>
      <c r="W349" s="116">
        <f t="shared" si="77"/>
        <v>0</v>
      </c>
      <c r="X349" s="116">
        <f t="shared" si="77"/>
        <v>0</v>
      </c>
      <c r="Y349" s="116">
        <f t="shared" si="77"/>
        <v>0</v>
      </c>
      <c r="Z349" s="115">
        <f t="shared" si="83"/>
        <v>0</v>
      </c>
      <c r="AA349" s="116">
        <f>SUM(AA350:AA351)</f>
        <v>0</v>
      </c>
      <c r="AB349" s="116">
        <f>SUM(AB350:AB351)</f>
        <v>0</v>
      </c>
      <c r="AC349" s="116">
        <f>SUM(AC350:AC351)</f>
        <v>0</v>
      </c>
      <c r="AD349" s="116">
        <f>SUM(AD350:AD351)</f>
        <v>0</v>
      </c>
      <c r="AE349" s="115">
        <f t="shared" si="84"/>
        <v>0</v>
      </c>
      <c r="AF349" s="117">
        <f>SUM(AF350:AF351)</f>
        <v>0</v>
      </c>
      <c r="AG349" s="117">
        <f>SUM(AG350:AG351)</f>
        <v>0</v>
      </c>
      <c r="AH349" s="117">
        <f>SUM(AH350:AH351)</f>
        <v>0</v>
      </c>
      <c r="AI349" s="117">
        <f>SUM(AI350:AI351)</f>
        <v>0</v>
      </c>
      <c r="AJ349" s="115">
        <f t="shared" si="76"/>
        <v>0</v>
      </c>
      <c r="AK349" s="116">
        <f t="shared" si="76"/>
        <v>0</v>
      </c>
      <c r="AL349" s="116">
        <f t="shared" si="76"/>
        <v>0</v>
      </c>
      <c r="AM349" s="116">
        <f t="shared" si="76"/>
        <v>0</v>
      </c>
      <c r="AN349" s="116">
        <f t="shared" si="76"/>
        <v>0</v>
      </c>
      <c r="AO349" s="115">
        <f t="shared" si="85"/>
        <v>0</v>
      </c>
      <c r="AP349" s="116">
        <f t="shared" si="85"/>
        <v>0</v>
      </c>
      <c r="AQ349" s="116">
        <f t="shared" si="85"/>
        <v>0</v>
      </c>
      <c r="AR349" s="116">
        <f t="shared" si="78"/>
        <v>0</v>
      </c>
      <c r="AS349" s="116">
        <f t="shared" si="86"/>
        <v>0</v>
      </c>
    </row>
    <row r="350" spans="2:45" ht="16.5" thickTop="1" thickBot="1" x14ac:dyDescent="0.3">
      <c r="B350" s="101" t="str">
        <f t="shared" si="79"/>
        <v>b</v>
      </c>
      <c r="D350" s="109" t="s">
        <v>279</v>
      </c>
      <c r="E350" s="121" t="s">
        <v>306</v>
      </c>
      <c r="F350" s="115">
        <f t="shared" si="80"/>
        <v>0</v>
      </c>
      <c r="G350" s="116">
        <v>0</v>
      </c>
      <c r="H350" s="116">
        <v>0</v>
      </c>
      <c r="I350" s="116">
        <v>0</v>
      </c>
      <c r="J350" s="116">
        <v>0</v>
      </c>
      <c r="K350" s="115">
        <f t="shared" si="81"/>
        <v>0</v>
      </c>
      <c r="L350" s="116">
        <v>0</v>
      </c>
      <c r="M350" s="116">
        <v>0</v>
      </c>
      <c r="N350" s="116">
        <v>0</v>
      </c>
      <c r="O350" s="116">
        <v>0</v>
      </c>
      <c r="P350" s="115">
        <f t="shared" si="82"/>
        <v>0</v>
      </c>
      <c r="Q350" s="116">
        <v>0</v>
      </c>
      <c r="R350" s="116">
        <v>0</v>
      </c>
      <c r="S350" s="116">
        <v>0</v>
      </c>
      <c r="T350" s="116">
        <v>0</v>
      </c>
      <c r="U350" s="111">
        <f t="shared" si="77"/>
        <v>0</v>
      </c>
      <c r="V350" s="116">
        <f t="shared" si="77"/>
        <v>0</v>
      </c>
      <c r="W350" s="116">
        <f t="shared" si="77"/>
        <v>0</v>
      </c>
      <c r="X350" s="116">
        <f t="shared" si="77"/>
        <v>0</v>
      </c>
      <c r="Y350" s="116">
        <f t="shared" si="77"/>
        <v>0</v>
      </c>
      <c r="Z350" s="115">
        <f t="shared" si="83"/>
        <v>0</v>
      </c>
      <c r="AA350" s="116">
        <v>0</v>
      </c>
      <c r="AB350" s="116">
        <v>0</v>
      </c>
      <c r="AC350" s="116">
        <v>0</v>
      </c>
      <c r="AD350" s="116">
        <v>0</v>
      </c>
      <c r="AE350" s="115">
        <f t="shared" si="84"/>
        <v>0</v>
      </c>
      <c r="AF350" s="117">
        <v>0</v>
      </c>
      <c r="AG350" s="117">
        <v>0</v>
      </c>
      <c r="AH350" s="117">
        <v>0</v>
      </c>
      <c r="AI350" s="117">
        <v>0</v>
      </c>
      <c r="AJ350" s="115">
        <f t="shared" si="76"/>
        <v>0</v>
      </c>
      <c r="AK350" s="116">
        <f t="shared" si="76"/>
        <v>0</v>
      </c>
      <c r="AL350" s="116">
        <f t="shared" si="76"/>
        <v>0</v>
      </c>
      <c r="AM350" s="116">
        <f t="shared" si="76"/>
        <v>0</v>
      </c>
      <c r="AN350" s="116">
        <f t="shared" si="76"/>
        <v>0</v>
      </c>
      <c r="AO350" s="115">
        <f t="shared" si="85"/>
        <v>0</v>
      </c>
      <c r="AP350" s="116">
        <f t="shared" si="85"/>
        <v>0</v>
      </c>
      <c r="AQ350" s="116">
        <f t="shared" si="85"/>
        <v>0</v>
      </c>
      <c r="AR350" s="116">
        <f t="shared" si="78"/>
        <v>0</v>
      </c>
      <c r="AS350" s="116">
        <f t="shared" si="86"/>
        <v>0</v>
      </c>
    </row>
    <row r="351" spans="2:45" ht="27" thickTop="1" thickBot="1" x14ac:dyDescent="0.3">
      <c r="B351" s="101" t="str">
        <f t="shared" si="79"/>
        <v>b</v>
      </c>
      <c r="D351" s="109" t="s">
        <v>279</v>
      </c>
      <c r="E351" s="121" t="s">
        <v>307</v>
      </c>
      <c r="F351" s="115">
        <f t="shared" si="80"/>
        <v>0</v>
      </c>
      <c r="G351" s="116">
        <f>SUM(G352:G353)</f>
        <v>0</v>
      </c>
      <c r="H351" s="116">
        <f>SUM(H352:H353)</f>
        <v>0</v>
      </c>
      <c r="I351" s="116">
        <f>SUM(I352:I353)</f>
        <v>0</v>
      </c>
      <c r="J351" s="116">
        <f>SUM(J352:J353)</f>
        <v>0</v>
      </c>
      <c r="K351" s="115">
        <f t="shared" si="81"/>
        <v>0</v>
      </c>
      <c r="L351" s="116">
        <f>SUM(L352:L353)</f>
        <v>0</v>
      </c>
      <c r="M351" s="116">
        <f>SUM(M352:M353)</f>
        <v>0</v>
      </c>
      <c r="N351" s="116">
        <f>SUM(N352:N353)</f>
        <v>0</v>
      </c>
      <c r="O351" s="116">
        <f>SUM(O352:O353)</f>
        <v>0</v>
      </c>
      <c r="P351" s="115">
        <f t="shared" si="82"/>
        <v>0</v>
      </c>
      <c r="Q351" s="116">
        <f>SUM(Q352:Q353)</f>
        <v>0</v>
      </c>
      <c r="R351" s="116">
        <f>SUM(R352:R353)</f>
        <v>0</v>
      </c>
      <c r="S351" s="116">
        <f>SUM(S352:S353)</f>
        <v>0</v>
      </c>
      <c r="T351" s="116">
        <f>SUM(T352:T353)</f>
        <v>0</v>
      </c>
      <c r="U351" s="111">
        <f t="shared" si="77"/>
        <v>0</v>
      </c>
      <c r="V351" s="116">
        <f t="shared" si="77"/>
        <v>0</v>
      </c>
      <c r="W351" s="116">
        <f t="shared" si="77"/>
        <v>0</v>
      </c>
      <c r="X351" s="116">
        <f t="shared" si="77"/>
        <v>0</v>
      </c>
      <c r="Y351" s="116">
        <f t="shared" si="77"/>
        <v>0</v>
      </c>
      <c r="Z351" s="115">
        <f t="shared" si="83"/>
        <v>0</v>
      </c>
      <c r="AA351" s="116">
        <f>SUM(AA352:AA353)</f>
        <v>0</v>
      </c>
      <c r="AB351" s="116">
        <f>SUM(AB352:AB353)</f>
        <v>0</v>
      </c>
      <c r="AC351" s="116">
        <f>SUM(AC352:AC353)</f>
        <v>0</v>
      </c>
      <c r="AD351" s="116">
        <f>SUM(AD352:AD353)</f>
        <v>0</v>
      </c>
      <c r="AE351" s="115">
        <f t="shared" si="84"/>
        <v>0</v>
      </c>
      <c r="AF351" s="117">
        <f>SUM(AF352:AF353)</f>
        <v>0</v>
      </c>
      <c r="AG351" s="117">
        <f>SUM(AG352:AG353)</f>
        <v>0</v>
      </c>
      <c r="AH351" s="117">
        <f>SUM(AH352:AH353)</f>
        <v>0</v>
      </c>
      <c r="AI351" s="117">
        <f>SUM(AI352:AI353)</f>
        <v>0</v>
      </c>
      <c r="AJ351" s="115">
        <f t="shared" si="76"/>
        <v>0</v>
      </c>
      <c r="AK351" s="116">
        <f t="shared" si="76"/>
        <v>0</v>
      </c>
      <c r="AL351" s="116">
        <f t="shared" si="76"/>
        <v>0</v>
      </c>
      <c r="AM351" s="116">
        <f t="shared" si="76"/>
        <v>0</v>
      </c>
      <c r="AN351" s="116">
        <f t="shared" si="76"/>
        <v>0</v>
      </c>
      <c r="AO351" s="115">
        <f t="shared" si="85"/>
        <v>0</v>
      </c>
      <c r="AP351" s="116">
        <f t="shared" si="85"/>
        <v>0</v>
      </c>
      <c r="AQ351" s="116">
        <f t="shared" si="85"/>
        <v>0</v>
      </c>
      <c r="AR351" s="116">
        <f t="shared" si="78"/>
        <v>0</v>
      </c>
      <c r="AS351" s="116">
        <f t="shared" si="86"/>
        <v>0</v>
      </c>
    </row>
    <row r="352" spans="2:45" ht="27" thickTop="1" thickBot="1" x14ac:dyDescent="0.3">
      <c r="B352" s="101" t="str">
        <f t="shared" si="79"/>
        <v>b</v>
      </c>
      <c r="D352" s="109" t="s">
        <v>279</v>
      </c>
      <c r="E352" s="122" t="s">
        <v>308</v>
      </c>
      <c r="F352" s="115">
        <f t="shared" si="80"/>
        <v>0</v>
      </c>
      <c r="G352" s="116">
        <v>0</v>
      </c>
      <c r="H352" s="116">
        <v>0</v>
      </c>
      <c r="I352" s="116">
        <v>0</v>
      </c>
      <c r="J352" s="116">
        <v>0</v>
      </c>
      <c r="K352" s="115">
        <f t="shared" si="81"/>
        <v>0</v>
      </c>
      <c r="L352" s="116">
        <v>0</v>
      </c>
      <c r="M352" s="116">
        <v>0</v>
      </c>
      <c r="N352" s="116">
        <v>0</v>
      </c>
      <c r="O352" s="116">
        <v>0</v>
      </c>
      <c r="P352" s="115">
        <f t="shared" si="82"/>
        <v>0</v>
      </c>
      <c r="Q352" s="116">
        <v>0</v>
      </c>
      <c r="R352" s="116">
        <v>0</v>
      </c>
      <c r="S352" s="116">
        <v>0</v>
      </c>
      <c r="T352" s="116">
        <v>0</v>
      </c>
      <c r="U352" s="111">
        <f t="shared" si="77"/>
        <v>0</v>
      </c>
      <c r="V352" s="116">
        <f t="shared" si="77"/>
        <v>0</v>
      </c>
      <c r="W352" s="116">
        <f t="shared" si="77"/>
        <v>0</v>
      </c>
      <c r="X352" s="116">
        <f t="shared" si="77"/>
        <v>0</v>
      </c>
      <c r="Y352" s="116">
        <f t="shared" si="77"/>
        <v>0</v>
      </c>
      <c r="Z352" s="115">
        <f t="shared" si="83"/>
        <v>0</v>
      </c>
      <c r="AA352" s="116">
        <v>0</v>
      </c>
      <c r="AB352" s="116">
        <v>0</v>
      </c>
      <c r="AC352" s="116">
        <v>0</v>
      </c>
      <c r="AD352" s="116">
        <v>0</v>
      </c>
      <c r="AE352" s="115">
        <f t="shared" si="84"/>
        <v>0</v>
      </c>
      <c r="AF352" s="117">
        <v>0</v>
      </c>
      <c r="AG352" s="117">
        <v>0</v>
      </c>
      <c r="AH352" s="117">
        <v>0</v>
      </c>
      <c r="AI352" s="117">
        <v>0</v>
      </c>
      <c r="AJ352" s="115">
        <f t="shared" si="76"/>
        <v>0</v>
      </c>
      <c r="AK352" s="116">
        <f t="shared" si="76"/>
        <v>0</v>
      </c>
      <c r="AL352" s="116">
        <f t="shared" si="76"/>
        <v>0</v>
      </c>
      <c r="AM352" s="116">
        <f t="shared" si="76"/>
        <v>0</v>
      </c>
      <c r="AN352" s="116">
        <f t="shared" si="76"/>
        <v>0</v>
      </c>
      <c r="AO352" s="115">
        <f t="shared" si="85"/>
        <v>0</v>
      </c>
      <c r="AP352" s="116">
        <f t="shared" si="85"/>
        <v>0</v>
      </c>
      <c r="AQ352" s="116">
        <f t="shared" si="85"/>
        <v>0</v>
      </c>
      <c r="AR352" s="116">
        <f t="shared" si="78"/>
        <v>0</v>
      </c>
      <c r="AS352" s="116">
        <f t="shared" si="86"/>
        <v>0</v>
      </c>
    </row>
    <row r="353" spans="2:45" ht="27" thickTop="1" thickBot="1" x14ac:dyDescent="0.3">
      <c r="B353" s="101" t="str">
        <f t="shared" si="79"/>
        <v>b</v>
      </c>
      <c r="D353" s="109" t="s">
        <v>279</v>
      </c>
      <c r="E353" s="122" t="s">
        <v>309</v>
      </c>
      <c r="F353" s="115">
        <f t="shared" si="80"/>
        <v>0</v>
      </c>
      <c r="G353" s="116">
        <v>0</v>
      </c>
      <c r="H353" s="116">
        <v>0</v>
      </c>
      <c r="I353" s="116">
        <v>0</v>
      </c>
      <c r="J353" s="116">
        <v>0</v>
      </c>
      <c r="K353" s="115">
        <f t="shared" si="81"/>
        <v>0</v>
      </c>
      <c r="L353" s="116">
        <v>0</v>
      </c>
      <c r="M353" s="116">
        <v>0</v>
      </c>
      <c r="N353" s="116">
        <v>0</v>
      </c>
      <c r="O353" s="116">
        <v>0</v>
      </c>
      <c r="P353" s="115">
        <f t="shared" si="82"/>
        <v>0</v>
      </c>
      <c r="Q353" s="116">
        <v>0</v>
      </c>
      <c r="R353" s="116">
        <v>0</v>
      </c>
      <c r="S353" s="116">
        <v>0</v>
      </c>
      <c r="T353" s="116">
        <v>0</v>
      </c>
      <c r="U353" s="111">
        <f t="shared" si="77"/>
        <v>0</v>
      </c>
      <c r="V353" s="116">
        <f t="shared" si="77"/>
        <v>0</v>
      </c>
      <c r="W353" s="116">
        <f t="shared" si="77"/>
        <v>0</v>
      </c>
      <c r="X353" s="116">
        <f t="shared" si="77"/>
        <v>0</v>
      </c>
      <c r="Y353" s="116">
        <f t="shared" si="77"/>
        <v>0</v>
      </c>
      <c r="Z353" s="115">
        <f t="shared" si="83"/>
        <v>0</v>
      </c>
      <c r="AA353" s="116">
        <v>0</v>
      </c>
      <c r="AB353" s="116">
        <v>0</v>
      </c>
      <c r="AC353" s="116">
        <v>0</v>
      </c>
      <c r="AD353" s="116">
        <v>0</v>
      </c>
      <c r="AE353" s="115">
        <f t="shared" si="84"/>
        <v>0</v>
      </c>
      <c r="AF353" s="117">
        <v>0</v>
      </c>
      <c r="AG353" s="117">
        <v>0</v>
      </c>
      <c r="AH353" s="117">
        <v>0</v>
      </c>
      <c r="AI353" s="117">
        <v>0</v>
      </c>
      <c r="AJ353" s="115">
        <f t="shared" si="76"/>
        <v>0</v>
      </c>
      <c r="AK353" s="116">
        <f t="shared" si="76"/>
        <v>0</v>
      </c>
      <c r="AL353" s="116">
        <f t="shared" si="76"/>
        <v>0</v>
      </c>
      <c r="AM353" s="116">
        <f t="shared" si="76"/>
        <v>0</v>
      </c>
      <c r="AN353" s="116">
        <f t="shared" si="76"/>
        <v>0</v>
      </c>
      <c r="AO353" s="115">
        <f t="shared" si="85"/>
        <v>0</v>
      </c>
      <c r="AP353" s="116">
        <f t="shared" si="85"/>
        <v>0</v>
      </c>
      <c r="AQ353" s="116">
        <f t="shared" si="85"/>
        <v>0</v>
      </c>
      <c r="AR353" s="116">
        <f t="shared" si="78"/>
        <v>0</v>
      </c>
      <c r="AS353" s="116">
        <f t="shared" si="86"/>
        <v>0</v>
      </c>
    </row>
    <row r="354" spans="2:45" ht="16.5" thickTop="1" thickBot="1" x14ac:dyDescent="0.3">
      <c r="B354" s="101" t="str">
        <f t="shared" si="79"/>
        <v>b</v>
      </c>
      <c r="D354" s="109" t="s">
        <v>279</v>
      </c>
      <c r="E354" s="119" t="s">
        <v>310</v>
      </c>
      <c r="F354" s="115">
        <f t="shared" si="80"/>
        <v>0</v>
      </c>
      <c r="G354" s="116">
        <v>0</v>
      </c>
      <c r="H354" s="116">
        <v>0</v>
      </c>
      <c r="I354" s="116">
        <v>0</v>
      </c>
      <c r="J354" s="116">
        <v>0</v>
      </c>
      <c r="K354" s="115">
        <f t="shared" si="81"/>
        <v>0</v>
      </c>
      <c r="L354" s="116">
        <v>0</v>
      </c>
      <c r="M354" s="116">
        <v>0</v>
      </c>
      <c r="N354" s="116">
        <v>0</v>
      </c>
      <c r="O354" s="116">
        <v>0</v>
      </c>
      <c r="P354" s="115">
        <f t="shared" si="82"/>
        <v>0</v>
      </c>
      <c r="Q354" s="116">
        <v>0</v>
      </c>
      <c r="R354" s="116">
        <v>0</v>
      </c>
      <c r="S354" s="116">
        <v>0</v>
      </c>
      <c r="T354" s="116">
        <v>0</v>
      </c>
      <c r="U354" s="111">
        <f t="shared" si="77"/>
        <v>0</v>
      </c>
      <c r="V354" s="116">
        <f t="shared" si="77"/>
        <v>0</v>
      </c>
      <c r="W354" s="116">
        <f t="shared" si="77"/>
        <v>0</v>
      </c>
      <c r="X354" s="116">
        <f t="shared" si="77"/>
        <v>0</v>
      </c>
      <c r="Y354" s="116">
        <f t="shared" si="77"/>
        <v>0</v>
      </c>
      <c r="Z354" s="115">
        <f t="shared" si="83"/>
        <v>0</v>
      </c>
      <c r="AA354" s="116">
        <v>0</v>
      </c>
      <c r="AB354" s="116">
        <v>0</v>
      </c>
      <c r="AC354" s="116">
        <v>0</v>
      </c>
      <c r="AD354" s="116">
        <v>0</v>
      </c>
      <c r="AE354" s="115">
        <f t="shared" si="84"/>
        <v>0</v>
      </c>
      <c r="AF354" s="117">
        <v>0</v>
      </c>
      <c r="AG354" s="117">
        <v>0</v>
      </c>
      <c r="AH354" s="117">
        <v>0</v>
      </c>
      <c r="AI354" s="117">
        <v>0</v>
      </c>
      <c r="AJ354" s="115">
        <f t="shared" si="76"/>
        <v>0</v>
      </c>
      <c r="AK354" s="116">
        <f t="shared" si="76"/>
        <v>0</v>
      </c>
      <c r="AL354" s="116">
        <f t="shared" si="76"/>
        <v>0</v>
      </c>
      <c r="AM354" s="116">
        <f t="shared" si="76"/>
        <v>0</v>
      </c>
      <c r="AN354" s="116">
        <f t="shared" si="76"/>
        <v>0</v>
      </c>
      <c r="AO354" s="115">
        <f t="shared" si="85"/>
        <v>0</v>
      </c>
      <c r="AP354" s="116">
        <f t="shared" si="85"/>
        <v>0</v>
      </c>
      <c r="AQ354" s="116">
        <f t="shared" si="85"/>
        <v>0</v>
      </c>
      <c r="AR354" s="116">
        <f t="shared" si="78"/>
        <v>0</v>
      </c>
      <c r="AS354" s="116">
        <f t="shared" si="86"/>
        <v>0</v>
      </c>
    </row>
    <row r="355" spans="2:45" ht="16.5" thickTop="1" thickBot="1" x14ac:dyDescent="0.3">
      <c r="B355" s="101" t="str">
        <f t="shared" si="79"/>
        <v>b</v>
      </c>
      <c r="D355" s="109" t="s">
        <v>279</v>
      </c>
      <c r="E355" s="119" t="s">
        <v>311</v>
      </c>
      <c r="F355" s="115">
        <f t="shared" si="80"/>
        <v>0</v>
      </c>
      <c r="G355" s="116">
        <v>0</v>
      </c>
      <c r="H355" s="116">
        <v>0</v>
      </c>
      <c r="I355" s="116">
        <v>0</v>
      </c>
      <c r="J355" s="116">
        <v>0</v>
      </c>
      <c r="K355" s="115">
        <f t="shared" si="81"/>
        <v>0</v>
      </c>
      <c r="L355" s="116">
        <v>0</v>
      </c>
      <c r="M355" s="116">
        <v>0</v>
      </c>
      <c r="N355" s="116">
        <v>0</v>
      </c>
      <c r="O355" s="116">
        <v>0</v>
      </c>
      <c r="P355" s="115">
        <f t="shared" si="82"/>
        <v>0</v>
      </c>
      <c r="Q355" s="116">
        <v>0</v>
      </c>
      <c r="R355" s="116">
        <v>0</v>
      </c>
      <c r="S355" s="116">
        <v>0</v>
      </c>
      <c r="T355" s="116">
        <v>0</v>
      </c>
      <c r="U355" s="111">
        <f t="shared" si="77"/>
        <v>0</v>
      </c>
      <c r="V355" s="116">
        <f t="shared" si="77"/>
        <v>0</v>
      </c>
      <c r="W355" s="116">
        <f t="shared" si="77"/>
        <v>0</v>
      </c>
      <c r="X355" s="116">
        <f t="shared" si="77"/>
        <v>0</v>
      </c>
      <c r="Y355" s="116">
        <f t="shared" si="77"/>
        <v>0</v>
      </c>
      <c r="Z355" s="115">
        <f t="shared" si="83"/>
        <v>0</v>
      </c>
      <c r="AA355" s="116">
        <v>0</v>
      </c>
      <c r="AB355" s="116">
        <v>0</v>
      </c>
      <c r="AC355" s="116">
        <v>0</v>
      </c>
      <c r="AD355" s="116">
        <v>0</v>
      </c>
      <c r="AE355" s="115">
        <f t="shared" si="84"/>
        <v>0</v>
      </c>
      <c r="AF355" s="117">
        <v>0</v>
      </c>
      <c r="AG355" s="117">
        <v>0</v>
      </c>
      <c r="AH355" s="117">
        <v>0</v>
      </c>
      <c r="AI355" s="117">
        <v>0</v>
      </c>
      <c r="AJ355" s="115">
        <f t="shared" si="76"/>
        <v>0</v>
      </c>
      <c r="AK355" s="116">
        <f t="shared" si="76"/>
        <v>0</v>
      </c>
      <c r="AL355" s="116">
        <f t="shared" si="76"/>
        <v>0</v>
      </c>
      <c r="AM355" s="116">
        <f t="shared" si="76"/>
        <v>0</v>
      </c>
      <c r="AN355" s="116">
        <f t="shared" si="76"/>
        <v>0</v>
      </c>
      <c r="AO355" s="115">
        <f t="shared" si="85"/>
        <v>0</v>
      </c>
      <c r="AP355" s="116">
        <f t="shared" si="85"/>
        <v>0</v>
      </c>
      <c r="AQ355" s="116">
        <f t="shared" si="85"/>
        <v>0</v>
      </c>
      <c r="AR355" s="116">
        <f t="shared" si="78"/>
        <v>0</v>
      </c>
      <c r="AS355" s="116">
        <f t="shared" si="86"/>
        <v>0</v>
      </c>
    </row>
    <row r="356" spans="2:45" ht="16.5" thickTop="1" thickBot="1" x14ac:dyDescent="0.3">
      <c r="B356" s="101" t="str">
        <f t="shared" si="79"/>
        <v>b</v>
      </c>
      <c r="D356" s="109" t="s">
        <v>279</v>
      </c>
      <c r="E356" s="119" t="s">
        <v>312</v>
      </c>
      <c r="F356" s="115">
        <f t="shared" si="80"/>
        <v>0</v>
      </c>
      <c r="G356" s="116">
        <v>0</v>
      </c>
      <c r="H356" s="116">
        <v>0</v>
      </c>
      <c r="I356" s="116">
        <v>0</v>
      </c>
      <c r="J356" s="116">
        <v>0</v>
      </c>
      <c r="K356" s="115">
        <f t="shared" si="81"/>
        <v>0</v>
      </c>
      <c r="L356" s="116">
        <v>0</v>
      </c>
      <c r="M356" s="116">
        <v>0</v>
      </c>
      <c r="N356" s="116">
        <v>0</v>
      </c>
      <c r="O356" s="116">
        <v>0</v>
      </c>
      <c r="P356" s="115">
        <f t="shared" si="82"/>
        <v>0</v>
      </c>
      <c r="Q356" s="116">
        <v>0</v>
      </c>
      <c r="R356" s="116">
        <v>0</v>
      </c>
      <c r="S356" s="116">
        <v>0</v>
      </c>
      <c r="T356" s="116">
        <v>0</v>
      </c>
      <c r="U356" s="111">
        <f t="shared" si="77"/>
        <v>0</v>
      </c>
      <c r="V356" s="116">
        <f t="shared" si="77"/>
        <v>0</v>
      </c>
      <c r="W356" s="116">
        <f t="shared" si="77"/>
        <v>0</v>
      </c>
      <c r="X356" s="116">
        <f t="shared" si="77"/>
        <v>0</v>
      </c>
      <c r="Y356" s="116">
        <f t="shared" si="77"/>
        <v>0</v>
      </c>
      <c r="Z356" s="115">
        <f t="shared" si="83"/>
        <v>0</v>
      </c>
      <c r="AA356" s="116">
        <v>0</v>
      </c>
      <c r="AB356" s="116">
        <v>0</v>
      </c>
      <c r="AC356" s="116">
        <v>0</v>
      </c>
      <c r="AD356" s="116">
        <v>0</v>
      </c>
      <c r="AE356" s="115">
        <f t="shared" si="84"/>
        <v>0</v>
      </c>
      <c r="AF356" s="117">
        <v>0</v>
      </c>
      <c r="AG356" s="117">
        <v>0</v>
      </c>
      <c r="AH356" s="117">
        <v>0</v>
      </c>
      <c r="AI356" s="117">
        <v>0</v>
      </c>
      <c r="AJ356" s="115">
        <f t="shared" si="76"/>
        <v>0</v>
      </c>
      <c r="AK356" s="116">
        <f t="shared" si="76"/>
        <v>0</v>
      </c>
      <c r="AL356" s="116">
        <f t="shared" si="76"/>
        <v>0</v>
      </c>
      <c r="AM356" s="116">
        <f t="shared" si="76"/>
        <v>0</v>
      </c>
      <c r="AN356" s="116">
        <f t="shared" si="76"/>
        <v>0</v>
      </c>
      <c r="AO356" s="115">
        <f t="shared" si="85"/>
        <v>0</v>
      </c>
      <c r="AP356" s="116">
        <f t="shared" si="85"/>
        <v>0</v>
      </c>
      <c r="AQ356" s="116">
        <f t="shared" si="85"/>
        <v>0</v>
      </c>
      <c r="AR356" s="116">
        <f t="shared" si="78"/>
        <v>0</v>
      </c>
      <c r="AS356" s="116">
        <f t="shared" si="86"/>
        <v>0</v>
      </c>
    </row>
    <row r="357" spans="2:45" ht="39.75" thickTop="1" thickBot="1" x14ac:dyDescent="0.3">
      <c r="B357" s="101" t="str">
        <f t="shared" si="79"/>
        <v>b</v>
      </c>
      <c r="D357" s="109" t="s">
        <v>345</v>
      </c>
      <c r="E357" s="118" t="s">
        <v>346</v>
      </c>
      <c r="F357" s="115">
        <f t="shared" si="80"/>
        <v>0</v>
      </c>
      <c r="G357" s="116">
        <f>SUM(G358,G370:G372)</f>
        <v>0</v>
      </c>
      <c r="H357" s="116">
        <f>SUM(H358,H370:H372)</f>
        <v>0</v>
      </c>
      <c r="I357" s="116">
        <f>SUM(I358,I370:I372)</f>
        <v>0</v>
      </c>
      <c r="J357" s="116">
        <f>SUM(J358,J370:J372)</f>
        <v>0</v>
      </c>
      <c r="K357" s="115">
        <f t="shared" si="81"/>
        <v>0</v>
      </c>
      <c r="L357" s="116">
        <f>SUM(L358,L370:L372)</f>
        <v>0</v>
      </c>
      <c r="M357" s="116">
        <f>SUM(M358,M370:M372)</f>
        <v>0</v>
      </c>
      <c r="N357" s="116">
        <f>SUM(N358,N370:N372)</f>
        <v>0</v>
      </c>
      <c r="O357" s="116">
        <f>SUM(O358,O370:O372)</f>
        <v>0</v>
      </c>
      <c r="P357" s="115">
        <f t="shared" si="82"/>
        <v>0</v>
      </c>
      <c r="Q357" s="116">
        <f>SUM(Q358,Q370:Q372)</f>
        <v>0</v>
      </c>
      <c r="R357" s="116">
        <f>SUM(R358,R370:R372)</f>
        <v>0</v>
      </c>
      <c r="S357" s="116">
        <f>SUM(S358,S370:S372)</f>
        <v>0</v>
      </c>
      <c r="T357" s="116">
        <f>SUM(T358,T370:T372)</f>
        <v>0</v>
      </c>
      <c r="U357" s="111">
        <f t="shared" si="77"/>
        <v>0</v>
      </c>
      <c r="V357" s="116">
        <f t="shared" si="77"/>
        <v>0</v>
      </c>
      <c r="W357" s="116">
        <f t="shared" si="77"/>
        <v>0</v>
      </c>
      <c r="X357" s="116">
        <f t="shared" si="77"/>
        <v>0</v>
      </c>
      <c r="Y357" s="116">
        <f t="shared" si="77"/>
        <v>0</v>
      </c>
      <c r="Z357" s="115">
        <f t="shared" si="83"/>
        <v>0</v>
      </c>
      <c r="AA357" s="116">
        <f>SUM(AA358,AA370:AA372)</f>
        <v>0</v>
      </c>
      <c r="AB357" s="116">
        <f>SUM(AB358,AB370:AB372)</f>
        <v>0</v>
      </c>
      <c r="AC357" s="116">
        <f>SUM(AC358,AC370:AC372)</f>
        <v>0</v>
      </c>
      <c r="AD357" s="116">
        <f>SUM(AD358,AD370:AD372)</f>
        <v>0</v>
      </c>
      <c r="AE357" s="115">
        <f t="shared" si="84"/>
        <v>0</v>
      </c>
      <c r="AF357" s="117">
        <f>SUM(AF358,AF370:AF372)</f>
        <v>0</v>
      </c>
      <c r="AG357" s="117">
        <f>SUM(AG358,AG370:AG372)</f>
        <v>0</v>
      </c>
      <c r="AH357" s="117">
        <f>SUM(AH358,AH370:AH372)</f>
        <v>0</v>
      </c>
      <c r="AI357" s="117">
        <f>SUM(AI358,AI370:AI372)</f>
        <v>0</v>
      </c>
      <c r="AJ357" s="115">
        <f t="shared" si="76"/>
        <v>0</v>
      </c>
      <c r="AK357" s="116">
        <f t="shared" si="76"/>
        <v>0</v>
      </c>
      <c r="AL357" s="116">
        <f t="shared" si="76"/>
        <v>0</v>
      </c>
      <c r="AM357" s="116">
        <f t="shared" si="76"/>
        <v>0</v>
      </c>
      <c r="AN357" s="116">
        <f t="shared" si="76"/>
        <v>0</v>
      </c>
      <c r="AO357" s="115">
        <f t="shared" si="85"/>
        <v>0</v>
      </c>
      <c r="AP357" s="116">
        <f t="shared" si="85"/>
        <v>0</v>
      </c>
      <c r="AQ357" s="116">
        <f t="shared" si="85"/>
        <v>0</v>
      </c>
      <c r="AR357" s="116">
        <f t="shared" si="78"/>
        <v>0</v>
      </c>
      <c r="AS357" s="116">
        <f t="shared" si="86"/>
        <v>0</v>
      </c>
    </row>
    <row r="358" spans="2:45" ht="16.5" thickTop="1" thickBot="1" x14ac:dyDescent="0.3">
      <c r="B358" s="101" t="str">
        <f t="shared" si="79"/>
        <v>b</v>
      </c>
      <c r="D358" s="109" t="s">
        <v>279</v>
      </c>
      <c r="E358" s="119" t="s">
        <v>298</v>
      </c>
      <c r="F358" s="115">
        <f t="shared" si="80"/>
        <v>0</v>
      </c>
      <c r="G358" s="116">
        <f>SUM(G359:G365)</f>
        <v>0</v>
      </c>
      <c r="H358" s="116">
        <f>SUM(H359:H365)</f>
        <v>0</v>
      </c>
      <c r="I358" s="116">
        <f>SUM(I359:I365)</f>
        <v>0</v>
      </c>
      <c r="J358" s="116">
        <f>SUM(J359:J365)</f>
        <v>0</v>
      </c>
      <c r="K358" s="115">
        <f t="shared" si="81"/>
        <v>0</v>
      </c>
      <c r="L358" s="116">
        <f>SUM(L359:L365)</f>
        <v>0</v>
      </c>
      <c r="M358" s="116">
        <f>SUM(M359:M365)</f>
        <v>0</v>
      </c>
      <c r="N358" s="116">
        <f>SUM(N359:N365)</f>
        <v>0</v>
      </c>
      <c r="O358" s="116">
        <f>SUM(O359:O365)</f>
        <v>0</v>
      </c>
      <c r="P358" s="115">
        <f t="shared" si="82"/>
        <v>0</v>
      </c>
      <c r="Q358" s="116">
        <f>SUM(Q359:Q365)</f>
        <v>0</v>
      </c>
      <c r="R358" s="116">
        <f>SUM(R359:R365)</f>
        <v>0</v>
      </c>
      <c r="S358" s="116">
        <f>SUM(S359:S365)</f>
        <v>0</v>
      </c>
      <c r="T358" s="116">
        <f>SUM(T359:T365)</f>
        <v>0</v>
      </c>
      <c r="U358" s="111">
        <f t="shared" si="77"/>
        <v>0</v>
      </c>
      <c r="V358" s="116">
        <f t="shared" si="77"/>
        <v>0</v>
      </c>
      <c r="W358" s="116">
        <f t="shared" si="77"/>
        <v>0</v>
      </c>
      <c r="X358" s="116">
        <f t="shared" si="77"/>
        <v>0</v>
      </c>
      <c r="Y358" s="116">
        <f t="shared" si="77"/>
        <v>0</v>
      </c>
      <c r="Z358" s="115">
        <f t="shared" si="83"/>
        <v>0</v>
      </c>
      <c r="AA358" s="116">
        <f>SUM(AA359:AA365)</f>
        <v>0</v>
      </c>
      <c r="AB358" s="116">
        <f>SUM(AB359:AB365)</f>
        <v>0</v>
      </c>
      <c r="AC358" s="116">
        <f>SUM(AC359:AC365)</f>
        <v>0</v>
      </c>
      <c r="AD358" s="116">
        <f>SUM(AD359:AD365)</f>
        <v>0</v>
      </c>
      <c r="AE358" s="115">
        <f t="shared" si="84"/>
        <v>0</v>
      </c>
      <c r="AF358" s="117">
        <f>SUM(AF359:AF365)</f>
        <v>0</v>
      </c>
      <c r="AG358" s="117">
        <f>SUM(AG359:AG365)</f>
        <v>0</v>
      </c>
      <c r="AH358" s="117">
        <f>SUM(AH359:AH365)</f>
        <v>0</v>
      </c>
      <c r="AI358" s="117">
        <f>SUM(AI359:AI365)</f>
        <v>0</v>
      </c>
      <c r="AJ358" s="115">
        <f t="shared" si="76"/>
        <v>0</v>
      </c>
      <c r="AK358" s="116">
        <f t="shared" si="76"/>
        <v>0</v>
      </c>
      <c r="AL358" s="116">
        <f t="shared" si="76"/>
        <v>0</v>
      </c>
      <c r="AM358" s="116">
        <f t="shared" si="76"/>
        <v>0</v>
      </c>
      <c r="AN358" s="116">
        <f t="shared" si="76"/>
        <v>0</v>
      </c>
      <c r="AO358" s="115">
        <f t="shared" si="85"/>
        <v>0</v>
      </c>
      <c r="AP358" s="116">
        <f t="shared" si="85"/>
        <v>0</v>
      </c>
      <c r="AQ358" s="116">
        <f t="shared" si="85"/>
        <v>0</v>
      </c>
      <c r="AR358" s="116">
        <f t="shared" si="78"/>
        <v>0</v>
      </c>
      <c r="AS358" s="116">
        <f t="shared" si="86"/>
        <v>0</v>
      </c>
    </row>
    <row r="359" spans="2:45" ht="16.5" thickTop="1" thickBot="1" x14ac:dyDescent="0.3">
      <c r="B359" s="101" t="str">
        <f t="shared" si="79"/>
        <v>b</v>
      </c>
      <c r="D359" s="109" t="s">
        <v>279</v>
      </c>
      <c r="E359" s="120" t="s">
        <v>299</v>
      </c>
      <c r="F359" s="115">
        <f t="shared" si="80"/>
        <v>0</v>
      </c>
      <c r="G359" s="116">
        <v>0</v>
      </c>
      <c r="H359" s="116">
        <v>0</v>
      </c>
      <c r="I359" s="116">
        <v>0</v>
      </c>
      <c r="J359" s="116">
        <v>0</v>
      </c>
      <c r="K359" s="115">
        <f t="shared" si="81"/>
        <v>0</v>
      </c>
      <c r="L359" s="116">
        <v>0</v>
      </c>
      <c r="M359" s="116">
        <v>0</v>
      </c>
      <c r="N359" s="116">
        <v>0</v>
      </c>
      <c r="O359" s="116">
        <v>0</v>
      </c>
      <c r="P359" s="115">
        <f t="shared" si="82"/>
        <v>0</v>
      </c>
      <c r="Q359" s="116">
        <v>0</v>
      </c>
      <c r="R359" s="116">
        <v>0</v>
      </c>
      <c r="S359" s="116">
        <v>0</v>
      </c>
      <c r="T359" s="116">
        <v>0</v>
      </c>
      <c r="U359" s="111">
        <f t="shared" si="77"/>
        <v>0</v>
      </c>
      <c r="V359" s="116">
        <f t="shared" si="77"/>
        <v>0</v>
      </c>
      <c r="W359" s="116">
        <f t="shared" si="77"/>
        <v>0</v>
      </c>
      <c r="X359" s="116">
        <f t="shared" si="77"/>
        <v>0</v>
      </c>
      <c r="Y359" s="116">
        <f t="shared" si="77"/>
        <v>0</v>
      </c>
      <c r="Z359" s="115">
        <f t="shared" si="83"/>
        <v>0</v>
      </c>
      <c r="AA359" s="116">
        <v>0</v>
      </c>
      <c r="AB359" s="116">
        <v>0</v>
      </c>
      <c r="AC359" s="116">
        <v>0</v>
      </c>
      <c r="AD359" s="116">
        <v>0</v>
      </c>
      <c r="AE359" s="115">
        <f t="shared" si="84"/>
        <v>0</v>
      </c>
      <c r="AF359" s="117">
        <v>0</v>
      </c>
      <c r="AG359" s="117">
        <v>0</v>
      </c>
      <c r="AH359" s="117">
        <v>0</v>
      </c>
      <c r="AI359" s="117">
        <v>0</v>
      </c>
      <c r="AJ359" s="115">
        <f t="shared" si="76"/>
        <v>0</v>
      </c>
      <c r="AK359" s="116">
        <f t="shared" si="76"/>
        <v>0</v>
      </c>
      <c r="AL359" s="116">
        <f t="shared" si="76"/>
        <v>0</v>
      </c>
      <c r="AM359" s="116">
        <f t="shared" si="76"/>
        <v>0</v>
      </c>
      <c r="AN359" s="116">
        <f t="shared" si="76"/>
        <v>0</v>
      </c>
      <c r="AO359" s="115">
        <f t="shared" si="85"/>
        <v>0</v>
      </c>
      <c r="AP359" s="116">
        <f t="shared" si="85"/>
        <v>0</v>
      </c>
      <c r="AQ359" s="116">
        <f t="shared" si="85"/>
        <v>0</v>
      </c>
      <c r="AR359" s="116">
        <f t="shared" si="78"/>
        <v>0</v>
      </c>
      <c r="AS359" s="116">
        <f t="shared" si="86"/>
        <v>0</v>
      </c>
    </row>
    <row r="360" spans="2:45" ht="16.5" thickTop="1" thickBot="1" x14ac:dyDescent="0.3">
      <c r="B360" s="101" t="str">
        <f t="shared" si="79"/>
        <v>b</v>
      </c>
      <c r="D360" s="109" t="s">
        <v>279</v>
      </c>
      <c r="E360" s="120" t="s">
        <v>300</v>
      </c>
      <c r="F360" s="115">
        <f t="shared" si="80"/>
        <v>0</v>
      </c>
      <c r="G360" s="116">
        <v>0</v>
      </c>
      <c r="H360" s="116">
        <v>0</v>
      </c>
      <c r="I360" s="116">
        <v>0</v>
      </c>
      <c r="J360" s="116">
        <v>0</v>
      </c>
      <c r="K360" s="115">
        <f t="shared" si="81"/>
        <v>0</v>
      </c>
      <c r="L360" s="116">
        <v>0</v>
      </c>
      <c r="M360" s="116">
        <v>0</v>
      </c>
      <c r="N360" s="116">
        <v>0</v>
      </c>
      <c r="O360" s="116">
        <v>0</v>
      </c>
      <c r="P360" s="115">
        <f t="shared" si="82"/>
        <v>0</v>
      </c>
      <c r="Q360" s="116">
        <v>0</v>
      </c>
      <c r="R360" s="116">
        <v>0</v>
      </c>
      <c r="S360" s="116">
        <v>0</v>
      </c>
      <c r="T360" s="116">
        <v>0</v>
      </c>
      <c r="U360" s="111">
        <f t="shared" si="77"/>
        <v>0</v>
      </c>
      <c r="V360" s="116">
        <f t="shared" si="77"/>
        <v>0</v>
      </c>
      <c r="W360" s="116">
        <f t="shared" si="77"/>
        <v>0</v>
      </c>
      <c r="X360" s="116">
        <f t="shared" si="77"/>
        <v>0</v>
      </c>
      <c r="Y360" s="116">
        <f t="shared" si="77"/>
        <v>0</v>
      </c>
      <c r="Z360" s="115">
        <f t="shared" si="83"/>
        <v>0</v>
      </c>
      <c r="AA360" s="116">
        <v>0</v>
      </c>
      <c r="AB360" s="116">
        <v>0</v>
      </c>
      <c r="AC360" s="116">
        <v>0</v>
      </c>
      <c r="AD360" s="116">
        <v>0</v>
      </c>
      <c r="AE360" s="115">
        <f t="shared" si="84"/>
        <v>0</v>
      </c>
      <c r="AF360" s="117">
        <v>0</v>
      </c>
      <c r="AG360" s="117">
        <v>0</v>
      </c>
      <c r="AH360" s="117">
        <v>0</v>
      </c>
      <c r="AI360" s="117">
        <v>0</v>
      </c>
      <c r="AJ360" s="115">
        <f t="shared" si="76"/>
        <v>0</v>
      </c>
      <c r="AK360" s="116">
        <f t="shared" si="76"/>
        <v>0</v>
      </c>
      <c r="AL360" s="116">
        <f t="shared" si="76"/>
        <v>0</v>
      </c>
      <c r="AM360" s="116">
        <f t="shared" si="76"/>
        <v>0</v>
      </c>
      <c r="AN360" s="116">
        <f t="shared" si="76"/>
        <v>0</v>
      </c>
      <c r="AO360" s="115">
        <f t="shared" si="85"/>
        <v>0</v>
      </c>
      <c r="AP360" s="116">
        <f t="shared" si="85"/>
        <v>0</v>
      </c>
      <c r="AQ360" s="116">
        <f t="shared" si="85"/>
        <v>0</v>
      </c>
      <c r="AR360" s="116">
        <f t="shared" si="78"/>
        <v>0</v>
      </c>
      <c r="AS360" s="116">
        <f t="shared" si="86"/>
        <v>0</v>
      </c>
    </row>
    <row r="361" spans="2:45" ht="16.5" thickTop="1" thickBot="1" x14ac:dyDescent="0.3">
      <c r="B361" s="101" t="str">
        <f t="shared" si="79"/>
        <v>b</v>
      </c>
      <c r="D361" s="109" t="s">
        <v>279</v>
      </c>
      <c r="E361" s="120" t="s">
        <v>301</v>
      </c>
      <c r="F361" s="115">
        <f t="shared" si="80"/>
        <v>0</v>
      </c>
      <c r="G361" s="116">
        <v>0</v>
      </c>
      <c r="H361" s="116">
        <v>0</v>
      </c>
      <c r="I361" s="116">
        <v>0</v>
      </c>
      <c r="J361" s="116">
        <v>0</v>
      </c>
      <c r="K361" s="115">
        <f t="shared" si="81"/>
        <v>0</v>
      </c>
      <c r="L361" s="116">
        <v>0</v>
      </c>
      <c r="M361" s="116">
        <v>0</v>
      </c>
      <c r="N361" s="116">
        <v>0</v>
      </c>
      <c r="O361" s="116">
        <v>0</v>
      </c>
      <c r="P361" s="115">
        <f t="shared" si="82"/>
        <v>0</v>
      </c>
      <c r="Q361" s="116">
        <v>0</v>
      </c>
      <c r="R361" s="116">
        <v>0</v>
      </c>
      <c r="S361" s="116">
        <v>0</v>
      </c>
      <c r="T361" s="116">
        <v>0</v>
      </c>
      <c r="U361" s="111">
        <f t="shared" si="77"/>
        <v>0</v>
      </c>
      <c r="V361" s="116">
        <f t="shared" si="77"/>
        <v>0</v>
      </c>
      <c r="W361" s="116">
        <f t="shared" si="77"/>
        <v>0</v>
      </c>
      <c r="X361" s="116">
        <f t="shared" si="77"/>
        <v>0</v>
      </c>
      <c r="Y361" s="116">
        <f t="shared" si="77"/>
        <v>0</v>
      </c>
      <c r="Z361" s="115">
        <f t="shared" si="83"/>
        <v>0</v>
      </c>
      <c r="AA361" s="116">
        <v>0</v>
      </c>
      <c r="AB361" s="116">
        <v>0</v>
      </c>
      <c r="AC361" s="116">
        <v>0</v>
      </c>
      <c r="AD361" s="116">
        <v>0</v>
      </c>
      <c r="AE361" s="115">
        <f t="shared" si="84"/>
        <v>0</v>
      </c>
      <c r="AF361" s="117">
        <v>0</v>
      </c>
      <c r="AG361" s="117">
        <v>0</v>
      </c>
      <c r="AH361" s="117">
        <v>0</v>
      </c>
      <c r="AI361" s="117">
        <v>0</v>
      </c>
      <c r="AJ361" s="115">
        <f t="shared" si="76"/>
        <v>0</v>
      </c>
      <c r="AK361" s="116">
        <f t="shared" si="76"/>
        <v>0</v>
      </c>
      <c r="AL361" s="116">
        <f t="shared" si="76"/>
        <v>0</v>
      </c>
      <c r="AM361" s="116">
        <f t="shared" si="76"/>
        <v>0</v>
      </c>
      <c r="AN361" s="116">
        <f t="shared" si="76"/>
        <v>0</v>
      </c>
      <c r="AO361" s="115">
        <f t="shared" si="85"/>
        <v>0</v>
      </c>
      <c r="AP361" s="116">
        <f t="shared" si="85"/>
        <v>0</v>
      </c>
      <c r="AQ361" s="116">
        <f t="shared" si="85"/>
        <v>0</v>
      </c>
      <c r="AR361" s="116">
        <f t="shared" si="78"/>
        <v>0</v>
      </c>
      <c r="AS361" s="116">
        <f t="shared" si="86"/>
        <v>0</v>
      </c>
    </row>
    <row r="362" spans="2:45" ht="16.5" thickTop="1" thickBot="1" x14ac:dyDescent="0.3">
      <c r="B362" s="101" t="str">
        <f t="shared" si="79"/>
        <v>b</v>
      </c>
      <c r="D362" s="109" t="s">
        <v>279</v>
      </c>
      <c r="E362" s="120" t="s">
        <v>302</v>
      </c>
      <c r="F362" s="115">
        <f t="shared" si="80"/>
        <v>0</v>
      </c>
      <c r="G362" s="116">
        <v>0</v>
      </c>
      <c r="H362" s="116">
        <v>0</v>
      </c>
      <c r="I362" s="116">
        <v>0</v>
      </c>
      <c r="J362" s="116">
        <v>0</v>
      </c>
      <c r="K362" s="115">
        <f t="shared" si="81"/>
        <v>0</v>
      </c>
      <c r="L362" s="116">
        <v>0</v>
      </c>
      <c r="M362" s="116">
        <v>0</v>
      </c>
      <c r="N362" s="116">
        <v>0</v>
      </c>
      <c r="O362" s="116">
        <v>0</v>
      </c>
      <c r="P362" s="115">
        <f t="shared" si="82"/>
        <v>0</v>
      </c>
      <c r="Q362" s="116">
        <v>0</v>
      </c>
      <c r="R362" s="116">
        <v>0</v>
      </c>
      <c r="S362" s="116">
        <v>0</v>
      </c>
      <c r="T362" s="116">
        <v>0</v>
      </c>
      <c r="U362" s="111">
        <f t="shared" si="77"/>
        <v>0</v>
      </c>
      <c r="V362" s="116">
        <f t="shared" si="77"/>
        <v>0</v>
      </c>
      <c r="W362" s="116">
        <f t="shared" si="77"/>
        <v>0</v>
      </c>
      <c r="X362" s="116">
        <f t="shared" si="77"/>
        <v>0</v>
      </c>
      <c r="Y362" s="116">
        <f t="shared" si="77"/>
        <v>0</v>
      </c>
      <c r="Z362" s="115">
        <f t="shared" si="83"/>
        <v>0</v>
      </c>
      <c r="AA362" s="116">
        <v>0</v>
      </c>
      <c r="AB362" s="116">
        <v>0</v>
      </c>
      <c r="AC362" s="116">
        <v>0</v>
      </c>
      <c r="AD362" s="116">
        <v>0</v>
      </c>
      <c r="AE362" s="115">
        <f t="shared" si="84"/>
        <v>0</v>
      </c>
      <c r="AF362" s="117">
        <v>0</v>
      </c>
      <c r="AG362" s="117">
        <v>0</v>
      </c>
      <c r="AH362" s="117">
        <v>0</v>
      </c>
      <c r="AI362" s="117">
        <v>0</v>
      </c>
      <c r="AJ362" s="115">
        <f t="shared" ref="AJ362:AN412" si="87">F362+U362</f>
        <v>0</v>
      </c>
      <c r="AK362" s="116">
        <f t="shared" si="87"/>
        <v>0</v>
      </c>
      <c r="AL362" s="116">
        <f t="shared" si="87"/>
        <v>0</v>
      </c>
      <c r="AM362" s="116">
        <f t="shared" si="87"/>
        <v>0</v>
      </c>
      <c r="AN362" s="116">
        <f t="shared" si="87"/>
        <v>0</v>
      </c>
      <c r="AO362" s="115">
        <f t="shared" si="85"/>
        <v>0</v>
      </c>
      <c r="AP362" s="116">
        <f t="shared" si="85"/>
        <v>0</v>
      </c>
      <c r="AQ362" s="116">
        <f t="shared" si="85"/>
        <v>0</v>
      </c>
      <c r="AR362" s="116">
        <f t="shared" si="78"/>
        <v>0</v>
      </c>
      <c r="AS362" s="116">
        <f t="shared" si="86"/>
        <v>0</v>
      </c>
    </row>
    <row r="363" spans="2:45" ht="16.5" thickTop="1" thickBot="1" x14ac:dyDescent="0.3">
      <c r="B363" s="101" t="str">
        <f t="shared" si="79"/>
        <v>b</v>
      </c>
      <c r="D363" s="109" t="s">
        <v>279</v>
      </c>
      <c r="E363" s="120" t="s">
        <v>303</v>
      </c>
      <c r="F363" s="115">
        <f t="shared" si="80"/>
        <v>0</v>
      </c>
      <c r="G363" s="116">
        <v>0</v>
      </c>
      <c r="H363" s="116">
        <v>0</v>
      </c>
      <c r="I363" s="116">
        <v>0</v>
      </c>
      <c r="J363" s="116">
        <v>0</v>
      </c>
      <c r="K363" s="115">
        <f t="shared" si="81"/>
        <v>0</v>
      </c>
      <c r="L363" s="116">
        <v>0</v>
      </c>
      <c r="M363" s="116">
        <v>0</v>
      </c>
      <c r="N363" s="116">
        <v>0</v>
      </c>
      <c r="O363" s="116">
        <v>0</v>
      </c>
      <c r="P363" s="115">
        <f t="shared" si="82"/>
        <v>0</v>
      </c>
      <c r="Q363" s="116">
        <v>0</v>
      </c>
      <c r="R363" s="116">
        <v>0</v>
      </c>
      <c r="S363" s="116">
        <v>0</v>
      </c>
      <c r="T363" s="116">
        <v>0</v>
      </c>
      <c r="U363" s="111">
        <f t="shared" ref="U363:Y414" si="88">Z363+AE363</f>
        <v>0</v>
      </c>
      <c r="V363" s="116">
        <f t="shared" si="88"/>
        <v>0</v>
      </c>
      <c r="W363" s="116">
        <f t="shared" si="88"/>
        <v>0</v>
      </c>
      <c r="X363" s="116">
        <f t="shared" si="88"/>
        <v>0</v>
      </c>
      <c r="Y363" s="116">
        <f t="shared" si="88"/>
        <v>0</v>
      </c>
      <c r="Z363" s="115">
        <f t="shared" si="83"/>
        <v>0</v>
      </c>
      <c r="AA363" s="116">
        <v>0</v>
      </c>
      <c r="AB363" s="116">
        <v>0</v>
      </c>
      <c r="AC363" s="116">
        <v>0</v>
      </c>
      <c r="AD363" s="116">
        <v>0</v>
      </c>
      <c r="AE363" s="115">
        <f t="shared" si="84"/>
        <v>0</v>
      </c>
      <c r="AF363" s="117">
        <v>0</v>
      </c>
      <c r="AG363" s="117">
        <v>0</v>
      </c>
      <c r="AH363" s="117">
        <v>0</v>
      </c>
      <c r="AI363" s="117">
        <v>0</v>
      </c>
      <c r="AJ363" s="115">
        <f t="shared" si="87"/>
        <v>0</v>
      </c>
      <c r="AK363" s="116">
        <f t="shared" si="87"/>
        <v>0</v>
      </c>
      <c r="AL363" s="116">
        <f t="shared" si="87"/>
        <v>0</v>
      </c>
      <c r="AM363" s="116">
        <f t="shared" si="87"/>
        <v>0</v>
      </c>
      <c r="AN363" s="116">
        <f t="shared" si="87"/>
        <v>0</v>
      </c>
      <c r="AO363" s="115">
        <f t="shared" si="85"/>
        <v>0</v>
      </c>
      <c r="AP363" s="116">
        <f t="shared" si="85"/>
        <v>0</v>
      </c>
      <c r="AQ363" s="116">
        <f t="shared" si="85"/>
        <v>0</v>
      </c>
      <c r="AR363" s="116">
        <f t="shared" si="78"/>
        <v>0</v>
      </c>
      <c r="AS363" s="116">
        <f t="shared" si="86"/>
        <v>0</v>
      </c>
    </row>
    <row r="364" spans="2:45" ht="16.5" thickTop="1" thickBot="1" x14ac:dyDescent="0.3">
      <c r="B364" s="101" t="str">
        <f t="shared" si="79"/>
        <v>b</v>
      </c>
      <c r="D364" s="109" t="s">
        <v>279</v>
      </c>
      <c r="E364" s="120" t="s">
        <v>304</v>
      </c>
      <c r="F364" s="115">
        <f t="shared" si="80"/>
        <v>0</v>
      </c>
      <c r="G364" s="116">
        <v>0</v>
      </c>
      <c r="H364" s="116">
        <v>0</v>
      </c>
      <c r="I364" s="116">
        <v>0</v>
      </c>
      <c r="J364" s="116">
        <v>0</v>
      </c>
      <c r="K364" s="115">
        <f t="shared" si="81"/>
        <v>0</v>
      </c>
      <c r="L364" s="116">
        <v>0</v>
      </c>
      <c r="M364" s="116">
        <v>0</v>
      </c>
      <c r="N364" s="116">
        <v>0</v>
      </c>
      <c r="O364" s="116">
        <v>0</v>
      </c>
      <c r="P364" s="115">
        <f t="shared" si="82"/>
        <v>0</v>
      </c>
      <c r="Q364" s="116">
        <v>0</v>
      </c>
      <c r="R364" s="116">
        <v>0</v>
      </c>
      <c r="S364" s="116">
        <v>0</v>
      </c>
      <c r="T364" s="116">
        <v>0</v>
      </c>
      <c r="U364" s="111">
        <f t="shared" si="88"/>
        <v>0</v>
      </c>
      <c r="V364" s="116">
        <f t="shared" si="88"/>
        <v>0</v>
      </c>
      <c r="W364" s="116">
        <f t="shared" si="88"/>
        <v>0</v>
      </c>
      <c r="X364" s="116">
        <f t="shared" si="88"/>
        <v>0</v>
      </c>
      <c r="Y364" s="116">
        <f t="shared" si="88"/>
        <v>0</v>
      </c>
      <c r="Z364" s="115">
        <f t="shared" si="83"/>
        <v>0</v>
      </c>
      <c r="AA364" s="116">
        <v>0</v>
      </c>
      <c r="AB364" s="116">
        <v>0</v>
      </c>
      <c r="AC364" s="116">
        <v>0</v>
      </c>
      <c r="AD364" s="116">
        <v>0</v>
      </c>
      <c r="AE364" s="115">
        <f t="shared" si="84"/>
        <v>0</v>
      </c>
      <c r="AF364" s="117">
        <v>0</v>
      </c>
      <c r="AG364" s="117">
        <v>0</v>
      </c>
      <c r="AH364" s="117">
        <v>0</v>
      </c>
      <c r="AI364" s="117">
        <v>0</v>
      </c>
      <c r="AJ364" s="115">
        <f t="shared" si="87"/>
        <v>0</v>
      </c>
      <c r="AK364" s="116">
        <f t="shared" si="87"/>
        <v>0</v>
      </c>
      <c r="AL364" s="116">
        <f t="shared" si="87"/>
        <v>0</v>
      </c>
      <c r="AM364" s="116">
        <f t="shared" si="87"/>
        <v>0</v>
      </c>
      <c r="AN364" s="116">
        <f t="shared" si="87"/>
        <v>0</v>
      </c>
      <c r="AO364" s="115">
        <f t="shared" si="85"/>
        <v>0</v>
      </c>
      <c r="AP364" s="116">
        <f t="shared" si="85"/>
        <v>0</v>
      </c>
      <c r="AQ364" s="116">
        <f t="shared" si="85"/>
        <v>0</v>
      </c>
      <c r="AR364" s="116">
        <f t="shared" si="78"/>
        <v>0</v>
      </c>
      <c r="AS364" s="116">
        <f t="shared" si="86"/>
        <v>0</v>
      </c>
    </row>
    <row r="365" spans="2:45" ht="16.5" thickTop="1" thickBot="1" x14ac:dyDescent="0.3">
      <c r="B365" s="101" t="str">
        <f t="shared" si="79"/>
        <v>b</v>
      </c>
      <c r="D365" s="109" t="s">
        <v>279</v>
      </c>
      <c r="E365" s="120" t="s">
        <v>305</v>
      </c>
      <c r="F365" s="115">
        <f t="shared" si="80"/>
        <v>0</v>
      </c>
      <c r="G365" s="116">
        <f>SUM(G366:G367)</f>
        <v>0</v>
      </c>
      <c r="H365" s="116">
        <f>SUM(H366:H367)</f>
        <v>0</v>
      </c>
      <c r="I365" s="116">
        <f>SUM(I366:I367)</f>
        <v>0</v>
      </c>
      <c r="J365" s="116">
        <f>SUM(J366:J367)</f>
        <v>0</v>
      </c>
      <c r="K365" s="115">
        <f t="shared" si="81"/>
        <v>0</v>
      </c>
      <c r="L365" s="116">
        <f>SUM(L366:L367)</f>
        <v>0</v>
      </c>
      <c r="M365" s="116">
        <f>SUM(M366:M367)</f>
        <v>0</v>
      </c>
      <c r="N365" s="116">
        <f>SUM(N366:N367)</f>
        <v>0</v>
      </c>
      <c r="O365" s="116">
        <f>SUM(O366:O367)</f>
        <v>0</v>
      </c>
      <c r="P365" s="115">
        <f t="shared" si="82"/>
        <v>0</v>
      </c>
      <c r="Q365" s="116">
        <f>SUM(Q366:Q367)</f>
        <v>0</v>
      </c>
      <c r="R365" s="116">
        <f>SUM(R366:R367)</f>
        <v>0</v>
      </c>
      <c r="S365" s="116">
        <f>SUM(S366:S367)</f>
        <v>0</v>
      </c>
      <c r="T365" s="116">
        <f>SUM(T366:T367)</f>
        <v>0</v>
      </c>
      <c r="U365" s="111">
        <f t="shared" si="88"/>
        <v>0</v>
      </c>
      <c r="V365" s="116">
        <f t="shared" si="88"/>
        <v>0</v>
      </c>
      <c r="W365" s="116">
        <f t="shared" si="88"/>
        <v>0</v>
      </c>
      <c r="X365" s="116">
        <f t="shared" si="88"/>
        <v>0</v>
      </c>
      <c r="Y365" s="116">
        <f t="shared" si="88"/>
        <v>0</v>
      </c>
      <c r="Z365" s="115">
        <f t="shared" si="83"/>
        <v>0</v>
      </c>
      <c r="AA365" s="116">
        <f>SUM(AA366:AA367)</f>
        <v>0</v>
      </c>
      <c r="AB365" s="116">
        <f>SUM(AB366:AB367)</f>
        <v>0</v>
      </c>
      <c r="AC365" s="116">
        <f>SUM(AC366:AC367)</f>
        <v>0</v>
      </c>
      <c r="AD365" s="116">
        <f>SUM(AD366:AD367)</f>
        <v>0</v>
      </c>
      <c r="AE365" s="115">
        <f t="shared" si="84"/>
        <v>0</v>
      </c>
      <c r="AF365" s="117">
        <f>SUM(AF366:AF367)</f>
        <v>0</v>
      </c>
      <c r="AG365" s="117">
        <f>SUM(AG366:AG367)</f>
        <v>0</v>
      </c>
      <c r="AH365" s="117">
        <f>SUM(AH366:AH367)</f>
        <v>0</v>
      </c>
      <c r="AI365" s="117">
        <f>SUM(AI366:AI367)</f>
        <v>0</v>
      </c>
      <c r="AJ365" s="115">
        <f t="shared" si="87"/>
        <v>0</v>
      </c>
      <c r="AK365" s="116">
        <f t="shared" si="87"/>
        <v>0</v>
      </c>
      <c r="AL365" s="116">
        <f t="shared" si="87"/>
        <v>0</v>
      </c>
      <c r="AM365" s="116">
        <f t="shared" si="87"/>
        <v>0</v>
      </c>
      <c r="AN365" s="116">
        <f t="shared" si="87"/>
        <v>0</v>
      </c>
      <c r="AO365" s="115">
        <f t="shared" si="85"/>
        <v>0</v>
      </c>
      <c r="AP365" s="116">
        <f t="shared" si="85"/>
        <v>0</v>
      </c>
      <c r="AQ365" s="116">
        <f t="shared" si="85"/>
        <v>0</v>
      </c>
      <c r="AR365" s="116">
        <f t="shared" si="78"/>
        <v>0</v>
      </c>
      <c r="AS365" s="116">
        <f t="shared" si="86"/>
        <v>0</v>
      </c>
    </row>
    <row r="366" spans="2:45" ht="16.5" thickTop="1" thickBot="1" x14ac:dyDescent="0.3">
      <c r="B366" s="101" t="str">
        <f t="shared" si="79"/>
        <v>b</v>
      </c>
      <c r="D366" s="109" t="s">
        <v>279</v>
      </c>
      <c r="E366" s="121" t="s">
        <v>306</v>
      </c>
      <c r="F366" s="115">
        <f t="shared" si="80"/>
        <v>0</v>
      </c>
      <c r="G366" s="116">
        <v>0</v>
      </c>
      <c r="H366" s="116">
        <v>0</v>
      </c>
      <c r="I366" s="116">
        <v>0</v>
      </c>
      <c r="J366" s="116">
        <v>0</v>
      </c>
      <c r="K366" s="115">
        <f t="shared" si="81"/>
        <v>0</v>
      </c>
      <c r="L366" s="116">
        <v>0</v>
      </c>
      <c r="M366" s="116">
        <v>0</v>
      </c>
      <c r="N366" s="116">
        <v>0</v>
      </c>
      <c r="O366" s="116">
        <v>0</v>
      </c>
      <c r="P366" s="115">
        <f t="shared" si="82"/>
        <v>0</v>
      </c>
      <c r="Q366" s="116">
        <v>0</v>
      </c>
      <c r="R366" s="116">
        <v>0</v>
      </c>
      <c r="S366" s="116">
        <v>0</v>
      </c>
      <c r="T366" s="116">
        <v>0</v>
      </c>
      <c r="U366" s="111">
        <f t="shared" si="88"/>
        <v>0</v>
      </c>
      <c r="V366" s="116">
        <f t="shared" si="88"/>
        <v>0</v>
      </c>
      <c r="W366" s="116">
        <f t="shared" si="88"/>
        <v>0</v>
      </c>
      <c r="X366" s="116">
        <f t="shared" si="88"/>
        <v>0</v>
      </c>
      <c r="Y366" s="116">
        <f t="shared" si="88"/>
        <v>0</v>
      </c>
      <c r="Z366" s="115">
        <f t="shared" si="83"/>
        <v>0</v>
      </c>
      <c r="AA366" s="116">
        <v>0</v>
      </c>
      <c r="AB366" s="116">
        <v>0</v>
      </c>
      <c r="AC366" s="116">
        <v>0</v>
      </c>
      <c r="AD366" s="116">
        <v>0</v>
      </c>
      <c r="AE366" s="115">
        <f t="shared" si="84"/>
        <v>0</v>
      </c>
      <c r="AF366" s="117">
        <v>0</v>
      </c>
      <c r="AG366" s="117">
        <v>0</v>
      </c>
      <c r="AH366" s="117">
        <v>0</v>
      </c>
      <c r="AI366" s="117">
        <v>0</v>
      </c>
      <c r="AJ366" s="115">
        <f t="shared" si="87"/>
        <v>0</v>
      </c>
      <c r="AK366" s="116">
        <f t="shared" si="87"/>
        <v>0</v>
      </c>
      <c r="AL366" s="116">
        <f t="shared" si="87"/>
        <v>0</v>
      </c>
      <c r="AM366" s="116">
        <f t="shared" si="87"/>
        <v>0</v>
      </c>
      <c r="AN366" s="116">
        <f t="shared" si="87"/>
        <v>0</v>
      </c>
      <c r="AO366" s="115">
        <f t="shared" si="85"/>
        <v>0</v>
      </c>
      <c r="AP366" s="116">
        <f t="shared" si="85"/>
        <v>0</v>
      </c>
      <c r="AQ366" s="116">
        <f t="shared" si="85"/>
        <v>0</v>
      </c>
      <c r="AR366" s="116">
        <f t="shared" si="78"/>
        <v>0</v>
      </c>
      <c r="AS366" s="116">
        <f t="shared" si="86"/>
        <v>0</v>
      </c>
    </row>
    <row r="367" spans="2:45" ht="27" thickTop="1" thickBot="1" x14ac:dyDescent="0.3">
      <c r="B367" s="101" t="str">
        <f t="shared" si="79"/>
        <v>b</v>
      </c>
      <c r="D367" s="109" t="s">
        <v>279</v>
      </c>
      <c r="E367" s="121" t="s">
        <v>307</v>
      </c>
      <c r="F367" s="115">
        <f t="shared" si="80"/>
        <v>0</v>
      </c>
      <c r="G367" s="116">
        <f>SUM(G368:G369)</f>
        <v>0</v>
      </c>
      <c r="H367" s="116">
        <f>SUM(H368:H369)</f>
        <v>0</v>
      </c>
      <c r="I367" s="116">
        <f>SUM(I368:I369)</f>
        <v>0</v>
      </c>
      <c r="J367" s="116">
        <f>SUM(J368:J369)</f>
        <v>0</v>
      </c>
      <c r="K367" s="115">
        <f t="shared" si="81"/>
        <v>0</v>
      </c>
      <c r="L367" s="116">
        <f>SUM(L368:L369)</f>
        <v>0</v>
      </c>
      <c r="M367" s="116">
        <f>SUM(M368:M369)</f>
        <v>0</v>
      </c>
      <c r="N367" s="116">
        <f>SUM(N368:N369)</f>
        <v>0</v>
      </c>
      <c r="O367" s="116">
        <f>SUM(O368:O369)</f>
        <v>0</v>
      </c>
      <c r="P367" s="115">
        <f t="shared" si="82"/>
        <v>0</v>
      </c>
      <c r="Q367" s="116">
        <f>SUM(Q368:Q369)</f>
        <v>0</v>
      </c>
      <c r="R367" s="116">
        <f>SUM(R368:R369)</f>
        <v>0</v>
      </c>
      <c r="S367" s="116">
        <f>SUM(S368:S369)</f>
        <v>0</v>
      </c>
      <c r="T367" s="116">
        <f>SUM(T368:T369)</f>
        <v>0</v>
      </c>
      <c r="U367" s="111">
        <f t="shared" si="88"/>
        <v>0</v>
      </c>
      <c r="V367" s="116">
        <f t="shared" si="88"/>
        <v>0</v>
      </c>
      <c r="W367" s="116">
        <f t="shared" si="88"/>
        <v>0</v>
      </c>
      <c r="X367" s="116">
        <f t="shared" si="88"/>
        <v>0</v>
      </c>
      <c r="Y367" s="116">
        <f t="shared" si="88"/>
        <v>0</v>
      </c>
      <c r="Z367" s="115">
        <f t="shared" si="83"/>
        <v>0</v>
      </c>
      <c r="AA367" s="116">
        <f>SUM(AA368:AA369)</f>
        <v>0</v>
      </c>
      <c r="AB367" s="116">
        <f>SUM(AB368:AB369)</f>
        <v>0</v>
      </c>
      <c r="AC367" s="116">
        <f>SUM(AC368:AC369)</f>
        <v>0</v>
      </c>
      <c r="AD367" s="116">
        <f>SUM(AD368:AD369)</f>
        <v>0</v>
      </c>
      <c r="AE367" s="115">
        <f t="shared" si="84"/>
        <v>0</v>
      </c>
      <c r="AF367" s="117">
        <f>SUM(AF368:AF369)</f>
        <v>0</v>
      </c>
      <c r="AG367" s="117">
        <f>SUM(AG368:AG369)</f>
        <v>0</v>
      </c>
      <c r="AH367" s="117">
        <f>SUM(AH368:AH369)</f>
        <v>0</v>
      </c>
      <c r="AI367" s="117">
        <f>SUM(AI368:AI369)</f>
        <v>0</v>
      </c>
      <c r="AJ367" s="115">
        <f t="shared" si="87"/>
        <v>0</v>
      </c>
      <c r="AK367" s="116">
        <f t="shared" si="87"/>
        <v>0</v>
      </c>
      <c r="AL367" s="116">
        <f t="shared" si="87"/>
        <v>0</v>
      </c>
      <c r="AM367" s="116">
        <f t="shared" si="87"/>
        <v>0</v>
      </c>
      <c r="AN367" s="116">
        <f t="shared" si="87"/>
        <v>0</v>
      </c>
      <c r="AO367" s="115">
        <f t="shared" si="85"/>
        <v>0</v>
      </c>
      <c r="AP367" s="116">
        <f t="shared" si="85"/>
        <v>0</v>
      </c>
      <c r="AQ367" s="116">
        <f t="shared" si="85"/>
        <v>0</v>
      </c>
      <c r="AR367" s="116">
        <f t="shared" si="78"/>
        <v>0</v>
      </c>
      <c r="AS367" s="116">
        <f t="shared" si="86"/>
        <v>0</v>
      </c>
    </row>
    <row r="368" spans="2:45" ht="27" thickTop="1" thickBot="1" x14ac:dyDescent="0.3">
      <c r="B368" s="101" t="str">
        <f t="shared" si="79"/>
        <v>b</v>
      </c>
      <c r="D368" s="109" t="s">
        <v>279</v>
      </c>
      <c r="E368" s="122" t="s">
        <v>308</v>
      </c>
      <c r="F368" s="115">
        <f t="shared" si="80"/>
        <v>0</v>
      </c>
      <c r="G368" s="116">
        <v>0</v>
      </c>
      <c r="H368" s="116">
        <v>0</v>
      </c>
      <c r="I368" s="116">
        <v>0</v>
      </c>
      <c r="J368" s="116">
        <v>0</v>
      </c>
      <c r="K368" s="115">
        <f t="shared" si="81"/>
        <v>0</v>
      </c>
      <c r="L368" s="116">
        <v>0</v>
      </c>
      <c r="M368" s="116">
        <v>0</v>
      </c>
      <c r="N368" s="116">
        <v>0</v>
      </c>
      <c r="O368" s="116">
        <v>0</v>
      </c>
      <c r="P368" s="115">
        <f t="shared" si="82"/>
        <v>0</v>
      </c>
      <c r="Q368" s="116">
        <v>0</v>
      </c>
      <c r="R368" s="116">
        <v>0</v>
      </c>
      <c r="S368" s="116">
        <v>0</v>
      </c>
      <c r="T368" s="116">
        <v>0</v>
      </c>
      <c r="U368" s="111">
        <f t="shared" si="88"/>
        <v>0</v>
      </c>
      <c r="V368" s="116">
        <f t="shared" si="88"/>
        <v>0</v>
      </c>
      <c r="W368" s="116">
        <f t="shared" si="88"/>
        <v>0</v>
      </c>
      <c r="X368" s="116">
        <f t="shared" si="88"/>
        <v>0</v>
      </c>
      <c r="Y368" s="116">
        <f t="shared" si="88"/>
        <v>0</v>
      </c>
      <c r="Z368" s="115">
        <f t="shared" si="83"/>
        <v>0</v>
      </c>
      <c r="AA368" s="116">
        <v>0</v>
      </c>
      <c r="AB368" s="116">
        <v>0</v>
      </c>
      <c r="AC368" s="116">
        <v>0</v>
      </c>
      <c r="AD368" s="116">
        <v>0</v>
      </c>
      <c r="AE368" s="115">
        <f t="shared" si="84"/>
        <v>0</v>
      </c>
      <c r="AF368" s="117">
        <v>0</v>
      </c>
      <c r="AG368" s="117">
        <v>0</v>
      </c>
      <c r="AH368" s="117">
        <v>0</v>
      </c>
      <c r="AI368" s="117">
        <v>0</v>
      </c>
      <c r="AJ368" s="115">
        <f t="shared" si="87"/>
        <v>0</v>
      </c>
      <c r="AK368" s="116">
        <f t="shared" si="87"/>
        <v>0</v>
      </c>
      <c r="AL368" s="116">
        <f t="shared" si="87"/>
        <v>0</v>
      </c>
      <c r="AM368" s="116">
        <f t="shared" si="87"/>
        <v>0</v>
      </c>
      <c r="AN368" s="116">
        <f t="shared" si="87"/>
        <v>0</v>
      </c>
      <c r="AO368" s="115">
        <f t="shared" si="85"/>
        <v>0</v>
      </c>
      <c r="AP368" s="116">
        <f t="shared" si="85"/>
        <v>0</v>
      </c>
      <c r="AQ368" s="116">
        <f t="shared" si="85"/>
        <v>0</v>
      </c>
      <c r="AR368" s="116">
        <f t="shared" si="78"/>
        <v>0</v>
      </c>
      <c r="AS368" s="116">
        <f t="shared" si="86"/>
        <v>0</v>
      </c>
    </row>
    <row r="369" spans="2:45" ht="27" thickTop="1" thickBot="1" x14ac:dyDescent="0.3">
      <c r="B369" s="101" t="str">
        <f t="shared" si="79"/>
        <v>b</v>
      </c>
      <c r="D369" s="109" t="s">
        <v>279</v>
      </c>
      <c r="E369" s="122" t="s">
        <v>309</v>
      </c>
      <c r="F369" s="115">
        <f t="shared" si="80"/>
        <v>0</v>
      </c>
      <c r="G369" s="116">
        <v>0</v>
      </c>
      <c r="H369" s="116">
        <v>0</v>
      </c>
      <c r="I369" s="116">
        <v>0</v>
      </c>
      <c r="J369" s="116">
        <v>0</v>
      </c>
      <c r="K369" s="115">
        <f t="shared" si="81"/>
        <v>0</v>
      </c>
      <c r="L369" s="116">
        <v>0</v>
      </c>
      <c r="M369" s="116">
        <v>0</v>
      </c>
      <c r="N369" s="116">
        <v>0</v>
      </c>
      <c r="O369" s="116">
        <v>0</v>
      </c>
      <c r="P369" s="115">
        <f t="shared" si="82"/>
        <v>0</v>
      </c>
      <c r="Q369" s="116">
        <v>0</v>
      </c>
      <c r="R369" s="116">
        <v>0</v>
      </c>
      <c r="S369" s="116">
        <v>0</v>
      </c>
      <c r="T369" s="116">
        <v>0</v>
      </c>
      <c r="U369" s="111">
        <f t="shared" si="88"/>
        <v>0</v>
      </c>
      <c r="V369" s="116">
        <f t="shared" si="88"/>
        <v>0</v>
      </c>
      <c r="W369" s="116">
        <f t="shared" si="88"/>
        <v>0</v>
      </c>
      <c r="X369" s="116">
        <f t="shared" si="88"/>
        <v>0</v>
      </c>
      <c r="Y369" s="116">
        <f t="shared" si="88"/>
        <v>0</v>
      </c>
      <c r="Z369" s="115">
        <f t="shared" si="83"/>
        <v>0</v>
      </c>
      <c r="AA369" s="116">
        <v>0</v>
      </c>
      <c r="AB369" s="116">
        <v>0</v>
      </c>
      <c r="AC369" s="116">
        <v>0</v>
      </c>
      <c r="AD369" s="116">
        <v>0</v>
      </c>
      <c r="AE369" s="115">
        <f t="shared" si="84"/>
        <v>0</v>
      </c>
      <c r="AF369" s="117">
        <v>0</v>
      </c>
      <c r="AG369" s="117">
        <v>0</v>
      </c>
      <c r="AH369" s="117">
        <v>0</v>
      </c>
      <c r="AI369" s="117">
        <v>0</v>
      </c>
      <c r="AJ369" s="115">
        <f t="shared" si="87"/>
        <v>0</v>
      </c>
      <c r="AK369" s="116">
        <f t="shared" si="87"/>
        <v>0</v>
      </c>
      <c r="AL369" s="116">
        <f t="shared" si="87"/>
        <v>0</v>
      </c>
      <c r="AM369" s="116">
        <f t="shared" si="87"/>
        <v>0</v>
      </c>
      <c r="AN369" s="116">
        <f t="shared" si="87"/>
        <v>0</v>
      </c>
      <c r="AO369" s="115">
        <f t="shared" si="85"/>
        <v>0</v>
      </c>
      <c r="AP369" s="116">
        <f t="shared" si="85"/>
        <v>0</v>
      </c>
      <c r="AQ369" s="116">
        <f t="shared" si="85"/>
        <v>0</v>
      </c>
      <c r="AR369" s="116">
        <f t="shared" si="78"/>
        <v>0</v>
      </c>
      <c r="AS369" s="116">
        <f t="shared" si="86"/>
        <v>0</v>
      </c>
    </row>
    <row r="370" spans="2:45" ht="16.5" thickTop="1" thickBot="1" x14ac:dyDescent="0.3">
      <c r="B370" s="101" t="str">
        <f t="shared" si="79"/>
        <v>b</v>
      </c>
      <c r="D370" s="109" t="s">
        <v>279</v>
      </c>
      <c r="E370" s="119" t="s">
        <v>310</v>
      </c>
      <c r="F370" s="115">
        <f t="shared" si="80"/>
        <v>0</v>
      </c>
      <c r="G370" s="116">
        <v>0</v>
      </c>
      <c r="H370" s="116">
        <v>0</v>
      </c>
      <c r="I370" s="116">
        <v>0</v>
      </c>
      <c r="J370" s="116">
        <v>0</v>
      </c>
      <c r="K370" s="115">
        <f t="shared" si="81"/>
        <v>0</v>
      </c>
      <c r="L370" s="116">
        <v>0</v>
      </c>
      <c r="M370" s="116">
        <v>0</v>
      </c>
      <c r="N370" s="116">
        <v>0</v>
      </c>
      <c r="O370" s="116">
        <v>0</v>
      </c>
      <c r="P370" s="115">
        <f t="shared" si="82"/>
        <v>0</v>
      </c>
      <c r="Q370" s="116">
        <v>0</v>
      </c>
      <c r="R370" s="116">
        <v>0</v>
      </c>
      <c r="S370" s="116">
        <v>0</v>
      </c>
      <c r="T370" s="116">
        <v>0</v>
      </c>
      <c r="U370" s="111">
        <f t="shared" si="88"/>
        <v>0</v>
      </c>
      <c r="V370" s="116">
        <f t="shared" si="88"/>
        <v>0</v>
      </c>
      <c r="W370" s="116">
        <f t="shared" si="88"/>
        <v>0</v>
      </c>
      <c r="X370" s="116">
        <f t="shared" si="88"/>
        <v>0</v>
      </c>
      <c r="Y370" s="116">
        <f t="shared" si="88"/>
        <v>0</v>
      </c>
      <c r="Z370" s="115">
        <f t="shared" si="83"/>
        <v>0</v>
      </c>
      <c r="AA370" s="116">
        <v>0</v>
      </c>
      <c r="AB370" s="116">
        <v>0</v>
      </c>
      <c r="AC370" s="116">
        <v>0</v>
      </c>
      <c r="AD370" s="116">
        <v>0</v>
      </c>
      <c r="AE370" s="115">
        <f t="shared" si="84"/>
        <v>0</v>
      </c>
      <c r="AF370" s="117">
        <v>0</v>
      </c>
      <c r="AG370" s="117">
        <v>0</v>
      </c>
      <c r="AH370" s="117">
        <v>0</v>
      </c>
      <c r="AI370" s="117">
        <v>0</v>
      </c>
      <c r="AJ370" s="115">
        <f t="shared" si="87"/>
        <v>0</v>
      </c>
      <c r="AK370" s="116">
        <f t="shared" si="87"/>
        <v>0</v>
      </c>
      <c r="AL370" s="116">
        <f t="shared" si="87"/>
        <v>0</v>
      </c>
      <c r="AM370" s="116">
        <f t="shared" si="87"/>
        <v>0</v>
      </c>
      <c r="AN370" s="116">
        <f t="shared" si="87"/>
        <v>0</v>
      </c>
      <c r="AO370" s="115">
        <f t="shared" si="85"/>
        <v>0</v>
      </c>
      <c r="AP370" s="116">
        <f t="shared" si="85"/>
        <v>0</v>
      </c>
      <c r="AQ370" s="116">
        <f t="shared" si="85"/>
        <v>0</v>
      </c>
      <c r="AR370" s="116">
        <f t="shared" si="78"/>
        <v>0</v>
      </c>
      <c r="AS370" s="116">
        <f t="shared" si="86"/>
        <v>0</v>
      </c>
    </row>
    <row r="371" spans="2:45" ht="16.5" thickTop="1" thickBot="1" x14ac:dyDescent="0.3">
      <c r="B371" s="101" t="str">
        <f t="shared" si="79"/>
        <v>b</v>
      </c>
      <c r="D371" s="109" t="s">
        <v>279</v>
      </c>
      <c r="E371" s="119" t="s">
        <v>311</v>
      </c>
      <c r="F371" s="115">
        <f t="shared" si="80"/>
        <v>0</v>
      </c>
      <c r="G371" s="116">
        <v>0</v>
      </c>
      <c r="H371" s="116">
        <v>0</v>
      </c>
      <c r="I371" s="116">
        <v>0</v>
      </c>
      <c r="J371" s="116">
        <v>0</v>
      </c>
      <c r="K371" s="115">
        <f t="shared" si="81"/>
        <v>0</v>
      </c>
      <c r="L371" s="116">
        <v>0</v>
      </c>
      <c r="M371" s="116">
        <v>0</v>
      </c>
      <c r="N371" s="116">
        <v>0</v>
      </c>
      <c r="O371" s="116">
        <v>0</v>
      </c>
      <c r="P371" s="115">
        <f t="shared" si="82"/>
        <v>0</v>
      </c>
      <c r="Q371" s="116">
        <v>0</v>
      </c>
      <c r="R371" s="116">
        <v>0</v>
      </c>
      <c r="S371" s="116">
        <v>0</v>
      </c>
      <c r="T371" s="116">
        <v>0</v>
      </c>
      <c r="U371" s="111">
        <f t="shared" si="88"/>
        <v>0</v>
      </c>
      <c r="V371" s="116">
        <f t="shared" si="88"/>
        <v>0</v>
      </c>
      <c r="W371" s="116">
        <f t="shared" si="88"/>
        <v>0</v>
      </c>
      <c r="X371" s="116">
        <f t="shared" si="88"/>
        <v>0</v>
      </c>
      <c r="Y371" s="116">
        <f t="shared" si="88"/>
        <v>0</v>
      </c>
      <c r="Z371" s="115">
        <f t="shared" si="83"/>
        <v>0</v>
      </c>
      <c r="AA371" s="116">
        <v>0</v>
      </c>
      <c r="AB371" s="116">
        <v>0</v>
      </c>
      <c r="AC371" s="116">
        <v>0</v>
      </c>
      <c r="AD371" s="116">
        <v>0</v>
      </c>
      <c r="AE371" s="115">
        <f t="shared" si="84"/>
        <v>0</v>
      </c>
      <c r="AF371" s="117">
        <v>0</v>
      </c>
      <c r="AG371" s="117">
        <v>0</v>
      </c>
      <c r="AH371" s="117">
        <v>0</v>
      </c>
      <c r="AI371" s="117">
        <v>0</v>
      </c>
      <c r="AJ371" s="115">
        <f t="shared" si="87"/>
        <v>0</v>
      </c>
      <c r="AK371" s="116">
        <f t="shared" si="87"/>
        <v>0</v>
      </c>
      <c r="AL371" s="116">
        <f t="shared" si="87"/>
        <v>0</v>
      </c>
      <c r="AM371" s="116">
        <f t="shared" si="87"/>
        <v>0</v>
      </c>
      <c r="AN371" s="116">
        <f t="shared" si="87"/>
        <v>0</v>
      </c>
      <c r="AO371" s="115">
        <f t="shared" si="85"/>
        <v>0</v>
      </c>
      <c r="AP371" s="116">
        <f t="shared" si="85"/>
        <v>0</v>
      </c>
      <c r="AQ371" s="116">
        <f t="shared" si="85"/>
        <v>0</v>
      </c>
      <c r="AR371" s="116">
        <f t="shared" si="78"/>
        <v>0</v>
      </c>
      <c r="AS371" s="116">
        <f t="shared" si="86"/>
        <v>0</v>
      </c>
    </row>
    <row r="372" spans="2:45" ht="16.5" thickTop="1" thickBot="1" x14ac:dyDescent="0.3">
      <c r="B372" s="101" t="str">
        <f t="shared" si="79"/>
        <v>b</v>
      </c>
      <c r="D372" s="109" t="s">
        <v>279</v>
      </c>
      <c r="E372" s="119" t="s">
        <v>312</v>
      </c>
      <c r="F372" s="115">
        <f t="shared" si="80"/>
        <v>0</v>
      </c>
      <c r="G372" s="116">
        <v>0</v>
      </c>
      <c r="H372" s="116">
        <v>0</v>
      </c>
      <c r="I372" s="116">
        <v>0</v>
      </c>
      <c r="J372" s="116">
        <v>0</v>
      </c>
      <c r="K372" s="115">
        <f t="shared" si="81"/>
        <v>0</v>
      </c>
      <c r="L372" s="116">
        <v>0</v>
      </c>
      <c r="M372" s="116">
        <v>0</v>
      </c>
      <c r="N372" s="116">
        <v>0</v>
      </c>
      <c r="O372" s="116">
        <v>0</v>
      </c>
      <c r="P372" s="115">
        <f t="shared" si="82"/>
        <v>0</v>
      </c>
      <c r="Q372" s="116">
        <v>0</v>
      </c>
      <c r="R372" s="116">
        <v>0</v>
      </c>
      <c r="S372" s="116">
        <v>0</v>
      </c>
      <c r="T372" s="116">
        <v>0</v>
      </c>
      <c r="U372" s="111">
        <f t="shared" si="88"/>
        <v>0</v>
      </c>
      <c r="V372" s="116">
        <f t="shared" si="88"/>
        <v>0</v>
      </c>
      <c r="W372" s="116">
        <f t="shared" si="88"/>
        <v>0</v>
      </c>
      <c r="X372" s="116">
        <f t="shared" si="88"/>
        <v>0</v>
      </c>
      <c r="Y372" s="116">
        <f t="shared" si="88"/>
        <v>0</v>
      </c>
      <c r="Z372" s="115">
        <f t="shared" si="83"/>
        <v>0</v>
      </c>
      <c r="AA372" s="116">
        <v>0</v>
      </c>
      <c r="AB372" s="116">
        <v>0</v>
      </c>
      <c r="AC372" s="116">
        <v>0</v>
      </c>
      <c r="AD372" s="116">
        <v>0</v>
      </c>
      <c r="AE372" s="115">
        <f t="shared" si="84"/>
        <v>0</v>
      </c>
      <c r="AF372" s="117">
        <v>0</v>
      </c>
      <c r="AG372" s="117">
        <v>0</v>
      </c>
      <c r="AH372" s="117">
        <v>0</v>
      </c>
      <c r="AI372" s="117">
        <v>0</v>
      </c>
      <c r="AJ372" s="115">
        <f t="shared" si="87"/>
        <v>0</v>
      </c>
      <c r="AK372" s="116">
        <f t="shared" si="87"/>
        <v>0</v>
      </c>
      <c r="AL372" s="116">
        <f t="shared" si="87"/>
        <v>0</v>
      </c>
      <c r="AM372" s="116">
        <f t="shared" si="87"/>
        <v>0</v>
      </c>
      <c r="AN372" s="116">
        <f t="shared" si="87"/>
        <v>0</v>
      </c>
      <c r="AO372" s="115">
        <f t="shared" si="85"/>
        <v>0</v>
      </c>
      <c r="AP372" s="116">
        <f t="shared" si="85"/>
        <v>0</v>
      </c>
      <c r="AQ372" s="116">
        <f t="shared" si="85"/>
        <v>0</v>
      </c>
      <c r="AR372" s="116">
        <f t="shared" si="78"/>
        <v>0</v>
      </c>
      <c r="AS372" s="116">
        <f t="shared" si="86"/>
        <v>0</v>
      </c>
    </row>
    <row r="373" spans="2:45" ht="39.75" thickTop="1" thickBot="1" x14ac:dyDescent="0.3">
      <c r="B373" s="101" t="str">
        <f t="shared" si="79"/>
        <v>b</v>
      </c>
      <c r="D373" s="109" t="s">
        <v>347</v>
      </c>
      <c r="E373" s="118" t="s">
        <v>348</v>
      </c>
      <c r="F373" s="115">
        <f t="shared" si="80"/>
        <v>0</v>
      </c>
      <c r="G373" s="116">
        <f>SUM(G374,G386:G388)</f>
        <v>0</v>
      </c>
      <c r="H373" s="116">
        <f>SUM(H374,H386:H388)</f>
        <v>0</v>
      </c>
      <c r="I373" s="116">
        <f>SUM(I374,I386:I388)</f>
        <v>0</v>
      </c>
      <c r="J373" s="116">
        <f>SUM(J374,J386:J388)</f>
        <v>0</v>
      </c>
      <c r="K373" s="115">
        <f t="shared" si="81"/>
        <v>0</v>
      </c>
      <c r="L373" s="116">
        <f>SUM(L374,L386:L388)</f>
        <v>0</v>
      </c>
      <c r="M373" s="116">
        <f>SUM(M374,M386:M388)</f>
        <v>0</v>
      </c>
      <c r="N373" s="116">
        <f>SUM(N374,N386:N388)</f>
        <v>0</v>
      </c>
      <c r="O373" s="116">
        <f>SUM(O374,O386:O388)</f>
        <v>0</v>
      </c>
      <c r="P373" s="115">
        <f t="shared" si="82"/>
        <v>0</v>
      </c>
      <c r="Q373" s="116">
        <f>SUM(Q374,Q386:Q388)</f>
        <v>0</v>
      </c>
      <c r="R373" s="116">
        <f>SUM(R374,R386:R388)</f>
        <v>0</v>
      </c>
      <c r="S373" s="116">
        <f>SUM(S374,S386:S388)</f>
        <v>0</v>
      </c>
      <c r="T373" s="116">
        <f>SUM(T374,T386:T388)</f>
        <v>0</v>
      </c>
      <c r="U373" s="111">
        <f t="shared" si="88"/>
        <v>0</v>
      </c>
      <c r="V373" s="116">
        <f t="shared" si="88"/>
        <v>0</v>
      </c>
      <c r="W373" s="116">
        <f t="shared" si="88"/>
        <v>0</v>
      </c>
      <c r="X373" s="116">
        <f t="shared" si="88"/>
        <v>0</v>
      </c>
      <c r="Y373" s="116">
        <f t="shared" si="88"/>
        <v>0</v>
      </c>
      <c r="Z373" s="115">
        <f t="shared" si="83"/>
        <v>0</v>
      </c>
      <c r="AA373" s="116">
        <f>SUM(AA374,AA386:AA388)</f>
        <v>0</v>
      </c>
      <c r="AB373" s="116">
        <f>SUM(AB374,AB386:AB388)</f>
        <v>0</v>
      </c>
      <c r="AC373" s="116">
        <f>SUM(AC374,AC386:AC388)</f>
        <v>0</v>
      </c>
      <c r="AD373" s="116">
        <f>SUM(AD374,AD386:AD388)</f>
        <v>0</v>
      </c>
      <c r="AE373" s="115">
        <f t="shared" si="84"/>
        <v>0</v>
      </c>
      <c r="AF373" s="117">
        <f>SUM(AF374,AF386:AF388)</f>
        <v>0</v>
      </c>
      <c r="AG373" s="117">
        <f>SUM(AG374,AG386:AG388)</f>
        <v>0</v>
      </c>
      <c r="AH373" s="117">
        <f>SUM(AH374,AH386:AH388)</f>
        <v>0</v>
      </c>
      <c r="AI373" s="117">
        <f>SUM(AI374,AI386:AI388)</f>
        <v>0</v>
      </c>
      <c r="AJ373" s="115">
        <f t="shared" si="87"/>
        <v>0</v>
      </c>
      <c r="AK373" s="116">
        <f t="shared" si="87"/>
        <v>0</v>
      </c>
      <c r="AL373" s="116">
        <f t="shared" si="87"/>
        <v>0</v>
      </c>
      <c r="AM373" s="116">
        <f t="shared" si="87"/>
        <v>0</v>
      </c>
      <c r="AN373" s="116">
        <f t="shared" si="87"/>
        <v>0</v>
      </c>
      <c r="AO373" s="115">
        <f t="shared" si="85"/>
        <v>0</v>
      </c>
      <c r="AP373" s="116">
        <f t="shared" si="85"/>
        <v>0</v>
      </c>
      <c r="AQ373" s="116">
        <f t="shared" si="85"/>
        <v>0</v>
      </c>
      <c r="AR373" s="116">
        <f t="shared" si="78"/>
        <v>0</v>
      </c>
      <c r="AS373" s="116">
        <f t="shared" si="86"/>
        <v>0</v>
      </c>
    </row>
    <row r="374" spans="2:45" ht="16.5" thickTop="1" thickBot="1" x14ac:dyDescent="0.3">
      <c r="B374" s="101" t="str">
        <f t="shared" si="79"/>
        <v>b</v>
      </c>
      <c r="D374" s="109" t="s">
        <v>279</v>
      </c>
      <c r="E374" s="119" t="s">
        <v>298</v>
      </c>
      <c r="F374" s="115">
        <f t="shared" si="80"/>
        <v>0</v>
      </c>
      <c r="G374" s="116">
        <f>SUM(G375:G381)</f>
        <v>0</v>
      </c>
      <c r="H374" s="116">
        <f>SUM(H375:H381)</f>
        <v>0</v>
      </c>
      <c r="I374" s="116">
        <f>SUM(I375:I381)</f>
        <v>0</v>
      </c>
      <c r="J374" s="116">
        <f>SUM(J375:J381)</f>
        <v>0</v>
      </c>
      <c r="K374" s="115">
        <f t="shared" si="81"/>
        <v>0</v>
      </c>
      <c r="L374" s="116">
        <f>SUM(L375:L381)</f>
        <v>0</v>
      </c>
      <c r="M374" s="116">
        <f>SUM(M375:M381)</f>
        <v>0</v>
      </c>
      <c r="N374" s="116">
        <f>SUM(N375:N381)</f>
        <v>0</v>
      </c>
      <c r="O374" s="116">
        <f>SUM(O375:O381)</f>
        <v>0</v>
      </c>
      <c r="P374" s="115">
        <f t="shared" si="82"/>
        <v>0</v>
      </c>
      <c r="Q374" s="116">
        <f>SUM(Q375:Q381)</f>
        <v>0</v>
      </c>
      <c r="R374" s="116">
        <f>SUM(R375:R381)</f>
        <v>0</v>
      </c>
      <c r="S374" s="116">
        <f>SUM(S375:S381)</f>
        <v>0</v>
      </c>
      <c r="T374" s="116">
        <f>SUM(T375:T381)</f>
        <v>0</v>
      </c>
      <c r="U374" s="111">
        <f t="shared" si="88"/>
        <v>0</v>
      </c>
      <c r="V374" s="116">
        <f t="shared" si="88"/>
        <v>0</v>
      </c>
      <c r="W374" s="116">
        <f t="shared" si="88"/>
        <v>0</v>
      </c>
      <c r="X374" s="116">
        <f t="shared" si="88"/>
        <v>0</v>
      </c>
      <c r="Y374" s="116">
        <f t="shared" si="88"/>
        <v>0</v>
      </c>
      <c r="Z374" s="115">
        <f t="shared" si="83"/>
        <v>0</v>
      </c>
      <c r="AA374" s="116">
        <f>SUM(AA375:AA381)</f>
        <v>0</v>
      </c>
      <c r="AB374" s="116">
        <f>SUM(AB375:AB381)</f>
        <v>0</v>
      </c>
      <c r="AC374" s="116">
        <f>SUM(AC375:AC381)</f>
        <v>0</v>
      </c>
      <c r="AD374" s="116">
        <f>SUM(AD375:AD381)</f>
        <v>0</v>
      </c>
      <c r="AE374" s="115">
        <f t="shared" si="84"/>
        <v>0</v>
      </c>
      <c r="AF374" s="117">
        <f>SUM(AF375:AF381)</f>
        <v>0</v>
      </c>
      <c r="AG374" s="117">
        <f>SUM(AG375:AG381)</f>
        <v>0</v>
      </c>
      <c r="AH374" s="117">
        <f>SUM(AH375:AH381)</f>
        <v>0</v>
      </c>
      <c r="AI374" s="117">
        <f>SUM(AI375:AI381)</f>
        <v>0</v>
      </c>
      <c r="AJ374" s="115">
        <f t="shared" si="87"/>
        <v>0</v>
      </c>
      <c r="AK374" s="116">
        <f t="shared" si="87"/>
        <v>0</v>
      </c>
      <c r="AL374" s="116">
        <f t="shared" si="87"/>
        <v>0</v>
      </c>
      <c r="AM374" s="116">
        <f t="shared" si="87"/>
        <v>0</v>
      </c>
      <c r="AN374" s="116">
        <f t="shared" si="87"/>
        <v>0</v>
      </c>
      <c r="AO374" s="115">
        <f t="shared" si="85"/>
        <v>0</v>
      </c>
      <c r="AP374" s="116">
        <f t="shared" si="85"/>
        <v>0</v>
      </c>
      <c r="AQ374" s="116">
        <f t="shared" si="85"/>
        <v>0</v>
      </c>
      <c r="AR374" s="116">
        <f t="shared" si="78"/>
        <v>0</v>
      </c>
      <c r="AS374" s="116">
        <f t="shared" si="86"/>
        <v>0</v>
      </c>
    </row>
    <row r="375" spans="2:45" ht="16.5" thickTop="1" thickBot="1" x14ac:dyDescent="0.3">
      <c r="B375" s="101" t="str">
        <f t="shared" si="79"/>
        <v>b</v>
      </c>
      <c r="D375" s="109" t="s">
        <v>279</v>
      </c>
      <c r="E375" s="120" t="s">
        <v>299</v>
      </c>
      <c r="F375" s="115">
        <f t="shared" si="80"/>
        <v>0</v>
      </c>
      <c r="G375" s="116">
        <v>0</v>
      </c>
      <c r="H375" s="116">
        <v>0</v>
      </c>
      <c r="I375" s="116">
        <v>0</v>
      </c>
      <c r="J375" s="116">
        <v>0</v>
      </c>
      <c r="K375" s="115">
        <f t="shared" si="81"/>
        <v>0</v>
      </c>
      <c r="L375" s="116">
        <v>0</v>
      </c>
      <c r="M375" s="116">
        <v>0</v>
      </c>
      <c r="N375" s="116">
        <v>0</v>
      </c>
      <c r="O375" s="116">
        <v>0</v>
      </c>
      <c r="P375" s="115">
        <f t="shared" si="82"/>
        <v>0</v>
      </c>
      <c r="Q375" s="116">
        <v>0</v>
      </c>
      <c r="R375" s="116">
        <v>0</v>
      </c>
      <c r="S375" s="116">
        <v>0</v>
      </c>
      <c r="T375" s="116">
        <v>0</v>
      </c>
      <c r="U375" s="111">
        <f t="shared" si="88"/>
        <v>0</v>
      </c>
      <c r="V375" s="116">
        <f t="shared" si="88"/>
        <v>0</v>
      </c>
      <c r="W375" s="116">
        <f t="shared" si="88"/>
        <v>0</v>
      </c>
      <c r="X375" s="116">
        <f t="shared" si="88"/>
        <v>0</v>
      </c>
      <c r="Y375" s="116">
        <f t="shared" si="88"/>
        <v>0</v>
      </c>
      <c r="Z375" s="115">
        <f t="shared" si="83"/>
        <v>0</v>
      </c>
      <c r="AA375" s="116">
        <v>0</v>
      </c>
      <c r="AB375" s="116">
        <v>0</v>
      </c>
      <c r="AC375" s="116">
        <v>0</v>
      </c>
      <c r="AD375" s="116">
        <v>0</v>
      </c>
      <c r="AE375" s="115">
        <f t="shared" si="84"/>
        <v>0</v>
      </c>
      <c r="AF375" s="117">
        <v>0</v>
      </c>
      <c r="AG375" s="117">
        <v>0</v>
      </c>
      <c r="AH375" s="117">
        <v>0</v>
      </c>
      <c r="AI375" s="117">
        <v>0</v>
      </c>
      <c r="AJ375" s="115">
        <f t="shared" si="87"/>
        <v>0</v>
      </c>
      <c r="AK375" s="116">
        <f t="shared" si="87"/>
        <v>0</v>
      </c>
      <c r="AL375" s="116">
        <f t="shared" si="87"/>
        <v>0</v>
      </c>
      <c r="AM375" s="116">
        <f t="shared" si="87"/>
        <v>0</v>
      </c>
      <c r="AN375" s="116">
        <f t="shared" si="87"/>
        <v>0</v>
      </c>
      <c r="AO375" s="115">
        <f t="shared" si="85"/>
        <v>0</v>
      </c>
      <c r="AP375" s="116">
        <f t="shared" si="85"/>
        <v>0</v>
      </c>
      <c r="AQ375" s="116">
        <f t="shared" si="85"/>
        <v>0</v>
      </c>
      <c r="AR375" s="116">
        <f t="shared" si="78"/>
        <v>0</v>
      </c>
      <c r="AS375" s="116">
        <f t="shared" si="86"/>
        <v>0</v>
      </c>
    </row>
    <row r="376" spans="2:45" ht="16.5" thickTop="1" thickBot="1" x14ac:dyDescent="0.3">
      <c r="B376" s="101" t="str">
        <f t="shared" si="79"/>
        <v>b</v>
      </c>
      <c r="D376" s="109" t="s">
        <v>279</v>
      </c>
      <c r="E376" s="120" t="s">
        <v>300</v>
      </c>
      <c r="F376" s="115">
        <f t="shared" si="80"/>
        <v>0</v>
      </c>
      <c r="G376" s="116">
        <v>0</v>
      </c>
      <c r="H376" s="116">
        <v>0</v>
      </c>
      <c r="I376" s="116">
        <v>0</v>
      </c>
      <c r="J376" s="116">
        <v>0</v>
      </c>
      <c r="K376" s="115">
        <f t="shared" si="81"/>
        <v>0</v>
      </c>
      <c r="L376" s="116">
        <v>0</v>
      </c>
      <c r="M376" s="116">
        <v>0</v>
      </c>
      <c r="N376" s="116">
        <v>0</v>
      </c>
      <c r="O376" s="116">
        <v>0</v>
      </c>
      <c r="P376" s="115">
        <f t="shared" si="82"/>
        <v>0</v>
      </c>
      <c r="Q376" s="116">
        <v>0</v>
      </c>
      <c r="R376" s="116">
        <v>0</v>
      </c>
      <c r="S376" s="116">
        <v>0</v>
      </c>
      <c r="T376" s="116">
        <v>0</v>
      </c>
      <c r="U376" s="111">
        <f t="shared" si="88"/>
        <v>0</v>
      </c>
      <c r="V376" s="116">
        <f t="shared" si="88"/>
        <v>0</v>
      </c>
      <c r="W376" s="116">
        <f t="shared" si="88"/>
        <v>0</v>
      </c>
      <c r="X376" s="116">
        <f t="shared" si="88"/>
        <v>0</v>
      </c>
      <c r="Y376" s="116">
        <f t="shared" si="88"/>
        <v>0</v>
      </c>
      <c r="Z376" s="115">
        <f t="shared" si="83"/>
        <v>0</v>
      </c>
      <c r="AA376" s="116">
        <v>0</v>
      </c>
      <c r="AB376" s="116">
        <v>0</v>
      </c>
      <c r="AC376" s="116">
        <v>0</v>
      </c>
      <c r="AD376" s="116">
        <v>0</v>
      </c>
      <c r="AE376" s="115">
        <f t="shared" si="84"/>
        <v>0</v>
      </c>
      <c r="AF376" s="117">
        <v>0</v>
      </c>
      <c r="AG376" s="117">
        <v>0</v>
      </c>
      <c r="AH376" s="117">
        <v>0</v>
      </c>
      <c r="AI376" s="117">
        <v>0</v>
      </c>
      <c r="AJ376" s="115">
        <f t="shared" si="87"/>
        <v>0</v>
      </c>
      <c r="AK376" s="116">
        <f t="shared" si="87"/>
        <v>0</v>
      </c>
      <c r="AL376" s="116">
        <f t="shared" si="87"/>
        <v>0</v>
      </c>
      <c r="AM376" s="116">
        <f t="shared" si="87"/>
        <v>0</v>
      </c>
      <c r="AN376" s="116">
        <f t="shared" si="87"/>
        <v>0</v>
      </c>
      <c r="AO376" s="115">
        <f t="shared" si="85"/>
        <v>0</v>
      </c>
      <c r="AP376" s="116">
        <f t="shared" si="85"/>
        <v>0</v>
      </c>
      <c r="AQ376" s="116">
        <f t="shared" si="85"/>
        <v>0</v>
      </c>
      <c r="AR376" s="116">
        <f t="shared" si="78"/>
        <v>0</v>
      </c>
      <c r="AS376" s="116">
        <f t="shared" si="86"/>
        <v>0</v>
      </c>
    </row>
    <row r="377" spans="2:45" ht="16.5" thickTop="1" thickBot="1" x14ac:dyDescent="0.3">
      <c r="B377" s="101" t="str">
        <f t="shared" si="79"/>
        <v>b</v>
      </c>
      <c r="D377" s="109" t="s">
        <v>279</v>
      </c>
      <c r="E377" s="120" t="s">
        <v>301</v>
      </c>
      <c r="F377" s="115">
        <f t="shared" si="80"/>
        <v>0</v>
      </c>
      <c r="G377" s="116">
        <v>0</v>
      </c>
      <c r="H377" s="116">
        <v>0</v>
      </c>
      <c r="I377" s="116">
        <v>0</v>
      </c>
      <c r="J377" s="116">
        <v>0</v>
      </c>
      <c r="K377" s="115">
        <f t="shared" si="81"/>
        <v>0</v>
      </c>
      <c r="L377" s="116">
        <v>0</v>
      </c>
      <c r="M377" s="116">
        <v>0</v>
      </c>
      <c r="N377" s="116">
        <v>0</v>
      </c>
      <c r="O377" s="116">
        <v>0</v>
      </c>
      <c r="P377" s="115">
        <f t="shared" si="82"/>
        <v>0</v>
      </c>
      <c r="Q377" s="116">
        <v>0</v>
      </c>
      <c r="R377" s="116">
        <v>0</v>
      </c>
      <c r="S377" s="116">
        <v>0</v>
      </c>
      <c r="T377" s="116">
        <v>0</v>
      </c>
      <c r="U377" s="111">
        <f t="shared" si="88"/>
        <v>0</v>
      </c>
      <c r="V377" s="116">
        <f t="shared" si="88"/>
        <v>0</v>
      </c>
      <c r="W377" s="116">
        <f t="shared" si="88"/>
        <v>0</v>
      </c>
      <c r="X377" s="116">
        <f t="shared" si="88"/>
        <v>0</v>
      </c>
      <c r="Y377" s="116">
        <f t="shared" si="88"/>
        <v>0</v>
      </c>
      <c r="Z377" s="115">
        <f t="shared" si="83"/>
        <v>0</v>
      </c>
      <c r="AA377" s="116">
        <v>0</v>
      </c>
      <c r="AB377" s="116">
        <v>0</v>
      </c>
      <c r="AC377" s="116">
        <v>0</v>
      </c>
      <c r="AD377" s="116">
        <v>0</v>
      </c>
      <c r="AE377" s="115">
        <f t="shared" si="84"/>
        <v>0</v>
      </c>
      <c r="AF377" s="117">
        <v>0</v>
      </c>
      <c r="AG377" s="117">
        <v>0</v>
      </c>
      <c r="AH377" s="117">
        <v>0</v>
      </c>
      <c r="AI377" s="117">
        <v>0</v>
      </c>
      <c r="AJ377" s="115">
        <f t="shared" si="87"/>
        <v>0</v>
      </c>
      <c r="AK377" s="116">
        <f t="shared" si="87"/>
        <v>0</v>
      </c>
      <c r="AL377" s="116">
        <f t="shared" si="87"/>
        <v>0</v>
      </c>
      <c r="AM377" s="116">
        <f t="shared" si="87"/>
        <v>0</v>
      </c>
      <c r="AN377" s="116">
        <f t="shared" si="87"/>
        <v>0</v>
      </c>
      <c r="AO377" s="115">
        <f t="shared" si="85"/>
        <v>0</v>
      </c>
      <c r="AP377" s="116">
        <f t="shared" si="85"/>
        <v>0</v>
      </c>
      <c r="AQ377" s="116">
        <f t="shared" si="85"/>
        <v>0</v>
      </c>
      <c r="AR377" s="116">
        <f t="shared" si="78"/>
        <v>0</v>
      </c>
      <c r="AS377" s="116">
        <f t="shared" si="86"/>
        <v>0</v>
      </c>
    </row>
    <row r="378" spans="2:45" ht="16.5" thickTop="1" thickBot="1" x14ac:dyDescent="0.3">
      <c r="B378" s="101" t="str">
        <f t="shared" si="79"/>
        <v>b</v>
      </c>
      <c r="D378" s="109" t="s">
        <v>279</v>
      </c>
      <c r="E378" s="120" t="s">
        <v>302</v>
      </c>
      <c r="F378" s="115">
        <f t="shared" si="80"/>
        <v>0</v>
      </c>
      <c r="G378" s="116">
        <v>0</v>
      </c>
      <c r="H378" s="116">
        <v>0</v>
      </c>
      <c r="I378" s="116">
        <v>0</v>
      </c>
      <c r="J378" s="116">
        <v>0</v>
      </c>
      <c r="K378" s="115">
        <f t="shared" si="81"/>
        <v>0</v>
      </c>
      <c r="L378" s="116">
        <v>0</v>
      </c>
      <c r="M378" s="116">
        <v>0</v>
      </c>
      <c r="N378" s="116">
        <v>0</v>
      </c>
      <c r="O378" s="116">
        <v>0</v>
      </c>
      <c r="P378" s="115">
        <f t="shared" si="82"/>
        <v>0</v>
      </c>
      <c r="Q378" s="116">
        <v>0</v>
      </c>
      <c r="R378" s="116">
        <v>0</v>
      </c>
      <c r="S378" s="116">
        <v>0</v>
      </c>
      <c r="T378" s="116">
        <v>0</v>
      </c>
      <c r="U378" s="111">
        <f t="shared" si="88"/>
        <v>0</v>
      </c>
      <c r="V378" s="116">
        <f t="shared" si="88"/>
        <v>0</v>
      </c>
      <c r="W378" s="116">
        <f t="shared" si="88"/>
        <v>0</v>
      </c>
      <c r="X378" s="116">
        <f t="shared" si="88"/>
        <v>0</v>
      </c>
      <c r="Y378" s="116">
        <f t="shared" si="88"/>
        <v>0</v>
      </c>
      <c r="Z378" s="115">
        <f t="shared" si="83"/>
        <v>0</v>
      </c>
      <c r="AA378" s="116">
        <v>0</v>
      </c>
      <c r="AB378" s="116">
        <v>0</v>
      </c>
      <c r="AC378" s="116">
        <v>0</v>
      </c>
      <c r="AD378" s="116">
        <v>0</v>
      </c>
      <c r="AE378" s="115">
        <f t="shared" si="84"/>
        <v>0</v>
      </c>
      <c r="AF378" s="117">
        <v>0</v>
      </c>
      <c r="AG378" s="117">
        <v>0</v>
      </c>
      <c r="AH378" s="117">
        <v>0</v>
      </c>
      <c r="AI378" s="117">
        <v>0</v>
      </c>
      <c r="AJ378" s="115">
        <f t="shared" si="87"/>
        <v>0</v>
      </c>
      <c r="AK378" s="116">
        <f t="shared" si="87"/>
        <v>0</v>
      </c>
      <c r="AL378" s="116">
        <f t="shared" si="87"/>
        <v>0</v>
      </c>
      <c r="AM378" s="116">
        <f t="shared" si="87"/>
        <v>0</v>
      </c>
      <c r="AN378" s="116">
        <f t="shared" si="87"/>
        <v>0</v>
      </c>
      <c r="AO378" s="115">
        <f t="shared" si="85"/>
        <v>0</v>
      </c>
      <c r="AP378" s="116">
        <f t="shared" si="85"/>
        <v>0</v>
      </c>
      <c r="AQ378" s="116">
        <f t="shared" si="85"/>
        <v>0</v>
      </c>
      <c r="AR378" s="116">
        <f t="shared" si="78"/>
        <v>0</v>
      </c>
      <c r="AS378" s="116">
        <f t="shared" si="86"/>
        <v>0</v>
      </c>
    </row>
    <row r="379" spans="2:45" ht="16.5" thickTop="1" thickBot="1" x14ac:dyDescent="0.3">
      <c r="B379" s="101" t="str">
        <f t="shared" si="79"/>
        <v>b</v>
      </c>
      <c r="D379" s="109" t="s">
        <v>279</v>
      </c>
      <c r="E379" s="120" t="s">
        <v>303</v>
      </c>
      <c r="F379" s="115">
        <f t="shared" si="80"/>
        <v>0</v>
      </c>
      <c r="G379" s="116">
        <v>0</v>
      </c>
      <c r="H379" s="116">
        <v>0</v>
      </c>
      <c r="I379" s="116">
        <v>0</v>
      </c>
      <c r="J379" s="116">
        <v>0</v>
      </c>
      <c r="K379" s="115">
        <f t="shared" si="81"/>
        <v>0</v>
      </c>
      <c r="L379" s="116">
        <v>0</v>
      </c>
      <c r="M379" s="116">
        <v>0</v>
      </c>
      <c r="N379" s="116">
        <v>0</v>
      </c>
      <c r="O379" s="116">
        <v>0</v>
      </c>
      <c r="P379" s="115">
        <f t="shared" si="82"/>
        <v>0</v>
      </c>
      <c r="Q379" s="116">
        <v>0</v>
      </c>
      <c r="R379" s="116">
        <v>0</v>
      </c>
      <c r="S379" s="116">
        <v>0</v>
      </c>
      <c r="T379" s="116">
        <v>0</v>
      </c>
      <c r="U379" s="111">
        <f t="shared" si="88"/>
        <v>0</v>
      </c>
      <c r="V379" s="116">
        <f t="shared" si="88"/>
        <v>0</v>
      </c>
      <c r="W379" s="116">
        <f t="shared" si="88"/>
        <v>0</v>
      </c>
      <c r="X379" s="116">
        <f t="shared" si="88"/>
        <v>0</v>
      </c>
      <c r="Y379" s="116">
        <f t="shared" si="88"/>
        <v>0</v>
      </c>
      <c r="Z379" s="115">
        <f t="shared" si="83"/>
        <v>0</v>
      </c>
      <c r="AA379" s="116">
        <v>0</v>
      </c>
      <c r="AB379" s="116">
        <v>0</v>
      </c>
      <c r="AC379" s="116">
        <v>0</v>
      </c>
      <c r="AD379" s="116">
        <v>0</v>
      </c>
      <c r="AE379" s="115">
        <f t="shared" si="84"/>
        <v>0</v>
      </c>
      <c r="AF379" s="117">
        <v>0</v>
      </c>
      <c r="AG379" s="117">
        <v>0</v>
      </c>
      <c r="AH379" s="117">
        <v>0</v>
      </c>
      <c r="AI379" s="117">
        <v>0</v>
      </c>
      <c r="AJ379" s="115">
        <f t="shared" si="87"/>
        <v>0</v>
      </c>
      <c r="AK379" s="116">
        <f t="shared" si="87"/>
        <v>0</v>
      </c>
      <c r="AL379" s="116">
        <f t="shared" si="87"/>
        <v>0</v>
      </c>
      <c r="AM379" s="116">
        <f t="shared" si="87"/>
        <v>0</v>
      </c>
      <c r="AN379" s="116">
        <f t="shared" si="87"/>
        <v>0</v>
      </c>
      <c r="AO379" s="115">
        <f t="shared" si="85"/>
        <v>0</v>
      </c>
      <c r="AP379" s="116">
        <f t="shared" si="85"/>
        <v>0</v>
      </c>
      <c r="AQ379" s="116">
        <f t="shared" si="85"/>
        <v>0</v>
      </c>
      <c r="AR379" s="116">
        <f t="shared" si="78"/>
        <v>0</v>
      </c>
      <c r="AS379" s="116">
        <f t="shared" si="86"/>
        <v>0</v>
      </c>
    </row>
    <row r="380" spans="2:45" ht="16.5" thickTop="1" thickBot="1" x14ac:dyDescent="0.3">
      <c r="B380" s="101" t="str">
        <f t="shared" si="79"/>
        <v>b</v>
      </c>
      <c r="D380" s="109" t="s">
        <v>279</v>
      </c>
      <c r="E380" s="120" t="s">
        <v>304</v>
      </c>
      <c r="F380" s="115">
        <f t="shared" si="80"/>
        <v>0</v>
      </c>
      <c r="G380" s="116">
        <v>0</v>
      </c>
      <c r="H380" s="116">
        <v>0</v>
      </c>
      <c r="I380" s="116">
        <v>0</v>
      </c>
      <c r="J380" s="116">
        <v>0</v>
      </c>
      <c r="K380" s="115">
        <f t="shared" si="81"/>
        <v>0</v>
      </c>
      <c r="L380" s="116">
        <v>0</v>
      </c>
      <c r="M380" s="116">
        <v>0</v>
      </c>
      <c r="N380" s="116">
        <v>0</v>
      </c>
      <c r="O380" s="116">
        <v>0</v>
      </c>
      <c r="P380" s="115">
        <f t="shared" si="82"/>
        <v>0</v>
      </c>
      <c r="Q380" s="116">
        <v>0</v>
      </c>
      <c r="R380" s="116">
        <v>0</v>
      </c>
      <c r="S380" s="116">
        <v>0</v>
      </c>
      <c r="T380" s="116">
        <v>0</v>
      </c>
      <c r="U380" s="111">
        <f t="shared" si="88"/>
        <v>0</v>
      </c>
      <c r="V380" s="116">
        <f t="shared" si="88"/>
        <v>0</v>
      </c>
      <c r="W380" s="116">
        <f t="shared" si="88"/>
        <v>0</v>
      </c>
      <c r="X380" s="116">
        <f t="shared" si="88"/>
        <v>0</v>
      </c>
      <c r="Y380" s="116">
        <f t="shared" si="88"/>
        <v>0</v>
      </c>
      <c r="Z380" s="115">
        <f t="shared" si="83"/>
        <v>0</v>
      </c>
      <c r="AA380" s="116">
        <v>0</v>
      </c>
      <c r="AB380" s="116">
        <v>0</v>
      </c>
      <c r="AC380" s="116">
        <v>0</v>
      </c>
      <c r="AD380" s="116">
        <v>0</v>
      </c>
      <c r="AE380" s="115">
        <f t="shared" si="84"/>
        <v>0</v>
      </c>
      <c r="AF380" s="117">
        <v>0</v>
      </c>
      <c r="AG380" s="117">
        <v>0</v>
      </c>
      <c r="AH380" s="117">
        <v>0</v>
      </c>
      <c r="AI380" s="117">
        <v>0</v>
      </c>
      <c r="AJ380" s="115">
        <f t="shared" si="87"/>
        <v>0</v>
      </c>
      <c r="AK380" s="116">
        <f t="shared" si="87"/>
        <v>0</v>
      </c>
      <c r="AL380" s="116">
        <f t="shared" si="87"/>
        <v>0</v>
      </c>
      <c r="AM380" s="116">
        <f t="shared" si="87"/>
        <v>0</v>
      </c>
      <c r="AN380" s="116">
        <f t="shared" si="87"/>
        <v>0</v>
      </c>
      <c r="AO380" s="115">
        <f t="shared" si="85"/>
        <v>0</v>
      </c>
      <c r="AP380" s="116">
        <f t="shared" si="85"/>
        <v>0</v>
      </c>
      <c r="AQ380" s="116">
        <f t="shared" si="85"/>
        <v>0</v>
      </c>
      <c r="AR380" s="116">
        <f t="shared" si="78"/>
        <v>0</v>
      </c>
      <c r="AS380" s="116">
        <f t="shared" si="86"/>
        <v>0</v>
      </c>
    </row>
    <row r="381" spans="2:45" ht="16.5" thickTop="1" thickBot="1" x14ac:dyDescent="0.3">
      <c r="B381" s="101" t="str">
        <f t="shared" si="79"/>
        <v>b</v>
      </c>
      <c r="D381" s="109" t="s">
        <v>279</v>
      </c>
      <c r="E381" s="120" t="s">
        <v>305</v>
      </c>
      <c r="F381" s="115">
        <f t="shared" si="80"/>
        <v>0</v>
      </c>
      <c r="G381" s="116">
        <f>SUM(G382:G383)</f>
        <v>0</v>
      </c>
      <c r="H381" s="116">
        <f>SUM(H382:H383)</f>
        <v>0</v>
      </c>
      <c r="I381" s="116">
        <f>SUM(I382:I383)</f>
        <v>0</v>
      </c>
      <c r="J381" s="116">
        <f>SUM(J382:J383)</f>
        <v>0</v>
      </c>
      <c r="K381" s="115">
        <f t="shared" si="81"/>
        <v>0</v>
      </c>
      <c r="L381" s="116">
        <f>SUM(L382:L383)</f>
        <v>0</v>
      </c>
      <c r="M381" s="116">
        <f>SUM(M382:M383)</f>
        <v>0</v>
      </c>
      <c r="N381" s="116">
        <f>SUM(N382:N383)</f>
        <v>0</v>
      </c>
      <c r="O381" s="116">
        <f>SUM(O382:O383)</f>
        <v>0</v>
      </c>
      <c r="P381" s="115">
        <f t="shared" si="82"/>
        <v>0</v>
      </c>
      <c r="Q381" s="116">
        <f>SUM(Q382:Q383)</f>
        <v>0</v>
      </c>
      <c r="R381" s="116">
        <f>SUM(R382:R383)</f>
        <v>0</v>
      </c>
      <c r="S381" s="116">
        <f>SUM(S382:S383)</f>
        <v>0</v>
      </c>
      <c r="T381" s="116">
        <f>SUM(T382:T383)</f>
        <v>0</v>
      </c>
      <c r="U381" s="111">
        <f t="shared" si="88"/>
        <v>0</v>
      </c>
      <c r="V381" s="116">
        <f t="shared" si="88"/>
        <v>0</v>
      </c>
      <c r="W381" s="116">
        <f t="shared" si="88"/>
        <v>0</v>
      </c>
      <c r="X381" s="116">
        <f t="shared" si="88"/>
        <v>0</v>
      </c>
      <c r="Y381" s="116">
        <f t="shared" si="88"/>
        <v>0</v>
      </c>
      <c r="Z381" s="115">
        <f t="shared" si="83"/>
        <v>0</v>
      </c>
      <c r="AA381" s="116">
        <f>SUM(AA382:AA383)</f>
        <v>0</v>
      </c>
      <c r="AB381" s="116">
        <f>SUM(AB382:AB383)</f>
        <v>0</v>
      </c>
      <c r="AC381" s="116">
        <f>SUM(AC382:AC383)</f>
        <v>0</v>
      </c>
      <c r="AD381" s="116">
        <f>SUM(AD382:AD383)</f>
        <v>0</v>
      </c>
      <c r="AE381" s="115">
        <f t="shared" si="84"/>
        <v>0</v>
      </c>
      <c r="AF381" s="117">
        <f>SUM(AF382:AF383)</f>
        <v>0</v>
      </c>
      <c r="AG381" s="117">
        <f>SUM(AG382:AG383)</f>
        <v>0</v>
      </c>
      <c r="AH381" s="117">
        <f>SUM(AH382:AH383)</f>
        <v>0</v>
      </c>
      <c r="AI381" s="117">
        <f>SUM(AI382:AI383)</f>
        <v>0</v>
      </c>
      <c r="AJ381" s="115">
        <f t="shared" si="87"/>
        <v>0</v>
      </c>
      <c r="AK381" s="116">
        <f t="shared" si="87"/>
        <v>0</v>
      </c>
      <c r="AL381" s="116">
        <f t="shared" si="87"/>
        <v>0</v>
      </c>
      <c r="AM381" s="116">
        <f t="shared" si="87"/>
        <v>0</v>
      </c>
      <c r="AN381" s="116">
        <f t="shared" si="87"/>
        <v>0</v>
      </c>
      <c r="AO381" s="115">
        <f t="shared" si="85"/>
        <v>0</v>
      </c>
      <c r="AP381" s="116">
        <f t="shared" si="85"/>
        <v>0</v>
      </c>
      <c r="AQ381" s="116">
        <f t="shared" si="85"/>
        <v>0</v>
      </c>
      <c r="AR381" s="116">
        <f t="shared" si="78"/>
        <v>0</v>
      </c>
      <c r="AS381" s="116">
        <f t="shared" si="86"/>
        <v>0</v>
      </c>
    </row>
    <row r="382" spans="2:45" ht="16.5" thickTop="1" thickBot="1" x14ac:dyDescent="0.3">
      <c r="B382" s="101" t="str">
        <f t="shared" si="79"/>
        <v>b</v>
      </c>
      <c r="D382" s="109" t="s">
        <v>279</v>
      </c>
      <c r="E382" s="121" t="s">
        <v>306</v>
      </c>
      <c r="F382" s="115">
        <f t="shared" si="80"/>
        <v>0</v>
      </c>
      <c r="G382" s="116">
        <v>0</v>
      </c>
      <c r="H382" s="116">
        <v>0</v>
      </c>
      <c r="I382" s="116">
        <v>0</v>
      </c>
      <c r="J382" s="116">
        <v>0</v>
      </c>
      <c r="K382" s="115">
        <f t="shared" si="81"/>
        <v>0</v>
      </c>
      <c r="L382" s="116">
        <v>0</v>
      </c>
      <c r="M382" s="116">
        <v>0</v>
      </c>
      <c r="N382" s="116">
        <v>0</v>
      </c>
      <c r="O382" s="116">
        <v>0</v>
      </c>
      <c r="P382" s="115">
        <f t="shared" si="82"/>
        <v>0</v>
      </c>
      <c r="Q382" s="116">
        <v>0</v>
      </c>
      <c r="R382" s="116">
        <v>0</v>
      </c>
      <c r="S382" s="116">
        <v>0</v>
      </c>
      <c r="T382" s="116">
        <v>0</v>
      </c>
      <c r="U382" s="111">
        <f t="shared" si="88"/>
        <v>0</v>
      </c>
      <c r="V382" s="116">
        <f t="shared" si="88"/>
        <v>0</v>
      </c>
      <c r="W382" s="116">
        <f t="shared" si="88"/>
        <v>0</v>
      </c>
      <c r="X382" s="116">
        <f t="shared" si="88"/>
        <v>0</v>
      </c>
      <c r="Y382" s="116">
        <f t="shared" si="88"/>
        <v>0</v>
      </c>
      <c r="Z382" s="115">
        <f t="shared" si="83"/>
        <v>0</v>
      </c>
      <c r="AA382" s="116">
        <v>0</v>
      </c>
      <c r="AB382" s="116">
        <v>0</v>
      </c>
      <c r="AC382" s="116">
        <v>0</v>
      </c>
      <c r="AD382" s="116">
        <v>0</v>
      </c>
      <c r="AE382" s="115">
        <f t="shared" si="84"/>
        <v>0</v>
      </c>
      <c r="AF382" s="117">
        <v>0</v>
      </c>
      <c r="AG382" s="117">
        <v>0</v>
      </c>
      <c r="AH382" s="117">
        <v>0</v>
      </c>
      <c r="AI382" s="117">
        <v>0</v>
      </c>
      <c r="AJ382" s="115">
        <f t="shared" si="87"/>
        <v>0</v>
      </c>
      <c r="AK382" s="116">
        <f t="shared" si="87"/>
        <v>0</v>
      </c>
      <c r="AL382" s="116">
        <f t="shared" si="87"/>
        <v>0</v>
      </c>
      <c r="AM382" s="116">
        <f t="shared" si="87"/>
        <v>0</v>
      </c>
      <c r="AN382" s="116">
        <f t="shared" si="87"/>
        <v>0</v>
      </c>
      <c r="AO382" s="115">
        <f t="shared" si="85"/>
        <v>0</v>
      </c>
      <c r="AP382" s="116">
        <f t="shared" si="85"/>
        <v>0</v>
      </c>
      <c r="AQ382" s="116">
        <f t="shared" si="85"/>
        <v>0</v>
      </c>
      <c r="AR382" s="116">
        <f t="shared" si="78"/>
        <v>0</v>
      </c>
      <c r="AS382" s="116">
        <f t="shared" si="86"/>
        <v>0</v>
      </c>
    </row>
    <row r="383" spans="2:45" ht="27" thickTop="1" thickBot="1" x14ac:dyDescent="0.3">
      <c r="B383" s="101" t="str">
        <f t="shared" si="79"/>
        <v>b</v>
      </c>
      <c r="D383" s="109" t="s">
        <v>279</v>
      </c>
      <c r="E383" s="121" t="s">
        <v>307</v>
      </c>
      <c r="F383" s="115">
        <f t="shared" si="80"/>
        <v>0</v>
      </c>
      <c r="G383" s="116">
        <f>SUM(G384:G385)</f>
        <v>0</v>
      </c>
      <c r="H383" s="116">
        <f>SUM(H384:H385)</f>
        <v>0</v>
      </c>
      <c r="I383" s="116">
        <f>SUM(I384:I385)</f>
        <v>0</v>
      </c>
      <c r="J383" s="116">
        <f>SUM(J384:J385)</f>
        <v>0</v>
      </c>
      <c r="K383" s="115">
        <f t="shared" si="81"/>
        <v>0</v>
      </c>
      <c r="L383" s="116">
        <f>SUM(L384:L385)</f>
        <v>0</v>
      </c>
      <c r="M383" s="116">
        <f>SUM(M384:M385)</f>
        <v>0</v>
      </c>
      <c r="N383" s="116">
        <f>SUM(N384:N385)</f>
        <v>0</v>
      </c>
      <c r="O383" s="116">
        <f>SUM(O384:O385)</f>
        <v>0</v>
      </c>
      <c r="P383" s="115">
        <f t="shared" si="82"/>
        <v>0</v>
      </c>
      <c r="Q383" s="116">
        <f>SUM(Q384:Q385)</f>
        <v>0</v>
      </c>
      <c r="R383" s="116">
        <f>SUM(R384:R385)</f>
        <v>0</v>
      </c>
      <c r="S383" s="116">
        <f>SUM(S384:S385)</f>
        <v>0</v>
      </c>
      <c r="T383" s="116">
        <f>SUM(T384:T385)</f>
        <v>0</v>
      </c>
      <c r="U383" s="111">
        <f t="shared" si="88"/>
        <v>0</v>
      </c>
      <c r="V383" s="116">
        <f t="shared" si="88"/>
        <v>0</v>
      </c>
      <c r="W383" s="116">
        <f t="shared" si="88"/>
        <v>0</v>
      </c>
      <c r="X383" s="116">
        <f t="shared" si="88"/>
        <v>0</v>
      </c>
      <c r="Y383" s="116">
        <f t="shared" si="88"/>
        <v>0</v>
      </c>
      <c r="Z383" s="115">
        <f t="shared" si="83"/>
        <v>0</v>
      </c>
      <c r="AA383" s="116">
        <f>SUM(AA384:AA385)</f>
        <v>0</v>
      </c>
      <c r="AB383" s="116">
        <f>SUM(AB384:AB385)</f>
        <v>0</v>
      </c>
      <c r="AC383" s="116">
        <f>SUM(AC384:AC385)</f>
        <v>0</v>
      </c>
      <c r="AD383" s="116">
        <f>SUM(AD384:AD385)</f>
        <v>0</v>
      </c>
      <c r="AE383" s="115">
        <f t="shared" si="84"/>
        <v>0</v>
      </c>
      <c r="AF383" s="117">
        <f>SUM(AF384:AF385)</f>
        <v>0</v>
      </c>
      <c r="AG383" s="117">
        <f>SUM(AG384:AG385)</f>
        <v>0</v>
      </c>
      <c r="AH383" s="117">
        <f>SUM(AH384:AH385)</f>
        <v>0</v>
      </c>
      <c r="AI383" s="117">
        <f>SUM(AI384:AI385)</f>
        <v>0</v>
      </c>
      <c r="AJ383" s="115">
        <f t="shared" si="87"/>
        <v>0</v>
      </c>
      <c r="AK383" s="116">
        <f t="shared" si="87"/>
        <v>0</v>
      </c>
      <c r="AL383" s="116">
        <f t="shared" si="87"/>
        <v>0</v>
      </c>
      <c r="AM383" s="116">
        <f t="shared" si="87"/>
        <v>0</v>
      </c>
      <c r="AN383" s="116">
        <f t="shared" si="87"/>
        <v>0</v>
      </c>
      <c r="AO383" s="115">
        <f t="shared" si="85"/>
        <v>0</v>
      </c>
      <c r="AP383" s="116">
        <f t="shared" si="85"/>
        <v>0</v>
      </c>
      <c r="AQ383" s="116">
        <f t="shared" si="85"/>
        <v>0</v>
      </c>
      <c r="AR383" s="116">
        <f t="shared" si="78"/>
        <v>0</v>
      </c>
      <c r="AS383" s="116">
        <f t="shared" si="86"/>
        <v>0</v>
      </c>
    </row>
    <row r="384" spans="2:45" ht="27" thickTop="1" thickBot="1" x14ac:dyDescent="0.3">
      <c r="B384" s="101" t="str">
        <f t="shared" si="79"/>
        <v>b</v>
      </c>
      <c r="D384" s="109" t="s">
        <v>279</v>
      </c>
      <c r="E384" s="122" t="s">
        <v>308</v>
      </c>
      <c r="F384" s="115">
        <f t="shared" si="80"/>
        <v>0</v>
      </c>
      <c r="G384" s="116">
        <v>0</v>
      </c>
      <c r="H384" s="116">
        <v>0</v>
      </c>
      <c r="I384" s="116">
        <v>0</v>
      </c>
      <c r="J384" s="116">
        <v>0</v>
      </c>
      <c r="K384" s="115">
        <f t="shared" si="81"/>
        <v>0</v>
      </c>
      <c r="L384" s="116">
        <v>0</v>
      </c>
      <c r="M384" s="116">
        <v>0</v>
      </c>
      <c r="N384" s="116">
        <v>0</v>
      </c>
      <c r="O384" s="116">
        <v>0</v>
      </c>
      <c r="P384" s="115">
        <f t="shared" si="82"/>
        <v>0</v>
      </c>
      <c r="Q384" s="116">
        <v>0</v>
      </c>
      <c r="R384" s="116">
        <v>0</v>
      </c>
      <c r="S384" s="116">
        <v>0</v>
      </c>
      <c r="T384" s="116">
        <v>0</v>
      </c>
      <c r="U384" s="111">
        <f t="shared" si="88"/>
        <v>0</v>
      </c>
      <c r="V384" s="116">
        <f t="shared" si="88"/>
        <v>0</v>
      </c>
      <c r="W384" s="116">
        <f t="shared" si="88"/>
        <v>0</v>
      </c>
      <c r="X384" s="116">
        <f t="shared" si="88"/>
        <v>0</v>
      </c>
      <c r="Y384" s="116">
        <f t="shared" si="88"/>
        <v>0</v>
      </c>
      <c r="Z384" s="115">
        <f t="shared" si="83"/>
        <v>0</v>
      </c>
      <c r="AA384" s="116">
        <v>0</v>
      </c>
      <c r="AB384" s="116">
        <v>0</v>
      </c>
      <c r="AC384" s="116">
        <v>0</v>
      </c>
      <c r="AD384" s="116">
        <v>0</v>
      </c>
      <c r="AE384" s="115">
        <f t="shared" si="84"/>
        <v>0</v>
      </c>
      <c r="AF384" s="117">
        <v>0</v>
      </c>
      <c r="AG384" s="117">
        <v>0</v>
      </c>
      <c r="AH384" s="117">
        <v>0</v>
      </c>
      <c r="AI384" s="117">
        <v>0</v>
      </c>
      <c r="AJ384" s="115">
        <f t="shared" si="87"/>
        <v>0</v>
      </c>
      <c r="AK384" s="116">
        <f t="shared" si="87"/>
        <v>0</v>
      </c>
      <c r="AL384" s="116">
        <f t="shared" si="87"/>
        <v>0</v>
      </c>
      <c r="AM384" s="116">
        <f t="shared" si="87"/>
        <v>0</v>
      </c>
      <c r="AN384" s="116">
        <f t="shared" si="87"/>
        <v>0</v>
      </c>
      <c r="AO384" s="115">
        <f t="shared" si="85"/>
        <v>0</v>
      </c>
      <c r="AP384" s="116">
        <f t="shared" si="85"/>
        <v>0</v>
      </c>
      <c r="AQ384" s="116">
        <f t="shared" si="85"/>
        <v>0</v>
      </c>
      <c r="AR384" s="116">
        <f t="shared" si="78"/>
        <v>0</v>
      </c>
      <c r="AS384" s="116">
        <f t="shared" si="86"/>
        <v>0</v>
      </c>
    </row>
    <row r="385" spans="2:45" ht="27" thickTop="1" thickBot="1" x14ac:dyDescent="0.3">
      <c r="B385" s="101" t="str">
        <f t="shared" si="79"/>
        <v>b</v>
      </c>
      <c r="D385" s="109" t="s">
        <v>279</v>
      </c>
      <c r="E385" s="122" t="s">
        <v>309</v>
      </c>
      <c r="F385" s="115">
        <f t="shared" si="80"/>
        <v>0</v>
      </c>
      <c r="G385" s="116">
        <v>0</v>
      </c>
      <c r="H385" s="116">
        <v>0</v>
      </c>
      <c r="I385" s="116">
        <v>0</v>
      </c>
      <c r="J385" s="116">
        <v>0</v>
      </c>
      <c r="K385" s="115">
        <f t="shared" si="81"/>
        <v>0</v>
      </c>
      <c r="L385" s="116">
        <v>0</v>
      </c>
      <c r="M385" s="116">
        <v>0</v>
      </c>
      <c r="N385" s="116">
        <v>0</v>
      </c>
      <c r="O385" s="116">
        <v>0</v>
      </c>
      <c r="P385" s="115">
        <f t="shared" si="82"/>
        <v>0</v>
      </c>
      <c r="Q385" s="116">
        <v>0</v>
      </c>
      <c r="R385" s="116">
        <v>0</v>
      </c>
      <c r="S385" s="116">
        <v>0</v>
      </c>
      <c r="T385" s="116">
        <v>0</v>
      </c>
      <c r="U385" s="111">
        <f t="shared" si="88"/>
        <v>0</v>
      </c>
      <c r="V385" s="116">
        <f t="shared" si="88"/>
        <v>0</v>
      </c>
      <c r="W385" s="116">
        <f t="shared" si="88"/>
        <v>0</v>
      </c>
      <c r="X385" s="116">
        <f t="shared" si="88"/>
        <v>0</v>
      </c>
      <c r="Y385" s="116">
        <f t="shared" si="88"/>
        <v>0</v>
      </c>
      <c r="Z385" s="115">
        <f t="shared" si="83"/>
        <v>0</v>
      </c>
      <c r="AA385" s="116">
        <v>0</v>
      </c>
      <c r="AB385" s="116">
        <v>0</v>
      </c>
      <c r="AC385" s="116">
        <v>0</v>
      </c>
      <c r="AD385" s="116">
        <v>0</v>
      </c>
      <c r="AE385" s="115">
        <f t="shared" si="84"/>
        <v>0</v>
      </c>
      <c r="AF385" s="117">
        <v>0</v>
      </c>
      <c r="AG385" s="117">
        <v>0</v>
      </c>
      <c r="AH385" s="117">
        <v>0</v>
      </c>
      <c r="AI385" s="117">
        <v>0</v>
      </c>
      <c r="AJ385" s="115">
        <f t="shared" si="87"/>
        <v>0</v>
      </c>
      <c r="AK385" s="116">
        <f t="shared" si="87"/>
        <v>0</v>
      </c>
      <c r="AL385" s="116">
        <f t="shared" si="87"/>
        <v>0</v>
      </c>
      <c r="AM385" s="116">
        <f t="shared" si="87"/>
        <v>0</v>
      </c>
      <c r="AN385" s="116">
        <f t="shared" si="87"/>
        <v>0</v>
      </c>
      <c r="AO385" s="115">
        <f t="shared" si="85"/>
        <v>0</v>
      </c>
      <c r="AP385" s="116">
        <f t="shared" si="85"/>
        <v>0</v>
      </c>
      <c r="AQ385" s="116">
        <f t="shared" si="85"/>
        <v>0</v>
      </c>
      <c r="AR385" s="116">
        <f t="shared" si="78"/>
        <v>0</v>
      </c>
      <c r="AS385" s="116">
        <f t="shared" si="86"/>
        <v>0</v>
      </c>
    </row>
    <row r="386" spans="2:45" ht="16.5" thickTop="1" thickBot="1" x14ac:dyDescent="0.3">
      <c r="B386" s="101" t="str">
        <f t="shared" si="79"/>
        <v>b</v>
      </c>
      <c r="D386" s="109" t="s">
        <v>279</v>
      </c>
      <c r="E386" s="119" t="s">
        <v>310</v>
      </c>
      <c r="F386" s="115">
        <f t="shared" si="80"/>
        <v>0</v>
      </c>
      <c r="G386" s="116">
        <v>0</v>
      </c>
      <c r="H386" s="116">
        <v>0</v>
      </c>
      <c r="I386" s="116">
        <v>0</v>
      </c>
      <c r="J386" s="116">
        <v>0</v>
      </c>
      <c r="K386" s="115">
        <f t="shared" si="81"/>
        <v>0</v>
      </c>
      <c r="L386" s="116">
        <v>0</v>
      </c>
      <c r="M386" s="116">
        <v>0</v>
      </c>
      <c r="N386" s="116">
        <v>0</v>
      </c>
      <c r="O386" s="116">
        <v>0</v>
      </c>
      <c r="P386" s="115">
        <f t="shared" si="82"/>
        <v>0</v>
      </c>
      <c r="Q386" s="116">
        <v>0</v>
      </c>
      <c r="R386" s="116">
        <v>0</v>
      </c>
      <c r="S386" s="116">
        <v>0</v>
      </c>
      <c r="T386" s="116">
        <v>0</v>
      </c>
      <c r="U386" s="111">
        <f t="shared" si="88"/>
        <v>0</v>
      </c>
      <c r="V386" s="116">
        <f t="shared" si="88"/>
        <v>0</v>
      </c>
      <c r="W386" s="116">
        <f t="shared" si="88"/>
        <v>0</v>
      </c>
      <c r="X386" s="116">
        <f t="shared" si="88"/>
        <v>0</v>
      </c>
      <c r="Y386" s="116">
        <f t="shared" si="88"/>
        <v>0</v>
      </c>
      <c r="Z386" s="115">
        <f t="shared" si="83"/>
        <v>0</v>
      </c>
      <c r="AA386" s="116">
        <v>0</v>
      </c>
      <c r="AB386" s="116">
        <v>0</v>
      </c>
      <c r="AC386" s="116">
        <v>0</v>
      </c>
      <c r="AD386" s="116">
        <v>0</v>
      </c>
      <c r="AE386" s="115">
        <f t="shared" si="84"/>
        <v>0</v>
      </c>
      <c r="AF386" s="117">
        <v>0</v>
      </c>
      <c r="AG386" s="117">
        <v>0</v>
      </c>
      <c r="AH386" s="117">
        <v>0</v>
      </c>
      <c r="AI386" s="117">
        <v>0</v>
      </c>
      <c r="AJ386" s="115">
        <f t="shared" si="87"/>
        <v>0</v>
      </c>
      <c r="AK386" s="116">
        <f t="shared" si="87"/>
        <v>0</v>
      </c>
      <c r="AL386" s="116">
        <f t="shared" si="87"/>
        <v>0</v>
      </c>
      <c r="AM386" s="116">
        <f t="shared" si="87"/>
        <v>0</v>
      </c>
      <c r="AN386" s="116">
        <f t="shared" si="87"/>
        <v>0</v>
      </c>
      <c r="AO386" s="115">
        <f t="shared" si="85"/>
        <v>0</v>
      </c>
      <c r="AP386" s="116">
        <f t="shared" si="85"/>
        <v>0</v>
      </c>
      <c r="AQ386" s="116">
        <f t="shared" si="85"/>
        <v>0</v>
      </c>
      <c r="AR386" s="116">
        <f t="shared" si="78"/>
        <v>0</v>
      </c>
      <c r="AS386" s="116">
        <f t="shared" si="86"/>
        <v>0</v>
      </c>
    </row>
    <row r="387" spans="2:45" ht="16.5" thickTop="1" thickBot="1" x14ac:dyDescent="0.3">
      <c r="B387" s="101" t="str">
        <f t="shared" si="79"/>
        <v>b</v>
      </c>
      <c r="D387" s="109" t="s">
        <v>279</v>
      </c>
      <c r="E387" s="119" t="s">
        <v>311</v>
      </c>
      <c r="F387" s="115">
        <f t="shared" si="80"/>
        <v>0</v>
      </c>
      <c r="G387" s="116">
        <v>0</v>
      </c>
      <c r="H387" s="116">
        <v>0</v>
      </c>
      <c r="I387" s="116">
        <v>0</v>
      </c>
      <c r="J387" s="116">
        <v>0</v>
      </c>
      <c r="K387" s="115">
        <f t="shared" si="81"/>
        <v>0</v>
      </c>
      <c r="L387" s="116">
        <v>0</v>
      </c>
      <c r="M387" s="116">
        <v>0</v>
      </c>
      <c r="N387" s="116">
        <v>0</v>
      </c>
      <c r="O387" s="116">
        <v>0</v>
      </c>
      <c r="P387" s="115">
        <f t="shared" si="82"/>
        <v>0</v>
      </c>
      <c r="Q387" s="116">
        <v>0</v>
      </c>
      <c r="R387" s="116">
        <v>0</v>
      </c>
      <c r="S387" s="116">
        <v>0</v>
      </c>
      <c r="T387" s="116">
        <v>0</v>
      </c>
      <c r="U387" s="111">
        <f t="shared" si="88"/>
        <v>0</v>
      </c>
      <c r="V387" s="116">
        <f t="shared" si="88"/>
        <v>0</v>
      </c>
      <c r="W387" s="116">
        <f t="shared" si="88"/>
        <v>0</v>
      </c>
      <c r="X387" s="116">
        <f t="shared" si="88"/>
        <v>0</v>
      </c>
      <c r="Y387" s="116">
        <f t="shared" si="88"/>
        <v>0</v>
      </c>
      <c r="Z387" s="115">
        <f t="shared" si="83"/>
        <v>0</v>
      </c>
      <c r="AA387" s="116">
        <v>0</v>
      </c>
      <c r="AB387" s="116">
        <v>0</v>
      </c>
      <c r="AC387" s="116">
        <v>0</v>
      </c>
      <c r="AD387" s="116">
        <v>0</v>
      </c>
      <c r="AE387" s="115">
        <f t="shared" si="84"/>
        <v>0</v>
      </c>
      <c r="AF387" s="117">
        <v>0</v>
      </c>
      <c r="AG387" s="117">
        <v>0</v>
      </c>
      <c r="AH387" s="117">
        <v>0</v>
      </c>
      <c r="AI387" s="117">
        <v>0</v>
      </c>
      <c r="AJ387" s="115">
        <f t="shared" si="87"/>
        <v>0</v>
      </c>
      <c r="AK387" s="116">
        <f t="shared" si="87"/>
        <v>0</v>
      </c>
      <c r="AL387" s="116">
        <f t="shared" si="87"/>
        <v>0</v>
      </c>
      <c r="AM387" s="116">
        <f t="shared" si="87"/>
        <v>0</v>
      </c>
      <c r="AN387" s="116">
        <f t="shared" si="87"/>
        <v>0</v>
      </c>
      <c r="AO387" s="115">
        <f t="shared" si="85"/>
        <v>0</v>
      </c>
      <c r="AP387" s="116">
        <f t="shared" si="85"/>
        <v>0</v>
      </c>
      <c r="AQ387" s="116">
        <f t="shared" si="85"/>
        <v>0</v>
      </c>
      <c r="AR387" s="116">
        <f t="shared" si="78"/>
        <v>0</v>
      </c>
      <c r="AS387" s="116">
        <f t="shared" si="86"/>
        <v>0</v>
      </c>
    </row>
    <row r="388" spans="2:45" ht="16.5" thickTop="1" thickBot="1" x14ac:dyDescent="0.3">
      <c r="B388" s="101" t="str">
        <f t="shared" si="79"/>
        <v>b</v>
      </c>
      <c r="D388" s="109" t="s">
        <v>279</v>
      </c>
      <c r="E388" s="119" t="s">
        <v>312</v>
      </c>
      <c r="F388" s="115">
        <f t="shared" si="80"/>
        <v>0</v>
      </c>
      <c r="G388" s="116">
        <v>0</v>
      </c>
      <c r="H388" s="116">
        <v>0</v>
      </c>
      <c r="I388" s="116">
        <v>0</v>
      </c>
      <c r="J388" s="116">
        <v>0</v>
      </c>
      <c r="K388" s="115">
        <f t="shared" si="81"/>
        <v>0</v>
      </c>
      <c r="L388" s="116">
        <v>0</v>
      </c>
      <c r="M388" s="116">
        <v>0</v>
      </c>
      <c r="N388" s="116">
        <v>0</v>
      </c>
      <c r="O388" s="116">
        <v>0</v>
      </c>
      <c r="P388" s="115">
        <f t="shared" si="82"/>
        <v>0</v>
      </c>
      <c r="Q388" s="116">
        <v>0</v>
      </c>
      <c r="R388" s="116">
        <v>0</v>
      </c>
      <c r="S388" s="116">
        <v>0</v>
      </c>
      <c r="T388" s="116">
        <v>0</v>
      </c>
      <c r="U388" s="111">
        <f t="shared" si="88"/>
        <v>0</v>
      </c>
      <c r="V388" s="116">
        <f t="shared" si="88"/>
        <v>0</v>
      </c>
      <c r="W388" s="116">
        <f t="shared" si="88"/>
        <v>0</v>
      </c>
      <c r="X388" s="116">
        <f t="shared" si="88"/>
        <v>0</v>
      </c>
      <c r="Y388" s="116">
        <f t="shared" si="88"/>
        <v>0</v>
      </c>
      <c r="Z388" s="115">
        <f t="shared" si="83"/>
        <v>0</v>
      </c>
      <c r="AA388" s="116">
        <v>0</v>
      </c>
      <c r="AB388" s="116">
        <v>0</v>
      </c>
      <c r="AC388" s="116">
        <v>0</v>
      </c>
      <c r="AD388" s="116">
        <v>0</v>
      </c>
      <c r="AE388" s="115">
        <f t="shared" si="84"/>
        <v>0</v>
      </c>
      <c r="AF388" s="117">
        <v>0</v>
      </c>
      <c r="AG388" s="117">
        <v>0</v>
      </c>
      <c r="AH388" s="117">
        <v>0</v>
      </c>
      <c r="AI388" s="117">
        <v>0</v>
      </c>
      <c r="AJ388" s="115">
        <f t="shared" si="87"/>
        <v>0</v>
      </c>
      <c r="AK388" s="116">
        <f t="shared" si="87"/>
        <v>0</v>
      </c>
      <c r="AL388" s="116">
        <f t="shared" si="87"/>
        <v>0</v>
      </c>
      <c r="AM388" s="116">
        <f t="shared" si="87"/>
        <v>0</v>
      </c>
      <c r="AN388" s="116">
        <f t="shared" si="87"/>
        <v>0</v>
      </c>
      <c r="AO388" s="115">
        <f t="shared" si="85"/>
        <v>0</v>
      </c>
      <c r="AP388" s="116">
        <f t="shared" si="85"/>
        <v>0</v>
      </c>
      <c r="AQ388" s="116">
        <f t="shared" si="85"/>
        <v>0</v>
      </c>
      <c r="AR388" s="116">
        <f t="shared" si="85"/>
        <v>0</v>
      </c>
      <c r="AS388" s="116">
        <f t="shared" si="86"/>
        <v>0</v>
      </c>
    </row>
    <row r="389" spans="2:45" ht="39.75" thickTop="1" thickBot="1" x14ac:dyDescent="0.3">
      <c r="B389" s="101" t="str">
        <f t="shared" ref="B389:B452" si="89">IF((F389+G389+H389+J389++K389+L389+M389+U389+AJ389+AO389)&gt;0,"a","b")</f>
        <v>a</v>
      </c>
      <c r="C389" s="101" t="str">
        <f t="shared" ref="C389:C452" si="90">IF((G389+H389+I389+K389++L389+M389+N389+U389+AJ389+AO389)&gt;0,"a","b")</f>
        <v>a</v>
      </c>
      <c r="D389" s="109" t="s">
        <v>157</v>
      </c>
      <c r="E389" s="88" t="s">
        <v>349</v>
      </c>
      <c r="F389" s="115">
        <f t="shared" ref="F389:F452" si="91">SUM(G389:J389)</f>
        <v>1100000</v>
      </c>
      <c r="G389" s="116">
        <f>SUM(G390,G402:G404)</f>
        <v>265000</v>
      </c>
      <c r="H389" s="116">
        <f>SUM(H390,H402:H404)</f>
        <v>274000</v>
      </c>
      <c r="I389" s="116">
        <f>SUM(I390,I402:I404)</f>
        <v>275500</v>
      </c>
      <c r="J389" s="116">
        <f>SUM(J390,J402:J404)</f>
        <v>285500</v>
      </c>
      <c r="K389" s="115">
        <f t="shared" ref="K389:K452" si="92">SUM(L389:O389)</f>
        <v>5473300</v>
      </c>
      <c r="L389" s="116">
        <f>SUM(L390,L402:L404)</f>
        <v>1057900</v>
      </c>
      <c r="M389" s="116">
        <f>SUM(M390,M402:M404)</f>
        <v>1467800</v>
      </c>
      <c r="N389" s="116">
        <f>SUM(N390,N402:N404)</f>
        <v>1469300</v>
      </c>
      <c r="O389" s="116">
        <f>SUM(O390,O402:O404)</f>
        <v>1478300</v>
      </c>
      <c r="P389" s="115">
        <f t="shared" ref="P389:P452" si="93">SUM(Q389:T389)</f>
        <v>1606840.6099999999</v>
      </c>
      <c r="Q389" s="116">
        <f>SUM(Q390,Q402:Q404)</f>
        <v>831591.83</v>
      </c>
      <c r="R389" s="116">
        <f>SUM(R390,R402:R404)</f>
        <v>775248.77999999991</v>
      </c>
      <c r="S389" s="116">
        <f>SUM(S390,S402:S404)</f>
        <v>0</v>
      </c>
      <c r="T389" s="116">
        <f>SUM(T390,T402:T404)</f>
        <v>0</v>
      </c>
      <c r="U389" s="111">
        <f t="shared" si="88"/>
        <v>0</v>
      </c>
      <c r="V389" s="116">
        <f t="shared" si="88"/>
        <v>0</v>
      </c>
      <c r="W389" s="116">
        <f t="shared" si="88"/>
        <v>0</v>
      </c>
      <c r="X389" s="116">
        <f t="shared" si="88"/>
        <v>0</v>
      </c>
      <c r="Y389" s="116">
        <f t="shared" si="88"/>
        <v>0</v>
      </c>
      <c r="Z389" s="115">
        <f t="shared" ref="Z389:Z452" si="94">SUM(AA389:AD389)</f>
        <v>0</v>
      </c>
      <c r="AA389" s="116">
        <f>SUM(AA390,AA402:AA404)</f>
        <v>0</v>
      </c>
      <c r="AB389" s="116">
        <f>SUM(AB390,AB402:AB404)</f>
        <v>0</v>
      </c>
      <c r="AC389" s="116">
        <f>SUM(AC390,AC402:AC404)</f>
        <v>0</v>
      </c>
      <c r="AD389" s="116">
        <f>SUM(AD390,AD402:AD404)</f>
        <v>0</v>
      </c>
      <c r="AE389" s="115">
        <f t="shared" ref="AE389:AE452" si="95">SUM(AF389:AI389)</f>
        <v>0</v>
      </c>
      <c r="AF389" s="117">
        <f>SUM(AF390,AF402:AF404)</f>
        <v>0</v>
      </c>
      <c r="AG389" s="117">
        <f>SUM(AG390,AG402:AG404)</f>
        <v>0</v>
      </c>
      <c r="AH389" s="117">
        <f>SUM(AH390,AH402:AH404)</f>
        <v>0</v>
      </c>
      <c r="AI389" s="117">
        <f>SUM(AI390,AI402:AI404)</f>
        <v>0</v>
      </c>
      <c r="AJ389" s="115">
        <f t="shared" si="87"/>
        <v>1100000</v>
      </c>
      <c r="AK389" s="116">
        <f t="shared" si="87"/>
        <v>265000</v>
      </c>
      <c r="AL389" s="116">
        <f t="shared" si="87"/>
        <v>274000</v>
      </c>
      <c r="AM389" s="116">
        <f t="shared" si="87"/>
        <v>275500</v>
      </c>
      <c r="AN389" s="116">
        <f t="shared" si="87"/>
        <v>285500</v>
      </c>
      <c r="AO389" s="115">
        <f t="shared" ref="AO389:AR452" si="96">K389+U389</f>
        <v>5473300</v>
      </c>
      <c r="AP389" s="116">
        <f t="shared" si="96"/>
        <v>1057900</v>
      </c>
      <c r="AQ389" s="116">
        <f t="shared" si="96"/>
        <v>1467800</v>
      </c>
      <c r="AR389" s="116">
        <f t="shared" si="96"/>
        <v>1469300</v>
      </c>
      <c r="AS389" s="116">
        <f t="shared" ref="AS389:AS452" si="97">O389+AD389+AI389</f>
        <v>1478300</v>
      </c>
    </row>
    <row r="390" spans="2:45" ht="16.5" thickTop="1" thickBot="1" x14ac:dyDescent="0.3">
      <c r="B390" s="101" t="str">
        <f t="shared" si="89"/>
        <v>a</v>
      </c>
      <c r="C390" s="101" t="str">
        <f t="shared" si="90"/>
        <v>a</v>
      </c>
      <c r="D390" s="109" t="s">
        <v>279</v>
      </c>
      <c r="E390" s="118" t="s">
        <v>298</v>
      </c>
      <c r="F390" s="115">
        <f t="shared" si="91"/>
        <v>1095000</v>
      </c>
      <c r="G390" s="116">
        <f>SUM(G391:G397)</f>
        <v>263000</v>
      </c>
      <c r="H390" s="116">
        <f>SUM(H391:H397)</f>
        <v>272000</v>
      </c>
      <c r="I390" s="116">
        <f>SUM(I391:I397)</f>
        <v>274500</v>
      </c>
      <c r="J390" s="116">
        <f>SUM(J391:J397)</f>
        <v>285500</v>
      </c>
      <c r="K390" s="115">
        <f t="shared" si="92"/>
        <v>5468300</v>
      </c>
      <c r="L390" s="116">
        <f>SUM(L391:L397)</f>
        <v>1055900</v>
      </c>
      <c r="M390" s="116">
        <f>SUM(M391:M397)</f>
        <v>1465800</v>
      </c>
      <c r="N390" s="116">
        <f>SUM(N391:N397)</f>
        <v>1468300</v>
      </c>
      <c r="O390" s="116">
        <f>SUM(O391:O397)</f>
        <v>1478300</v>
      </c>
      <c r="P390" s="115">
        <f t="shared" si="93"/>
        <v>1606840.6099999999</v>
      </c>
      <c r="Q390" s="116">
        <f>SUM(Q391:Q397)</f>
        <v>831591.83</v>
      </c>
      <c r="R390" s="116">
        <f>SUM(R391:R397)</f>
        <v>775248.77999999991</v>
      </c>
      <c r="S390" s="116">
        <f>SUM(S391:S397)</f>
        <v>0</v>
      </c>
      <c r="T390" s="116">
        <f>SUM(T391:T397)</f>
        <v>0</v>
      </c>
      <c r="U390" s="111">
        <f t="shared" si="88"/>
        <v>0</v>
      </c>
      <c r="V390" s="116">
        <f t="shared" si="88"/>
        <v>0</v>
      </c>
      <c r="W390" s="116">
        <f t="shared" si="88"/>
        <v>0</v>
      </c>
      <c r="X390" s="116">
        <f t="shared" si="88"/>
        <v>0</v>
      </c>
      <c r="Y390" s="116">
        <f t="shared" si="88"/>
        <v>0</v>
      </c>
      <c r="Z390" s="115">
        <f t="shared" si="94"/>
        <v>0</v>
      </c>
      <c r="AA390" s="116">
        <f>SUM(AA391:AA397)</f>
        <v>0</v>
      </c>
      <c r="AB390" s="116">
        <f>SUM(AB391:AB397)</f>
        <v>0</v>
      </c>
      <c r="AC390" s="116">
        <f>SUM(AC391:AC397)</f>
        <v>0</v>
      </c>
      <c r="AD390" s="116">
        <f>SUM(AD391:AD397)</f>
        <v>0</v>
      </c>
      <c r="AE390" s="115">
        <f t="shared" si="95"/>
        <v>0</v>
      </c>
      <c r="AF390" s="117">
        <f>SUM(AF391:AF397)</f>
        <v>0</v>
      </c>
      <c r="AG390" s="117">
        <f>SUM(AG391:AG397)</f>
        <v>0</v>
      </c>
      <c r="AH390" s="117">
        <f>SUM(AH391:AH397)</f>
        <v>0</v>
      </c>
      <c r="AI390" s="117">
        <f>SUM(AI391:AI397)</f>
        <v>0</v>
      </c>
      <c r="AJ390" s="115">
        <f t="shared" si="87"/>
        <v>1095000</v>
      </c>
      <c r="AK390" s="116">
        <f t="shared" si="87"/>
        <v>263000</v>
      </c>
      <c r="AL390" s="116">
        <f t="shared" si="87"/>
        <v>272000</v>
      </c>
      <c r="AM390" s="116">
        <f t="shared" si="87"/>
        <v>274500</v>
      </c>
      <c r="AN390" s="116">
        <f t="shared" si="87"/>
        <v>285500</v>
      </c>
      <c r="AO390" s="115">
        <f t="shared" si="96"/>
        <v>5468300</v>
      </c>
      <c r="AP390" s="116">
        <f t="shared" si="96"/>
        <v>1055900</v>
      </c>
      <c r="AQ390" s="116">
        <f t="shared" si="96"/>
        <v>1465800</v>
      </c>
      <c r="AR390" s="116">
        <f t="shared" si="96"/>
        <v>1468300</v>
      </c>
      <c r="AS390" s="116">
        <f t="shared" si="97"/>
        <v>1478300</v>
      </c>
    </row>
    <row r="391" spans="2:45" ht="16.5" thickTop="1" thickBot="1" x14ac:dyDescent="0.3">
      <c r="B391" s="101" t="str">
        <f t="shared" si="89"/>
        <v>a</v>
      </c>
      <c r="C391" s="101" t="str">
        <f t="shared" si="90"/>
        <v>a</v>
      </c>
      <c r="D391" s="109" t="s">
        <v>279</v>
      </c>
      <c r="E391" s="119" t="s">
        <v>299</v>
      </c>
      <c r="F391" s="115">
        <f t="shared" si="91"/>
        <v>810000</v>
      </c>
      <c r="G391" s="116">
        <v>202500</v>
      </c>
      <c r="H391" s="116">
        <v>202500</v>
      </c>
      <c r="I391" s="116">
        <v>202500</v>
      </c>
      <c r="J391" s="116">
        <v>202500</v>
      </c>
      <c r="K391" s="115">
        <f t="shared" si="92"/>
        <v>4898300</v>
      </c>
      <c r="L391" s="116">
        <v>934400</v>
      </c>
      <c r="M391" s="116">
        <v>1312300</v>
      </c>
      <c r="N391" s="116">
        <v>1325300</v>
      </c>
      <c r="O391" s="116">
        <v>1326300</v>
      </c>
      <c r="P391" s="115">
        <f t="shared" si="93"/>
        <v>1406231.51</v>
      </c>
      <c r="Q391" s="116">
        <v>745831.4</v>
      </c>
      <c r="R391" s="116">
        <v>660400.11</v>
      </c>
      <c r="S391" s="116">
        <v>0</v>
      </c>
      <c r="T391" s="116">
        <v>0</v>
      </c>
      <c r="U391" s="111">
        <f t="shared" si="88"/>
        <v>0</v>
      </c>
      <c r="V391" s="116">
        <f t="shared" si="88"/>
        <v>0</v>
      </c>
      <c r="W391" s="116">
        <f t="shared" si="88"/>
        <v>0</v>
      </c>
      <c r="X391" s="116">
        <f t="shared" si="88"/>
        <v>0</v>
      </c>
      <c r="Y391" s="116">
        <f t="shared" si="88"/>
        <v>0</v>
      </c>
      <c r="Z391" s="115">
        <f t="shared" si="94"/>
        <v>0</v>
      </c>
      <c r="AA391" s="116">
        <v>0</v>
      </c>
      <c r="AB391" s="116">
        <v>0</v>
      </c>
      <c r="AC391" s="116">
        <v>0</v>
      </c>
      <c r="AD391" s="116">
        <v>0</v>
      </c>
      <c r="AE391" s="115">
        <f t="shared" si="95"/>
        <v>0</v>
      </c>
      <c r="AF391" s="117">
        <v>0</v>
      </c>
      <c r="AG391" s="117">
        <v>0</v>
      </c>
      <c r="AH391" s="117">
        <v>0</v>
      </c>
      <c r="AI391" s="117">
        <v>0</v>
      </c>
      <c r="AJ391" s="115">
        <f t="shared" si="87"/>
        <v>810000</v>
      </c>
      <c r="AK391" s="116">
        <f t="shared" si="87"/>
        <v>202500</v>
      </c>
      <c r="AL391" s="116">
        <f t="shared" si="87"/>
        <v>202500</v>
      </c>
      <c r="AM391" s="116">
        <f t="shared" si="87"/>
        <v>202500</v>
      </c>
      <c r="AN391" s="116">
        <f t="shared" si="87"/>
        <v>202500</v>
      </c>
      <c r="AO391" s="115">
        <f t="shared" si="96"/>
        <v>4898300</v>
      </c>
      <c r="AP391" s="116">
        <f t="shared" si="96"/>
        <v>934400</v>
      </c>
      <c r="AQ391" s="116">
        <f t="shared" si="96"/>
        <v>1312300</v>
      </c>
      <c r="AR391" s="116">
        <f t="shared" si="96"/>
        <v>1325300</v>
      </c>
      <c r="AS391" s="116">
        <f t="shared" si="97"/>
        <v>1326300</v>
      </c>
    </row>
    <row r="392" spans="2:45" ht="16.5" thickTop="1" thickBot="1" x14ac:dyDescent="0.3">
      <c r="B392" s="101" t="str">
        <f t="shared" si="89"/>
        <v>a</v>
      </c>
      <c r="C392" s="101" t="str">
        <f t="shared" si="90"/>
        <v>a</v>
      </c>
      <c r="D392" s="109" t="s">
        <v>279</v>
      </c>
      <c r="E392" s="119" t="s">
        <v>300</v>
      </c>
      <c r="F392" s="115">
        <f t="shared" si="91"/>
        <v>270000</v>
      </c>
      <c r="G392" s="116">
        <v>55000</v>
      </c>
      <c r="H392" s="116">
        <v>65000</v>
      </c>
      <c r="I392" s="116">
        <v>70000</v>
      </c>
      <c r="J392" s="116">
        <v>80000</v>
      </c>
      <c r="K392" s="115">
        <f t="shared" si="92"/>
        <v>530000</v>
      </c>
      <c r="L392" s="116">
        <v>100000</v>
      </c>
      <c r="M392" s="116">
        <v>137000</v>
      </c>
      <c r="N392" s="116">
        <v>142000</v>
      </c>
      <c r="O392" s="116">
        <v>151000</v>
      </c>
      <c r="P392" s="115">
        <f t="shared" si="93"/>
        <v>173401.08000000002</v>
      </c>
      <c r="Q392" s="116">
        <v>71762.63</v>
      </c>
      <c r="R392" s="116">
        <v>101638.45</v>
      </c>
      <c r="S392" s="116">
        <v>0</v>
      </c>
      <c r="T392" s="116">
        <v>0</v>
      </c>
      <c r="U392" s="111">
        <f t="shared" si="88"/>
        <v>0</v>
      </c>
      <c r="V392" s="116">
        <f t="shared" si="88"/>
        <v>0</v>
      </c>
      <c r="W392" s="116">
        <f t="shared" si="88"/>
        <v>0</v>
      </c>
      <c r="X392" s="116">
        <f t="shared" si="88"/>
        <v>0</v>
      </c>
      <c r="Y392" s="116">
        <f t="shared" si="88"/>
        <v>0</v>
      </c>
      <c r="Z392" s="115">
        <f t="shared" si="94"/>
        <v>0</v>
      </c>
      <c r="AA392" s="116">
        <v>0</v>
      </c>
      <c r="AB392" s="116">
        <v>0</v>
      </c>
      <c r="AC392" s="116">
        <v>0</v>
      </c>
      <c r="AD392" s="116">
        <v>0</v>
      </c>
      <c r="AE392" s="115">
        <f t="shared" si="95"/>
        <v>0</v>
      </c>
      <c r="AF392" s="117">
        <v>0</v>
      </c>
      <c r="AG392" s="117">
        <v>0</v>
      </c>
      <c r="AH392" s="117">
        <v>0</v>
      </c>
      <c r="AI392" s="117">
        <v>0</v>
      </c>
      <c r="AJ392" s="115">
        <f t="shared" si="87"/>
        <v>270000</v>
      </c>
      <c r="AK392" s="116">
        <f t="shared" si="87"/>
        <v>55000</v>
      </c>
      <c r="AL392" s="116">
        <f t="shared" si="87"/>
        <v>65000</v>
      </c>
      <c r="AM392" s="116">
        <f t="shared" si="87"/>
        <v>70000</v>
      </c>
      <c r="AN392" s="116">
        <f t="shared" si="87"/>
        <v>80000</v>
      </c>
      <c r="AO392" s="115">
        <f t="shared" si="96"/>
        <v>530000</v>
      </c>
      <c r="AP392" s="116">
        <f t="shared" si="96"/>
        <v>100000</v>
      </c>
      <c r="AQ392" s="116">
        <f t="shared" si="96"/>
        <v>137000</v>
      </c>
      <c r="AR392" s="116">
        <f t="shared" si="96"/>
        <v>142000</v>
      </c>
      <c r="AS392" s="116">
        <f t="shared" si="97"/>
        <v>151000</v>
      </c>
    </row>
    <row r="393" spans="2:45" ht="16.5" hidden="1" thickTop="1" thickBot="1" x14ac:dyDescent="0.3">
      <c r="B393" s="101" t="str">
        <f t="shared" si="89"/>
        <v>b</v>
      </c>
      <c r="C393" s="101" t="str">
        <f t="shared" si="90"/>
        <v>b</v>
      </c>
      <c r="D393" s="109" t="s">
        <v>279</v>
      </c>
      <c r="E393" s="119" t="s">
        <v>301</v>
      </c>
      <c r="F393" s="115">
        <f t="shared" si="91"/>
        <v>0</v>
      </c>
      <c r="G393" s="116">
        <v>0</v>
      </c>
      <c r="H393" s="116">
        <v>0</v>
      </c>
      <c r="I393" s="116">
        <v>0</v>
      </c>
      <c r="J393" s="116">
        <v>0</v>
      </c>
      <c r="K393" s="115">
        <f t="shared" si="92"/>
        <v>0</v>
      </c>
      <c r="L393" s="116">
        <v>0</v>
      </c>
      <c r="M393" s="116">
        <v>0</v>
      </c>
      <c r="N393" s="116">
        <v>0</v>
      </c>
      <c r="O393" s="116">
        <v>0</v>
      </c>
      <c r="P393" s="115">
        <f t="shared" si="93"/>
        <v>0</v>
      </c>
      <c r="Q393" s="116">
        <v>0</v>
      </c>
      <c r="R393" s="116">
        <v>0</v>
      </c>
      <c r="S393" s="116">
        <v>0</v>
      </c>
      <c r="T393" s="116">
        <v>0</v>
      </c>
      <c r="U393" s="111">
        <f t="shared" si="88"/>
        <v>0</v>
      </c>
      <c r="V393" s="116">
        <f t="shared" si="88"/>
        <v>0</v>
      </c>
      <c r="W393" s="116">
        <f t="shared" si="88"/>
        <v>0</v>
      </c>
      <c r="X393" s="116">
        <f t="shared" si="88"/>
        <v>0</v>
      </c>
      <c r="Y393" s="116">
        <f t="shared" si="88"/>
        <v>0</v>
      </c>
      <c r="Z393" s="115">
        <f t="shared" si="94"/>
        <v>0</v>
      </c>
      <c r="AA393" s="116">
        <v>0</v>
      </c>
      <c r="AB393" s="116">
        <v>0</v>
      </c>
      <c r="AC393" s="116">
        <v>0</v>
      </c>
      <c r="AD393" s="116">
        <v>0</v>
      </c>
      <c r="AE393" s="115">
        <f t="shared" si="95"/>
        <v>0</v>
      </c>
      <c r="AF393" s="117">
        <v>0</v>
      </c>
      <c r="AG393" s="117">
        <v>0</v>
      </c>
      <c r="AH393" s="117">
        <v>0</v>
      </c>
      <c r="AI393" s="117">
        <v>0</v>
      </c>
      <c r="AJ393" s="115">
        <f t="shared" si="87"/>
        <v>0</v>
      </c>
      <c r="AK393" s="116">
        <f t="shared" si="87"/>
        <v>0</v>
      </c>
      <c r="AL393" s="116">
        <f t="shared" si="87"/>
        <v>0</v>
      </c>
      <c r="AM393" s="116">
        <f t="shared" si="87"/>
        <v>0</v>
      </c>
      <c r="AN393" s="116">
        <f t="shared" si="87"/>
        <v>0</v>
      </c>
      <c r="AO393" s="115">
        <f t="shared" si="96"/>
        <v>0</v>
      </c>
      <c r="AP393" s="116">
        <f t="shared" si="96"/>
        <v>0</v>
      </c>
      <c r="AQ393" s="116">
        <f t="shared" si="96"/>
        <v>0</v>
      </c>
      <c r="AR393" s="116">
        <f t="shared" si="96"/>
        <v>0</v>
      </c>
      <c r="AS393" s="116">
        <f t="shared" si="97"/>
        <v>0</v>
      </c>
    </row>
    <row r="394" spans="2:45" ht="16.5" hidden="1" thickTop="1" thickBot="1" x14ac:dyDescent="0.3">
      <c r="B394" s="101" t="str">
        <f t="shared" si="89"/>
        <v>b</v>
      </c>
      <c r="C394" s="101" t="str">
        <f t="shared" si="90"/>
        <v>b</v>
      </c>
      <c r="D394" s="109" t="s">
        <v>279</v>
      </c>
      <c r="E394" s="119" t="s">
        <v>302</v>
      </c>
      <c r="F394" s="115">
        <f t="shared" si="91"/>
        <v>0</v>
      </c>
      <c r="G394" s="116">
        <v>0</v>
      </c>
      <c r="H394" s="116">
        <v>0</v>
      </c>
      <c r="I394" s="116">
        <v>0</v>
      </c>
      <c r="J394" s="116">
        <v>0</v>
      </c>
      <c r="K394" s="115">
        <f t="shared" si="92"/>
        <v>0</v>
      </c>
      <c r="L394" s="116">
        <v>0</v>
      </c>
      <c r="M394" s="116">
        <v>0</v>
      </c>
      <c r="N394" s="116">
        <v>0</v>
      </c>
      <c r="O394" s="116">
        <v>0</v>
      </c>
      <c r="P394" s="115">
        <f t="shared" si="93"/>
        <v>0</v>
      </c>
      <c r="Q394" s="116">
        <v>0</v>
      </c>
      <c r="R394" s="116">
        <v>0</v>
      </c>
      <c r="S394" s="116">
        <v>0</v>
      </c>
      <c r="T394" s="116">
        <v>0</v>
      </c>
      <c r="U394" s="111">
        <f t="shared" si="88"/>
        <v>0</v>
      </c>
      <c r="V394" s="116">
        <f t="shared" si="88"/>
        <v>0</v>
      </c>
      <c r="W394" s="116">
        <f t="shared" si="88"/>
        <v>0</v>
      </c>
      <c r="X394" s="116">
        <f t="shared" si="88"/>
        <v>0</v>
      </c>
      <c r="Y394" s="116">
        <f t="shared" si="88"/>
        <v>0</v>
      </c>
      <c r="Z394" s="115">
        <f t="shared" si="94"/>
        <v>0</v>
      </c>
      <c r="AA394" s="116">
        <v>0</v>
      </c>
      <c r="AB394" s="116">
        <v>0</v>
      </c>
      <c r="AC394" s="116">
        <v>0</v>
      </c>
      <c r="AD394" s="116">
        <v>0</v>
      </c>
      <c r="AE394" s="115">
        <f t="shared" si="95"/>
        <v>0</v>
      </c>
      <c r="AF394" s="117">
        <v>0</v>
      </c>
      <c r="AG394" s="117">
        <v>0</v>
      </c>
      <c r="AH394" s="117">
        <v>0</v>
      </c>
      <c r="AI394" s="117">
        <v>0</v>
      </c>
      <c r="AJ394" s="115">
        <f t="shared" si="87"/>
        <v>0</v>
      </c>
      <c r="AK394" s="116">
        <f t="shared" si="87"/>
        <v>0</v>
      </c>
      <c r="AL394" s="116">
        <f t="shared" si="87"/>
        <v>0</v>
      </c>
      <c r="AM394" s="116">
        <f t="shared" si="87"/>
        <v>0</v>
      </c>
      <c r="AN394" s="116">
        <f t="shared" si="87"/>
        <v>0</v>
      </c>
      <c r="AO394" s="115">
        <f t="shared" si="96"/>
        <v>0</v>
      </c>
      <c r="AP394" s="116">
        <f t="shared" si="96"/>
        <v>0</v>
      </c>
      <c r="AQ394" s="116">
        <f t="shared" si="96"/>
        <v>0</v>
      </c>
      <c r="AR394" s="116">
        <f t="shared" si="96"/>
        <v>0</v>
      </c>
      <c r="AS394" s="116">
        <f t="shared" si="97"/>
        <v>0</v>
      </c>
    </row>
    <row r="395" spans="2:45" ht="16.5" hidden="1" thickTop="1" thickBot="1" x14ac:dyDescent="0.3">
      <c r="B395" s="101" t="str">
        <f t="shared" si="89"/>
        <v>b</v>
      </c>
      <c r="C395" s="101" t="str">
        <f t="shared" si="90"/>
        <v>b</v>
      </c>
      <c r="D395" s="109" t="s">
        <v>279</v>
      </c>
      <c r="E395" s="119" t="s">
        <v>303</v>
      </c>
      <c r="F395" s="115">
        <f t="shared" si="91"/>
        <v>0</v>
      </c>
      <c r="G395" s="116">
        <v>0</v>
      </c>
      <c r="H395" s="116">
        <v>0</v>
      </c>
      <c r="I395" s="116">
        <v>0</v>
      </c>
      <c r="J395" s="116">
        <v>0</v>
      </c>
      <c r="K395" s="115">
        <f t="shared" si="92"/>
        <v>0</v>
      </c>
      <c r="L395" s="116">
        <v>0</v>
      </c>
      <c r="M395" s="116">
        <v>0</v>
      </c>
      <c r="N395" s="116">
        <v>0</v>
      </c>
      <c r="O395" s="116">
        <v>0</v>
      </c>
      <c r="P395" s="115">
        <f t="shared" si="93"/>
        <v>0</v>
      </c>
      <c r="Q395" s="116">
        <v>0</v>
      </c>
      <c r="R395" s="116">
        <v>0</v>
      </c>
      <c r="S395" s="116">
        <v>0</v>
      </c>
      <c r="T395" s="116">
        <v>0</v>
      </c>
      <c r="U395" s="111">
        <f t="shared" si="88"/>
        <v>0</v>
      </c>
      <c r="V395" s="116">
        <f t="shared" si="88"/>
        <v>0</v>
      </c>
      <c r="W395" s="116">
        <f t="shared" si="88"/>
        <v>0</v>
      </c>
      <c r="X395" s="116">
        <f t="shared" si="88"/>
        <v>0</v>
      </c>
      <c r="Y395" s="116">
        <f t="shared" si="88"/>
        <v>0</v>
      </c>
      <c r="Z395" s="115">
        <f t="shared" si="94"/>
        <v>0</v>
      </c>
      <c r="AA395" s="116">
        <v>0</v>
      </c>
      <c r="AB395" s="116">
        <v>0</v>
      </c>
      <c r="AC395" s="116">
        <v>0</v>
      </c>
      <c r="AD395" s="116">
        <v>0</v>
      </c>
      <c r="AE395" s="115">
        <f t="shared" si="95"/>
        <v>0</v>
      </c>
      <c r="AF395" s="117">
        <v>0</v>
      </c>
      <c r="AG395" s="117">
        <v>0</v>
      </c>
      <c r="AH395" s="117">
        <v>0</v>
      </c>
      <c r="AI395" s="117">
        <v>0</v>
      </c>
      <c r="AJ395" s="115">
        <f t="shared" si="87"/>
        <v>0</v>
      </c>
      <c r="AK395" s="116">
        <f t="shared" si="87"/>
        <v>0</v>
      </c>
      <c r="AL395" s="116">
        <f t="shared" si="87"/>
        <v>0</v>
      </c>
      <c r="AM395" s="116">
        <f t="shared" si="87"/>
        <v>0</v>
      </c>
      <c r="AN395" s="116">
        <f t="shared" si="87"/>
        <v>0</v>
      </c>
      <c r="AO395" s="115">
        <f t="shared" si="96"/>
        <v>0</v>
      </c>
      <c r="AP395" s="116">
        <f t="shared" si="96"/>
        <v>0</v>
      </c>
      <c r="AQ395" s="116">
        <f t="shared" si="96"/>
        <v>0</v>
      </c>
      <c r="AR395" s="116">
        <f t="shared" si="96"/>
        <v>0</v>
      </c>
      <c r="AS395" s="116">
        <f t="shared" si="97"/>
        <v>0</v>
      </c>
    </row>
    <row r="396" spans="2:45" ht="16.5" thickTop="1" thickBot="1" x14ac:dyDescent="0.3">
      <c r="B396" s="101" t="str">
        <f t="shared" si="89"/>
        <v>a</v>
      </c>
      <c r="C396" s="101" t="str">
        <f t="shared" si="90"/>
        <v>a</v>
      </c>
      <c r="D396" s="109" t="s">
        <v>279</v>
      </c>
      <c r="E396" s="119" t="s">
        <v>304</v>
      </c>
      <c r="F396" s="115">
        <f t="shared" si="91"/>
        <v>10000</v>
      </c>
      <c r="G396" s="116">
        <v>4000</v>
      </c>
      <c r="H396" s="116">
        <v>3000</v>
      </c>
      <c r="I396" s="116">
        <v>1000</v>
      </c>
      <c r="J396" s="116">
        <v>2000</v>
      </c>
      <c r="K396" s="115">
        <f t="shared" si="92"/>
        <v>35000</v>
      </c>
      <c r="L396" s="116">
        <v>20000</v>
      </c>
      <c r="M396" s="116">
        <v>15000</v>
      </c>
      <c r="N396" s="116">
        <v>0</v>
      </c>
      <c r="O396" s="116">
        <v>0</v>
      </c>
      <c r="P396" s="115">
        <f t="shared" si="93"/>
        <v>26057.84</v>
      </c>
      <c r="Q396" s="116">
        <v>13435.95</v>
      </c>
      <c r="R396" s="116">
        <v>12621.89</v>
      </c>
      <c r="S396" s="116">
        <v>0</v>
      </c>
      <c r="T396" s="116">
        <v>0</v>
      </c>
      <c r="U396" s="111">
        <f t="shared" si="88"/>
        <v>0</v>
      </c>
      <c r="V396" s="116">
        <f t="shared" si="88"/>
        <v>0</v>
      </c>
      <c r="W396" s="116">
        <f t="shared" si="88"/>
        <v>0</v>
      </c>
      <c r="X396" s="116">
        <f t="shared" si="88"/>
        <v>0</v>
      </c>
      <c r="Y396" s="116">
        <f t="shared" si="88"/>
        <v>0</v>
      </c>
      <c r="Z396" s="115">
        <f t="shared" si="94"/>
        <v>0</v>
      </c>
      <c r="AA396" s="116">
        <v>0</v>
      </c>
      <c r="AB396" s="116">
        <v>0</v>
      </c>
      <c r="AC396" s="116">
        <v>0</v>
      </c>
      <c r="AD396" s="116">
        <v>0</v>
      </c>
      <c r="AE396" s="115">
        <f t="shared" si="95"/>
        <v>0</v>
      </c>
      <c r="AF396" s="117">
        <v>0</v>
      </c>
      <c r="AG396" s="117">
        <v>0</v>
      </c>
      <c r="AH396" s="117">
        <v>0</v>
      </c>
      <c r="AI396" s="117">
        <v>0</v>
      </c>
      <c r="AJ396" s="115">
        <f t="shared" si="87"/>
        <v>10000</v>
      </c>
      <c r="AK396" s="116">
        <f t="shared" si="87"/>
        <v>4000</v>
      </c>
      <c r="AL396" s="116">
        <f t="shared" si="87"/>
        <v>3000</v>
      </c>
      <c r="AM396" s="116">
        <f t="shared" si="87"/>
        <v>1000</v>
      </c>
      <c r="AN396" s="116">
        <f t="shared" si="87"/>
        <v>2000</v>
      </c>
      <c r="AO396" s="115">
        <f t="shared" si="96"/>
        <v>35000</v>
      </c>
      <c r="AP396" s="116">
        <f t="shared" si="96"/>
        <v>20000</v>
      </c>
      <c r="AQ396" s="116">
        <f t="shared" si="96"/>
        <v>15000</v>
      </c>
      <c r="AR396" s="116">
        <f t="shared" si="96"/>
        <v>0</v>
      </c>
      <c r="AS396" s="116">
        <f t="shared" si="97"/>
        <v>0</v>
      </c>
    </row>
    <row r="397" spans="2:45" ht="16.5" thickTop="1" thickBot="1" x14ac:dyDescent="0.3">
      <c r="B397" s="101" t="str">
        <f t="shared" si="89"/>
        <v>a</v>
      </c>
      <c r="C397" s="101" t="str">
        <f t="shared" si="90"/>
        <v>a</v>
      </c>
      <c r="D397" s="109" t="s">
        <v>279</v>
      </c>
      <c r="E397" s="119" t="s">
        <v>305</v>
      </c>
      <c r="F397" s="115">
        <f t="shared" si="91"/>
        <v>5000</v>
      </c>
      <c r="G397" s="116">
        <f>SUM(G398:G399)</f>
        <v>1500</v>
      </c>
      <c r="H397" s="116">
        <f>SUM(H398:H399)</f>
        <v>1500</v>
      </c>
      <c r="I397" s="116">
        <f>SUM(I398:I399)</f>
        <v>1000</v>
      </c>
      <c r="J397" s="116">
        <f>SUM(J398:J399)</f>
        <v>1000</v>
      </c>
      <c r="K397" s="115">
        <f t="shared" si="92"/>
        <v>5000</v>
      </c>
      <c r="L397" s="116">
        <f>SUM(L398:L399)</f>
        <v>1500</v>
      </c>
      <c r="M397" s="116">
        <f>SUM(M398:M399)</f>
        <v>1500</v>
      </c>
      <c r="N397" s="116">
        <f>SUM(N398:N399)</f>
        <v>1000</v>
      </c>
      <c r="O397" s="116">
        <f>SUM(O398:O399)</f>
        <v>1000</v>
      </c>
      <c r="P397" s="115">
        <f t="shared" si="93"/>
        <v>1150.18</v>
      </c>
      <c r="Q397" s="116">
        <f>SUM(Q398:Q399)</f>
        <v>561.85</v>
      </c>
      <c r="R397" s="116">
        <f>SUM(R398:R399)</f>
        <v>588.33000000000004</v>
      </c>
      <c r="S397" s="116">
        <f>SUM(S398:S399)</f>
        <v>0</v>
      </c>
      <c r="T397" s="116">
        <f>SUM(T398:T399)</f>
        <v>0</v>
      </c>
      <c r="U397" s="111">
        <f t="shared" si="88"/>
        <v>0</v>
      </c>
      <c r="V397" s="116">
        <f t="shared" si="88"/>
        <v>0</v>
      </c>
      <c r="W397" s="116">
        <f t="shared" si="88"/>
        <v>0</v>
      </c>
      <c r="X397" s="116">
        <f t="shared" si="88"/>
        <v>0</v>
      </c>
      <c r="Y397" s="116">
        <f t="shared" si="88"/>
        <v>0</v>
      </c>
      <c r="Z397" s="115">
        <f t="shared" si="94"/>
        <v>0</v>
      </c>
      <c r="AA397" s="116">
        <f>SUM(AA398:AA399)</f>
        <v>0</v>
      </c>
      <c r="AB397" s="116">
        <f>SUM(AB398:AB399)</f>
        <v>0</v>
      </c>
      <c r="AC397" s="116">
        <f>SUM(AC398:AC399)</f>
        <v>0</v>
      </c>
      <c r="AD397" s="116">
        <f>SUM(AD398:AD399)</f>
        <v>0</v>
      </c>
      <c r="AE397" s="115">
        <f t="shared" si="95"/>
        <v>0</v>
      </c>
      <c r="AF397" s="117">
        <f>SUM(AF398:AF399)</f>
        <v>0</v>
      </c>
      <c r="AG397" s="117">
        <f>SUM(AG398:AG399)</f>
        <v>0</v>
      </c>
      <c r="AH397" s="117">
        <f>SUM(AH398:AH399)</f>
        <v>0</v>
      </c>
      <c r="AI397" s="117">
        <f>SUM(AI398:AI399)</f>
        <v>0</v>
      </c>
      <c r="AJ397" s="115">
        <f t="shared" si="87"/>
        <v>5000</v>
      </c>
      <c r="AK397" s="116">
        <f t="shared" si="87"/>
        <v>1500</v>
      </c>
      <c r="AL397" s="116">
        <f t="shared" si="87"/>
        <v>1500</v>
      </c>
      <c r="AM397" s="116">
        <f t="shared" si="87"/>
        <v>1000</v>
      </c>
      <c r="AN397" s="116">
        <f t="shared" si="87"/>
        <v>1000</v>
      </c>
      <c r="AO397" s="115">
        <f t="shared" si="96"/>
        <v>5000</v>
      </c>
      <c r="AP397" s="116">
        <f t="shared" si="96"/>
        <v>1500</v>
      </c>
      <c r="AQ397" s="116">
        <f t="shared" si="96"/>
        <v>1500</v>
      </c>
      <c r="AR397" s="116">
        <f t="shared" si="96"/>
        <v>1000</v>
      </c>
      <c r="AS397" s="116">
        <f t="shared" si="97"/>
        <v>1000</v>
      </c>
    </row>
    <row r="398" spans="2:45" ht="16.5" hidden="1" thickTop="1" thickBot="1" x14ac:dyDescent="0.3">
      <c r="B398" s="101" t="str">
        <f t="shared" si="89"/>
        <v>b</v>
      </c>
      <c r="C398" s="101" t="str">
        <f t="shared" si="90"/>
        <v>b</v>
      </c>
      <c r="D398" s="109" t="s">
        <v>279</v>
      </c>
      <c r="E398" s="120" t="s">
        <v>306</v>
      </c>
      <c r="F398" s="115">
        <f t="shared" si="91"/>
        <v>0</v>
      </c>
      <c r="G398" s="116">
        <v>0</v>
      </c>
      <c r="H398" s="116">
        <v>0</v>
      </c>
      <c r="I398" s="116">
        <v>0</v>
      </c>
      <c r="J398" s="116">
        <v>0</v>
      </c>
      <c r="K398" s="115">
        <f t="shared" si="92"/>
        <v>0</v>
      </c>
      <c r="L398" s="116">
        <v>0</v>
      </c>
      <c r="M398" s="116">
        <v>0</v>
      </c>
      <c r="N398" s="116">
        <v>0</v>
      </c>
      <c r="O398" s="116">
        <v>0</v>
      </c>
      <c r="P398" s="115">
        <f t="shared" si="93"/>
        <v>0</v>
      </c>
      <c r="Q398" s="116">
        <v>0</v>
      </c>
      <c r="R398" s="116">
        <v>0</v>
      </c>
      <c r="S398" s="116">
        <v>0</v>
      </c>
      <c r="T398" s="116">
        <v>0</v>
      </c>
      <c r="U398" s="111">
        <f t="shared" si="88"/>
        <v>0</v>
      </c>
      <c r="V398" s="116">
        <f t="shared" si="88"/>
        <v>0</v>
      </c>
      <c r="W398" s="116">
        <f t="shared" si="88"/>
        <v>0</v>
      </c>
      <c r="X398" s="116">
        <f t="shared" si="88"/>
        <v>0</v>
      </c>
      <c r="Y398" s="116">
        <f t="shared" si="88"/>
        <v>0</v>
      </c>
      <c r="Z398" s="115">
        <f t="shared" si="94"/>
        <v>0</v>
      </c>
      <c r="AA398" s="116">
        <v>0</v>
      </c>
      <c r="AB398" s="116">
        <v>0</v>
      </c>
      <c r="AC398" s="116">
        <v>0</v>
      </c>
      <c r="AD398" s="116">
        <v>0</v>
      </c>
      <c r="AE398" s="115">
        <f t="shared" si="95"/>
        <v>0</v>
      </c>
      <c r="AF398" s="117">
        <v>0</v>
      </c>
      <c r="AG398" s="117">
        <v>0</v>
      </c>
      <c r="AH398" s="117">
        <v>0</v>
      </c>
      <c r="AI398" s="117">
        <v>0</v>
      </c>
      <c r="AJ398" s="115">
        <f t="shared" si="87"/>
        <v>0</v>
      </c>
      <c r="AK398" s="116">
        <f t="shared" si="87"/>
        <v>0</v>
      </c>
      <c r="AL398" s="116">
        <f t="shared" si="87"/>
        <v>0</v>
      </c>
      <c r="AM398" s="116">
        <f t="shared" si="87"/>
        <v>0</v>
      </c>
      <c r="AN398" s="116">
        <f t="shared" si="87"/>
        <v>0</v>
      </c>
      <c r="AO398" s="115">
        <f t="shared" si="96"/>
        <v>0</v>
      </c>
      <c r="AP398" s="116">
        <f t="shared" si="96"/>
        <v>0</v>
      </c>
      <c r="AQ398" s="116">
        <f t="shared" si="96"/>
        <v>0</v>
      </c>
      <c r="AR398" s="116">
        <f t="shared" si="96"/>
        <v>0</v>
      </c>
      <c r="AS398" s="116">
        <f t="shared" si="97"/>
        <v>0</v>
      </c>
    </row>
    <row r="399" spans="2:45" ht="27" thickTop="1" thickBot="1" x14ac:dyDescent="0.3">
      <c r="B399" s="101" t="str">
        <f t="shared" si="89"/>
        <v>a</v>
      </c>
      <c r="C399" s="101" t="str">
        <f t="shared" si="90"/>
        <v>a</v>
      </c>
      <c r="D399" s="109" t="s">
        <v>279</v>
      </c>
      <c r="E399" s="120" t="s">
        <v>307</v>
      </c>
      <c r="F399" s="115">
        <f t="shared" si="91"/>
        <v>5000</v>
      </c>
      <c r="G399" s="116">
        <f>SUM(G400:G401)</f>
        <v>1500</v>
      </c>
      <c r="H399" s="116">
        <f>SUM(H400:H401)</f>
        <v>1500</v>
      </c>
      <c r="I399" s="116">
        <f>SUM(I400:I401)</f>
        <v>1000</v>
      </c>
      <c r="J399" s="116">
        <f>SUM(J400:J401)</f>
        <v>1000</v>
      </c>
      <c r="K399" s="115">
        <f t="shared" si="92"/>
        <v>5000</v>
      </c>
      <c r="L399" s="116">
        <f>SUM(L400:L401)</f>
        <v>1500</v>
      </c>
      <c r="M399" s="116">
        <f>SUM(M400:M401)</f>
        <v>1500</v>
      </c>
      <c r="N399" s="116">
        <f>SUM(N400:N401)</f>
        <v>1000</v>
      </c>
      <c r="O399" s="116">
        <f>SUM(O400:O401)</f>
        <v>1000</v>
      </c>
      <c r="P399" s="115">
        <f t="shared" si="93"/>
        <v>1150.18</v>
      </c>
      <c r="Q399" s="116">
        <f>SUM(Q400:Q401)</f>
        <v>561.85</v>
      </c>
      <c r="R399" s="116">
        <f>SUM(R400:R401)</f>
        <v>588.33000000000004</v>
      </c>
      <c r="S399" s="116">
        <f>SUM(S400:S401)</f>
        <v>0</v>
      </c>
      <c r="T399" s="116">
        <f>SUM(T400:T401)</f>
        <v>0</v>
      </c>
      <c r="U399" s="111">
        <f t="shared" si="88"/>
        <v>0</v>
      </c>
      <c r="V399" s="116">
        <f t="shared" si="88"/>
        <v>0</v>
      </c>
      <c r="W399" s="116">
        <f t="shared" si="88"/>
        <v>0</v>
      </c>
      <c r="X399" s="116">
        <f t="shared" si="88"/>
        <v>0</v>
      </c>
      <c r="Y399" s="116">
        <f t="shared" si="88"/>
        <v>0</v>
      </c>
      <c r="Z399" s="115">
        <f t="shared" si="94"/>
        <v>0</v>
      </c>
      <c r="AA399" s="116">
        <f>SUM(AA400:AA401)</f>
        <v>0</v>
      </c>
      <c r="AB399" s="116">
        <f>SUM(AB400:AB401)</f>
        <v>0</v>
      </c>
      <c r="AC399" s="116">
        <f>SUM(AC400:AC401)</f>
        <v>0</v>
      </c>
      <c r="AD399" s="116">
        <f>SUM(AD400:AD401)</f>
        <v>0</v>
      </c>
      <c r="AE399" s="115">
        <f t="shared" si="95"/>
        <v>0</v>
      </c>
      <c r="AF399" s="117">
        <f>SUM(AF400:AF401)</f>
        <v>0</v>
      </c>
      <c r="AG399" s="117">
        <f>SUM(AG400:AG401)</f>
        <v>0</v>
      </c>
      <c r="AH399" s="117">
        <f>SUM(AH400:AH401)</f>
        <v>0</v>
      </c>
      <c r="AI399" s="117">
        <f>SUM(AI400:AI401)</f>
        <v>0</v>
      </c>
      <c r="AJ399" s="115">
        <f t="shared" si="87"/>
        <v>5000</v>
      </c>
      <c r="AK399" s="116">
        <f t="shared" si="87"/>
        <v>1500</v>
      </c>
      <c r="AL399" s="116">
        <f t="shared" si="87"/>
        <v>1500</v>
      </c>
      <c r="AM399" s="116">
        <f t="shared" si="87"/>
        <v>1000</v>
      </c>
      <c r="AN399" s="116">
        <f t="shared" si="87"/>
        <v>1000</v>
      </c>
      <c r="AO399" s="115">
        <f t="shared" si="96"/>
        <v>5000</v>
      </c>
      <c r="AP399" s="116">
        <f t="shared" si="96"/>
        <v>1500</v>
      </c>
      <c r="AQ399" s="116">
        <f t="shared" si="96"/>
        <v>1500</v>
      </c>
      <c r="AR399" s="116">
        <f t="shared" si="96"/>
        <v>1000</v>
      </c>
      <c r="AS399" s="116">
        <f t="shared" si="97"/>
        <v>1000</v>
      </c>
    </row>
    <row r="400" spans="2:45" ht="27" thickTop="1" thickBot="1" x14ac:dyDescent="0.3">
      <c r="B400" s="101" t="str">
        <f t="shared" si="89"/>
        <v>a</v>
      </c>
      <c r="C400" s="101" t="str">
        <f t="shared" si="90"/>
        <v>a</v>
      </c>
      <c r="D400" s="109" t="s">
        <v>279</v>
      </c>
      <c r="E400" s="121" t="s">
        <v>308</v>
      </c>
      <c r="F400" s="115">
        <f t="shared" si="91"/>
        <v>5000</v>
      </c>
      <c r="G400" s="116">
        <v>1500</v>
      </c>
      <c r="H400" s="116">
        <v>1500</v>
      </c>
      <c r="I400" s="116">
        <v>1000</v>
      </c>
      <c r="J400" s="116">
        <v>1000</v>
      </c>
      <c r="K400" s="115">
        <f t="shared" si="92"/>
        <v>5000</v>
      </c>
      <c r="L400" s="116">
        <v>1500</v>
      </c>
      <c r="M400" s="116">
        <v>1500</v>
      </c>
      <c r="N400" s="116">
        <v>1000</v>
      </c>
      <c r="O400" s="116">
        <v>1000</v>
      </c>
      <c r="P400" s="115">
        <f t="shared" si="93"/>
        <v>1150.18</v>
      </c>
      <c r="Q400" s="116">
        <v>561.85</v>
      </c>
      <c r="R400" s="116">
        <v>588.33000000000004</v>
      </c>
      <c r="S400" s="116">
        <v>0</v>
      </c>
      <c r="T400" s="116">
        <v>0</v>
      </c>
      <c r="U400" s="111">
        <f t="shared" si="88"/>
        <v>0</v>
      </c>
      <c r="V400" s="116">
        <f t="shared" si="88"/>
        <v>0</v>
      </c>
      <c r="W400" s="116">
        <f t="shared" si="88"/>
        <v>0</v>
      </c>
      <c r="X400" s="116">
        <f t="shared" si="88"/>
        <v>0</v>
      </c>
      <c r="Y400" s="116">
        <f t="shared" si="88"/>
        <v>0</v>
      </c>
      <c r="Z400" s="115">
        <f t="shared" si="94"/>
        <v>0</v>
      </c>
      <c r="AA400" s="116">
        <v>0</v>
      </c>
      <c r="AB400" s="116">
        <v>0</v>
      </c>
      <c r="AC400" s="116">
        <v>0</v>
      </c>
      <c r="AD400" s="116">
        <v>0</v>
      </c>
      <c r="AE400" s="115">
        <f t="shared" si="95"/>
        <v>0</v>
      </c>
      <c r="AF400" s="117">
        <v>0</v>
      </c>
      <c r="AG400" s="117">
        <v>0</v>
      </c>
      <c r="AH400" s="117">
        <v>0</v>
      </c>
      <c r="AI400" s="117">
        <v>0</v>
      </c>
      <c r="AJ400" s="115">
        <f t="shared" si="87"/>
        <v>5000</v>
      </c>
      <c r="AK400" s="116">
        <f t="shared" si="87"/>
        <v>1500</v>
      </c>
      <c r="AL400" s="116">
        <f t="shared" si="87"/>
        <v>1500</v>
      </c>
      <c r="AM400" s="116">
        <f t="shared" si="87"/>
        <v>1000</v>
      </c>
      <c r="AN400" s="116">
        <f t="shared" si="87"/>
        <v>1000</v>
      </c>
      <c r="AO400" s="115">
        <f t="shared" si="96"/>
        <v>5000</v>
      </c>
      <c r="AP400" s="116">
        <f t="shared" si="96"/>
        <v>1500</v>
      </c>
      <c r="AQ400" s="116">
        <f t="shared" si="96"/>
        <v>1500</v>
      </c>
      <c r="AR400" s="116">
        <f t="shared" si="96"/>
        <v>1000</v>
      </c>
      <c r="AS400" s="116">
        <f t="shared" si="97"/>
        <v>1000</v>
      </c>
    </row>
    <row r="401" spans="2:45" ht="27" hidden="1" thickTop="1" thickBot="1" x14ac:dyDescent="0.3">
      <c r="B401" s="101" t="str">
        <f t="shared" si="89"/>
        <v>b</v>
      </c>
      <c r="C401" s="101" t="str">
        <f t="shared" si="90"/>
        <v>b</v>
      </c>
      <c r="D401" s="109" t="s">
        <v>279</v>
      </c>
      <c r="E401" s="121" t="s">
        <v>309</v>
      </c>
      <c r="F401" s="115">
        <f t="shared" si="91"/>
        <v>0</v>
      </c>
      <c r="G401" s="116">
        <v>0</v>
      </c>
      <c r="H401" s="116">
        <v>0</v>
      </c>
      <c r="I401" s="116">
        <v>0</v>
      </c>
      <c r="J401" s="116">
        <v>0</v>
      </c>
      <c r="K401" s="115">
        <f t="shared" si="92"/>
        <v>0</v>
      </c>
      <c r="L401" s="116">
        <v>0</v>
      </c>
      <c r="M401" s="116">
        <v>0</v>
      </c>
      <c r="N401" s="116">
        <v>0</v>
      </c>
      <c r="O401" s="116">
        <v>0</v>
      </c>
      <c r="P401" s="115">
        <f t="shared" si="93"/>
        <v>0</v>
      </c>
      <c r="Q401" s="116">
        <v>0</v>
      </c>
      <c r="R401" s="116">
        <v>0</v>
      </c>
      <c r="S401" s="116">
        <v>0</v>
      </c>
      <c r="T401" s="116">
        <v>0</v>
      </c>
      <c r="U401" s="111">
        <f t="shared" si="88"/>
        <v>0</v>
      </c>
      <c r="V401" s="116">
        <f t="shared" si="88"/>
        <v>0</v>
      </c>
      <c r="W401" s="116">
        <f t="shared" si="88"/>
        <v>0</v>
      </c>
      <c r="X401" s="116">
        <f t="shared" si="88"/>
        <v>0</v>
      </c>
      <c r="Y401" s="116">
        <f t="shared" si="88"/>
        <v>0</v>
      </c>
      <c r="Z401" s="115">
        <f t="shared" si="94"/>
        <v>0</v>
      </c>
      <c r="AA401" s="116">
        <v>0</v>
      </c>
      <c r="AB401" s="116">
        <v>0</v>
      </c>
      <c r="AC401" s="116">
        <v>0</v>
      </c>
      <c r="AD401" s="116">
        <v>0</v>
      </c>
      <c r="AE401" s="115">
        <f t="shared" si="95"/>
        <v>0</v>
      </c>
      <c r="AF401" s="117">
        <v>0</v>
      </c>
      <c r="AG401" s="117">
        <v>0</v>
      </c>
      <c r="AH401" s="117">
        <v>0</v>
      </c>
      <c r="AI401" s="117">
        <v>0</v>
      </c>
      <c r="AJ401" s="115">
        <f t="shared" si="87"/>
        <v>0</v>
      </c>
      <c r="AK401" s="116">
        <f t="shared" si="87"/>
        <v>0</v>
      </c>
      <c r="AL401" s="116">
        <f t="shared" si="87"/>
        <v>0</v>
      </c>
      <c r="AM401" s="116">
        <f t="shared" si="87"/>
        <v>0</v>
      </c>
      <c r="AN401" s="116">
        <f t="shared" si="87"/>
        <v>0</v>
      </c>
      <c r="AO401" s="115">
        <f t="shared" si="96"/>
        <v>0</v>
      </c>
      <c r="AP401" s="116">
        <f t="shared" si="96"/>
        <v>0</v>
      </c>
      <c r="AQ401" s="116">
        <f t="shared" si="96"/>
        <v>0</v>
      </c>
      <c r="AR401" s="116">
        <f t="shared" si="96"/>
        <v>0</v>
      </c>
      <c r="AS401" s="116">
        <f t="shared" si="97"/>
        <v>0</v>
      </c>
    </row>
    <row r="402" spans="2:45" ht="16.5" thickTop="1" thickBot="1" x14ac:dyDescent="0.3">
      <c r="B402" s="101" t="str">
        <f t="shared" si="89"/>
        <v>a</v>
      </c>
      <c r="C402" s="101" t="str">
        <f t="shared" si="90"/>
        <v>a</v>
      </c>
      <c r="D402" s="109" t="s">
        <v>279</v>
      </c>
      <c r="E402" s="118" t="s">
        <v>310</v>
      </c>
      <c r="F402" s="115">
        <f t="shared" si="91"/>
        <v>5000</v>
      </c>
      <c r="G402" s="116">
        <v>2000</v>
      </c>
      <c r="H402" s="116">
        <v>2000</v>
      </c>
      <c r="I402" s="116">
        <v>1000</v>
      </c>
      <c r="J402" s="116">
        <v>0</v>
      </c>
      <c r="K402" s="115">
        <f t="shared" si="92"/>
        <v>5000</v>
      </c>
      <c r="L402" s="116">
        <v>2000</v>
      </c>
      <c r="M402" s="116">
        <v>2000</v>
      </c>
      <c r="N402" s="116">
        <v>1000</v>
      </c>
      <c r="O402" s="116">
        <v>0</v>
      </c>
      <c r="P402" s="115">
        <f t="shared" si="93"/>
        <v>0</v>
      </c>
      <c r="Q402" s="116">
        <v>0</v>
      </c>
      <c r="R402" s="116">
        <v>0</v>
      </c>
      <c r="S402" s="116">
        <v>0</v>
      </c>
      <c r="T402" s="116">
        <v>0</v>
      </c>
      <c r="U402" s="111">
        <f t="shared" si="88"/>
        <v>0</v>
      </c>
      <c r="V402" s="116">
        <f t="shared" si="88"/>
        <v>0</v>
      </c>
      <c r="W402" s="116">
        <f t="shared" si="88"/>
        <v>0</v>
      </c>
      <c r="X402" s="116">
        <f t="shared" si="88"/>
        <v>0</v>
      </c>
      <c r="Y402" s="116">
        <f t="shared" si="88"/>
        <v>0</v>
      </c>
      <c r="Z402" s="115">
        <f t="shared" si="94"/>
        <v>0</v>
      </c>
      <c r="AA402" s="116">
        <v>0</v>
      </c>
      <c r="AB402" s="116">
        <v>0</v>
      </c>
      <c r="AC402" s="116">
        <v>0</v>
      </c>
      <c r="AD402" s="116">
        <v>0</v>
      </c>
      <c r="AE402" s="115">
        <f t="shared" si="95"/>
        <v>0</v>
      </c>
      <c r="AF402" s="117">
        <v>0</v>
      </c>
      <c r="AG402" s="117">
        <v>0</v>
      </c>
      <c r="AH402" s="117">
        <v>0</v>
      </c>
      <c r="AI402" s="117">
        <v>0</v>
      </c>
      <c r="AJ402" s="115">
        <f t="shared" si="87"/>
        <v>5000</v>
      </c>
      <c r="AK402" s="116">
        <f t="shared" si="87"/>
        <v>2000</v>
      </c>
      <c r="AL402" s="116">
        <f t="shared" si="87"/>
        <v>2000</v>
      </c>
      <c r="AM402" s="116">
        <f t="shared" si="87"/>
        <v>1000</v>
      </c>
      <c r="AN402" s="116">
        <f t="shared" si="87"/>
        <v>0</v>
      </c>
      <c r="AO402" s="115">
        <f t="shared" si="96"/>
        <v>5000</v>
      </c>
      <c r="AP402" s="116">
        <f t="shared" si="96"/>
        <v>2000</v>
      </c>
      <c r="AQ402" s="116">
        <f t="shared" si="96"/>
        <v>2000</v>
      </c>
      <c r="AR402" s="116">
        <f t="shared" si="96"/>
        <v>1000</v>
      </c>
      <c r="AS402" s="116">
        <f t="shared" si="97"/>
        <v>0</v>
      </c>
    </row>
    <row r="403" spans="2:45" ht="16.5" hidden="1" thickTop="1" thickBot="1" x14ac:dyDescent="0.3">
      <c r="B403" s="101" t="str">
        <f t="shared" si="89"/>
        <v>b</v>
      </c>
      <c r="C403" s="101" t="str">
        <f t="shared" si="90"/>
        <v>b</v>
      </c>
      <c r="D403" s="109" t="s">
        <v>279</v>
      </c>
      <c r="E403" s="118" t="s">
        <v>311</v>
      </c>
      <c r="F403" s="115">
        <f t="shared" si="91"/>
        <v>0</v>
      </c>
      <c r="G403" s="116">
        <v>0</v>
      </c>
      <c r="H403" s="116">
        <v>0</v>
      </c>
      <c r="I403" s="116">
        <v>0</v>
      </c>
      <c r="J403" s="116">
        <v>0</v>
      </c>
      <c r="K403" s="115">
        <f t="shared" si="92"/>
        <v>0</v>
      </c>
      <c r="L403" s="116">
        <v>0</v>
      </c>
      <c r="M403" s="116">
        <v>0</v>
      </c>
      <c r="N403" s="116">
        <v>0</v>
      </c>
      <c r="O403" s="116">
        <v>0</v>
      </c>
      <c r="P403" s="115">
        <f t="shared" si="93"/>
        <v>0</v>
      </c>
      <c r="Q403" s="116">
        <v>0</v>
      </c>
      <c r="R403" s="116">
        <v>0</v>
      </c>
      <c r="S403" s="116">
        <v>0</v>
      </c>
      <c r="T403" s="116">
        <v>0</v>
      </c>
      <c r="U403" s="111">
        <f t="shared" si="88"/>
        <v>0</v>
      </c>
      <c r="V403" s="116">
        <f t="shared" si="88"/>
        <v>0</v>
      </c>
      <c r="W403" s="116">
        <f t="shared" si="88"/>
        <v>0</v>
      </c>
      <c r="X403" s="116">
        <f t="shared" si="88"/>
        <v>0</v>
      </c>
      <c r="Y403" s="116">
        <f t="shared" si="88"/>
        <v>0</v>
      </c>
      <c r="Z403" s="115">
        <f t="shared" si="94"/>
        <v>0</v>
      </c>
      <c r="AA403" s="116">
        <v>0</v>
      </c>
      <c r="AB403" s="116">
        <v>0</v>
      </c>
      <c r="AC403" s="116">
        <v>0</v>
      </c>
      <c r="AD403" s="116">
        <v>0</v>
      </c>
      <c r="AE403" s="115">
        <f t="shared" si="95"/>
        <v>0</v>
      </c>
      <c r="AF403" s="117">
        <v>0</v>
      </c>
      <c r="AG403" s="117">
        <v>0</v>
      </c>
      <c r="AH403" s="117">
        <v>0</v>
      </c>
      <c r="AI403" s="117">
        <v>0</v>
      </c>
      <c r="AJ403" s="115">
        <f t="shared" si="87"/>
        <v>0</v>
      </c>
      <c r="AK403" s="116">
        <f t="shared" si="87"/>
        <v>0</v>
      </c>
      <c r="AL403" s="116">
        <f t="shared" si="87"/>
        <v>0</v>
      </c>
      <c r="AM403" s="116">
        <f t="shared" si="87"/>
        <v>0</v>
      </c>
      <c r="AN403" s="116">
        <f t="shared" si="87"/>
        <v>0</v>
      </c>
      <c r="AO403" s="115">
        <f t="shared" si="96"/>
        <v>0</v>
      </c>
      <c r="AP403" s="116">
        <f t="shared" si="96"/>
        <v>0</v>
      </c>
      <c r="AQ403" s="116">
        <f t="shared" si="96"/>
        <v>0</v>
      </c>
      <c r="AR403" s="116">
        <f t="shared" si="96"/>
        <v>0</v>
      </c>
      <c r="AS403" s="116">
        <f t="shared" si="97"/>
        <v>0</v>
      </c>
    </row>
    <row r="404" spans="2:45" ht="16.5" hidden="1" thickTop="1" thickBot="1" x14ac:dyDescent="0.3">
      <c r="B404" s="101" t="str">
        <f t="shared" si="89"/>
        <v>b</v>
      </c>
      <c r="C404" s="101" t="str">
        <f t="shared" si="90"/>
        <v>b</v>
      </c>
      <c r="D404" s="109" t="s">
        <v>279</v>
      </c>
      <c r="E404" s="118" t="s">
        <v>312</v>
      </c>
      <c r="F404" s="115">
        <f t="shared" si="91"/>
        <v>0</v>
      </c>
      <c r="G404" s="116">
        <v>0</v>
      </c>
      <c r="H404" s="116">
        <v>0</v>
      </c>
      <c r="I404" s="116">
        <v>0</v>
      </c>
      <c r="J404" s="116">
        <v>0</v>
      </c>
      <c r="K404" s="115">
        <f t="shared" si="92"/>
        <v>0</v>
      </c>
      <c r="L404" s="116">
        <v>0</v>
      </c>
      <c r="M404" s="116">
        <v>0</v>
      </c>
      <c r="N404" s="116">
        <v>0</v>
      </c>
      <c r="O404" s="116">
        <v>0</v>
      </c>
      <c r="P404" s="115">
        <f t="shared" si="93"/>
        <v>0</v>
      </c>
      <c r="Q404" s="116">
        <v>0</v>
      </c>
      <c r="R404" s="116">
        <v>0</v>
      </c>
      <c r="S404" s="116">
        <v>0</v>
      </c>
      <c r="T404" s="116">
        <v>0</v>
      </c>
      <c r="U404" s="111">
        <f t="shared" si="88"/>
        <v>0</v>
      </c>
      <c r="V404" s="116">
        <f t="shared" si="88"/>
        <v>0</v>
      </c>
      <c r="W404" s="116">
        <f t="shared" si="88"/>
        <v>0</v>
      </c>
      <c r="X404" s="116">
        <f t="shared" si="88"/>
        <v>0</v>
      </c>
      <c r="Y404" s="116">
        <f t="shared" si="88"/>
        <v>0</v>
      </c>
      <c r="Z404" s="115">
        <f t="shared" si="94"/>
        <v>0</v>
      </c>
      <c r="AA404" s="116">
        <v>0</v>
      </c>
      <c r="AB404" s="116">
        <v>0</v>
      </c>
      <c r="AC404" s="116">
        <v>0</v>
      </c>
      <c r="AD404" s="116">
        <v>0</v>
      </c>
      <c r="AE404" s="115">
        <f t="shared" si="95"/>
        <v>0</v>
      </c>
      <c r="AF404" s="117">
        <v>0</v>
      </c>
      <c r="AG404" s="117">
        <v>0</v>
      </c>
      <c r="AH404" s="117">
        <v>0</v>
      </c>
      <c r="AI404" s="117">
        <v>0</v>
      </c>
      <c r="AJ404" s="115">
        <f t="shared" si="87"/>
        <v>0</v>
      </c>
      <c r="AK404" s="116">
        <f t="shared" si="87"/>
        <v>0</v>
      </c>
      <c r="AL404" s="116">
        <f t="shared" si="87"/>
        <v>0</v>
      </c>
      <c r="AM404" s="116">
        <f t="shared" si="87"/>
        <v>0</v>
      </c>
      <c r="AN404" s="116">
        <f t="shared" si="87"/>
        <v>0</v>
      </c>
      <c r="AO404" s="115">
        <f t="shared" si="96"/>
        <v>0</v>
      </c>
      <c r="AP404" s="116">
        <f t="shared" si="96"/>
        <v>0</v>
      </c>
      <c r="AQ404" s="116">
        <f t="shared" si="96"/>
        <v>0</v>
      </c>
      <c r="AR404" s="116">
        <f t="shared" si="96"/>
        <v>0</v>
      </c>
      <c r="AS404" s="116">
        <f t="shared" si="97"/>
        <v>0</v>
      </c>
    </row>
    <row r="405" spans="2:45" ht="27" thickTop="1" thickBot="1" x14ac:dyDescent="0.3">
      <c r="B405" s="101" t="str">
        <f t="shared" si="89"/>
        <v>a</v>
      </c>
      <c r="C405" s="101" t="str">
        <f t="shared" si="90"/>
        <v>a</v>
      </c>
      <c r="D405" s="109" t="s">
        <v>159</v>
      </c>
      <c r="E405" s="88" t="s">
        <v>112</v>
      </c>
      <c r="F405" s="115">
        <f t="shared" si="91"/>
        <v>5353000</v>
      </c>
      <c r="G405" s="116">
        <f>SUM(G406,G418:G420)</f>
        <v>1569500</v>
      </c>
      <c r="H405" s="116">
        <f>SUM(H406,H418:H420)</f>
        <v>1383500</v>
      </c>
      <c r="I405" s="116">
        <f>SUM(I406,I418:I420)</f>
        <v>1326500</v>
      </c>
      <c r="J405" s="116">
        <f>SUM(J406,J418:J420)</f>
        <v>1073500</v>
      </c>
      <c r="K405" s="115">
        <f t="shared" si="92"/>
        <v>5353000</v>
      </c>
      <c r="L405" s="116">
        <f>SUM(L406,L418:L420)</f>
        <v>1569500</v>
      </c>
      <c r="M405" s="116">
        <f>SUM(M406,M418:M420)</f>
        <v>1383500</v>
      </c>
      <c r="N405" s="116">
        <f>SUM(N406,N418:N420)</f>
        <v>1326500</v>
      </c>
      <c r="O405" s="116">
        <f>SUM(O406,O418:O420)</f>
        <v>1073500</v>
      </c>
      <c r="P405" s="115">
        <f t="shared" si="93"/>
        <v>1633026.5699999998</v>
      </c>
      <c r="Q405" s="116">
        <f>SUM(Q406,Q418:Q420)</f>
        <v>979092.79999999993</v>
      </c>
      <c r="R405" s="116">
        <f>SUM(R406,R418:R420)</f>
        <v>653933.77</v>
      </c>
      <c r="S405" s="116">
        <f>SUM(S406,S418:S420)</f>
        <v>0</v>
      </c>
      <c r="T405" s="116">
        <f>SUM(T406,T418:T420)</f>
        <v>0</v>
      </c>
      <c r="U405" s="111">
        <f t="shared" si="88"/>
        <v>-1000000</v>
      </c>
      <c r="V405" s="116">
        <f t="shared" si="88"/>
        <v>0</v>
      </c>
      <c r="W405" s="116">
        <f t="shared" si="88"/>
        <v>0</v>
      </c>
      <c r="X405" s="116">
        <f t="shared" si="88"/>
        <v>-100000</v>
      </c>
      <c r="Y405" s="116">
        <f t="shared" si="88"/>
        <v>-900000</v>
      </c>
      <c r="Z405" s="115">
        <f t="shared" si="94"/>
        <v>-1000000</v>
      </c>
      <c r="AA405" s="116">
        <f>SUM(AA406,AA418:AA420)</f>
        <v>0</v>
      </c>
      <c r="AB405" s="116">
        <f>SUM(AB406,AB418:AB420)</f>
        <v>0</v>
      </c>
      <c r="AC405" s="116">
        <f>SUM(AC406,AC418:AC420)</f>
        <v>-100000</v>
      </c>
      <c r="AD405" s="116">
        <f>SUM(AD406,AD418:AD420)</f>
        <v>-900000</v>
      </c>
      <c r="AE405" s="115">
        <f t="shared" si="95"/>
        <v>0</v>
      </c>
      <c r="AF405" s="117">
        <f>SUM(AF406,AF418:AF420)</f>
        <v>0</v>
      </c>
      <c r="AG405" s="117">
        <f>SUM(AG406,AG418:AG420)</f>
        <v>0</v>
      </c>
      <c r="AH405" s="117">
        <f>SUM(AH406,AH418:AH420)</f>
        <v>0</v>
      </c>
      <c r="AI405" s="117">
        <f>SUM(AI406,AI418:AI420)</f>
        <v>0</v>
      </c>
      <c r="AJ405" s="115">
        <f t="shared" si="87"/>
        <v>4353000</v>
      </c>
      <c r="AK405" s="116">
        <f t="shared" si="87"/>
        <v>1569500</v>
      </c>
      <c r="AL405" s="116">
        <f t="shared" si="87"/>
        <v>1383500</v>
      </c>
      <c r="AM405" s="116">
        <f t="shared" si="87"/>
        <v>1226500</v>
      </c>
      <c r="AN405" s="116">
        <f t="shared" si="87"/>
        <v>173500</v>
      </c>
      <c r="AO405" s="115">
        <f t="shared" si="96"/>
        <v>4353000</v>
      </c>
      <c r="AP405" s="116">
        <f t="shared" si="96"/>
        <v>1569500</v>
      </c>
      <c r="AQ405" s="116">
        <f t="shared" si="96"/>
        <v>1383500</v>
      </c>
      <c r="AR405" s="116">
        <f t="shared" si="96"/>
        <v>1226500</v>
      </c>
      <c r="AS405" s="116">
        <f t="shared" si="97"/>
        <v>173500</v>
      </c>
    </row>
    <row r="406" spans="2:45" ht="16.5" thickTop="1" thickBot="1" x14ac:dyDescent="0.3">
      <c r="B406" s="101" t="str">
        <f t="shared" si="89"/>
        <v>a</v>
      </c>
      <c r="C406" s="101" t="str">
        <f t="shared" si="90"/>
        <v>a</v>
      </c>
      <c r="D406" s="109" t="s">
        <v>279</v>
      </c>
      <c r="E406" s="118" t="s">
        <v>298</v>
      </c>
      <c r="F406" s="115">
        <f t="shared" si="91"/>
        <v>5143000</v>
      </c>
      <c r="G406" s="116">
        <f>SUM(G407:G413)</f>
        <v>1469500</v>
      </c>
      <c r="H406" s="116">
        <f>SUM(H407:H413)</f>
        <v>1303500</v>
      </c>
      <c r="I406" s="116">
        <f>SUM(I407:I413)</f>
        <v>1296500</v>
      </c>
      <c r="J406" s="116">
        <f>SUM(J407:J413)</f>
        <v>1073500</v>
      </c>
      <c r="K406" s="115">
        <f t="shared" si="92"/>
        <v>5143000</v>
      </c>
      <c r="L406" s="116">
        <f>SUM(L407:L413)</f>
        <v>1469500</v>
      </c>
      <c r="M406" s="116">
        <f>SUM(M407:M413)</f>
        <v>1303500</v>
      </c>
      <c r="N406" s="116">
        <f>SUM(N407:N413)</f>
        <v>1296500</v>
      </c>
      <c r="O406" s="116">
        <f>SUM(O407:O413)</f>
        <v>1073500</v>
      </c>
      <c r="P406" s="115">
        <f t="shared" si="93"/>
        <v>1589569.3599999999</v>
      </c>
      <c r="Q406" s="116">
        <f>SUM(Q407:Q413)</f>
        <v>960368.80999999994</v>
      </c>
      <c r="R406" s="116">
        <f>SUM(R407:R413)</f>
        <v>629200.55000000005</v>
      </c>
      <c r="S406" s="116">
        <f>SUM(S407:S413)</f>
        <v>0</v>
      </c>
      <c r="T406" s="116">
        <f>SUM(T407:T413)</f>
        <v>0</v>
      </c>
      <c r="U406" s="111">
        <f t="shared" si="88"/>
        <v>-1000000</v>
      </c>
      <c r="V406" s="116">
        <f t="shared" si="88"/>
        <v>0</v>
      </c>
      <c r="W406" s="116">
        <f t="shared" si="88"/>
        <v>0</v>
      </c>
      <c r="X406" s="116">
        <f t="shared" si="88"/>
        <v>-100000</v>
      </c>
      <c r="Y406" s="116">
        <f t="shared" si="88"/>
        <v>-900000</v>
      </c>
      <c r="Z406" s="115">
        <f t="shared" si="94"/>
        <v>-1000000</v>
      </c>
      <c r="AA406" s="116">
        <f>SUM(AA407:AA413)</f>
        <v>0</v>
      </c>
      <c r="AB406" s="116">
        <f>SUM(AB407:AB413)</f>
        <v>0</v>
      </c>
      <c r="AC406" s="116">
        <f>SUM(AC407:AC413)</f>
        <v>-100000</v>
      </c>
      <c r="AD406" s="116">
        <f>SUM(AD407:AD413)</f>
        <v>-900000</v>
      </c>
      <c r="AE406" s="115">
        <f t="shared" si="95"/>
        <v>0</v>
      </c>
      <c r="AF406" s="117">
        <f>SUM(AF407:AF413)</f>
        <v>0</v>
      </c>
      <c r="AG406" s="117">
        <f>SUM(AG407:AG413)</f>
        <v>0</v>
      </c>
      <c r="AH406" s="117">
        <f>SUM(AH407:AH413)</f>
        <v>0</v>
      </c>
      <c r="AI406" s="117">
        <f>SUM(AI407:AI413)</f>
        <v>0</v>
      </c>
      <c r="AJ406" s="115">
        <f t="shared" si="87"/>
        <v>4143000</v>
      </c>
      <c r="AK406" s="116">
        <f t="shared" si="87"/>
        <v>1469500</v>
      </c>
      <c r="AL406" s="116">
        <f t="shared" si="87"/>
        <v>1303500</v>
      </c>
      <c r="AM406" s="116">
        <f t="shared" si="87"/>
        <v>1196500</v>
      </c>
      <c r="AN406" s="116">
        <f t="shared" si="87"/>
        <v>173500</v>
      </c>
      <c r="AO406" s="115">
        <f t="shared" si="96"/>
        <v>4143000</v>
      </c>
      <c r="AP406" s="116">
        <f t="shared" si="96"/>
        <v>1469500</v>
      </c>
      <c r="AQ406" s="116">
        <f t="shared" si="96"/>
        <v>1303500</v>
      </c>
      <c r="AR406" s="116">
        <f t="shared" si="96"/>
        <v>1196500</v>
      </c>
      <c r="AS406" s="116">
        <f t="shared" si="97"/>
        <v>173500</v>
      </c>
    </row>
    <row r="407" spans="2:45" ht="16.5" thickTop="1" thickBot="1" x14ac:dyDescent="0.3">
      <c r="B407" s="101" t="str">
        <f t="shared" si="89"/>
        <v>a</v>
      </c>
      <c r="C407" s="101" t="str">
        <f t="shared" si="90"/>
        <v>a</v>
      </c>
      <c r="D407" s="109" t="s">
        <v>279</v>
      </c>
      <c r="E407" s="119" t="s">
        <v>299</v>
      </c>
      <c r="F407" s="115">
        <f t="shared" si="91"/>
        <v>3814000</v>
      </c>
      <c r="G407" s="116">
        <v>953500</v>
      </c>
      <c r="H407" s="116">
        <v>953500</v>
      </c>
      <c r="I407" s="116">
        <v>953500</v>
      </c>
      <c r="J407" s="116">
        <v>953500</v>
      </c>
      <c r="K407" s="115">
        <f t="shared" si="92"/>
        <v>3812000</v>
      </c>
      <c r="L407" s="116">
        <v>946500</v>
      </c>
      <c r="M407" s="116">
        <v>958500</v>
      </c>
      <c r="N407" s="116">
        <v>953500</v>
      </c>
      <c r="O407" s="116">
        <v>953500</v>
      </c>
      <c r="P407" s="115">
        <f t="shared" si="93"/>
        <v>1016059.55</v>
      </c>
      <c r="Q407" s="116">
        <v>611813.89</v>
      </c>
      <c r="R407" s="116">
        <v>404245.66</v>
      </c>
      <c r="S407" s="116">
        <v>0</v>
      </c>
      <c r="T407" s="116">
        <v>0</v>
      </c>
      <c r="U407" s="111">
        <f t="shared" si="88"/>
        <v>-1000000</v>
      </c>
      <c r="V407" s="116">
        <f t="shared" si="88"/>
        <v>0</v>
      </c>
      <c r="W407" s="116">
        <f t="shared" si="88"/>
        <v>0</v>
      </c>
      <c r="X407" s="116">
        <v>-100000</v>
      </c>
      <c r="Y407" s="116">
        <v>-900000</v>
      </c>
      <c r="Z407" s="115">
        <f t="shared" si="94"/>
        <v>-1000000</v>
      </c>
      <c r="AA407" s="116">
        <v>0</v>
      </c>
      <c r="AB407" s="116">
        <v>0</v>
      </c>
      <c r="AC407" s="116">
        <v>-100000</v>
      </c>
      <c r="AD407" s="116">
        <v>-900000</v>
      </c>
      <c r="AE407" s="115">
        <f t="shared" si="95"/>
        <v>0</v>
      </c>
      <c r="AF407" s="117">
        <v>0</v>
      </c>
      <c r="AG407" s="117">
        <v>0</v>
      </c>
      <c r="AH407" s="117">
        <v>0</v>
      </c>
      <c r="AI407" s="117">
        <v>0</v>
      </c>
      <c r="AJ407" s="115">
        <f t="shared" si="87"/>
        <v>2814000</v>
      </c>
      <c r="AK407" s="116">
        <f t="shared" si="87"/>
        <v>953500</v>
      </c>
      <c r="AL407" s="116">
        <f t="shared" si="87"/>
        <v>953500</v>
      </c>
      <c r="AM407" s="116">
        <f t="shared" si="87"/>
        <v>853500</v>
      </c>
      <c r="AN407" s="116">
        <f t="shared" si="87"/>
        <v>53500</v>
      </c>
      <c r="AO407" s="115">
        <f t="shared" si="96"/>
        <v>2812000</v>
      </c>
      <c r="AP407" s="116">
        <f t="shared" si="96"/>
        <v>946500</v>
      </c>
      <c r="AQ407" s="116">
        <f t="shared" si="96"/>
        <v>958500</v>
      </c>
      <c r="AR407" s="116">
        <f t="shared" si="96"/>
        <v>853500</v>
      </c>
      <c r="AS407" s="116">
        <f t="shared" si="97"/>
        <v>53500</v>
      </c>
    </row>
    <row r="408" spans="2:45" ht="16.5" thickTop="1" thickBot="1" x14ac:dyDescent="0.3">
      <c r="B408" s="101" t="str">
        <f t="shared" si="89"/>
        <v>a</v>
      </c>
      <c r="C408" s="101" t="str">
        <f t="shared" si="90"/>
        <v>a</v>
      </c>
      <c r="D408" s="109" t="s">
        <v>279</v>
      </c>
      <c r="E408" s="119" t="s">
        <v>300</v>
      </c>
      <c r="F408" s="115">
        <f t="shared" si="91"/>
        <v>1169000</v>
      </c>
      <c r="G408" s="116">
        <v>465000</v>
      </c>
      <c r="H408" s="116">
        <v>300000</v>
      </c>
      <c r="I408" s="116">
        <v>300000</v>
      </c>
      <c r="J408" s="116">
        <v>104000</v>
      </c>
      <c r="K408" s="115">
        <f t="shared" si="92"/>
        <v>1141000</v>
      </c>
      <c r="L408" s="116">
        <v>437000</v>
      </c>
      <c r="M408" s="116">
        <v>300000</v>
      </c>
      <c r="N408" s="116">
        <v>300000</v>
      </c>
      <c r="O408" s="116">
        <v>104000</v>
      </c>
      <c r="P408" s="115">
        <f t="shared" si="93"/>
        <v>517388.03</v>
      </c>
      <c r="Q408" s="116">
        <v>296457.32</v>
      </c>
      <c r="R408" s="116">
        <v>220930.71</v>
      </c>
      <c r="S408" s="116">
        <v>0</v>
      </c>
      <c r="T408" s="116">
        <v>0</v>
      </c>
      <c r="U408" s="111">
        <f t="shared" si="88"/>
        <v>0</v>
      </c>
      <c r="V408" s="116">
        <f t="shared" si="88"/>
        <v>0</v>
      </c>
      <c r="W408" s="116">
        <f t="shared" si="88"/>
        <v>0</v>
      </c>
      <c r="X408" s="116">
        <f t="shared" si="88"/>
        <v>0</v>
      </c>
      <c r="Y408" s="116">
        <f t="shared" si="88"/>
        <v>0</v>
      </c>
      <c r="Z408" s="115">
        <f t="shared" si="94"/>
        <v>0</v>
      </c>
      <c r="AA408" s="116">
        <v>0</v>
      </c>
      <c r="AB408" s="116">
        <v>0</v>
      </c>
      <c r="AC408" s="116">
        <v>0</v>
      </c>
      <c r="AD408" s="116">
        <v>0</v>
      </c>
      <c r="AE408" s="115">
        <f t="shared" si="95"/>
        <v>0</v>
      </c>
      <c r="AF408" s="117">
        <v>0</v>
      </c>
      <c r="AG408" s="117">
        <v>0</v>
      </c>
      <c r="AH408" s="117">
        <v>0</v>
      </c>
      <c r="AI408" s="117">
        <v>0</v>
      </c>
      <c r="AJ408" s="115">
        <f t="shared" si="87"/>
        <v>1169000</v>
      </c>
      <c r="AK408" s="116">
        <f t="shared" si="87"/>
        <v>465000</v>
      </c>
      <c r="AL408" s="116">
        <f t="shared" si="87"/>
        <v>300000</v>
      </c>
      <c r="AM408" s="116">
        <f t="shared" si="87"/>
        <v>300000</v>
      </c>
      <c r="AN408" s="116">
        <f t="shared" si="87"/>
        <v>104000</v>
      </c>
      <c r="AO408" s="115">
        <f t="shared" si="96"/>
        <v>1141000</v>
      </c>
      <c r="AP408" s="116">
        <f t="shared" si="96"/>
        <v>437000</v>
      </c>
      <c r="AQ408" s="116">
        <f t="shared" si="96"/>
        <v>300000</v>
      </c>
      <c r="AR408" s="116">
        <f t="shared" si="96"/>
        <v>300000</v>
      </c>
      <c r="AS408" s="116">
        <f t="shared" si="97"/>
        <v>104000</v>
      </c>
    </row>
    <row r="409" spans="2:45" ht="16.5" hidden="1" thickTop="1" thickBot="1" x14ac:dyDescent="0.3">
      <c r="B409" s="101" t="str">
        <f t="shared" si="89"/>
        <v>b</v>
      </c>
      <c r="C409" s="101" t="str">
        <f t="shared" si="90"/>
        <v>b</v>
      </c>
      <c r="D409" s="109" t="s">
        <v>279</v>
      </c>
      <c r="E409" s="119" t="s">
        <v>301</v>
      </c>
      <c r="F409" s="115">
        <f t="shared" si="91"/>
        <v>0</v>
      </c>
      <c r="G409" s="116">
        <v>0</v>
      </c>
      <c r="H409" s="116">
        <v>0</v>
      </c>
      <c r="I409" s="116">
        <v>0</v>
      </c>
      <c r="J409" s="116">
        <v>0</v>
      </c>
      <c r="K409" s="115">
        <f t="shared" si="92"/>
        <v>0</v>
      </c>
      <c r="L409" s="116">
        <v>0</v>
      </c>
      <c r="M409" s="116">
        <v>0</v>
      </c>
      <c r="N409" s="116">
        <v>0</v>
      </c>
      <c r="O409" s="116">
        <v>0</v>
      </c>
      <c r="P409" s="115">
        <f t="shared" si="93"/>
        <v>0</v>
      </c>
      <c r="Q409" s="116">
        <v>0</v>
      </c>
      <c r="R409" s="116">
        <v>0</v>
      </c>
      <c r="S409" s="116">
        <v>0</v>
      </c>
      <c r="T409" s="116">
        <v>0</v>
      </c>
      <c r="U409" s="111">
        <f t="shared" si="88"/>
        <v>0</v>
      </c>
      <c r="V409" s="116">
        <f t="shared" si="88"/>
        <v>0</v>
      </c>
      <c r="W409" s="116">
        <f t="shared" si="88"/>
        <v>0</v>
      </c>
      <c r="X409" s="116">
        <f t="shared" si="88"/>
        <v>0</v>
      </c>
      <c r="Y409" s="116">
        <f t="shared" si="88"/>
        <v>0</v>
      </c>
      <c r="Z409" s="115">
        <f t="shared" si="94"/>
        <v>0</v>
      </c>
      <c r="AA409" s="116">
        <v>0</v>
      </c>
      <c r="AB409" s="116">
        <v>0</v>
      </c>
      <c r="AC409" s="116">
        <v>0</v>
      </c>
      <c r="AD409" s="116">
        <v>0</v>
      </c>
      <c r="AE409" s="115">
        <f t="shared" si="95"/>
        <v>0</v>
      </c>
      <c r="AF409" s="117">
        <v>0</v>
      </c>
      <c r="AG409" s="117">
        <v>0</v>
      </c>
      <c r="AH409" s="117">
        <v>0</v>
      </c>
      <c r="AI409" s="117">
        <v>0</v>
      </c>
      <c r="AJ409" s="115">
        <f t="shared" si="87"/>
        <v>0</v>
      </c>
      <c r="AK409" s="116">
        <f t="shared" si="87"/>
        <v>0</v>
      </c>
      <c r="AL409" s="116">
        <f t="shared" si="87"/>
        <v>0</v>
      </c>
      <c r="AM409" s="116">
        <f t="shared" si="87"/>
        <v>0</v>
      </c>
      <c r="AN409" s="116">
        <f t="shared" si="87"/>
        <v>0</v>
      </c>
      <c r="AO409" s="115">
        <f t="shared" si="96"/>
        <v>0</v>
      </c>
      <c r="AP409" s="116">
        <f t="shared" si="96"/>
        <v>0</v>
      </c>
      <c r="AQ409" s="116">
        <f t="shared" si="96"/>
        <v>0</v>
      </c>
      <c r="AR409" s="116">
        <f t="shared" si="96"/>
        <v>0</v>
      </c>
      <c r="AS409" s="116">
        <f t="shared" si="97"/>
        <v>0</v>
      </c>
    </row>
    <row r="410" spans="2:45" ht="16.5" hidden="1" thickTop="1" thickBot="1" x14ac:dyDescent="0.3">
      <c r="B410" s="101" t="str">
        <f t="shared" si="89"/>
        <v>b</v>
      </c>
      <c r="C410" s="101" t="str">
        <f t="shared" si="90"/>
        <v>b</v>
      </c>
      <c r="D410" s="109" t="s">
        <v>279</v>
      </c>
      <c r="E410" s="119" t="s">
        <v>302</v>
      </c>
      <c r="F410" s="115">
        <f t="shared" si="91"/>
        <v>0</v>
      </c>
      <c r="G410" s="116">
        <v>0</v>
      </c>
      <c r="H410" s="116">
        <v>0</v>
      </c>
      <c r="I410" s="116">
        <v>0</v>
      </c>
      <c r="J410" s="116">
        <v>0</v>
      </c>
      <c r="K410" s="115">
        <f t="shared" si="92"/>
        <v>0</v>
      </c>
      <c r="L410" s="116">
        <v>0</v>
      </c>
      <c r="M410" s="116">
        <v>0</v>
      </c>
      <c r="N410" s="116">
        <v>0</v>
      </c>
      <c r="O410" s="116">
        <v>0</v>
      </c>
      <c r="P410" s="115">
        <f t="shared" si="93"/>
        <v>0</v>
      </c>
      <c r="Q410" s="116">
        <v>0</v>
      </c>
      <c r="R410" s="116">
        <v>0</v>
      </c>
      <c r="S410" s="116">
        <v>0</v>
      </c>
      <c r="T410" s="116">
        <v>0</v>
      </c>
      <c r="U410" s="111">
        <f t="shared" si="88"/>
        <v>0</v>
      </c>
      <c r="V410" s="116">
        <f t="shared" si="88"/>
        <v>0</v>
      </c>
      <c r="W410" s="116">
        <f t="shared" si="88"/>
        <v>0</v>
      </c>
      <c r="X410" s="116">
        <f t="shared" si="88"/>
        <v>0</v>
      </c>
      <c r="Y410" s="116">
        <f t="shared" si="88"/>
        <v>0</v>
      </c>
      <c r="Z410" s="115">
        <f t="shared" si="94"/>
        <v>0</v>
      </c>
      <c r="AA410" s="116">
        <v>0</v>
      </c>
      <c r="AB410" s="116">
        <v>0</v>
      </c>
      <c r="AC410" s="116">
        <v>0</v>
      </c>
      <c r="AD410" s="116">
        <v>0</v>
      </c>
      <c r="AE410" s="115">
        <f t="shared" si="95"/>
        <v>0</v>
      </c>
      <c r="AF410" s="117">
        <v>0</v>
      </c>
      <c r="AG410" s="117">
        <v>0</v>
      </c>
      <c r="AH410" s="117">
        <v>0</v>
      </c>
      <c r="AI410" s="117">
        <v>0</v>
      </c>
      <c r="AJ410" s="115">
        <f t="shared" si="87"/>
        <v>0</v>
      </c>
      <c r="AK410" s="116">
        <f t="shared" si="87"/>
        <v>0</v>
      </c>
      <c r="AL410" s="116">
        <f t="shared" si="87"/>
        <v>0</v>
      </c>
      <c r="AM410" s="116">
        <f t="shared" si="87"/>
        <v>0</v>
      </c>
      <c r="AN410" s="116">
        <f t="shared" si="87"/>
        <v>0</v>
      </c>
      <c r="AO410" s="115">
        <f t="shared" si="96"/>
        <v>0</v>
      </c>
      <c r="AP410" s="116">
        <f t="shared" si="96"/>
        <v>0</v>
      </c>
      <c r="AQ410" s="116">
        <f t="shared" si="96"/>
        <v>0</v>
      </c>
      <c r="AR410" s="116">
        <f t="shared" si="96"/>
        <v>0</v>
      </c>
      <c r="AS410" s="116">
        <f t="shared" si="97"/>
        <v>0</v>
      </c>
    </row>
    <row r="411" spans="2:45" ht="16.5" hidden="1" thickTop="1" thickBot="1" x14ac:dyDescent="0.3">
      <c r="B411" s="101" t="str">
        <f t="shared" si="89"/>
        <v>b</v>
      </c>
      <c r="C411" s="101" t="str">
        <f t="shared" si="90"/>
        <v>b</v>
      </c>
      <c r="D411" s="109" t="s">
        <v>279</v>
      </c>
      <c r="E411" s="119" t="s">
        <v>303</v>
      </c>
      <c r="F411" s="115">
        <f t="shared" si="91"/>
        <v>0</v>
      </c>
      <c r="G411" s="116">
        <v>0</v>
      </c>
      <c r="H411" s="116">
        <v>0</v>
      </c>
      <c r="I411" s="116">
        <v>0</v>
      </c>
      <c r="J411" s="116">
        <v>0</v>
      </c>
      <c r="K411" s="115">
        <f t="shared" si="92"/>
        <v>0</v>
      </c>
      <c r="L411" s="116">
        <v>0</v>
      </c>
      <c r="M411" s="116">
        <v>0</v>
      </c>
      <c r="N411" s="116">
        <v>0</v>
      </c>
      <c r="O411" s="116">
        <v>0</v>
      </c>
      <c r="P411" s="115">
        <f t="shared" si="93"/>
        <v>0</v>
      </c>
      <c r="Q411" s="116">
        <v>0</v>
      </c>
      <c r="R411" s="116">
        <v>0</v>
      </c>
      <c r="S411" s="116">
        <v>0</v>
      </c>
      <c r="T411" s="116">
        <v>0</v>
      </c>
      <c r="U411" s="111">
        <f t="shared" si="88"/>
        <v>0</v>
      </c>
      <c r="V411" s="116">
        <f t="shared" si="88"/>
        <v>0</v>
      </c>
      <c r="W411" s="116">
        <f t="shared" si="88"/>
        <v>0</v>
      </c>
      <c r="X411" s="116">
        <f t="shared" si="88"/>
        <v>0</v>
      </c>
      <c r="Y411" s="116">
        <f t="shared" si="88"/>
        <v>0</v>
      </c>
      <c r="Z411" s="115">
        <f t="shared" si="94"/>
        <v>0</v>
      </c>
      <c r="AA411" s="116">
        <v>0</v>
      </c>
      <c r="AB411" s="116">
        <v>0</v>
      </c>
      <c r="AC411" s="116">
        <v>0</v>
      </c>
      <c r="AD411" s="116">
        <v>0</v>
      </c>
      <c r="AE411" s="115">
        <f t="shared" si="95"/>
        <v>0</v>
      </c>
      <c r="AF411" s="117">
        <v>0</v>
      </c>
      <c r="AG411" s="117">
        <v>0</v>
      </c>
      <c r="AH411" s="117">
        <v>0</v>
      </c>
      <c r="AI411" s="117">
        <v>0</v>
      </c>
      <c r="AJ411" s="115">
        <f t="shared" si="87"/>
        <v>0</v>
      </c>
      <c r="AK411" s="116">
        <f t="shared" si="87"/>
        <v>0</v>
      </c>
      <c r="AL411" s="116">
        <f t="shared" si="87"/>
        <v>0</v>
      </c>
      <c r="AM411" s="116">
        <f t="shared" si="87"/>
        <v>0</v>
      </c>
      <c r="AN411" s="116">
        <f t="shared" si="87"/>
        <v>0</v>
      </c>
      <c r="AO411" s="115">
        <f t="shared" si="96"/>
        <v>0</v>
      </c>
      <c r="AP411" s="116">
        <f t="shared" si="96"/>
        <v>0</v>
      </c>
      <c r="AQ411" s="116">
        <f t="shared" si="96"/>
        <v>0</v>
      </c>
      <c r="AR411" s="116">
        <f t="shared" si="96"/>
        <v>0</v>
      </c>
      <c r="AS411" s="116">
        <f t="shared" si="97"/>
        <v>0</v>
      </c>
    </row>
    <row r="412" spans="2:45" ht="16.5" thickTop="1" thickBot="1" x14ac:dyDescent="0.3">
      <c r="B412" s="101" t="str">
        <f t="shared" si="89"/>
        <v>a</v>
      </c>
      <c r="C412" s="101" t="str">
        <f t="shared" si="90"/>
        <v>a</v>
      </c>
      <c r="D412" s="109" t="s">
        <v>279</v>
      </c>
      <c r="E412" s="119" t="s">
        <v>304</v>
      </c>
      <c r="F412" s="115">
        <f t="shared" si="91"/>
        <v>50000</v>
      </c>
      <c r="G412" s="116">
        <v>18000</v>
      </c>
      <c r="H412" s="116">
        <v>17000</v>
      </c>
      <c r="I412" s="116">
        <v>10000</v>
      </c>
      <c r="J412" s="116">
        <v>5000</v>
      </c>
      <c r="K412" s="115">
        <f t="shared" si="92"/>
        <v>80000</v>
      </c>
      <c r="L412" s="116">
        <v>53000</v>
      </c>
      <c r="M412" s="116">
        <v>12000</v>
      </c>
      <c r="N412" s="116">
        <v>10000</v>
      </c>
      <c r="O412" s="116">
        <v>5000</v>
      </c>
      <c r="P412" s="115">
        <f t="shared" si="93"/>
        <v>54893.89</v>
      </c>
      <c r="Q412" s="116">
        <v>51307.37</v>
      </c>
      <c r="R412" s="116">
        <v>3586.52</v>
      </c>
      <c r="S412" s="116">
        <v>0</v>
      </c>
      <c r="T412" s="116">
        <v>0</v>
      </c>
      <c r="U412" s="111">
        <f t="shared" si="88"/>
        <v>0</v>
      </c>
      <c r="V412" s="116">
        <f t="shared" si="88"/>
        <v>0</v>
      </c>
      <c r="W412" s="116">
        <f t="shared" si="88"/>
        <v>0</v>
      </c>
      <c r="X412" s="116">
        <f t="shared" si="88"/>
        <v>0</v>
      </c>
      <c r="Y412" s="116">
        <f t="shared" si="88"/>
        <v>0</v>
      </c>
      <c r="Z412" s="115">
        <f t="shared" si="94"/>
        <v>0</v>
      </c>
      <c r="AA412" s="116">
        <v>0</v>
      </c>
      <c r="AB412" s="116">
        <v>0</v>
      </c>
      <c r="AC412" s="116">
        <v>0</v>
      </c>
      <c r="AD412" s="116">
        <v>0</v>
      </c>
      <c r="AE412" s="115">
        <f t="shared" si="95"/>
        <v>0</v>
      </c>
      <c r="AF412" s="117">
        <v>0</v>
      </c>
      <c r="AG412" s="117">
        <v>0</v>
      </c>
      <c r="AH412" s="117">
        <v>0</v>
      </c>
      <c r="AI412" s="117">
        <v>0</v>
      </c>
      <c r="AJ412" s="115">
        <f t="shared" si="87"/>
        <v>50000</v>
      </c>
      <c r="AK412" s="116">
        <f t="shared" si="87"/>
        <v>18000</v>
      </c>
      <c r="AL412" s="116">
        <f t="shared" si="87"/>
        <v>17000</v>
      </c>
      <c r="AM412" s="116">
        <f t="shared" si="87"/>
        <v>10000</v>
      </c>
      <c r="AN412" s="116">
        <f t="shared" si="87"/>
        <v>5000</v>
      </c>
      <c r="AO412" s="115">
        <f t="shared" si="96"/>
        <v>80000</v>
      </c>
      <c r="AP412" s="116">
        <f t="shared" si="96"/>
        <v>53000</v>
      </c>
      <c r="AQ412" s="116">
        <f t="shared" si="96"/>
        <v>12000</v>
      </c>
      <c r="AR412" s="116">
        <f t="shared" si="96"/>
        <v>10000</v>
      </c>
      <c r="AS412" s="116">
        <f t="shared" si="97"/>
        <v>5000</v>
      </c>
    </row>
    <row r="413" spans="2:45" ht="16.5" thickTop="1" thickBot="1" x14ac:dyDescent="0.3">
      <c r="B413" s="101" t="str">
        <f t="shared" si="89"/>
        <v>a</v>
      </c>
      <c r="C413" s="101" t="str">
        <f t="shared" si="90"/>
        <v>a</v>
      </c>
      <c r="D413" s="109" t="s">
        <v>279</v>
      </c>
      <c r="E413" s="119" t="s">
        <v>305</v>
      </c>
      <c r="F413" s="115">
        <f t="shared" si="91"/>
        <v>110000</v>
      </c>
      <c r="G413" s="116">
        <f>SUM(G414:G415)</f>
        <v>33000</v>
      </c>
      <c r="H413" s="116">
        <f>SUM(H414:H415)</f>
        <v>33000</v>
      </c>
      <c r="I413" s="116">
        <f>SUM(I414:I415)</f>
        <v>33000</v>
      </c>
      <c r="J413" s="116">
        <f>SUM(J414:J415)</f>
        <v>11000</v>
      </c>
      <c r="K413" s="115">
        <f t="shared" si="92"/>
        <v>110000</v>
      </c>
      <c r="L413" s="116">
        <f>SUM(L414:L415)</f>
        <v>33000</v>
      </c>
      <c r="M413" s="116">
        <f>SUM(M414:M415)</f>
        <v>33000</v>
      </c>
      <c r="N413" s="116">
        <f>SUM(N414:N415)</f>
        <v>33000</v>
      </c>
      <c r="O413" s="116">
        <f>SUM(O414:O415)</f>
        <v>11000</v>
      </c>
      <c r="P413" s="115">
        <f t="shared" si="93"/>
        <v>1227.8900000000001</v>
      </c>
      <c r="Q413" s="116">
        <f>SUM(Q414:Q415)</f>
        <v>790.23</v>
      </c>
      <c r="R413" s="116">
        <f>SUM(R414:R415)</f>
        <v>437.66</v>
      </c>
      <c r="S413" s="116">
        <f>SUM(S414:S415)</f>
        <v>0</v>
      </c>
      <c r="T413" s="116">
        <f>SUM(T414:T415)</f>
        <v>0</v>
      </c>
      <c r="U413" s="111">
        <f t="shared" si="88"/>
        <v>0</v>
      </c>
      <c r="V413" s="116">
        <f t="shared" si="88"/>
        <v>0</v>
      </c>
      <c r="W413" s="116">
        <f t="shared" si="88"/>
        <v>0</v>
      </c>
      <c r="X413" s="116">
        <f t="shared" si="88"/>
        <v>0</v>
      </c>
      <c r="Y413" s="116">
        <f t="shared" si="88"/>
        <v>0</v>
      </c>
      <c r="Z413" s="115">
        <f t="shared" si="94"/>
        <v>0</v>
      </c>
      <c r="AA413" s="116">
        <f>SUM(AA414:AA415)</f>
        <v>0</v>
      </c>
      <c r="AB413" s="116">
        <f>SUM(AB414:AB415)</f>
        <v>0</v>
      </c>
      <c r="AC413" s="116">
        <f>SUM(AC414:AC415)</f>
        <v>0</v>
      </c>
      <c r="AD413" s="116">
        <f>SUM(AD414:AD415)</f>
        <v>0</v>
      </c>
      <c r="AE413" s="115">
        <f t="shared" si="95"/>
        <v>0</v>
      </c>
      <c r="AF413" s="117">
        <f>SUM(AF414:AF415)</f>
        <v>0</v>
      </c>
      <c r="AG413" s="117">
        <f>SUM(AG414:AG415)</f>
        <v>0</v>
      </c>
      <c r="AH413" s="117">
        <f>SUM(AH414:AH415)</f>
        <v>0</v>
      </c>
      <c r="AI413" s="117">
        <f>SUM(AI414:AI415)</f>
        <v>0</v>
      </c>
      <c r="AJ413" s="115">
        <f t="shared" ref="AJ413:AN463" si="98">F413+U413</f>
        <v>110000</v>
      </c>
      <c r="AK413" s="116">
        <f t="shared" si="98"/>
        <v>33000</v>
      </c>
      <c r="AL413" s="116">
        <f t="shared" si="98"/>
        <v>33000</v>
      </c>
      <c r="AM413" s="116">
        <f t="shared" si="98"/>
        <v>33000</v>
      </c>
      <c r="AN413" s="116">
        <f t="shared" si="98"/>
        <v>11000</v>
      </c>
      <c r="AO413" s="115">
        <f t="shared" si="96"/>
        <v>110000</v>
      </c>
      <c r="AP413" s="116">
        <f t="shared" si="96"/>
        <v>33000</v>
      </c>
      <c r="AQ413" s="116">
        <f t="shared" si="96"/>
        <v>33000</v>
      </c>
      <c r="AR413" s="116">
        <f t="shared" si="96"/>
        <v>33000</v>
      </c>
      <c r="AS413" s="116">
        <f t="shared" si="97"/>
        <v>11000</v>
      </c>
    </row>
    <row r="414" spans="2:45" ht="16.5" hidden="1" thickTop="1" thickBot="1" x14ac:dyDescent="0.3">
      <c r="B414" s="101" t="str">
        <f t="shared" si="89"/>
        <v>b</v>
      </c>
      <c r="C414" s="101" t="str">
        <f t="shared" si="90"/>
        <v>b</v>
      </c>
      <c r="D414" s="109" t="s">
        <v>279</v>
      </c>
      <c r="E414" s="120" t="s">
        <v>306</v>
      </c>
      <c r="F414" s="115">
        <f t="shared" si="91"/>
        <v>0</v>
      </c>
      <c r="G414" s="116">
        <v>0</v>
      </c>
      <c r="H414" s="116">
        <v>0</v>
      </c>
      <c r="I414" s="116">
        <v>0</v>
      </c>
      <c r="J414" s="116">
        <v>0</v>
      </c>
      <c r="K414" s="115">
        <f t="shared" si="92"/>
        <v>0</v>
      </c>
      <c r="L414" s="116">
        <v>0</v>
      </c>
      <c r="M414" s="116">
        <v>0</v>
      </c>
      <c r="N414" s="116">
        <v>0</v>
      </c>
      <c r="O414" s="116">
        <v>0</v>
      </c>
      <c r="P414" s="115">
        <f t="shared" si="93"/>
        <v>0</v>
      </c>
      <c r="Q414" s="116">
        <v>0</v>
      </c>
      <c r="R414" s="116">
        <v>0</v>
      </c>
      <c r="S414" s="116">
        <v>0</v>
      </c>
      <c r="T414" s="116">
        <v>0</v>
      </c>
      <c r="U414" s="111">
        <f t="shared" si="88"/>
        <v>0</v>
      </c>
      <c r="V414" s="116">
        <f t="shared" si="88"/>
        <v>0</v>
      </c>
      <c r="W414" s="116">
        <f t="shared" ref="W414:Y477" si="99">AB414+AG414</f>
        <v>0</v>
      </c>
      <c r="X414" s="116">
        <f t="shared" si="99"/>
        <v>0</v>
      </c>
      <c r="Y414" s="116">
        <f t="shared" si="99"/>
        <v>0</v>
      </c>
      <c r="Z414" s="115">
        <f t="shared" si="94"/>
        <v>0</v>
      </c>
      <c r="AA414" s="116">
        <v>0</v>
      </c>
      <c r="AB414" s="116">
        <v>0</v>
      </c>
      <c r="AC414" s="116">
        <v>0</v>
      </c>
      <c r="AD414" s="116">
        <v>0</v>
      </c>
      <c r="AE414" s="115">
        <f t="shared" si="95"/>
        <v>0</v>
      </c>
      <c r="AF414" s="117">
        <v>0</v>
      </c>
      <c r="AG414" s="117">
        <v>0</v>
      </c>
      <c r="AH414" s="117">
        <v>0</v>
      </c>
      <c r="AI414" s="117">
        <v>0</v>
      </c>
      <c r="AJ414" s="115">
        <f t="shared" si="98"/>
        <v>0</v>
      </c>
      <c r="AK414" s="116">
        <f t="shared" si="98"/>
        <v>0</v>
      </c>
      <c r="AL414" s="116">
        <f t="shared" si="98"/>
        <v>0</v>
      </c>
      <c r="AM414" s="116">
        <f t="shared" si="98"/>
        <v>0</v>
      </c>
      <c r="AN414" s="116">
        <f t="shared" si="98"/>
        <v>0</v>
      </c>
      <c r="AO414" s="115">
        <f t="shared" si="96"/>
        <v>0</v>
      </c>
      <c r="AP414" s="116">
        <f t="shared" si="96"/>
        <v>0</v>
      </c>
      <c r="AQ414" s="116">
        <f t="shared" si="96"/>
        <v>0</v>
      </c>
      <c r="AR414" s="116">
        <f t="shared" si="96"/>
        <v>0</v>
      </c>
      <c r="AS414" s="116">
        <f t="shared" si="97"/>
        <v>0</v>
      </c>
    </row>
    <row r="415" spans="2:45" ht="27" thickTop="1" thickBot="1" x14ac:dyDescent="0.3">
      <c r="B415" s="101" t="str">
        <f t="shared" si="89"/>
        <v>a</v>
      </c>
      <c r="C415" s="101" t="str">
        <f t="shared" si="90"/>
        <v>a</v>
      </c>
      <c r="D415" s="109" t="s">
        <v>279</v>
      </c>
      <c r="E415" s="120" t="s">
        <v>307</v>
      </c>
      <c r="F415" s="115">
        <f t="shared" si="91"/>
        <v>110000</v>
      </c>
      <c r="G415" s="116">
        <f>SUM(G416:G417)</f>
        <v>33000</v>
      </c>
      <c r="H415" s="116">
        <f>SUM(H416:H417)</f>
        <v>33000</v>
      </c>
      <c r="I415" s="116">
        <f>SUM(I416:I417)</f>
        <v>33000</v>
      </c>
      <c r="J415" s="116">
        <f>SUM(J416:J417)</f>
        <v>11000</v>
      </c>
      <c r="K415" s="115">
        <f t="shared" si="92"/>
        <v>110000</v>
      </c>
      <c r="L415" s="116">
        <f>SUM(L416:L417)</f>
        <v>33000</v>
      </c>
      <c r="M415" s="116">
        <f>SUM(M416:M417)</f>
        <v>33000</v>
      </c>
      <c r="N415" s="116">
        <f>SUM(N416:N417)</f>
        <v>33000</v>
      </c>
      <c r="O415" s="116">
        <f>SUM(O416:O417)</f>
        <v>11000</v>
      </c>
      <c r="P415" s="115">
        <f t="shared" si="93"/>
        <v>1227.8900000000001</v>
      </c>
      <c r="Q415" s="116">
        <f>SUM(Q416:Q417)</f>
        <v>790.23</v>
      </c>
      <c r="R415" s="116">
        <f>SUM(R416:R417)</f>
        <v>437.66</v>
      </c>
      <c r="S415" s="116">
        <f>SUM(S416:S417)</f>
        <v>0</v>
      </c>
      <c r="T415" s="116">
        <f>SUM(T416:T417)</f>
        <v>0</v>
      </c>
      <c r="U415" s="111">
        <f t="shared" ref="U415:Y478" si="100">Z415+AE415</f>
        <v>0</v>
      </c>
      <c r="V415" s="116">
        <f t="shared" si="100"/>
        <v>0</v>
      </c>
      <c r="W415" s="116">
        <f t="shared" si="99"/>
        <v>0</v>
      </c>
      <c r="X415" s="116">
        <f t="shared" si="99"/>
        <v>0</v>
      </c>
      <c r="Y415" s="116">
        <f t="shared" si="99"/>
        <v>0</v>
      </c>
      <c r="Z415" s="115">
        <f t="shared" si="94"/>
        <v>0</v>
      </c>
      <c r="AA415" s="116">
        <f>SUM(AA416:AA417)</f>
        <v>0</v>
      </c>
      <c r="AB415" s="116">
        <f>SUM(AB416:AB417)</f>
        <v>0</v>
      </c>
      <c r="AC415" s="116">
        <f>SUM(AC416:AC417)</f>
        <v>0</v>
      </c>
      <c r="AD415" s="116">
        <f>SUM(AD416:AD417)</f>
        <v>0</v>
      </c>
      <c r="AE415" s="115">
        <f t="shared" si="95"/>
        <v>0</v>
      </c>
      <c r="AF415" s="117">
        <f>SUM(AF416:AF417)</f>
        <v>0</v>
      </c>
      <c r="AG415" s="117">
        <f>SUM(AG416:AG417)</f>
        <v>0</v>
      </c>
      <c r="AH415" s="117">
        <f>SUM(AH416:AH417)</f>
        <v>0</v>
      </c>
      <c r="AI415" s="117">
        <f>SUM(AI416:AI417)</f>
        <v>0</v>
      </c>
      <c r="AJ415" s="115">
        <f t="shared" si="98"/>
        <v>110000</v>
      </c>
      <c r="AK415" s="116">
        <f t="shared" si="98"/>
        <v>33000</v>
      </c>
      <c r="AL415" s="116">
        <f t="shared" si="98"/>
        <v>33000</v>
      </c>
      <c r="AM415" s="116">
        <f t="shared" si="98"/>
        <v>33000</v>
      </c>
      <c r="AN415" s="116">
        <f t="shared" si="98"/>
        <v>11000</v>
      </c>
      <c r="AO415" s="115">
        <f t="shared" si="96"/>
        <v>110000</v>
      </c>
      <c r="AP415" s="116">
        <f t="shared" si="96"/>
        <v>33000</v>
      </c>
      <c r="AQ415" s="116">
        <f t="shared" si="96"/>
        <v>33000</v>
      </c>
      <c r="AR415" s="116">
        <f t="shared" si="96"/>
        <v>33000</v>
      </c>
      <c r="AS415" s="116">
        <f t="shared" si="97"/>
        <v>11000</v>
      </c>
    </row>
    <row r="416" spans="2:45" ht="27" thickTop="1" thickBot="1" x14ac:dyDescent="0.3">
      <c r="B416" s="101" t="str">
        <f t="shared" si="89"/>
        <v>a</v>
      </c>
      <c r="C416" s="101" t="str">
        <f t="shared" si="90"/>
        <v>a</v>
      </c>
      <c r="D416" s="109" t="s">
        <v>279</v>
      </c>
      <c r="E416" s="121" t="s">
        <v>308</v>
      </c>
      <c r="F416" s="115">
        <f t="shared" si="91"/>
        <v>110000</v>
      </c>
      <c r="G416" s="116">
        <v>33000</v>
      </c>
      <c r="H416" s="116">
        <v>33000</v>
      </c>
      <c r="I416" s="116">
        <v>33000</v>
      </c>
      <c r="J416" s="116">
        <v>11000</v>
      </c>
      <c r="K416" s="115">
        <f t="shared" si="92"/>
        <v>110000</v>
      </c>
      <c r="L416" s="116">
        <v>33000</v>
      </c>
      <c r="M416" s="116">
        <v>33000</v>
      </c>
      <c r="N416" s="116">
        <v>33000</v>
      </c>
      <c r="O416" s="116">
        <v>11000</v>
      </c>
      <c r="P416" s="115">
        <f t="shared" si="93"/>
        <v>1227.8900000000001</v>
      </c>
      <c r="Q416" s="116">
        <v>790.23</v>
      </c>
      <c r="R416" s="116">
        <v>437.66</v>
      </c>
      <c r="S416" s="116">
        <v>0</v>
      </c>
      <c r="T416" s="116">
        <v>0</v>
      </c>
      <c r="U416" s="111">
        <f t="shared" si="100"/>
        <v>0</v>
      </c>
      <c r="V416" s="116">
        <f t="shared" si="100"/>
        <v>0</v>
      </c>
      <c r="W416" s="116">
        <f t="shared" si="99"/>
        <v>0</v>
      </c>
      <c r="X416" s="116">
        <f t="shared" si="99"/>
        <v>0</v>
      </c>
      <c r="Y416" s="116">
        <f t="shared" si="99"/>
        <v>0</v>
      </c>
      <c r="Z416" s="115">
        <f t="shared" si="94"/>
        <v>0</v>
      </c>
      <c r="AA416" s="116">
        <v>0</v>
      </c>
      <c r="AB416" s="116">
        <v>0</v>
      </c>
      <c r="AC416" s="116">
        <v>0</v>
      </c>
      <c r="AD416" s="116">
        <v>0</v>
      </c>
      <c r="AE416" s="115">
        <f t="shared" si="95"/>
        <v>0</v>
      </c>
      <c r="AF416" s="117">
        <v>0</v>
      </c>
      <c r="AG416" s="117">
        <v>0</v>
      </c>
      <c r="AH416" s="117">
        <v>0</v>
      </c>
      <c r="AI416" s="117">
        <v>0</v>
      </c>
      <c r="AJ416" s="115">
        <f t="shared" si="98"/>
        <v>110000</v>
      </c>
      <c r="AK416" s="116">
        <f t="shared" si="98"/>
        <v>33000</v>
      </c>
      <c r="AL416" s="116">
        <f t="shared" si="98"/>
        <v>33000</v>
      </c>
      <c r="AM416" s="116">
        <f t="shared" si="98"/>
        <v>33000</v>
      </c>
      <c r="AN416" s="116">
        <f t="shared" si="98"/>
        <v>11000</v>
      </c>
      <c r="AO416" s="115">
        <f t="shared" si="96"/>
        <v>110000</v>
      </c>
      <c r="AP416" s="116">
        <f t="shared" si="96"/>
        <v>33000</v>
      </c>
      <c r="AQ416" s="116">
        <f t="shared" si="96"/>
        <v>33000</v>
      </c>
      <c r="AR416" s="116">
        <f t="shared" si="96"/>
        <v>33000</v>
      </c>
      <c r="AS416" s="116">
        <f t="shared" si="97"/>
        <v>11000</v>
      </c>
    </row>
    <row r="417" spans="2:45" ht="27" hidden="1" thickTop="1" thickBot="1" x14ac:dyDescent="0.3">
      <c r="B417" s="101" t="str">
        <f t="shared" si="89"/>
        <v>b</v>
      </c>
      <c r="C417" s="101" t="str">
        <f t="shared" si="90"/>
        <v>b</v>
      </c>
      <c r="D417" s="109" t="s">
        <v>279</v>
      </c>
      <c r="E417" s="121" t="s">
        <v>309</v>
      </c>
      <c r="F417" s="115">
        <f t="shared" si="91"/>
        <v>0</v>
      </c>
      <c r="G417" s="116">
        <v>0</v>
      </c>
      <c r="H417" s="116">
        <v>0</v>
      </c>
      <c r="I417" s="116">
        <v>0</v>
      </c>
      <c r="J417" s="116">
        <v>0</v>
      </c>
      <c r="K417" s="115">
        <f t="shared" si="92"/>
        <v>0</v>
      </c>
      <c r="L417" s="116">
        <v>0</v>
      </c>
      <c r="M417" s="116">
        <v>0</v>
      </c>
      <c r="N417" s="116">
        <v>0</v>
      </c>
      <c r="O417" s="116">
        <v>0</v>
      </c>
      <c r="P417" s="115">
        <f t="shared" si="93"/>
        <v>0</v>
      </c>
      <c r="Q417" s="116">
        <v>0</v>
      </c>
      <c r="R417" s="116">
        <v>0</v>
      </c>
      <c r="S417" s="116">
        <v>0</v>
      </c>
      <c r="T417" s="116">
        <v>0</v>
      </c>
      <c r="U417" s="111">
        <f t="shared" si="100"/>
        <v>0</v>
      </c>
      <c r="V417" s="116">
        <f t="shared" si="100"/>
        <v>0</v>
      </c>
      <c r="W417" s="116">
        <f t="shared" si="99"/>
        <v>0</v>
      </c>
      <c r="X417" s="116">
        <f t="shared" si="99"/>
        <v>0</v>
      </c>
      <c r="Y417" s="116">
        <f t="shared" si="99"/>
        <v>0</v>
      </c>
      <c r="Z417" s="115">
        <f t="shared" si="94"/>
        <v>0</v>
      </c>
      <c r="AA417" s="116">
        <v>0</v>
      </c>
      <c r="AB417" s="116">
        <v>0</v>
      </c>
      <c r="AC417" s="116">
        <v>0</v>
      </c>
      <c r="AD417" s="116">
        <v>0</v>
      </c>
      <c r="AE417" s="115">
        <f t="shared" si="95"/>
        <v>0</v>
      </c>
      <c r="AF417" s="117">
        <v>0</v>
      </c>
      <c r="AG417" s="117">
        <v>0</v>
      </c>
      <c r="AH417" s="117">
        <v>0</v>
      </c>
      <c r="AI417" s="117">
        <v>0</v>
      </c>
      <c r="AJ417" s="115">
        <f t="shared" si="98"/>
        <v>0</v>
      </c>
      <c r="AK417" s="116">
        <f t="shared" si="98"/>
        <v>0</v>
      </c>
      <c r="AL417" s="116">
        <f t="shared" si="98"/>
        <v>0</v>
      </c>
      <c r="AM417" s="116">
        <f t="shared" si="98"/>
        <v>0</v>
      </c>
      <c r="AN417" s="116">
        <f t="shared" si="98"/>
        <v>0</v>
      </c>
      <c r="AO417" s="115">
        <f t="shared" si="96"/>
        <v>0</v>
      </c>
      <c r="AP417" s="116">
        <f t="shared" si="96"/>
        <v>0</v>
      </c>
      <c r="AQ417" s="116">
        <f t="shared" si="96"/>
        <v>0</v>
      </c>
      <c r="AR417" s="116">
        <f t="shared" si="96"/>
        <v>0</v>
      </c>
      <c r="AS417" s="116">
        <f t="shared" si="97"/>
        <v>0</v>
      </c>
    </row>
    <row r="418" spans="2:45" ht="16.5" thickTop="1" thickBot="1" x14ac:dyDescent="0.3">
      <c r="B418" s="101" t="str">
        <f t="shared" si="89"/>
        <v>a</v>
      </c>
      <c r="C418" s="101" t="str">
        <f t="shared" si="90"/>
        <v>a</v>
      </c>
      <c r="D418" s="109" t="s">
        <v>279</v>
      </c>
      <c r="E418" s="118" t="s">
        <v>310</v>
      </c>
      <c r="F418" s="115">
        <f t="shared" si="91"/>
        <v>210000</v>
      </c>
      <c r="G418" s="116">
        <v>100000</v>
      </c>
      <c r="H418" s="116">
        <v>80000</v>
      </c>
      <c r="I418" s="116">
        <v>30000</v>
      </c>
      <c r="J418" s="116">
        <v>0</v>
      </c>
      <c r="K418" s="115">
        <f t="shared" si="92"/>
        <v>210000</v>
      </c>
      <c r="L418" s="116">
        <v>100000</v>
      </c>
      <c r="M418" s="116">
        <v>80000</v>
      </c>
      <c r="N418" s="116">
        <v>30000</v>
      </c>
      <c r="O418" s="116">
        <v>0</v>
      </c>
      <c r="P418" s="115">
        <f t="shared" si="93"/>
        <v>43457.210000000006</v>
      </c>
      <c r="Q418" s="116">
        <v>18723.990000000002</v>
      </c>
      <c r="R418" s="116">
        <v>24733.22</v>
      </c>
      <c r="S418" s="116">
        <v>0</v>
      </c>
      <c r="T418" s="116">
        <v>0</v>
      </c>
      <c r="U418" s="111">
        <f t="shared" si="100"/>
        <v>0</v>
      </c>
      <c r="V418" s="116">
        <f t="shared" si="100"/>
        <v>0</v>
      </c>
      <c r="W418" s="116">
        <f t="shared" si="99"/>
        <v>0</v>
      </c>
      <c r="X418" s="116">
        <f t="shared" si="99"/>
        <v>0</v>
      </c>
      <c r="Y418" s="116">
        <f t="shared" si="99"/>
        <v>0</v>
      </c>
      <c r="Z418" s="115">
        <f t="shared" si="94"/>
        <v>0</v>
      </c>
      <c r="AA418" s="116">
        <v>0</v>
      </c>
      <c r="AB418" s="116">
        <v>0</v>
      </c>
      <c r="AC418" s="116">
        <v>0</v>
      </c>
      <c r="AD418" s="116">
        <v>0</v>
      </c>
      <c r="AE418" s="115">
        <f t="shared" si="95"/>
        <v>0</v>
      </c>
      <c r="AF418" s="117">
        <v>0</v>
      </c>
      <c r="AG418" s="117">
        <v>0</v>
      </c>
      <c r="AH418" s="117">
        <v>0</v>
      </c>
      <c r="AI418" s="117">
        <v>0</v>
      </c>
      <c r="AJ418" s="115">
        <f t="shared" si="98"/>
        <v>210000</v>
      </c>
      <c r="AK418" s="116">
        <f t="shared" si="98"/>
        <v>100000</v>
      </c>
      <c r="AL418" s="116">
        <f t="shared" si="98"/>
        <v>80000</v>
      </c>
      <c r="AM418" s="116">
        <f t="shared" si="98"/>
        <v>30000</v>
      </c>
      <c r="AN418" s="116">
        <f t="shared" si="98"/>
        <v>0</v>
      </c>
      <c r="AO418" s="115">
        <f t="shared" si="96"/>
        <v>210000</v>
      </c>
      <c r="AP418" s="116">
        <f t="shared" si="96"/>
        <v>100000</v>
      </c>
      <c r="AQ418" s="116">
        <f t="shared" si="96"/>
        <v>80000</v>
      </c>
      <c r="AR418" s="116">
        <f t="shared" si="96"/>
        <v>30000</v>
      </c>
      <c r="AS418" s="116">
        <f t="shared" si="97"/>
        <v>0</v>
      </c>
    </row>
    <row r="419" spans="2:45" ht="16.5" hidden="1" thickTop="1" thickBot="1" x14ac:dyDescent="0.3">
      <c r="B419" s="101" t="str">
        <f t="shared" si="89"/>
        <v>b</v>
      </c>
      <c r="C419" s="101" t="str">
        <f t="shared" si="90"/>
        <v>b</v>
      </c>
      <c r="D419" s="109" t="s">
        <v>279</v>
      </c>
      <c r="E419" s="118" t="s">
        <v>311</v>
      </c>
      <c r="F419" s="115">
        <f t="shared" si="91"/>
        <v>0</v>
      </c>
      <c r="G419" s="116">
        <v>0</v>
      </c>
      <c r="H419" s="116">
        <v>0</v>
      </c>
      <c r="I419" s="116">
        <v>0</v>
      </c>
      <c r="J419" s="116">
        <v>0</v>
      </c>
      <c r="K419" s="115">
        <f t="shared" si="92"/>
        <v>0</v>
      </c>
      <c r="L419" s="116">
        <v>0</v>
      </c>
      <c r="M419" s="116">
        <v>0</v>
      </c>
      <c r="N419" s="116">
        <v>0</v>
      </c>
      <c r="O419" s="116">
        <v>0</v>
      </c>
      <c r="P419" s="115">
        <f t="shared" si="93"/>
        <v>0</v>
      </c>
      <c r="Q419" s="116">
        <v>0</v>
      </c>
      <c r="R419" s="116">
        <v>0</v>
      </c>
      <c r="S419" s="116">
        <v>0</v>
      </c>
      <c r="T419" s="116">
        <v>0</v>
      </c>
      <c r="U419" s="111">
        <f t="shared" si="100"/>
        <v>0</v>
      </c>
      <c r="V419" s="116">
        <f t="shared" si="100"/>
        <v>0</v>
      </c>
      <c r="W419" s="116">
        <f t="shared" si="99"/>
        <v>0</v>
      </c>
      <c r="X419" s="116">
        <f t="shared" si="99"/>
        <v>0</v>
      </c>
      <c r="Y419" s="116">
        <f t="shared" si="99"/>
        <v>0</v>
      </c>
      <c r="Z419" s="115">
        <f t="shared" si="94"/>
        <v>0</v>
      </c>
      <c r="AA419" s="116">
        <v>0</v>
      </c>
      <c r="AB419" s="116">
        <v>0</v>
      </c>
      <c r="AC419" s="116">
        <v>0</v>
      </c>
      <c r="AD419" s="116">
        <v>0</v>
      </c>
      <c r="AE419" s="115">
        <f t="shared" si="95"/>
        <v>0</v>
      </c>
      <c r="AF419" s="117">
        <v>0</v>
      </c>
      <c r="AG419" s="117">
        <v>0</v>
      </c>
      <c r="AH419" s="117">
        <v>0</v>
      </c>
      <c r="AI419" s="117">
        <v>0</v>
      </c>
      <c r="AJ419" s="115">
        <f t="shared" si="98"/>
        <v>0</v>
      </c>
      <c r="AK419" s="116">
        <f t="shared" si="98"/>
        <v>0</v>
      </c>
      <c r="AL419" s="116">
        <f t="shared" si="98"/>
        <v>0</v>
      </c>
      <c r="AM419" s="116">
        <f t="shared" si="98"/>
        <v>0</v>
      </c>
      <c r="AN419" s="116">
        <f t="shared" si="98"/>
        <v>0</v>
      </c>
      <c r="AO419" s="115">
        <f t="shared" si="96"/>
        <v>0</v>
      </c>
      <c r="AP419" s="116">
        <f t="shared" si="96"/>
        <v>0</v>
      </c>
      <c r="AQ419" s="116">
        <f t="shared" si="96"/>
        <v>0</v>
      </c>
      <c r="AR419" s="116">
        <f t="shared" si="96"/>
        <v>0</v>
      </c>
      <c r="AS419" s="116">
        <f t="shared" si="97"/>
        <v>0</v>
      </c>
    </row>
    <row r="420" spans="2:45" ht="16.5" hidden="1" thickTop="1" thickBot="1" x14ac:dyDescent="0.3">
      <c r="B420" s="101" t="str">
        <f t="shared" si="89"/>
        <v>b</v>
      </c>
      <c r="C420" s="101" t="str">
        <f t="shared" si="90"/>
        <v>b</v>
      </c>
      <c r="D420" s="109" t="s">
        <v>279</v>
      </c>
      <c r="E420" s="118" t="s">
        <v>312</v>
      </c>
      <c r="F420" s="115">
        <f t="shared" si="91"/>
        <v>0</v>
      </c>
      <c r="G420" s="116">
        <v>0</v>
      </c>
      <c r="H420" s="116">
        <v>0</v>
      </c>
      <c r="I420" s="116">
        <v>0</v>
      </c>
      <c r="J420" s="116">
        <v>0</v>
      </c>
      <c r="K420" s="115">
        <f t="shared" si="92"/>
        <v>0</v>
      </c>
      <c r="L420" s="116">
        <v>0</v>
      </c>
      <c r="M420" s="116">
        <v>0</v>
      </c>
      <c r="N420" s="116">
        <v>0</v>
      </c>
      <c r="O420" s="116">
        <v>0</v>
      </c>
      <c r="P420" s="115">
        <f t="shared" si="93"/>
        <v>0</v>
      </c>
      <c r="Q420" s="116">
        <v>0</v>
      </c>
      <c r="R420" s="116">
        <v>0</v>
      </c>
      <c r="S420" s="116">
        <v>0</v>
      </c>
      <c r="T420" s="116">
        <v>0</v>
      </c>
      <c r="U420" s="111">
        <f t="shared" si="100"/>
        <v>0</v>
      </c>
      <c r="V420" s="116">
        <f t="shared" si="100"/>
        <v>0</v>
      </c>
      <c r="W420" s="116">
        <f t="shared" si="99"/>
        <v>0</v>
      </c>
      <c r="X420" s="116">
        <f t="shared" si="99"/>
        <v>0</v>
      </c>
      <c r="Y420" s="116">
        <f t="shared" si="99"/>
        <v>0</v>
      </c>
      <c r="Z420" s="115">
        <f t="shared" si="94"/>
        <v>0</v>
      </c>
      <c r="AA420" s="116">
        <v>0</v>
      </c>
      <c r="AB420" s="116">
        <v>0</v>
      </c>
      <c r="AC420" s="116">
        <v>0</v>
      </c>
      <c r="AD420" s="116">
        <v>0</v>
      </c>
      <c r="AE420" s="115">
        <f t="shared" si="95"/>
        <v>0</v>
      </c>
      <c r="AF420" s="117">
        <v>0</v>
      </c>
      <c r="AG420" s="117">
        <v>0</v>
      </c>
      <c r="AH420" s="117">
        <v>0</v>
      </c>
      <c r="AI420" s="117">
        <v>0</v>
      </c>
      <c r="AJ420" s="115">
        <f t="shared" si="98"/>
        <v>0</v>
      </c>
      <c r="AK420" s="116">
        <f t="shared" si="98"/>
        <v>0</v>
      </c>
      <c r="AL420" s="116">
        <f t="shared" si="98"/>
        <v>0</v>
      </c>
      <c r="AM420" s="116">
        <f t="shared" si="98"/>
        <v>0</v>
      </c>
      <c r="AN420" s="116">
        <f t="shared" si="98"/>
        <v>0</v>
      </c>
      <c r="AO420" s="115">
        <f t="shared" si="96"/>
        <v>0</v>
      </c>
      <c r="AP420" s="116">
        <f t="shared" si="96"/>
        <v>0</v>
      </c>
      <c r="AQ420" s="116">
        <f t="shared" si="96"/>
        <v>0</v>
      </c>
      <c r="AR420" s="116">
        <f t="shared" si="96"/>
        <v>0</v>
      </c>
      <c r="AS420" s="116">
        <f t="shared" si="97"/>
        <v>0</v>
      </c>
    </row>
    <row r="421" spans="2:45" ht="27" thickTop="1" thickBot="1" x14ac:dyDescent="0.3">
      <c r="B421" s="101" t="str">
        <f t="shared" si="89"/>
        <v>a</v>
      </c>
      <c r="C421" s="101" t="str">
        <f t="shared" si="90"/>
        <v>a</v>
      </c>
      <c r="D421" s="109" t="s">
        <v>160</v>
      </c>
      <c r="E421" s="88" t="s">
        <v>223</v>
      </c>
      <c r="F421" s="115">
        <f t="shared" si="91"/>
        <v>4215000</v>
      </c>
      <c r="G421" s="116">
        <f>SUM(G422,G434:G436)</f>
        <v>1111000</v>
      </c>
      <c r="H421" s="116">
        <f>SUM(H422,H434:H436)</f>
        <v>1004000</v>
      </c>
      <c r="I421" s="116">
        <f>SUM(I422,I434:I436)</f>
        <v>995000</v>
      </c>
      <c r="J421" s="116">
        <f>SUM(J422,J434:J436)</f>
        <v>1105000</v>
      </c>
      <c r="K421" s="115">
        <f t="shared" si="92"/>
        <v>4645000</v>
      </c>
      <c r="L421" s="116">
        <f>SUM(L422,L434:L436)</f>
        <v>1092200</v>
      </c>
      <c r="M421" s="116">
        <f>SUM(M422,M434:M436)</f>
        <v>1085300</v>
      </c>
      <c r="N421" s="116">
        <f>SUM(N422,N434:N436)</f>
        <v>1176200</v>
      </c>
      <c r="O421" s="116">
        <f>SUM(O422,O434:O436)</f>
        <v>1291300</v>
      </c>
      <c r="P421" s="115">
        <f t="shared" si="93"/>
        <v>1527013.4000000004</v>
      </c>
      <c r="Q421" s="116">
        <f>SUM(Q422,Q434:Q436)</f>
        <v>861705.05000000016</v>
      </c>
      <c r="R421" s="116">
        <f>SUM(R422,R434:R436)</f>
        <v>665308.35000000009</v>
      </c>
      <c r="S421" s="116">
        <f>SUM(S422,S434:S436)</f>
        <v>0</v>
      </c>
      <c r="T421" s="116">
        <f>SUM(T422,T434:T436)</f>
        <v>0</v>
      </c>
      <c r="U421" s="111">
        <f t="shared" si="100"/>
        <v>-150000</v>
      </c>
      <c r="V421" s="116">
        <f t="shared" si="100"/>
        <v>0</v>
      </c>
      <c r="W421" s="116">
        <f t="shared" si="99"/>
        <v>0</v>
      </c>
      <c r="X421" s="116">
        <f t="shared" si="99"/>
        <v>0</v>
      </c>
      <c r="Y421" s="116">
        <f t="shared" si="99"/>
        <v>-150000</v>
      </c>
      <c r="Z421" s="115">
        <f t="shared" si="94"/>
        <v>-150000</v>
      </c>
      <c r="AA421" s="116">
        <f>SUM(AA422,AA434:AA436)</f>
        <v>0</v>
      </c>
      <c r="AB421" s="116">
        <f>SUM(AB422,AB434:AB436)</f>
        <v>0</v>
      </c>
      <c r="AC421" s="116">
        <f>SUM(AC422,AC434:AC436)</f>
        <v>0</v>
      </c>
      <c r="AD421" s="116">
        <f>SUM(AD422,AD434:AD436)</f>
        <v>-150000</v>
      </c>
      <c r="AE421" s="115">
        <f t="shared" si="95"/>
        <v>0</v>
      </c>
      <c r="AF421" s="117">
        <f>SUM(AF422,AF434:AF436)</f>
        <v>0</v>
      </c>
      <c r="AG421" s="117">
        <f>SUM(AG422,AG434:AG436)</f>
        <v>0</v>
      </c>
      <c r="AH421" s="117">
        <f>SUM(AH422,AH434:AH436)</f>
        <v>0</v>
      </c>
      <c r="AI421" s="117">
        <f>SUM(AI422,AI434:AI436)</f>
        <v>0</v>
      </c>
      <c r="AJ421" s="115">
        <f t="shared" si="98"/>
        <v>4065000</v>
      </c>
      <c r="AK421" s="116">
        <f t="shared" si="98"/>
        <v>1111000</v>
      </c>
      <c r="AL421" s="116">
        <f t="shared" si="98"/>
        <v>1004000</v>
      </c>
      <c r="AM421" s="116">
        <f t="shared" si="98"/>
        <v>995000</v>
      </c>
      <c r="AN421" s="116">
        <f t="shared" si="98"/>
        <v>955000</v>
      </c>
      <c r="AO421" s="115">
        <f t="shared" si="96"/>
        <v>4495000</v>
      </c>
      <c r="AP421" s="116">
        <f t="shared" si="96"/>
        <v>1092200</v>
      </c>
      <c r="AQ421" s="116">
        <f t="shared" si="96"/>
        <v>1085300</v>
      </c>
      <c r="AR421" s="116">
        <f t="shared" si="96"/>
        <v>1176200</v>
      </c>
      <c r="AS421" s="116">
        <f t="shared" si="97"/>
        <v>1141300</v>
      </c>
    </row>
    <row r="422" spans="2:45" ht="16.5" thickTop="1" thickBot="1" x14ac:dyDescent="0.3">
      <c r="B422" s="101" t="str">
        <f t="shared" si="89"/>
        <v>a</v>
      </c>
      <c r="C422" s="101" t="str">
        <f t="shared" si="90"/>
        <v>a</v>
      </c>
      <c r="D422" s="109" t="s">
        <v>279</v>
      </c>
      <c r="E422" s="118" t="s">
        <v>298</v>
      </c>
      <c r="F422" s="115">
        <f t="shared" si="91"/>
        <v>4210000</v>
      </c>
      <c r="G422" s="116">
        <f>SUM(G423:G429)</f>
        <v>1111000</v>
      </c>
      <c r="H422" s="116">
        <f>SUM(H423:H429)</f>
        <v>999000</v>
      </c>
      <c r="I422" s="116">
        <f>SUM(I423:I429)</f>
        <v>995000</v>
      </c>
      <c r="J422" s="116">
        <f>SUM(J423:J429)</f>
        <v>1105000</v>
      </c>
      <c r="K422" s="115">
        <f t="shared" si="92"/>
        <v>4610000</v>
      </c>
      <c r="L422" s="116">
        <f>SUM(L423:L429)</f>
        <v>1057200</v>
      </c>
      <c r="M422" s="116">
        <f>SUM(M423:M429)</f>
        <v>1085300</v>
      </c>
      <c r="N422" s="116">
        <f>SUM(N423:N429)</f>
        <v>1176200</v>
      </c>
      <c r="O422" s="116">
        <f>SUM(O423:O429)</f>
        <v>1291300</v>
      </c>
      <c r="P422" s="115">
        <f t="shared" si="93"/>
        <v>1523490.9000000004</v>
      </c>
      <c r="Q422" s="116">
        <f>SUM(Q423:Q429)</f>
        <v>859125.05000000016</v>
      </c>
      <c r="R422" s="116">
        <f>SUM(R423:R429)</f>
        <v>664365.85000000009</v>
      </c>
      <c r="S422" s="116">
        <f>SUM(S423:S429)</f>
        <v>0</v>
      </c>
      <c r="T422" s="116">
        <f>SUM(T423:T429)</f>
        <v>0</v>
      </c>
      <c r="U422" s="111">
        <f t="shared" si="100"/>
        <v>-150000</v>
      </c>
      <c r="V422" s="116">
        <f t="shared" si="100"/>
        <v>0</v>
      </c>
      <c r="W422" s="116">
        <f t="shared" si="99"/>
        <v>0</v>
      </c>
      <c r="X422" s="116">
        <f t="shared" si="99"/>
        <v>0</v>
      </c>
      <c r="Y422" s="116">
        <f t="shared" si="99"/>
        <v>-150000</v>
      </c>
      <c r="Z422" s="115">
        <f t="shared" si="94"/>
        <v>-150000</v>
      </c>
      <c r="AA422" s="116">
        <f>SUM(AA423:AA429)</f>
        <v>0</v>
      </c>
      <c r="AB422" s="116">
        <f>SUM(AB423:AB429)</f>
        <v>0</v>
      </c>
      <c r="AC422" s="116">
        <f>SUM(AC423:AC429)</f>
        <v>0</v>
      </c>
      <c r="AD422" s="116">
        <f>SUM(AD423:AD429)</f>
        <v>-150000</v>
      </c>
      <c r="AE422" s="115">
        <f t="shared" si="95"/>
        <v>0</v>
      </c>
      <c r="AF422" s="117">
        <f>SUM(AF423:AF429)</f>
        <v>0</v>
      </c>
      <c r="AG422" s="117">
        <f>SUM(AG423:AG429)</f>
        <v>0</v>
      </c>
      <c r="AH422" s="117">
        <f>SUM(AH423:AH429)</f>
        <v>0</v>
      </c>
      <c r="AI422" s="117">
        <f>SUM(AI423:AI429)</f>
        <v>0</v>
      </c>
      <c r="AJ422" s="115">
        <f t="shared" si="98"/>
        <v>4060000</v>
      </c>
      <c r="AK422" s="116">
        <f t="shared" si="98"/>
        <v>1111000</v>
      </c>
      <c r="AL422" s="116">
        <f t="shared" si="98"/>
        <v>999000</v>
      </c>
      <c r="AM422" s="116">
        <f t="shared" si="98"/>
        <v>995000</v>
      </c>
      <c r="AN422" s="116">
        <f t="shared" si="98"/>
        <v>955000</v>
      </c>
      <c r="AO422" s="115">
        <f t="shared" si="96"/>
        <v>4460000</v>
      </c>
      <c r="AP422" s="116">
        <f t="shared" si="96"/>
        <v>1057200</v>
      </c>
      <c r="AQ422" s="116">
        <f t="shared" si="96"/>
        <v>1085300</v>
      </c>
      <c r="AR422" s="116">
        <f t="shared" si="96"/>
        <v>1176200</v>
      </c>
      <c r="AS422" s="116">
        <f t="shared" si="97"/>
        <v>1141300</v>
      </c>
    </row>
    <row r="423" spans="2:45" ht="16.5" thickTop="1" thickBot="1" x14ac:dyDescent="0.3">
      <c r="B423" s="101" t="str">
        <f t="shared" si="89"/>
        <v>a</v>
      </c>
      <c r="C423" s="101" t="str">
        <f t="shared" si="90"/>
        <v>a</v>
      </c>
      <c r="D423" s="109" t="s">
        <v>279</v>
      </c>
      <c r="E423" s="119" t="s">
        <v>299</v>
      </c>
      <c r="F423" s="115">
        <f t="shared" si="91"/>
        <v>3500000</v>
      </c>
      <c r="G423" s="116">
        <v>875000</v>
      </c>
      <c r="H423" s="116">
        <v>875000</v>
      </c>
      <c r="I423" s="116">
        <v>875000</v>
      </c>
      <c r="J423" s="116">
        <v>875000</v>
      </c>
      <c r="K423" s="115">
        <f t="shared" si="92"/>
        <v>3248200</v>
      </c>
      <c r="L423" s="116">
        <v>526200</v>
      </c>
      <c r="M423" s="116">
        <v>717000</v>
      </c>
      <c r="N423" s="116">
        <v>1000000</v>
      </c>
      <c r="O423" s="116">
        <v>1005000</v>
      </c>
      <c r="P423" s="115">
        <f t="shared" si="93"/>
        <v>967883.24</v>
      </c>
      <c r="Q423" s="116">
        <v>526094.93000000005</v>
      </c>
      <c r="R423" s="116">
        <v>441788.31</v>
      </c>
      <c r="S423" s="116">
        <v>0</v>
      </c>
      <c r="T423" s="116">
        <v>0</v>
      </c>
      <c r="U423" s="111">
        <f t="shared" si="100"/>
        <v>-150000</v>
      </c>
      <c r="V423" s="116">
        <f t="shared" si="100"/>
        <v>0</v>
      </c>
      <c r="W423" s="116">
        <f t="shared" si="99"/>
        <v>0</v>
      </c>
      <c r="X423" s="116">
        <f t="shared" si="99"/>
        <v>0</v>
      </c>
      <c r="Y423" s="116">
        <f t="shared" si="99"/>
        <v>-150000</v>
      </c>
      <c r="Z423" s="115">
        <f t="shared" si="94"/>
        <v>-150000</v>
      </c>
      <c r="AA423" s="116">
        <v>0</v>
      </c>
      <c r="AB423" s="116">
        <v>0</v>
      </c>
      <c r="AC423" s="116">
        <v>0</v>
      </c>
      <c r="AD423" s="116">
        <v>-150000</v>
      </c>
      <c r="AE423" s="115">
        <f t="shared" si="95"/>
        <v>0</v>
      </c>
      <c r="AF423" s="117">
        <v>0</v>
      </c>
      <c r="AG423" s="117">
        <v>0</v>
      </c>
      <c r="AH423" s="117">
        <v>0</v>
      </c>
      <c r="AI423" s="117">
        <v>0</v>
      </c>
      <c r="AJ423" s="115">
        <f t="shared" si="98"/>
        <v>3350000</v>
      </c>
      <c r="AK423" s="116">
        <f t="shared" si="98"/>
        <v>875000</v>
      </c>
      <c r="AL423" s="116">
        <f t="shared" si="98"/>
        <v>875000</v>
      </c>
      <c r="AM423" s="116">
        <f t="shared" si="98"/>
        <v>875000</v>
      </c>
      <c r="AN423" s="116">
        <f t="shared" si="98"/>
        <v>725000</v>
      </c>
      <c r="AO423" s="115">
        <f t="shared" si="96"/>
        <v>3098200</v>
      </c>
      <c r="AP423" s="116">
        <f t="shared" si="96"/>
        <v>526200</v>
      </c>
      <c r="AQ423" s="116">
        <f t="shared" si="96"/>
        <v>717000</v>
      </c>
      <c r="AR423" s="116">
        <f t="shared" si="96"/>
        <v>1000000</v>
      </c>
      <c r="AS423" s="116">
        <f t="shared" si="97"/>
        <v>855000</v>
      </c>
    </row>
    <row r="424" spans="2:45" ht="16.5" thickTop="1" thickBot="1" x14ac:dyDescent="0.3">
      <c r="B424" s="101" t="str">
        <f t="shared" si="89"/>
        <v>a</v>
      </c>
      <c r="C424" s="101" t="str">
        <f t="shared" si="90"/>
        <v>a</v>
      </c>
      <c r="D424" s="109" t="s">
        <v>279</v>
      </c>
      <c r="E424" s="119" t="s">
        <v>300</v>
      </c>
      <c r="F424" s="115">
        <f t="shared" si="91"/>
        <v>700000</v>
      </c>
      <c r="G424" s="116">
        <v>230000</v>
      </c>
      <c r="H424" s="116">
        <v>120000</v>
      </c>
      <c r="I424" s="116">
        <v>120000</v>
      </c>
      <c r="J424" s="116">
        <v>230000</v>
      </c>
      <c r="K424" s="115">
        <f t="shared" si="92"/>
        <v>1300000</v>
      </c>
      <c r="L424" s="116">
        <v>492000</v>
      </c>
      <c r="M424" s="116">
        <v>358000</v>
      </c>
      <c r="N424" s="116">
        <v>170000</v>
      </c>
      <c r="O424" s="116">
        <v>280000</v>
      </c>
      <c r="P424" s="115">
        <f t="shared" si="93"/>
        <v>527064.69999999995</v>
      </c>
      <c r="Q424" s="116">
        <v>308416.46000000002</v>
      </c>
      <c r="R424" s="116">
        <v>218648.24</v>
      </c>
      <c r="S424" s="116">
        <v>0</v>
      </c>
      <c r="T424" s="116">
        <v>0</v>
      </c>
      <c r="U424" s="111">
        <f t="shared" si="100"/>
        <v>0</v>
      </c>
      <c r="V424" s="116">
        <f t="shared" si="100"/>
        <v>0</v>
      </c>
      <c r="W424" s="116">
        <f t="shared" si="99"/>
        <v>0</v>
      </c>
      <c r="X424" s="116">
        <f t="shared" si="99"/>
        <v>0</v>
      </c>
      <c r="Y424" s="116">
        <f t="shared" si="99"/>
        <v>0</v>
      </c>
      <c r="Z424" s="115">
        <f t="shared" si="94"/>
        <v>0</v>
      </c>
      <c r="AA424" s="116">
        <v>0</v>
      </c>
      <c r="AB424" s="116">
        <v>0</v>
      </c>
      <c r="AC424" s="116">
        <v>0</v>
      </c>
      <c r="AD424" s="116">
        <v>0</v>
      </c>
      <c r="AE424" s="115">
        <f t="shared" si="95"/>
        <v>0</v>
      </c>
      <c r="AF424" s="117">
        <v>0</v>
      </c>
      <c r="AG424" s="117">
        <v>0</v>
      </c>
      <c r="AH424" s="117">
        <v>0</v>
      </c>
      <c r="AI424" s="117">
        <v>0</v>
      </c>
      <c r="AJ424" s="115">
        <f t="shared" si="98"/>
        <v>700000</v>
      </c>
      <c r="AK424" s="116">
        <f t="shared" si="98"/>
        <v>230000</v>
      </c>
      <c r="AL424" s="116">
        <f t="shared" si="98"/>
        <v>120000</v>
      </c>
      <c r="AM424" s="116">
        <f t="shared" si="98"/>
        <v>120000</v>
      </c>
      <c r="AN424" s="116">
        <f t="shared" si="98"/>
        <v>230000</v>
      </c>
      <c r="AO424" s="115">
        <f t="shared" si="96"/>
        <v>1300000</v>
      </c>
      <c r="AP424" s="116">
        <f t="shared" si="96"/>
        <v>492000</v>
      </c>
      <c r="AQ424" s="116">
        <f t="shared" si="96"/>
        <v>358000</v>
      </c>
      <c r="AR424" s="116">
        <f t="shared" si="96"/>
        <v>170000</v>
      </c>
      <c r="AS424" s="116">
        <f t="shared" si="97"/>
        <v>280000</v>
      </c>
    </row>
    <row r="425" spans="2:45" ht="16.5" hidden="1" thickTop="1" thickBot="1" x14ac:dyDescent="0.3">
      <c r="B425" s="101" t="str">
        <f t="shared" si="89"/>
        <v>b</v>
      </c>
      <c r="C425" s="101" t="str">
        <f t="shared" si="90"/>
        <v>b</v>
      </c>
      <c r="D425" s="109" t="s">
        <v>279</v>
      </c>
      <c r="E425" s="119" t="s">
        <v>301</v>
      </c>
      <c r="F425" s="115">
        <f t="shared" si="91"/>
        <v>0</v>
      </c>
      <c r="G425" s="116">
        <v>0</v>
      </c>
      <c r="H425" s="116">
        <v>0</v>
      </c>
      <c r="I425" s="116">
        <v>0</v>
      </c>
      <c r="J425" s="116">
        <v>0</v>
      </c>
      <c r="K425" s="115">
        <f t="shared" si="92"/>
        <v>0</v>
      </c>
      <c r="L425" s="116">
        <v>0</v>
      </c>
      <c r="M425" s="116">
        <v>0</v>
      </c>
      <c r="N425" s="116">
        <v>0</v>
      </c>
      <c r="O425" s="116">
        <v>0</v>
      </c>
      <c r="P425" s="115">
        <f t="shared" si="93"/>
        <v>0</v>
      </c>
      <c r="Q425" s="116">
        <v>0</v>
      </c>
      <c r="R425" s="116">
        <v>0</v>
      </c>
      <c r="S425" s="116">
        <v>0</v>
      </c>
      <c r="T425" s="116">
        <v>0</v>
      </c>
      <c r="U425" s="111">
        <f t="shared" si="100"/>
        <v>0</v>
      </c>
      <c r="V425" s="116">
        <f t="shared" si="100"/>
        <v>0</v>
      </c>
      <c r="W425" s="116">
        <f t="shared" si="99"/>
        <v>0</v>
      </c>
      <c r="X425" s="116">
        <f t="shared" si="99"/>
        <v>0</v>
      </c>
      <c r="Y425" s="116">
        <f t="shared" si="99"/>
        <v>0</v>
      </c>
      <c r="Z425" s="115">
        <f t="shared" si="94"/>
        <v>0</v>
      </c>
      <c r="AA425" s="116">
        <v>0</v>
      </c>
      <c r="AB425" s="116">
        <v>0</v>
      </c>
      <c r="AC425" s="116">
        <v>0</v>
      </c>
      <c r="AD425" s="116">
        <v>0</v>
      </c>
      <c r="AE425" s="115">
        <f t="shared" si="95"/>
        <v>0</v>
      </c>
      <c r="AF425" s="117">
        <v>0</v>
      </c>
      <c r="AG425" s="117">
        <v>0</v>
      </c>
      <c r="AH425" s="117">
        <v>0</v>
      </c>
      <c r="AI425" s="117">
        <v>0</v>
      </c>
      <c r="AJ425" s="115">
        <f t="shared" si="98"/>
        <v>0</v>
      </c>
      <c r="AK425" s="116">
        <f t="shared" si="98"/>
        <v>0</v>
      </c>
      <c r="AL425" s="116">
        <f t="shared" si="98"/>
        <v>0</v>
      </c>
      <c r="AM425" s="116">
        <f t="shared" si="98"/>
        <v>0</v>
      </c>
      <c r="AN425" s="116">
        <f t="shared" si="98"/>
        <v>0</v>
      </c>
      <c r="AO425" s="115">
        <f t="shared" si="96"/>
        <v>0</v>
      </c>
      <c r="AP425" s="116">
        <f t="shared" si="96"/>
        <v>0</v>
      </c>
      <c r="AQ425" s="116">
        <f t="shared" si="96"/>
        <v>0</v>
      </c>
      <c r="AR425" s="116">
        <f t="shared" si="96"/>
        <v>0</v>
      </c>
      <c r="AS425" s="116">
        <f t="shared" si="97"/>
        <v>0</v>
      </c>
    </row>
    <row r="426" spans="2:45" ht="16.5" hidden="1" thickTop="1" thickBot="1" x14ac:dyDescent="0.3">
      <c r="B426" s="101" t="str">
        <f t="shared" si="89"/>
        <v>b</v>
      </c>
      <c r="C426" s="101" t="str">
        <f t="shared" si="90"/>
        <v>b</v>
      </c>
      <c r="D426" s="109" t="s">
        <v>279</v>
      </c>
      <c r="E426" s="119" t="s">
        <v>302</v>
      </c>
      <c r="F426" s="115">
        <f t="shared" si="91"/>
        <v>0</v>
      </c>
      <c r="G426" s="116">
        <v>0</v>
      </c>
      <c r="H426" s="116">
        <v>0</v>
      </c>
      <c r="I426" s="116">
        <v>0</v>
      </c>
      <c r="J426" s="116">
        <v>0</v>
      </c>
      <c r="K426" s="115">
        <f t="shared" si="92"/>
        <v>0</v>
      </c>
      <c r="L426" s="116">
        <v>0</v>
      </c>
      <c r="M426" s="116">
        <v>0</v>
      </c>
      <c r="N426" s="116">
        <v>0</v>
      </c>
      <c r="O426" s="116">
        <v>0</v>
      </c>
      <c r="P426" s="115">
        <f t="shared" si="93"/>
        <v>0</v>
      </c>
      <c r="Q426" s="116">
        <v>0</v>
      </c>
      <c r="R426" s="116">
        <v>0</v>
      </c>
      <c r="S426" s="116">
        <v>0</v>
      </c>
      <c r="T426" s="116">
        <v>0</v>
      </c>
      <c r="U426" s="111">
        <f t="shared" si="100"/>
        <v>0</v>
      </c>
      <c r="V426" s="116">
        <f t="shared" si="100"/>
        <v>0</v>
      </c>
      <c r="W426" s="116">
        <f t="shared" si="99"/>
        <v>0</v>
      </c>
      <c r="X426" s="116">
        <f t="shared" si="99"/>
        <v>0</v>
      </c>
      <c r="Y426" s="116">
        <f t="shared" si="99"/>
        <v>0</v>
      </c>
      <c r="Z426" s="115">
        <f t="shared" si="94"/>
        <v>0</v>
      </c>
      <c r="AA426" s="116">
        <v>0</v>
      </c>
      <c r="AB426" s="116">
        <v>0</v>
      </c>
      <c r="AC426" s="116">
        <v>0</v>
      </c>
      <c r="AD426" s="116">
        <v>0</v>
      </c>
      <c r="AE426" s="115">
        <f t="shared" si="95"/>
        <v>0</v>
      </c>
      <c r="AF426" s="117">
        <v>0</v>
      </c>
      <c r="AG426" s="117">
        <v>0</v>
      </c>
      <c r="AH426" s="117">
        <v>0</v>
      </c>
      <c r="AI426" s="117">
        <v>0</v>
      </c>
      <c r="AJ426" s="115">
        <f t="shared" si="98"/>
        <v>0</v>
      </c>
      <c r="AK426" s="116">
        <f t="shared" si="98"/>
        <v>0</v>
      </c>
      <c r="AL426" s="116">
        <f t="shared" si="98"/>
        <v>0</v>
      </c>
      <c r="AM426" s="116">
        <f t="shared" si="98"/>
        <v>0</v>
      </c>
      <c r="AN426" s="116">
        <f t="shared" si="98"/>
        <v>0</v>
      </c>
      <c r="AO426" s="115">
        <f t="shared" si="96"/>
        <v>0</v>
      </c>
      <c r="AP426" s="116">
        <f t="shared" si="96"/>
        <v>0</v>
      </c>
      <c r="AQ426" s="116">
        <f t="shared" si="96"/>
        <v>0</v>
      </c>
      <c r="AR426" s="116">
        <f t="shared" si="96"/>
        <v>0</v>
      </c>
      <c r="AS426" s="116">
        <f t="shared" si="97"/>
        <v>0</v>
      </c>
    </row>
    <row r="427" spans="2:45" ht="16.5" hidden="1" thickTop="1" thickBot="1" x14ac:dyDescent="0.3">
      <c r="B427" s="101" t="str">
        <f t="shared" si="89"/>
        <v>b</v>
      </c>
      <c r="C427" s="101" t="str">
        <f t="shared" si="90"/>
        <v>b</v>
      </c>
      <c r="D427" s="109" t="s">
        <v>279</v>
      </c>
      <c r="E427" s="119" t="s">
        <v>303</v>
      </c>
      <c r="F427" s="115">
        <f t="shared" si="91"/>
        <v>0</v>
      </c>
      <c r="G427" s="116">
        <v>0</v>
      </c>
      <c r="H427" s="116">
        <v>0</v>
      </c>
      <c r="I427" s="116">
        <v>0</v>
      </c>
      <c r="J427" s="116">
        <v>0</v>
      </c>
      <c r="K427" s="115">
        <f t="shared" si="92"/>
        <v>0</v>
      </c>
      <c r="L427" s="116">
        <v>0</v>
      </c>
      <c r="M427" s="116">
        <v>0</v>
      </c>
      <c r="N427" s="116">
        <v>0</v>
      </c>
      <c r="O427" s="116">
        <v>0</v>
      </c>
      <c r="P427" s="115">
        <f t="shared" si="93"/>
        <v>0</v>
      </c>
      <c r="Q427" s="116">
        <v>0</v>
      </c>
      <c r="R427" s="116">
        <v>0</v>
      </c>
      <c r="S427" s="116">
        <v>0</v>
      </c>
      <c r="T427" s="116">
        <v>0</v>
      </c>
      <c r="U427" s="111">
        <f t="shared" si="100"/>
        <v>0</v>
      </c>
      <c r="V427" s="116">
        <f t="shared" si="100"/>
        <v>0</v>
      </c>
      <c r="W427" s="116">
        <f t="shared" si="99"/>
        <v>0</v>
      </c>
      <c r="X427" s="116">
        <f t="shared" si="99"/>
        <v>0</v>
      </c>
      <c r="Y427" s="116">
        <f t="shared" si="99"/>
        <v>0</v>
      </c>
      <c r="Z427" s="115">
        <f t="shared" si="94"/>
        <v>0</v>
      </c>
      <c r="AA427" s="116">
        <v>0</v>
      </c>
      <c r="AB427" s="116">
        <v>0</v>
      </c>
      <c r="AC427" s="116">
        <v>0</v>
      </c>
      <c r="AD427" s="116">
        <v>0</v>
      </c>
      <c r="AE427" s="115">
        <f t="shared" si="95"/>
        <v>0</v>
      </c>
      <c r="AF427" s="117">
        <v>0</v>
      </c>
      <c r="AG427" s="117">
        <v>0</v>
      </c>
      <c r="AH427" s="117">
        <v>0</v>
      </c>
      <c r="AI427" s="117">
        <v>0</v>
      </c>
      <c r="AJ427" s="115">
        <f t="shared" si="98"/>
        <v>0</v>
      </c>
      <c r="AK427" s="116">
        <f t="shared" si="98"/>
        <v>0</v>
      </c>
      <c r="AL427" s="116">
        <f t="shared" si="98"/>
        <v>0</v>
      </c>
      <c r="AM427" s="116">
        <f t="shared" si="98"/>
        <v>0</v>
      </c>
      <c r="AN427" s="116">
        <f t="shared" si="98"/>
        <v>0</v>
      </c>
      <c r="AO427" s="115">
        <f t="shared" si="96"/>
        <v>0</v>
      </c>
      <c r="AP427" s="116">
        <f t="shared" si="96"/>
        <v>0</v>
      </c>
      <c r="AQ427" s="116">
        <f t="shared" si="96"/>
        <v>0</v>
      </c>
      <c r="AR427" s="116">
        <f t="shared" si="96"/>
        <v>0</v>
      </c>
      <c r="AS427" s="116">
        <f t="shared" si="97"/>
        <v>0</v>
      </c>
    </row>
    <row r="428" spans="2:45" ht="16.5" thickTop="1" thickBot="1" x14ac:dyDescent="0.3">
      <c r="B428" s="101" t="str">
        <f t="shared" si="89"/>
        <v>a</v>
      </c>
      <c r="C428" s="101" t="str">
        <f t="shared" si="90"/>
        <v>a</v>
      </c>
      <c r="D428" s="109" t="s">
        <v>279</v>
      </c>
      <c r="E428" s="119" t="s">
        <v>304</v>
      </c>
      <c r="F428" s="115">
        <f t="shared" si="91"/>
        <v>10000</v>
      </c>
      <c r="G428" s="116">
        <v>6000</v>
      </c>
      <c r="H428" s="116">
        <v>4000</v>
      </c>
      <c r="I428" s="116">
        <v>0</v>
      </c>
      <c r="J428" s="116">
        <v>0</v>
      </c>
      <c r="K428" s="115">
        <f t="shared" si="92"/>
        <v>36800</v>
      </c>
      <c r="L428" s="116">
        <v>32800</v>
      </c>
      <c r="M428" s="116">
        <v>4000</v>
      </c>
      <c r="N428" s="116">
        <v>0</v>
      </c>
      <c r="O428" s="116">
        <v>0</v>
      </c>
      <c r="P428" s="115">
        <f t="shared" si="93"/>
        <v>24432.12</v>
      </c>
      <c r="Q428" s="116">
        <v>23630.12</v>
      </c>
      <c r="R428" s="116">
        <v>802</v>
      </c>
      <c r="S428" s="116">
        <v>0</v>
      </c>
      <c r="T428" s="116">
        <v>0</v>
      </c>
      <c r="U428" s="111">
        <f t="shared" si="100"/>
        <v>0</v>
      </c>
      <c r="V428" s="116">
        <f t="shared" si="100"/>
        <v>0</v>
      </c>
      <c r="W428" s="116">
        <f t="shared" si="99"/>
        <v>0</v>
      </c>
      <c r="X428" s="116">
        <f t="shared" si="99"/>
        <v>0</v>
      </c>
      <c r="Y428" s="116">
        <f t="shared" si="99"/>
        <v>0</v>
      </c>
      <c r="Z428" s="115">
        <f t="shared" si="94"/>
        <v>0</v>
      </c>
      <c r="AA428" s="116">
        <v>0</v>
      </c>
      <c r="AB428" s="116">
        <v>0</v>
      </c>
      <c r="AC428" s="116">
        <v>0</v>
      </c>
      <c r="AD428" s="116">
        <v>0</v>
      </c>
      <c r="AE428" s="115">
        <f t="shared" si="95"/>
        <v>0</v>
      </c>
      <c r="AF428" s="117">
        <v>0</v>
      </c>
      <c r="AG428" s="117">
        <v>0</v>
      </c>
      <c r="AH428" s="117">
        <v>0</v>
      </c>
      <c r="AI428" s="117">
        <v>0</v>
      </c>
      <c r="AJ428" s="115">
        <f t="shared" si="98"/>
        <v>10000</v>
      </c>
      <c r="AK428" s="116">
        <f t="shared" si="98"/>
        <v>6000</v>
      </c>
      <c r="AL428" s="116">
        <f t="shared" si="98"/>
        <v>4000</v>
      </c>
      <c r="AM428" s="116">
        <f t="shared" si="98"/>
        <v>0</v>
      </c>
      <c r="AN428" s="116">
        <f t="shared" si="98"/>
        <v>0</v>
      </c>
      <c r="AO428" s="115">
        <f t="shared" si="96"/>
        <v>36800</v>
      </c>
      <c r="AP428" s="116">
        <f t="shared" si="96"/>
        <v>32800</v>
      </c>
      <c r="AQ428" s="116">
        <f t="shared" si="96"/>
        <v>4000</v>
      </c>
      <c r="AR428" s="116">
        <f t="shared" si="96"/>
        <v>0</v>
      </c>
      <c r="AS428" s="116">
        <f t="shared" si="97"/>
        <v>0</v>
      </c>
    </row>
    <row r="429" spans="2:45" ht="16.5" thickTop="1" thickBot="1" x14ac:dyDescent="0.3">
      <c r="B429" s="101" t="str">
        <f t="shared" si="89"/>
        <v>a</v>
      </c>
      <c r="C429" s="101" t="str">
        <f t="shared" si="90"/>
        <v>a</v>
      </c>
      <c r="D429" s="109" t="s">
        <v>279</v>
      </c>
      <c r="E429" s="119" t="s">
        <v>305</v>
      </c>
      <c r="F429" s="115">
        <f t="shared" si="91"/>
        <v>0</v>
      </c>
      <c r="G429" s="116">
        <f>SUM(G430:G431)</f>
        <v>0</v>
      </c>
      <c r="H429" s="116">
        <f>SUM(H430:H431)</f>
        <v>0</v>
      </c>
      <c r="I429" s="116">
        <f>SUM(I430:I431)</f>
        <v>0</v>
      </c>
      <c r="J429" s="116">
        <f>SUM(J430:J431)</f>
        <v>0</v>
      </c>
      <c r="K429" s="115">
        <f t="shared" si="92"/>
        <v>25000</v>
      </c>
      <c r="L429" s="116">
        <f>SUM(L430:L431)</f>
        <v>6200</v>
      </c>
      <c r="M429" s="116">
        <f>SUM(M430:M431)</f>
        <v>6300</v>
      </c>
      <c r="N429" s="116">
        <f>SUM(N430:N431)</f>
        <v>6200</v>
      </c>
      <c r="O429" s="116">
        <f>SUM(O430:O431)</f>
        <v>6300</v>
      </c>
      <c r="P429" s="115">
        <f t="shared" si="93"/>
        <v>4110.84</v>
      </c>
      <c r="Q429" s="116">
        <f>SUM(Q430:Q431)</f>
        <v>983.54</v>
      </c>
      <c r="R429" s="116">
        <f>SUM(R430:R431)</f>
        <v>3127.3</v>
      </c>
      <c r="S429" s="116">
        <f>SUM(S430:S431)</f>
        <v>0</v>
      </c>
      <c r="T429" s="116">
        <f>SUM(T430:T431)</f>
        <v>0</v>
      </c>
      <c r="U429" s="111">
        <f t="shared" si="100"/>
        <v>0</v>
      </c>
      <c r="V429" s="116">
        <f t="shared" si="100"/>
        <v>0</v>
      </c>
      <c r="W429" s="116">
        <f t="shared" si="99"/>
        <v>0</v>
      </c>
      <c r="X429" s="116">
        <f t="shared" si="99"/>
        <v>0</v>
      </c>
      <c r="Y429" s="116">
        <f t="shared" si="99"/>
        <v>0</v>
      </c>
      <c r="Z429" s="115">
        <f t="shared" si="94"/>
        <v>0</v>
      </c>
      <c r="AA429" s="116">
        <f>SUM(AA430:AA431)</f>
        <v>0</v>
      </c>
      <c r="AB429" s="116">
        <f>SUM(AB430:AB431)</f>
        <v>0</v>
      </c>
      <c r="AC429" s="116">
        <f>SUM(AC430:AC431)</f>
        <v>0</v>
      </c>
      <c r="AD429" s="116">
        <f>SUM(AD430:AD431)</f>
        <v>0</v>
      </c>
      <c r="AE429" s="115">
        <f t="shared" si="95"/>
        <v>0</v>
      </c>
      <c r="AF429" s="117">
        <f>SUM(AF430:AF431)</f>
        <v>0</v>
      </c>
      <c r="AG429" s="117">
        <f>SUM(AG430:AG431)</f>
        <v>0</v>
      </c>
      <c r="AH429" s="117">
        <f>SUM(AH430:AH431)</f>
        <v>0</v>
      </c>
      <c r="AI429" s="117">
        <f>SUM(AI430:AI431)</f>
        <v>0</v>
      </c>
      <c r="AJ429" s="115">
        <f t="shared" si="98"/>
        <v>0</v>
      </c>
      <c r="AK429" s="116">
        <f t="shared" si="98"/>
        <v>0</v>
      </c>
      <c r="AL429" s="116">
        <f t="shared" si="98"/>
        <v>0</v>
      </c>
      <c r="AM429" s="116">
        <f t="shared" si="98"/>
        <v>0</v>
      </c>
      <c r="AN429" s="116">
        <f t="shared" si="98"/>
        <v>0</v>
      </c>
      <c r="AO429" s="115">
        <f t="shared" si="96"/>
        <v>25000</v>
      </c>
      <c r="AP429" s="116">
        <f t="shared" si="96"/>
        <v>6200</v>
      </c>
      <c r="AQ429" s="116">
        <f t="shared" si="96"/>
        <v>6300</v>
      </c>
      <c r="AR429" s="116">
        <f t="shared" si="96"/>
        <v>6200</v>
      </c>
      <c r="AS429" s="116">
        <f t="shared" si="97"/>
        <v>6300</v>
      </c>
    </row>
    <row r="430" spans="2:45" ht="16.5" hidden="1" thickTop="1" thickBot="1" x14ac:dyDescent="0.3">
      <c r="B430" s="101" t="str">
        <f t="shared" si="89"/>
        <v>b</v>
      </c>
      <c r="C430" s="101" t="str">
        <f t="shared" si="90"/>
        <v>b</v>
      </c>
      <c r="D430" s="109" t="s">
        <v>279</v>
      </c>
      <c r="E430" s="120" t="s">
        <v>306</v>
      </c>
      <c r="F430" s="115">
        <f t="shared" si="91"/>
        <v>0</v>
      </c>
      <c r="G430" s="116">
        <v>0</v>
      </c>
      <c r="H430" s="116">
        <v>0</v>
      </c>
      <c r="I430" s="116">
        <v>0</v>
      </c>
      <c r="J430" s="116">
        <v>0</v>
      </c>
      <c r="K430" s="115">
        <f t="shared" si="92"/>
        <v>0</v>
      </c>
      <c r="L430" s="116">
        <v>0</v>
      </c>
      <c r="M430" s="116">
        <v>0</v>
      </c>
      <c r="N430" s="116">
        <v>0</v>
      </c>
      <c r="O430" s="116">
        <v>0</v>
      </c>
      <c r="P430" s="115">
        <f t="shared" si="93"/>
        <v>0</v>
      </c>
      <c r="Q430" s="116">
        <v>0</v>
      </c>
      <c r="R430" s="116">
        <v>0</v>
      </c>
      <c r="S430" s="116">
        <v>0</v>
      </c>
      <c r="T430" s="116">
        <v>0</v>
      </c>
      <c r="U430" s="111">
        <f t="shared" si="100"/>
        <v>0</v>
      </c>
      <c r="V430" s="116">
        <f t="shared" si="100"/>
        <v>0</v>
      </c>
      <c r="W430" s="116">
        <f t="shared" si="99"/>
        <v>0</v>
      </c>
      <c r="X430" s="116">
        <f t="shared" si="99"/>
        <v>0</v>
      </c>
      <c r="Y430" s="116">
        <f t="shared" si="99"/>
        <v>0</v>
      </c>
      <c r="Z430" s="115">
        <f t="shared" si="94"/>
        <v>0</v>
      </c>
      <c r="AA430" s="116">
        <v>0</v>
      </c>
      <c r="AB430" s="116">
        <v>0</v>
      </c>
      <c r="AC430" s="116">
        <v>0</v>
      </c>
      <c r="AD430" s="116">
        <v>0</v>
      </c>
      <c r="AE430" s="115">
        <f t="shared" si="95"/>
        <v>0</v>
      </c>
      <c r="AF430" s="117">
        <v>0</v>
      </c>
      <c r="AG430" s="117">
        <v>0</v>
      </c>
      <c r="AH430" s="117">
        <v>0</v>
      </c>
      <c r="AI430" s="117">
        <v>0</v>
      </c>
      <c r="AJ430" s="115">
        <f t="shared" si="98"/>
        <v>0</v>
      </c>
      <c r="AK430" s="116">
        <f t="shared" si="98"/>
        <v>0</v>
      </c>
      <c r="AL430" s="116">
        <f t="shared" si="98"/>
        <v>0</v>
      </c>
      <c r="AM430" s="116">
        <f t="shared" si="98"/>
        <v>0</v>
      </c>
      <c r="AN430" s="116">
        <f t="shared" si="98"/>
        <v>0</v>
      </c>
      <c r="AO430" s="115">
        <f t="shared" si="96"/>
        <v>0</v>
      </c>
      <c r="AP430" s="116">
        <f t="shared" si="96"/>
        <v>0</v>
      </c>
      <c r="AQ430" s="116">
        <f t="shared" si="96"/>
        <v>0</v>
      </c>
      <c r="AR430" s="116">
        <f t="shared" si="96"/>
        <v>0</v>
      </c>
      <c r="AS430" s="116">
        <f t="shared" si="97"/>
        <v>0</v>
      </c>
    </row>
    <row r="431" spans="2:45" ht="27" thickTop="1" thickBot="1" x14ac:dyDescent="0.3">
      <c r="B431" s="101" t="str">
        <f t="shared" si="89"/>
        <v>a</v>
      </c>
      <c r="C431" s="101" t="str">
        <f t="shared" si="90"/>
        <v>a</v>
      </c>
      <c r="D431" s="109" t="s">
        <v>279</v>
      </c>
      <c r="E431" s="120" t="s">
        <v>307</v>
      </c>
      <c r="F431" s="115">
        <f t="shared" si="91"/>
        <v>0</v>
      </c>
      <c r="G431" s="116">
        <f>SUM(G432:G433)</f>
        <v>0</v>
      </c>
      <c r="H431" s="116">
        <f>SUM(H432:H433)</f>
        <v>0</v>
      </c>
      <c r="I431" s="116">
        <f>SUM(I432:I433)</f>
        <v>0</v>
      </c>
      <c r="J431" s="116">
        <f>SUM(J432:J433)</f>
        <v>0</v>
      </c>
      <c r="K431" s="115">
        <f t="shared" si="92"/>
        <v>25000</v>
      </c>
      <c r="L431" s="116">
        <f>SUM(L432:L433)</f>
        <v>6200</v>
      </c>
      <c r="M431" s="116">
        <f>SUM(M432:M433)</f>
        <v>6300</v>
      </c>
      <c r="N431" s="116">
        <f>SUM(N432:N433)</f>
        <v>6200</v>
      </c>
      <c r="O431" s="116">
        <f>SUM(O432:O433)</f>
        <v>6300</v>
      </c>
      <c r="P431" s="115">
        <f t="shared" si="93"/>
        <v>4110.84</v>
      </c>
      <c r="Q431" s="116">
        <f>SUM(Q432:Q433)</f>
        <v>983.54</v>
      </c>
      <c r="R431" s="116">
        <f>SUM(R432:R433)</f>
        <v>3127.3</v>
      </c>
      <c r="S431" s="116">
        <f>SUM(S432:S433)</f>
        <v>0</v>
      </c>
      <c r="T431" s="116">
        <f>SUM(T432:T433)</f>
        <v>0</v>
      </c>
      <c r="U431" s="111">
        <f t="shared" si="100"/>
        <v>0</v>
      </c>
      <c r="V431" s="116">
        <f t="shared" si="100"/>
        <v>0</v>
      </c>
      <c r="W431" s="116">
        <f t="shared" si="99"/>
        <v>0</v>
      </c>
      <c r="X431" s="116">
        <f t="shared" si="99"/>
        <v>0</v>
      </c>
      <c r="Y431" s="116">
        <f t="shared" si="99"/>
        <v>0</v>
      </c>
      <c r="Z431" s="115">
        <f t="shared" si="94"/>
        <v>0</v>
      </c>
      <c r="AA431" s="116">
        <f>SUM(AA432:AA433)</f>
        <v>0</v>
      </c>
      <c r="AB431" s="116">
        <f>SUM(AB432:AB433)</f>
        <v>0</v>
      </c>
      <c r="AC431" s="116">
        <f>SUM(AC432:AC433)</f>
        <v>0</v>
      </c>
      <c r="AD431" s="116">
        <f>SUM(AD432:AD433)</f>
        <v>0</v>
      </c>
      <c r="AE431" s="115">
        <f t="shared" si="95"/>
        <v>0</v>
      </c>
      <c r="AF431" s="117">
        <f>SUM(AF432:AF433)</f>
        <v>0</v>
      </c>
      <c r="AG431" s="117">
        <f>SUM(AG432:AG433)</f>
        <v>0</v>
      </c>
      <c r="AH431" s="117">
        <f>SUM(AH432:AH433)</f>
        <v>0</v>
      </c>
      <c r="AI431" s="117">
        <f>SUM(AI432:AI433)</f>
        <v>0</v>
      </c>
      <c r="AJ431" s="115">
        <f t="shared" si="98"/>
        <v>0</v>
      </c>
      <c r="AK431" s="116">
        <f t="shared" si="98"/>
        <v>0</v>
      </c>
      <c r="AL431" s="116">
        <f t="shared" si="98"/>
        <v>0</v>
      </c>
      <c r="AM431" s="116">
        <f t="shared" si="98"/>
        <v>0</v>
      </c>
      <c r="AN431" s="116">
        <f t="shared" si="98"/>
        <v>0</v>
      </c>
      <c r="AO431" s="115">
        <f t="shared" si="96"/>
        <v>25000</v>
      </c>
      <c r="AP431" s="116">
        <f t="shared" si="96"/>
        <v>6200</v>
      </c>
      <c r="AQ431" s="116">
        <f t="shared" si="96"/>
        <v>6300</v>
      </c>
      <c r="AR431" s="116">
        <f t="shared" si="96"/>
        <v>6200</v>
      </c>
      <c r="AS431" s="116">
        <f t="shared" si="97"/>
        <v>6300</v>
      </c>
    </row>
    <row r="432" spans="2:45" ht="27" thickTop="1" thickBot="1" x14ac:dyDescent="0.3">
      <c r="B432" s="101" t="str">
        <f t="shared" si="89"/>
        <v>a</v>
      </c>
      <c r="C432" s="101" t="str">
        <f t="shared" si="90"/>
        <v>a</v>
      </c>
      <c r="D432" s="109" t="s">
        <v>279</v>
      </c>
      <c r="E432" s="121" t="s">
        <v>308</v>
      </c>
      <c r="F432" s="115">
        <f t="shared" si="91"/>
        <v>0</v>
      </c>
      <c r="G432" s="116">
        <v>0</v>
      </c>
      <c r="H432" s="116">
        <v>0</v>
      </c>
      <c r="I432" s="116">
        <v>0</v>
      </c>
      <c r="J432" s="116">
        <v>0</v>
      </c>
      <c r="K432" s="115">
        <f t="shared" si="92"/>
        <v>25000</v>
      </c>
      <c r="L432" s="116">
        <v>6200</v>
      </c>
      <c r="M432" s="116">
        <v>6300</v>
      </c>
      <c r="N432" s="116">
        <v>6200</v>
      </c>
      <c r="O432" s="116">
        <v>6300</v>
      </c>
      <c r="P432" s="115">
        <f t="shared" si="93"/>
        <v>4110.84</v>
      </c>
      <c r="Q432" s="116">
        <v>983.54</v>
      </c>
      <c r="R432" s="116">
        <v>3127.3</v>
      </c>
      <c r="S432" s="116">
        <v>0</v>
      </c>
      <c r="T432" s="116">
        <v>0</v>
      </c>
      <c r="U432" s="111">
        <f t="shared" si="100"/>
        <v>0</v>
      </c>
      <c r="V432" s="116">
        <f t="shared" si="100"/>
        <v>0</v>
      </c>
      <c r="W432" s="116">
        <f t="shared" si="99"/>
        <v>0</v>
      </c>
      <c r="X432" s="116">
        <f t="shared" si="99"/>
        <v>0</v>
      </c>
      <c r="Y432" s="116">
        <f t="shared" si="99"/>
        <v>0</v>
      </c>
      <c r="Z432" s="115">
        <f t="shared" si="94"/>
        <v>0</v>
      </c>
      <c r="AA432" s="116">
        <v>0</v>
      </c>
      <c r="AB432" s="116">
        <v>0</v>
      </c>
      <c r="AC432" s="116">
        <v>0</v>
      </c>
      <c r="AD432" s="116">
        <v>0</v>
      </c>
      <c r="AE432" s="115">
        <f t="shared" si="95"/>
        <v>0</v>
      </c>
      <c r="AF432" s="117">
        <v>0</v>
      </c>
      <c r="AG432" s="117">
        <v>0</v>
      </c>
      <c r="AH432" s="117">
        <v>0</v>
      </c>
      <c r="AI432" s="117">
        <v>0</v>
      </c>
      <c r="AJ432" s="115">
        <f t="shared" si="98"/>
        <v>0</v>
      </c>
      <c r="AK432" s="116">
        <f t="shared" si="98"/>
        <v>0</v>
      </c>
      <c r="AL432" s="116">
        <f t="shared" si="98"/>
        <v>0</v>
      </c>
      <c r="AM432" s="116">
        <f t="shared" si="98"/>
        <v>0</v>
      </c>
      <c r="AN432" s="116">
        <f t="shared" si="98"/>
        <v>0</v>
      </c>
      <c r="AO432" s="115">
        <f t="shared" si="96"/>
        <v>25000</v>
      </c>
      <c r="AP432" s="116">
        <f t="shared" si="96"/>
        <v>6200</v>
      </c>
      <c r="AQ432" s="116">
        <f t="shared" si="96"/>
        <v>6300</v>
      </c>
      <c r="AR432" s="116">
        <f t="shared" si="96"/>
        <v>6200</v>
      </c>
      <c r="AS432" s="116">
        <f t="shared" si="97"/>
        <v>6300</v>
      </c>
    </row>
    <row r="433" spans="2:45" ht="27" hidden="1" thickTop="1" thickBot="1" x14ac:dyDescent="0.3">
      <c r="B433" s="101" t="str">
        <f t="shared" si="89"/>
        <v>b</v>
      </c>
      <c r="C433" s="101" t="str">
        <f t="shared" si="90"/>
        <v>b</v>
      </c>
      <c r="D433" s="109" t="s">
        <v>279</v>
      </c>
      <c r="E433" s="121" t="s">
        <v>309</v>
      </c>
      <c r="F433" s="115">
        <f t="shared" si="91"/>
        <v>0</v>
      </c>
      <c r="G433" s="116">
        <v>0</v>
      </c>
      <c r="H433" s="116">
        <v>0</v>
      </c>
      <c r="I433" s="116">
        <v>0</v>
      </c>
      <c r="J433" s="116">
        <v>0</v>
      </c>
      <c r="K433" s="115">
        <f t="shared" si="92"/>
        <v>0</v>
      </c>
      <c r="L433" s="116">
        <v>0</v>
      </c>
      <c r="M433" s="116">
        <v>0</v>
      </c>
      <c r="N433" s="116">
        <v>0</v>
      </c>
      <c r="O433" s="116">
        <v>0</v>
      </c>
      <c r="P433" s="115">
        <f t="shared" si="93"/>
        <v>0</v>
      </c>
      <c r="Q433" s="116">
        <v>0</v>
      </c>
      <c r="R433" s="116">
        <v>0</v>
      </c>
      <c r="S433" s="116">
        <v>0</v>
      </c>
      <c r="T433" s="116">
        <v>0</v>
      </c>
      <c r="U433" s="111">
        <f t="shared" si="100"/>
        <v>0</v>
      </c>
      <c r="V433" s="116">
        <f t="shared" si="100"/>
        <v>0</v>
      </c>
      <c r="W433" s="116">
        <f t="shared" si="99"/>
        <v>0</v>
      </c>
      <c r="X433" s="116">
        <f t="shared" si="99"/>
        <v>0</v>
      </c>
      <c r="Y433" s="116">
        <f t="shared" si="99"/>
        <v>0</v>
      </c>
      <c r="Z433" s="115">
        <f t="shared" si="94"/>
        <v>0</v>
      </c>
      <c r="AA433" s="116">
        <v>0</v>
      </c>
      <c r="AB433" s="116">
        <v>0</v>
      </c>
      <c r="AC433" s="116">
        <v>0</v>
      </c>
      <c r="AD433" s="116">
        <v>0</v>
      </c>
      <c r="AE433" s="115">
        <f t="shared" si="95"/>
        <v>0</v>
      </c>
      <c r="AF433" s="117">
        <v>0</v>
      </c>
      <c r="AG433" s="117">
        <v>0</v>
      </c>
      <c r="AH433" s="117">
        <v>0</v>
      </c>
      <c r="AI433" s="117">
        <v>0</v>
      </c>
      <c r="AJ433" s="115">
        <f t="shared" si="98"/>
        <v>0</v>
      </c>
      <c r="AK433" s="116">
        <f t="shared" si="98"/>
        <v>0</v>
      </c>
      <c r="AL433" s="116">
        <f t="shared" si="98"/>
        <v>0</v>
      </c>
      <c r="AM433" s="116">
        <f t="shared" si="98"/>
        <v>0</v>
      </c>
      <c r="AN433" s="116">
        <f t="shared" si="98"/>
        <v>0</v>
      </c>
      <c r="AO433" s="115">
        <f t="shared" si="96"/>
        <v>0</v>
      </c>
      <c r="AP433" s="116">
        <f t="shared" si="96"/>
        <v>0</v>
      </c>
      <c r="AQ433" s="116">
        <f t="shared" si="96"/>
        <v>0</v>
      </c>
      <c r="AR433" s="116">
        <f t="shared" si="96"/>
        <v>0</v>
      </c>
      <c r="AS433" s="116">
        <f t="shared" si="97"/>
        <v>0</v>
      </c>
    </row>
    <row r="434" spans="2:45" ht="16.5" thickTop="1" thickBot="1" x14ac:dyDescent="0.3">
      <c r="B434" s="101" t="str">
        <f t="shared" si="89"/>
        <v>a</v>
      </c>
      <c r="C434" s="101" t="str">
        <f t="shared" si="90"/>
        <v>a</v>
      </c>
      <c r="D434" s="109" t="s">
        <v>279</v>
      </c>
      <c r="E434" s="118" t="s">
        <v>310</v>
      </c>
      <c r="F434" s="115">
        <f t="shared" si="91"/>
        <v>5000</v>
      </c>
      <c r="G434" s="116">
        <v>0</v>
      </c>
      <c r="H434" s="116">
        <v>5000</v>
      </c>
      <c r="I434" s="116">
        <v>0</v>
      </c>
      <c r="J434" s="116">
        <v>0</v>
      </c>
      <c r="K434" s="115">
        <f t="shared" si="92"/>
        <v>35000</v>
      </c>
      <c r="L434" s="116">
        <v>35000</v>
      </c>
      <c r="M434" s="116">
        <v>0</v>
      </c>
      <c r="N434" s="116">
        <v>0</v>
      </c>
      <c r="O434" s="116">
        <v>0</v>
      </c>
      <c r="P434" s="115">
        <f t="shared" si="93"/>
        <v>3522.5</v>
      </c>
      <c r="Q434" s="116">
        <v>2580</v>
      </c>
      <c r="R434" s="116">
        <v>942.5</v>
      </c>
      <c r="S434" s="116">
        <v>0</v>
      </c>
      <c r="T434" s="116">
        <v>0</v>
      </c>
      <c r="U434" s="111">
        <f t="shared" si="100"/>
        <v>0</v>
      </c>
      <c r="V434" s="116">
        <f t="shared" si="100"/>
        <v>0</v>
      </c>
      <c r="W434" s="116">
        <f t="shared" si="99"/>
        <v>0</v>
      </c>
      <c r="X434" s="116">
        <f t="shared" si="99"/>
        <v>0</v>
      </c>
      <c r="Y434" s="116">
        <f t="shared" si="99"/>
        <v>0</v>
      </c>
      <c r="Z434" s="115">
        <f t="shared" si="94"/>
        <v>0</v>
      </c>
      <c r="AA434" s="116">
        <v>0</v>
      </c>
      <c r="AB434" s="116">
        <v>0</v>
      </c>
      <c r="AC434" s="116">
        <v>0</v>
      </c>
      <c r="AD434" s="116">
        <v>0</v>
      </c>
      <c r="AE434" s="115">
        <f t="shared" si="95"/>
        <v>0</v>
      </c>
      <c r="AF434" s="117">
        <v>0</v>
      </c>
      <c r="AG434" s="117">
        <v>0</v>
      </c>
      <c r="AH434" s="117">
        <v>0</v>
      </c>
      <c r="AI434" s="117">
        <v>0</v>
      </c>
      <c r="AJ434" s="115">
        <f t="shared" si="98"/>
        <v>5000</v>
      </c>
      <c r="AK434" s="116">
        <f t="shared" si="98"/>
        <v>0</v>
      </c>
      <c r="AL434" s="116">
        <f t="shared" si="98"/>
        <v>5000</v>
      </c>
      <c r="AM434" s="116">
        <f t="shared" si="98"/>
        <v>0</v>
      </c>
      <c r="AN434" s="116">
        <f t="shared" si="98"/>
        <v>0</v>
      </c>
      <c r="AO434" s="115">
        <f t="shared" si="96"/>
        <v>35000</v>
      </c>
      <c r="AP434" s="116">
        <f t="shared" si="96"/>
        <v>35000</v>
      </c>
      <c r="AQ434" s="116">
        <f t="shared" si="96"/>
        <v>0</v>
      </c>
      <c r="AR434" s="116">
        <f t="shared" si="96"/>
        <v>0</v>
      </c>
      <c r="AS434" s="116">
        <f t="shared" si="97"/>
        <v>0</v>
      </c>
    </row>
    <row r="435" spans="2:45" ht="16.5" hidden="1" thickTop="1" thickBot="1" x14ac:dyDescent="0.3">
      <c r="B435" s="101" t="str">
        <f t="shared" si="89"/>
        <v>b</v>
      </c>
      <c r="C435" s="101" t="str">
        <f t="shared" si="90"/>
        <v>b</v>
      </c>
      <c r="D435" s="109" t="s">
        <v>279</v>
      </c>
      <c r="E435" s="118" t="s">
        <v>311</v>
      </c>
      <c r="F435" s="115">
        <f t="shared" si="91"/>
        <v>0</v>
      </c>
      <c r="G435" s="116">
        <v>0</v>
      </c>
      <c r="H435" s="116">
        <v>0</v>
      </c>
      <c r="I435" s="116">
        <v>0</v>
      </c>
      <c r="J435" s="116">
        <v>0</v>
      </c>
      <c r="K435" s="115">
        <f t="shared" si="92"/>
        <v>0</v>
      </c>
      <c r="L435" s="116">
        <v>0</v>
      </c>
      <c r="M435" s="116">
        <v>0</v>
      </c>
      <c r="N435" s="116">
        <v>0</v>
      </c>
      <c r="O435" s="116">
        <v>0</v>
      </c>
      <c r="P435" s="115">
        <f t="shared" si="93"/>
        <v>0</v>
      </c>
      <c r="Q435" s="116">
        <v>0</v>
      </c>
      <c r="R435" s="116">
        <v>0</v>
      </c>
      <c r="S435" s="116">
        <v>0</v>
      </c>
      <c r="T435" s="116">
        <v>0</v>
      </c>
      <c r="U435" s="111">
        <f t="shared" si="100"/>
        <v>0</v>
      </c>
      <c r="V435" s="116">
        <f t="shared" si="100"/>
        <v>0</v>
      </c>
      <c r="W435" s="116">
        <f t="shared" si="99"/>
        <v>0</v>
      </c>
      <c r="X435" s="116">
        <f t="shared" si="99"/>
        <v>0</v>
      </c>
      <c r="Y435" s="116">
        <f t="shared" si="99"/>
        <v>0</v>
      </c>
      <c r="Z435" s="115">
        <f t="shared" si="94"/>
        <v>0</v>
      </c>
      <c r="AA435" s="116">
        <v>0</v>
      </c>
      <c r="AB435" s="116">
        <v>0</v>
      </c>
      <c r="AC435" s="116">
        <v>0</v>
      </c>
      <c r="AD435" s="116">
        <v>0</v>
      </c>
      <c r="AE435" s="115">
        <f t="shared" si="95"/>
        <v>0</v>
      </c>
      <c r="AF435" s="117">
        <v>0</v>
      </c>
      <c r="AG435" s="117">
        <v>0</v>
      </c>
      <c r="AH435" s="117">
        <v>0</v>
      </c>
      <c r="AI435" s="117">
        <v>0</v>
      </c>
      <c r="AJ435" s="115">
        <f t="shared" si="98"/>
        <v>0</v>
      </c>
      <c r="AK435" s="116">
        <f t="shared" si="98"/>
        <v>0</v>
      </c>
      <c r="AL435" s="116">
        <f t="shared" si="98"/>
        <v>0</v>
      </c>
      <c r="AM435" s="116">
        <f t="shared" si="98"/>
        <v>0</v>
      </c>
      <c r="AN435" s="116">
        <f t="shared" si="98"/>
        <v>0</v>
      </c>
      <c r="AO435" s="115">
        <f t="shared" si="96"/>
        <v>0</v>
      </c>
      <c r="AP435" s="116">
        <f t="shared" si="96"/>
        <v>0</v>
      </c>
      <c r="AQ435" s="116">
        <f t="shared" si="96"/>
        <v>0</v>
      </c>
      <c r="AR435" s="116">
        <f t="shared" si="96"/>
        <v>0</v>
      </c>
      <c r="AS435" s="116">
        <f t="shared" si="97"/>
        <v>0</v>
      </c>
    </row>
    <row r="436" spans="2:45" ht="16.5" hidden="1" thickTop="1" thickBot="1" x14ac:dyDescent="0.3">
      <c r="B436" s="101" t="str">
        <f t="shared" si="89"/>
        <v>b</v>
      </c>
      <c r="C436" s="101" t="str">
        <f t="shared" si="90"/>
        <v>b</v>
      </c>
      <c r="D436" s="109" t="s">
        <v>279</v>
      </c>
      <c r="E436" s="118" t="s">
        <v>312</v>
      </c>
      <c r="F436" s="115">
        <f t="shared" si="91"/>
        <v>0</v>
      </c>
      <c r="G436" s="116">
        <v>0</v>
      </c>
      <c r="H436" s="116">
        <v>0</v>
      </c>
      <c r="I436" s="116">
        <v>0</v>
      </c>
      <c r="J436" s="116">
        <v>0</v>
      </c>
      <c r="K436" s="115">
        <f t="shared" si="92"/>
        <v>0</v>
      </c>
      <c r="L436" s="116">
        <v>0</v>
      </c>
      <c r="M436" s="116">
        <v>0</v>
      </c>
      <c r="N436" s="116">
        <v>0</v>
      </c>
      <c r="O436" s="116">
        <v>0</v>
      </c>
      <c r="P436" s="115">
        <f t="shared" si="93"/>
        <v>0</v>
      </c>
      <c r="Q436" s="116">
        <v>0</v>
      </c>
      <c r="R436" s="116">
        <v>0</v>
      </c>
      <c r="S436" s="116">
        <v>0</v>
      </c>
      <c r="T436" s="116">
        <v>0</v>
      </c>
      <c r="U436" s="111">
        <f t="shared" si="100"/>
        <v>0</v>
      </c>
      <c r="V436" s="116">
        <f t="shared" si="100"/>
        <v>0</v>
      </c>
      <c r="W436" s="116">
        <f t="shared" si="99"/>
        <v>0</v>
      </c>
      <c r="X436" s="116">
        <f t="shared" si="99"/>
        <v>0</v>
      </c>
      <c r="Y436" s="116">
        <f t="shared" si="99"/>
        <v>0</v>
      </c>
      <c r="Z436" s="115">
        <f t="shared" si="94"/>
        <v>0</v>
      </c>
      <c r="AA436" s="116">
        <v>0</v>
      </c>
      <c r="AB436" s="116">
        <v>0</v>
      </c>
      <c r="AC436" s="116">
        <v>0</v>
      </c>
      <c r="AD436" s="116">
        <v>0</v>
      </c>
      <c r="AE436" s="115">
        <f t="shared" si="95"/>
        <v>0</v>
      </c>
      <c r="AF436" s="117">
        <v>0</v>
      </c>
      <c r="AG436" s="117">
        <v>0</v>
      </c>
      <c r="AH436" s="117">
        <v>0</v>
      </c>
      <c r="AI436" s="117">
        <v>0</v>
      </c>
      <c r="AJ436" s="115">
        <f t="shared" si="98"/>
        <v>0</v>
      </c>
      <c r="AK436" s="116">
        <f t="shared" si="98"/>
        <v>0</v>
      </c>
      <c r="AL436" s="116">
        <f t="shared" si="98"/>
        <v>0</v>
      </c>
      <c r="AM436" s="116">
        <f t="shared" si="98"/>
        <v>0</v>
      </c>
      <c r="AN436" s="116">
        <f t="shared" si="98"/>
        <v>0</v>
      </c>
      <c r="AO436" s="115">
        <f t="shared" si="96"/>
        <v>0</v>
      </c>
      <c r="AP436" s="116">
        <f t="shared" si="96"/>
        <v>0</v>
      </c>
      <c r="AQ436" s="116">
        <f t="shared" si="96"/>
        <v>0</v>
      </c>
      <c r="AR436" s="116">
        <f t="shared" si="96"/>
        <v>0</v>
      </c>
      <c r="AS436" s="116">
        <f t="shared" si="97"/>
        <v>0</v>
      </c>
    </row>
    <row r="437" spans="2:45" ht="27" thickTop="1" thickBot="1" x14ac:dyDescent="0.3">
      <c r="B437" s="101" t="str">
        <f t="shared" si="89"/>
        <v>a</v>
      </c>
      <c r="C437" s="101" t="str">
        <f t="shared" si="90"/>
        <v>a</v>
      </c>
      <c r="D437" s="109" t="s">
        <v>216</v>
      </c>
      <c r="E437" s="88" t="s">
        <v>224</v>
      </c>
      <c r="F437" s="115">
        <f t="shared" si="91"/>
        <v>1103000</v>
      </c>
      <c r="G437" s="116">
        <f>SUM(G438,G450:G452)</f>
        <v>275800</v>
      </c>
      <c r="H437" s="116">
        <f>SUM(H438,H450:H452)</f>
        <v>275700</v>
      </c>
      <c r="I437" s="116">
        <f>SUM(I438,I450:I452)</f>
        <v>275800</v>
      </c>
      <c r="J437" s="116">
        <f>SUM(J438,J450:J452)</f>
        <v>275700</v>
      </c>
      <c r="K437" s="115">
        <f t="shared" si="92"/>
        <v>1103000</v>
      </c>
      <c r="L437" s="116">
        <f>SUM(L438,L450:L452)</f>
        <v>195800</v>
      </c>
      <c r="M437" s="116">
        <f>SUM(M438,M450:M452)</f>
        <v>275700</v>
      </c>
      <c r="N437" s="116">
        <f>SUM(N438,N450:N452)</f>
        <v>355800</v>
      </c>
      <c r="O437" s="116">
        <f>SUM(O438,O450:O452)</f>
        <v>275700</v>
      </c>
      <c r="P437" s="115">
        <f t="shared" si="93"/>
        <v>152109.51</v>
      </c>
      <c r="Q437" s="116">
        <f>SUM(Q438,Q450:Q452)</f>
        <v>58454.559999999998</v>
      </c>
      <c r="R437" s="116">
        <f>SUM(R438,R450:R452)</f>
        <v>93654.95</v>
      </c>
      <c r="S437" s="116">
        <f>SUM(S438,S450:S452)</f>
        <v>0</v>
      </c>
      <c r="T437" s="116">
        <f>SUM(T438,T450:T452)</f>
        <v>0</v>
      </c>
      <c r="U437" s="111">
        <f t="shared" si="100"/>
        <v>-400000</v>
      </c>
      <c r="V437" s="116">
        <f t="shared" si="100"/>
        <v>0</v>
      </c>
      <c r="W437" s="116">
        <f t="shared" si="99"/>
        <v>0</v>
      </c>
      <c r="X437" s="116">
        <f t="shared" si="99"/>
        <v>-200000</v>
      </c>
      <c r="Y437" s="116">
        <f t="shared" si="99"/>
        <v>-200000</v>
      </c>
      <c r="Z437" s="115">
        <f t="shared" si="94"/>
        <v>-400000</v>
      </c>
      <c r="AA437" s="116">
        <f>SUM(AA438,AA450:AA452)</f>
        <v>0</v>
      </c>
      <c r="AB437" s="116">
        <f>SUM(AB438,AB450:AB452)</f>
        <v>0</v>
      </c>
      <c r="AC437" s="116">
        <f>SUM(AC438,AC450:AC452)</f>
        <v>-200000</v>
      </c>
      <c r="AD437" s="116">
        <f>SUM(AD438,AD450:AD452)</f>
        <v>-200000</v>
      </c>
      <c r="AE437" s="115">
        <f t="shared" si="95"/>
        <v>0</v>
      </c>
      <c r="AF437" s="117">
        <f>SUM(AF438,AF450:AF452)</f>
        <v>0</v>
      </c>
      <c r="AG437" s="117">
        <f>SUM(AG438,AG450:AG452)</f>
        <v>0</v>
      </c>
      <c r="AH437" s="117">
        <f>SUM(AH438,AH450:AH452)</f>
        <v>0</v>
      </c>
      <c r="AI437" s="117">
        <f>SUM(AI438,AI450:AI452)</f>
        <v>0</v>
      </c>
      <c r="AJ437" s="115">
        <f t="shared" si="98"/>
        <v>703000</v>
      </c>
      <c r="AK437" s="116">
        <f t="shared" si="98"/>
        <v>275800</v>
      </c>
      <c r="AL437" s="116">
        <f t="shared" si="98"/>
        <v>275700</v>
      </c>
      <c r="AM437" s="116">
        <f t="shared" si="98"/>
        <v>75800</v>
      </c>
      <c r="AN437" s="116">
        <f t="shared" si="98"/>
        <v>75700</v>
      </c>
      <c r="AO437" s="115">
        <f t="shared" si="96"/>
        <v>703000</v>
      </c>
      <c r="AP437" s="116">
        <f t="shared" si="96"/>
        <v>195800</v>
      </c>
      <c r="AQ437" s="116">
        <f t="shared" si="96"/>
        <v>275700</v>
      </c>
      <c r="AR437" s="116">
        <f t="shared" si="96"/>
        <v>155800</v>
      </c>
      <c r="AS437" s="116">
        <f t="shared" si="97"/>
        <v>75700</v>
      </c>
    </row>
    <row r="438" spans="2:45" ht="16.5" thickTop="1" thickBot="1" x14ac:dyDescent="0.3">
      <c r="B438" s="101" t="str">
        <f t="shared" si="89"/>
        <v>a</v>
      </c>
      <c r="C438" s="101" t="str">
        <f t="shared" si="90"/>
        <v>a</v>
      </c>
      <c r="D438" s="109" t="s">
        <v>279</v>
      </c>
      <c r="E438" s="118" t="s">
        <v>298</v>
      </c>
      <c r="F438" s="115">
        <f t="shared" si="91"/>
        <v>1103000</v>
      </c>
      <c r="G438" s="116">
        <f>SUM(G439:G445)</f>
        <v>275800</v>
      </c>
      <c r="H438" s="116">
        <f>SUM(H439:H445)</f>
        <v>275700</v>
      </c>
      <c r="I438" s="116">
        <f>SUM(I439:I445)</f>
        <v>275800</v>
      </c>
      <c r="J438" s="116">
        <f>SUM(J439:J445)</f>
        <v>275700</v>
      </c>
      <c r="K438" s="115">
        <f t="shared" si="92"/>
        <v>1043330</v>
      </c>
      <c r="L438" s="116">
        <f>SUM(L439:L445)</f>
        <v>168800</v>
      </c>
      <c r="M438" s="116">
        <f>SUM(M439:M445)</f>
        <v>243030</v>
      </c>
      <c r="N438" s="116">
        <f>SUM(N439:N445)</f>
        <v>355800</v>
      </c>
      <c r="O438" s="116">
        <f>SUM(O439:O445)</f>
        <v>275700</v>
      </c>
      <c r="P438" s="115">
        <f t="shared" si="93"/>
        <v>102148.51</v>
      </c>
      <c r="Q438" s="116">
        <f>SUM(Q439:Q445)</f>
        <v>58454.559999999998</v>
      </c>
      <c r="R438" s="116">
        <f>SUM(R439:R445)</f>
        <v>43693.95</v>
      </c>
      <c r="S438" s="116">
        <f>SUM(S439:S445)</f>
        <v>0</v>
      </c>
      <c r="T438" s="116">
        <f>SUM(T439:T445)</f>
        <v>0</v>
      </c>
      <c r="U438" s="111">
        <f t="shared" si="100"/>
        <v>-400000</v>
      </c>
      <c r="V438" s="116">
        <f t="shared" si="100"/>
        <v>0</v>
      </c>
      <c r="W438" s="116">
        <f t="shared" si="99"/>
        <v>0</v>
      </c>
      <c r="X438" s="116">
        <f t="shared" si="99"/>
        <v>-200000</v>
      </c>
      <c r="Y438" s="116">
        <f t="shared" si="99"/>
        <v>-200000</v>
      </c>
      <c r="Z438" s="115">
        <f t="shared" si="94"/>
        <v>-400000</v>
      </c>
      <c r="AA438" s="116">
        <f>SUM(AA439:AA445)</f>
        <v>0</v>
      </c>
      <c r="AB438" s="116">
        <f>SUM(AB439:AB445)</f>
        <v>0</v>
      </c>
      <c r="AC438" s="116">
        <f>SUM(AC439:AC445)</f>
        <v>-200000</v>
      </c>
      <c r="AD438" s="116">
        <f>SUM(AD439:AD445)</f>
        <v>-200000</v>
      </c>
      <c r="AE438" s="115">
        <f t="shared" si="95"/>
        <v>0</v>
      </c>
      <c r="AF438" s="117">
        <f>SUM(AF439:AF445)</f>
        <v>0</v>
      </c>
      <c r="AG438" s="117">
        <f>SUM(AG439:AG445)</f>
        <v>0</v>
      </c>
      <c r="AH438" s="117">
        <f>SUM(AH439:AH445)</f>
        <v>0</v>
      </c>
      <c r="AI438" s="117">
        <f>SUM(AI439:AI445)</f>
        <v>0</v>
      </c>
      <c r="AJ438" s="115">
        <f t="shared" si="98"/>
        <v>703000</v>
      </c>
      <c r="AK438" s="116">
        <f t="shared" si="98"/>
        <v>275800</v>
      </c>
      <c r="AL438" s="116">
        <f t="shared" si="98"/>
        <v>275700</v>
      </c>
      <c r="AM438" s="116">
        <f t="shared" si="98"/>
        <v>75800</v>
      </c>
      <c r="AN438" s="116">
        <f t="shared" si="98"/>
        <v>75700</v>
      </c>
      <c r="AO438" s="115">
        <f t="shared" si="96"/>
        <v>643330</v>
      </c>
      <c r="AP438" s="116">
        <f t="shared" si="96"/>
        <v>168800</v>
      </c>
      <c r="AQ438" s="116">
        <f t="shared" si="96"/>
        <v>243030</v>
      </c>
      <c r="AR438" s="116">
        <f t="shared" si="96"/>
        <v>155800</v>
      </c>
      <c r="AS438" s="116">
        <f t="shared" si="97"/>
        <v>75700</v>
      </c>
    </row>
    <row r="439" spans="2:45" ht="16.5" thickTop="1" thickBot="1" x14ac:dyDescent="0.3">
      <c r="B439" s="101" t="str">
        <f t="shared" si="89"/>
        <v>a</v>
      </c>
      <c r="C439" s="101" t="str">
        <f t="shared" si="90"/>
        <v>a</v>
      </c>
      <c r="D439" s="109" t="s">
        <v>279</v>
      </c>
      <c r="E439" s="119" t="s">
        <v>299</v>
      </c>
      <c r="F439" s="115">
        <f t="shared" si="91"/>
        <v>975000</v>
      </c>
      <c r="G439" s="116">
        <v>243800</v>
      </c>
      <c r="H439" s="116">
        <v>243700</v>
      </c>
      <c r="I439" s="116">
        <v>243800</v>
      </c>
      <c r="J439" s="116">
        <v>243700</v>
      </c>
      <c r="K439" s="115">
        <f t="shared" si="92"/>
        <v>970000</v>
      </c>
      <c r="L439" s="116">
        <v>158800</v>
      </c>
      <c r="M439" s="116">
        <v>234000</v>
      </c>
      <c r="N439" s="116">
        <v>333500</v>
      </c>
      <c r="O439" s="116">
        <v>243700</v>
      </c>
      <c r="P439" s="115">
        <f t="shared" si="93"/>
        <v>98113.57</v>
      </c>
      <c r="Q439" s="116">
        <v>57113.57</v>
      </c>
      <c r="R439" s="116">
        <v>41000</v>
      </c>
      <c r="S439" s="116">
        <v>0</v>
      </c>
      <c r="T439" s="116">
        <v>0</v>
      </c>
      <c r="U439" s="111">
        <f t="shared" si="100"/>
        <v>-400000</v>
      </c>
      <c r="V439" s="116">
        <f t="shared" si="100"/>
        <v>0</v>
      </c>
      <c r="W439" s="116">
        <f t="shared" si="99"/>
        <v>0</v>
      </c>
      <c r="X439" s="116">
        <v>-200000</v>
      </c>
      <c r="Y439" s="116">
        <v>-200000</v>
      </c>
      <c r="Z439" s="115">
        <f t="shared" si="94"/>
        <v>-400000</v>
      </c>
      <c r="AA439" s="116">
        <v>0</v>
      </c>
      <c r="AB439" s="116">
        <v>0</v>
      </c>
      <c r="AC439" s="116">
        <v>-200000</v>
      </c>
      <c r="AD439" s="116">
        <v>-200000</v>
      </c>
      <c r="AE439" s="115">
        <f t="shared" si="95"/>
        <v>0</v>
      </c>
      <c r="AF439" s="117">
        <v>0</v>
      </c>
      <c r="AG439" s="117">
        <v>0</v>
      </c>
      <c r="AH439" s="117">
        <v>0</v>
      </c>
      <c r="AI439" s="117">
        <v>0</v>
      </c>
      <c r="AJ439" s="115">
        <f t="shared" si="98"/>
        <v>575000</v>
      </c>
      <c r="AK439" s="116">
        <f t="shared" si="98"/>
        <v>243800</v>
      </c>
      <c r="AL439" s="116">
        <f t="shared" si="98"/>
        <v>243700</v>
      </c>
      <c r="AM439" s="116">
        <f t="shared" si="98"/>
        <v>43800</v>
      </c>
      <c r="AN439" s="116">
        <f t="shared" si="98"/>
        <v>43700</v>
      </c>
      <c r="AO439" s="115">
        <f t="shared" si="96"/>
        <v>570000</v>
      </c>
      <c r="AP439" s="116">
        <f t="shared" si="96"/>
        <v>158800</v>
      </c>
      <c r="AQ439" s="116">
        <f t="shared" si="96"/>
        <v>234000</v>
      </c>
      <c r="AR439" s="116">
        <f t="shared" si="96"/>
        <v>133500</v>
      </c>
      <c r="AS439" s="116">
        <f t="shared" si="97"/>
        <v>43700</v>
      </c>
    </row>
    <row r="440" spans="2:45" ht="16.5" thickTop="1" thickBot="1" x14ac:dyDescent="0.3">
      <c r="B440" s="101" t="str">
        <f t="shared" si="89"/>
        <v>a</v>
      </c>
      <c r="C440" s="101" t="str">
        <f t="shared" si="90"/>
        <v>a</v>
      </c>
      <c r="D440" s="109" t="s">
        <v>279</v>
      </c>
      <c r="E440" s="119" t="s">
        <v>300</v>
      </c>
      <c r="F440" s="115">
        <f t="shared" si="91"/>
        <v>128000</v>
      </c>
      <c r="G440" s="116">
        <v>32000</v>
      </c>
      <c r="H440" s="116">
        <v>32000</v>
      </c>
      <c r="I440" s="116">
        <v>32000</v>
      </c>
      <c r="J440" s="116">
        <v>32000</v>
      </c>
      <c r="K440" s="115">
        <f t="shared" si="92"/>
        <v>68330</v>
      </c>
      <c r="L440" s="116">
        <v>5000</v>
      </c>
      <c r="M440" s="116">
        <v>9030</v>
      </c>
      <c r="N440" s="116">
        <v>22300</v>
      </c>
      <c r="O440" s="116">
        <v>32000</v>
      </c>
      <c r="P440" s="115">
        <f t="shared" si="93"/>
        <v>3719.9399999999996</v>
      </c>
      <c r="Q440" s="116">
        <v>1025.99</v>
      </c>
      <c r="R440" s="116">
        <v>2693.95</v>
      </c>
      <c r="S440" s="116">
        <v>0</v>
      </c>
      <c r="T440" s="116">
        <v>0</v>
      </c>
      <c r="U440" s="111">
        <f t="shared" si="100"/>
        <v>0</v>
      </c>
      <c r="V440" s="116">
        <f t="shared" si="100"/>
        <v>0</v>
      </c>
      <c r="W440" s="116">
        <f t="shared" si="99"/>
        <v>0</v>
      </c>
      <c r="X440" s="116">
        <f t="shared" si="99"/>
        <v>0</v>
      </c>
      <c r="Y440" s="116">
        <f t="shared" si="99"/>
        <v>0</v>
      </c>
      <c r="Z440" s="115">
        <f t="shared" si="94"/>
        <v>0</v>
      </c>
      <c r="AA440" s="116">
        <v>0</v>
      </c>
      <c r="AB440" s="116">
        <v>0</v>
      </c>
      <c r="AC440" s="116">
        <v>0</v>
      </c>
      <c r="AD440" s="116">
        <v>0</v>
      </c>
      <c r="AE440" s="115">
        <f t="shared" si="95"/>
        <v>0</v>
      </c>
      <c r="AF440" s="117">
        <v>0</v>
      </c>
      <c r="AG440" s="117">
        <v>0</v>
      </c>
      <c r="AH440" s="117">
        <v>0</v>
      </c>
      <c r="AI440" s="117">
        <v>0</v>
      </c>
      <c r="AJ440" s="115">
        <f t="shared" si="98"/>
        <v>128000</v>
      </c>
      <c r="AK440" s="116">
        <f t="shared" si="98"/>
        <v>32000</v>
      </c>
      <c r="AL440" s="116">
        <f t="shared" si="98"/>
        <v>32000</v>
      </c>
      <c r="AM440" s="116">
        <f t="shared" si="98"/>
        <v>32000</v>
      </c>
      <c r="AN440" s="116">
        <f t="shared" si="98"/>
        <v>32000</v>
      </c>
      <c r="AO440" s="115">
        <f t="shared" si="96"/>
        <v>68330</v>
      </c>
      <c r="AP440" s="116">
        <f t="shared" si="96"/>
        <v>5000</v>
      </c>
      <c r="AQ440" s="116">
        <f t="shared" si="96"/>
        <v>9030</v>
      </c>
      <c r="AR440" s="116">
        <f t="shared" si="96"/>
        <v>22300</v>
      </c>
      <c r="AS440" s="116">
        <f t="shared" si="97"/>
        <v>32000</v>
      </c>
    </row>
    <row r="441" spans="2:45" ht="16.5" hidden="1" thickTop="1" thickBot="1" x14ac:dyDescent="0.3">
      <c r="B441" s="101" t="str">
        <f t="shared" si="89"/>
        <v>b</v>
      </c>
      <c r="C441" s="101" t="str">
        <f t="shared" si="90"/>
        <v>b</v>
      </c>
      <c r="D441" s="109" t="s">
        <v>279</v>
      </c>
      <c r="E441" s="119" t="s">
        <v>301</v>
      </c>
      <c r="F441" s="115">
        <f t="shared" si="91"/>
        <v>0</v>
      </c>
      <c r="G441" s="116">
        <v>0</v>
      </c>
      <c r="H441" s="116">
        <v>0</v>
      </c>
      <c r="I441" s="116">
        <v>0</v>
      </c>
      <c r="J441" s="116">
        <v>0</v>
      </c>
      <c r="K441" s="115">
        <f t="shared" si="92"/>
        <v>0</v>
      </c>
      <c r="L441" s="116">
        <v>0</v>
      </c>
      <c r="M441" s="116">
        <v>0</v>
      </c>
      <c r="N441" s="116">
        <v>0</v>
      </c>
      <c r="O441" s="116">
        <v>0</v>
      </c>
      <c r="P441" s="115">
        <f t="shared" si="93"/>
        <v>0</v>
      </c>
      <c r="Q441" s="116">
        <v>0</v>
      </c>
      <c r="R441" s="116">
        <v>0</v>
      </c>
      <c r="S441" s="116">
        <v>0</v>
      </c>
      <c r="T441" s="116">
        <v>0</v>
      </c>
      <c r="U441" s="111">
        <f t="shared" si="100"/>
        <v>0</v>
      </c>
      <c r="V441" s="116">
        <f t="shared" si="100"/>
        <v>0</v>
      </c>
      <c r="W441" s="116">
        <f t="shared" si="99"/>
        <v>0</v>
      </c>
      <c r="X441" s="116">
        <f t="shared" si="99"/>
        <v>0</v>
      </c>
      <c r="Y441" s="116">
        <f t="shared" si="99"/>
        <v>0</v>
      </c>
      <c r="Z441" s="115">
        <f t="shared" si="94"/>
        <v>0</v>
      </c>
      <c r="AA441" s="116">
        <v>0</v>
      </c>
      <c r="AB441" s="116">
        <v>0</v>
      </c>
      <c r="AC441" s="116">
        <v>0</v>
      </c>
      <c r="AD441" s="116">
        <v>0</v>
      </c>
      <c r="AE441" s="115">
        <f t="shared" si="95"/>
        <v>0</v>
      </c>
      <c r="AF441" s="117">
        <v>0</v>
      </c>
      <c r="AG441" s="117">
        <v>0</v>
      </c>
      <c r="AH441" s="117">
        <v>0</v>
      </c>
      <c r="AI441" s="117">
        <v>0</v>
      </c>
      <c r="AJ441" s="115">
        <f t="shared" si="98"/>
        <v>0</v>
      </c>
      <c r="AK441" s="116">
        <f t="shared" si="98"/>
        <v>0</v>
      </c>
      <c r="AL441" s="116">
        <f t="shared" si="98"/>
        <v>0</v>
      </c>
      <c r="AM441" s="116">
        <f t="shared" si="98"/>
        <v>0</v>
      </c>
      <c r="AN441" s="116">
        <f t="shared" si="98"/>
        <v>0</v>
      </c>
      <c r="AO441" s="115">
        <f t="shared" si="96"/>
        <v>0</v>
      </c>
      <c r="AP441" s="116">
        <f t="shared" si="96"/>
        <v>0</v>
      </c>
      <c r="AQ441" s="116">
        <f t="shared" si="96"/>
        <v>0</v>
      </c>
      <c r="AR441" s="116">
        <f t="shared" si="96"/>
        <v>0</v>
      </c>
      <c r="AS441" s="116">
        <f t="shared" si="97"/>
        <v>0</v>
      </c>
    </row>
    <row r="442" spans="2:45" ht="16.5" hidden="1" thickTop="1" thickBot="1" x14ac:dyDescent="0.3">
      <c r="B442" s="101" t="str">
        <f t="shared" si="89"/>
        <v>b</v>
      </c>
      <c r="C442" s="101" t="str">
        <f t="shared" si="90"/>
        <v>b</v>
      </c>
      <c r="D442" s="109" t="s">
        <v>279</v>
      </c>
      <c r="E442" s="119" t="s">
        <v>302</v>
      </c>
      <c r="F442" s="115">
        <f t="shared" si="91"/>
        <v>0</v>
      </c>
      <c r="G442" s="116">
        <v>0</v>
      </c>
      <c r="H442" s="116">
        <v>0</v>
      </c>
      <c r="I442" s="116">
        <v>0</v>
      </c>
      <c r="J442" s="116">
        <v>0</v>
      </c>
      <c r="K442" s="115">
        <f t="shared" si="92"/>
        <v>0</v>
      </c>
      <c r="L442" s="116">
        <v>0</v>
      </c>
      <c r="M442" s="116">
        <v>0</v>
      </c>
      <c r="N442" s="116">
        <v>0</v>
      </c>
      <c r="O442" s="116">
        <v>0</v>
      </c>
      <c r="P442" s="115">
        <f t="shared" si="93"/>
        <v>0</v>
      </c>
      <c r="Q442" s="116">
        <v>0</v>
      </c>
      <c r="R442" s="116">
        <v>0</v>
      </c>
      <c r="S442" s="116">
        <v>0</v>
      </c>
      <c r="T442" s="116">
        <v>0</v>
      </c>
      <c r="U442" s="111">
        <f t="shared" si="100"/>
        <v>0</v>
      </c>
      <c r="V442" s="116">
        <f t="shared" si="100"/>
        <v>0</v>
      </c>
      <c r="W442" s="116">
        <f t="shared" si="99"/>
        <v>0</v>
      </c>
      <c r="X442" s="116">
        <f t="shared" si="99"/>
        <v>0</v>
      </c>
      <c r="Y442" s="116">
        <f t="shared" si="99"/>
        <v>0</v>
      </c>
      <c r="Z442" s="115">
        <f t="shared" si="94"/>
        <v>0</v>
      </c>
      <c r="AA442" s="116">
        <v>0</v>
      </c>
      <c r="AB442" s="116">
        <v>0</v>
      </c>
      <c r="AC442" s="116">
        <v>0</v>
      </c>
      <c r="AD442" s="116">
        <v>0</v>
      </c>
      <c r="AE442" s="115">
        <f t="shared" si="95"/>
        <v>0</v>
      </c>
      <c r="AF442" s="117">
        <v>0</v>
      </c>
      <c r="AG442" s="117">
        <v>0</v>
      </c>
      <c r="AH442" s="117">
        <v>0</v>
      </c>
      <c r="AI442" s="117">
        <v>0</v>
      </c>
      <c r="AJ442" s="115">
        <f t="shared" si="98"/>
        <v>0</v>
      </c>
      <c r="AK442" s="116">
        <f t="shared" si="98"/>
        <v>0</v>
      </c>
      <c r="AL442" s="116">
        <f t="shared" si="98"/>
        <v>0</v>
      </c>
      <c r="AM442" s="116">
        <f t="shared" si="98"/>
        <v>0</v>
      </c>
      <c r="AN442" s="116">
        <f t="shared" si="98"/>
        <v>0</v>
      </c>
      <c r="AO442" s="115">
        <f t="shared" si="96"/>
        <v>0</v>
      </c>
      <c r="AP442" s="116">
        <f t="shared" si="96"/>
        <v>0</v>
      </c>
      <c r="AQ442" s="116">
        <f t="shared" si="96"/>
        <v>0</v>
      </c>
      <c r="AR442" s="116">
        <f t="shared" si="96"/>
        <v>0</v>
      </c>
      <c r="AS442" s="116">
        <f t="shared" si="97"/>
        <v>0</v>
      </c>
    </row>
    <row r="443" spans="2:45" ht="16.5" hidden="1" thickTop="1" thickBot="1" x14ac:dyDescent="0.3">
      <c r="B443" s="101" t="str">
        <f t="shared" si="89"/>
        <v>b</v>
      </c>
      <c r="C443" s="101" t="str">
        <f t="shared" si="90"/>
        <v>b</v>
      </c>
      <c r="D443" s="109" t="s">
        <v>279</v>
      </c>
      <c r="E443" s="119" t="s">
        <v>303</v>
      </c>
      <c r="F443" s="115">
        <f t="shared" si="91"/>
        <v>0</v>
      </c>
      <c r="G443" s="116">
        <v>0</v>
      </c>
      <c r="H443" s="116">
        <v>0</v>
      </c>
      <c r="I443" s="116">
        <v>0</v>
      </c>
      <c r="J443" s="116">
        <v>0</v>
      </c>
      <c r="K443" s="115">
        <f t="shared" si="92"/>
        <v>0</v>
      </c>
      <c r="L443" s="116">
        <v>0</v>
      </c>
      <c r="M443" s="116">
        <v>0</v>
      </c>
      <c r="N443" s="116">
        <v>0</v>
      </c>
      <c r="O443" s="116">
        <v>0</v>
      </c>
      <c r="P443" s="115">
        <f t="shared" si="93"/>
        <v>0</v>
      </c>
      <c r="Q443" s="116">
        <v>0</v>
      </c>
      <c r="R443" s="116">
        <v>0</v>
      </c>
      <c r="S443" s="116">
        <v>0</v>
      </c>
      <c r="T443" s="116">
        <v>0</v>
      </c>
      <c r="U443" s="111">
        <f t="shared" si="100"/>
        <v>0</v>
      </c>
      <c r="V443" s="116">
        <f t="shared" si="100"/>
        <v>0</v>
      </c>
      <c r="W443" s="116">
        <f t="shared" si="99"/>
        <v>0</v>
      </c>
      <c r="X443" s="116">
        <f t="shared" si="99"/>
        <v>0</v>
      </c>
      <c r="Y443" s="116">
        <f t="shared" si="99"/>
        <v>0</v>
      </c>
      <c r="Z443" s="115">
        <f t="shared" si="94"/>
        <v>0</v>
      </c>
      <c r="AA443" s="116">
        <v>0</v>
      </c>
      <c r="AB443" s="116">
        <v>0</v>
      </c>
      <c r="AC443" s="116">
        <v>0</v>
      </c>
      <c r="AD443" s="116">
        <v>0</v>
      </c>
      <c r="AE443" s="115">
        <f t="shared" si="95"/>
        <v>0</v>
      </c>
      <c r="AF443" s="117">
        <v>0</v>
      </c>
      <c r="AG443" s="117">
        <v>0</v>
      </c>
      <c r="AH443" s="117">
        <v>0</v>
      </c>
      <c r="AI443" s="117">
        <v>0</v>
      </c>
      <c r="AJ443" s="115">
        <f t="shared" si="98"/>
        <v>0</v>
      </c>
      <c r="AK443" s="116">
        <f t="shared" si="98"/>
        <v>0</v>
      </c>
      <c r="AL443" s="116">
        <f t="shared" si="98"/>
        <v>0</v>
      </c>
      <c r="AM443" s="116">
        <f t="shared" si="98"/>
        <v>0</v>
      </c>
      <c r="AN443" s="116">
        <f t="shared" si="98"/>
        <v>0</v>
      </c>
      <c r="AO443" s="115">
        <f t="shared" si="96"/>
        <v>0</v>
      </c>
      <c r="AP443" s="116">
        <f t="shared" si="96"/>
        <v>0</v>
      </c>
      <c r="AQ443" s="116">
        <f t="shared" si="96"/>
        <v>0</v>
      </c>
      <c r="AR443" s="116">
        <f t="shared" si="96"/>
        <v>0</v>
      </c>
      <c r="AS443" s="116">
        <f t="shared" si="97"/>
        <v>0</v>
      </c>
    </row>
    <row r="444" spans="2:45" ht="16.5" thickTop="1" thickBot="1" x14ac:dyDescent="0.3">
      <c r="B444" s="101" t="str">
        <f t="shared" si="89"/>
        <v>a</v>
      </c>
      <c r="C444" s="101" t="str">
        <f t="shared" si="90"/>
        <v>a</v>
      </c>
      <c r="D444" s="109" t="s">
        <v>279</v>
      </c>
      <c r="E444" s="119" t="s">
        <v>304</v>
      </c>
      <c r="F444" s="115">
        <f t="shared" si="91"/>
        <v>0</v>
      </c>
      <c r="G444" s="116">
        <v>0</v>
      </c>
      <c r="H444" s="116">
        <v>0</v>
      </c>
      <c r="I444" s="116">
        <v>0</v>
      </c>
      <c r="J444" s="116">
        <v>0</v>
      </c>
      <c r="K444" s="115">
        <f t="shared" si="92"/>
        <v>5000</v>
      </c>
      <c r="L444" s="116">
        <v>5000</v>
      </c>
      <c r="M444" s="116">
        <v>0</v>
      </c>
      <c r="N444" s="116">
        <v>0</v>
      </c>
      <c r="O444" s="116">
        <v>0</v>
      </c>
      <c r="P444" s="115">
        <f t="shared" si="93"/>
        <v>315</v>
      </c>
      <c r="Q444" s="116">
        <v>315</v>
      </c>
      <c r="R444" s="116">
        <v>0</v>
      </c>
      <c r="S444" s="116">
        <v>0</v>
      </c>
      <c r="T444" s="116">
        <v>0</v>
      </c>
      <c r="U444" s="111">
        <f t="shared" si="100"/>
        <v>0</v>
      </c>
      <c r="V444" s="116">
        <f t="shared" si="100"/>
        <v>0</v>
      </c>
      <c r="W444" s="116">
        <f t="shared" si="99"/>
        <v>0</v>
      </c>
      <c r="X444" s="116">
        <f t="shared" si="99"/>
        <v>0</v>
      </c>
      <c r="Y444" s="116">
        <f t="shared" si="99"/>
        <v>0</v>
      </c>
      <c r="Z444" s="115">
        <f t="shared" si="94"/>
        <v>0</v>
      </c>
      <c r="AA444" s="116">
        <v>0</v>
      </c>
      <c r="AB444" s="116">
        <v>0</v>
      </c>
      <c r="AC444" s="116">
        <v>0</v>
      </c>
      <c r="AD444" s="116">
        <v>0</v>
      </c>
      <c r="AE444" s="115">
        <f t="shared" si="95"/>
        <v>0</v>
      </c>
      <c r="AF444" s="117">
        <v>0</v>
      </c>
      <c r="AG444" s="117">
        <v>0</v>
      </c>
      <c r="AH444" s="117">
        <v>0</v>
      </c>
      <c r="AI444" s="117">
        <v>0</v>
      </c>
      <c r="AJ444" s="115">
        <f t="shared" si="98"/>
        <v>0</v>
      </c>
      <c r="AK444" s="116">
        <f t="shared" si="98"/>
        <v>0</v>
      </c>
      <c r="AL444" s="116">
        <f t="shared" si="98"/>
        <v>0</v>
      </c>
      <c r="AM444" s="116">
        <f t="shared" si="98"/>
        <v>0</v>
      </c>
      <c r="AN444" s="116">
        <f t="shared" si="98"/>
        <v>0</v>
      </c>
      <c r="AO444" s="115">
        <f t="shared" si="96"/>
        <v>5000</v>
      </c>
      <c r="AP444" s="116">
        <f t="shared" si="96"/>
        <v>5000</v>
      </c>
      <c r="AQ444" s="116">
        <f t="shared" si="96"/>
        <v>0</v>
      </c>
      <c r="AR444" s="116">
        <f t="shared" si="96"/>
        <v>0</v>
      </c>
      <c r="AS444" s="116">
        <f t="shared" si="97"/>
        <v>0</v>
      </c>
    </row>
    <row r="445" spans="2:45" ht="16.5" hidden="1" thickTop="1" thickBot="1" x14ac:dyDescent="0.3">
      <c r="B445" s="101" t="str">
        <f t="shared" si="89"/>
        <v>b</v>
      </c>
      <c r="C445" s="101" t="str">
        <f t="shared" si="90"/>
        <v>b</v>
      </c>
      <c r="D445" s="109" t="s">
        <v>279</v>
      </c>
      <c r="E445" s="119" t="s">
        <v>305</v>
      </c>
      <c r="F445" s="115">
        <f t="shared" si="91"/>
        <v>0</v>
      </c>
      <c r="G445" s="116">
        <f>SUM(G446:G447)</f>
        <v>0</v>
      </c>
      <c r="H445" s="116">
        <f>SUM(H446:H447)</f>
        <v>0</v>
      </c>
      <c r="I445" s="116">
        <f>SUM(I446:I447)</f>
        <v>0</v>
      </c>
      <c r="J445" s="116">
        <f>SUM(J446:J447)</f>
        <v>0</v>
      </c>
      <c r="K445" s="115">
        <f t="shared" si="92"/>
        <v>0</v>
      </c>
      <c r="L445" s="116">
        <f>SUM(L446:L447)</f>
        <v>0</v>
      </c>
      <c r="M445" s="116">
        <f>SUM(M446:M447)</f>
        <v>0</v>
      </c>
      <c r="N445" s="116">
        <f>SUM(N446:N447)</f>
        <v>0</v>
      </c>
      <c r="O445" s="116">
        <f>SUM(O446:O447)</f>
        <v>0</v>
      </c>
      <c r="P445" s="115">
        <f t="shared" si="93"/>
        <v>0</v>
      </c>
      <c r="Q445" s="116">
        <f>SUM(Q446:Q447)</f>
        <v>0</v>
      </c>
      <c r="R445" s="116">
        <f>SUM(R446:R447)</f>
        <v>0</v>
      </c>
      <c r="S445" s="116">
        <f>SUM(S446:S447)</f>
        <v>0</v>
      </c>
      <c r="T445" s="116">
        <f>SUM(T446:T447)</f>
        <v>0</v>
      </c>
      <c r="U445" s="111">
        <f t="shared" si="100"/>
        <v>0</v>
      </c>
      <c r="V445" s="116">
        <f t="shared" si="100"/>
        <v>0</v>
      </c>
      <c r="W445" s="116">
        <f t="shared" si="99"/>
        <v>0</v>
      </c>
      <c r="X445" s="116">
        <f t="shared" si="99"/>
        <v>0</v>
      </c>
      <c r="Y445" s="116">
        <f t="shared" si="99"/>
        <v>0</v>
      </c>
      <c r="Z445" s="115">
        <f t="shared" si="94"/>
        <v>0</v>
      </c>
      <c r="AA445" s="116">
        <f>SUM(AA446:AA447)</f>
        <v>0</v>
      </c>
      <c r="AB445" s="116">
        <f>SUM(AB446:AB447)</f>
        <v>0</v>
      </c>
      <c r="AC445" s="116">
        <f>SUM(AC446:AC447)</f>
        <v>0</v>
      </c>
      <c r="AD445" s="116">
        <f>SUM(AD446:AD447)</f>
        <v>0</v>
      </c>
      <c r="AE445" s="115">
        <f t="shared" si="95"/>
        <v>0</v>
      </c>
      <c r="AF445" s="117">
        <f>SUM(AF446:AF447)</f>
        <v>0</v>
      </c>
      <c r="AG445" s="117">
        <f>SUM(AG446:AG447)</f>
        <v>0</v>
      </c>
      <c r="AH445" s="117">
        <f>SUM(AH446:AH447)</f>
        <v>0</v>
      </c>
      <c r="AI445" s="117">
        <f>SUM(AI446:AI447)</f>
        <v>0</v>
      </c>
      <c r="AJ445" s="115">
        <f t="shared" si="98"/>
        <v>0</v>
      </c>
      <c r="AK445" s="116">
        <f t="shared" si="98"/>
        <v>0</v>
      </c>
      <c r="AL445" s="116">
        <f t="shared" si="98"/>
        <v>0</v>
      </c>
      <c r="AM445" s="116">
        <f t="shared" si="98"/>
        <v>0</v>
      </c>
      <c r="AN445" s="116">
        <f t="shared" si="98"/>
        <v>0</v>
      </c>
      <c r="AO445" s="115">
        <f t="shared" si="96"/>
        <v>0</v>
      </c>
      <c r="AP445" s="116">
        <f t="shared" si="96"/>
        <v>0</v>
      </c>
      <c r="AQ445" s="116">
        <f t="shared" si="96"/>
        <v>0</v>
      </c>
      <c r="AR445" s="116">
        <f t="shared" si="96"/>
        <v>0</v>
      </c>
      <c r="AS445" s="116">
        <f t="shared" si="97"/>
        <v>0</v>
      </c>
    </row>
    <row r="446" spans="2:45" ht="16.5" hidden="1" thickTop="1" thickBot="1" x14ac:dyDescent="0.3">
      <c r="B446" s="101" t="str">
        <f t="shared" si="89"/>
        <v>b</v>
      </c>
      <c r="C446" s="101" t="str">
        <f t="shared" si="90"/>
        <v>b</v>
      </c>
      <c r="D446" s="109" t="s">
        <v>279</v>
      </c>
      <c r="E446" s="120" t="s">
        <v>306</v>
      </c>
      <c r="F446" s="115">
        <f t="shared" si="91"/>
        <v>0</v>
      </c>
      <c r="G446" s="116">
        <v>0</v>
      </c>
      <c r="H446" s="116">
        <v>0</v>
      </c>
      <c r="I446" s="116">
        <v>0</v>
      </c>
      <c r="J446" s="116">
        <v>0</v>
      </c>
      <c r="K446" s="115">
        <f t="shared" si="92"/>
        <v>0</v>
      </c>
      <c r="L446" s="116">
        <v>0</v>
      </c>
      <c r="M446" s="116">
        <v>0</v>
      </c>
      <c r="N446" s="116">
        <v>0</v>
      </c>
      <c r="O446" s="116">
        <v>0</v>
      </c>
      <c r="P446" s="115">
        <f t="shared" si="93"/>
        <v>0</v>
      </c>
      <c r="Q446" s="116">
        <v>0</v>
      </c>
      <c r="R446" s="116">
        <v>0</v>
      </c>
      <c r="S446" s="116">
        <v>0</v>
      </c>
      <c r="T446" s="116">
        <v>0</v>
      </c>
      <c r="U446" s="111">
        <f t="shared" si="100"/>
        <v>0</v>
      </c>
      <c r="V446" s="116">
        <f t="shared" si="100"/>
        <v>0</v>
      </c>
      <c r="W446" s="116">
        <f t="shared" si="99"/>
        <v>0</v>
      </c>
      <c r="X446" s="116">
        <f t="shared" si="99"/>
        <v>0</v>
      </c>
      <c r="Y446" s="116">
        <f t="shared" si="99"/>
        <v>0</v>
      </c>
      <c r="Z446" s="115">
        <f t="shared" si="94"/>
        <v>0</v>
      </c>
      <c r="AA446" s="116">
        <v>0</v>
      </c>
      <c r="AB446" s="116">
        <v>0</v>
      </c>
      <c r="AC446" s="116">
        <v>0</v>
      </c>
      <c r="AD446" s="116">
        <v>0</v>
      </c>
      <c r="AE446" s="115">
        <f t="shared" si="95"/>
        <v>0</v>
      </c>
      <c r="AF446" s="117">
        <v>0</v>
      </c>
      <c r="AG446" s="117">
        <v>0</v>
      </c>
      <c r="AH446" s="117">
        <v>0</v>
      </c>
      <c r="AI446" s="117">
        <v>0</v>
      </c>
      <c r="AJ446" s="115">
        <f t="shared" si="98"/>
        <v>0</v>
      </c>
      <c r="AK446" s="116">
        <f t="shared" si="98"/>
        <v>0</v>
      </c>
      <c r="AL446" s="116">
        <f t="shared" si="98"/>
        <v>0</v>
      </c>
      <c r="AM446" s="116">
        <f t="shared" si="98"/>
        <v>0</v>
      </c>
      <c r="AN446" s="116">
        <f t="shared" si="98"/>
        <v>0</v>
      </c>
      <c r="AO446" s="115">
        <f t="shared" si="96"/>
        <v>0</v>
      </c>
      <c r="AP446" s="116">
        <f t="shared" si="96"/>
        <v>0</v>
      </c>
      <c r="AQ446" s="116">
        <f t="shared" si="96"/>
        <v>0</v>
      </c>
      <c r="AR446" s="116">
        <f t="shared" si="96"/>
        <v>0</v>
      </c>
      <c r="AS446" s="116">
        <f t="shared" si="97"/>
        <v>0</v>
      </c>
    </row>
    <row r="447" spans="2:45" ht="27" hidden="1" thickTop="1" thickBot="1" x14ac:dyDescent="0.3">
      <c r="B447" s="101" t="str">
        <f t="shared" si="89"/>
        <v>b</v>
      </c>
      <c r="C447" s="101" t="str">
        <f t="shared" si="90"/>
        <v>b</v>
      </c>
      <c r="D447" s="109" t="s">
        <v>279</v>
      </c>
      <c r="E447" s="120" t="s">
        <v>307</v>
      </c>
      <c r="F447" s="115">
        <f t="shared" si="91"/>
        <v>0</v>
      </c>
      <c r="G447" s="116">
        <f>SUM(G448:G449)</f>
        <v>0</v>
      </c>
      <c r="H447" s="116">
        <f>SUM(H448:H449)</f>
        <v>0</v>
      </c>
      <c r="I447" s="116">
        <f>SUM(I448:I449)</f>
        <v>0</v>
      </c>
      <c r="J447" s="116">
        <f>SUM(J448:J449)</f>
        <v>0</v>
      </c>
      <c r="K447" s="115">
        <f t="shared" si="92"/>
        <v>0</v>
      </c>
      <c r="L447" s="116">
        <f>SUM(L448:L449)</f>
        <v>0</v>
      </c>
      <c r="M447" s="116">
        <f>SUM(M448:M449)</f>
        <v>0</v>
      </c>
      <c r="N447" s="116">
        <f>SUM(N448:N449)</f>
        <v>0</v>
      </c>
      <c r="O447" s="116">
        <f>SUM(O448:O449)</f>
        <v>0</v>
      </c>
      <c r="P447" s="115">
        <f t="shared" si="93"/>
        <v>0</v>
      </c>
      <c r="Q447" s="116">
        <f>SUM(Q448:Q449)</f>
        <v>0</v>
      </c>
      <c r="R447" s="116">
        <f>SUM(R448:R449)</f>
        <v>0</v>
      </c>
      <c r="S447" s="116">
        <f>SUM(S448:S449)</f>
        <v>0</v>
      </c>
      <c r="T447" s="116">
        <f>SUM(T448:T449)</f>
        <v>0</v>
      </c>
      <c r="U447" s="111">
        <f t="shared" si="100"/>
        <v>0</v>
      </c>
      <c r="V447" s="116">
        <f t="shared" si="100"/>
        <v>0</v>
      </c>
      <c r="W447" s="116">
        <f t="shared" si="99"/>
        <v>0</v>
      </c>
      <c r="X447" s="116">
        <f t="shared" si="99"/>
        <v>0</v>
      </c>
      <c r="Y447" s="116">
        <f t="shared" si="99"/>
        <v>0</v>
      </c>
      <c r="Z447" s="115">
        <f t="shared" si="94"/>
        <v>0</v>
      </c>
      <c r="AA447" s="116">
        <f>SUM(AA448:AA449)</f>
        <v>0</v>
      </c>
      <c r="AB447" s="116">
        <f>SUM(AB448:AB449)</f>
        <v>0</v>
      </c>
      <c r="AC447" s="116">
        <f>SUM(AC448:AC449)</f>
        <v>0</v>
      </c>
      <c r="AD447" s="116">
        <f>SUM(AD448:AD449)</f>
        <v>0</v>
      </c>
      <c r="AE447" s="115">
        <f t="shared" si="95"/>
        <v>0</v>
      </c>
      <c r="AF447" s="117">
        <f>SUM(AF448:AF449)</f>
        <v>0</v>
      </c>
      <c r="AG447" s="117">
        <f>SUM(AG448:AG449)</f>
        <v>0</v>
      </c>
      <c r="AH447" s="117">
        <f>SUM(AH448:AH449)</f>
        <v>0</v>
      </c>
      <c r="AI447" s="117">
        <f>SUM(AI448:AI449)</f>
        <v>0</v>
      </c>
      <c r="AJ447" s="115">
        <f t="shared" si="98"/>
        <v>0</v>
      </c>
      <c r="AK447" s="116">
        <f t="shared" si="98"/>
        <v>0</v>
      </c>
      <c r="AL447" s="116">
        <f t="shared" si="98"/>
        <v>0</v>
      </c>
      <c r="AM447" s="116">
        <f t="shared" si="98"/>
        <v>0</v>
      </c>
      <c r="AN447" s="116">
        <f t="shared" si="98"/>
        <v>0</v>
      </c>
      <c r="AO447" s="115">
        <f t="shared" si="96"/>
        <v>0</v>
      </c>
      <c r="AP447" s="116">
        <f t="shared" si="96"/>
        <v>0</v>
      </c>
      <c r="AQ447" s="116">
        <f t="shared" si="96"/>
        <v>0</v>
      </c>
      <c r="AR447" s="116">
        <f t="shared" si="96"/>
        <v>0</v>
      </c>
      <c r="AS447" s="116">
        <f t="shared" si="97"/>
        <v>0</v>
      </c>
    </row>
    <row r="448" spans="2:45" ht="27" hidden="1" thickTop="1" thickBot="1" x14ac:dyDescent="0.3">
      <c r="B448" s="101" t="str">
        <f t="shared" si="89"/>
        <v>b</v>
      </c>
      <c r="C448" s="101" t="str">
        <f t="shared" si="90"/>
        <v>b</v>
      </c>
      <c r="D448" s="109" t="s">
        <v>279</v>
      </c>
      <c r="E448" s="121" t="s">
        <v>308</v>
      </c>
      <c r="F448" s="115">
        <f t="shared" si="91"/>
        <v>0</v>
      </c>
      <c r="G448" s="116">
        <v>0</v>
      </c>
      <c r="H448" s="116">
        <v>0</v>
      </c>
      <c r="I448" s="116">
        <v>0</v>
      </c>
      <c r="J448" s="116">
        <v>0</v>
      </c>
      <c r="K448" s="115">
        <f t="shared" si="92"/>
        <v>0</v>
      </c>
      <c r="L448" s="116">
        <v>0</v>
      </c>
      <c r="M448" s="116">
        <v>0</v>
      </c>
      <c r="N448" s="116">
        <v>0</v>
      </c>
      <c r="O448" s="116">
        <v>0</v>
      </c>
      <c r="P448" s="115">
        <f t="shared" si="93"/>
        <v>0</v>
      </c>
      <c r="Q448" s="116">
        <v>0</v>
      </c>
      <c r="R448" s="116">
        <v>0</v>
      </c>
      <c r="S448" s="116">
        <v>0</v>
      </c>
      <c r="T448" s="116">
        <v>0</v>
      </c>
      <c r="U448" s="111">
        <f t="shared" si="100"/>
        <v>0</v>
      </c>
      <c r="V448" s="116">
        <f t="shared" si="100"/>
        <v>0</v>
      </c>
      <c r="W448" s="116">
        <f t="shared" si="99"/>
        <v>0</v>
      </c>
      <c r="X448" s="116">
        <f t="shared" si="99"/>
        <v>0</v>
      </c>
      <c r="Y448" s="116">
        <f t="shared" si="99"/>
        <v>0</v>
      </c>
      <c r="Z448" s="115">
        <f t="shared" si="94"/>
        <v>0</v>
      </c>
      <c r="AA448" s="116">
        <v>0</v>
      </c>
      <c r="AB448" s="116">
        <v>0</v>
      </c>
      <c r="AC448" s="116">
        <v>0</v>
      </c>
      <c r="AD448" s="116">
        <v>0</v>
      </c>
      <c r="AE448" s="115">
        <f t="shared" si="95"/>
        <v>0</v>
      </c>
      <c r="AF448" s="117">
        <v>0</v>
      </c>
      <c r="AG448" s="117">
        <v>0</v>
      </c>
      <c r="AH448" s="117">
        <v>0</v>
      </c>
      <c r="AI448" s="117">
        <v>0</v>
      </c>
      <c r="AJ448" s="115">
        <f t="shared" si="98"/>
        <v>0</v>
      </c>
      <c r="AK448" s="116">
        <f t="shared" si="98"/>
        <v>0</v>
      </c>
      <c r="AL448" s="116">
        <f t="shared" si="98"/>
        <v>0</v>
      </c>
      <c r="AM448" s="116">
        <f t="shared" si="98"/>
        <v>0</v>
      </c>
      <c r="AN448" s="116">
        <f t="shared" si="98"/>
        <v>0</v>
      </c>
      <c r="AO448" s="115">
        <f t="shared" si="96"/>
        <v>0</v>
      </c>
      <c r="AP448" s="116">
        <f t="shared" si="96"/>
        <v>0</v>
      </c>
      <c r="AQ448" s="116">
        <f t="shared" si="96"/>
        <v>0</v>
      </c>
      <c r="AR448" s="116">
        <f t="shared" si="96"/>
        <v>0</v>
      </c>
      <c r="AS448" s="116">
        <f t="shared" si="97"/>
        <v>0</v>
      </c>
    </row>
    <row r="449" spans="2:45" ht="27" hidden="1" thickTop="1" thickBot="1" x14ac:dyDescent="0.3">
      <c r="B449" s="101" t="str">
        <f t="shared" si="89"/>
        <v>b</v>
      </c>
      <c r="C449" s="101" t="str">
        <f t="shared" si="90"/>
        <v>b</v>
      </c>
      <c r="D449" s="109" t="s">
        <v>279</v>
      </c>
      <c r="E449" s="121" t="s">
        <v>309</v>
      </c>
      <c r="F449" s="115">
        <f t="shared" si="91"/>
        <v>0</v>
      </c>
      <c r="G449" s="116">
        <v>0</v>
      </c>
      <c r="H449" s="116">
        <v>0</v>
      </c>
      <c r="I449" s="116">
        <v>0</v>
      </c>
      <c r="J449" s="116">
        <v>0</v>
      </c>
      <c r="K449" s="115">
        <f t="shared" si="92"/>
        <v>0</v>
      </c>
      <c r="L449" s="116">
        <v>0</v>
      </c>
      <c r="M449" s="116">
        <v>0</v>
      </c>
      <c r="N449" s="116">
        <v>0</v>
      </c>
      <c r="O449" s="116">
        <v>0</v>
      </c>
      <c r="P449" s="115">
        <f t="shared" si="93"/>
        <v>0</v>
      </c>
      <c r="Q449" s="116">
        <v>0</v>
      </c>
      <c r="R449" s="116">
        <v>0</v>
      </c>
      <c r="S449" s="116">
        <v>0</v>
      </c>
      <c r="T449" s="116">
        <v>0</v>
      </c>
      <c r="U449" s="111">
        <f t="shared" si="100"/>
        <v>0</v>
      </c>
      <c r="V449" s="116">
        <f t="shared" si="100"/>
        <v>0</v>
      </c>
      <c r="W449" s="116">
        <f t="shared" si="99"/>
        <v>0</v>
      </c>
      <c r="X449" s="116">
        <f t="shared" si="99"/>
        <v>0</v>
      </c>
      <c r="Y449" s="116">
        <f t="shared" si="99"/>
        <v>0</v>
      </c>
      <c r="Z449" s="115">
        <f t="shared" si="94"/>
        <v>0</v>
      </c>
      <c r="AA449" s="116">
        <v>0</v>
      </c>
      <c r="AB449" s="116">
        <v>0</v>
      </c>
      <c r="AC449" s="116">
        <v>0</v>
      </c>
      <c r="AD449" s="116">
        <v>0</v>
      </c>
      <c r="AE449" s="115">
        <f t="shared" si="95"/>
        <v>0</v>
      </c>
      <c r="AF449" s="117">
        <v>0</v>
      </c>
      <c r="AG449" s="117">
        <v>0</v>
      </c>
      <c r="AH449" s="117">
        <v>0</v>
      </c>
      <c r="AI449" s="117">
        <v>0</v>
      </c>
      <c r="AJ449" s="115">
        <f t="shared" si="98"/>
        <v>0</v>
      </c>
      <c r="AK449" s="116">
        <f t="shared" si="98"/>
        <v>0</v>
      </c>
      <c r="AL449" s="116">
        <f t="shared" si="98"/>
        <v>0</v>
      </c>
      <c r="AM449" s="116">
        <f t="shared" si="98"/>
        <v>0</v>
      </c>
      <c r="AN449" s="116">
        <f t="shared" si="98"/>
        <v>0</v>
      </c>
      <c r="AO449" s="115">
        <f t="shared" si="96"/>
        <v>0</v>
      </c>
      <c r="AP449" s="116">
        <f t="shared" si="96"/>
        <v>0</v>
      </c>
      <c r="AQ449" s="116">
        <f t="shared" si="96"/>
        <v>0</v>
      </c>
      <c r="AR449" s="116">
        <f t="shared" si="96"/>
        <v>0</v>
      </c>
      <c r="AS449" s="116">
        <f t="shared" si="97"/>
        <v>0</v>
      </c>
    </row>
    <row r="450" spans="2:45" ht="16.5" thickTop="1" thickBot="1" x14ac:dyDescent="0.3">
      <c r="B450" s="101" t="str">
        <f t="shared" si="89"/>
        <v>a</v>
      </c>
      <c r="C450" s="101" t="str">
        <f t="shared" si="90"/>
        <v>a</v>
      </c>
      <c r="D450" s="109" t="s">
        <v>279</v>
      </c>
      <c r="E450" s="118" t="s">
        <v>310</v>
      </c>
      <c r="F450" s="115">
        <f t="shared" si="91"/>
        <v>0</v>
      </c>
      <c r="G450" s="116">
        <v>0</v>
      </c>
      <c r="H450" s="116">
        <v>0</v>
      </c>
      <c r="I450" s="116">
        <v>0</v>
      </c>
      <c r="J450" s="116">
        <v>0</v>
      </c>
      <c r="K450" s="115">
        <f t="shared" si="92"/>
        <v>59670</v>
      </c>
      <c r="L450" s="116">
        <v>27000</v>
      </c>
      <c r="M450" s="116">
        <v>32670</v>
      </c>
      <c r="N450" s="116">
        <v>0</v>
      </c>
      <c r="O450" s="116">
        <v>0</v>
      </c>
      <c r="P450" s="115">
        <f t="shared" si="93"/>
        <v>49961</v>
      </c>
      <c r="Q450" s="116">
        <v>0</v>
      </c>
      <c r="R450" s="116">
        <v>49961</v>
      </c>
      <c r="S450" s="116">
        <v>0</v>
      </c>
      <c r="T450" s="116">
        <v>0</v>
      </c>
      <c r="U450" s="111">
        <f t="shared" si="100"/>
        <v>0</v>
      </c>
      <c r="V450" s="116">
        <f t="shared" si="100"/>
        <v>0</v>
      </c>
      <c r="W450" s="116">
        <f t="shared" si="99"/>
        <v>0</v>
      </c>
      <c r="X450" s="116">
        <f t="shared" si="99"/>
        <v>0</v>
      </c>
      <c r="Y450" s="116">
        <f t="shared" si="99"/>
        <v>0</v>
      </c>
      <c r="Z450" s="115">
        <f t="shared" si="94"/>
        <v>0</v>
      </c>
      <c r="AA450" s="116">
        <v>0</v>
      </c>
      <c r="AB450" s="116">
        <v>0</v>
      </c>
      <c r="AC450" s="116">
        <v>0</v>
      </c>
      <c r="AD450" s="116">
        <v>0</v>
      </c>
      <c r="AE450" s="115">
        <f t="shared" si="95"/>
        <v>0</v>
      </c>
      <c r="AF450" s="117">
        <v>0</v>
      </c>
      <c r="AG450" s="117">
        <v>0</v>
      </c>
      <c r="AH450" s="117">
        <v>0</v>
      </c>
      <c r="AI450" s="117">
        <v>0</v>
      </c>
      <c r="AJ450" s="115">
        <f t="shared" si="98"/>
        <v>0</v>
      </c>
      <c r="AK450" s="116">
        <f t="shared" si="98"/>
        <v>0</v>
      </c>
      <c r="AL450" s="116">
        <f t="shared" si="98"/>
        <v>0</v>
      </c>
      <c r="AM450" s="116">
        <f t="shared" si="98"/>
        <v>0</v>
      </c>
      <c r="AN450" s="116">
        <f t="shared" si="98"/>
        <v>0</v>
      </c>
      <c r="AO450" s="115">
        <f t="shared" si="96"/>
        <v>59670</v>
      </c>
      <c r="AP450" s="116">
        <f t="shared" si="96"/>
        <v>27000</v>
      </c>
      <c r="AQ450" s="116">
        <f t="shared" si="96"/>
        <v>32670</v>
      </c>
      <c r="AR450" s="116">
        <f t="shared" si="96"/>
        <v>0</v>
      </c>
      <c r="AS450" s="116">
        <f t="shared" si="97"/>
        <v>0</v>
      </c>
    </row>
    <row r="451" spans="2:45" ht="16.5" hidden="1" thickTop="1" thickBot="1" x14ac:dyDescent="0.3">
      <c r="B451" s="101" t="str">
        <f t="shared" si="89"/>
        <v>b</v>
      </c>
      <c r="C451" s="101" t="str">
        <f t="shared" si="90"/>
        <v>b</v>
      </c>
      <c r="D451" s="109" t="s">
        <v>279</v>
      </c>
      <c r="E451" s="118" t="s">
        <v>311</v>
      </c>
      <c r="F451" s="115">
        <f t="shared" si="91"/>
        <v>0</v>
      </c>
      <c r="G451" s="116">
        <v>0</v>
      </c>
      <c r="H451" s="116">
        <v>0</v>
      </c>
      <c r="I451" s="116">
        <v>0</v>
      </c>
      <c r="J451" s="116">
        <v>0</v>
      </c>
      <c r="K451" s="115">
        <f t="shared" si="92"/>
        <v>0</v>
      </c>
      <c r="L451" s="116">
        <v>0</v>
      </c>
      <c r="M451" s="116">
        <v>0</v>
      </c>
      <c r="N451" s="116">
        <v>0</v>
      </c>
      <c r="O451" s="116">
        <v>0</v>
      </c>
      <c r="P451" s="115">
        <f t="shared" si="93"/>
        <v>0</v>
      </c>
      <c r="Q451" s="116">
        <v>0</v>
      </c>
      <c r="R451" s="116">
        <v>0</v>
      </c>
      <c r="S451" s="116">
        <v>0</v>
      </c>
      <c r="T451" s="116">
        <v>0</v>
      </c>
      <c r="U451" s="111">
        <f t="shared" si="100"/>
        <v>0</v>
      </c>
      <c r="V451" s="116">
        <f t="shared" si="100"/>
        <v>0</v>
      </c>
      <c r="W451" s="116">
        <f t="shared" si="99"/>
        <v>0</v>
      </c>
      <c r="X451" s="116">
        <f t="shared" si="99"/>
        <v>0</v>
      </c>
      <c r="Y451" s="116">
        <f t="shared" si="99"/>
        <v>0</v>
      </c>
      <c r="Z451" s="115">
        <f t="shared" si="94"/>
        <v>0</v>
      </c>
      <c r="AA451" s="116">
        <v>0</v>
      </c>
      <c r="AB451" s="116">
        <v>0</v>
      </c>
      <c r="AC451" s="116">
        <v>0</v>
      </c>
      <c r="AD451" s="116">
        <v>0</v>
      </c>
      <c r="AE451" s="115">
        <f t="shared" si="95"/>
        <v>0</v>
      </c>
      <c r="AF451" s="117">
        <v>0</v>
      </c>
      <c r="AG451" s="117">
        <v>0</v>
      </c>
      <c r="AH451" s="117">
        <v>0</v>
      </c>
      <c r="AI451" s="117">
        <v>0</v>
      </c>
      <c r="AJ451" s="115">
        <f t="shared" si="98"/>
        <v>0</v>
      </c>
      <c r="AK451" s="116">
        <f t="shared" si="98"/>
        <v>0</v>
      </c>
      <c r="AL451" s="116">
        <f t="shared" si="98"/>
        <v>0</v>
      </c>
      <c r="AM451" s="116">
        <f t="shared" si="98"/>
        <v>0</v>
      </c>
      <c r="AN451" s="116">
        <f t="shared" si="98"/>
        <v>0</v>
      </c>
      <c r="AO451" s="115">
        <f t="shared" si="96"/>
        <v>0</v>
      </c>
      <c r="AP451" s="116">
        <f t="shared" si="96"/>
        <v>0</v>
      </c>
      <c r="AQ451" s="116">
        <f t="shared" si="96"/>
        <v>0</v>
      </c>
      <c r="AR451" s="116">
        <f t="shared" si="96"/>
        <v>0</v>
      </c>
      <c r="AS451" s="116">
        <f t="shared" si="97"/>
        <v>0</v>
      </c>
    </row>
    <row r="452" spans="2:45" ht="16.5" hidden="1" thickTop="1" thickBot="1" x14ac:dyDescent="0.3">
      <c r="B452" s="101" t="str">
        <f t="shared" si="89"/>
        <v>b</v>
      </c>
      <c r="C452" s="101" t="str">
        <f t="shared" si="90"/>
        <v>b</v>
      </c>
      <c r="D452" s="109" t="s">
        <v>279</v>
      </c>
      <c r="E452" s="118" t="s">
        <v>312</v>
      </c>
      <c r="F452" s="115">
        <f t="shared" si="91"/>
        <v>0</v>
      </c>
      <c r="G452" s="116">
        <v>0</v>
      </c>
      <c r="H452" s="116">
        <v>0</v>
      </c>
      <c r="I452" s="116">
        <v>0</v>
      </c>
      <c r="J452" s="116">
        <v>0</v>
      </c>
      <c r="K452" s="115">
        <f t="shared" si="92"/>
        <v>0</v>
      </c>
      <c r="L452" s="116">
        <v>0</v>
      </c>
      <c r="M452" s="116">
        <v>0</v>
      </c>
      <c r="N452" s="116">
        <v>0</v>
      </c>
      <c r="O452" s="116">
        <v>0</v>
      </c>
      <c r="P452" s="115">
        <f t="shared" si="93"/>
        <v>0</v>
      </c>
      <c r="Q452" s="116">
        <v>0</v>
      </c>
      <c r="R452" s="116">
        <v>0</v>
      </c>
      <c r="S452" s="116">
        <v>0</v>
      </c>
      <c r="T452" s="116">
        <v>0</v>
      </c>
      <c r="U452" s="111">
        <f t="shared" si="100"/>
        <v>0</v>
      </c>
      <c r="V452" s="116">
        <f t="shared" si="100"/>
        <v>0</v>
      </c>
      <c r="W452" s="116">
        <f t="shared" si="99"/>
        <v>0</v>
      </c>
      <c r="X452" s="116">
        <f t="shared" si="99"/>
        <v>0</v>
      </c>
      <c r="Y452" s="116">
        <f t="shared" si="99"/>
        <v>0</v>
      </c>
      <c r="Z452" s="115">
        <f t="shared" si="94"/>
        <v>0</v>
      </c>
      <c r="AA452" s="116">
        <v>0</v>
      </c>
      <c r="AB452" s="116">
        <v>0</v>
      </c>
      <c r="AC452" s="116">
        <v>0</v>
      </c>
      <c r="AD452" s="116">
        <v>0</v>
      </c>
      <c r="AE452" s="115">
        <f t="shared" si="95"/>
        <v>0</v>
      </c>
      <c r="AF452" s="117">
        <v>0</v>
      </c>
      <c r="AG452" s="117">
        <v>0</v>
      </c>
      <c r="AH452" s="117">
        <v>0</v>
      </c>
      <c r="AI452" s="117">
        <v>0</v>
      </c>
      <c r="AJ452" s="115">
        <f t="shared" si="98"/>
        <v>0</v>
      </c>
      <c r="AK452" s="116">
        <f t="shared" si="98"/>
        <v>0</v>
      </c>
      <c r="AL452" s="116">
        <f t="shared" si="98"/>
        <v>0</v>
      </c>
      <c r="AM452" s="116">
        <f t="shared" si="98"/>
        <v>0</v>
      </c>
      <c r="AN452" s="116">
        <f t="shared" si="98"/>
        <v>0</v>
      </c>
      <c r="AO452" s="115">
        <f t="shared" si="96"/>
        <v>0</v>
      </c>
      <c r="AP452" s="116">
        <f t="shared" si="96"/>
        <v>0</v>
      </c>
      <c r="AQ452" s="116">
        <f t="shared" si="96"/>
        <v>0</v>
      </c>
      <c r="AR452" s="116">
        <f t="shared" ref="AR452:AR515" si="101">N452+X452</f>
        <v>0</v>
      </c>
      <c r="AS452" s="116">
        <f t="shared" si="97"/>
        <v>0</v>
      </c>
    </row>
    <row r="453" spans="2:45" ht="16.5" thickTop="1" thickBot="1" x14ac:dyDescent="0.3">
      <c r="B453" s="101" t="str">
        <f t="shared" ref="B453:B516" si="102">IF((F453+G453+H453+J453++K453+L453+M453+U453+AJ453+AO453)&gt;0,"a","b")</f>
        <v>a</v>
      </c>
      <c r="C453" s="101" t="str">
        <f t="shared" ref="C453:C516" si="103">IF((G453+H453+I453+K453++L453+M453+N453+U453+AJ453+AO453)&gt;0,"a","b")</f>
        <v>a</v>
      </c>
      <c r="D453" s="109" t="s">
        <v>161</v>
      </c>
      <c r="E453" s="114" t="s">
        <v>19</v>
      </c>
      <c r="F453" s="115">
        <f t="shared" ref="F453:F516" si="104">SUM(G453:J453)</f>
        <v>3126000000</v>
      </c>
      <c r="G453" s="116">
        <f t="shared" ref="G453:J468" si="105">SUM(G469,G485,G501,G1205,G1285,G1301)</f>
        <v>759164100</v>
      </c>
      <c r="H453" s="116">
        <f t="shared" si="105"/>
        <v>764381500</v>
      </c>
      <c r="I453" s="116">
        <f t="shared" si="105"/>
        <v>803633100</v>
      </c>
      <c r="J453" s="116">
        <f t="shared" si="105"/>
        <v>798821300</v>
      </c>
      <c r="K453" s="115">
        <f t="shared" ref="K453:K516" si="106">SUM(L453:O453)</f>
        <v>2986100000</v>
      </c>
      <c r="L453" s="116">
        <f t="shared" ref="L453:O468" si="107">SUM(L469,L485,L501,L1205,L1285,L1301)</f>
        <v>962906600</v>
      </c>
      <c r="M453" s="116">
        <f t="shared" si="107"/>
        <v>766401700</v>
      </c>
      <c r="N453" s="116">
        <f t="shared" si="107"/>
        <v>803553100</v>
      </c>
      <c r="O453" s="116">
        <f t="shared" si="107"/>
        <v>453238600</v>
      </c>
      <c r="P453" s="115">
        <f t="shared" ref="P453:P516" si="108">SUM(Q453:T453)</f>
        <v>1423845187.96</v>
      </c>
      <c r="Q453" s="116">
        <f t="shared" ref="Q453:T468" si="109">SUM(Q469,Q485,Q501,Q1205,Q1285,Q1301)</f>
        <v>925346550.80000007</v>
      </c>
      <c r="R453" s="116">
        <f t="shared" si="109"/>
        <v>498498637.15999997</v>
      </c>
      <c r="S453" s="116">
        <f t="shared" si="109"/>
        <v>0</v>
      </c>
      <c r="T453" s="116">
        <f t="shared" si="109"/>
        <v>0</v>
      </c>
      <c r="U453" s="111">
        <f t="shared" si="100"/>
        <v>785800000</v>
      </c>
      <c r="V453" s="116">
        <f t="shared" si="100"/>
        <v>34337500</v>
      </c>
      <c r="W453" s="116">
        <f t="shared" si="99"/>
        <v>408902700</v>
      </c>
      <c r="X453" s="116">
        <f t="shared" si="99"/>
        <v>303956600</v>
      </c>
      <c r="Y453" s="116">
        <f t="shared" si="99"/>
        <v>38603200</v>
      </c>
      <c r="Z453" s="115">
        <f t="shared" ref="Z453:Z516" si="110">SUM(AA453:AD453)</f>
        <v>925700000</v>
      </c>
      <c r="AA453" s="116">
        <f t="shared" ref="AA453:AD468" si="111">SUM(AA469,AA485,AA501,AA1205,AA1285,AA1301)</f>
        <v>0</v>
      </c>
      <c r="AB453" s="116">
        <f t="shared" si="111"/>
        <v>276957500</v>
      </c>
      <c r="AC453" s="116">
        <f t="shared" si="111"/>
        <v>303956600</v>
      </c>
      <c r="AD453" s="116">
        <f t="shared" si="111"/>
        <v>344785900</v>
      </c>
      <c r="AE453" s="115">
        <f t="shared" ref="AE453:AE516" si="112">SUM(AF453:AI453)</f>
        <v>-139900000</v>
      </c>
      <c r="AF453" s="117">
        <f t="shared" ref="AF453:AI468" si="113">SUM(AF469,AF485,AF501,AF1205,AF1285,AF1301)</f>
        <v>34337500</v>
      </c>
      <c r="AG453" s="117">
        <f t="shared" si="113"/>
        <v>131945200</v>
      </c>
      <c r="AH453" s="117">
        <f t="shared" si="113"/>
        <v>0</v>
      </c>
      <c r="AI453" s="117">
        <f t="shared" si="113"/>
        <v>-306182700</v>
      </c>
      <c r="AJ453" s="115">
        <f t="shared" si="98"/>
        <v>3911800000</v>
      </c>
      <c r="AK453" s="116">
        <f t="shared" si="98"/>
        <v>793501600</v>
      </c>
      <c r="AL453" s="116">
        <f t="shared" si="98"/>
        <v>1173284200</v>
      </c>
      <c r="AM453" s="116">
        <f t="shared" si="98"/>
        <v>1107589700</v>
      </c>
      <c r="AN453" s="116">
        <f t="shared" si="98"/>
        <v>837424500</v>
      </c>
      <c r="AO453" s="115">
        <f t="shared" ref="AO453:AR516" si="114">K453+U453</f>
        <v>3771900000</v>
      </c>
      <c r="AP453" s="116">
        <f t="shared" si="114"/>
        <v>997244100</v>
      </c>
      <c r="AQ453" s="116">
        <f t="shared" si="114"/>
        <v>1175304400</v>
      </c>
      <c r="AR453" s="116">
        <f t="shared" si="101"/>
        <v>1107509700</v>
      </c>
      <c r="AS453" s="116">
        <f t="shared" ref="AS453:AS516" si="115">O453+AD453+AI453</f>
        <v>491841800</v>
      </c>
    </row>
    <row r="454" spans="2:45" ht="16.5" thickTop="1" thickBot="1" x14ac:dyDescent="0.3">
      <c r="B454" s="101" t="str">
        <f t="shared" si="102"/>
        <v>a</v>
      </c>
      <c r="C454" s="101" t="str">
        <f t="shared" si="103"/>
        <v>a</v>
      </c>
      <c r="D454" s="109" t="s">
        <v>279</v>
      </c>
      <c r="E454" s="88" t="s">
        <v>298</v>
      </c>
      <c r="F454" s="115">
        <f t="shared" si="104"/>
        <v>3125910000</v>
      </c>
      <c r="G454" s="116">
        <f t="shared" si="105"/>
        <v>759094100</v>
      </c>
      <c r="H454" s="116">
        <f t="shared" si="105"/>
        <v>764371500</v>
      </c>
      <c r="I454" s="116">
        <f t="shared" si="105"/>
        <v>803623100</v>
      </c>
      <c r="J454" s="116">
        <f t="shared" si="105"/>
        <v>798821300</v>
      </c>
      <c r="K454" s="115">
        <f t="shared" si="106"/>
        <v>2986010000</v>
      </c>
      <c r="L454" s="116">
        <f t="shared" si="107"/>
        <v>962836600</v>
      </c>
      <c r="M454" s="116">
        <f t="shared" si="107"/>
        <v>766391700</v>
      </c>
      <c r="N454" s="116">
        <f t="shared" si="107"/>
        <v>803543100</v>
      </c>
      <c r="O454" s="116">
        <f t="shared" si="107"/>
        <v>453238600</v>
      </c>
      <c r="P454" s="115">
        <f t="shared" si="108"/>
        <v>1423796935.9400001</v>
      </c>
      <c r="Q454" s="116">
        <f t="shared" si="109"/>
        <v>925343911.80000007</v>
      </c>
      <c r="R454" s="116">
        <f t="shared" si="109"/>
        <v>498453024.13999999</v>
      </c>
      <c r="S454" s="116">
        <f t="shared" si="109"/>
        <v>0</v>
      </c>
      <c r="T454" s="116">
        <f t="shared" si="109"/>
        <v>0</v>
      </c>
      <c r="U454" s="111">
        <f t="shared" si="100"/>
        <v>785800000</v>
      </c>
      <c r="V454" s="116">
        <f t="shared" si="100"/>
        <v>34337500</v>
      </c>
      <c r="W454" s="116">
        <f t="shared" si="99"/>
        <v>408902700</v>
      </c>
      <c r="X454" s="116">
        <f t="shared" si="99"/>
        <v>303956600</v>
      </c>
      <c r="Y454" s="116">
        <f t="shared" si="99"/>
        <v>38603200</v>
      </c>
      <c r="Z454" s="115">
        <f t="shared" si="110"/>
        <v>925700000</v>
      </c>
      <c r="AA454" s="116">
        <f t="shared" si="111"/>
        <v>0</v>
      </c>
      <c r="AB454" s="116">
        <f t="shared" si="111"/>
        <v>276957500</v>
      </c>
      <c r="AC454" s="116">
        <f t="shared" si="111"/>
        <v>303956600</v>
      </c>
      <c r="AD454" s="116">
        <f t="shared" si="111"/>
        <v>344785900</v>
      </c>
      <c r="AE454" s="115">
        <f t="shared" si="112"/>
        <v>-139900000</v>
      </c>
      <c r="AF454" s="117">
        <f t="shared" si="113"/>
        <v>34337500</v>
      </c>
      <c r="AG454" s="117">
        <f t="shared" si="113"/>
        <v>131945200</v>
      </c>
      <c r="AH454" s="117">
        <f t="shared" si="113"/>
        <v>0</v>
      </c>
      <c r="AI454" s="117">
        <f t="shared" si="113"/>
        <v>-306182700</v>
      </c>
      <c r="AJ454" s="115">
        <f t="shared" si="98"/>
        <v>3911710000</v>
      </c>
      <c r="AK454" s="116">
        <f t="shared" si="98"/>
        <v>793431600</v>
      </c>
      <c r="AL454" s="116">
        <f t="shared" si="98"/>
        <v>1173274200</v>
      </c>
      <c r="AM454" s="116">
        <f t="shared" si="98"/>
        <v>1107579700</v>
      </c>
      <c r="AN454" s="116">
        <f t="shared" si="98"/>
        <v>837424500</v>
      </c>
      <c r="AO454" s="115">
        <f t="shared" si="114"/>
        <v>3771810000</v>
      </c>
      <c r="AP454" s="116">
        <f t="shared" si="114"/>
        <v>997174100</v>
      </c>
      <c r="AQ454" s="116">
        <f t="shared" si="114"/>
        <v>1175294400</v>
      </c>
      <c r="AR454" s="116">
        <f t="shared" si="101"/>
        <v>1107499700</v>
      </c>
      <c r="AS454" s="116">
        <f t="shared" si="115"/>
        <v>491841800</v>
      </c>
    </row>
    <row r="455" spans="2:45" ht="16.5" hidden="1" thickTop="1" thickBot="1" x14ac:dyDescent="0.3">
      <c r="B455" s="101" t="str">
        <f t="shared" si="102"/>
        <v>b</v>
      </c>
      <c r="C455" s="101" t="str">
        <f t="shared" si="103"/>
        <v>b</v>
      </c>
      <c r="D455" s="109" t="s">
        <v>279</v>
      </c>
      <c r="E455" s="118" t="s">
        <v>299</v>
      </c>
      <c r="F455" s="115">
        <f t="shared" si="104"/>
        <v>0</v>
      </c>
      <c r="G455" s="116">
        <f t="shared" si="105"/>
        <v>0</v>
      </c>
      <c r="H455" s="116">
        <f t="shared" si="105"/>
        <v>0</v>
      </c>
      <c r="I455" s="116">
        <f t="shared" si="105"/>
        <v>0</v>
      </c>
      <c r="J455" s="116">
        <f t="shared" si="105"/>
        <v>0</v>
      </c>
      <c r="K455" s="115">
        <f t="shared" si="106"/>
        <v>0</v>
      </c>
      <c r="L455" s="116">
        <f t="shared" si="107"/>
        <v>0</v>
      </c>
      <c r="M455" s="116">
        <f t="shared" si="107"/>
        <v>0</v>
      </c>
      <c r="N455" s="116">
        <f t="shared" si="107"/>
        <v>0</v>
      </c>
      <c r="O455" s="116">
        <f t="shared" si="107"/>
        <v>0</v>
      </c>
      <c r="P455" s="115">
        <f t="shared" si="108"/>
        <v>0</v>
      </c>
      <c r="Q455" s="116">
        <f t="shared" si="109"/>
        <v>0</v>
      </c>
      <c r="R455" s="116">
        <f t="shared" si="109"/>
        <v>0</v>
      </c>
      <c r="S455" s="116">
        <f t="shared" si="109"/>
        <v>0</v>
      </c>
      <c r="T455" s="116">
        <f t="shared" si="109"/>
        <v>0</v>
      </c>
      <c r="U455" s="111">
        <f t="shared" si="100"/>
        <v>0</v>
      </c>
      <c r="V455" s="116">
        <f t="shared" si="100"/>
        <v>0</v>
      </c>
      <c r="W455" s="116">
        <f t="shared" si="99"/>
        <v>0</v>
      </c>
      <c r="X455" s="116">
        <f t="shared" si="99"/>
        <v>0</v>
      </c>
      <c r="Y455" s="116">
        <f t="shared" si="99"/>
        <v>0</v>
      </c>
      <c r="Z455" s="115">
        <f t="shared" si="110"/>
        <v>0</v>
      </c>
      <c r="AA455" s="116">
        <f t="shared" si="111"/>
        <v>0</v>
      </c>
      <c r="AB455" s="116">
        <f t="shared" si="111"/>
        <v>0</v>
      </c>
      <c r="AC455" s="116">
        <f t="shared" si="111"/>
        <v>0</v>
      </c>
      <c r="AD455" s="116">
        <f t="shared" si="111"/>
        <v>0</v>
      </c>
      <c r="AE455" s="115">
        <f t="shared" si="112"/>
        <v>0</v>
      </c>
      <c r="AF455" s="117">
        <f t="shared" si="113"/>
        <v>0</v>
      </c>
      <c r="AG455" s="117">
        <f t="shared" si="113"/>
        <v>0</v>
      </c>
      <c r="AH455" s="117">
        <f t="shared" si="113"/>
        <v>0</v>
      </c>
      <c r="AI455" s="117">
        <f t="shared" si="113"/>
        <v>0</v>
      </c>
      <c r="AJ455" s="115">
        <f t="shared" si="98"/>
        <v>0</v>
      </c>
      <c r="AK455" s="116">
        <f t="shared" si="98"/>
        <v>0</v>
      </c>
      <c r="AL455" s="116">
        <f t="shared" si="98"/>
        <v>0</v>
      </c>
      <c r="AM455" s="116">
        <f t="shared" si="98"/>
        <v>0</v>
      </c>
      <c r="AN455" s="116">
        <f t="shared" si="98"/>
        <v>0</v>
      </c>
      <c r="AO455" s="115">
        <f t="shared" si="114"/>
        <v>0</v>
      </c>
      <c r="AP455" s="116">
        <f t="shared" si="114"/>
        <v>0</v>
      </c>
      <c r="AQ455" s="116">
        <f t="shared" si="114"/>
        <v>0</v>
      </c>
      <c r="AR455" s="116">
        <f t="shared" si="101"/>
        <v>0</v>
      </c>
      <c r="AS455" s="116">
        <f t="shared" si="115"/>
        <v>0</v>
      </c>
    </row>
    <row r="456" spans="2:45" ht="16.5" thickTop="1" thickBot="1" x14ac:dyDescent="0.3">
      <c r="B456" s="101" t="str">
        <f t="shared" si="102"/>
        <v>a</v>
      </c>
      <c r="C456" s="101" t="str">
        <f t="shared" si="103"/>
        <v>a</v>
      </c>
      <c r="D456" s="109" t="s">
        <v>279</v>
      </c>
      <c r="E456" s="118" t="s">
        <v>300</v>
      </c>
      <c r="F456" s="115">
        <f t="shared" si="104"/>
        <v>11330000</v>
      </c>
      <c r="G456" s="116">
        <f t="shared" si="105"/>
        <v>2650000</v>
      </c>
      <c r="H456" s="116">
        <f t="shared" si="105"/>
        <v>2830000</v>
      </c>
      <c r="I456" s="116">
        <f t="shared" si="105"/>
        <v>2900000</v>
      </c>
      <c r="J456" s="116">
        <f t="shared" si="105"/>
        <v>2950000</v>
      </c>
      <c r="K456" s="115">
        <f t="shared" si="106"/>
        <v>11123000</v>
      </c>
      <c r="L456" s="116">
        <f t="shared" si="107"/>
        <v>2598000</v>
      </c>
      <c r="M456" s="116">
        <f t="shared" si="107"/>
        <v>2475000</v>
      </c>
      <c r="N456" s="116">
        <f t="shared" si="107"/>
        <v>2850000</v>
      </c>
      <c r="O456" s="116">
        <f t="shared" si="107"/>
        <v>3200000</v>
      </c>
      <c r="P456" s="115">
        <f t="shared" si="108"/>
        <v>4006450.33</v>
      </c>
      <c r="Q456" s="116">
        <f t="shared" si="109"/>
        <v>2282329.65</v>
      </c>
      <c r="R456" s="116">
        <f t="shared" si="109"/>
        <v>1724120.68</v>
      </c>
      <c r="S456" s="116">
        <f t="shared" si="109"/>
        <v>0</v>
      </c>
      <c r="T456" s="116">
        <f t="shared" si="109"/>
        <v>0</v>
      </c>
      <c r="U456" s="111">
        <f t="shared" si="100"/>
        <v>0</v>
      </c>
      <c r="V456" s="116">
        <f t="shared" si="100"/>
        <v>0</v>
      </c>
      <c r="W456" s="116">
        <f t="shared" si="99"/>
        <v>0</v>
      </c>
      <c r="X456" s="116">
        <f t="shared" si="99"/>
        <v>0</v>
      </c>
      <c r="Y456" s="116">
        <f t="shared" si="99"/>
        <v>0</v>
      </c>
      <c r="Z456" s="115">
        <f t="shared" si="110"/>
        <v>0</v>
      </c>
      <c r="AA456" s="116">
        <f t="shared" si="111"/>
        <v>0</v>
      </c>
      <c r="AB456" s="116">
        <f t="shared" si="111"/>
        <v>0</v>
      </c>
      <c r="AC456" s="116">
        <f t="shared" si="111"/>
        <v>0</v>
      </c>
      <c r="AD456" s="116">
        <f t="shared" si="111"/>
        <v>0</v>
      </c>
      <c r="AE456" s="115">
        <f t="shared" si="112"/>
        <v>0</v>
      </c>
      <c r="AF456" s="117">
        <f t="shared" si="113"/>
        <v>0</v>
      </c>
      <c r="AG456" s="117">
        <f t="shared" si="113"/>
        <v>0</v>
      </c>
      <c r="AH456" s="117">
        <f t="shared" si="113"/>
        <v>0</v>
      </c>
      <c r="AI456" s="117">
        <f t="shared" si="113"/>
        <v>0</v>
      </c>
      <c r="AJ456" s="115">
        <f t="shared" si="98"/>
        <v>11330000</v>
      </c>
      <c r="AK456" s="116">
        <f t="shared" si="98"/>
        <v>2650000</v>
      </c>
      <c r="AL456" s="116">
        <f t="shared" si="98"/>
        <v>2830000</v>
      </c>
      <c r="AM456" s="116">
        <f t="shared" si="98"/>
        <v>2900000</v>
      </c>
      <c r="AN456" s="116">
        <f t="shared" si="98"/>
        <v>2950000</v>
      </c>
      <c r="AO456" s="115">
        <f t="shared" si="114"/>
        <v>11123000</v>
      </c>
      <c r="AP456" s="116">
        <f t="shared" si="114"/>
        <v>2598000</v>
      </c>
      <c r="AQ456" s="116">
        <f t="shared" si="114"/>
        <v>2475000</v>
      </c>
      <c r="AR456" s="116">
        <f t="shared" si="101"/>
        <v>2850000</v>
      </c>
      <c r="AS456" s="116">
        <f t="shared" si="115"/>
        <v>3200000</v>
      </c>
    </row>
    <row r="457" spans="2:45" ht="16.5" hidden="1" thickTop="1" thickBot="1" x14ac:dyDescent="0.3">
      <c r="B457" s="101" t="str">
        <f t="shared" si="102"/>
        <v>b</v>
      </c>
      <c r="C457" s="101" t="str">
        <f t="shared" si="103"/>
        <v>b</v>
      </c>
      <c r="D457" s="109" t="s">
        <v>279</v>
      </c>
      <c r="E457" s="118" t="s">
        <v>301</v>
      </c>
      <c r="F457" s="115">
        <f t="shared" si="104"/>
        <v>0</v>
      </c>
      <c r="G457" s="116">
        <f t="shared" si="105"/>
        <v>0</v>
      </c>
      <c r="H457" s="116">
        <f t="shared" si="105"/>
        <v>0</v>
      </c>
      <c r="I457" s="116">
        <f t="shared" si="105"/>
        <v>0</v>
      </c>
      <c r="J457" s="116">
        <f t="shared" si="105"/>
        <v>0</v>
      </c>
      <c r="K457" s="115">
        <f t="shared" si="106"/>
        <v>0</v>
      </c>
      <c r="L457" s="116">
        <f t="shared" si="107"/>
        <v>0</v>
      </c>
      <c r="M457" s="116">
        <f t="shared" si="107"/>
        <v>0</v>
      </c>
      <c r="N457" s="116">
        <f t="shared" si="107"/>
        <v>0</v>
      </c>
      <c r="O457" s="116">
        <f t="shared" si="107"/>
        <v>0</v>
      </c>
      <c r="P457" s="115">
        <f t="shared" si="108"/>
        <v>0</v>
      </c>
      <c r="Q457" s="116">
        <f t="shared" si="109"/>
        <v>0</v>
      </c>
      <c r="R457" s="116">
        <f t="shared" si="109"/>
        <v>0</v>
      </c>
      <c r="S457" s="116">
        <f t="shared" si="109"/>
        <v>0</v>
      </c>
      <c r="T457" s="116">
        <f t="shared" si="109"/>
        <v>0</v>
      </c>
      <c r="U457" s="111">
        <f t="shared" si="100"/>
        <v>0</v>
      </c>
      <c r="V457" s="116">
        <f t="shared" si="100"/>
        <v>0</v>
      </c>
      <c r="W457" s="116">
        <f t="shared" si="99"/>
        <v>0</v>
      </c>
      <c r="X457" s="116">
        <f t="shared" si="99"/>
        <v>0</v>
      </c>
      <c r="Y457" s="116">
        <f t="shared" si="99"/>
        <v>0</v>
      </c>
      <c r="Z457" s="115">
        <f t="shared" si="110"/>
        <v>0</v>
      </c>
      <c r="AA457" s="116">
        <f t="shared" si="111"/>
        <v>0</v>
      </c>
      <c r="AB457" s="116">
        <f t="shared" si="111"/>
        <v>0</v>
      </c>
      <c r="AC457" s="116">
        <f t="shared" si="111"/>
        <v>0</v>
      </c>
      <c r="AD457" s="116">
        <f t="shared" si="111"/>
        <v>0</v>
      </c>
      <c r="AE457" s="115">
        <f t="shared" si="112"/>
        <v>0</v>
      </c>
      <c r="AF457" s="117">
        <f t="shared" si="113"/>
        <v>0</v>
      </c>
      <c r="AG457" s="117">
        <f t="shared" si="113"/>
        <v>0</v>
      </c>
      <c r="AH457" s="117">
        <f t="shared" si="113"/>
        <v>0</v>
      </c>
      <c r="AI457" s="117">
        <f t="shared" si="113"/>
        <v>0</v>
      </c>
      <c r="AJ457" s="115">
        <f t="shared" si="98"/>
        <v>0</v>
      </c>
      <c r="AK457" s="116">
        <f t="shared" si="98"/>
        <v>0</v>
      </c>
      <c r="AL457" s="116">
        <f t="shared" si="98"/>
        <v>0</v>
      </c>
      <c r="AM457" s="116">
        <f t="shared" si="98"/>
        <v>0</v>
      </c>
      <c r="AN457" s="116">
        <f t="shared" si="98"/>
        <v>0</v>
      </c>
      <c r="AO457" s="115">
        <f t="shared" si="114"/>
        <v>0</v>
      </c>
      <c r="AP457" s="116">
        <f t="shared" si="114"/>
        <v>0</v>
      </c>
      <c r="AQ457" s="116">
        <f t="shared" si="114"/>
        <v>0</v>
      </c>
      <c r="AR457" s="116">
        <f t="shared" si="101"/>
        <v>0</v>
      </c>
      <c r="AS457" s="116">
        <f t="shared" si="115"/>
        <v>0</v>
      </c>
    </row>
    <row r="458" spans="2:45" ht="16.5" hidden="1" thickTop="1" thickBot="1" x14ac:dyDescent="0.3">
      <c r="B458" s="101" t="str">
        <f t="shared" si="102"/>
        <v>b</v>
      </c>
      <c r="C458" s="101" t="str">
        <f t="shared" si="103"/>
        <v>b</v>
      </c>
      <c r="D458" s="109" t="s">
        <v>279</v>
      </c>
      <c r="E458" s="118" t="s">
        <v>302</v>
      </c>
      <c r="F458" s="115">
        <f t="shared" si="104"/>
        <v>0</v>
      </c>
      <c r="G458" s="116">
        <f t="shared" si="105"/>
        <v>0</v>
      </c>
      <c r="H458" s="116">
        <f t="shared" si="105"/>
        <v>0</v>
      </c>
      <c r="I458" s="116">
        <f t="shared" si="105"/>
        <v>0</v>
      </c>
      <c r="J458" s="116">
        <f t="shared" si="105"/>
        <v>0</v>
      </c>
      <c r="K458" s="115">
        <f t="shared" si="106"/>
        <v>0</v>
      </c>
      <c r="L458" s="116">
        <f t="shared" si="107"/>
        <v>0</v>
      </c>
      <c r="M458" s="116">
        <f t="shared" si="107"/>
        <v>0</v>
      </c>
      <c r="N458" s="116">
        <f t="shared" si="107"/>
        <v>0</v>
      </c>
      <c r="O458" s="116">
        <f t="shared" si="107"/>
        <v>0</v>
      </c>
      <c r="P458" s="115">
        <f t="shared" si="108"/>
        <v>0</v>
      </c>
      <c r="Q458" s="116">
        <f t="shared" si="109"/>
        <v>0</v>
      </c>
      <c r="R458" s="116">
        <f t="shared" si="109"/>
        <v>0</v>
      </c>
      <c r="S458" s="116">
        <f t="shared" si="109"/>
        <v>0</v>
      </c>
      <c r="T458" s="116">
        <f t="shared" si="109"/>
        <v>0</v>
      </c>
      <c r="U458" s="111">
        <f t="shared" si="100"/>
        <v>0</v>
      </c>
      <c r="V458" s="116">
        <f t="shared" si="100"/>
        <v>0</v>
      </c>
      <c r="W458" s="116">
        <f t="shared" si="99"/>
        <v>0</v>
      </c>
      <c r="X458" s="116">
        <f t="shared" si="99"/>
        <v>0</v>
      </c>
      <c r="Y458" s="116">
        <f t="shared" si="99"/>
        <v>0</v>
      </c>
      <c r="Z458" s="115">
        <f t="shared" si="110"/>
        <v>0</v>
      </c>
      <c r="AA458" s="116">
        <f t="shared" si="111"/>
        <v>0</v>
      </c>
      <c r="AB458" s="116">
        <f t="shared" si="111"/>
        <v>0</v>
      </c>
      <c r="AC458" s="116">
        <f t="shared" si="111"/>
        <v>0</v>
      </c>
      <c r="AD458" s="116">
        <f t="shared" si="111"/>
        <v>0</v>
      </c>
      <c r="AE458" s="115">
        <f t="shared" si="112"/>
        <v>0</v>
      </c>
      <c r="AF458" s="117">
        <f t="shared" si="113"/>
        <v>0</v>
      </c>
      <c r="AG458" s="117">
        <f t="shared" si="113"/>
        <v>0</v>
      </c>
      <c r="AH458" s="117">
        <f t="shared" si="113"/>
        <v>0</v>
      </c>
      <c r="AI458" s="117">
        <f t="shared" si="113"/>
        <v>0</v>
      </c>
      <c r="AJ458" s="115">
        <f t="shared" si="98"/>
        <v>0</v>
      </c>
      <c r="AK458" s="116">
        <f t="shared" si="98"/>
        <v>0</v>
      </c>
      <c r="AL458" s="116">
        <f t="shared" si="98"/>
        <v>0</v>
      </c>
      <c r="AM458" s="116">
        <f t="shared" si="98"/>
        <v>0</v>
      </c>
      <c r="AN458" s="116">
        <f t="shared" si="98"/>
        <v>0</v>
      </c>
      <c r="AO458" s="115">
        <f t="shared" si="114"/>
        <v>0</v>
      </c>
      <c r="AP458" s="116">
        <f t="shared" si="114"/>
        <v>0</v>
      </c>
      <c r="AQ458" s="116">
        <f t="shared" si="114"/>
        <v>0</v>
      </c>
      <c r="AR458" s="116">
        <f t="shared" si="101"/>
        <v>0</v>
      </c>
      <c r="AS458" s="116">
        <f t="shared" si="115"/>
        <v>0</v>
      </c>
    </row>
    <row r="459" spans="2:45" ht="16.5" thickTop="1" thickBot="1" x14ac:dyDescent="0.3">
      <c r="B459" s="101" t="str">
        <f t="shared" si="102"/>
        <v>a</v>
      </c>
      <c r="C459" s="101" t="str">
        <f t="shared" si="103"/>
        <v>a</v>
      </c>
      <c r="D459" s="109" t="s">
        <v>279</v>
      </c>
      <c r="E459" s="118" t="s">
        <v>303</v>
      </c>
      <c r="F459" s="115">
        <f t="shared" si="104"/>
        <v>0</v>
      </c>
      <c r="G459" s="116">
        <f t="shared" si="105"/>
        <v>0</v>
      </c>
      <c r="H459" s="116">
        <f t="shared" si="105"/>
        <v>0</v>
      </c>
      <c r="I459" s="116">
        <f t="shared" si="105"/>
        <v>0</v>
      </c>
      <c r="J459" s="116">
        <f t="shared" si="105"/>
        <v>0</v>
      </c>
      <c r="K459" s="115">
        <f t="shared" si="106"/>
        <v>21000</v>
      </c>
      <c r="L459" s="116">
        <f t="shared" si="107"/>
        <v>21000</v>
      </c>
      <c r="M459" s="116">
        <f t="shared" si="107"/>
        <v>0</v>
      </c>
      <c r="N459" s="116">
        <f t="shared" si="107"/>
        <v>0</v>
      </c>
      <c r="O459" s="116">
        <f t="shared" si="107"/>
        <v>0</v>
      </c>
      <c r="P459" s="115">
        <f t="shared" si="108"/>
        <v>20118.7</v>
      </c>
      <c r="Q459" s="116">
        <f t="shared" si="109"/>
        <v>20118.7</v>
      </c>
      <c r="R459" s="116">
        <f t="shared" si="109"/>
        <v>0</v>
      </c>
      <c r="S459" s="116">
        <f t="shared" si="109"/>
        <v>0</v>
      </c>
      <c r="T459" s="116">
        <f t="shared" si="109"/>
        <v>0</v>
      </c>
      <c r="U459" s="111">
        <f t="shared" si="100"/>
        <v>0</v>
      </c>
      <c r="V459" s="116">
        <f t="shared" si="100"/>
        <v>0</v>
      </c>
      <c r="W459" s="116">
        <f t="shared" si="99"/>
        <v>0</v>
      </c>
      <c r="X459" s="116">
        <f t="shared" si="99"/>
        <v>0</v>
      </c>
      <c r="Y459" s="116">
        <f t="shared" si="99"/>
        <v>0</v>
      </c>
      <c r="Z459" s="115">
        <f t="shared" si="110"/>
        <v>0</v>
      </c>
      <c r="AA459" s="116">
        <f t="shared" si="111"/>
        <v>0</v>
      </c>
      <c r="AB459" s="116">
        <f t="shared" si="111"/>
        <v>0</v>
      </c>
      <c r="AC459" s="116">
        <f t="shared" si="111"/>
        <v>0</v>
      </c>
      <c r="AD459" s="116">
        <f t="shared" si="111"/>
        <v>0</v>
      </c>
      <c r="AE459" s="115">
        <f t="shared" si="112"/>
        <v>0</v>
      </c>
      <c r="AF459" s="117">
        <f t="shared" si="113"/>
        <v>0</v>
      </c>
      <c r="AG459" s="117">
        <f t="shared" si="113"/>
        <v>0</v>
      </c>
      <c r="AH459" s="117">
        <f t="shared" si="113"/>
        <v>0</v>
      </c>
      <c r="AI459" s="117">
        <f t="shared" si="113"/>
        <v>0</v>
      </c>
      <c r="AJ459" s="115">
        <f t="shared" si="98"/>
        <v>0</v>
      </c>
      <c r="AK459" s="116">
        <f t="shared" si="98"/>
        <v>0</v>
      </c>
      <c r="AL459" s="116">
        <f t="shared" si="98"/>
        <v>0</v>
      </c>
      <c r="AM459" s="116">
        <f t="shared" si="98"/>
        <v>0</v>
      </c>
      <c r="AN459" s="116">
        <f t="shared" si="98"/>
        <v>0</v>
      </c>
      <c r="AO459" s="115">
        <f t="shared" si="114"/>
        <v>21000</v>
      </c>
      <c r="AP459" s="116">
        <f t="shared" si="114"/>
        <v>21000</v>
      </c>
      <c r="AQ459" s="116">
        <f t="shared" si="114"/>
        <v>0</v>
      </c>
      <c r="AR459" s="116">
        <f t="shared" si="101"/>
        <v>0</v>
      </c>
      <c r="AS459" s="116">
        <f t="shared" si="115"/>
        <v>0</v>
      </c>
    </row>
    <row r="460" spans="2:45" ht="16.5" thickTop="1" thickBot="1" x14ac:dyDescent="0.3">
      <c r="B460" s="101" t="str">
        <f t="shared" si="102"/>
        <v>a</v>
      </c>
      <c r="C460" s="101" t="str">
        <f t="shared" si="103"/>
        <v>a</v>
      </c>
      <c r="D460" s="109" t="s">
        <v>279</v>
      </c>
      <c r="E460" s="118" t="s">
        <v>304</v>
      </c>
      <c r="F460" s="115">
        <f t="shared" si="104"/>
        <v>3108930000</v>
      </c>
      <c r="G460" s="116">
        <f t="shared" si="105"/>
        <v>755041600</v>
      </c>
      <c r="H460" s="116">
        <f t="shared" si="105"/>
        <v>760139000</v>
      </c>
      <c r="I460" s="116">
        <f t="shared" si="105"/>
        <v>799280600</v>
      </c>
      <c r="J460" s="116">
        <f t="shared" si="105"/>
        <v>794468800</v>
      </c>
      <c r="K460" s="115">
        <f t="shared" si="106"/>
        <v>2968611500</v>
      </c>
      <c r="L460" s="116">
        <f t="shared" si="107"/>
        <v>959101400</v>
      </c>
      <c r="M460" s="116">
        <f t="shared" si="107"/>
        <v>761750600</v>
      </c>
      <c r="N460" s="116">
        <f t="shared" si="107"/>
        <v>799187000</v>
      </c>
      <c r="O460" s="116">
        <f t="shared" si="107"/>
        <v>448572500</v>
      </c>
      <c r="P460" s="115">
        <f t="shared" si="108"/>
        <v>1418554736.77</v>
      </c>
      <c r="Q460" s="116">
        <f t="shared" si="109"/>
        <v>922052966.27999997</v>
      </c>
      <c r="R460" s="116">
        <f t="shared" si="109"/>
        <v>496501770.49000001</v>
      </c>
      <c r="S460" s="116">
        <f t="shared" si="109"/>
        <v>0</v>
      </c>
      <c r="T460" s="116">
        <f t="shared" si="109"/>
        <v>0</v>
      </c>
      <c r="U460" s="111">
        <f t="shared" si="100"/>
        <v>785800000</v>
      </c>
      <c r="V460" s="116">
        <f t="shared" si="100"/>
        <v>34337500</v>
      </c>
      <c r="W460" s="116">
        <f t="shared" si="99"/>
        <v>408902700</v>
      </c>
      <c r="X460" s="116">
        <f t="shared" si="99"/>
        <v>303956600</v>
      </c>
      <c r="Y460" s="116">
        <f t="shared" si="99"/>
        <v>38603200</v>
      </c>
      <c r="Z460" s="115">
        <f t="shared" si="110"/>
        <v>925700000</v>
      </c>
      <c r="AA460" s="116">
        <f t="shared" si="111"/>
        <v>0</v>
      </c>
      <c r="AB460" s="116">
        <f t="shared" si="111"/>
        <v>276957500</v>
      </c>
      <c r="AC460" s="116">
        <f t="shared" si="111"/>
        <v>303956600</v>
      </c>
      <c r="AD460" s="116">
        <f t="shared" si="111"/>
        <v>344785900</v>
      </c>
      <c r="AE460" s="115">
        <f t="shared" si="112"/>
        <v>-139900000</v>
      </c>
      <c r="AF460" s="117">
        <f t="shared" si="113"/>
        <v>34337500</v>
      </c>
      <c r="AG460" s="117">
        <f t="shared" si="113"/>
        <v>131945200</v>
      </c>
      <c r="AH460" s="117">
        <f t="shared" si="113"/>
        <v>0</v>
      </c>
      <c r="AI460" s="117">
        <f t="shared" si="113"/>
        <v>-306182700</v>
      </c>
      <c r="AJ460" s="115">
        <f t="shared" si="98"/>
        <v>3894730000</v>
      </c>
      <c r="AK460" s="116">
        <f t="shared" si="98"/>
        <v>789379100</v>
      </c>
      <c r="AL460" s="116">
        <f t="shared" si="98"/>
        <v>1169041700</v>
      </c>
      <c r="AM460" s="116">
        <f t="shared" si="98"/>
        <v>1103237200</v>
      </c>
      <c r="AN460" s="116">
        <f t="shared" si="98"/>
        <v>833072000</v>
      </c>
      <c r="AO460" s="115">
        <f t="shared" si="114"/>
        <v>3754411500</v>
      </c>
      <c r="AP460" s="116">
        <f t="shared" si="114"/>
        <v>993438900</v>
      </c>
      <c r="AQ460" s="116">
        <f t="shared" si="114"/>
        <v>1170653300</v>
      </c>
      <c r="AR460" s="116">
        <f t="shared" si="101"/>
        <v>1103143600</v>
      </c>
      <c r="AS460" s="116">
        <f t="shared" si="115"/>
        <v>487175700</v>
      </c>
    </row>
    <row r="461" spans="2:45" ht="16.5" thickTop="1" thickBot="1" x14ac:dyDescent="0.3">
      <c r="B461" s="101" t="str">
        <f t="shared" si="102"/>
        <v>a</v>
      </c>
      <c r="C461" s="101" t="str">
        <f t="shared" si="103"/>
        <v>a</v>
      </c>
      <c r="D461" s="109" t="s">
        <v>279</v>
      </c>
      <c r="E461" s="118" t="s">
        <v>305</v>
      </c>
      <c r="F461" s="115">
        <f t="shared" si="104"/>
        <v>5650000</v>
      </c>
      <c r="G461" s="116">
        <f t="shared" si="105"/>
        <v>1402500</v>
      </c>
      <c r="H461" s="116">
        <f t="shared" si="105"/>
        <v>1402500</v>
      </c>
      <c r="I461" s="116">
        <f t="shared" si="105"/>
        <v>1442500</v>
      </c>
      <c r="J461" s="116">
        <f t="shared" si="105"/>
        <v>1402500</v>
      </c>
      <c r="K461" s="115">
        <f t="shared" si="106"/>
        <v>6254500</v>
      </c>
      <c r="L461" s="116">
        <f t="shared" si="107"/>
        <v>1116200</v>
      </c>
      <c r="M461" s="116">
        <f t="shared" si="107"/>
        <v>2166100</v>
      </c>
      <c r="N461" s="116">
        <f t="shared" si="107"/>
        <v>1506100</v>
      </c>
      <c r="O461" s="116">
        <f t="shared" si="107"/>
        <v>1466100</v>
      </c>
      <c r="P461" s="115">
        <f t="shared" si="108"/>
        <v>1215630.1400000001</v>
      </c>
      <c r="Q461" s="116">
        <f t="shared" si="109"/>
        <v>988497.17</v>
      </c>
      <c r="R461" s="116">
        <f t="shared" si="109"/>
        <v>227132.96999999997</v>
      </c>
      <c r="S461" s="116">
        <f t="shared" si="109"/>
        <v>0</v>
      </c>
      <c r="T461" s="116">
        <f t="shared" si="109"/>
        <v>0</v>
      </c>
      <c r="U461" s="111">
        <f t="shared" si="100"/>
        <v>0</v>
      </c>
      <c r="V461" s="116">
        <f t="shared" si="100"/>
        <v>0</v>
      </c>
      <c r="W461" s="116">
        <f t="shared" si="99"/>
        <v>0</v>
      </c>
      <c r="X461" s="116">
        <f t="shared" si="99"/>
        <v>0</v>
      </c>
      <c r="Y461" s="116">
        <f t="shared" si="99"/>
        <v>0</v>
      </c>
      <c r="Z461" s="115">
        <f t="shared" si="110"/>
        <v>0</v>
      </c>
      <c r="AA461" s="116">
        <f t="shared" si="111"/>
        <v>0</v>
      </c>
      <c r="AB461" s="116">
        <f t="shared" si="111"/>
        <v>0</v>
      </c>
      <c r="AC461" s="116">
        <f t="shared" si="111"/>
        <v>0</v>
      </c>
      <c r="AD461" s="116">
        <f t="shared" si="111"/>
        <v>0</v>
      </c>
      <c r="AE461" s="115">
        <f t="shared" si="112"/>
        <v>0</v>
      </c>
      <c r="AF461" s="117">
        <f t="shared" si="113"/>
        <v>0</v>
      </c>
      <c r="AG461" s="117">
        <f t="shared" si="113"/>
        <v>0</v>
      </c>
      <c r="AH461" s="117">
        <f t="shared" si="113"/>
        <v>0</v>
      </c>
      <c r="AI461" s="117">
        <f t="shared" si="113"/>
        <v>0</v>
      </c>
      <c r="AJ461" s="115">
        <f t="shared" si="98"/>
        <v>5650000</v>
      </c>
      <c r="AK461" s="116">
        <f t="shared" si="98"/>
        <v>1402500</v>
      </c>
      <c r="AL461" s="116">
        <f t="shared" si="98"/>
        <v>1402500</v>
      </c>
      <c r="AM461" s="116">
        <f t="shared" si="98"/>
        <v>1442500</v>
      </c>
      <c r="AN461" s="116">
        <f t="shared" si="98"/>
        <v>1402500</v>
      </c>
      <c r="AO461" s="115">
        <f t="shared" si="114"/>
        <v>6254500</v>
      </c>
      <c r="AP461" s="116">
        <f t="shared" si="114"/>
        <v>1116200</v>
      </c>
      <c r="AQ461" s="116">
        <f t="shared" si="114"/>
        <v>2166100</v>
      </c>
      <c r="AR461" s="116">
        <f t="shared" si="101"/>
        <v>1506100</v>
      </c>
      <c r="AS461" s="116">
        <f t="shared" si="115"/>
        <v>1466100</v>
      </c>
    </row>
    <row r="462" spans="2:45" ht="16.5" hidden="1" thickTop="1" thickBot="1" x14ac:dyDescent="0.3">
      <c r="B462" s="101" t="str">
        <f t="shared" si="102"/>
        <v>b</v>
      </c>
      <c r="C462" s="101" t="str">
        <f t="shared" si="103"/>
        <v>b</v>
      </c>
      <c r="D462" s="109" t="s">
        <v>279</v>
      </c>
      <c r="E462" s="119" t="s">
        <v>306</v>
      </c>
      <c r="F462" s="115">
        <f t="shared" si="104"/>
        <v>0</v>
      </c>
      <c r="G462" s="116">
        <f t="shared" si="105"/>
        <v>0</v>
      </c>
      <c r="H462" s="116">
        <f t="shared" si="105"/>
        <v>0</v>
      </c>
      <c r="I462" s="116">
        <f t="shared" si="105"/>
        <v>0</v>
      </c>
      <c r="J462" s="116">
        <f t="shared" si="105"/>
        <v>0</v>
      </c>
      <c r="K462" s="115">
        <f t="shared" si="106"/>
        <v>0</v>
      </c>
      <c r="L462" s="116">
        <f t="shared" si="107"/>
        <v>0</v>
      </c>
      <c r="M462" s="116">
        <f t="shared" si="107"/>
        <v>0</v>
      </c>
      <c r="N462" s="116">
        <f t="shared" si="107"/>
        <v>0</v>
      </c>
      <c r="O462" s="116">
        <f t="shared" si="107"/>
        <v>0</v>
      </c>
      <c r="P462" s="115">
        <f t="shared" si="108"/>
        <v>0</v>
      </c>
      <c r="Q462" s="116">
        <f t="shared" si="109"/>
        <v>0</v>
      </c>
      <c r="R462" s="116">
        <f t="shared" si="109"/>
        <v>0</v>
      </c>
      <c r="S462" s="116">
        <f t="shared" si="109"/>
        <v>0</v>
      </c>
      <c r="T462" s="116">
        <f t="shared" si="109"/>
        <v>0</v>
      </c>
      <c r="U462" s="111">
        <f t="shared" si="100"/>
        <v>0</v>
      </c>
      <c r="V462" s="116">
        <f t="shared" si="100"/>
        <v>0</v>
      </c>
      <c r="W462" s="116">
        <f t="shared" si="99"/>
        <v>0</v>
      </c>
      <c r="X462" s="116">
        <f t="shared" si="99"/>
        <v>0</v>
      </c>
      <c r="Y462" s="116">
        <f t="shared" si="99"/>
        <v>0</v>
      </c>
      <c r="Z462" s="115">
        <f t="shared" si="110"/>
        <v>0</v>
      </c>
      <c r="AA462" s="116">
        <f t="shared" si="111"/>
        <v>0</v>
      </c>
      <c r="AB462" s="116">
        <f t="shared" si="111"/>
        <v>0</v>
      </c>
      <c r="AC462" s="116">
        <f t="shared" si="111"/>
        <v>0</v>
      </c>
      <c r="AD462" s="116">
        <f t="shared" si="111"/>
        <v>0</v>
      </c>
      <c r="AE462" s="115">
        <f t="shared" si="112"/>
        <v>0</v>
      </c>
      <c r="AF462" s="117">
        <f t="shared" si="113"/>
        <v>0</v>
      </c>
      <c r="AG462" s="117">
        <f t="shared" si="113"/>
        <v>0</v>
      </c>
      <c r="AH462" s="117">
        <f t="shared" si="113"/>
        <v>0</v>
      </c>
      <c r="AI462" s="117">
        <f t="shared" si="113"/>
        <v>0</v>
      </c>
      <c r="AJ462" s="115">
        <f t="shared" si="98"/>
        <v>0</v>
      </c>
      <c r="AK462" s="116">
        <f t="shared" si="98"/>
        <v>0</v>
      </c>
      <c r="AL462" s="116">
        <f t="shared" si="98"/>
        <v>0</v>
      </c>
      <c r="AM462" s="116">
        <f t="shared" si="98"/>
        <v>0</v>
      </c>
      <c r="AN462" s="116">
        <f t="shared" si="98"/>
        <v>0</v>
      </c>
      <c r="AO462" s="115">
        <f t="shared" si="114"/>
        <v>0</v>
      </c>
      <c r="AP462" s="116">
        <f t="shared" si="114"/>
        <v>0</v>
      </c>
      <c r="AQ462" s="116">
        <f t="shared" si="114"/>
        <v>0</v>
      </c>
      <c r="AR462" s="116">
        <f t="shared" si="101"/>
        <v>0</v>
      </c>
      <c r="AS462" s="116">
        <f t="shared" si="115"/>
        <v>0</v>
      </c>
    </row>
    <row r="463" spans="2:45" ht="27" thickTop="1" thickBot="1" x14ac:dyDescent="0.3">
      <c r="B463" s="101" t="str">
        <f t="shared" si="102"/>
        <v>a</v>
      </c>
      <c r="C463" s="101" t="str">
        <f t="shared" si="103"/>
        <v>a</v>
      </c>
      <c r="D463" s="109" t="s">
        <v>279</v>
      </c>
      <c r="E463" s="119" t="s">
        <v>307</v>
      </c>
      <c r="F463" s="115">
        <f t="shared" si="104"/>
        <v>5650000</v>
      </c>
      <c r="G463" s="116">
        <f t="shared" si="105"/>
        <v>1402500</v>
      </c>
      <c r="H463" s="116">
        <f t="shared" si="105"/>
        <v>1402500</v>
      </c>
      <c r="I463" s="116">
        <f t="shared" si="105"/>
        <v>1442500</v>
      </c>
      <c r="J463" s="116">
        <f t="shared" si="105"/>
        <v>1402500</v>
      </c>
      <c r="K463" s="115">
        <f t="shared" si="106"/>
        <v>6254500</v>
      </c>
      <c r="L463" s="116">
        <f t="shared" si="107"/>
        <v>1116200</v>
      </c>
      <c r="M463" s="116">
        <f t="shared" si="107"/>
        <v>2166100</v>
      </c>
      <c r="N463" s="116">
        <f t="shared" si="107"/>
        <v>1506100</v>
      </c>
      <c r="O463" s="116">
        <f t="shared" si="107"/>
        <v>1466100</v>
      </c>
      <c r="P463" s="115">
        <f t="shared" si="108"/>
        <v>1215630.1400000001</v>
      </c>
      <c r="Q463" s="116">
        <f t="shared" si="109"/>
        <v>988497.17</v>
      </c>
      <c r="R463" s="116">
        <f t="shared" si="109"/>
        <v>227132.96999999997</v>
      </c>
      <c r="S463" s="116">
        <f t="shared" si="109"/>
        <v>0</v>
      </c>
      <c r="T463" s="116">
        <f t="shared" si="109"/>
        <v>0</v>
      </c>
      <c r="U463" s="111">
        <f t="shared" si="100"/>
        <v>0</v>
      </c>
      <c r="V463" s="116">
        <f t="shared" si="100"/>
        <v>0</v>
      </c>
      <c r="W463" s="116">
        <f t="shared" si="99"/>
        <v>0</v>
      </c>
      <c r="X463" s="116">
        <f t="shared" si="99"/>
        <v>0</v>
      </c>
      <c r="Y463" s="116">
        <f t="shared" si="99"/>
        <v>0</v>
      </c>
      <c r="Z463" s="115">
        <f t="shared" si="110"/>
        <v>0</v>
      </c>
      <c r="AA463" s="116">
        <f t="shared" si="111"/>
        <v>0</v>
      </c>
      <c r="AB463" s="116">
        <f t="shared" si="111"/>
        <v>0</v>
      </c>
      <c r="AC463" s="116">
        <f t="shared" si="111"/>
        <v>0</v>
      </c>
      <c r="AD463" s="116">
        <f t="shared" si="111"/>
        <v>0</v>
      </c>
      <c r="AE463" s="115">
        <f t="shared" si="112"/>
        <v>0</v>
      </c>
      <c r="AF463" s="117">
        <f t="shared" si="113"/>
        <v>0</v>
      </c>
      <c r="AG463" s="117">
        <f t="shared" si="113"/>
        <v>0</v>
      </c>
      <c r="AH463" s="117">
        <f t="shared" si="113"/>
        <v>0</v>
      </c>
      <c r="AI463" s="117">
        <f t="shared" si="113"/>
        <v>0</v>
      </c>
      <c r="AJ463" s="115">
        <f t="shared" si="98"/>
        <v>5650000</v>
      </c>
      <c r="AK463" s="116">
        <f t="shared" si="98"/>
        <v>1402500</v>
      </c>
      <c r="AL463" s="116">
        <f t="shared" si="98"/>
        <v>1402500</v>
      </c>
      <c r="AM463" s="116">
        <f t="shared" si="98"/>
        <v>1442500</v>
      </c>
      <c r="AN463" s="116">
        <f t="shared" si="98"/>
        <v>1402500</v>
      </c>
      <c r="AO463" s="115">
        <f t="shared" si="114"/>
        <v>6254500</v>
      </c>
      <c r="AP463" s="116">
        <f t="shared" si="114"/>
        <v>1116200</v>
      </c>
      <c r="AQ463" s="116">
        <f t="shared" si="114"/>
        <v>2166100</v>
      </c>
      <c r="AR463" s="116">
        <f t="shared" si="101"/>
        <v>1506100</v>
      </c>
      <c r="AS463" s="116">
        <f t="shared" si="115"/>
        <v>1466100</v>
      </c>
    </row>
    <row r="464" spans="2:45" ht="27" thickTop="1" thickBot="1" x14ac:dyDescent="0.3">
      <c r="B464" s="101" t="str">
        <f t="shared" si="102"/>
        <v>a</v>
      </c>
      <c r="C464" s="101" t="str">
        <f t="shared" si="103"/>
        <v>a</v>
      </c>
      <c r="D464" s="109" t="s">
        <v>279</v>
      </c>
      <c r="E464" s="120" t="s">
        <v>308</v>
      </c>
      <c r="F464" s="115">
        <f t="shared" si="104"/>
        <v>5650000</v>
      </c>
      <c r="G464" s="116">
        <f t="shared" si="105"/>
        <v>1402500</v>
      </c>
      <c r="H464" s="116">
        <f t="shared" si="105"/>
        <v>1402500</v>
      </c>
      <c r="I464" s="116">
        <f t="shared" si="105"/>
        <v>1442500</v>
      </c>
      <c r="J464" s="116">
        <f t="shared" si="105"/>
        <v>1402500</v>
      </c>
      <c r="K464" s="115">
        <f t="shared" si="106"/>
        <v>6254500</v>
      </c>
      <c r="L464" s="116">
        <f t="shared" si="107"/>
        <v>1116200</v>
      </c>
      <c r="M464" s="116">
        <f t="shared" si="107"/>
        <v>2166100</v>
      </c>
      <c r="N464" s="116">
        <f t="shared" si="107"/>
        <v>1506100</v>
      </c>
      <c r="O464" s="116">
        <f t="shared" si="107"/>
        <v>1466100</v>
      </c>
      <c r="P464" s="115">
        <f t="shared" si="108"/>
        <v>1215630.1400000001</v>
      </c>
      <c r="Q464" s="116">
        <f t="shared" si="109"/>
        <v>988497.17</v>
      </c>
      <c r="R464" s="116">
        <f t="shared" si="109"/>
        <v>227132.96999999997</v>
      </c>
      <c r="S464" s="116">
        <f t="shared" si="109"/>
        <v>0</v>
      </c>
      <c r="T464" s="116">
        <f t="shared" si="109"/>
        <v>0</v>
      </c>
      <c r="U464" s="111">
        <f t="shared" si="100"/>
        <v>0</v>
      </c>
      <c r="V464" s="116">
        <f t="shared" si="100"/>
        <v>0</v>
      </c>
      <c r="W464" s="116">
        <f t="shared" si="99"/>
        <v>0</v>
      </c>
      <c r="X464" s="116">
        <f t="shared" si="99"/>
        <v>0</v>
      </c>
      <c r="Y464" s="116">
        <f t="shared" si="99"/>
        <v>0</v>
      </c>
      <c r="Z464" s="115">
        <f t="shared" si="110"/>
        <v>0</v>
      </c>
      <c r="AA464" s="116">
        <f t="shared" si="111"/>
        <v>0</v>
      </c>
      <c r="AB464" s="116">
        <f t="shared" si="111"/>
        <v>0</v>
      </c>
      <c r="AC464" s="116">
        <f t="shared" si="111"/>
        <v>0</v>
      </c>
      <c r="AD464" s="116">
        <f t="shared" si="111"/>
        <v>0</v>
      </c>
      <c r="AE464" s="115">
        <f t="shared" si="112"/>
        <v>0</v>
      </c>
      <c r="AF464" s="117">
        <f t="shared" si="113"/>
        <v>0</v>
      </c>
      <c r="AG464" s="117">
        <f t="shared" si="113"/>
        <v>0</v>
      </c>
      <c r="AH464" s="117">
        <f t="shared" si="113"/>
        <v>0</v>
      </c>
      <c r="AI464" s="117">
        <f t="shared" si="113"/>
        <v>0</v>
      </c>
      <c r="AJ464" s="115">
        <f t="shared" ref="AJ464:AN514" si="116">F464+U464</f>
        <v>5650000</v>
      </c>
      <c r="AK464" s="116">
        <f t="shared" si="116"/>
        <v>1402500</v>
      </c>
      <c r="AL464" s="116">
        <f t="shared" si="116"/>
        <v>1402500</v>
      </c>
      <c r="AM464" s="116">
        <f t="shared" si="116"/>
        <v>1442500</v>
      </c>
      <c r="AN464" s="116">
        <f t="shared" si="116"/>
        <v>1402500</v>
      </c>
      <c r="AO464" s="115">
        <f t="shared" si="114"/>
        <v>6254500</v>
      </c>
      <c r="AP464" s="116">
        <f t="shared" si="114"/>
        <v>1116200</v>
      </c>
      <c r="AQ464" s="116">
        <f t="shared" si="114"/>
        <v>2166100</v>
      </c>
      <c r="AR464" s="116">
        <f t="shared" si="101"/>
        <v>1506100</v>
      </c>
      <c r="AS464" s="116">
        <f t="shared" si="115"/>
        <v>1466100</v>
      </c>
    </row>
    <row r="465" spans="2:45" ht="27" hidden="1" thickTop="1" thickBot="1" x14ac:dyDescent="0.3">
      <c r="B465" s="101" t="str">
        <f t="shared" si="102"/>
        <v>b</v>
      </c>
      <c r="C465" s="101" t="str">
        <f t="shared" si="103"/>
        <v>b</v>
      </c>
      <c r="D465" s="109" t="s">
        <v>279</v>
      </c>
      <c r="E465" s="120" t="s">
        <v>309</v>
      </c>
      <c r="F465" s="115">
        <f t="shared" si="104"/>
        <v>0</v>
      </c>
      <c r="G465" s="116">
        <f t="shared" si="105"/>
        <v>0</v>
      </c>
      <c r="H465" s="116">
        <f t="shared" si="105"/>
        <v>0</v>
      </c>
      <c r="I465" s="116">
        <f t="shared" si="105"/>
        <v>0</v>
      </c>
      <c r="J465" s="116">
        <f t="shared" si="105"/>
        <v>0</v>
      </c>
      <c r="K465" s="115">
        <f t="shared" si="106"/>
        <v>0</v>
      </c>
      <c r="L465" s="116">
        <f t="shared" si="107"/>
        <v>0</v>
      </c>
      <c r="M465" s="116">
        <f t="shared" si="107"/>
        <v>0</v>
      </c>
      <c r="N465" s="116">
        <f t="shared" si="107"/>
        <v>0</v>
      </c>
      <c r="O465" s="116">
        <f t="shared" si="107"/>
        <v>0</v>
      </c>
      <c r="P465" s="115">
        <f t="shared" si="108"/>
        <v>0</v>
      </c>
      <c r="Q465" s="116">
        <f t="shared" si="109"/>
        <v>0</v>
      </c>
      <c r="R465" s="116">
        <f t="shared" si="109"/>
        <v>0</v>
      </c>
      <c r="S465" s="116">
        <f t="shared" si="109"/>
        <v>0</v>
      </c>
      <c r="T465" s="116">
        <f t="shared" si="109"/>
        <v>0</v>
      </c>
      <c r="U465" s="111">
        <f t="shared" si="100"/>
        <v>0</v>
      </c>
      <c r="V465" s="116">
        <f t="shared" si="100"/>
        <v>0</v>
      </c>
      <c r="W465" s="116">
        <f t="shared" si="99"/>
        <v>0</v>
      </c>
      <c r="X465" s="116">
        <f t="shared" si="99"/>
        <v>0</v>
      </c>
      <c r="Y465" s="116">
        <f t="shared" si="99"/>
        <v>0</v>
      </c>
      <c r="Z465" s="115">
        <f t="shared" si="110"/>
        <v>0</v>
      </c>
      <c r="AA465" s="116">
        <f t="shared" si="111"/>
        <v>0</v>
      </c>
      <c r="AB465" s="116">
        <f t="shared" si="111"/>
        <v>0</v>
      </c>
      <c r="AC465" s="116">
        <f t="shared" si="111"/>
        <v>0</v>
      </c>
      <c r="AD465" s="116">
        <f t="shared" si="111"/>
        <v>0</v>
      </c>
      <c r="AE465" s="115">
        <f t="shared" si="112"/>
        <v>0</v>
      </c>
      <c r="AF465" s="117">
        <f t="shared" si="113"/>
        <v>0</v>
      </c>
      <c r="AG465" s="117">
        <f t="shared" si="113"/>
        <v>0</v>
      </c>
      <c r="AH465" s="117">
        <f t="shared" si="113"/>
        <v>0</v>
      </c>
      <c r="AI465" s="117">
        <f t="shared" si="113"/>
        <v>0</v>
      </c>
      <c r="AJ465" s="115">
        <f t="shared" si="116"/>
        <v>0</v>
      </c>
      <c r="AK465" s="116">
        <f t="shared" si="116"/>
        <v>0</v>
      </c>
      <c r="AL465" s="116">
        <f t="shared" si="116"/>
        <v>0</v>
      </c>
      <c r="AM465" s="116">
        <f t="shared" si="116"/>
        <v>0</v>
      </c>
      <c r="AN465" s="116">
        <f t="shared" si="116"/>
        <v>0</v>
      </c>
      <c r="AO465" s="115">
        <f t="shared" si="114"/>
        <v>0</v>
      </c>
      <c r="AP465" s="116">
        <f t="shared" si="114"/>
        <v>0</v>
      </c>
      <c r="AQ465" s="116">
        <f t="shared" si="114"/>
        <v>0</v>
      </c>
      <c r="AR465" s="116">
        <f t="shared" si="101"/>
        <v>0</v>
      </c>
      <c r="AS465" s="116">
        <f t="shared" si="115"/>
        <v>0</v>
      </c>
    </row>
    <row r="466" spans="2:45" ht="16.5" thickTop="1" thickBot="1" x14ac:dyDescent="0.3">
      <c r="B466" s="101" t="str">
        <f t="shared" si="102"/>
        <v>a</v>
      </c>
      <c r="C466" s="101" t="str">
        <f t="shared" si="103"/>
        <v>a</v>
      </c>
      <c r="D466" s="109" t="s">
        <v>279</v>
      </c>
      <c r="E466" s="88" t="s">
        <v>310</v>
      </c>
      <c r="F466" s="115">
        <f t="shared" si="104"/>
        <v>90000</v>
      </c>
      <c r="G466" s="116">
        <f t="shared" si="105"/>
        <v>70000</v>
      </c>
      <c r="H466" s="116">
        <f t="shared" si="105"/>
        <v>10000</v>
      </c>
      <c r="I466" s="116">
        <f t="shared" si="105"/>
        <v>10000</v>
      </c>
      <c r="J466" s="116">
        <f t="shared" si="105"/>
        <v>0</v>
      </c>
      <c r="K466" s="115">
        <f t="shared" si="106"/>
        <v>90000</v>
      </c>
      <c r="L466" s="116">
        <f t="shared" si="107"/>
        <v>70000</v>
      </c>
      <c r="M466" s="116">
        <f t="shared" si="107"/>
        <v>10000</v>
      </c>
      <c r="N466" s="116">
        <f t="shared" si="107"/>
        <v>10000</v>
      </c>
      <c r="O466" s="116">
        <f t="shared" si="107"/>
        <v>0</v>
      </c>
      <c r="P466" s="115">
        <f t="shared" si="108"/>
        <v>48252.02</v>
      </c>
      <c r="Q466" s="116">
        <f t="shared" si="109"/>
        <v>2639</v>
      </c>
      <c r="R466" s="116">
        <f t="shared" si="109"/>
        <v>45613.02</v>
      </c>
      <c r="S466" s="116">
        <f t="shared" si="109"/>
        <v>0</v>
      </c>
      <c r="T466" s="116">
        <f t="shared" si="109"/>
        <v>0</v>
      </c>
      <c r="U466" s="111">
        <f t="shared" si="100"/>
        <v>0</v>
      </c>
      <c r="V466" s="116">
        <f t="shared" si="100"/>
        <v>0</v>
      </c>
      <c r="W466" s="116">
        <f t="shared" si="99"/>
        <v>0</v>
      </c>
      <c r="X466" s="116">
        <f t="shared" si="99"/>
        <v>0</v>
      </c>
      <c r="Y466" s="116">
        <f t="shared" si="99"/>
        <v>0</v>
      </c>
      <c r="Z466" s="115">
        <f t="shared" si="110"/>
        <v>0</v>
      </c>
      <c r="AA466" s="116">
        <f t="shared" si="111"/>
        <v>0</v>
      </c>
      <c r="AB466" s="116">
        <f t="shared" si="111"/>
        <v>0</v>
      </c>
      <c r="AC466" s="116">
        <f t="shared" si="111"/>
        <v>0</v>
      </c>
      <c r="AD466" s="116">
        <f t="shared" si="111"/>
        <v>0</v>
      </c>
      <c r="AE466" s="115">
        <f t="shared" si="112"/>
        <v>0</v>
      </c>
      <c r="AF466" s="117">
        <f t="shared" si="113"/>
        <v>0</v>
      </c>
      <c r="AG466" s="117">
        <f t="shared" si="113"/>
        <v>0</v>
      </c>
      <c r="AH466" s="117">
        <f t="shared" si="113"/>
        <v>0</v>
      </c>
      <c r="AI466" s="117">
        <f t="shared" si="113"/>
        <v>0</v>
      </c>
      <c r="AJ466" s="115">
        <f t="shared" si="116"/>
        <v>90000</v>
      </c>
      <c r="AK466" s="116">
        <f t="shared" si="116"/>
        <v>70000</v>
      </c>
      <c r="AL466" s="116">
        <f t="shared" si="116"/>
        <v>10000</v>
      </c>
      <c r="AM466" s="116">
        <f t="shared" si="116"/>
        <v>10000</v>
      </c>
      <c r="AN466" s="116">
        <f t="shared" si="116"/>
        <v>0</v>
      </c>
      <c r="AO466" s="115">
        <f t="shared" si="114"/>
        <v>90000</v>
      </c>
      <c r="AP466" s="116">
        <f t="shared" si="114"/>
        <v>70000</v>
      </c>
      <c r="AQ466" s="116">
        <f t="shared" si="114"/>
        <v>10000</v>
      </c>
      <c r="AR466" s="116">
        <f t="shared" si="101"/>
        <v>10000</v>
      </c>
      <c r="AS466" s="116">
        <f t="shared" si="115"/>
        <v>0</v>
      </c>
    </row>
    <row r="467" spans="2:45" ht="16.5" hidden="1" thickTop="1" thickBot="1" x14ac:dyDescent="0.3">
      <c r="B467" s="101" t="str">
        <f t="shared" si="102"/>
        <v>b</v>
      </c>
      <c r="C467" s="101" t="str">
        <f t="shared" si="103"/>
        <v>b</v>
      </c>
      <c r="D467" s="109" t="s">
        <v>279</v>
      </c>
      <c r="E467" s="88" t="s">
        <v>311</v>
      </c>
      <c r="F467" s="115">
        <f t="shared" si="104"/>
        <v>0</v>
      </c>
      <c r="G467" s="116">
        <f t="shared" si="105"/>
        <v>0</v>
      </c>
      <c r="H467" s="116">
        <f t="shared" si="105"/>
        <v>0</v>
      </c>
      <c r="I467" s="116">
        <f t="shared" si="105"/>
        <v>0</v>
      </c>
      <c r="J467" s="116">
        <f t="shared" si="105"/>
        <v>0</v>
      </c>
      <c r="K467" s="115">
        <f t="shared" si="106"/>
        <v>0</v>
      </c>
      <c r="L467" s="116">
        <f t="shared" si="107"/>
        <v>0</v>
      </c>
      <c r="M467" s="116">
        <f t="shared" si="107"/>
        <v>0</v>
      </c>
      <c r="N467" s="116">
        <f t="shared" si="107"/>
        <v>0</v>
      </c>
      <c r="O467" s="116">
        <f t="shared" si="107"/>
        <v>0</v>
      </c>
      <c r="P467" s="115">
        <f t="shared" si="108"/>
        <v>0</v>
      </c>
      <c r="Q467" s="116">
        <f t="shared" si="109"/>
        <v>0</v>
      </c>
      <c r="R467" s="116">
        <f t="shared" si="109"/>
        <v>0</v>
      </c>
      <c r="S467" s="116">
        <f t="shared" si="109"/>
        <v>0</v>
      </c>
      <c r="T467" s="116">
        <f t="shared" si="109"/>
        <v>0</v>
      </c>
      <c r="U467" s="111">
        <f t="shared" si="100"/>
        <v>0</v>
      </c>
      <c r="V467" s="116">
        <f t="shared" si="100"/>
        <v>0</v>
      </c>
      <c r="W467" s="116">
        <f t="shared" si="99"/>
        <v>0</v>
      </c>
      <c r="X467" s="116">
        <f t="shared" si="99"/>
        <v>0</v>
      </c>
      <c r="Y467" s="116">
        <f t="shared" si="99"/>
        <v>0</v>
      </c>
      <c r="Z467" s="115">
        <f t="shared" si="110"/>
        <v>0</v>
      </c>
      <c r="AA467" s="116">
        <f t="shared" si="111"/>
        <v>0</v>
      </c>
      <c r="AB467" s="116">
        <f t="shared" si="111"/>
        <v>0</v>
      </c>
      <c r="AC467" s="116">
        <f t="shared" si="111"/>
        <v>0</v>
      </c>
      <c r="AD467" s="116">
        <f t="shared" si="111"/>
        <v>0</v>
      </c>
      <c r="AE467" s="115">
        <f t="shared" si="112"/>
        <v>0</v>
      </c>
      <c r="AF467" s="117">
        <f t="shared" si="113"/>
        <v>0</v>
      </c>
      <c r="AG467" s="117">
        <f t="shared" si="113"/>
        <v>0</v>
      </c>
      <c r="AH467" s="117">
        <f t="shared" si="113"/>
        <v>0</v>
      </c>
      <c r="AI467" s="117">
        <f t="shared" si="113"/>
        <v>0</v>
      </c>
      <c r="AJ467" s="115">
        <f t="shared" si="116"/>
        <v>0</v>
      </c>
      <c r="AK467" s="116">
        <f t="shared" si="116"/>
        <v>0</v>
      </c>
      <c r="AL467" s="116">
        <f t="shared" si="116"/>
        <v>0</v>
      </c>
      <c r="AM467" s="116">
        <f t="shared" si="116"/>
        <v>0</v>
      </c>
      <c r="AN467" s="116">
        <f t="shared" si="116"/>
        <v>0</v>
      </c>
      <c r="AO467" s="115">
        <f t="shared" si="114"/>
        <v>0</v>
      </c>
      <c r="AP467" s="116">
        <f t="shared" si="114"/>
        <v>0</v>
      </c>
      <c r="AQ467" s="116">
        <f t="shared" si="114"/>
        <v>0</v>
      </c>
      <c r="AR467" s="116">
        <f t="shared" si="101"/>
        <v>0</v>
      </c>
      <c r="AS467" s="116">
        <f t="shared" si="115"/>
        <v>0</v>
      </c>
    </row>
    <row r="468" spans="2:45" ht="16.5" hidden="1" thickTop="1" thickBot="1" x14ac:dyDescent="0.3">
      <c r="B468" s="101" t="str">
        <f t="shared" si="102"/>
        <v>b</v>
      </c>
      <c r="C468" s="101" t="str">
        <f t="shared" si="103"/>
        <v>b</v>
      </c>
      <c r="D468" s="109" t="s">
        <v>279</v>
      </c>
      <c r="E468" s="88" t="s">
        <v>312</v>
      </c>
      <c r="F468" s="115">
        <f t="shared" si="104"/>
        <v>0</v>
      </c>
      <c r="G468" s="116">
        <f t="shared" si="105"/>
        <v>0</v>
      </c>
      <c r="H468" s="116">
        <f t="shared" si="105"/>
        <v>0</v>
      </c>
      <c r="I468" s="116">
        <f t="shared" si="105"/>
        <v>0</v>
      </c>
      <c r="J468" s="116">
        <f t="shared" si="105"/>
        <v>0</v>
      </c>
      <c r="K468" s="115">
        <f t="shared" si="106"/>
        <v>0</v>
      </c>
      <c r="L468" s="116">
        <f t="shared" si="107"/>
        <v>0</v>
      </c>
      <c r="M468" s="116">
        <f t="shared" si="107"/>
        <v>0</v>
      </c>
      <c r="N468" s="116">
        <f t="shared" si="107"/>
        <v>0</v>
      </c>
      <c r="O468" s="116">
        <f t="shared" si="107"/>
        <v>0</v>
      </c>
      <c r="P468" s="115">
        <f t="shared" si="108"/>
        <v>0</v>
      </c>
      <c r="Q468" s="116">
        <f t="shared" si="109"/>
        <v>0</v>
      </c>
      <c r="R468" s="116">
        <f t="shared" si="109"/>
        <v>0</v>
      </c>
      <c r="S468" s="116">
        <f t="shared" si="109"/>
        <v>0</v>
      </c>
      <c r="T468" s="116">
        <f t="shared" si="109"/>
        <v>0</v>
      </c>
      <c r="U468" s="111">
        <f t="shared" si="100"/>
        <v>0</v>
      </c>
      <c r="V468" s="116">
        <f t="shared" si="100"/>
        <v>0</v>
      </c>
      <c r="W468" s="116">
        <f t="shared" si="99"/>
        <v>0</v>
      </c>
      <c r="X468" s="116">
        <f t="shared" si="99"/>
        <v>0</v>
      </c>
      <c r="Y468" s="116">
        <f t="shared" si="99"/>
        <v>0</v>
      </c>
      <c r="Z468" s="115">
        <f t="shared" si="110"/>
        <v>0</v>
      </c>
      <c r="AA468" s="116">
        <f t="shared" si="111"/>
        <v>0</v>
      </c>
      <c r="AB468" s="116">
        <f t="shared" si="111"/>
        <v>0</v>
      </c>
      <c r="AC468" s="116">
        <f t="shared" si="111"/>
        <v>0</v>
      </c>
      <c r="AD468" s="116">
        <f t="shared" si="111"/>
        <v>0</v>
      </c>
      <c r="AE468" s="115">
        <f t="shared" si="112"/>
        <v>0</v>
      </c>
      <c r="AF468" s="117">
        <f t="shared" si="113"/>
        <v>0</v>
      </c>
      <c r="AG468" s="117">
        <f t="shared" si="113"/>
        <v>0</v>
      </c>
      <c r="AH468" s="117">
        <f t="shared" si="113"/>
        <v>0</v>
      </c>
      <c r="AI468" s="117">
        <f t="shared" si="113"/>
        <v>0</v>
      </c>
      <c r="AJ468" s="115">
        <f t="shared" si="116"/>
        <v>0</v>
      </c>
      <c r="AK468" s="116">
        <f t="shared" si="116"/>
        <v>0</v>
      </c>
      <c r="AL468" s="116">
        <f t="shared" si="116"/>
        <v>0</v>
      </c>
      <c r="AM468" s="116">
        <f t="shared" si="116"/>
        <v>0</v>
      </c>
      <c r="AN468" s="116">
        <f t="shared" si="116"/>
        <v>0</v>
      </c>
      <c r="AO468" s="115">
        <f t="shared" si="114"/>
        <v>0</v>
      </c>
      <c r="AP468" s="116">
        <f t="shared" si="114"/>
        <v>0</v>
      </c>
      <c r="AQ468" s="116">
        <f t="shared" si="114"/>
        <v>0</v>
      </c>
      <c r="AR468" s="116">
        <f t="shared" si="101"/>
        <v>0</v>
      </c>
      <c r="AS468" s="116">
        <f t="shared" si="115"/>
        <v>0</v>
      </c>
    </row>
    <row r="469" spans="2:45" ht="16.5" thickTop="1" thickBot="1" x14ac:dyDescent="0.3">
      <c r="B469" s="101" t="str">
        <f t="shared" si="102"/>
        <v>a</v>
      </c>
      <c r="C469" s="101" t="str">
        <f t="shared" si="103"/>
        <v>a</v>
      </c>
      <c r="D469" s="109" t="s">
        <v>162</v>
      </c>
      <c r="E469" s="88" t="s">
        <v>20</v>
      </c>
      <c r="F469" s="115">
        <f t="shared" si="104"/>
        <v>2230000000</v>
      </c>
      <c r="G469" s="116">
        <f>SUM(G470,G482:G484)</f>
        <v>535835200</v>
      </c>
      <c r="H469" s="116">
        <f>SUM(H470,H482:H484)</f>
        <v>540702200</v>
      </c>
      <c r="I469" s="116">
        <f>SUM(I470,I482:I484)</f>
        <v>575597600</v>
      </c>
      <c r="J469" s="116">
        <f>SUM(J470,J482:J484)</f>
        <v>577865000</v>
      </c>
      <c r="K469" s="115">
        <f t="shared" si="106"/>
        <v>1883817300</v>
      </c>
      <c r="L469" s="116">
        <f>SUM(L470,L482:L484)</f>
        <v>707300200</v>
      </c>
      <c r="M469" s="116">
        <f>SUM(M470,M482:M484)</f>
        <v>371272200</v>
      </c>
      <c r="N469" s="116">
        <f>SUM(N470,N482:N484)</f>
        <v>575597600</v>
      </c>
      <c r="O469" s="116">
        <f>SUM(O470,O482:O484)</f>
        <v>229647300</v>
      </c>
      <c r="P469" s="115">
        <f t="shared" si="108"/>
        <v>898460664.32000005</v>
      </c>
      <c r="Q469" s="116">
        <f>SUM(Q470,Q482:Q484)</f>
        <v>705800004.28000009</v>
      </c>
      <c r="R469" s="116">
        <f>SUM(R470,R482:R484)</f>
        <v>192660660.03999999</v>
      </c>
      <c r="S469" s="116">
        <f>SUM(S470,S482:S484)</f>
        <v>0</v>
      </c>
      <c r="T469" s="116">
        <f>SUM(T470,T482:T484)</f>
        <v>0</v>
      </c>
      <c r="U469" s="111">
        <f t="shared" si="100"/>
        <v>0</v>
      </c>
      <c r="V469" s="116">
        <f t="shared" si="100"/>
        <v>0</v>
      </c>
      <c r="W469" s="116">
        <f t="shared" si="99"/>
        <v>0</v>
      </c>
      <c r="X469" s="116">
        <f t="shared" si="99"/>
        <v>0</v>
      </c>
      <c r="Y469" s="116">
        <f t="shared" si="99"/>
        <v>0</v>
      </c>
      <c r="Z469" s="115">
        <f t="shared" si="110"/>
        <v>346182700</v>
      </c>
      <c r="AA469" s="116">
        <f>SUM(AA470,AA482:AA484)</f>
        <v>0</v>
      </c>
      <c r="AB469" s="116">
        <f>SUM(AB470,AB482:AB484)</f>
        <v>40000000</v>
      </c>
      <c r="AC469" s="116">
        <f>SUM(AC470,AC482:AC484)</f>
        <v>0</v>
      </c>
      <c r="AD469" s="116">
        <f>SUM(AD470,AD482:AD484)</f>
        <v>306182700</v>
      </c>
      <c r="AE469" s="115">
        <f t="shared" si="112"/>
        <v>-346182700</v>
      </c>
      <c r="AF469" s="117">
        <f>SUM(AF470,AF482:AF484)</f>
        <v>0</v>
      </c>
      <c r="AG469" s="117">
        <f>SUM(AG470,AG482:AG484)</f>
        <v>-40000000</v>
      </c>
      <c r="AH469" s="117">
        <f>SUM(AH470,AH482:AH484)</f>
        <v>0</v>
      </c>
      <c r="AI469" s="117">
        <f>SUM(AI470,AI482:AI484)</f>
        <v>-306182700</v>
      </c>
      <c r="AJ469" s="115">
        <f t="shared" si="116"/>
        <v>2230000000</v>
      </c>
      <c r="AK469" s="116">
        <f t="shared" si="116"/>
        <v>535835200</v>
      </c>
      <c r="AL469" s="116">
        <f t="shared" si="116"/>
        <v>540702200</v>
      </c>
      <c r="AM469" s="116">
        <f t="shared" si="116"/>
        <v>575597600</v>
      </c>
      <c r="AN469" s="116">
        <f t="shared" si="116"/>
        <v>577865000</v>
      </c>
      <c r="AO469" s="115">
        <f t="shared" si="114"/>
        <v>1883817300</v>
      </c>
      <c r="AP469" s="116">
        <f t="shared" si="114"/>
        <v>707300200</v>
      </c>
      <c r="AQ469" s="116">
        <f t="shared" si="114"/>
        <v>371272200</v>
      </c>
      <c r="AR469" s="116">
        <f t="shared" si="101"/>
        <v>575597600</v>
      </c>
      <c r="AS469" s="116">
        <f t="shared" si="115"/>
        <v>229647300</v>
      </c>
    </row>
    <row r="470" spans="2:45" ht="16.5" thickTop="1" thickBot="1" x14ac:dyDescent="0.3">
      <c r="B470" s="101" t="str">
        <f t="shared" si="102"/>
        <v>a</v>
      </c>
      <c r="C470" s="101" t="str">
        <f t="shared" si="103"/>
        <v>a</v>
      </c>
      <c r="D470" s="109" t="s">
        <v>279</v>
      </c>
      <c r="E470" s="118" t="s">
        <v>298</v>
      </c>
      <c r="F470" s="115">
        <f t="shared" si="104"/>
        <v>2230000000</v>
      </c>
      <c r="G470" s="116">
        <f>SUM(G471:G477)</f>
        <v>535835200</v>
      </c>
      <c r="H470" s="116">
        <f>SUM(H471:H477)</f>
        <v>540702200</v>
      </c>
      <c r="I470" s="116">
        <f>SUM(I471:I477)</f>
        <v>575597600</v>
      </c>
      <c r="J470" s="116">
        <f>SUM(J471:J477)</f>
        <v>577865000</v>
      </c>
      <c r="K470" s="115">
        <f t="shared" si="106"/>
        <v>1883817300</v>
      </c>
      <c r="L470" s="116">
        <f>SUM(L471:L477)</f>
        <v>707300200</v>
      </c>
      <c r="M470" s="116">
        <f>SUM(M471:M477)</f>
        <v>371272200</v>
      </c>
      <c r="N470" s="116">
        <f>SUM(N471:N477)</f>
        <v>575597600</v>
      </c>
      <c r="O470" s="116">
        <f>SUM(O471:O477)</f>
        <v>229647300</v>
      </c>
      <c r="P470" s="115">
        <f t="shared" si="108"/>
        <v>898460664.32000005</v>
      </c>
      <c r="Q470" s="116">
        <f>SUM(Q471:Q477)</f>
        <v>705800004.28000009</v>
      </c>
      <c r="R470" s="116">
        <f>SUM(R471:R477)</f>
        <v>192660660.03999999</v>
      </c>
      <c r="S470" s="116">
        <f>SUM(S471:S477)</f>
        <v>0</v>
      </c>
      <c r="T470" s="116">
        <f>SUM(T471:T477)</f>
        <v>0</v>
      </c>
      <c r="U470" s="111">
        <f t="shared" si="100"/>
        <v>0</v>
      </c>
      <c r="V470" s="116">
        <f t="shared" si="100"/>
        <v>0</v>
      </c>
      <c r="W470" s="116">
        <f t="shared" si="99"/>
        <v>0</v>
      </c>
      <c r="X470" s="116">
        <f t="shared" si="99"/>
        <v>0</v>
      </c>
      <c r="Y470" s="116">
        <f>AD470+AI470</f>
        <v>0</v>
      </c>
      <c r="Z470" s="115">
        <f t="shared" si="110"/>
        <v>346182700</v>
      </c>
      <c r="AA470" s="116">
        <f>SUM(AA471:AA477)</f>
        <v>0</v>
      </c>
      <c r="AB470" s="116">
        <f>SUM(AB471:AB477)</f>
        <v>40000000</v>
      </c>
      <c r="AC470" s="116">
        <f>SUM(AC471:AC477)</f>
        <v>0</v>
      </c>
      <c r="AD470" s="116">
        <f>SUM(AD471:AD477)</f>
        <v>306182700</v>
      </c>
      <c r="AE470" s="115">
        <f t="shared" si="112"/>
        <v>-346182700</v>
      </c>
      <c r="AF470" s="117">
        <f>SUM(AF471:AF477)</f>
        <v>0</v>
      </c>
      <c r="AG470" s="117">
        <f>SUM(AG471:AG477)</f>
        <v>-40000000</v>
      </c>
      <c r="AH470" s="117">
        <f>SUM(AH471:AH477)</f>
        <v>0</v>
      </c>
      <c r="AI470" s="117">
        <f>SUM(AI471:AI477)</f>
        <v>-306182700</v>
      </c>
      <c r="AJ470" s="115">
        <f t="shared" si="116"/>
        <v>2230000000</v>
      </c>
      <c r="AK470" s="116">
        <f t="shared" si="116"/>
        <v>535835200</v>
      </c>
      <c r="AL470" s="116">
        <f t="shared" si="116"/>
        <v>540702200</v>
      </c>
      <c r="AM470" s="116">
        <f t="shared" si="116"/>
        <v>575597600</v>
      </c>
      <c r="AN470" s="116">
        <f t="shared" si="116"/>
        <v>577865000</v>
      </c>
      <c r="AO470" s="115">
        <f t="shared" si="114"/>
        <v>1883817300</v>
      </c>
      <c r="AP470" s="116">
        <f t="shared" si="114"/>
        <v>707300200</v>
      </c>
      <c r="AQ470" s="116">
        <f t="shared" si="114"/>
        <v>371272200</v>
      </c>
      <c r="AR470" s="116">
        <f t="shared" si="101"/>
        <v>575597600</v>
      </c>
      <c r="AS470" s="116">
        <f t="shared" si="115"/>
        <v>229647300</v>
      </c>
    </row>
    <row r="471" spans="2:45" ht="16.5" hidden="1" thickTop="1" thickBot="1" x14ac:dyDescent="0.3">
      <c r="B471" s="101" t="str">
        <f t="shared" si="102"/>
        <v>b</v>
      </c>
      <c r="C471" s="101" t="str">
        <f t="shared" si="103"/>
        <v>b</v>
      </c>
      <c r="D471" s="109" t="s">
        <v>279</v>
      </c>
      <c r="E471" s="119" t="s">
        <v>299</v>
      </c>
      <c r="F471" s="115">
        <f t="shared" si="104"/>
        <v>0</v>
      </c>
      <c r="G471" s="116">
        <v>0</v>
      </c>
      <c r="H471" s="116">
        <v>0</v>
      </c>
      <c r="I471" s="116">
        <v>0</v>
      </c>
      <c r="J471" s="116">
        <v>0</v>
      </c>
      <c r="K471" s="115">
        <f t="shared" si="106"/>
        <v>0</v>
      </c>
      <c r="L471" s="116">
        <v>0</v>
      </c>
      <c r="M471" s="116">
        <v>0</v>
      </c>
      <c r="N471" s="116">
        <v>0</v>
      </c>
      <c r="O471" s="116">
        <v>0</v>
      </c>
      <c r="P471" s="115">
        <f t="shared" si="108"/>
        <v>0</v>
      </c>
      <c r="Q471" s="116">
        <v>0</v>
      </c>
      <c r="R471" s="116">
        <v>0</v>
      </c>
      <c r="S471" s="116">
        <v>0</v>
      </c>
      <c r="T471" s="116">
        <v>0</v>
      </c>
      <c r="U471" s="111">
        <f t="shared" si="100"/>
        <v>0</v>
      </c>
      <c r="V471" s="116">
        <f t="shared" si="100"/>
        <v>0</v>
      </c>
      <c r="W471" s="116">
        <f t="shared" si="99"/>
        <v>0</v>
      </c>
      <c r="X471" s="116">
        <f t="shared" si="99"/>
        <v>0</v>
      </c>
      <c r="Y471" s="116">
        <f t="shared" si="99"/>
        <v>0</v>
      </c>
      <c r="Z471" s="115">
        <f t="shared" si="110"/>
        <v>0</v>
      </c>
      <c r="AA471" s="116">
        <v>0</v>
      </c>
      <c r="AB471" s="116">
        <v>0</v>
      </c>
      <c r="AC471" s="116">
        <v>0</v>
      </c>
      <c r="AD471" s="116">
        <v>0</v>
      </c>
      <c r="AE471" s="115">
        <f t="shared" si="112"/>
        <v>0</v>
      </c>
      <c r="AF471" s="117">
        <v>0</v>
      </c>
      <c r="AG471" s="117">
        <v>0</v>
      </c>
      <c r="AH471" s="117">
        <v>0</v>
      </c>
      <c r="AI471" s="117">
        <v>0</v>
      </c>
      <c r="AJ471" s="115">
        <f t="shared" si="116"/>
        <v>0</v>
      </c>
      <c r="AK471" s="116">
        <f t="shared" si="116"/>
        <v>0</v>
      </c>
      <c r="AL471" s="116">
        <f t="shared" si="116"/>
        <v>0</v>
      </c>
      <c r="AM471" s="116">
        <f t="shared" si="116"/>
        <v>0</v>
      </c>
      <c r="AN471" s="116">
        <f t="shared" si="116"/>
        <v>0</v>
      </c>
      <c r="AO471" s="115">
        <f t="shared" si="114"/>
        <v>0</v>
      </c>
      <c r="AP471" s="116">
        <f t="shared" si="114"/>
        <v>0</v>
      </c>
      <c r="AQ471" s="116">
        <f t="shared" si="114"/>
        <v>0</v>
      </c>
      <c r="AR471" s="116">
        <f t="shared" si="101"/>
        <v>0</v>
      </c>
      <c r="AS471" s="116">
        <f t="shared" si="115"/>
        <v>0</v>
      </c>
    </row>
    <row r="472" spans="2:45" ht="16.5" hidden="1" thickTop="1" thickBot="1" x14ac:dyDescent="0.3">
      <c r="B472" s="101" t="str">
        <f t="shared" si="102"/>
        <v>b</v>
      </c>
      <c r="C472" s="101" t="str">
        <f t="shared" si="103"/>
        <v>b</v>
      </c>
      <c r="D472" s="109" t="s">
        <v>279</v>
      </c>
      <c r="E472" s="119" t="s">
        <v>300</v>
      </c>
      <c r="F472" s="115">
        <f t="shared" si="104"/>
        <v>0</v>
      </c>
      <c r="G472" s="116">
        <v>0</v>
      </c>
      <c r="H472" s="116">
        <v>0</v>
      </c>
      <c r="I472" s="116">
        <v>0</v>
      </c>
      <c r="J472" s="116">
        <v>0</v>
      </c>
      <c r="K472" s="115">
        <f t="shared" si="106"/>
        <v>0</v>
      </c>
      <c r="L472" s="116">
        <v>0</v>
      </c>
      <c r="M472" s="116">
        <v>0</v>
      </c>
      <c r="N472" s="116">
        <v>0</v>
      </c>
      <c r="O472" s="116">
        <v>0</v>
      </c>
      <c r="P472" s="115">
        <f t="shared" si="108"/>
        <v>0</v>
      </c>
      <c r="Q472" s="116">
        <v>0</v>
      </c>
      <c r="R472" s="116">
        <v>0</v>
      </c>
      <c r="S472" s="116">
        <v>0</v>
      </c>
      <c r="T472" s="116">
        <v>0</v>
      </c>
      <c r="U472" s="111">
        <f t="shared" si="100"/>
        <v>0</v>
      </c>
      <c r="V472" s="116">
        <f t="shared" si="100"/>
        <v>0</v>
      </c>
      <c r="W472" s="116">
        <f t="shared" si="99"/>
        <v>0</v>
      </c>
      <c r="X472" s="116">
        <f t="shared" si="99"/>
        <v>0</v>
      </c>
      <c r="Y472" s="116">
        <f t="shared" si="99"/>
        <v>0</v>
      </c>
      <c r="Z472" s="115">
        <f t="shared" si="110"/>
        <v>0</v>
      </c>
      <c r="AA472" s="116">
        <v>0</v>
      </c>
      <c r="AB472" s="116">
        <v>0</v>
      </c>
      <c r="AC472" s="116">
        <v>0</v>
      </c>
      <c r="AD472" s="116">
        <v>0</v>
      </c>
      <c r="AE472" s="115">
        <f t="shared" si="112"/>
        <v>0</v>
      </c>
      <c r="AF472" s="117">
        <v>0</v>
      </c>
      <c r="AG472" s="117">
        <v>0</v>
      </c>
      <c r="AH472" s="117">
        <v>0</v>
      </c>
      <c r="AI472" s="117">
        <v>0</v>
      </c>
      <c r="AJ472" s="115">
        <f t="shared" si="116"/>
        <v>0</v>
      </c>
      <c r="AK472" s="116">
        <f t="shared" si="116"/>
        <v>0</v>
      </c>
      <c r="AL472" s="116">
        <f t="shared" si="116"/>
        <v>0</v>
      </c>
      <c r="AM472" s="116">
        <f t="shared" si="116"/>
        <v>0</v>
      </c>
      <c r="AN472" s="116">
        <f t="shared" si="116"/>
        <v>0</v>
      </c>
      <c r="AO472" s="115">
        <f t="shared" si="114"/>
        <v>0</v>
      </c>
      <c r="AP472" s="116">
        <f t="shared" si="114"/>
        <v>0</v>
      </c>
      <c r="AQ472" s="116">
        <f t="shared" si="114"/>
        <v>0</v>
      </c>
      <c r="AR472" s="116">
        <f t="shared" si="101"/>
        <v>0</v>
      </c>
      <c r="AS472" s="116">
        <f t="shared" si="115"/>
        <v>0</v>
      </c>
    </row>
    <row r="473" spans="2:45" ht="16.5" hidden="1" thickTop="1" thickBot="1" x14ac:dyDescent="0.3">
      <c r="B473" s="101" t="str">
        <f t="shared" si="102"/>
        <v>b</v>
      </c>
      <c r="C473" s="101" t="str">
        <f t="shared" si="103"/>
        <v>b</v>
      </c>
      <c r="D473" s="109" t="s">
        <v>279</v>
      </c>
      <c r="E473" s="119" t="s">
        <v>301</v>
      </c>
      <c r="F473" s="115">
        <f t="shared" si="104"/>
        <v>0</v>
      </c>
      <c r="G473" s="116">
        <v>0</v>
      </c>
      <c r="H473" s="116">
        <v>0</v>
      </c>
      <c r="I473" s="116">
        <v>0</v>
      </c>
      <c r="J473" s="116">
        <v>0</v>
      </c>
      <c r="K473" s="115">
        <f t="shared" si="106"/>
        <v>0</v>
      </c>
      <c r="L473" s="116">
        <v>0</v>
      </c>
      <c r="M473" s="116">
        <v>0</v>
      </c>
      <c r="N473" s="116">
        <v>0</v>
      </c>
      <c r="O473" s="116">
        <v>0</v>
      </c>
      <c r="P473" s="115">
        <f t="shared" si="108"/>
        <v>0</v>
      </c>
      <c r="Q473" s="116">
        <v>0</v>
      </c>
      <c r="R473" s="116">
        <v>0</v>
      </c>
      <c r="S473" s="116">
        <v>0</v>
      </c>
      <c r="T473" s="116">
        <v>0</v>
      </c>
      <c r="U473" s="111">
        <f t="shared" si="100"/>
        <v>0</v>
      </c>
      <c r="V473" s="116">
        <f t="shared" si="100"/>
        <v>0</v>
      </c>
      <c r="W473" s="116">
        <f t="shared" si="99"/>
        <v>0</v>
      </c>
      <c r="X473" s="116">
        <f t="shared" si="99"/>
        <v>0</v>
      </c>
      <c r="Y473" s="116">
        <f t="shared" si="99"/>
        <v>0</v>
      </c>
      <c r="Z473" s="115">
        <f t="shared" si="110"/>
        <v>0</v>
      </c>
      <c r="AA473" s="116">
        <v>0</v>
      </c>
      <c r="AB473" s="116">
        <v>0</v>
      </c>
      <c r="AC473" s="116">
        <v>0</v>
      </c>
      <c r="AD473" s="116">
        <v>0</v>
      </c>
      <c r="AE473" s="115">
        <f t="shared" si="112"/>
        <v>0</v>
      </c>
      <c r="AF473" s="117">
        <v>0</v>
      </c>
      <c r="AG473" s="117">
        <v>0</v>
      </c>
      <c r="AH473" s="117">
        <v>0</v>
      </c>
      <c r="AI473" s="117">
        <v>0</v>
      </c>
      <c r="AJ473" s="115">
        <f t="shared" si="116"/>
        <v>0</v>
      </c>
      <c r="AK473" s="116">
        <f t="shared" si="116"/>
        <v>0</v>
      </c>
      <c r="AL473" s="116">
        <f t="shared" si="116"/>
        <v>0</v>
      </c>
      <c r="AM473" s="116">
        <f t="shared" si="116"/>
        <v>0</v>
      </c>
      <c r="AN473" s="116">
        <f t="shared" si="116"/>
        <v>0</v>
      </c>
      <c r="AO473" s="115">
        <f t="shared" si="114"/>
        <v>0</v>
      </c>
      <c r="AP473" s="116">
        <f t="shared" si="114"/>
        <v>0</v>
      </c>
      <c r="AQ473" s="116">
        <f t="shared" si="114"/>
        <v>0</v>
      </c>
      <c r="AR473" s="116">
        <f t="shared" si="101"/>
        <v>0</v>
      </c>
      <c r="AS473" s="116">
        <f t="shared" si="115"/>
        <v>0</v>
      </c>
    </row>
    <row r="474" spans="2:45" ht="16.5" hidden="1" thickTop="1" thickBot="1" x14ac:dyDescent="0.3">
      <c r="B474" s="101" t="str">
        <f t="shared" si="102"/>
        <v>b</v>
      </c>
      <c r="C474" s="101" t="str">
        <f t="shared" si="103"/>
        <v>b</v>
      </c>
      <c r="D474" s="109" t="s">
        <v>279</v>
      </c>
      <c r="E474" s="119" t="s">
        <v>302</v>
      </c>
      <c r="F474" s="115">
        <f t="shared" si="104"/>
        <v>0</v>
      </c>
      <c r="G474" s="116">
        <v>0</v>
      </c>
      <c r="H474" s="116">
        <v>0</v>
      </c>
      <c r="I474" s="116">
        <v>0</v>
      </c>
      <c r="J474" s="116">
        <v>0</v>
      </c>
      <c r="K474" s="115">
        <f t="shared" si="106"/>
        <v>0</v>
      </c>
      <c r="L474" s="116">
        <v>0</v>
      </c>
      <c r="M474" s="116">
        <v>0</v>
      </c>
      <c r="N474" s="116">
        <v>0</v>
      </c>
      <c r="O474" s="116">
        <v>0</v>
      </c>
      <c r="P474" s="115">
        <f t="shared" si="108"/>
        <v>0</v>
      </c>
      <c r="Q474" s="116">
        <v>0</v>
      </c>
      <c r="R474" s="116">
        <v>0</v>
      </c>
      <c r="S474" s="116">
        <v>0</v>
      </c>
      <c r="T474" s="116">
        <v>0</v>
      </c>
      <c r="U474" s="111">
        <f t="shared" si="100"/>
        <v>0</v>
      </c>
      <c r="V474" s="116">
        <f t="shared" si="100"/>
        <v>0</v>
      </c>
      <c r="W474" s="116">
        <f t="shared" si="99"/>
        <v>0</v>
      </c>
      <c r="X474" s="116">
        <f t="shared" si="99"/>
        <v>0</v>
      </c>
      <c r="Y474" s="116">
        <f t="shared" si="99"/>
        <v>0</v>
      </c>
      <c r="Z474" s="115">
        <f t="shared" si="110"/>
        <v>0</v>
      </c>
      <c r="AA474" s="116">
        <v>0</v>
      </c>
      <c r="AB474" s="116">
        <v>0</v>
      </c>
      <c r="AC474" s="116">
        <v>0</v>
      </c>
      <c r="AD474" s="116">
        <v>0</v>
      </c>
      <c r="AE474" s="115">
        <f t="shared" si="112"/>
        <v>0</v>
      </c>
      <c r="AF474" s="117">
        <v>0</v>
      </c>
      <c r="AG474" s="117">
        <v>0</v>
      </c>
      <c r="AH474" s="117">
        <v>0</v>
      </c>
      <c r="AI474" s="117">
        <v>0</v>
      </c>
      <c r="AJ474" s="115">
        <f t="shared" si="116"/>
        <v>0</v>
      </c>
      <c r="AK474" s="116">
        <f t="shared" si="116"/>
        <v>0</v>
      </c>
      <c r="AL474" s="116">
        <f t="shared" si="116"/>
        <v>0</v>
      </c>
      <c r="AM474" s="116">
        <f t="shared" si="116"/>
        <v>0</v>
      </c>
      <c r="AN474" s="116">
        <f t="shared" si="116"/>
        <v>0</v>
      </c>
      <c r="AO474" s="115">
        <f t="shared" si="114"/>
        <v>0</v>
      </c>
      <c r="AP474" s="116">
        <f t="shared" si="114"/>
        <v>0</v>
      </c>
      <c r="AQ474" s="116">
        <f t="shared" si="114"/>
        <v>0</v>
      </c>
      <c r="AR474" s="116">
        <f t="shared" si="101"/>
        <v>0</v>
      </c>
      <c r="AS474" s="116">
        <f t="shared" si="115"/>
        <v>0</v>
      </c>
    </row>
    <row r="475" spans="2:45" ht="16.5" thickTop="1" thickBot="1" x14ac:dyDescent="0.3">
      <c r="B475" s="101" t="str">
        <f t="shared" si="102"/>
        <v>a</v>
      </c>
      <c r="C475" s="101" t="str">
        <f t="shared" si="103"/>
        <v>a</v>
      </c>
      <c r="D475" s="109" t="s">
        <v>279</v>
      </c>
      <c r="E475" s="119" t="s">
        <v>303</v>
      </c>
      <c r="F475" s="115">
        <f t="shared" si="104"/>
        <v>0</v>
      </c>
      <c r="G475" s="116">
        <v>0</v>
      </c>
      <c r="H475" s="116">
        <v>0</v>
      </c>
      <c r="I475" s="116">
        <v>0</v>
      </c>
      <c r="J475" s="116">
        <v>0</v>
      </c>
      <c r="K475" s="115">
        <f t="shared" si="106"/>
        <v>21000</v>
      </c>
      <c r="L475" s="116">
        <v>21000</v>
      </c>
      <c r="M475" s="116">
        <v>0</v>
      </c>
      <c r="N475" s="116">
        <v>0</v>
      </c>
      <c r="O475" s="116">
        <v>0</v>
      </c>
      <c r="P475" s="115">
        <f t="shared" si="108"/>
        <v>20118.7</v>
      </c>
      <c r="Q475" s="116">
        <v>20118.7</v>
      </c>
      <c r="R475" s="116">
        <v>0</v>
      </c>
      <c r="S475" s="116">
        <v>0</v>
      </c>
      <c r="T475" s="116">
        <v>0</v>
      </c>
      <c r="U475" s="111">
        <f t="shared" si="100"/>
        <v>0</v>
      </c>
      <c r="V475" s="116">
        <f t="shared" si="100"/>
        <v>0</v>
      </c>
      <c r="W475" s="116">
        <f t="shared" si="99"/>
        <v>0</v>
      </c>
      <c r="X475" s="116">
        <f t="shared" si="99"/>
        <v>0</v>
      </c>
      <c r="Y475" s="116">
        <f t="shared" si="99"/>
        <v>0</v>
      </c>
      <c r="Z475" s="115">
        <f t="shared" si="110"/>
        <v>0</v>
      </c>
      <c r="AA475" s="116">
        <v>0</v>
      </c>
      <c r="AB475" s="116">
        <v>0</v>
      </c>
      <c r="AC475" s="116">
        <v>0</v>
      </c>
      <c r="AD475" s="116">
        <v>0</v>
      </c>
      <c r="AE475" s="115">
        <f t="shared" si="112"/>
        <v>0</v>
      </c>
      <c r="AF475" s="117">
        <v>0</v>
      </c>
      <c r="AG475" s="117">
        <v>0</v>
      </c>
      <c r="AH475" s="117">
        <v>0</v>
      </c>
      <c r="AI475" s="117">
        <v>0</v>
      </c>
      <c r="AJ475" s="115">
        <f t="shared" si="116"/>
        <v>0</v>
      </c>
      <c r="AK475" s="116">
        <f t="shared" si="116"/>
        <v>0</v>
      </c>
      <c r="AL475" s="116">
        <f t="shared" si="116"/>
        <v>0</v>
      </c>
      <c r="AM475" s="116">
        <f t="shared" si="116"/>
        <v>0</v>
      </c>
      <c r="AN475" s="116">
        <f t="shared" si="116"/>
        <v>0</v>
      </c>
      <c r="AO475" s="115">
        <f t="shared" si="114"/>
        <v>21000</v>
      </c>
      <c r="AP475" s="116">
        <f t="shared" si="114"/>
        <v>21000</v>
      </c>
      <c r="AQ475" s="116">
        <f t="shared" si="114"/>
        <v>0</v>
      </c>
      <c r="AR475" s="116">
        <f t="shared" si="101"/>
        <v>0</v>
      </c>
      <c r="AS475" s="116">
        <f t="shared" si="115"/>
        <v>0</v>
      </c>
    </row>
    <row r="476" spans="2:45" ht="16.5" thickTop="1" thickBot="1" x14ac:dyDescent="0.3">
      <c r="B476" s="101" t="str">
        <f t="shared" si="102"/>
        <v>a</v>
      </c>
      <c r="C476" s="101" t="str">
        <f t="shared" si="103"/>
        <v>a</v>
      </c>
      <c r="D476" s="109" t="s">
        <v>279</v>
      </c>
      <c r="E476" s="119" t="s">
        <v>304</v>
      </c>
      <c r="F476" s="115">
        <f t="shared" si="104"/>
        <v>2230000000</v>
      </c>
      <c r="G476" s="116">
        <v>535835200</v>
      </c>
      <c r="H476" s="116">
        <v>540702200</v>
      </c>
      <c r="I476" s="116">
        <v>575597600</v>
      </c>
      <c r="J476" s="116">
        <v>577865000</v>
      </c>
      <c r="K476" s="115">
        <f t="shared" si="106"/>
        <v>1883496300</v>
      </c>
      <c r="L476" s="116">
        <v>707079200</v>
      </c>
      <c r="M476" s="116">
        <v>371172200</v>
      </c>
      <c r="N476" s="116">
        <v>575597600</v>
      </c>
      <c r="O476" s="116">
        <v>229647300</v>
      </c>
      <c r="P476" s="115">
        <f t="shared" si="108"/>
        <v>898201695.1400001</v>
      </c>
      <c r="Q476" s="116">
        <v>705606767.58000004</v>
      </c>
      <c r="R476" s="116">
        <v>192594927.56</v>
      </c>
      <c r="S476" s="116">
        <v>0</v>
      </c>
      <c r="T476" s="116">
        <v>0</v>
      </c>
      <c r="U476" s="111">
        <f t="shared" si="100"/>
        <v>0</v>
      </c>
      <c r="V476" s="116">
        <f t="shared" si="100"/>
        <v>0</v>
      </c>
      <c r="W476" s="116">
        <f t="shared" si="99"/>
        <v>0</v>
      </c>
      <c r="X476" s="116">
        <f t="shared" si="99"/>
        <v>0</v>
      </c>
      <c r="Y476" s="116">
        <f t="shared" si="99"/>
        <v>0</v>
      </c>
      <c r="Z476" s="115">
        <f t="shared" si="110"/>
        <v>346182700</v>
      </c>
      <c r="AA476" s="123">
        <v>0</v>
      </c>
      <c r="AB476" s="123">
        <v>40000000</v>
      </c>
      <c r="AC476" s="123">
        <v>0</v>
      </c>
      <c r="AD476" s="123">
        <v>306182700</v>
      </c>
      <c r="AE476" s="115">
        <f t="shared" si="112"/>
        <v>-346182700</v>
      </c>
      <c r="AF476" s="117">
        <v>0</v>
      </c>
      <c r="AG476" s="117">
        <v>-40000000</v>
      </c>
      <c r="AH476" s="117">
        <v>0</v>
      </c>
      <c r="AI476" s="117">
        <f>-52337500-1922100-2023100-49900000-200000000</f>
        <v>-306182700</v>
      </c>
      <c r="AJ476" s="115">
        <f t="shared" si="116"/>
        <v>2230000000</v>
      </c>
      <c r="AK476" s="116">
        <f t="shared" si="116"/>
        <v>535835200</v>
      </c>
      <c r="AL476" s="116">
        <f t="shared" si="116"/>
        <v>540702200</v>
      </c>
      <c r="AM476" s="116">
        <f t="shared" si="116"/>
        <v>575597600</v>
      </c>
      <c r="AN476" s="116">
        <f t="shared" si="116"/>
        <v>577865000</v>
      </c>
      <c r="AO476" s="115">
        <f t="shared" si="114"/>
        <v>1883496300</v>
      </c>
      <c r="AP476" s="116">
        <f t="shared" si="114"/>
        <v>707079200</v>
      </c>
      <c r="AQ476" s="116">
        <f t="shared" si="114"/>
        <v>371172200</v>
      </c>
      <c r="AR476" s="116">
        <f t="shared" si="101"/>
        <v>575597600</v>
      </c>
      <c r="AS476" s="116">
        <f t="shared" si="115"/>
        <v>229647300</v>
      </c>
    </row>
    <row r="477" spans="2:45" ht="16.5" thickTop="1" thickBot="1" x14ac:dyDescent="0.3">
      <c r="B477" s="101" t="str">
        <f t="shared" si="102"/>
        <v>a</v>
      </c>
      <c r="C477" s="101" t="str">
        <f t="shared" si="103"/>
        <v>a</v>
      </c>
      <c r="D477" s="109" t="s">
        <v>279</v>
      </c>
      <c r="E477" s="119" t="s">
        <v>305</v>
      </c>
      <c r="F477" s="115">
        <f t="shared" si="104"/>
        <v>0</v>
      </c>
      <c r="G477" s="116">
        <f>SUM(G478:G479)</f>
        <v>0</v>
      </c>
      <c r="H477" s="116">
        <f>SUM(H478:H479)</f>
        <v>0</v>
      </c>
      <c r="I477" s="116">
        <f>SUM(I478:I479)</f>
        <v>0</v>
      </c>
      <c r="J477" s="116">
        <f>SUM(J478:J479)</f>
        <v>0</v>
      </c>
      <c r="K477" s="115">
        <f t="shared" si="106"/>
        <v>300000</v>
      </c>
      <c r="L477" s="116">
        <f>SUM(L478:L479)</f>
        <v>200000</v>
      </c>
      <c r="M477" s="116">
        <f>SUM(M478:M479)</f>
        <v>100000</v>
      </c>
      <c r="N477" s="116">
        <f>SUM(N478:N479)</f>
        <v>0</v>
      </c>
      <c r="O477" s="116">
        <f>SUM(O478:O479)</f>
        <v>0</v>
      </c>
      <c r="P477" s="115">
        <f t="shared" si="108"/>
        <v>238850.47999999998</v>
      </c>
      <c r="Q477" s="116">
        <f>SUM(Q478:Q479)</f>
        <v>173118</v>
      </c>
      <c r="R477" s="116">
        <f>SUM(R478:R479)</f>
        <v>65732.479999999996</v>
      </c>
      <c r="S477" s="116">
        <f>SUM(S478:S479)</f>
        <v>0</v>
      </c>
      <c r="T477" s="116">
        <f>SUM(T478:T479)</f>
        <v>0</v>
      </c>
      <c r="U477" s="111">
        <f t="shared" si="100"/>
        <v>0</v>
      </c>
      <c r="V477" s="116">
        <f t="shared" si="100"/>
        <v>0</v>
      </c>
      <c r="W477" s="116">
        <f t="shared" si="99"/>
        <v>0</v>
      </c>
      <c r="X477" s="116">
        <f t="shared" si="99"/>
        <v>0</v>
      </c>
      <c r="Y477" s="116">
        <f t="shared" si="99"/>
        <v>0</v>
      </c>
      <c r="Z477" s="115">
        <f t="shared" si="110"/>
        <v>0</v>
      </c>
      <c r="AA477" s="116">
        <f>SUM(AA478:AA479)</f>
        <v>0</v>
      </c>
      <c r="AB477" s="116">
        <f>SUM(AB478:AB479)</f>
        <v>0</v>
      </c>
      <c r="AC477" s="116">
        <f>SUM(AC478:AC479)</f>
        <v>0</v>
      </c>
      <c r="AD477" s="116">
        <f>SUM(AD478:AD479)</f>
        <v>0</v>
      </c>
      <c r="AE477" s="115">
        <f t="shared" si="112"/>
        <v>0</v>
      </c>
      <c r="AF477" s="117">
        <f>SUM(AF478:AF479)</f>
        <v>0</v>
      </c>
      <c r="AG477" s="117">
        <f>SUM(AG478:AG479)</f>
        <v>0</v>
      </c>
      <c r="AH477" s="117">
        <f>SUM(AH478:AH479)</f>
        <v>0</v>
      </c>
      <c r="AI477" s="117">
        <f>SUM(AI478:AI479)</f>
        <v>0</v>
      </c>
      <c r="AJ477" s="115">
        <f t="shared" si="116"/>
        <v>0</v>
      </c>
      <c r="AK477" s="116">
        <f t="shared" si="116"/>
        <v>0</v>
      </c>
      <c r="AL477" s="116">
        <f t="shared" si="116"/>
        <v>0</v>
      </c>
      <c r="AM477" s="116">
        <f t="shared" si="116"/>
        <v>0</v>
      </c>
      <c r="AN477" s="116">
        <f t="shared" si="116"/>
        <v>0</v>
      </c>
      <c r="AO477" s="115">
        <f t="shared" si="114"/>
        <v>300000</v>
      </c>
      <c r="AP477" s="116">
        <f t="shared" si="114"/>
        <v>200000</v>
      </c>
      <c r="AQ477" s="116">
        <f t="shared" si="114"/>
        <v>100000</v>
      </c>
      <c r="AR477" s="116">
        <f t="shared" si="101"/>
        <v>0</v>
      </c>
      <c r="AS477" s="116">
        <f t="shared" si="115"/>
        <v>0</v>
      </c>
    </row>
    <row r="478" spans="2:45" ht="16.5" hidden="1" thickTop="1" thickBot="1" x14ac:dyDescent="0.3">
      <c r="B478" s="101" t="str">
        <f t="shared" si="102"/>
        <v>b</v>
      </c>
      <c r="C478" s="101" t="str">
        <f t="shared" si="103"/>
        <v>b</v>
      </c>
      <c r="D478" s="109" t="s">
        <v>279</v>
      </c>
      <c r="E478" s="120" t="s">
        <v>306</v>
      </c>
      <c r="F478" s="115">
        <f t="shared" si="104"/>
        <v>0</v>
      </c>
      <c r="G478" s="116">
        <v>0</v>
      </c>
      <c r="H478" s="116">
        <v>0</v>
      </c>
      <c r="I478" s="116">
        <v>0</v>
      </c>
      <c r="J478" s="116">
        <v>0</v>
      </c>
      <c r="K478" s="115">
        <f t="shared" si="106"/>
        <v>0</v>
      </c>
      <c r="L478" s="116">
        <v>0</v>
      </c>
      <c r="M478" s="116">
        <v>0</v>
      </c>
      <c r="N478" s="116">
        <v>0</v>
      </c>
      <c r="O478" s="116">
        <v>0</v>
      </c>
      <c r="P478" s="115">
        <f t="shared" si="108"/>
        <v>0</v>
      </c>
      <c r="Q478" s="116">
        <v>0</v>
      </c>
      <c r="R478" s="116">
        <v>0</v>
      </c>
      <c r="S478" s="116">
        <v>0</v>
      </c>
      <c r="T478" s="116">
        <v>0</v>
      </c>
      <c r="U478" s="111">
        <f t="shared" si="100"/>
        <v>0</v>
      </c>
      <c r="V478" s="116">
        <f t="shared" si="100"/>
        <v>0</v>
      </c>
      <c r="W478" s="116">
        <f t="shared" si="100"/>
        <v>0</v>
      </c>
      <c r="X478" s="116">
        <f t="shared" si="100"/>
        <v>0</v>
      </c>
      <c r="Y478" s="116">
        <f t="shared" si="100"/>
        <v>0</v>
      </c>
      <c r="Z478" s="115">
        <f t="shared" si="110"/>
        <v>0</v>
      </c>
      <c r="AA478" s="116">
        <v>0</v>
      </c>
      <c r="AB478" s="116">
        <v>0</v>
      </c>
      <c r="AC478" s="116">
        <v>0</v>
      </c>
      <c r="AD478" s="116">
        <v>0</v>
      </c>
      <c r="AE478" s="115">
        <f t="shared" si="112"/>
        <v>0</v>
      </c>
      <c r="AF478" s="117">
        <v>0</v>
      </c>
      <c r="AG478" s="117">
        <v>0</v>
      </c>
      <c r="AH478" s="117">
        <v>0</v>
      </c>
      <c r="AI478" s="117">
        <v>0</v>
      </c>
      <c r="AJ478" s="115">
        <f t="shared" si="116"/>
        <v>0</v>
      </c>
      <c r="AK478" s="116">
        <f t="shared" si="116"/>
        <v>0</v>
      </c>
      <c r="AL478" s="116">
        <f t="shared" si="116"/>
        <v>0</v>
      </c>
      <c r="AM478" s="116">
        <f t="shared" si="116"/>
        <v>0</v>
      </c>
      <c r="AN478" s="116">
        <f t="shared" si="116"/>
        <v>0</v>
      </c>
      <c r="AO478" s="115">
        <f t="shared" si="114"/>
        <v>0</v>
      </c>
      <c r="AP478" s="116">
        <f t="shared" si="114"/>
        <v>0</v>
      </c>
      <c r="AQ478" s="116">
        <f t="shared" si="114"/>
        <v>0</v>
      </c>
      <c r="AR478" s="116">
        <f t="shared" si="101"/>
        <v>0</v>
      </c>
      <c r="AS478" s="116">
        <f t="shared" si="115"/>
        <v>0</v>
      </c>
    </row>
    <row r="479" spans="2:45" ht="27" thickTop="1" thickBot="1" x14ac:dyDescent="0.3">
      <c r="B479" s="101" t="str">
        <f t="shared" si="102"/>
        <v>a</v>
      </c>
      <c r="C479" s="101" t="str">
        <f t="shared" si="103"/>
        <v>a</v>
      </c>
      <c r="D479" s="109" t="s">
        <v>279</v>
      </c>
      <c r="E479" s="120" t="s">
        <v>307</v>
      </c>
      <c r="F479" s="115">
        <f t="shared" si="104"/>
        <v>0</v>
      </c>
      <c r="G479" s="116">
        <f>SUM(G480:G481)</f>
        <v>0</v>
      </c>
      <c r="H479" s="116">
        <f>SUM(H480:H481)</f>
        <v>0</v>
      </c>
      <c r="I479" s="116">
        <f>SUM(I480:I481)</f>
        <v>0</v>
      </c>
      <c r="J479" s="116">
        <f>SUM(J480:J481)</f>
        <v>0</v>
      </c>
      <c r="K479" s="115">
        <f t="shared" si="106"/>
        <v>300000</v>
      </c>
      <c r="L479" s="116">
        <f>SUM(L480:L481)</f>
        <v>200000</v>
      </c>
      <c r="M479" s="116">
        <f>SUM(M480:M481)</f>
        <v>100000</v>
      </c>
      <c r="N479" s="116">
        <f>SUM(N480:N481)</f>
        <v>0</v>
      </c>
      <c r="O479" s="116">
        <f>SUM(O480:O481)</f>
        <v>0</v>
      </c>
      <c r="P479" s="115">
        <f t="shared" si="108"/>
        <v>238850.47999999998</v>
      </c>
      <c r="Q479" s="116">
        <f>SUM(Q480:Q481)</f>
        <v>173118</v>
      </c>
      <c r="R479" s="116">
        <f>SUM(R480:R481)</f>
        <v>65732.479999999996</v>
      </c>
      <c r="S479" s="116">
        <f>SUM(S480:S481)</f>
        <v>0</v>
      </c>
      <c r="T479" s="116">
        <f>SUM(T480:T481)</f>
        <v>0</v>
      </c>
      <c r="U479" s="111">
        <f t="shared" ref="U479:Y529" si="117">Z479+AE479</f>
        <v>0</v>
      </c>
      <c r="V479" s="116">
        <f t="shared" si="117"/>
        <v>0</v>
      </c>
      <c r="W479" s="116">
        <f t="shared" si="117"/>
        <v>0</v>
      </c>
      <c r="X479" s="116">
        <f t="shared" si="117"/>
        <v>0</v>
      </c>
      <c r="Y479" s="116">
        <f t="shared" si="117"/>
        <v>0</v>
      </c>
      <c r="Z479" s="115">
        <f t="shared" si="110"/>
        <v>0</v>
      </c>
      <c r="AA479" s="116">
        <f>SUM(AA480:AA481)</f>
        <v>0</v>
      </c>
      <c r="AB479" s="116">
        <f>SUM(AB480:AB481)</f>
        <v>0</v>
      </c>
      <c r="AC479" s="116">
        <f>SUM(AC480:AC481)</f>
        <v>0</v>
      </c>
      <c r="AD479" s="116">
        <f>SUM(AD480:AD481)</f>
        <v>0</v>
      </c>
      <c r="AE479" s="115">
        <f t="shared" si="112"/>
        <v>0</v>
      </c>
      <c r="AF479" s="117">
        <f>SUM(AF480:AF481)</f>
        <v>0</v>
      </c>
      <c r="AG479" s="117">
        <f>SUM(AG480:AG481)</f>
        <v>0</v>
      </c>
      <c r="AH479" s="117">
        <f>SUM(AH480:AH481)</f>
        <v>0</v>
      </c>
      <c r="AI479" s="117">
        <f>SUM(AI480:AI481)</f>
        <v>0</v>
      </c>
      <c r="AJ479" s="115">
        <f t="shared" si="116"/>
        <v>0</v>
      </c>
      <c r="AK479" s="116">
        <f t="shared" si="116"/>
        <v>0</v>
      </c>
      <c r="AL479" s="116">
        <f t="shared" si="116"/>
        <v>0</v>
      </c>
      <c r="AM479" s="116">
        <f t="shared" si="116"/>
        <v>0</v>
      </c>
      <c r="AN479" s="116">
        <f t="shared" si="116"/>
        <v>0</v>
      </c>
      <c r="AO479" s="115">
        <f t="shared" si="114"/>
        <v>300000</v>
      </c>
      <c r="AP479" s="116">
        <f t="shared" si="114"/>
        <v>200000</v>
      </c>
      <c r="AQ479" s="116">
        <f t="shared" si="114"/>
        <v>100000</v>
      </c>
      <c r="AR479" s="116">
        <f t="shared" si="101"/>
        <v>0</v>
      </c>
      <c r="AS479" s="116">
        <f t="shared" si="115"/>
        <v>0</v>
      </c>
    </row>
    <row r="480" spans="2:45" ht="27" thickTop="1" thickBot="1" x14ac:dyDescent="0.3">
      <c r="B480" s="101" t="str">
        <f t="shared" si="102"/>
        <v>a</v>
      </c>
      <c r="C480" s="101" t="str">
        <f t="shared" si="103"/>
        <v>a</v>
      </c>
      <c r="D480" s="109" t="s">
        <v>279</v>
      </c>
      <c r="E480" s="121" t="s">
        <v>308</v>
      </c>
      <c r="F480" s="115">
        <f t="shared" si="104"/>
        <v>0</v>
      </c>
      <c r="G480" s="116">
        <v>0</v>
      </c>
      <c r="H480" s="116">
        <v>0</v>
      </c>
      <c r="I480" s="116">
        <v>0</v>
      </c>
      <c r="J480" s="116">
        <v>0</v>
      </c>
      <c r="K480" s="115">
        <f t="shared" si="106"/>
        <v>300000</v>
      </c>
      <c r="L480" s="116">
        <v>200000</v>
      </c>
      <c r="M480" s="116">
        <v>100000</v>
      </c>
      <c r="N480" s="116">
        <v>0</v>
      </c>
      <c r="O480" s="116">
        <v>0</v>
      </c>
      <c r="P480" s="115">
        <f t="shared" si="108"/>
        <v>238850.47999999998</v>
      </c>
      <c r="Q480" s="116">
        <v>173118</v>
      </c>
      <c r="R480" s="116">
        <v>65732.479999999996</v>
      </c>
      <c r="S480" s="116">
        <v>0</v>
      </c>
      <c r="T480" s="116">
        <v>0</v>
      </c>
      <c r="U480" s="111">
        <f t="shared" si="117"/>
        <v>0</v>
      </c>
      <c r="V480" s="116">
        <f t="shared" si="117"/>
        <v>0</v>
      </c>
      <c r="W480" s="116">
        <f t="shared" si="117"/>
        <v>0</v>
      </c>
      <c r="X480" s="116">
        <f t="shared" si="117"/>
        <v>0</v>
      </c>
      <c r="Y480" s="116">
        <f t="shared" si="117"/>
        <v>0</v>
      </c>
      <c r="Z480" s="115">
        <f t="shared" si="110"/>
        <v>0</v>
      </c>
      <c r="AA480" s="116">
        <v>0</v>
      </c>
      <c r="AB480" s="116">
        <v>0</v>
      </c>
      <c r="AC480" s="116">
        <v>0</v>
      </c>
      <c r="AD480" s="116">
        <v>0</v>
      </c>
      <c r="AE480" s="115">
        <f t="shared" si="112"/>
        <v>0</v>
      </c>
      <c r="AF480" s="117">
        <v>0</v>
      </c>
      <c r="AG480" s="117">
        <v>0</v>
      </c>
      <c r="AH480" s="117">
        <v>0</v>
      </c>
      <c r="AI480" s="117">
        <v>0</v>
      </c>
      <c r="AJ480" s="115">
        <f t="shared" si="116"/>
        <v>0</v>
      </c>
      <c r="AK480" s="116">
        <f t="shared" si="116"/>
        <v>0</v>
      </c>
      <c r="AL480" s="116">
        <f t="shared" si="116"/>
        <v>0</v>
      </c>
      <c r="AM480" s="116">
        <f t="shared" si="116"/>
        <v>0</v>
      </c>
      <c r="AN480" s="116">
        <f t="shared" si="116"/>
        <v>0</v>
      </c>
      <c r="AO480" s="115">
        <f t="shared" si="114"/>
        <v>300000</v>
      </c>
      <c r="AP480" s="116">
        <f t="shared" si="114"/>
        <v>200000</v>
      </c>
      <c r="AQ480" s="116">
        <f t="shared" si="114"/>
        <v>100000</v>
      </c>
      <c r="AR480" s="116">
        <f t="shared" si="101"/>
        <v>0</v>
      </c>
      <c r="AS480" s="116">
        <f t="shared" si="115"/>
        <v>0</v>
      </c>
    </row>
    <row r="481" spans="2:45" ht="27" hidden="1" thickTop="1" thickBot="1" x14ac:dyDescent="0.3">
      <c r="B481" s="101" t="str">
        <f t="shared" si="102"/>
        <v>b</v>
      </c>
      <c r="C481" s="101" t="str">
        <f t="shared" si="103"/>
        <v>b</v>
      </c>
      <c r="D481" s="109" t="s">
        <v>279</v>
      </c>
      <c r="E481" s="121" t="s">
        <v>309</v>
      </c>
      <c r="F481" s="115">
        <f t="shared" si="104"/>
        <v>0</v>
      </c>
      <c r="G481" s="116">
        <v>0</v>
      </c>
      <c r="H481" s="116">
        <v>0</v>
      </c>
      <c r="I481" s="116">
        <v>0</v>
      </c>
      <c r="J481" s="116">
        <v>0</v>
      </c>
      <c r="K481" s="115">
        <f t="shared" si="106"/>
        <v>0</v>
      </c>
      <c r="L481" s="116">
        <v>0</v>
      </c>
      <c r="M481" s="116">
        <v>0</v>
      </c>
      <c r="N481" s="116">
        <v>0</v>
      </c>
      <c r="O481" s="116">
        <v>0</v>
      </c>
      <c r="P481" s="115">
        <f t="shared" si="108"/>
        <v>0</v>
      </c>
      <c r="Q481" s="116">
        <v>0</v>
      </c>
      <c r="R481" s="116">
        <v>0</v>
      </c>
      <c r="S481" s="116">
        <v>0</v>
      </c>
      <c r="T481" s="116">
        <v>0</v>
      </c>
      <c r="U481" s="111">
        <f t="shared" si="117"/>
        <v>0</v>
      </c>
      <c r="V481" s="116">
        <f t="shared" si="117"/>
        <v>0</v>
      </c>
      <c r="W481" s="116">
        <f t="shared" si="117"/>
        <v>0</v>
      </c>
      <c r="X481" s="116">
        <f t="shared" si="117"/>
        <v>0</v>
      </c>
      <c r="Y481" s="116">
        <f t="shared" si="117"/>
        <v>0</v>
      </c>
      <c r="Z481" s="115">
        <f t="shared" si="110"/>
        <v>0</v>
      </c>
      <c r="AA481" s="116">
        <v>0</v>
      </c>
      <c r="AB481" s="116">
        <v>0</v>
      </c>
      <c r="AC481" s="116">
        <v>0</v>
      </c>
      <c r="AD481" s="116">
        <v>0</v>
      </c>
      <c r="AE481" s="115">
        <f t="shared" si="112"/>
        <v>0</v>
      </c>
      <c r="AF481" s="117">
        <v>0</v>
      </c>
      <c r="AG481" s="117">
        <v>0</v>
      </c>
      <c r="AH481" s="117">
        <v>0</v>
      </c>
      <c r="AI481" s="117">
        <v>0</v>
      </c>
      <c r="AJ481" s="115">
        <f t="shared" si="116"/>
        <v>0</v>
      </c>
      <c r="AK481" s="116">
        <f t="shared" si="116"/>
        <v>0</v>
      </c>
      <c r="AL481" s="116">
        <f t="shared" si="116"/>
        <v>0</v>
      </c>
      <c r="AM481" s="116">
        <f t="shared" si="116"/>
        <v>0</v>
      </c>
      <c r="AN481" s="116">
        <f t="shared" si="116"/>
        <v>0</v>
      </c>
      <c r="AO481" s="115">
        <f t="shared" si="114"/>
        <v>0</v>
      </c>
      <c r="AP481" s="116">
        <f t="shared" si="114"/>
        <v>0</v>
      </c>
      <c r="AQ481" s="116">
        <f t="shared" si="114"/>
        <v>0</v>
      </c>
      <c r="AR481" s="116">
        <f t="shared" si="101"/>
        <v>0</v>
      </c>
      <c r="AS481" s="116">
        <f t="shared" si="115"/>
        <v>0</v>
      </c>
    </row>
    <row r="482" spans="2:45" ht="16.5" hidden="1" thickTop="1" thickBot="1" x14ac:dyDescent="0.3">
      <c r="B482" s="101" t="str">
        <f t="shared" si="102"/>
        <v>b</v>
      </c>
      <c r="C482" s="101" t="str">
        <f t="shared" si="103"/>
        <v>b</v>
      </c>
      <c r="D482" s="109" t="s">
        <v>279</v>
      </c>
      <c r="E482" s="118" t="s">
        <v>310</v>
      </c>
      <c r="F482" s="115">
        <f t="shared" si="104"/>
        <v>0</v>
      </c>
      <c r="G482" s="116">
        <v>0</v>
      </c>
      <c r="H482" s="116">
        <v>0</v>
      </c>
      <c r="I482" s="116">
        <v>0</v>
      </c>
      <c r="J482" s="116">
        <v>0</v>
      </c>
      <c r="K482" s="115">
        <f t="shared" si="106"/>
        <v>0</v>
      </c>
      <c r="L482" s="116">
        <v>0</v>
      </c>
      <c r="M482" s="116">
        <v>0</v>
      </c>
      <c r="N482" s="116">
        <v>0</v>
      </c>
      <c r="O482" s="116">
        <v>0</v>
      </c>
      <c r="P482" s="115">
        <f t="shared" si="108"/>
        <v>0</v>
      </c>
      <c r="Q482" s="116">
        <v>0</v>
      </c>
      <c r="R482" s="116">
        <v>0</v>
      </c>
      <c r="S482" s="116">
        <v>0</v>
      </c>
      <c r="T482" s="116">
        <v>0</v>
      </c>
      <c r="U482" s="111">
        <f t="shared" si="117"/>
        <v>0</v>
      </c>
      <c r="V482" s="116">
        <f t="shared" si="117"/>
        <v>0</v>
      </c>
      <c r="W482" s="116">
        <f t="shared" si="117"/>
        <v>0</v>
      </c>
      <c r="X482" s="116">
        <f t="shared" si="117"/>
        <v>0</v>
      </c>
      <c r="Y482" s="116">
        <f t="shared" si="117"/>
        <v>0</v>
      </c>
      <c r="Z482" s="115">
        <f t="shared" si="110"/>
        <v>0</v>
      </c>
      <c r="AA482" s="116">
        <v>0</v>
      </c>
      <c r="AB482" s="116">
        <v>0</v>
      </c>
      <c r="AC482" s="116">
        <v>0</v>
      </c>
      <c r="AD482" s="116">
        <v>0</v>
      </c>
      <c r="AE482" s="115">
        <f t="shared" si="112"/>
        <v>0</v>
      </c>
      <c r="AF482" s="117">
        <v>0</v>
      </c>
      <c r="AG482" s="117">
        <v>0</v>
      </c>
      <c r="AH482" s="117">
        <v>0</v>
      </c>
      <c r="AI482" s="117">
        <v>0</v>
      </c>
      <c r="AJ482" s="115">
        <f t="shared" si="116"/>
        <v>0</v>
      </c>
      <c r="AK482" s="116">
        <f t="shared" si="116"/>
        <v>0</v>
      </c>
      <c r="AL482" s="116">
        <f t="shared" si="116"/>
        <v>0</v>
      </c>
      <c r="AM482" s="116">
        <f t="shared" si="116"/>
        <v>0</v>
      </c>
      <c r="AN482" s="116">
        <f t="shared" si="116"/>
        <v>0</v>
      </c>
      <c r="AO482" s="115">
        <f t="shared" si="114"/>
        <v>0</v>
      </c>
      <c r="AP482" s="116">
        <f t="shared" si="114"/>
        <v>0</v>
      </c>
      <c r="AQ482" s="116">
        <f t="shared" si="114"/>
        <v>0</v>
      </c>
      <c r="AR482" s="116">
        <f t="shared" si="101"/>
        <v>0</v>
      </c>
      <c r="AS482" s="116">
        <f t="shared" si="115"/>
        <v>0</v>
      </c>
    </row>
    <row r="483" spans="2:45" ht="16.5" hidden="1" thickTop="1" thickBot="1" x14ac:dyDescent="0.3">
      <c r="B483" s="101" t="str">
        <f t="shared" si="102"/>
        <v>b</v>
      </c>
      <c r="C483" s="101" t="str">
        <f t="shared" si="103"/>
        <v>b</v>
      </c>
      <c r="D483" s="109" t="s">
        <v>279</v>
      </c>
      <c r="E483" s="118" t="s">
        <v>311</v>
      </c>
      <c r="F483" s="115">
        <f t="shared" si="104"/>
        <v>0</v>
      </c>
      <c r="G483" s="116">
        <v>0</v>
      </c>
      <c r="H483" s="116">
        <v>0</v>
      </c>
      <c r="I483" s="116">
        <v>0</v>
      </c>
      <c r="J483" s="116">
        <v>0</v>
      </c>
      <c r="K483" s="115">
        <f t="shared" si="106"/>
        <v>0</v>
      </c>
      <c r="L483" s="116">
        <v>0</v>
      </c>
      <c r="M483" s="116">
        <v>0</v>
      </c>
      <c r="N483" s="116">
        <v>0</v>
      </c>
      <c r="O483" s="116">
        <v>0</v>
      </c>
      <c r="P483" s="115">
        <f t="shared" si="108"/>
        <v>0</v>
      </c>
      <c r="Q483" s="116">
        <v>0</v>
      </c>
      <c r="R483" s="116">
        <v>0</v>
      </c>
      <c r="S483" s="116">
        <v>0</v>
      </c>
      <c r="T483" s="116">
        <v>0</v>
      </c>
      <c r="U483" s="111">
        <f t="shared" si="117"/>
        <v>0</v>
      </c>
      <c r="V483" s="116">
        <f t="shared" si="117"/>
        <v>0</v>
      </c>
      <c r="W483" s="116">
        <f t="shared" si="117"/>
        <v>0</v>
      </c>
      <c r="X483" s="116">
        <f t="shared" si="117"/>
        <v>0</v>
      </c>
      <c r="Y483" s="116">
        <f t="shared" si="117"/>
        <v>0</v>
      </c>
      <c r="Z483" s="115">
        <f t="shared" si="110"/>
        <v>0</v>
      </c>
      <c r="AA483" s="116">
        <v>0</v>
      </c>
      <c r="AB483" s="116">
        <v>0</v>
      </c>
      <c r="AC483" s="116">
        <v>0</v>
      </c>
      <c r="AD483" s="116">
        <v>0</v>
      </c>
      <c r="AE483" s="115">
        <f t="shared" si="112"/>
        <v>0</v>
      </c>
      <c r="AF483" s="117">
        <v>0</v>
      </c>
      <c r="AG483" s="117">
        <v>0</v>
      </c>
      <c r="AH483" s="117">
        <v>0</v>
      </c>
      <c r="AI483" s="117">
        <v>0</v>
      </c>
      <c r="AJ483" s="115">
        <f t="shared" si="116"/>
        <v>0</v>
      </c>
      <c r="AK483" s="116">
        <f t="shared" si="116"/>
        <v>0</v>
      </c>
      <c r="AL483" s="116">
        <f t="shared" si="116"/>
        <v>0</v>
      </c>
      <c r="AM483" s="116">
        <f t="shared" si="116"/>
        <v>0</v>
      </c>
      <c r="AN483" s="116">
        <f t="shared" si="116"/>
        <v>0</v>
      </c>
      <c r="AO483" s="115">
        <f t="shared" si="114"/>
        <v>0</v>
      </c>
      <c r="AP483" s="116">
        <f t="shared" si="114"/>
        <v>0</v>
      </c>
      <c r="AQ483" s="116">
        <f t="shared" si="114"/>
        <v>0</v>
      </c>
      <c r="AR483" s="116">
        <f t="shared" si="101"/>
        <v>0</v>
      </c>
      <c r="AS483" s="116">
        <f t="shared" si="115"/>
        <v>0</v>
      </c>
    </row>
    <row r="484" spans="2:45" ht="16.5" hidden="1" thickTop="1" thickBot="1" x14ac:dyDescent="0.3">
      <c r="B484" s="101" t="str">
        <f t="shared" si="102"/>
        <v>b</v>
      </c>
      <c r="C484" s="101" t="str">
        <f t="shared" si="103"/>
        <v>b</v>
      </c>
      <c r="D484" s="109" t="s">
        <v>279</v>
      </c>
      <c r="E484" s="118" t="s">
        <v>312</v>
      </c>
      <c r="F484" s="115">
        <f t="shared" si="104"/>
        <v>0</v>
      </c>
      <c r="G484" s="116">
        <v>0</v>
      </c>
      <c r="H484" s="116">
        <v>0</v>
      </c>
      <c r="I484" s="116">
        <v>0</v>
      </c>
      <c r="J484" s="116">
        <v>0</v>
      </c>
      <c r="K484" s="115">
        <f t="shared" si="106"/>
        <v>0</v>
      </c>
      <c r="L484" s="116">
        <v>0</v>
      </c>
      <c r="M484" s="116">
        <v>0</v>
      </c>
      <c r="N484" s="116">
        <v>0</v>
      </c>
      <c r="O484" s="116">
        <v>0</v>
      </c>
      <c r="P484" s="115">
        <f t="shared" si="108"/>
        <v>0</v>
      </c>
      <c r="Q484" s="116">
        <v>0</v>
      </c>
      <c r="R484" s="116">
        <v>0</v>
      </c>
      <c r="S484" s="116">
        <v>0</v>
      </c>
      <c r="T484" s="116">
        <v>0</v>
      </c>
      <c r="U484" s="111">
        <f t="shared" si="117"/>
        <v>0</v>
      </c>
      <c r="V484" s="116">
        <f t="shared" si="117"/>
        <v>0</v>
      </c>
      <c r="W484" s="116">
        <f t="shared" si="117"/>
        <v>0</v>
      </c>
      <c r="X484" s="116">
        <f t="shared" si="117"/>
        <v>0</v>
      </c>
      <c r="Y484" s="116">
        <f t="shared" si="117"/>
        <v>0</v>
      </c>
      <c r="Z484" s="115">
        <f t="shared" si="110"/>
        <v>0</v>
      </c>
      <c r="AA484" s="116">
        <v>0</v>
      </c>
      <c r="AB484" s="116">
        <v>0</v>
      </c>
      <c r="AC484" s="116">
        <v>0</v>
      </c>
      <c r="AD484" s="116">
        <v>0</v>
      </c>
      <c r="AE484" s="115">
        <f t="shared" si="112"/>
        <v>0</v>
      </c>
      <c r="AF484" s="117">
        <v>0</v>
      </c>
      <c r="AG484" s="117">
        <v>0</v>
      </c>
      <c r="AH484" s="117">
        <v>0</v>
      </c>
      <c r="AI484" s="117">
        <v>0</v>
      </c>
      <c r="AJ484" s="115">
        <f t="shared" si="116"/>
        <v>0</v>
      </c>
      <c r="AK484" s="116">
        <f t="shared" si="116"/>
        <v>0</v>
      </c>
      <c r="AL484" s="116">
        <f t="shared" si="116"/>
        <v>0</v>
      </c>
      <c r="AM484" s="116">
        <f t="shared" si="116"/>
        <v>0</v>
      </c>
      <c r="AN484" s="116">
        <f t="shared" si="116"/>
        <v>0</v>
      </c>
      <c r="AO484" s="115">
        <f t="shared" si="114"/>
        <v>0</v>
      </c>
      <c r="AP484" s="116">
        <f t="shared" si="114"/>
        <v>0</v>
      </c>
      <c r="AQ484" s="116">
        <f t="shared" si="114"/>
        <v>0</v>
      </c>
      <c r="AR484" s="116">
        <f t="shared" si="101"/>
        <v>0</v>
      </c>
      <c r="AS484" s="116">
        <f t="shared" si="115"/>
        <v>0</v>
      </c>
    </row>
    <row r="485" spans="2:45" ht="27" thickTop="1" thickBot="1" x14ac:dyDescent="0.3">
      <c r="B485" s="101" t="str">
        <f t="shared" si="102"/>
        <v>a</v>
      </c>
      <c r="C485" s="101" t="str">
        <f t="shared" si="103"/>
        <v>a</v>
      </c>
      <c r="D485" s="109" t="s">
        <v>163</v>
      </c>
      <c r="E485" s="88" t="s">
        <v>22</v>
      </c>
      <c r="F485" s="115">
        <f t="shared" si="104"/>
        <v>793000000</v>
      </c>
      <c r="G485" s="116">
        <f>SUM(G486,G498:G500)</f>
        <v>197558800</v>
      </c>
      <c r="H485" s="116">
        <f>SUM(H486,H498:H500)</f>
        <v>197801400</v>
      </c>
      <c r="I485" s="116">
        <f>SUM(I486,I498:I500)</f>
        <v>201176800</v>
      </c>
      <c r="J485" s="116">
        <f>SUM(J486,J498:J500)</f>
        <v>196463000</v>
      </c>
      <c r="K485" s="115">
        <f t="shared" si="106"/>
        <v>792503900</v>
      </c>
      <c r="L485" s="116">
        <f>SUM(L486,L498:L500)</f>
        <v>195961800</v>
      </c>
      <c r="M485" s="116">
        <f>SUM(M486,M498:M500)</f>
        <v>196469400</v>
      </c>
      <c r="N485" s="116">
        <f>SUM(N486,N498:N500)</f>
        <v>201014800</v>
      </c>
      <c r="O485" s="116">
        <f>SUM(O486,O498:O500)</f>
        <v>199057900</v>
      </c>
      <c r="P485" s="115">
        <f t="shared" si="108"/>
        <v>325826431.14999998</v>
      </c>
      <c r="Q485" s="116">
        <f>SUM(Q486,Q498:Q500)</f>
        <v>195748915.56999996</v>
      </c>
      <c r="R485" s="116">
        <f>SUM(R486,R498:R500)</f>
        <v>130077515.58</v>
      </c>
      <c r="S485" s="116">
        <f>SUM(S486,S498:S500)</f>
        <v>0</v>
      </c>
      <c r="T485" s="116">
        <f>SUM(T486,T498:T500)</f>
        <v>0</v>
      </c>
      <c r="U485" s="111">
        <f t="shared" si="117"/>
        <v>0</v>
      </c>
      <c r="V485" s="116">
        <f t="shared" si="117"/>
        <v>0</v>
      </c>
      <c r="W485" s="116">
        <f t="shared" si="117"/>
        <v>0</v>
      </c>
      <c r="X485" s="116">
        <f t="shared" si="117"/>
        <v>0</v>
      </c>
      <c r="Y485" s="116">
        <f t="shared" si="117"/>
        <v>0</v>
      </c>
      <c r="Z485" s="115">
        <f t="shared" si="110"/>
        <v>0</v>
      </c>
      <c r="AA485" s="116">
        <f>SUM(AA486,AA498:AA500)</f>
        <v>0</v>
      </c>
      <c r="AB485" s="116">
        <f>SUM(AB486,AB498:AB500)</f>
        <v>0</v>
      </c>
      <c r="AC485" s="116">
        <f>SUM(AC486,AC498:AC500)</f>
        <v>0</v>
      </c>
      <c r="AD485" s="116">
        <f>SUM(AD486,AD498:AD500)</f>
        <v>0</v>
      </c>
      <c r="AE485" s="115">
        <f t="shared" si="112"/>
        <v>0</v>
      </c>
      <c r="AF485" s="117">
        <f>SUM(AF486,AF498:AF500)</f>
        <v>0</v>
      </c>
      <c r="AG485" s="117">
        <f>SUM(AG486,AG498:AG500)</f>
        <v>0</v>
      </c>
      <c r="AH485" s="117">
        <f>SUM(AH486,AH498:AH500)</f>
        <v>0</v>
      </c>
      <c r="AI485" s="117">
        <f>SUM(AI486,AI498:AI500)</f>
        <v>0</v>
      </c>
      <c r="AJ485" s="115">
        <f t="shared" si="116"/>
        <v>793000000</v>
      </c>
      <c r="AK485" s="116">
        <f t="shared" si="116"/>
        <v>197558800</v>
      </c>
      <c r="AL485" s="116">
        <f t="shared" si="116"/>
        <v>197801400</v>
      </c>
      <c r="AM485" s="116">
        <f t="shared" si="116"/>
        <v>201176800</v>
      </c>
      <c r="AN485" s="116">
        <f t="shared" si="116"/>
        <v>196463000</v>
      </c>
      <c r="AO485" s="115">
        <f t="shared" si="114"/>
        <v>792503900</v>
      </c>
      <c r="AP485" s="116">
        <f t="shared" si="114"/>
        <v>195961800</v>
      </c>
      <c r="AQ485" s="116">
        <f t="shared" si="114"/>
        <v>196469400</v>
      </c>
      <c r="AR485" s="116">
        <f t="shared" si="101"/>
        <v>201014800</v>
      </c>
      <c r="AS485" s="116">
        <f t="shared" si="115"/>
        <v>199057900</v>
      </c>
    </row>
    <row r="486" spans="2:45" ht="16.5" thickTop="1" thickBot="1" x14ac:dyDescent="0.3">
      <c r="B486" s="101" t="str">
        <f t="shared" si="102"/>
        <v>a</v>
      </c>
      <c r="C486" s="101" t="str">
        <f t="shared" si="103"/>
        <v>a</v>
      </c>
      <c r="D486" s="109" t="s">
        <v>279</v>
      </c>
      <c r="E486" s="118" t="s">
        <v>298</v>
      </c>
      <c r="F486" s="115">
        <f t="shared" si="104"/>
        <v>793000000</v>
      </c>
      <c r="G486" s="116">
        <f>SUM(G487:G493)</f>
        <v>197558800</v>
      </c>
      <c r="H486" s="116">
        <f>SUM(H487:H493)</f>
        <v>197801400</v>
      </c>
      <c r="I486" s="116">
        <f>SUM(I487:I493)</f>
        <v>201176800</v>
      </c>
      <c r="J486" s="116">
        <f>SUM(J487:J493)</f>
        <v>196463000</v>
      </c>
      <c r="K486" s="115">
        <f t="shared" si="106"/>
        <v>792503900</v>
      </c>
      <c r="L486" s="116">
        <f>SUM(L487:L493)</f>
        <v>195961800</v>
      </c>
      <c r="M486" s="116">
        <f>SUM(M487:M493)</f>
        <v>196469400</v>
      </c>
      <c r="N486" s="116">
        <f>SUM(N487:N493)</f>
        <v>201014800</v>
      </c>
      <c r="O486" s="116">
        <f>SUM(O487:O493)</f>
        <v>199057900</v>
      </c>
      <c r="P486" s="115">
        <f t="shared" si="108"/>
        <v>325826431.14999998</v>
      </c>
      <c r="Q486" s="116">
        <f>SUM(Q487:Q493)</f>
        <v>195748915.56999996</v>
      </c>
      <c r="R486" s="116">
        <f>SUM(R487:R493)</f>
        <v>130077515.58</v>
      </c>
      <c r="S486" s="116">
        <f>SUM(S487:S493)</f>
        <v>0</v>
      </c>
      <c r="T486" s="116">
        <f>SUM(T487:T493)</f>
        <v>0</v>
      </c>
      <c r="U486" s="111">
        <f t="shared" si="117"/>
        <v>0</v>
      </c>
      <c r="V486" s="116">
        <f t="shared" si="117"/>
        <v>0</v>
      </c>
      <c r="W486" s="116">
        <f t="shared" si="117"/>
        <v>0</v>
      </c>
      <c r="X486" s="116">
        <f t="shared" si="117"/>
        <v>0</v>
      </c>
      <c r="Y486" s="116">
        <f t="shared" si="117"/>
        <v>0</v>
      </c>
      <c r="Z486" s="115">
        <f t="shared" si="110"/>
        <v>0</v>
      </c>
      <c r="AA486" s="116">
        <f>SUM(AA487:AA493)</f>
        <v>0</v>
      </c>
      <c r="AB486" s="116">
        <f>SUM(AB487:AB493)</f>
        <v>0</v>
      </c>
      <c r="AC486" s="116">
        <f>SUM(AC487:AC493)</f>
        <v>0</v>
      </c>
      <c r="AD486" s="116">
        <f>SUM(AD487:AD493)</f>
        <v>0</v>
      </c>
      <c r="AE486" s="115">
        <f t="shared" si="112"/>
        <v>0</v>
      </c>
      <c r="AF486" s="117">
        <f>SUM(AF487:AF493)</f>
        <v>0</v>
      </c>
      <c r="AG486" s="117">
        <f>SUM(AG487:AG493)</f>
        <v>0</v>
      </c>
      <c r="AH486" s="117">
        <f>SUM(AH487:AH493)</f>
        <v>0</v>
      </c>
      <c r="AI486" s="117">
        <f>SUM(AI487:AI493)</f>
        <v>0</v>
      </c>
      <c r="AJ486" s="115">
        <f t="shared" si="116"/>
        <v>793000000</v>
      </c>
      <c r="AK486" s="116">
        <f t="shared" si="116"/>
        <v>197558800</v>
      </c>
      <c r="AL486" s="116">
        <f t="shared" si="116"/>
        <v>197801400</v>
      </c>
      <c r="AM486" s="116">
        <f t="shared" si="116"/>
        <v>201176800</v>
      </c>
      <c r="AN486" s="116">
        <f t="shared" si="116"/>
        <v>196463000</v>
      </c>
      <c r="AO486" s="115">
        <f t="shared" si="114"/>
        <v>792503900</v>
      </c>
      <c r="AP486" s="116">
        <f t="shared" si="114"/>
        <v>195961800</v>
      </c>
      <c r="AQ486" s="116">
        <f t="shared" si="114"/>
        <v>196469400</v>
      </c>
      <c r="AR486" s="116">
        <f t="shared" si="101"/>
        <v>201014800</v>
      </c>
      <c r="AS486" s="116">
        <f t="shared" si="115"/>
        <v>199057900</v>
      </c>
    </row>
    <row r="487" spans="2:45" ht="16.5" hidden="1" thickTop="1" thickBot="1" x14ac:dyDescent="0.3">
      <c r="B487" s="101" t="str">
        <f t="shared" si="102"/>
        <v>b</v>
      </c>
      <c r="C487" s="101" t="str">
        <f t="shared" si="103"/>
        <v>b</v>
      </c>
      <c r="D487" s="109" t="s">
        <v>279</v>
      </c>
      <c r="E487" s="119" t="s">
        <v>299</v>
      </c>
      <c r="F487" s="115">
        <f t="shared" si="104"/>
        <v>0</v>
      </c>
      <c r="G487" s="116">
        <v>0</v>
      </c>
      <c r="H487" s="116">
        <v>0</v>
      </c>
      <c r="I487" s="116">
        <v>0</v>
      </c>
      <c r="J487" s="116">
        <v>0</v>
      </c>
      <c r="K487" s="115">
        <f t="shared" si="106"/>
        <v>0</v>
      </c>
      <c r="L487" s="116">
        <v>0</v>
      </c>
      <c r="M487" s="116">
        <v>0</v>
      </c>
      <c r="N487" s="116">
        <v>0</v>
      </c>
      <c r="O487" s="116">
        <v>0</v>
      </c>
      <c r="P487" s="115">
        <f t="shared" si="108"/>
        <v>0</v>
      </c>
      <c r="Q487" s="116">
        <v>0</v>
      </c>
      <c r="R487" s="116">
        <v>0</v>
      </c>
      <c r="S487" s="116">
        <v>0</v>
      </c>
      <c r="T487" s="116">
        <v>0</v>
      </c>
      <c r="U487" s="111">
        <f t="shared" si="117"/>
        <v>0</v>
      </c>
      <c r="V487" s="116">
        <f t="shared" si="117"/>
        <v>0</v>
      </c>
      <c r="W487" s="116">
        <f t="shared" si="117"/>
        <v>0</v>
      </c>
      <c r="X487" s="116">
        <f t="shared" si="117"/>
        <v>0</v>
      </c>
      <c r="Y487" s="116">
        <f t="shared" si="117"/>
        <v>0</v>
      </c>
      <c r="Z487" s="115">
        <f t="shared" si="110"/>
        <v>0</v>
      </c>
      <c r="AA487" s="116">
        <v>0</v>
      </c>
      <c r="AB487" s="116">
        <v>0</v>
      </c>
      <c r="AC487" s="116">
        <v>0</v>
      </c>
      <c r="AD487" s="116">
        <v>0</v>
      </c>
      <c r="AE487" s="115">
        <f t="shared" si="112"/>
        <v>0</v>
      </c>
      <c r="AF487" s="117">
        <v>0</v>
      </c>
      <c r="AG487" s="117">
        <v>0</v>
      </c>
      <c r="AH487" s="117">
        <v>0</v>
      </c>
      <c r="AI487" s="117">
        <v>0</v>
      </c>
      <c r="AJ487" s="115">
        <f t="shared" si="116"/>
        <v>0</v>
      </c>
      <c r="AK487" s="116">
        <f t="shared" si="116"/>
        <v>0</v>
      </c>
      <c r="AL487" s="116">
        <f t="shared" si="116"/>
        <v>0</v>
      </c>
      <c r="AM487" s="116">
        <f t="shared" si="116"/>
        <v>0</v>
      </c>
      <c r="AN487" s="116">
        <f t="shared" si="116"/>
        <v>0</v>
      </c>
      <c r="AO487" s="115">
        <f t="shared" si="114"/>
        <v>0</v>
      </c>
      <c r="AP487" s="116">
        <f t="shared" si="114"/>
        <v>0</v>
      </c>
      <c r="AQ487" s="116">
        <f t="shared" si="114"/>
        <v>0</v>
      </c>
      <c r="AR487" s="116">
        <f t="shared" si="101"/>
        <v>0</v>
      </c>
      <c r="AS487" s="116">
        <f t="shared" si="115"/>
        <v>0</v>
      </c>
    </row>
    <row r="488" spans="2:45" ht="16.5" thickTop="1" thickBot="1" x14ac:dyDescent="0.3">
      <c r="B488" s="101" t="str">
        <f t="shared" si="102"/>
        <v>a</v>
      </c>
      <c r="C488" s="101" t="str">
        <f t="shared" si="103"/>
        <v>a</v>
      </c>
      <c r="D488" s="109" t="s">
        <v>279</v>
      </c>
      <c r="E488" s="119" t="s">
        <v>300</v>
      </c>
      <c r="F488" s="115">
        <f t="shared" si="104"/>
        <v>3000000</v>
      </c>
      <c r="G488" s="116">
        <v>750000</v>
      </c>
      <c r="H488" s="116">
        <v>750000</v>
      </c>
      <c r="I488" s="116">
        <v>750000</v>
      </c>
      <c r="J488" s="116">
        <v>750000</v>
      </c>
      <c r="K488" s="115">
        <f t="shared" si="106"/>
        <v>3000000</v>
      </c>
      <c r="L488" s="116">
        <v>750000</v>
      </c>
      <c r="M488" s="116">
        <v>450000</v>
      </c>
      <c r="N488" s="116">
        <v>750000</v>
      </c>
      <c r="O488" s="116">
        <v>1050000</v>
      </c>
      <c r="P488" s="115">
        <f t="shared" si="108"/>
        <v>814900.95000000007</v>
      </c>
      <c r="Q488" s="116">
        <v>575860.67000000004</v>
      </c>
      <c r="R488" s="116">
        <v>239040.28</v>
      </c>
      <c r="S488" s="116">
        <v>0</v>
      </c>
      <c r="T488" s="116">
        <v>0</v>
      </c>
      <c r="U488" s="111">
        <f t="shared" si="117"/>
        <v>0</v>
      </c>
      <c r="V488" s="116">
        <f t="shared" si="117"/>
        <v>0</v>
      </c>
      <c r="W488" s="116">
        <f t="shared" si="117"/>
        <v>0</v>
      </c>
      <c r="X488" s="116">
        <f t="shared" si="117"/>
        <v>0</v>
      </c>
      <c r="Y488" s="116">
        <f t="shared" si="117"/>
        <v>0</v>
      </c>
      <c r="Z488" s="115">
        <f t="shared" si="110"/>
        <v>0</v>
      </c>
      <c r="AA488" s="116">
        <v>0</v>
      </c>
      <c r="AB488" s="116">
        <v>0</v>
      </c>
      <c r="AC488" s="116">
        <v>0</v>
      </c>
      <c r="AD488" s="116">
        <v>0</v>
      </c>
      <c r="AE488" s="115">
        <f t="shared" si="112"/>
        <v>0</v>
      </c>
      <c r="AF488" s="117">
        <v>0</v>
      </c>
      <c r="AG488" s="117">
        <v>0</v>
      </c>
      <c r="AH488" s="117">
        <v>0</v>
      </c>
      <c r="AI488" s="117">
        <v>0</v>
      </c>
      <c r="AJ488" s="115">
        <f t="shared" si="116"/>
        <v>3000000</v>
      </c>
      <c r="AK488" s="116">
        <f t="shared" si="116"/>
        <v>750000</v>
      </c>
      <c r="AL488" s="116">
        <f t="shared" si="116"/>
        <v>750000</v>
      </c>
      <c r="AM488" s="116">
        <f t="shared" si="116"/>
        <v>750000</v>
      </c>
      <c r="AN488" s="116">
        <f t="shared" si="116"/>
        <v>750000</v>
      </c>
      <c r="AO488" s="115">
        <f t="shared" si="114"/>
        <v>3000000</v>
      </c>
      <c r="AP488" s="116">
        <f t="shared" si="114"/>
        <v>750000</v>
      </c>
      <c r="AQ488" s="116">
        <f t="shared" si="114"/>
        <v>450000</v>
      </c>
      <c r="AR488" s="116">
        <f t="shared" si="101"/>
        <v>750000</v>
      </c>
      <c r="AS488" s="116">
        <f t="shared" si="115"/>
        <v>1050000</v>
      </c>
    </row>
    <row r="489" spans="2:45" ht="16.5" hidden="1" thickTop="1" thickBot="1" x14ac:dyDescent="0.3">
      <c r="B489" s="101" t="str">
        <f t="shared" si="102"/>
        <v>b</v>
      </c>
      <c r="C489" s="101" t="str">
        <f t="shared" si="103"/>
        <v>b</v>
      </c>
      <c r="D489" s="109" t="s">
        <v>279</v>
      </c>
      <c r="E489" s="119" t="s">
        <v>301</v>
      </c>
      <c r="F489" s="115">
        <f t="shared" si="104"/>
        <v>0</v>
      </c>
      <c r="G489" s="116">
        <v>0</v>
      </c>
      <c r="H489" s="116">
        <v>0</v>
      </c>
      <c r="I489" s="116">
        <v>0</v>
      </c>
      <c r="J489" s="116">
        <v>0</v>
      </c>
      <c r="K489" s="115">
        <f t="shared" si="106"/>
        <v>0</v>
      </c>
      <c r="L489" s="116">
        <v>0</v>
      </c>
      <c r="M489" s="116">
        <v>0</v>
      </c>
      <c r="N489" s="116">
        <v>0</v>
      </c>
      <c r="O489" s="116">
        <v>0</v>
      </c>
      <c r="P489" s="115">
        <f t="shared" si="108"/>
        <v>0</v>
      </c>
      <c r="Q489" s="116">
        <v>0</v>
      </c>
      <c r="R489" s="116">
        <v>0</v>
      </c>
      <c r="S489" s="116">
        <v>0</v>
      </c>
      <c r="T489" s="116">
        <v>0</v>
      </c>
      <c r="U489" s="111">
        <f t="shared" si="117"/>
        <v>0</v>
      </c>
      <c r="V489" s="116">
        <f t="shared" si="117"/>
        <v>0</v>
      </c>
      <c r="W489" s="116">
        <f t="shared" si="117"/>
        <v>0</v>
      </c>
      <c r="X489" s="116">
        <f t="shared" si="117"/>
        <v>0</v>
      </c>
      <c r="Y489" s="116">
        <f t="shared" si="117"/>
        <v>0</v>
      </c>
      <c r="Z489" s="115">
        <f t="shared" si="110"/>
        <v>0</v>
      </c>
      <c r="AA489" s="116">
        <v>0</v>
      </c>
      <c r="AB489" s="116">
        <v>0</v>
      </c>
      <c r="AC489" s="116">
        <v>0</v>
      </c>
      <c r="AD489" s="116">
        <v>0</v>
      </c>
      <c r="AE489" s="115">
        <f t="shared" si="112"/>
        <v>0</v>
      </c>
      <c r="AF489" s="117">
        <v>0</v>
      </c>
      <c r="AG489" s="117">
        <v>0</v>
      </c>
      <c r="AH489" s="117">
        <v>0</v>
      </c>
      <c r="AI489" s="117">
        <v>0</v>
      </c>
      <c r="AJ489" s="115">
        <f t="shared" si="116"/>
        <v>0</v>
      </c>
      <c r="AK489" s="116">
        <f t="shared" si="116"/>
        <v>0</v>
      </c>
      <c r="AL489" s="116">
        <f t="shared" si="116"/>
        <v>0</v>
      </c>
      <c r="AM489" s="116">
        <f t="shared" si="116"/>
        <v>0</v>
      </c>
      <c r="AN489" s="116">
        <f t="shared" si="116"/>
        <v>0</v>
      </c>
      <c r="AO489" s="115">
        <f t="shared" si="114"/>
        <v>0</v>
      </c>
      <c r="AP489" s="116">
        <f t="shared" si="114"/>
        <v>0</v>
      </c>
      <c r="AQ489" s="116">
        <f t="shared" si="114"/>
        <v>0</v>
      </c>
      <c r="AR489" s="116">
        <f t="shared" si="101"/>
        <v>0</v>
      </c>
      <c r="AS489" s="116">
        <f t="shared" si="115"/>
        <v>0</v>
      </c>
    </row>
    <row r="490" spans="2:45" ht="16.5" hidden="1" thickTop="1" thickBot="1" x14ac:dyDescent="0.3">
      <c r="B490" s="101" t="str">
        <f t="shared" si="102"/>
        <v>b</v>
      </c>
      <c r="C490" s="101" t="str">
        <f t="shared" si="103"/>
        <v>b</v>
      </c>
      <c r="D490" s="109" t="s">
        <v>279</v>
      </c>
      <c r="E490" s="119" t="s">
        <v>302</v>
      </c>
      <c r="F490" s="115">
        <f t="shared" si="104"/>
        <v>0</v>
      </c>
      <c r="G490" s="116">
        <v>0</v>
      </c>
      <c r="H490" s="116">
        <v>0</v>
      </c>
      <c r="I490" s="116">
        <v>0</v>
      </c>
      <c r="J490" s="116">
        <v>0</v>
      </c>
      <c r="K490" s="115">
        <f t="shared" si="106"/>
        <v>0</v>
      </c>
      <c r="L490" s="116">
        <v>0</v>
      </c>
      <c r="M490" s="116">
        <v>0</v>
      </c>
      <c r="N490" s="116">
        <v>0</v>
      </c>
      <c r="O490" s="116">
        <v>0</v>
      </c>
      <c r="P490" s="115">
        <f t="shared" si="108"/>
        <v>0</v>
      </c>
      <c r="Q490" s="116">
        <v>0</v>
      </c>
      <c r="R490" s="116">
        <v>0</v>
      </c>
      <c r="S490" s="116">
        <v>0</v>
      </c>
      <c r="T490" s="116">
        <v>0</v>
      </c>
      <c r="U490" s="111">
        <f t="shared" si="117"/>
        <v>0</v>
      </c>
      <c r="V490" s="116">
        <f t="shared" si="117"/>
        <v>0</v>
      </c>
      <c r="W490" s="116">
        <f t="shared" si="117"/>
        <v>0</v>
      </c>
      <c r="X490" s="116">
        <f t="shared" si="117"/>
        <v>0</v>
      </c>
      <c r="Y490" s="116">
        <f t="shared" si="117"/>
        <v>0</v>
      </c>
      <c r="Z490" s="115">
        <f t="shared" si="110"/>
        <v>0</v>
      </c>
      <c r="AA490" s="116">
        <v>0</v>
      </c>
      <c r="AB490" s="116">
        <v>0</v>
      </c>
      <c r="AC490" s="116">
        <v>0</v>
      </c>
      <c r="AD490" s="116">
        <v>0</v>
      </c>
      <c r="AE490" s="115">
        <f t="shared" si="112"/>
        <v>0</v>
      </c>
      <c r="AF490" s="117">
        <v>0</v>
      </c>
      <c r="AG490" s="117">
        <v>0</v>
      </c>
      <c r="AH490" s="117">
        <v>0</v>
      </c>
      <c r="AI490" s="117">
        <v>0</v>
      </c>
      <c r="AJ490" s="115">
        <f t="shared" si="116"/>
        <v>0</v>
      </c>
      <c r="AK490" s="116">
        <f t="shared" si="116"/>
        <v>0</v>
      </c>
      <c r="AL490" s="116">
        <f t="shared" si="116"/>
        <v>0</v>
      </c>
      <c r="AM490" s="116">
        <f t="shared" si="116"/>
        <v>0</v>
      </c>
      <c r="AN490" s="116">
        <f t="shared" si="116"/>
        <v>0</v>
      </c>
      <c r="AO490" s="115">
        <f t="shared" si="114"/>
        <v>0</v>
      </c>
      <c r="AP490" s="116">
        <f t="shared" si="114"/>
        <v>0</v>
      </c>
      <c r="AQ490" s="116">
        <f t="shared" si="114"/>
        <v>0</v>
      </c>
      <c r="AR490" s="116">
        <f t="shared" si="101"/>
        <v>0</v>
      </c>
      <c r="AS490" s="116">
        <f t="shared" si="115"/>
        <v>0</v>
      </c>
    </row>
    <row r="491" spans="2:45" ht="16.5" hidden="1" thickTop="1" thickBot="1" x14ac:dyDescent="0.3">
      <c r="B491" s="101" t="str">
        <f t="shared" si="102"/>
        <v>b</v>
      </c>
      <c r="C491" s="101" t="str">
        <f t="shared" si="103"/>
        <v>b</v>
      </c>
      <c r="D491" s="109" t="s">
        <v>279</v>
      </c>
      <c r="E491" s="119" t="s">
        <v>303</v>
      </c>
      <c r="F491" s="115">
        <f t="shared" si="104"/>
        <v>0</v>
      </c>
      <c r="G491" s="116">
        <v>0</v>
      </c>
      <c r="H491" s="116">
        <v>0</v>
      </c>
      <c r="I491" s="116">
        <v>0</v>
      </c>
      <c r="J491" s="116">
        <v>0</v>
      </c>
      <c r="K491" s="115">
        <f t="shared" si="106"/>
        <v>0</v>
      </c>
      <c r="L491" s="116">
        <v>0</v>
      </c>
      <c r="M491" s="116">
        <v>0</v>
      </c>
      <c r="N491" s="116">
        <v>0</v>
      </c>
      <c r="O491" s="116">
        <v>0</v>
      </c>
      <c r="P491" s="115">
        <f t="shared" si="108"/>
        <v>0</v>
      </c>
      <c r="Q491" s="116">
        <v>0</v>
      </c>
      <c r="R491" s="116">
        <v>0</v>
      </c>
      <c r="S491" s="116">
        <v>0</v>
      </c>
      <c r="T491" s="116">
        <v>0</v>
      </c>
      <c r="U491" s="111">
        <f t="shared" si="117"/>
        <v>0</v>
      </c>
      <c r="V491" s="116">
        <f t="shared" si="117"/>
        <v>0</v>
      </c>
      <c r="W491" s="116">
        <f t="shared" si="117"/>
        <v>0</v>
      </c>
      <c r="X491" s="116">
        <f t="shared" si="117"/>
        <v>0</v>
      </c>
      <c r="Y491" s="116">
        <f t="shared" si="117"/>
        <v>0</v>
      </c>
      <c r="Z491" s="115">
        <f t="shared" si="110"/>
        <v>0</v>
      </c>
      <c r="AA491" s="116">
        <v>0</v>
      </c>
      <c r="AB491" s="116">
        <v>0</v>
      </c>
      <c r="AC491" s="116">
        <v>0</v>
      </c>
      <c r="AD491" s="116">
        <v>0</v>
      </c>
      <c r="AE491" s="115">
        <f t="shared" si="112"/>
        <v>0</v>
      </c>
      <c r="AF491" s="117">
        <v>0</v>
      </c>
      <c r="AG491" s="117">
        <v>0</v>
      </c>
      <c r="AH491" s="117">
        <v>0</v>
      </c>
      <c r="AI491" s="117">
        <v>0</v>
      </c>
      <c r="AJ491" s="115">
        <f t="shared" si="116"/>
        <v>0</v>
      </c>
      <c r="AK491" s="116">
        <f t="shared" si="116"/>
        <v>0</v>
      </c>
      <c r="AL491" s="116">
        <f t="shared" si="116"/>
        <v>0</v>
      </c>
      <c r="AM491" s="116">
        <f t="shared" si="116"/>
        <v>0</v>
      </c>
      <c r="AN491" s="116">
        <f t="shared" si="116"/>
        <v>0</v>
      </c>
      <c r="AO491" s="115">
        <f t="shared" si="114"/>
        <v>0</v>
      </c>
      <c r="AP491" s="116">
        <f t="shared" si="114"/>
        <v>0</v>
      </c>
      <c r="AQ491" s="116">
        <f t="shared" si="114"/>
        <v>0</v>
      </c>
      <c r="AR491" s="116">
        <f t="shared" si="101"/>
        <v>0</v>
      </c>
      <c r="AS491" s="116">
        <f t="shared" si="115"/>
        <v>0</v>
      </c>
    </row>
    <row r="492" spans="2:45" ht="16.5" thickTop="1" thickBot="1" x14ac:dyDescent="0.3">
      <c r="B492" s="101" t="str">
        <f t="shared" si="102"/>
        <v>a</v>
      </c>
      <c r="C492" s="101" t="str">
        <f t="shared" si="103"/>
        <v>a</v>
      </c>
      <c r="D492" s="109" t="s">
        <v>279</v>
      </c>
      <c r="E492" s="119" t="s">
        <v>304</v>
      </c>
      <c r="F492" s="115">
        <f t="shared" si="104"/>
        <v>790000000</v>
      </c>
      <c r="G492" s="116">
        <v>196808800</v>
      </c>
      <c r="H492" s="116">
        <v>197051400</v>
      </c>
      <c r="I492" s="116">
        <v>200426800</v>
      </c>
      <c r="J492" s="116">
        <v>195713000</v>
      </c>
      <c r="K492" s="115">
        <f t="shared" si="106"/>
        <v>789453900</v>
      </c>
      <c r="L492" s="116">
        <v>195161800</v>
      </c>
      <c r="M492" s="116">
        <v>196019400</v>
      </c>
      <c r="N492" s="116">
        <v>200264800</v>
      </c>
      <c r="O492" s="116">
        <v>198007900</v>
      </c>
      <c r="P492" s="115">
        <f t="shared" si="108"/>
        <v>324986374.56</v>
      </c>
      <c r="Q492" s="116">
        <v>195152923.25999999</v>
      </c>
      <c r="R492" s="116">
        <v>129833451.3</v>
      </c>
      <c r="S492" s="116">
        <v>0</v>
      </c>
      <c r="T492" s="116">
        <v>0</v>
      </c>
      <c r="U492" s="111">
        <f t="shared" si="117"/>
        <v>0</v>
      </c>
      <c r="V492" s="116">
        <f t="shared" si="117"/>
        <v>0</v>
      </c>
      <c r="W492" s="116">
        <f t="shared" si="117"/>
        <v>0</v>
      </c>
      <c r="X492" s="116">
        <f t="shared" si="117"/>
        <v>0</v>
      </c>
      <c r="Y492" s="116">
        <f t="shared" si="117"/>
        <v>0</v>
      </c>
      <c r="Z492" s="115">
        <f t="shared" si="110"/>
        <v>0</v>
      </c>
      <c r="AA492" s="116">
        <v>0</v>
      </c>
      <c r="AB492" s="116">
        <v>0</v>
      </c>
      <c r="AC492" s="116">
        <v>0</v>
      </c>
      <c r="AD492" s="116">
        <v>0</v>
      </c>
      <c r="AE492" s="115">
        <f t="shared" si="112"/>
        <v>0</v>
      </c>
      <c r="AF492" s="117">
        <v>0</v>
      </c>
      <c r="AG492" s="117">
        <v>0</v>
      </c>
      <c r="AH492" s="117">
        <v>0</v>
      </c>
      <c r="AI492" s="117">
        <v>0</v>
      </c>
      <c r="AJ492" s="115">
        <f t="shared" si="116"/>
        <v>790000000</v>
      </c>
      <c r="AK492" s="116">
        <f t="shared" si="116"/>
        <v>196808800</v>
      </c>
      <c r="AL492" s="116">
        <f t="shared" si="116"/>
        <v>197051400</v>
      </c>
      <c r="AM492" s="116">
        <f t="shared" si="116"/>
        <v>200426800</v>
      </c>
      <c r="AN492" s="116">
        <f t="shared" si="116"/>
        <v>195713000</v>
      </c>
      <c r="AO492" s="115">
        <f t="shared" si="114"/>
        <v>789453900</v>
      </c>
      <c r="AP492" s="116">
        <f t="shared" si="114"/>
        <v>195161800</v>
      </c>
      <c r="AQ492" s="116">
        <f t="shared" si="114"/>
        <v>196019400</v>
      </c>
      <c r="AR492" s="116">
        <f t="shared" si="101"/>
        <v>200264800</v>
      </c>
      <c r="AS492" s="116">
        <f t="shared" si="115"/>
        <v>198007900</v>
      </c>
    </row>
    <row r="493" spans="2:45" ht="16.5" thickTop="1" thickBot="1" x14ac:dyDescent="0.3">
      <c r="B493" s="101" t="str">
        <f t="shared" si="102"/>
        <v>a</v>
      </c>
      <c r="C493" s="101" t="str">
        <f t="shared" si="103"/>
        <v>a</v>
      </c>
      <c r="D493" s="109" t="s">
        <v>279</v>
      </c>
      <c r="E493" s="119" t="s">
        <v>305</v>
      </c>
      <c r="F493" s="115">
        <f t="shared" si="104"/>
        <v>0</v>
      </c>
      <c r="G493" s="116">
        <f>SUM(G494:G495)</f>
        <v>0</v>
      </c>
      <c r="H493" s="116">
        <f>SUM(H494:H495)</f>
        <v>0</v>
      </c>
      <c r="I493" s="116">
        <f>SUM(I494:I495)</f>
        <v>0</v>
      </c>
      <c r="J493" s="116">
        <f>SUM(J494:J495)</f>
        <v>0</v>
      </c>
      <c r="K493" s="115">
        <f t="shared" si="106"/>
        <v>50000</v>
      </c>
      <c r="L493" s="116">
        <f>SUM(L494:L495)</f>
        <v>50000</v>
      </c>
      <c r="M493" s="116">
        <f>SUM(M494:M495)</f>
        <v>0</v>
      </c>
      <c r="N493" s="116">
        <f>SUM(N494:N495)</f>
        <v>0</v>
      </c>
      <c r="O493" s="116">
        <f>SUM(O494:O495)</f>
        <v>0</v>
      </c>
      <c r="P493" s="115">
        <f t="shared" si="108"/>
        <v>25155.64</v>
      </c>
      <c r="Q493" s="116">
        <f>SUM(Q494:Q495)</f>
        <v>20131.64</v>
      </c>
      <c r="R493" s="116">
        <f>SUM(R494:R495)</f>
        <v>5024</v>
      </c>
      <c r="S493" s="116">
        <f>SUM(S494:S495)</f>
        <v>0</v>
      </c>
      <c r="T493" s="116">
        <f>SUM(T494:T495)</f>
        <v>0</v>
      </c>
      <c r="U493" s="111">
        <f t="shared" si="117"/>
        <v>0</v>
      </c>
      <c r="V493" s="116">
        <f t="shared" si="117"/>
        <v>0</v>
      </c>
      <c r="W493" s="116">
        <f t="shared" si="117"/>
        <v>0</v>
      </c>
      <c r="X493" s="116">
        <f t="shared" si="117"/>
        <v>0</v>
      </c>
      <c r="Y493" s="116">
        <f t="shared" si="117"/>
        <v>0</v>
      </c>
      <c r="Z493" s="115">
        <f t="shared" si="110"/>
        <v>0</v>
      </c>
      <c r="AA493" s="116">
        <f>SUM(AA494:AA495)</f>
        <v>0</v>
      </c>
      <c r="AB493" s="116">
        <f>SUM(AB494:AB495)</f>
        <v>0</v>
      </c>
      <c r="AC493" s="116">
        <f>SUM(AC494:AC495)</f>
        <v>0</v>
      </c>
      <c r="AD493" s="116">
        <f>SUM(AD494:AD495)</f>
        <v>0</v>
      </c>
      <c r="AE493" s="115">
        <f t="shared" si="112"/>
        <v>0</v>
      </c>
      <c r="AF493" s="117">
        <f>SUM(AF494:AF495)</f>
        <v>0</v>
      </c>
      <c r="AG493" s="117">
        <f>SUM(AG494:AG495)</f>
        <v>0</v>
      </c>
      <c r="AH493" s="117">
        <f>SUM(AH494:AH495)</f>
        <v>0</v>
      </c>
      <c r="AI493" s="117">
        <f>SUM(AI494:AI495)</f>
        <v>0</v>
      </c>
      <c r="AJ493" s="115">
        <f t="shared" si="116"/>
        <v>0</v>
      </c>
      <c r="AK493" s="116">
        <f t="shared" si="116"/>
        <v>0</v>
      </c>
      <c r="AL493" s="116">
        <f t="shared" si="116"/>
        <v>0</v>
      </c>
      <c r="AM493" s="116">
        <f t="shared" si="116"/>
        <v>0</v>
      </c>
      <c r="AN493" s="116">
        <f t="shared" si="116"/>
        <v>0</v>
      </c>
      <c r="AO493" s="115">
        <f t="shared" si="114"/>
        <v>50000</v>
      </c>
      <c r="AP493" s="116">
        <f t="shared" si="114"/>
        <v>50000</v>
      </c>
      <c r="AQ493" s="116">
        <f t="shared" si="114"/>
        <v>0</v>
      </c>
      <c r="AR493" s="116">
        <f t="shared" si="101"/>
        <v>0</v>
      </c>
      <c r="AS493" s="116">
        <f t="shared" si="115"/>
        <v>0</v>
      </c>
    </row>
    <row r="494" spans="2:45" ht="16.5" hidden="1" thickTop="1" thickBot="1" x14ac:dyDescent="0.3">
      <c r="B494" s="101" t="str">
        <f t="shared" si="102"/>
        <v>b</v>
      </c>
      <c r="C494" s="101" t="str">
        <f t="shared" si="103"/>
        <v>b</v>
      </c>
      <c r="D494" s="109" t="s">
        <v>279</v>
      </c>
      <c r="E494" s="120" t="s">
        <v>306</v>
      </c>
      <c r="F494" s="115">
        <f t="shared" si="104"/>
        <v>0</v>
      </c>
      <c r="G494" s="116">
        <v>0</v>
      </c>
      <c r="H494" s="116">
        <v>0</v>
      </c>
      <c r="I494" s="116">
        <v>0</v>
      </c>
      <c r="J494" s="116">
        <v>0</v>
      </c>
      <c r="K494" s="115">
        <f t="shared" si="106"/>
        <v>0</v>
      </c>
      <c r="L494" s="116">
        <v>0</v>
      </c>
      <c r="M494" s="116">
        <v>0</v>
      </c>
      <c r="N494" s="116">
        <v>0</v>
      </c>
      <c r="O494" s="116">
        <v>0</v>
      </c>
      <c r="P494" s="115">
        <f t="shared" si="108"/>
        <v>0</v>
      </c>
      <c r="Q494" s="116">
        <v>0</v>
      </c>
      <c r="R494" s="116">
        <v>0</v>
      </c>
      <c r="S494" s="116">
        <v>0</v>
      </c>
      <c r="T494" s="116">
        <v>0</v>
      </c>
      <c r="U494" s="111">
        <f t="shared" si="117"/>
        <v>0</v>
      </c>
      <c r="V494" s="116">
        <f t="shared" si="117"/>
        <v>0</v>
      </c>
      <c r="W494" s="116">
        <f t="shared" si="117"/>
        <v>0</v>
      </c>
      <c r="X494" s="116">
        <f t="shared" si="117"/>
        <v>0</v>
      </c>
      <c r="Y494" s="116">
        <f t="shared" si="117"/>
        <v>0</v>
      </c>
      <c r="Z494" s="115">
        <f t="shared" si="110"/>
        <v>0</v>
      </c>
      <c r="AA494" s="116">
        <v>0</v>
      </c>
      <c r="AB494" s="116">
        <v>0</v>
      </c>
      <c r="AC494" s="116">
        <v>0</v>
      </c>
      <c r="AD494" s="116">
        <v>0</v>
      </c>
      <c r="AE494" s="115">
        <f t="shared" si="112"/>
        <v>0</v>
      </c>
      <c r="AF494" s="117">
        <v>0</v>
      </c>
      <c r="AG494" s="117">
        <v>0</v>
      </c>
      <c r="AH494" s="117">
        <v>0</v>
      </c>
      <c r="AI494" s="117">
        <v>0</v>
      </c>
      <c r="AJ494" s="115">
        <f t="shared" si="116"/>
        <v>0</v>
      </c>
      <c r="AK494" s="116">
        <f t="shared" si="116"/>
        <v>0</v>
      </c>
      <c r="AL494" s="116">
        <f t="shared" si="116"/>
        <v>0</v>
      </c>
      <c r="AM494" s="116">
        <f t="shared" si="116"/>
        <v>0</v>
      </c>
      <c r="AN494" s="116">
        <f t="shared" si="116"/>
        <v>0</v>
      </c>
      <c r="AO494" s="115">
        <f t="shared" si="114"/>
        <v>0</v>
      </c>
      <c r="AP494" s="116">
        <f t="shared" si="114"/>
        <v>0</v>
      </c>
      <c r="AQ494" s="116">
        <f t="shared" si="114"/>
        <v>0</v>
      </c>
      <c r="AR494" s="116">
        <f t="shared" si="101"/>
        <v>0</v>
      </c>
      <c r="AS494" s="116">
        <f t="shared" si="115"/>
        <v>0</v>
      </c>
    </row>
    <row r="495" spans="2:45" ht="27" thickTop="1" thickBot="1" x14ac:dyDescent="0.3">
      <c r="B495" s="101" t="str">
        <f t="shared" si="102"/>
        <v>a</v>
      </c>
      <c r="C495" s="101" t="str">
        <f t="shared" si="103"/>
        <v>a</v>
      </c>
      <c r="D495" s="109" t="s">
        <v>279</v>
      </c>
      <c r="E495" s="120" t="s">
        <v>307</v>
      </c>
      <c r="F495" s="115">
        <f t="shared" si="104"/>
        <v>0</v>
      </c>
      <c r="G495" s="116">
        <f>SUM(G496:G497)</f>
        <v>0</v>
      </c>
      <c r="H495" s="116">
        <f>SUM(H496:H497)</f>
        <v>0</v>
      </c>
      <c r="I495" s="116">
        <f>SUM(I496:I497)</f>
        <v>0</v>
      </c>
      <c r="J495" s="116">
        <f>SUM(J496:J497)</f>
        <v>0</v>
      </c>
      <c r="K495" s="115">
        <f t="shared" si="106"/>
        <v>50000</v>
      </c>
      <c r="L495" s="116">
        <f>SUM(L496:L497)</f>
        <v>50000</v>
      </c>
      <c r="M495" s="116">
        <f>SUM(M496:M497)</f>
        <v>0</v>
      </c>
      <c r="N495" s="116">
        <f>SUM(N496:N497)</f>
        <v>0</v>
      </c>
      <c r="O495" s="116">
        <f>SUM(O496:O497)</f>
        <v>0</v>
      </c>
      <c r="P495" s="115">
        <f t="shared" si="108"/>
        <v>25155.64</v>
      </c>
      <c r="Q495" s="116">
        <f>SUM(Q496:Q497)</f>
        <v>20131.64</v>
      </c>
      <c r="R495" s="116">
        <f>SUM(R496:R497)</f>
        <v>5024</v>
      </c>
      <c r="S495" s="116">
        <f>SUM(S496:S497)</f>
        <v>0</v>
      </c>
      <c r="T495" s="116">
        <f>SUM(T496:T497)</f>
        <v>0</v>
      </c>
      <c r="U495" s="111">
        <f t="shared" si="117"/>
        <v>0</v>
      </c>
      <c r="V495" s="116">
        <f t="shared" si="117"/>
        <v>0</v>
      </c>
      <c r="W495" s="116">
        <f t="shared" si="117"/>
        <v>0</v>
      </c>
      <c r="X495" s="116">
        <f t="shared" si="117"/>
        <v>0</v>
      </c>
      <c r="Y495" s="116">
        <f t="shared" si="117"/>
        <v>0</v>
      </c>
      <c r="Z495" s="115">
        <f t="shared" si="110"/>
        <v>0</v>
      </c>
      <c r="AA495" s="116">
        <f>SUM(AA496:AA497)</f>
        <v>0</v>
      </c>
      <c r="AB495" s="116">
        <f>SUM(AB496:AB497)</f>
        <v>0</v>
      </c>
      <c r="AC495" s="116">
        <f>SUM(AC496:AC497)</f>
        <v>0</v>
      </c>
      <c r="AD495" s="116">
        <f>SUM(AD496:AD497)</f>
        <v>0</v>
      </c>
      <c r="AE495" s="115">
        <f t="shared" si="112"/>
        <v>0</v>
      </c>
      <c r="AF495" s="117">
        <f>SUM(AF496:AF497)</f>
        <v>0</v>
      </c>
      <c r="AG495" s="117">
        <f>SUM(AG496:AG497)</f>
        <v>0</v>
      </c>
      <c r="AH495" s="117">
        <f>SUM(AH496:AH497)</f>
        <v>0</v>
      </c>
      <c r="AI495" s="117">
        <f>SUM(AI496:AI497)</f>
        <v>0</v>
      </c>
      <c r="AJ495" s="115">
        <f t="shared" si="116"/>
        <v>0</v>
      </c>
      <c r="AK495" s="116">
        <f t="shared" si="116"/>
        <v>0</v>
      </c>
      <c r="AL495" s="116">
        <f t="shared" si="116"/>
        <v>0</v>
      </c>
      <c r="AM495" s="116">
        <f t="shared" si="116"/>
        <v>0</v>
      </c>
      <c r="AN495" s="116">
        <f t="shared" si="116"/>
        <v>0</v>
      </c>
      <c r="AO495" s="115">
        <f t="shared" si="114"/>
        <v>50000</v>
      </c>
      <c r="AP495" s="116">
        <f t="shared" si="114"/>
        <v>50000</v>
      </c>
      <c r="AQ495" s="116">
        <f t="shared" si="114"/>
        <v>0</v>
      </c>
      <c r="AR495" s="116">
        <f t="shared" si="101"/>
        <v>0</v>
      </c>
      <c r="AS495" s="116">
        <f t="shared" si="115"/>
        <v>0</v>
      </c>
    </row>
    <row r="496" spans="2:45" ht="27" thickTop="1" thickBot="1" x14ac:dyDescent="0.3">
      <c r="B496" s="101" t="str">
        <f t="shared" si="102"/>
        <v>a</v>
      </c>
      <c r="C496" s="101" t="str">
        <f t="shared" si="103"/>
        <v>a</v>
      </c>
      <c r="D496" s="109" t="s">
        <v>279</v>
      </c>
      <c r="E496" s="121" t="s">
        <v>308</v>
      </c>
      <c r="F496" s="115">
        <f t="shared" si="104"/>
        <v>0</v>
      </c>
      <c r="G496" s="116">
        <v>0</v>
      </c>
      <c r="H496" s="116">
        <v>0</v>
      </c>
      <c r="I496" s="116">
        <v>0</v>
      </c>
      <c r="J496" s="116">
        <v>0</v>
      </c>
      <c r="K496" s="115">
        <f t="shared" si="106"/>
        <v>50000</v>
      </c>
      <c r="L496" s="116">
        <v>50000</v>
      </c>
      <c r="M496" s="116">
        <v>0</v>
      </c>
      <c r="N496" s="116">
        <v>0</v>
      </c>
      <c r="O496" s="116">
        <v>0</v>
      </c>
      <c r="P496" s="115">
        <f t="shared" si="108"/>
        <v>25155.64</v>
      </c>
      <c r="Q496" s="116">
        <v>20131.64</v>
      </c>
      <c r="R496" s="116">
        <v>5024</v>
      </c>
      <c r="S496" s="116">
        <v>0</v>
      </c>
      <c r="T496" s="116">
        <v>0</v>
      </c>
      <c r="U496" s="111">
        <f t="shared" si="117"/>
        <v>0</v>
      </c>
      <c r="V496" s="116">
        <f t="shared" si="117"/>
        <v>0</v>
      </c>
      <c r="W496" s="116">
        <f t="shared" si="117"/>
        <v>0</v>
      </c>
      <c r="X496" s="116">
        <f t="shared" si="117"/>
        <v>0</v>
      </c>
      <c r="Y496" s="116">
        <f t="shared" si="117"/>
        <v>0</v>
      </c>
      <c r="Z496" s="115">
        <f t="shared" si="110"/>
        <v>0</v>
      </c>
      <c r="AA496" s="116">
        <v>0</v>
      </c>
      <c r="AB496" s="116">
        <v>0</v>
      </c>
      <c r="AC496" s="116">
        <v>0</v>
      </c>
      <c r="AD496" s="116">
        <v>0</v>
      </c>
      <c r="AE496" s="115">
        <f t="shared" si="112"/>
        <v>0</v>
      </c>
      <c r="AF496" s="117">
        <v>0</v>
      </c>
      <c r="AG496" s="117">
        <v>0</v>
      </c>
      <c r="AH496" s="117">
        <v>0</v>
      </c>
      <c r="AI496" s="117">
        <v>0</v>
      </c>
      <c r="AJ496" s="115">
        <f t="shared" si="116"/>
        <v>0</v>
      </c>
      <c r="AK496" s="116">
        <f t="shared" si="116"/>
        <v>0</v>
      </c>
      <c r="AL496" s="116">
        <f t="shared" si="116"/>
        <v>0</v>
      </c>
      <c r="AM496" s="116">
        <f t="shared" si="116"/>
        <v>0</v>
      </c>
      <c r="AN496" s="116">
        <f t="shared" si="116"/>
        <v>0</v>
      </c>
      <c r="AO496" s="115">
        <f t="shared" si="114"/>
        <v>50000</v>
      </c>
      <c r="AP496" s="116">
        <f t="shared" si="114"/>
        <v>50000</v>
      </c>
      <c r="AQ496" s="116">
        <f t="shared" si="114"/>
        <v>0</v>
      </c>
      <c r="AR496" s="116">
        <f t="shared" si="101"/>
        <v>0</v>
      </c>
      <c r="AS496" s="116">
        <f t="shared" si="115"/>
        <v>0</v>
      </c>
    </row>
    <row r="497" spans="2:45" ht="27" hidden="1" thickTop="1" thickBot="1" x14ac:dyDescent="0.3">
      <c r="B497" s="101" t="str">
        <f t="shared" si="102"/>
        <v>b</v>
      </c>
      <c r="C497" s="101" t="str">
        <f t="shared" si="103"/>
        <v>b</v>
      </c>
      <c r="D497" s="109" t="s">
        <v>279</v>
      </c>
      <c r="E497" s="121" t="s">
        <v>309</v>
      </c>
      <c r="F497" s="115">
        <f t="shared" si="104"/>
        <v>0</v>
      </c>
      <c r="G497" s="116">
        <v>0</v>
      </c>
      <c r="H497" s="116">
        <v>0</v>
      </c>
      <c r="I497" s="116">
        <v>0</v>
      </c>
      <c r="J497" s="116">
        <v>0</v>
      </c>
      <c r="K497" s="115">
        <f t="shared" si="106"/>
        <v>0</v>
      </c>
      <c r="L497" s="116">
        <v>0</v>
      </c>
      <c r="M497" s="116">
        <v>0</v>
      </c>
      <c r="N497" s="116">
        <v>0</v>
      </c>
      <c r="O497" s="116">
        <v>0</v>
      </c>
      <c r="P497" s="115">
        <f t="shared" si="108"/>
        <v>0</v>
      </c>
      <c r="Q497" s="116">
        <v>0</v>
      </c>
      <c r="R497" s="116">
        <v>0</v>
      </c>
      <c r="S497" s="116">
        <v>0</v>
      </c>
      <c r="T497" s="116">
        <v>0</v>
      </c>
      <c r="U497" s="111">
        <f t="shared" si="117"/>
        <v>0</v>
      </c>
      <c r="V497" s="116">
        <f t="shared" si="117"/>
        <v>0</v>
      </c>
      <c r="W497" s="116">
        <f t="shared" si="117"/>
        <v>0</v>
      </c>
      <c r="X497" s="116">
        <f t="shared" si="117"/>
        <v>0</v>
      </c>
      <c r="Y497" s="116">
        <f t="shared" si="117"/>
        <v>0</v>
      </c>
      <c r="Z497" s="115">
        <f t="shared" si="110"/>
        <v>0</v>
      </c>
      <c r="AA497" s="116">
        <v>0</v>
      </c>
      <c r="AB497" s="116">
        <v>0</v>
      </c>
      <c r="AC497" s="116">
        <v>0</v>
      </c>
      <c r="AD497" s="116">
        <v>0</v>
      </c>
      <c r="AE497" s="115">
        <f t="shared" si="112"/>
        <v>0</v>
      </c>
      <c r="AF497" s="117">
        <v>0</v>
      </c>
      <c r="AG497" s="117">
        <v>0</v>
      </c>
      <c r="AH497" s="117">
        <v>0</v>
      </c>
      <c r="AI497" s="117">
        <v>0</v>
      </c>
      <c r="AJ497" s="115">
        <f t="shared" si="116"/>
        <v>0</v>
      </c>
      <c r="AK497" s="116">
        <f t="shared" si="116"/>
        <v>0</v>
      </c>
      <c r="AL497" s="116">
        <f t="shared" si="116"/>
        <v>0</v>
      </c>
      <c r="AM497" s="116">
        <f t="shared" si="116"/>
        <v>0</v>
      </c>
      <c r="AN497" s="116">
        <f t="shared" si="116"/>
        <v>0</v>
      </c>
      <c r="AO497" s="115">
        <f t="shared" si="114"/>
        <v>0</v>
      </c>
      <c r="AP497" s="116">
        <f t="shared" si="114"/>
        <v>0</v>
      </c>
      <c r="AQ497" s="116">
        <f t="shared" si="114"/>
        <v>0</v>
      </c>
      <c r="AR497" s="116">
        <f t="shared" si="101"/>
        <v>0</v>
      </c>
      <c r="AS497" s="116">
        <f t="shared" si="115"/>
        <v>0</v>
      </c>
    </row>
    <row r="498" spans="2:45" ht="16.5" hidden="1" thickTop="1" thickBot="1" x14ac:dyDescent="0.3">
      <c r="B498" s="101" t="str">
        <f t="shared" si="102"/>
        <v>b</v>
      </c>
      <c r="C498" s="101" t="str">
        <f t="shared" si="103"/>
        <v>b</v>
      </c>
      <c r="D498" s="109" t="s">
        <v>279</v>
      </c>
      <c r="E498" s="118" t="s">
        <v>310</v>
      </c>
      <c r="F498" s="115">
        <f t="shared" si="104"/>
        <v>0</v>
      </c>
      <c r="G498" s="116">
        <v>0</v>
      </c>
      <c r="H498" s="116">
        <v>0</v>
      </c>
      <c r="I498" s="116">
        <v>0</v>
      </c>
      <c r="J498" s="116">
        <v>0</v>
      </c>
      <c r="K498" s="115">
        <f t="shared" si="106"/>
        <v>0</v>
      </c>
      <c r="L498" s="116">
        <v>0</v>
      </c>
      <c r="M498" s="116">
        <v>0</v>
      </c>
      <c r="N498" s="116">
        <v>0</v>
      </c>
      <c r="O498" s="116">
        <v>0</v>
      </c>
      <c r="P498" s="115">
        <f t="shared" si="108"/>
        <v>0</v>
      </c>
      <c r="Q498" s="116">
        <v>0</v>
      </c>
      <c r="R498" s="116">
        <v>0</v>
      </c>
      <c r="S498" s="116">
        <v>0</v>
      </c>
      <c r="T498" s="116">
        <v>0</v>
      </c>
      <c r="U498" s="111">
        <f t="shared" si="117"/>
        <v>0</v>
      </c>
      <c r="V498" s="116">
        <f t="shared" si="117"/>
        <v>0</v>
      </c>
      <c r="W498" s="116">
        <f t="shared" si="117"/>
        <v>0</v>
      </c>
      <c r="X498" s="116">
        <f t="shared" si="117"/>
        <v>0</v>
      </c>
      <c r="Y498" s="116">
        <f t="shared" si="117"/>
        <v>0</v>
      </c>
      <c r="Z498" s="115">
        <f t="shared" si="110"/>
        <v>0</v>
      </c>
      <c r="AA498" s="116">
        <v>0</v>
      </c>
      <c r="AB498" s="116">
        <v>0</v>
      </c>
      <c r="AC498" s="116">
        <v>0</v>
      </c>
      <c r="AD498" s="116">
        <v>0</v>
      </c>
      <c r="AE498" s="115">
        <f t="shared" si="112"/>
        <v>0</v>
      </c>
      <c r="AF498" s="117">
        <v>0</v>
      </c>
      <c r="AG498" s="117">
        <v>0</v>
      </c>
      <c r="AH498" s="117">
        <v>0</v>
      </c>
      <c r="AI498" s="117">
        <v>0</v>
      </c>
      <c r="AJ498" s="115">
        <f t="shared" si="116"/>
        <v>0</v>
      </c>
      <c r="AK498" s="116">
        <f t="shared" si="116"/>
        <v>0</v>
      </c>
      <c r="AL498" s="116">
        <f t="shared" si="116"/>
        <v>0</v>
      </c>
      <c r="AM498" s="116">
        <f t="shared" si="116"/>
        <v>0</v>
      </c>
      <c r="AN498" s="116">
        <f t="shared" si="116"/>
        <v>0</v>
      </c>
      <c r="AO498" s="115">
        <f t="shared" si="114"/>
        <v>0</v>
      </c>
      <c r="AP498" s="116">
        <f t="shared" si="114"/>
        <v>0</v>
      </c>
      <c r="AQ498" s="116">
        <f t="shared" si="114"/>
        <v>0</v>
      </c>
      <c r="AR498" s="116">
        <f t="shared" si="101"/>
        <v>0</v>
      </c>
      <c r="AS498" s="116">
        <f t="shared" si="115"/>
        <v>0</v>
      </c>
    </row>
    <row r="499" spans="2:45" ht="16.5" hidden="1" thickTop="1" thickBot="1" x14ac:dyDescent="0.3">
      <c r="B499" s="101" t="str">
        <f t="shared" si="102"/>
        <v>b</v>
      </c>
      <c r="C499" s="101" t="str">
        <f t="shared" si="103"/>
        <v>b</v>
      </c>
      <c r="D499" s="109" t="s">
        <v>279</v>
      </c>
      <c r="E499" s="118" t="s">
        <v>311</v>
      </c>
      <c r="F499" s="115">
        <f t="shared" si="104"/>
        <v>0</v>
      </c>
      <c r="G499" s="116">
        <v>0</v>
      </c>
      <c r="H499" s="116">
        <v>0</v>
      </c>
      <c r="I499" s="116">
        <v>0</v>
      </c>
      <c r="J499" s="116">
        <v>0</v>
      </c>
      <c r="K499" s="115">
        <f t="shared" si="106"/>
        <v>0</v>
      </c>
      <c r="L499" s="116">
        <v>0</v>
      </c>
      <c r="M499" s="116">
        <v>0</v>
      </c>
      <c r="N499" s="116">
        <v>0</v>
      </c>
      <c r="O499" s="116">
        <v>0</v>
      </c>
      <c r="P499" s="115">
        <f t="shared" si="108"/>
        <v>0</v>
      </c>
      <c r="Q499" s="116">
        <v>0</v>
      </c>
      <c r="R499" s="116">
        <v>0</v>
      </c>
      <c r="S499" s="116">
        <v>0</v>
      </c>
      <c r="T499" s="116">
        <v>0</v>
      </c>
      <c r="U499" s="111">
        <f t="shared" si="117"/>
        <v>0</v>
      </c>
      <c r="V499" s="116">
        <f t="shared" si="117"/>
        <v>0</v>
      </c>
      <c r="W499" s="116">
        <f t="shared" si="117"/>
        <v>0</v>
      </c>
      <c r="X499" s="116">
        <f t="shared" si="117"/>
        <v>0</v>
      </c>
      <c r="Y499" s="116">
        <f t="shared" si="117"/>
        <v>0</v>
      </c>
      <c r="Z499" s="115">
        <f t="shared" si="110"/>
        <v>0</v>
      </c>
      <c r="AA499" s="116">
        <v>0</v>
      </c>
      <c r="AB499" s="116">
        <v>0</v>
      </c>
      <c r="AC499" s="116">
        <v>0</v>
      </c>
      <c r="AD499" s="116">
        <v>0</v>
      </c>
      <c r="AE499" s="115">
        <f t="shared" si="112"/>
        <v>0</v>
      </c>
      <c r="AF499" s="117">
        <v>0</v>
      </c>
      <c r="AG499" s="117">
        <v>0</v>
      </c>
      <c r="AH499" s="117">
        <v>0</v>
      </c>
      <c r="AI499" s="117">
        <v>0</v>
      </c>
      <c r="AJ499" s="115">
        <f t="shared" si="116"/>
        <v>0</v>
      </c>
      <c r="AK499" s="116">
        <f t="shared" si="116"/>
        <v>0</v>
      </c>
      <c r="AL499" s="116">
        <f t="shared" si="116"/>
        <v>0</v>
      </c>
      <c r="AM499" s="116">
        <f t="shared" si="116"/>
        <v>0</v>
      </c>
      <c r="AN499" s="116">
        <f t="shared" si="116"/>
        <v>0</v>
      </c>
      <c r="AO499" s="115">
        <f t="shared" si="114"/>
        <v>0</v>
      </c>
      <c r="AP499" s="116">
        <f t="shared" si="114"/>
        <v>0</v>
      </c>
      <c r="AQ499" s="116">
        <f t="shared" si="114"/>
        <v>0</v>
      </c>
      <c r="AR499" s="116">
        <f t="shared" si="101"/>
        <v>0</v>
      </c>
      <c r="AS499" s="116">
        <f t="shared" si="115"/>
        <v>0</v>
      </c>
    </row>
    <row r="500" spans="2:45" ht="16.5" hidden="1" thickTop="1" thickBot="1" x14ac:dyDescent="0.3">
      <c r="B500" s="101" t="str">
        <f t="shared" si="102"/>
        <v>b</v>
      </c>
      <c r="C500" s="101" t="str">
        <f t="shared" si="103"/>
        <v>b</v>
      </c>
      <c r="D500" s="109" t="s">
        <v>279</v>
      </c>
      <c r="E500" s="118" t="s">
        <v>312</v>
      </c>
      <c r="F500" s="115">
        <f t="shared" si="104"/>
        <v>0</v>
      </c>
      <c r="G500" s="116">
        <v>0</v>
      </c>
      <c r="H500" s="116">
        <v>0</v>
      </c>
      <c r="I500" s="116">
        <v>0</v>
      </c>
      <c r="J500" s="116">
        <v>0</v>
      </c>
      <c r="K500" s="115">
        <f t="shared" si="106"/>
        <v>0</v>
      </c>
      <c r="L500" s="116">
        <v>0</v>
      </c>
      <c r="M500" s="116">
        <v>0</v>
      </c>
      <c r="N500" s="116">
        <v>0</v>
      </c>
      <c r="O500" s="116">
        <v>0</v>
      </c>
      <c r="P500" s="115">
        <f t="shared" si="108"/>
        <v>0</v>
      </c>
      <c r="Q500" s="116">
        <v>0</v>
      </c>
      <c r="R500" s="116">
        <v>0</v>
      </c>
      <c r="S500" s="116">
        <v>0</v>
      </c>
      <c r="T500" s="116">
        <v>0</v>
      </c>
      <c r="U500" s="111">
        <f t="shared" si="117"/>
        <v>0</v>
      </c>
      <c r="V500" s="116">
        <f t="shared" si="117"/>
        <v>0</v>
      </c>
      <c r="W500" s="116">
        <f t="shared" si="117"/>
        <v>0</v>
      </c>
      <c r="X500" s="116">
        <f t="shared" si="117"/>
        <v>0</v>
      </c>
      <c r="Y500" s="116">
        <f t="shared" si="117"/>
        <v>0</v>
      </c>
      <c r="Z500" s="115">
        <f t="shared" si="110"/>
        <v>0</v>
      </c>
      <c r="AA500" s="116">
        <v>0</v>
      </c>
      <c r="AB500" s="116">
        <v>0</v>
      </c>
      <c r="AC500" s="116">
        <v>0</v>
      </c>
      <c r="AD500" s="116">
        <v>0</v>
      </c>
      <c r="AE500" s="115">
        <f t="shared" si="112"/>
        <v>0</v>
      </c>
      <c r="AF500" s="117">
        <v>0</v>
      </c>
      <c r="AG500" s="117">
        <v>0</v>
      </c>
      <c r="AH500" s="117">
        <v>0</v>
      </c>
      <c r="AI500" s="117">
        <v>0</v>
      </c>
      <c r="AJ500" s="115">
        <f t="shared" si="116"/>
        <v>0</v>
      </c>
      <c r="AK500" s="116">
        <f t="shared" si="116"/>
        <v>0</v>
      </c>
      <c r="AL500" s="116">
        <f t="shared" si="116"/>
        <v>0</v>
      </c>
      <c r="AM500" s="116">
        <f t="shared" si="116"/>
        <v>0</v>
      </c>
      <c r="AN500" s="116">
        <f t="shared" si="116"/>
        <v>0</v>
      </c>
      <c r="AO500" s="115">
        <f t="shared" si="114"/>
        <v>0</v>
      </c>
      <c r="AP500" s="116">
        <f t="shared" si="114"/>
        <v>0</v>
      </c>
      <c r="AQ500" s="116">
        <f t="shared" si="114"/>
        <v>0</v>
      </c>
      <c r="AR500" s="116">
        <f t="shared" si="101"/>
        <v>0</v>
      </c>
      <c r="AS500" s="116">
        <f t="shared" si="115"/>
        <v>0</v>
      </c>
    </row>
    <row r="501" spans="2:45" ht="16.5" thickTop="1" thickBot="1" x14ac:dyDescent="0.3">
      <c r="B501" s="101" t="str">
        <f t="shared" si="102"/>
        <v>a</v>
      </c>
      <c r="C501" s="101" t="str">
        <f t="shared" si="103"/>
        <v>a</v>
      </c>
      <c r="D501" s="109" t="s">
        <v>164</v>
      </c>
      <c r="E501" s="88" t="s">
        <v>27</v>
      </c>
      <c r="F501" s="115">
        <f t="shared" si="104"/>
        <v>37400000</v>
      </c>
      <c r="G501" s="116">
        <f t="shared" ref="G501:J516" si="118">SUM(G517,G565,G613,G661,G709,G757,G805,G853,G901,G949,G997,G1045,G1093,G1141,G1189)</f>
        <v>9350100</v>
      </c>
      <c r="H501" s="116">
        <f t="shared" si="118"/>
        <v>9349900</v>
      </c>
      <c r="I501" s="116">
        <f t="shared" si="118"/>
        <v>9350100</v>
      </c>
      <c r="J501" s="116">
        <f t="shared" si="118"/>
        <v>9349900</v>
      </c>
      <c r="K501" s="115">
        <f t="shared" si="106"/>
        <v>37896100</v>
      </c>
      <c r="L501" s="116">
        <f t="shared" ref="L501:O516" si="119">SUM(L517,L565,L613,L661,L709,L757,L805,L853,L901,L949,L997,L1045,L1093,L1141,L1189)</f>
        <v>8863100</v>
      </c>
      <c r="M501" s="116">
        <f t="shared" si="119"/>
        <v>10186900</v>
      </c>
      <c r="N501" s="116">
        <f t="shared" si="119"/>
        <v>9432100</v>
      </c>
      <c r="O501" s="116">
        <f t="shared" si="119"/>
        <v>9414000</v>
      </c>
      <c r="P501" s="115">
        <f t="shared" si="108"/>
        <v>12692058.310000001</v>
      </c>
      <c r="Q501" s="116">
        <f t="shared" ref="Q501:T516" si="120">SUM(Q517,Q565,Q613,Q661,Q709,Q757,Q805,Q853,Q901,Q949,Q997,Q1045,Q1093,Q1141,Q1189)</f>
        <v>7877027.5</v>
      </c>
      <c r="R501" s="116">
        <f t="shared" si="120"/>
        <v>4815030.8100000005</v>
      </c>
      <c r="S501" s="116">
        <f t="shared" si="120"/>
        <v>0</v>
      </c>
      <c r="T501" s="116">
        <f t="shared" si="120"/>
        <v>0</v>
      </c>
      <c r="U501" s="111">
        <f t="shared" si="117"/>
        <v>0</v>
      </c>
      <c r="V501" s="116">
        <f t="shared" si="117"/>
        <v>0</v>
      </c>
      <c r="W501" s="116">
        <f t="shared" si="117"/>
        <v>0</v>
      </c>
      <c r="X501" s="116">
        <f t="shared" si="117"/>
        <v>0</v>
      </c>
      <c r="Y501" s="116">
        <f t="shared" si="117"/>
        <v>0</v>
      </c>
      <c r="Z501" s="115">
        <f t="shared" si="110"/>
        <v>0</v>
      </c>
      <c r="AA501" s="116">
        <f t="shared" ref="AA501:AD516" si="121">SUM(AA517,AA565,AA613,AA661,AA709,AA757,AA805,AA853,AA901,AA949,AA997,AA1045,AA1093,AA1141,AA1189)</f>
        <v>0</v>
      </c>
      <c r="AB501" s="116">
        <f t="shared" si="121"/>
        <v>0</v>
      </c>
      <c r="AC501" s="116">
        <f t="shared" si="121"/>
        <v>0</v>
      </c>
      <c r="AD501" s="116">
        <f t="shared" si="121"/>
        <v>0</v>
      </c>
      <c r="AE501" s="115">
        <f t="shared" si="112"/>
        <v>0</v>
      </c>
      <c r="AF501" s="117">
        <f t="shared" ref="AF501:AI516" si="122">SUM(AF517,AF565,AF613,AF661,AF709,AF757,AF805,AF853,AF901,AF949,AF997,AF1045,AF1093,AF1141,AF1189)</f>
        <v>0</v>
      </c>
      <c r="AG501" s="117">
        <f t="shared" si="122"/>
        <v>0</v>
      </c>
      <c r="AH501" s="117">
        <f t="shared" si="122"/>
        <v>0</v>
      </c>
      <c r="AI501" s="117">
        <f t="shared" si="122"/>
        <v>0</v>
      </c>
      <c r="AJ501" s="115">
        <f t="shared" si="116"/>
        <v>37400000</v>
      </c>
      <c r="AK501" s="116">
        <f t="shared" si="116"/>
        <v>9350100</v>
      </c>
      <c r="AL501" s="116">
        <f t="shared" si="116"/>
        <v>9349900</v>
      </c>
      <c r="AM501" s="116">
        <f t="shared" si="116"/>
        <v>9350100</v>
      </c>
      <c r="AN501" s="116">
        <f t="shared" si="116"/>
        <v>9349900</v>
      </c>
      <c r="AO501" s="115">
        <f t="shared" si="114"/>
        <v>37896100</v>
      </c>
      <c r="AP501" s="116">
        <f t="shared" si="114"/>
        <v>8863100</v>
      </c>
      <c r="AQ501" s="116">
        <f t="shared" si="114"/>
        <v>10186900</v>
      </c>
      <c r="AR501" s="116">
        <f t="shared" si="101"/>
        <v>9432100</v>
      </c>
      <c r="AS501" s="116">
        <f t="shared" si="115"/>
        <v>9414000</v>
      </c>
    </row>
    <row r="502" spans="2:45" ht="16.5" thickTop="1" thickBot="1" x14ac:dyDescent="0.3">
      <c r="B502" s="101" t="str">
        <f t="shared" si="102"/>
        <v>a</v>
      </c>
      <c r="C502" s="101" t="str">
        <f t="shared" si="103"/>
        <v>a</v>
      </c>
      <c r="D502" s="109" t="s">
        <v>279</v>
      </c>
      <c r="E502" s="118" t="s">
        <v>298</v>
      </c>
      <c r="F502" s="115">
        <f t="shared" si="104"/>
        <v>37400000</v>
      </c>
      <c r="G502" s="116">
        <f t="shared" si="118"/>
        <v>9350100</v>
      </c>
      <c r="H502" s="116">
        <f t="shared" si="118"/>
        <v>9349900</v>
      </c>
      <c r="I502" s="116">
        <f t="shared" si="118"/>
        <v>9350100</v>
      </c>
      <c r="J502" s="116">
        <f t="shared" si="118"/>
        <v>9349900</v>
      </c>
      <c r="K502" s="115">
        <f t="shared" si="106"/>
        <v>37896100</v>
      </c>
      <c r="L502" s="116">
        <f t="shared" si="119"/>
        <v>8863100</v>
      </c>
      <c r="M502" s="116">
        <f t="shared" si="119"/>
        <v>10186900</v>
      </c>
      <c r="N502" s="116">
        <f t="shared" si="119"/>
        <v>9432100</v>
      </c>
      <c r="O502" s="116">
        <f t="shared" si="119"/>
        <v>9414000</v>
      </c>
      <c r="P502" s="115">
        <f t="shared" si="108"/>
        <v>12692058.310000001</v>
      </c>
      <c r="Q502" s="116">
        <f t="shared" si="120"/>
        <v>7877027.5</v>
      </c>
      <c r="R502" s="116">
        <f t="shared" si="120"/>
        <v>4815030.8100000005</v>
      </c>
      <c r="S502" s="116">
        <f t="shared" si="120"/>
        <v>0</v>
      </c>
      <c r="T502" s="116">
        <f t="shared" si="120"/>
        <v>0</v>
      </c>
      <c r="U502" s="111">
        <f t="shared" si="117"/>
        <v>0</v>
      </c>
      <c r="V502" s="116">
        <f t="shared" si="117"/>
        <v>0</v>
      </c>
      <c r="W502" s="116">
        <f t="shared" si="117"/>
        <v>0</v>
      </c>
      <c r="X502" s="116">
        <f t="shared" si="117"/>
        <v>0</v>
      </c>
      <c r="Y502" s="116">
        <f t="shared" si="117"/>
        <v>0</v>
      </c>
      <c r="Z502" s="115">
        <f t="shared" si="110"/>
        <v>0</v>
      </c>
      <c r="AA502" s="116">
        <f t="shared" si="121"/>
        <v>0</v>
      </c>
      <c r="AB502" s="116">
        <f t="shared" si="121"/>
        <v>0</v>
      </c>
      <c r="AC502" s="116">
        <f t="shared" si="121"/>
        <v>0</v>
      </c>
      <c r="AD502" s="116">
        <f t="shared" si="121"/>
        <v>0</v>
      </c>
      <c r="AE502" s="115">
        <f t="shared" si="112"/>
        <v>0</v>
      </c>
      <c r="AF502" s="117">
        <f t="shared" si="122"/>
        <v>0</v>
      </c>
      <c r="AG502" s="117">
        <f t="shared" si="122"/>
        <v>0</v>
      </c>
      <c r="AH502" s="117">
        <f t="shared" si="122"/>
        <v>0</v>
      </c>
      <c r="AI502" s="117">
        <f t="shared" si="122"/>
        <v>0</v>
      </c>
      <c r="AJ502" s="115">
        <f t="shared" si="116"/>
        <v>37400000</v>
      </c>
      <c r="AK502" s="116">
        <f t="shared" si="116"/>
        <v>9350100</v>
      </c>
      <c r="AL502" s="116">
        <f t="shared" si="116"/>
        <v>9349900</v>
      </c>
      <c r="AM502" s="116">
        <f t="shared" si="116"/>
        <v>9350100</v>
      </c>
      <c r="AN502" s="116">
        <f t="shared" si="116"/>
        <v>9349900</v>
      </c>
      <c r="AO502" s="115">
        <f t="shared" si="114"/>
        <v>37896100</v>
      </c>
      <c r="AP502" s="116">
        <f t="shared" si="114"/>
        <v>8863100</v>
      </c>
      <c r="AQ502" s="116">
        <f t="shared" si="114"/>
        <v>10186900</v>
      </c>
      <c r="AR502" s="116">
        <f t="shared" si="101"/>
        <v>9432100</v>
      </c>
      <c r="AS502" s="116">
        <f t="shared" si="115"/>
        <v>9414000</v>
      </c>
    </row>
    <row r="503" spans="2:45" ht="16.5" hidden="1" thickTop="1" thickBot="1" x14ac:dyDescent="0.3">
      <c r="B503" s="101" t="str">
        <f t="shared" si="102"/>
        <v>b</v>
      </c>
      <c r="C503" s="101" t="str">
        <f t="shared" si="103"/>
        <v>b</v>
      </c>
      <c r="D503" s="109" t="s">
        <v>279</v>
      </c>
      <c r="E503" s="119" t="s">
        <v>299</v>
      </c>
      <c r="F503" s="115">
        <f t="shared" si="104"/>
        <v>0</v>
      </c>
      <c r="G503" s="116">
        <f t="shared" si="118"/>
        <v>0</v>
      </c>
      <c r="H503" s="116">
        <f t="shared" si="118"/>
        <v>0</v>
      </c>
      <c r="I503" s="116">
        <f t="shared" si="118"/>
        <v>0</v>
      </c>
      <c r="J503" s="116">
        <f t="shared" si="118"/>
        <v>0</v>
      </c>
      <c r="K503" s="115">
        <f t="shared" si="106"/>
        <v>0</v>
      </c>
      <c r="L503" s="116">
        <f t="shared" si="119"/>
        <v>0</v>
      </c>
      <c r="M503" s="116">
        <f t="shared" si="119"/>
        <v>0</v>
      </c>
      <c r="N503" s="116">
        <f t="shared" si="119"/>
        <v>0</v>
      </c>
      <c r="O503" s="116">
        <f t="shared" si="119"/>
        <v>0</v>
      </c>
      <c r="P503" s="115">
        <f t="shared" si="108"/>
        <v>0</v>
      </c>
      <c r="Q503" s="116">
        <f t="shared" si="120"/>
        <v>0</v>
      </c>
      <c r="R503" s="116">
        <f t="shared" si="120"/>
        <v>0</v>
      </c>
      <c r="S503" s="116">
        <f t="shared" si="120"/>
        <v>0</v>
      </c>
      <c r="T503" s="116">
        <f t="shared" si="120"/>
        <v>0</v>
      </c>
      <c r="U503" s="111">
        <f t="shared" si="117"/>
        <v>0</v>
      </c>
      <c r="V503" s="116">
        <f t="shared" si="117"/>
        <v>0</v>
      </c>
      <c r="W503" s="116">
        <f t="shared" si="117"/>
        <v>0</v>
      </c>
      <c r="X503" s="116">
        <f t="shared" si="117"/>
        <v>0</v>
      </c>
      <c r="Y503" s="116">
        <f t="shared" si="117"/>
        <v>0</v>
      </c>
      <c r="Z503" s="115">
        <f t="shared" si="110"/>
        <v>0</v>
      </c>
      <c r="AA503" s="116">
        <f t="shared" si="121"/>
        <v>0</v>
      </c>
      <c r="AB503" s="116">
        <f t="shared" si="121"/>
        <v>0</v>
      </c>
      <c r="AC503" s="116">
        <f t="shared" si="121"/>
        <v>0</v>
      </c>
      <c r="AD503" s="116">
        <f t="shared" si="121"/>
        <v>0</v>
      </c>
      <c r="AE503" s="115">
        <f t="shared" si="112"/>
        <v>0</v>
      </c>
      <c r="AF503" s="117">
        <f t="shared" si="122"/>
        <v>0</v>
      </c>
      <c r="AG503" s="117">
        <f t="shared" si="122"/>
        <v>0</v>
      </c>
      <c r="AH503" s="117">
        <f t="shared" si="122"/>
        <v>0</v>
      </c>
      <c r="AI503" s="117">
        <f t="shared" si="122"/>
        <v>0</v>
      </c>
      <c r="AJ503" s="115">
        <f t="shared" si="116"/>
        <v>0</v>
      </c>
      <c r="AK503" s="116">
        <f t="shared" si="116"/>
        <v>0</v>
      </c>
      <c r="AL503" s="116">
        <f t="shared" si="116"/>
        <v>0</v>
      </c>
      <c r="AM503" s="116">
        <f t="shared" si="116"/>
        <v>0</v>
      </c>
      <c r="AN503" s="116">
        <f t="shared" si="116"/>
        <v>0</v>
      </c>
      <c r="AO503" s="115">
        <f t="shared" si="114"/>
        <v>0</v>
      </c>
      <c r="AP503" s="116">
        <f t="shared" si="114"/>
        <v>0</v>
      </c>
      <c r="AQ503" s="116">
        <f t="shared" si="114"/>
        <v>0</v>
      </c>
      <c r="AR503" s="116">
        <f t="shared" si="101"/>
        <v>0</v>
      </c>
      <c r="AS503" s="116">
        <f t="shared" si="115"/>
        <v>0</v>
      </c>
    </row>
    <row r="504" spans="2:45" ht="16.5" thickTop="1" thickBot="1" x14ac:dyDescent="0.3">
      <c r="B504" s="101" t="str">
        <f t="shared" si="102"/>
        <v>a</v>
      </c>
      <c r="C504" s="101" t="str">
        <f t="shared" si="103"/>
        <v>a</v>
      </c>
      <c r="D504" s="109" t="s">
        <v>279</v>
      </c>
      <c r="E504" s="119" t="s">
        <v>300</v>
      </c>
      <c r="F504" s="115">
        <f t="shared" si="104"/>
        <v>1200000</v>
      </c>
      <c r="G504" s="116">
        <f t="shared" si="118"/>
        <v>300000</v>
      </c>
      <c r="H504" s="116">
        <f t="shared" si="118"/>
        <v>300000</v>
      </c>
      <c r="I504" s="116">
        <f t="shared" si="118"/>
        <v>300000</v>
      </c>
      <c r="J504" s="116">
        <f t="shared" si="118"/>
        <v>300000</v>
      </c>
      <c r="K504" s="115">
        <f t="shared" si="106"/>
        <v>1000000</v>
      </c>
      <c r="L504" s="116">
        <f t="shared" si="119"/>
        <v>250000</v>
      </c>
      <c r="M504" s="116">
        <f t="shared" si="119"/>
        <v>250000</v>
      </c>
      <c r="N504" s="116">
        <f t="shared" si="119"/>
        <v>250000</v>
      </c>
      <c r="O504" s="116">
        <f t="shared" si="119"/>
        <v>250000</v>
      </c>
      <c r="P504" s="115">
        <f t="shared" si="108"/>
        <v>355876</v>
      </c>
      <c r="Q504" s="116">
        <f t="shared" si="120"/>
        <v>212772</v>
      </c>
      <c r="R504" s="116">
        <f t="shared" si="120"/>
        <v>143104</v>
      </c>
      <c r="S504" s="116">
        <f t="shared" si="120"/>
        <v>0</v>
      </c>
      <c r="T504" s="116">
        <f t="shared" si="120"/>
        <v>0</v>
      </c>
      <c r="U504" s="111">
        <f t="shared" si="117"/>
        <v>0</v>
      </c>
      <c r="V504" s="116">
        <f t="shared" si="117"/>
        <v>0</v>
      </c>
      <c r="W504" s="116">
        <f t="shared" si="117"/>
        <v>0</v>
      </c>
      <c r="X504" s="116">
        <f t="shared" si="117"/>
        <v>0</v>
      </c>
      <c r="Y504" s="116">
        <f t="shared" si="117"/>
        <v>0</v>
      </c>
      <c r="Z504" s="115">
        <f t="shared" si="110"/>
        <v>0</v>
      </c>
      <c r="AA504" s="116">
        <f t="shared" si="121"/>
        <v>0</v>
      </c>
      <c r="AB504" s="116">
        <f t="shared" si="121"/>
        <v>0</v>
      </c>
      <c r="AC504" s="116">
        <f t="shared" si="121"/>
        <v>0</v>
      </c>
      <c r="AD504" s="116">
        <f t="shared" si="121"/>
        <v>0</v>
      </c>
      <c r="AE504" s="115">
        <f t="shared" si="112"/>
        <v>0</v>
      </c>
      <c r="AF504" s="117">
        <f t="shared" si="122"/>
        <v>0</v>
      </c>
      <c r="AG504" s="117">
        <f t="shared" si="122"/>
        <v>0</v>
      </c>
      <c r="AH504" s="117">
        <f t="shared" si="122"/>
        <v>0</v>
      </c>
      <c r="AI504" s="117">
        <f t="shared" si="122"/>
        <v>0</v>
      </c>
      <c r="AJ504" s="115">
        <f t="shared" si="116"/>
        <v>1200000</v>
      </c>
      <c r="AK504" s="116">
        <f t="shared" si="116"/>
        <v>300000</v>
      </c>
      <c r="AL504" s="116">
        <f t="shared" si="116"/>
        <v>300000</v>
      </c>
      <c r="AM504" s="116">
        <f t="shared" si="116"/>
        <v>300000</v>
      </c>
      <c r="AN504" s="116">
        <f t="shared" si="116"/>
        <v>300000</v>
      </c>
      <c r="AO504" s="115">
        <f t="shared" si="114"/>
        <v>1000000</v>
      </c>
      <c r="AP504" s="116">
        <f t="shared" si="114"/>
        <v>250000</v>
      </c>
      <c r="AQ504" s="116">
        <f t="shared" si="114"/>
        <v>250000</v>
      </c>
      <c r="AR504" s="116">
        <f t="shared" si="101"/>
        <v>250000</v>
      </c>
      <c r="AS504" s="116">
        <f t="shared" si="115"/>
        <v>250000</v>
      </c>
    </row>
    <row r="505" spans="2:45" ht="16.5" hidden="1" thickTop="1" thickBot="1" x14ac:dyDescent="0.3">
      <c r="B505" s="101" t="str">
        <f t="shared" si="102"/>
        <v>b</v>
      </c>
      <c r="C505" s="101" t="str">
        <f t="shared" si="103"/>
        <v>b</v>
      </c>
      <c r="D505" s="109" t="s">
        <v>279</v>
      </c>
      <c r="E505" s="119" t="s">
        <v>301</v>
      </c>
      <c r="F505" s="115">
        <f t="shared" si="104"/>
        <v>0</v>
      </c>
      <c r="G505" s="116">
        <f t="shared" si="118"/>
        <v>0</v>
      </c>
      <c r="H505" s="116">
        <f t="shared" si="118"/>
        <v>0</v>
      </c>
      <c r="I505" s="116">
        <f t="shared" si="118"/>
        <v>0</v>
      </c>
      <c r="J505" s="116">
        <f t="shared" si="118"/>
        <v>0</v>
      </c>
      <c r="K505" s="115">
        <f t="shared" si="106"/>
        <v>0</v>
      </c>
      <c r="L505" s="116">
        <f t="shared" si="119"/>
        <v>0</v>
      </c>
      <c r="M505" s="116">
        <f t="shared" si="119"/>
        <v>0</v>
      </c>
      <c r="N505" s="116">
        <f t="shared" si="119"/>
        <v>0</v>
      </c>
      <c r="O505" s="116">
        <f t="shared" si="119"/>
        <v>0</v>
      </c>
      <c r="P505" s="115">
        <f t="shared" si="108"/>
        <v>0</v>
      </c>
      <c r="Q505" s="116">
        <f t="shared" si="120"/>
        <v>0</v>
      </c>
      <c r="R505" s="116">
        <f t="shared" si="120"/>
        <v>0</v>
      </c>
      <c r="S505" s="116">
        <f t="shared" si="120"/>
        <v>0</v>
      </c>
      <c r="T505" s="116">
        <f t="shared" si="120"/>
        <v>0</v>
      </c>
      <c r="U505" s="111">
        <f t="shared" si="117"/>
        <v>0</v>
      </c>
      <c r="V505" s="116">
        <f t="shared" si="117"/>
        <v>0</v>
      </c>
      <c r="W505" s="116">
        <f t="shared" si="117"/>
        <v>0</v>
      </c>
      <c r="X505" s="116">
        <f t="shared" si="117"/>
        <v>0</v>
      </c>
      <c r="Y505" s="116">
        <f t="shared" si="117"/>
        <v>0</v>
      </c>
      <c r="Z505" s="115">
        <f t="shared" si="110"/>
        <v>0</v>
      </c>
      <c r="AA505" s="116">
        <f t="shared" si="121"/>
        <v>0</v>
      </c>
      <c r="AB505" s="116">
        <f t="shared" si="121"/>
        <v>0</v>
      </c>
      <c r="AC505" s="116">
        <f t="shared" si="121"/>
        <v>0</v>
      </c>
      <c r="AD505" s="116">
        <f t="shared" si="121"/>
        <v>0</v>
      </c>
      <c r="AE505" s="115">
        <f t="shared" si="112"/>
        <v>0</v>
      </c>
      <c r="AF505" s="117">
        <f t="shared" si="122"/>
        <v>0</v>
      </c>
      <c r="AG505" s="117">
        <f t="shared" si="122"/>
        <v>0</v>
      </c>
      <c r="AH505" s="117">
        <f t="shared" si="122"/>
        <v>0</v>
      </c>
      <c r="AI505" s="117">
        <f t="shared" si="122"/>
        <v>0</v>
      </c>
      <c r="AJ505" s="115">
        <f t="shared" si="116"/>
        <v>0</v>
      </c>
      <c r="AK505" s="116">
        <f t="shared" si="116"/>
        <v>0</v>
      </c>
      <c r="AL505" s="116">
        <f t="shared" si="116"/>
        <v>0</v>
      </c>
      <c r="AM505" s="116">
        <f t="shared" si="116"/>
        <v>0</v>
      </c>
      <c r="AN505" s="116">
        <f t="shared" si="116"/>
        <v>0</v>
      </c>
      <c r="AO505" s="115">
        <f t="shared" si="114"/>
        <v>0</v>
      </c>
      <c r="AP505" s="116">
        <f t="shared" si="114"/>
        <v>0</v>
      </c>
      <c r="AQ505" s="116">
        <f t="shared" si="114"/>
        <v>0</v>
      </c>
      <c r="AR505" s="116">
        <f t="shared" si="101"/>
        <v>0</v>
      </c>
      <c r="AS505" s="116">
        <f t="shared" si="115"/>
        <v>0</v>
      </c>
    </row>
    <row r="506" spans="2:45" ht="16.5" hidden="1" thickTop="1" thickBot="1" x14ac:dyDescent="0.3">
      <c r="B506" s="101" t="str">
        <f t="shared" si="102"/>
        <v>b</v>
      </c>
      <c r="C506" s="101" t="str">
        <f t="shared" si="103"/>
        <v>b</v>
      </c>
      <c r="D506" s="109" t="s">
        <v>279</v>
      </c>
      <c r="E506" s="119" t="s">
        <v>302</v>
      </c>
      <c r="F506" s="115">
        <f t="shared" si="104"/>
        <v>0</v>
      </c>
      <c r="G506" s="116">
        <f t="shared" si="118"/>
        <v>0</v>
      </c>
      <c r="H506" s="116">
        <f t="shared" si="118"/>
        <v>0</v>
      </c>
      <c r="I506" s="116">
        <f t="shared" si="118"/>
        <v>0</v>
      </c>
      <c r="J506" s="116">
        <f t="shared" si="118"/>
        <v>0</v>
      </c>
      <c r="K506" s="115">
        <f t="shared" si="106"/>
        <v>0</v>
      </c>
      <c r="L506" s="116">
        <f t="shared" si="119"/>
        <v>0</v>
      </c>
      <c r="M506" s="116">
        <f t="shared" si="119"/>
        <v>0</v>
      </c>
      <c r="N506" s="116">
        <f t="shared" si="119"/>
        <v>0</v>
      </c>
      <c r="O506" s="116">
        <f t="shared" si="119"/>
        <v>0</v>
      </c>
      <c r="P506" s="115">
        <f t="shared" si="108"/>
        <v>0</v>
      </c>
      <c r="Q506" s="116">
        <f t="shared" si="120"/>
        <v>0</v>
      </c>
      <c r="R506" s="116">
        <f t="shared" si="120"/>
        <v>0</v>
      </c>
      <c r="S506" s="116">
        <f t="shared" si="120"/>
        <v>0</v>
      </c>
      <c r="T506" s="116">
        <f t="shared" si="120"/>
        <v>0</v>
      </c>
      <c r="U506" s="111">
        <f t="shared" si="117"/>
        <v>0</v>
      </c>
      <c r="V506" s="116">
        <f t="shared" si="117"/>
        <v>0</v>
      </c>
      <c r="W506" s="116">
        <f t="shared" si="117"/>
        <v>0</v>
      </c>
      <c r="X506" s="116">
        <f t="shared" si="117"/>
        <v>0</v>
      </c>
      <c r="Y506" s="116">
        <f t="shared" si="117"/>
        <v>0</v>
      </c>
      <c r="Z506" s="115">
        <f t="shared" si="110"/>
        <v>0</v>
      </c>
      <c r="AA506" s="116">
        <f t="shared" si="121"/>
        <v>0</v>
      </c>
      <c r="AB506" s="116">
        <f t="shared" si="121"/>
        <v>0</v>
      </c>
      <c r="AC506" s="116">
        <f t="shared" si="121"/>
        <v>0</v>
      </c>
      <c r="AD506" s="116">
        <f t="shared" si="121"/>
        <v>0</v>
      </c>
      <c r="AE506" s="115">
        <f t="shared" si="112"/>
        <v>0</v>
      </c>
      <c r="AF506" s="117">
        <f t="shared" si="122"/>
        <v>0</v>
      </c>
      <c r="AG506" s="117">
        <f t="shared" si="122"/>
        <v>0</v>
      </c>
      <c r="AH506" s="117">
        <f t="shared" si="122"/>
        <v>0</v>
      </c>
      <c r="AI506" s="117">
        <f t="shared" si="122"/>
        <v>0</v>
      </c>
      <c r="AJ506" s="115">
        <f t="shared" si="116"/>
        <v>0</v>
      </c>
      <c r="AK506" s="116">
        <f t="shared" si="116"/>
        <v>0</v>
      </c>
      <c r="AL506" s="116">
        <f t="shared" si="116"/>
        <v>0</v>
      </c>
      <c r="AM506" s="116">
        <f t="shared" si="116"/>
        <v>0</v>
      </c>
      <c r="AN506" s="116">
        <f t="shared" si="116"/>
        <v>0</v>
      </c>
      <c r="AO506" s="115">
        <f t="shared" si="114"/>
        <v>0</v>
      </c>
      <c r="AP506" s="116">
        <f t="shared" si="114"/>
        <v>0</v>
      </c>
      <c r="AQ506" s="116">
        <f t="shared" si="114"/>
        <v>0</v>
      </c>
      <c r="AR506" s="116">
        <f t="shared" si="101"/>
        <v>0</v>
      </c>
      <c r="AS506" s="116">
        <f t="shared" si="115"/>
        <v>0</v>
      </c>
    </row>
    <row r="507" spans="2:45" ht="16.5" hidden="1" thickTop="1" thickBot="1" x14ac:dyDescent="0.3">
      <c r="B507" s="101" t="str">
        <f t="shared" si="102"/>
        <v>b</v>
      </c>
      <c r="C507" s="101" t="str">
        <f t="shared" si="103"/>
        <v>b</v>
      </c>
      <c r="D507" s="109" t="s">
        <v>279</v>
      </c>
      <c r="E507" s="119" t="s">
        <v>303</v>
      </c>
      <c r="F507" s="115">
        <f t="shared" si="104"/>
        <v>0</v>
      </c>
      <c r="G507" s="116">
        <f t="shared" si="118"/>
        <v>0</v>
      </c>
      <c r="H507" s="116">
        <f t="shared" si="118"/>
        <v>0</v>
      </c>
      <c r="I507" s="116">
        <f t="shared" si="118"/>
        <v>0</v>
      </c>
      <c r="J507" s="116">
        <f t="shared" si="118"/>
        <v>0</v>
      </c>
      <c r="K507" s="115">
        <f t="shared" si="106"/>
        <v>0</v>
      </c>
      <c r="L507" s="116">
        <f t="shared" si="119"/>
        <v>0</v>
      </c>
      <c r="M507" s="116">
        <f t="shared" si="119"/>
        <v>0</v>
      </c>
      <c r="N507" s="116">
        <f t="shared" si="119"/>
        <v>0</v>
      </c>
      <c r="O507" s="116">
        <f t="shared" si="119"/>
        <v>0</v>
      </c>
      <c r="P507" s="115">
        <f t="shared" si="108"/>
        <v>0</v>
      </c>
      <c r="Q507" s="116">
        <f t="shared" si="120"/>
        <v>0</v>
      </c>
      <c r="R507" s="116">
        <f t="shared" si="120"/>
        <v>0</v>
      </c>
      <c r="S507" s="116">
        <f t="shared" si="120"/>
        <v>0</v>
      </c>
      <c r="T507" s="116">
        <f t="shared" si="120"/>
        <v>0</v>
      </c>
      <c r="U507" s="111">
        <f t="shared" si="117"/>
        <v>0</v>
      </c>
      <c r="V507" s="116">
        <f t="shared" si="117"/>
        <v>0</v>
      </c>
      <c r="W507" s="116">
        <f t="shared" si="117"/>
        <v>0</v>
      </c>
      <c r="X507" s="116">
        <f t="shared" si="117"/>
        <v>0</v>
      </c>
      <c r="Y507" s="116">
        <f t="shared" si="117"/>
        <v>0</v>
      </c>
      <c r="Z507" s="115">
        <f t="shared" si="110"/>
        <v>0</v>
      </c>
      <c r="AA507" s="116">
        <f t="shared" si="121"/>
        <v>0</v>
      </c>
      <c r="AB507" s="116">
        <f t="shared" si="121"/>
        <v>0</v>
      </c>
      <c r="AC507" s="116">
        <f t="shared" si="121"/>
        <v>0</v>
      </c>
      <c r="AD507" s="116">
        <f t="shared" si="121"/>
        <v>0</v>
      </c>
      <c r="AE507" s="115">
        <f t="shared" si="112"/>
        <v>0</v>
      </c>
      <c r="AF507" s="117">
        <f t="shared" si="122"/>
        <v>0</v>
      </c>
      <c r="AG507" s="117">
        <f t="shared" si="122"/>
        <v>0</v>
      </c>
      <c r="AH507" s="117">
        <f t="shared" si="122"/>
        <v>0</v>
      </c>
      <c r="AI507" s="117">
        <f t="shared" si="122"/>
        <v>0</v>
      </c>
      <c r="AJ507" s="115">
        <f t="shared" si="116"/>
        <v>0</v>
      </c>
      <c r="AK507" s="116">
        <f t="shared" si="116"/>
        <v>0</v>
      </c>
      <c r="AL507" s="116">
        <f t="shared" si="116"/>
        <v>0</v>
      </c>
      <c r="AM507" s="116">
        <f t="shared" si="116"/>
        <v>0</v>
      </c>
      <c r="AN507" s="116">
        <f t="shared" si="116"/>
        <v>0</v>
      </c>
      <c r="AO507" s="115">
        <f t="shared" si="114"/>
        <v>0</v>
      </c>
      <c r="AP507" s="116">
        <f t="shared" si="114"/>
        <v>0</v>
      </c>
      <c r="AQ507" s="116">
        <f t="shared" si="114"/>
        <v>0</v>
      </c>
      <c r="AR507" s="116">
        <f t="shared" si="101"/>
        <v>0</v>
      </c>
      <c r="AS507" s="116">
        <f t="shared" si="115"/>
        <v>0</v>
      </c>
    </row>
    <row r="508" spans="2:45" ht="16.5" thickTop="1" thickBot="1" x14ac:dyDescent="0.3">
      <c r="B508" s="101" t="str">
        <f t="shared" si="102"/>
        <v>a</v>
      </c>
      <c r="C508" s="101" t="str">
        <f t="shared" si="103"/>
        <v>a</v>
      </c>
      <c r="D508" s="109" t="s">
        <v>279</v>
      </c>
      <c r="E508" s="119" t="s">
        <v>304</v>
      </c>
      <c r="F508" s="115">
        <f t="shared" si="104"/>
        <v>30600000</v>
      </c>
      <c r="G508" s="116">
        <f t="shared" si="118"/>
        <v>7650100</v>
      </c>
      <c r="H508" s="116">
        <f t="shared" si="118"/>
        <v>7649900</v>
      </c>
      <c r="I508" s="116">
        <f t="shared" si="118"/>
        <v>7650100</v>
      </c>
      <c r="J508" s="116">
        <f t="shared" si="118"/>
        <v>7649900</v>
      </c>
      <c r="K508" s="115">
        <f t="shared" si="106"/>
        <v>31041600</v>
      </c>
      <c r="L508" s="116">
        <f t="shared" si="119"/>
        <v>7749400</v>
      </c>
      <c r="M508" s="116">
        <f t="shared" si="119"/>
        <v>7873300</v>
      </c>
      <c r="N508" s="116">
        <f t="shared" si="119"/>
        <v>7718500</v>
      </c>
      <c r="O508" s="116">
        <f t="shared" si="119"/>
        <v>7700400</v>
      </c>
      <c r="P508" s="115">
        <f t="shared" si="108"/>
        <v>11386425.690000001</v>
      </c>
      <c r="Q508" s="116">
        <f t="shared" si="120"/>
        <v>6869664.75</v>
      </c>
      <c r="R508" s="116">
        <f t="shared" si="120"/>
        <v>4516760.9400000004</v>
      </c>
      <c r="S508" s="116">
        <f t="shared" si="120"/>
        <v>0</v>
      </c>
      <c r="T508" s="116">
        <f t="shared" si="120"/>
        <v>0</v>
      </c>
      <c r="U508" s="111">
        <f t="shared" si="117"/>
        <v>0</v>
      </c>
      <c r="V508" s="116">
        <f t="shared" si="117"/>
        <v>0</v>
      </c>
      <c r="W508" s="116">
        <f t="shared" si="117"/>
        <v>0</v>
      </c>
      <c r="X508" s="116">
        <f t="shared" si="117"/>
        <v>0</v>
      </c>
      <c r="Y508" s="116">
        <f t="shared" si="117"/>
        <v>0</v>
      </c>
      <c r="Z508" s="115">
        <f t="shared" si="110"/>
        <v>0</v>
      </c>
      <c r="AA508" s="116">
        <f t="shared" si="121"/>
        <v>0</v>
      </c>
      <c r="AB508" s="116">
        <f t="shared" si="121"/>
        <v>0</v>
      </c>
      <c r="AC508" s="116">
        <f t="shared" si="121"/>
        <v>0</v>
      </c>
      <c r="AD508" s="116">
        <f t="shared" si="121"/>
        <v>0</v>
      </c>
      <c r="AE508" s="115">
        <f t="shared" si="112"/>
        <v>0</v>
      </c>
      <c r="AF508" s="117">
        <f t="shared" si="122"/>
        <v>0</v>
      </c>
      <c r="AG508" s="117">
        <f t="shared" si="122"/>
        <v>0</v>
      </c>
      <c r="AH508" s="117">
        <f t="shared" si="122"/>
        <v>0</v>
      </c>
      <c r="AI508" s="117">
        <f t="shared" si="122"/>
        <v>0</v>
      </c>
      <c r="AJ508" s="115">
        <f t="shared" si="116"/>
        <v>30600000</v>
      </c>
      <c r="AK508" s="116">
        <f t="shared" si="116"/>
        <v>7650100</v>
      </c>
      <c r="AL508" s="116">
        <f t="shared" si="116"/>
        <v>7649900</v>
      </c>
      <c r="AM508" s="116">
        <f t="shared" si="116"/>
        <v>7650100</v>
      </c>
      <c r="AN508" s="116">
        <f t="shared" si="116"/>
        <v>7649900</v>
      </c>
      <c r="AO508" s="115">
        <f t="shared" si="114"/>
        <v>31041600</v>
      </c>
      <c r="AP508" s="116">
        <f t="shared" si="114"/>
        <v>7749400</v>
      </c>
      <c r="AQ508" s="116">
        <f t="shared" si="114"/>
        <v>7873300</v>
      </c>
      <c r="AR508" s="116">
        <f t="shared" si="101"/>
        <v>7718500</v>
      </c>
      <c r="AS508" s="116">
        <f t="shared" si="115"/>
        <v>7700400</v>
      </c>
    </row>
    <row r="509" spans="2:45" ht="16.5" thickTop="1" thickBot="1" x14ac:dyDescent="0.3">
      <c r="B509" s="101" t="str">
        <f t="shared" si="102"/>
        <v>a</v>
      </c>
      <c r="C509" s="101" t="str">
        <f t="shared" si="103"/>
        <v>a</v>
      </c>
      <c r="D509" s="109" t="s">
        <v>279</v>
      </c>
      <c r="E509" s="119" t="s">
        <v>305</v>
      </c>
      <c r="F509" s="115">
        <f t="shared" si="104"/>
        <v>5600000</v>
      </c>
      <c r="G509" s="116">
        <f t="shared" si="118"/>
        <v>1400000</v>
      </c>
      <c r="H509" s="116">
        <f t="shared" si="118"/>
        <v>1400000</v>
      </c>
      <c r="I509" s="116">
        <f t="shared" si="118"/>
        <v>1400000</v>
      </c>
      <c r="J509" s="116">
        <f t="shared" si="118"/>
        <v>1400000</v>
      </c>
      <c r="K509" s="115">
        <f t="shared" si="106"/>
        <v>5854500</v>
      </c>
      <c r="L509" s="116">
        <f t="shared" si="119"/>
        <v>863700</v>
      </c>
      <c r="M509" s="116">
        <f t="shared" si="119"/>
        <v>2063600</v>
      </c>
      <c r="N509" s="116">
        <f t="shared" si="119"/>
        <v>1463600</v>
      </c>
      <c r="O509" s="116">
        <f t="shared" si="119"/>
        <v>1463600</v>
      </c>
      <c r="P509" s="115">
        <f t="shared" si="108"/>
        <v>949756.62</v>
      </c>
      <c r="Q509" s="116">
        <f t="shared" si="120"/>
        <v>794590.75</v>
      </c>
      <c r="R509" s="116">
        <f t="shared" si="120"/>
        <v>155165.87</v>
      </c>
      <c r="S509" s="116">
        <f t="shared" si="120"/>
        <v>0</v>
      </c>
      <c r="T509" s="116">
        <f t="shared" si="120"/>
        <v>0</v>
      </c>
      <c r="U509" s="111">
        <f t="shared" si="117"/>
        <v>0</v>
      </c>
      <c r="V509" s="116">
        <f t="shared" si="117"/>
        <v>0</v>
      </c>
      <c r="W509" s="116">
        <f t="shared" si="117"/>
        <v>0</v>
      </c>
      <c r="X509" s="116">
        <f t="shared" si="117"/>
        <v>0</v>
      </c>
      <c r="Y509" s="116">
        <f t="shared" si="117"/>
        <v>0</v>
      </c>
      <c r="Z509" s="115">
        <f t="shared" si="110"/>
        <v>0</v>
      </c>
      <c r="AA509" s="116">
        <f t="shared" si="121"/>
        <v>0</v>
      </c>
      <c r="AB509" s="116">
        <f t="shared" si="121"/>
        <v>0</v>
      </c>
      <c r="AC509" s="116">
        <f t="shared" si="121"/>
        <v>0</v>
      </c>
      <c r="AD509" s="116">
        <f t="shared" si="121"/>
        <v>0</v>
      </c>
      <c r="AE509" s="115">
        <f t="shared" si="112"/>
        <v>0</v>
      </c>
      <c r="AF509" s="117">
        <f t="shared" si="122"/>
        <v>0</v>
      </c>
      <c r="AG509" s="117">
        <f t="shared" si="122"/>
        <v>0</v>
      </c>
      <c r="AH509" s="117">
        <f t="shared" si="122"/>
        <v>0</v>
      </c>
      <c r="AI509" s="117">
        <f t="shared" si="122"/>
        <v>0</v>
      </c>
      <c r="AJ509" s="115">
        <f t="shared" si="116"/>
        <v>5600000</v>
      </c>
      <c r="AK509" s="116">
        <f t="shared" si="116"/>
        <v>1400000</v>
      </c>
      <c r="AL509" s="116">
        <f t="shared" si="116"/>
        <v>1400000</v>
      </c>
      <c r="AM509" s="116">
        <f t="shared" si="116"/>
        <v>1400000</v>
      </c>
      <c r="AN509" s="116">
        <f t="shared" si="116"/>
        <v>1400000</v>
      </c>
      <c r="AO509" s="115">
        <f t="shared" si="114"/>
        <v>5854500</v>
      </c>
      <c r="AP509" s="116">
        <f t="shared" si="114"/>
        <v>863700</v>
      </c>
      <c r="AQ509" s="116">
        <f t="shared" si="114"/>
        <v>2063600</v>
      </c>
      <c r="AR509" s="116">
        <f t="shared" si="101"/>
        <v>1463600</v>
      </c>
      <c r="AS509" s="116">
        <f t="shared" si="115"/>
        <v>1463600</v>
      </c>
    </row>
    <row r="510" spans="2:45" ht="16.5" hidden="1" thickTop="1" thickBot="1" x14ac:dyDescent="0.3">
      <c r="B510" s="101" t="str">
        <f t="shared" si="102"/>
        <v>b</v>
      </c>
      <c r="C510" s="101" t="str">
        <f t="shared" si="103"/>
        <v>b</v>
      </c>
      <c r="D510" s="109" t="s">
        <v>279</v>
      </c>
      <c r="E510" s="120" t="s">
        <v>306</v>
      </c>
      <c r="F510" s="115">
        <f t="shared" si="104"/>
        <v>0</v>
      </c>
      <c r="G510" s="116">
        <f t="shared" si="118"/>
        <v>0</v>
      </c>
      <c r="H510" s="116">
        <f t="shared" si="118"/>
        <v>0</v>
      </c>
      <c r="I510" s="116">
        <f t="shared" si="118"/>
        <v>0</v>
      </c>
      <c r="J510" s="116">
        <f t="shared" si="118"/>
        <v>0</v>
      </c>
      <c r="K510" s="115">
        <f t="shared" si="106"/>
        <v>0</v>
      </c>
      <c r="L510" s="116">
        <f t="shared" si="119"/>
        <v>0</v>
      </c>
      <c r="M510" s="116">
        <f t="shared" si="119"/>
        <v>0</v>
      </c>
      <c r="N510" s="116">
        <f t="shared" si="119"/>
        <v>0</v>
      </c>
      <c r="O510" s="116">
        <f t="shared" si="119"/>
        <v>0</v>
      </c>
      <c r="P510" s="115">
        <f t="shared" si="108"/>
        <v>0</v>
      </c>
      <c r="Q510" s="116">
        <f t="shared" si="120"/>
        <v>0</v>
      </c>
      <c r="R510" s="116">
        <f t="shared" si="120"/>
        <v>0</v>
      </c>
      <c r="S510" s="116">
        <f t="shared" si="120"/>
        <v>0</v>
      </c>
      <c r="T510" s="116">
        <f t="shared" si="120"/>
        <v>0</v>
      </c>
      <c r="U510" s="111">
        <f t="shared" si="117"/>
        <v>0</v>
      </c>
      <c r="V510" s="116">
        <f t="shared" si="117"/>
        <v>0</v>
      </c>
      <c r="W510" s="116">
        <f t="shared" si="117"/>
        <v>0</v>
      </c>
      <c r="X510" s="116">
        <f t="shared" si="117"/>
        <v>0</v>
      </c>
      <c r="Y510" s="116">
        <f t="shared" si="117"/>
        <v>0</v>
      </c>
      <c r="Z510" s="115">
        <f t="shared" si="110"/>
        <v>0</v>
      </c>
      <c r="AA510" s="116">
        <f t="shared" si="121"/>
        <v>0</v>
      </c>
      <c r="AB510" s="116">
        <f t="shared" si="121"/>
        <v>0</v>
      </c>
      <c r="AC510" s="116">
        <f t="shared" si="121"/>
        <v>0</v>
      </c>
      <c r="AD510" s="116">
        <f t="shared" si="121"/>
        <v>0</v>
      </c>
      <c r="AE510" s="115">
        <f t="shared" si="112"/>
        <v>0</v>
      </c>
      <c r="AF510" s="117">
        <f t="shared" si="122"/>
        <v>0</v>
      </c>
      <c r="AG510" s="117">
        <f t="shared" si="122"/>
        <v>0</v>
      </c>
      <c r="AH510" s="117">
        <f t="shared" si="122"/>
        <v>0</v>
      </c>
      <c r="AI510" s="117">
        <f t="shared" si="122"/>
        <v>0</v>
      </c>
      <c r="AJ510" s="115">
        <f t="shared" si="116"/>
        <v>0</v>
      </c>
      <c r="AK510" s="116">
        <f t="shared" si="116"/>
        <v>0</v>
      </c>
      <c r="AL510" s="116">
        <f t="shared" si="116"/>
        <v>0</v>
      </c>
      <c r="AM510" s="116">
        <f t="shared" si="116"/>
        <v>0</v>
      </c>
      <c r="AN510" s="116">
        <f t="shared" si="116"/>
        <v>0</v>
      </c>
      <c r="AO510" s="115">
        <f t="shared" si="114"/>
        <v>0</v>
      </c>
      <c r="AP510" s="116">
        <f t="shared" si="114"/>
        <v>0</v>
      </c>
      <c r="AQ510" s="116">
        <f t="shared" si="114"/>
        <v>0</v>
      </c>
      <c r="AR510" s="116">
        <f t="shared" si="101"/>
        <v>0</v>
      </c>
      <c r="AS510" s="116">
        <f t="shared" si="115"/>
        <v>0</v>
      </c>
    </row>
    <row r="511" spans="2:45" ht="27" thickTop="1" thickBot="1" x14ac:dyDescent="0.3">
      <c r="B511" s="101" t="str">
        <f t="shared" si="102"/>
        <v>a</v>
      </c>
      <c r="C511" s="101" t="str">
        <f t="shared" si="103"/>
        <v>a</v>
      </c>
      <c r="D511" s="109" t="s">
        <v>279</v>
      </c>
      <c r="E511" s="120" t="s">
        <v>307</v>
      </c>
      <c r="F511" s="115">
        <f t="shared" si="104"/>
        <v>5600000</v>
      </c>
      <c r="G511" s="116">
        <f t="shared" si="118"/>
        <v>1400000</v>
      </c>
      <c r="H511" s="116">
        <f t="shared" si="118"/>
        <v>1400000</v>
      </c>
      <c r="I511" s="116">
        <f t="shared" si="118"/>
        <v>1400000</v>
      </c>
      <c r="J511" s="116">
        <f t="shared" si="118"/>
        <v>1400000</v>
      </c>
      <c r="K511" s="115">
        <f t="shared" si="106"/>
        <v>5854500</v>
      </c>
      <c r="L511" s="116">
        <f t="shared" si="119"/>
        <v>863700</v>
      </c>
      <c r="M511" s="116">
        <f t="shared" si="119"/>
        <v>2063600</v>
      </c>
      <c r="N511" s="116">
        <f t="shared" si="119"/>
        <v>1463600</v>
      </c>
      <c r="O511" s="116">
        <f t="shared" si="119"/>
        <v>1463600</v>
      </c>
      <c r="P511" s="115">
        <f t="shared" si="108"/>
        <v>949756.62</v>
      </c>
      <c r="Q511" s="116">
        <f t="shared" si="120"/>
        <v>794590.75</v>
      </c>
      <c r="R511" s="116">
        <f t="shared" si="120"/>
        <v>155165.87</v>
      </c>
      <c r="S511" s="116">
        <f t="shared" si="120"/>
        <v>0</v>
      </c>
      <c r="T511" s="116">
        <f t="shared" si="120"/>
        <v>0</v>
      </c>
      <c r="U511" s="111">
        <f t="shared" si="117"/>
        <v>0</v>
      </c>
      <c r="V511" s="116">
        <f t="shared" si="117"/>
        <v>0</v>
      </c>
      <c r="W511" s="116">
        <f t="shared" si="117"/>
        <v>0</v>
      </c>
      <c r="X511" s="116">
        <f t="shared" si="117"/>
        <v>0</v>
      </c>
      <c r="Y511" s="116">
        <f t="shared" si="117"/>
        <v>0</v>
      </c>
      <c r="Z511" s="115">
        <f t="shared" si="110"/>
        <v>0</v>
      </c>
      <c r="AA511" s="116">
        <f t="shared" si="121"/>
        <v>0</v>
      </c>
      <c r="AB511" s="116">
        <f t="shared" si="121"/>
        <v>0</v>
      </c>
      <c r="AC511" s="116">
        <f t="shared" si="121"/>
        <v>0</v>
      </c>
      <c r="AD511" s="116">
        <f t="shared" si="121"/>
        <v>0</v>
      </c>
      <c r="AE511" s="115">
        <f t="shared" si="112"/>
        <v>0</v>
      </c>
      <c r="AF511" s="117">
        <f t="shared" si="122"/>
        <v>0</v>
      </c>
      <c r="AG511" s="117">
        <f t="shared" si="122"/>
        <v>0</v>
      </c>
      <c r="AH511" s="117">
        <f t="shared" si="122"/>
        <v>0</v>
      </c>
      <c r="AI511" s="117">
        <f t="shared" si="122"/>
        <v>0</v>
      </c>
      <c r="AJ511" s="115">
        <f t="shared" si="116"/>
        <v>5600000</v>
      </c>
      <c r="AK511" s="116">
        <f t="shared" si="116"/>
        <v>1400000</v>
      </c>
      <c r="AL511" s="116">
        <f t="shared" si="116"/>
        <v>1400000</v>
      </c>
      <c r="AM511" s="116">
        <f t="shared" si="116"/>
        <v>1400000</v>
      </c>
      <c r="AN511" s="116">
        <f t="shared" si="116"/>
        <v>1400000</v>
      </c>
      <c r="AO511" s="115">
        <f t="shared" si="114"/>
        <v>5854500</v>
      </c>
      <c r="AP511" s="116">
        <f t="shared" si="114"/>
        <v>863700</v>
      </c>
      <c r="AQ511" s="116">
        <f t="shared" si="114"/>
        <v>2063600</v>
      </c>
      <c r="AR511" s="116">
        <f t="shared" si="101"/>
        <v>1463600</v>
      </c>
      <c r="AS511" s="116">
        <f t="shared" si="115"/>
        <v>1463600</v>
      </c>
    </row>
    <row r="512" spans="2:45" ht="27" thickTop="1" thickBot="1" x14ac:dyDescent="0.3">
      <c r="B512" s="101" t="str">
        <f t="shared" si="102"/>
        <v>a</v>
      </c>
      <c r="C512" s="101" t="str">
        <f t="shared" si="103"/>
        <v>a</v>
      </c>
      <c r="D512" s="109" t="s">
        <v>279</v>
      </c>
      <c r="E512" s="121" t="s">
        <v>308</v>
      </c>
      <c r="F512" s="115">
        <f t="shared" si="104"/>
        <v>5600000</v>
      </c>
      <c r="G512" s="116">
        <f t="shared" si="118"/>
        <v>1400000</v>
      </c>
      <c r="H512" s="116">
        <f t="shared" si="118"/>
        <v>1400000</v>
      </c>
      <c r="I512" s="116">
        <f t="shared" si="118"/>
        <v>1400000</v>
      </c>
      <c r="J512" s="116">
        <f t="shared" si="118"/>
        <v>1400000</v>
      </c>
      <c r="K512" s="115">
        <f t="shared" si="106"/>
        <v>5854500</v>
      </c>
      <c r="L512" s="116">
        <f t="shared" si="119"/>
        <v>863700</v>
      </c>
      <c r="M512" s="116">
        <f t="shared" si="119"/>
        <v>2063600</v>
      </c>
      <c r="N512" s="116">
        <f t="shared" si="119"/>
        <v>1463600</v>
      </c>
      <c r="O512" s="116">
        <f t="shared" si="119"/>
        <v>1463600</v>
      </c>
      <c r="P512" s="115">
        <f t="shared" si="108"/>
        <v>949756.62</v>
      </c>
      <c r="Q512" s="116">
        <f t="shared" si="120"/>
        <v>794590.75</v>
      </c>
      <c r="R512" s="116">
        <f t="shared" si="120"/>
        <v>155165.87</v>
      </c>
      <c r="S512" s="116">
        <f t="shared" si="120"/>
        <v>0</v>
      </c>
      <c r="T512" s="116">
        <f t="shared" si="120"/>
        <v>0</v>
      </c>
      <c r="U512" s="111">
        <f t="shared" si="117"/>
        <v>0</v>
      </c>
      <c r="V512" s="116">
        <f t="shared" si="117"/>
        <v>0</v>
      </c>
      <c r="W512" s="116">
        <f t="shared" si="117"/>
        <v>0</v>
      </c>
      <c r="X512" s="116">
        <f t="shared" si="117"/>
        <v>0</v>
      </c>
      <c r="Y512" s="116">
        <f t="shared" si="117"/>
        <v>0</v>
      </c>
      <c r="Z512" s="115">
        <f t="shared" si="110"/>
        <v>0</v>
      </c>
      <c r="AA512" s="116">
        <f t="shared" si="121"/>
        <v>0</v>
      </c>
      <c r="AB512" s="116">
        <f t="shared" si="121"/>
        <v>0</v>
      </c>
      <c r="AC512" s="116">
        <f t="shared" si="121"/>
        <v>0</v>
      </c>
      <c r="AD512" s="116">
        <f t="shared" si="121"/>
        <v>0</v>
      </c>
      <c r="AE512" s="115">
        <f t="shared" si="112"/>
        <v>0</v>
      </c>
      <c r="AF512" s="117">
        <f t="shared" si="122"/>
        <v>0</v>
      </c>
      <c r="AG512" s="117">
        <f t="shared" si="122"/>
        <v>0</v>
      </c>
      <c r="AH512" s="117">
        <f t="shared" si="122"/>
        <v>0</v>
      </c>
      <c r="AI512" s="117">
        <f t="shared" si="122"/>
        <v>0</v>
      </c>
      <c r="AJ512" s="115">
        <f t="shared" si="116"/>
        <v>5600000</v>
      </c>
      <c r="AK512" s="116">
        <f t="shared" si="116"/>
        <v>1400000</v>
      </c>
      <c r="AL512" s="116">
        <f t="shared" si="116"/>
        <v>1400000</v>
      </c>
      <c r="AM512" s="116">
        <f t="shared" si="116"/>
        <v>1400000</v>
      </c>
      <c r="AN512" s="116">
        <f t="shared" si="116"/>
        <v>1400000</v>
      </c>
      <c r="AO512" s="115">
        <f t="shared" si="114"/>
        <v>5854500</v>
      </c>
      <c r="AP512" s="116">
        <f t="shared" si="114"/>
        <v>863700</v>
      </c>
      <c r="AQ512" s="116">
        <f t="shared" si="114"/>
        <v>2063600</v>
      </c>
      <c r="AR512" s="116">
        <f t="shared" si="101"/>
        <v>1463600</v>
      </c>
      <c r="AS512" s="116">
        <f t="shared" si="115"/>
        <v>1463600</v>
      </c>
    </row>
    <row r="513" spans="2:45" ht="27" hidden="1" thickTop="1" thickBot="1" x14ac:dyDescent="0.3">
      <c r="B513" s="101" t="str">
        <f t="shared" si="102"/>
        <v>b</v>
      </c>
      <c r="C513" s="101" t="str">
        <f t="shared" si="103"/>
        <v>b</v>
      </c>
      <c r="D513" s="109" t="s">
        <v>279</v>
      </c>
      <c r="E513" s="121" t="s">
        <v>309</v>
      </c>
      <c r="F513" s="115">
        <f t="shared" si="104"/>
        <v>0</v>
      </c>
      <c r="G513" s="116">
        <f t="shared" si="118"/>
        <v>0</v>
      </c>
      <c r="H513" s="116">
        <f t="shared" si="118"/>
        <v>0</v>
      </c>
      <c r="I513" s="116">
        <f t="shared" si="118"/>
        <v>0</v>
      </c>
      <c r="J513" s="116">
        <f t="shared" si="118"/>
        <v>0</v>
      </c>
      <c r="K513" s="115">
        <f t="shared" si="106"/>
        <v>0</v>
      </c>
      <c r="L513" s="116">
        <f t="shared" si="119"/>
        <v>0</v>
      </c>
      <c r="M513" s="116">
        <f t="shared" si="119"/>
        <v>0</v>
      </c>
      <c r="N513" s="116">
        <f t="shared" si="119"/>
        <v>0</v>
      </c>
      <c r="O513" s="116">
        <f t="shared" si="119"/>
        <v>0</v>
      </c>
      <c r="P513" s="115">
        <f t="shared" si="108"/>
        <v>0</v>
      </c>
      <c r="Q513" s="116">
        <f t="shared" si="120"/>
        <v>0</v>
      </c>
      <c r="R513" s="116">
        <f t="shared" si="120"/>
        <v>0</v>
      </c>
      <c r="S513" s="116">
        <f t="shared" si="120"/>
        <v>0</v>
      </c>
      <c r="T513" s="116">
        <f t="shared" si="120"/>
        <v>0</v>
      </c>
      <c r="U513" s="111">
        <f t="shared" si="117"/>
        <v>0</v>
      </c>
      <c r="V513" s="116">
        <f t="shared" si="117"/>
        <v>0</v>
      </c>
      <c r="W513" s="116">
        <f t="shared" si="117"/>
        <v>0</v>
      </c>
      <c r="X513" s="116">
        <f t="shared" si="117"/>
        <v>0</v>
      </c>
      <c r="Y513" s="116">
        <f t="shared" si="117"/>
        <v>0</v>
      </c>
      <c r="Z513" s="115">
        <f t="shared" si="110"/>
        <v>0</v>
      </c>
      <c r="AA513" s="116">
        <f t="shared" si="121"/>
        <v>0</v>
      </c>
      <c r="AB513" s="116">
        <f t="shared" si="121"/>
        <v>0</v>
      </c>
      <c r="AC513" s="116">
        <f t="shared" si="121"/>
        <v>0</v>
      </c>
      <c r="AD513" s="116">
        <f t="shared" si="121"/>
        <v>0</v>
      </c>
      <c r="AE513" s="115">
        <f t="shared" si="112"/>
        <v>0</v>
      </c>
      <c r="AF513" s="117">
        <f t="shared" si="122"/>
        <v>0</v>
      </c>
      <c r="AG513" s="117">
        <f t="shared" si="122"/>
        <v>0</v>
      </c>
      <c r="AH513" s="117">
        <f t="shared" si="122"/>
        <v>0</v>
      </c>
      <c r="AI513" s="117">
        <f t="shared" si="122"/>
        <v>0</v>
      </c>
      <c r="AJ513" s="115">
        <f t="shared" si="116"/>
        <v>0</v>
      </c>
      <c r="AK513" s="116">
        <f t="shared" si="116"/>
        <v>0</v>
      </c>
      <c r="AL513" s="116">
        <f t="shared" si="116"/>
        <v>0</v>
      </c>
      <c r="AM513" s="116">
        <f t="shared" si="116"/>
        <v>0</v>
      </c>
      <c r="AN513" s="116">
        <f t="shared" si="116"/>
        <v>0</v>
      </c>
      <c r="AO513" s="115">
        <f t="shared" si="114"/>
        <v>0</v>
      </c>
      <c r="AP513" s="116">
        <f t="shared" si="114"/>
        <v>0</v>
      </c>
      <c r="AQ513" s="116">
        <f t="shared" si="114"/>
        <v>0</v>
      </c>
      <c r="AR513" s="116">
        <f t="shared" si="101"/>
        <v>0</v>
      </c>
      <c r="AS513" s="116">
        <f t="shared" si="115"/>
        <v>0</v>
      </c>
    </row>
    <row r="514" spans="2:45" ht="16.5" hidden="1" thickTop="1" thickBot="1" x14ac:dyDescent="0.3">
      <c r="B514" s="101" t="str">
        <f t="shared" si="102"/>
        <v>b</v>
      </c>
      <c r="C514" s="101" t="str">
        <f t="shared" si="103"/>
        <v>b</v>
      </c>
      <c r="D514" s="109" t="s">
        <v>279</v>
      </c>
      <c r="E514" s="118" t="s">
        <v>310</v>
      </c>
      <c r="F514" s="115">
        <f t="shared" si="104"/>
        <v>0</v>
      </c>
      <c r="G514" s="116">
        <f t="shared" si="118"/>
        <v>0</v>
      </c>
      <c r="H514" s="116">
        <f t="shared" si="118"/>
        <v>0</v>
      </c>
      <c r="I514" s="116">
        <f t="shared" si="118"/>
        <v>0</v>
      </c>
      <c r="J514" s="116">
        <f t="shared" si="118"/>
        <v>0</v>
      </c>
      <c r="K514" s="115">
        <f t="shared" si="106"/>
        <v>0</v>
      </c>
      <c r="L514" s="116">
        <f t="shared" si="119"/>
        <v>0</v>
      </c>
      <c r="M514" s="116">
        <f t="shared" si="119"/>
        <v>0</v>
      </c>
      <c r="N514" s="116">
        <f t="shared" si="119"/>
        <v>0</v>
      </c>
      <c r="O514" s="116">
        <f t="shared" si="119"/>
        <v>0</v>
      </c>
      <c r="P514" s="115">
        <f t="shared" si="108"/>
        <v>0</v>
      </c>
      <c r="Q514" s="116">
        <f t="shared" si="120"/>
        <v>0</v>
      </c>
      <c r="R514" s="116">
        <f t="shared" si="120"/>
        <v>0</v>
      </c>
      <c r="S514" s="116">
        <f t="shared" si="120"/>
        <v>0</v>
      </c>
      <c r="T514" s="116">
        <f t="shared" si="120"/>
        <v>0</v>
      </c>
      <c r="U514" s="111">
        <f t="shared" si="117"/>
        <v>0</v>
      </c>
      <c r="V514" s="116">
        <f t="shared" si="117"/>
        <v>0</v>
      </c>
      <c r="W514" s="116">
        <f t="shared" si="117"/>
        <v>0</v>
      </c>
      <c r="X514" s="116">
        <f t="shared" si="117"/>
        <v>0</v>
      </c>
      <c r="Y514" s="116">
        <f t="shared" si="117"/>
        <v>0</v>
      </c>
      <c r="Z514" s="115">
        <f t="shared" si="110"/>
        <v>0</v>
      </c>
      <c r="AA514" s="116">
        <f t="shared" si="121"/>
        <v>0</v>
      </c>
      <c r="AB514" s="116">
        <f t="shared" si="121"/>
        <v>0</v>
      </c>
      <c r="AC514" s="116">
        <f t="shared" si="121"/>
        <v>0</v>
      </c>
      <c r="AD514" s="116">
        <f t="shared" si="121"/>
        <v>0</v>
      </c>
      <c r="AE514" s="115">
        <f t="shared" si="112"/>
        <v>0</v>
      </c>
      <c r="AF514" s="117">
        <f t="shared" si="122"/>
        <v>0</v>
      </c>
      <c r="AG514" s="117">
        <f t="shared" si="122"/>
        <v>0</v>
      </c>
      <c r="AH514" s="117">
        <f t="shared" si="122"/>
        <v>0</v>
      </c>
      <c r="AI514" s="117">
        <f t="shared" si="122"/>
        <v>0</v>
      </c>
      <c r="AJ514" s="115">
        <f t="shared" si="116"/>
        <v>0</v>
      </c>
      <c r="AK514" s="116">
        <f t="shared" si="116"/>
        <v>0</v>
      </c>
      <c r="AL514" s="116">
        <f t="shared" si="116"/>
        <v>0</v>
      </c>
      <c r="AM514" s="116">
        <f t="shared" si="116"/>
        <v>0</v>
      </c>
      <c r="AN514" s="116">
        <f t="shared" si="116"/>
        <v>0</v>
      </c>
      <c r="AO514" s="115">
        <f t="shared" si="114"/>
        <v>0</v>
      </c>
      <c r="AP514" s="116">
        <f t="shared" si="114"/>
        <v>0</v>
      </c>
      <c r="AQ514" s="116">
        <f t="shared" si="114"/>
        <v>0</v>
      </c>
      <c r="AR514" s="116">
        <f t="shared" si="101"/>
        <v>0</v>
      </c>
      <c r="AS514" s="116">
        <f t="shared" si="115"/>
        <v>0</v>
      </c>
    </row>
    <row r="515" spans="2:45" ht="16.5" hidden="1" thickTop="1" thickBot="1" x14ac:dyDescent="0.3">
      <c r="B515" s="101" t="str">
        <f t="shared" si="102"/>
        <v>b</v>
      </c>
      <c r="C515" s="101" t="str">
        <f t="shared" si="103"/>
        <v>b</v>
      </c>
      <c r="D515" s="109" t="s">
        <v>279</v>
      </c>
      <c r="E515" s="118" t="s">
        <v>311</v>
      </c>
      <c r="F515" s="115">
        <f t="shared" si="104"/>
        <v>0</v>
      </c>
      <c r="G515" s="116">
        <f t="shared" si="118"/>
        <v>0</v>
      </c>
      <c r="H515" s="116">
        <f t="shared" si="118"/>
        <v>0</v>
      </c>
      <c r="I515" s="116">
        <f t="shared" si="118"/>
        <v>0</v>
      </c>
      <c r="J515" s="116">
        <f t="shared" si="118"/>
        <v>0</v>
      </c>
      <c r="K515" s="115">
        <f t="shared" si="106"/>
        <v>0</v>
      </c>
      <c r="L515" s="116">
        <f t="shared" si="119"/>
        <v>0</v>
      </c>
      <c r="M515" s="116">
        <f t="shared" si="119"/>
        <v>0</v>
      </c>
      <c r="N515" s="116">
        <f t="shared" si="119"/>
        <v>0</v>
      </c>
      <c r="O515" s="116">
        <f t="shared" si="119"/>
        <v>0</v>
      </c>
      <c r="P515" s="115">
        <f t="shared" si="108"/>
        <v>0</v>
      </c>
      <c r="Q515" s="116">
        <f t="shared" si="120"/>
        <v>0</v>
      </c>
      <c r="R515" s="116">
        <f t="shared" si="120"/>
        <v>0</v>
      </c>
      <c r="S515" s="116">
        <f t="shared" si="120"/>
        <v>0</v>
      </c>
      <c r="T515" s="116">
        <f t="shared" si="120"/>
        <v>0</v>
      </c>
      <c r="U515" s="111">
        <f t="shared" si="117"/>
        <v>0</v>
      </c>
      <c r="V515" s="116">
        <f t="shared" si="117"/>
        <v>0</v>
      </c>
      <c r="W515" s="116">
        <f t="shared" si="117"/>
        <v>0</v>
      </c>
      <c r="X515" s="116">
        <f t="shared" si="117"/>
        <v>0</v>
      </c>
      <c r="Y515" s="116">
        <f t="shared" si="117"/>
        <v>0</v>
      </c>
      <c r="Z515" s="115">
        <f t="shared" si="110"/>
        <v>0</v>
      </c>
      <c r="AA515" s="116">
        <f t="shared" si="121"/>
        <v>0</v>
      </c>
      <c r="AB515" s="116">
        <f t="shared" si="121"/>
        <v>0</v>
      </c>
      <c r="AC515" s="116">
        <f t="shared" si="121"/>
        <v>0</v>
      </c>
      <c r="AD515" s="116">
        <f t="shared" si="121"/>
        <v>0</v>
      </c>
      <c r="AE515" s="115">
        <f t="shared" si="112"/>
        <v>0</v>
      </c>
      <c r="AF515" s="117">
        <f t="shared" si="122"/>
        <v>0</v>
      </c>
      <c r="AG515" s="117">
        <f t="shared" si="122"/>
        <v>0</v>
      </c>
      <c r="AH515" s="117">
        <f t="shared" si="122"/>
        <v>0</v>
      </c>
      <c r="AI515" s="117">
        <f t="shared" si="122"/>
        <v>0</v>
      </c>
      <c r="AJ515" s="115">
        <f t="shared" ref="AJ515:AN565" si="123">F515+U515</f>
        <v>0</v>
      </c>
      <c r="AK515" s="116">
        <f t="shared" si="123"/>
        <v>0</v>
      </c>
      <c r="AL515" s="116">
        <f t="shared" si="123"/>
        <v>0</v>
      </c>
      <c r="AM515" s="116">
        <f t="shared" si="123"/>
        <v>0</v>
      </c>
      <c r="AN515" s="116">
        <f t="shared" si="123"/>
        <v>0</v>
      </c>
      <c r="AO515" s="115">
        <f t="shared" si="114"/>
        <v>0</v>
      </c>
      <c r="AP515" s="116">
        <f t="shared" si="114"/>
        <v>0</v>
      </c>
      <c r="AQ515" s="116">
        <f t="shared" si="114"/>
        <v>0</v>
      </c>
      <c r="AR515" s="116">
        <f t="shared" si="101"/>
        <v>0</v>
      </c>
      <c r="AS515" s="116">
        <f t="shared" si="115"/>
        <v>0</v>
      </c>
    </row>
    <row r="516" spans="2:45" ht="16.5" hidden="1" thickTop="1" thickBot="1" x14ac:dyDescent="0.3">
      <c r="B516" s="101" t="str">
        <f t="shared" si="102"/>
        <v>b</v>
      </c>
      <c r="C516" s="101" t="str">
        <f t="shared" si="103"/>
        <v>b</v>
      </c>
      <c r="D516" s="109" t="s">
        <v>279</v>
      </c>
      <c r="E516" s="118" t="s">
        <v>312</v>
      </c>
      <c r="F516" s="115">
        <f t="shared" si="104"/>
        <v>0</v>
      </c>
      <c r="G516" s="116">
        <f t="shared" si="118"/>
        <v>0</v>
      </c>
      <c r="H516" s="116">
        <f t="shared" si="118"/>
        <v>0</v>
      </c>
      <c r="I516" s="116">
        <f t="shared" si="118"/>
        <v>0</v>
      </c>
      <c r="J516" s="116">
        <f t="shared" si="118"/>
        <v>0</v>
      </c>
      <c r="K516" s="115">
        <f t="shared" si="106"/>
        <v>0</v>
      </c>
      <c r="L516" s="116">
        <f t="shared" si="119"/>
        <v>0</v>
      </c>
      <c r="M516" s="116">
        <f t="shared" si="119"/>
        <v>0</v>
      </c>
      <c r="N516" s="116">
        <f t="shared" si="119"/>
        <v>0</v>
      </c>
      <c r="O516" s="116">
        <f t="shared" si="119"/>
        <v>0</v>
      </c>
      <c r="P516" s="115">
        <f t="shared" si="108"/>
        <v>0</v>
      </c>
      <c r="Q516" s="116">
        <f t="shared" si="120"/>
        <v>0</v>
      </c>
      <c r="R516" s="116">
        <f t="shared" si="120"/>
        <v>0</v>
      </c>
      <c r="S516" s="116">
        <f t="shared" si="120"/>
        <v>0</v>
      </c>
      <c r="T516" s="116">
        <f t="shared" si="120"/>
        <v>0</v>
      </c>
      <c r="U516" s="111">
        <f t="shared" si="117"/>
        <v>0</v>
      </c>
      <c r="V516" s="116">
        <f t="shared" si="117"/>
        <v>0</v>
      </c>
      <c r="W516" s="116">
        <f t="shared" si="117"/>
        <v>0</v>
      </c>
      <c r="X516" s="116">
        <f t="shared" si="117"/>
        <v>0</v>
      </c>
      <c r="Y516" s="116">
        <f t="shared" si="117"/>
        <v>0</v>
      </c>
      <c r="Z516" s="115">
        <f t="shared" si="110"/>
        <v>0</v>
      </c>
      <c r="AA516" s="116">
        <f t="shared" si="121"/>
        <v>0</v>
      </c>
      <c r="AB516" s="116">
        <f t="shared" si="121"/>
        <v>0</v>
      </c>
      <c r="AC516" s="116">
        <f t="shared" si="121"/>
        <v>0</v>
      </c>
      <c r="AD516" s="116">
        <f t="shared" si="121"/>
        <v>0</v>
      </c>
      <c r="AE516" s="115">
        <f t="shared" si="112"/>
        <v>0</v>
      </c>
      <c r="AF516" s="117">
        <f t="shared" si="122"/>
        <v>0</v>
      </c>
      <c r="AG516" s="117">
        <f t="shared" si="122"/>
        <v>0</v>
      </c>
      <c r="AH516" s="117">
        <f t="shared" si="122"/>
        <v>0</v>
      </c>
      <c r="AI516" s="117">
        <f t="shared" si="122"/>
        <v>0</v>
      </c>
      <c r="AJ516" s="115">
        <f t="shared" si="123"/>
        <v>0</v>
      </c>
      <c r="AK516" s="116">
        <f t="shared" si="123"/>
        <v>0</v>
      </c>
      <c r="AL516" s="116">
        <f t="shared" si="123"/>
        <v>0</v>
      </c>
      <c r="AM516" s="116">
        <f t="shared" si="123"/>
        <v>0</v>
      </c>
      <c r="AN516" s="116">
        <f t="shared" si="123"/>
        <v>0</v>
      </c>
      <c r="AO516" s="115">
        <f t="shared" si="114"/>
        <v>0</v>
      </c>
      <c r="AP516" s="116">
        <f t="shared" si="114"/>
        <v>0</v>
      </c>
      <c r="AQ516" s="116">
        <f t="shared" si="114"/>
        <v>0</v>
      </c>
      <c r="AR516" s="116">
        <f t="shared" si="114"/>
        <v>0</v>
      </c>
      <c r="AS516" s="116">
        <f t="shared" si="115"/>
        <v>0</v>
      </c>
    </row>
    <row r="517" spans="2:45" ht="27" thickTop="1" thickBot="1" x14ac:dyDescent="0.3">
      <c r="B517" s="101" t="str">
        <f t="shared" ref="B517:B580" si="124">IF((F517+G517+H517+J517++K517+L517+M517+U517+AJ517+AO517)&gt;0,"a","b")</f>
        <v>a</v>
      </c>
      <c r="D517" s="109" t="s">
        <v>350</v>
      </c>
      <c r="E517" s="118" t="s">
        <v>351</v>
      </c>
      <c r="F517" s="115">
        <f t="shared" ref="F517:F580" si="125">SUM(G517:J517)</f>
        <v>1800000</v>
      </c>
      <c r="G517" s="116">
        <f t="shared" ref="G517:J532" si="126">SUM(G533,G549)</f>
        <v>450000</v>
      </c>
      <c r="H517" s="116">
        <f t="shared" si="126"/>
        <v>450000</v>
      </c>
      <c r="I517" s="116">
        <f t="shared" si="126"/>
        <v>450000</v>
      </c>
      <c r="J517" s="116">
        <f t="shared" si="126"/>
        <v>450000</v>
      </c>
      <c r="K517" s="115">
        <f t="shared" ref="K517:K580" si="127">SUM(L517:O517)</f>
        <v>1300000</v>
      </c>
      <c r="L517" s="116">
        <f t="shared" ref="L517:O532" si="128">SUM(L533,L549)</f>
        <v>325000</v>
      </c>
      <c r="M517" s="116">
        <f t="shared" si="128"/>
        <v>325000</v>
      </c>
      <c r="N517" s="116">
        <f t="shared" si="128"/>
        <v>325000</v>
      </c>
      <c r="O517" s="116">
        <f t="shared" si="128"/>
        <v>325000</v>
      </c>
      <c r="P517" s="115">
        <f t="shared" ref="P517:P580" si="129">SUM(Q517:T517)</f>
        <v>470373.76</v>
      </c>
      <c r="Q517" s="116">
        <f t="shared" ref="Q517:T532" si="130">SUM(Q533,Q549)</f>
        <v>243745.77000000002</v>
      </c>
      <c r="R517" s="116">
        <f t="shared" si="130"/>
        <v>226627.99</v>
      </c>
      <c r="S517" s="116">
        <f t="shared" si="130"/>
        <v>0</v>
      </c>
      <c r="T517" s="116">
        <f t="shared" si="130"/>
        <v>0</v>
      </c>
      <c r="U517" s="111">
        <f t="shared" si="117"/>
        <v>0</v>
      </c>
      <c r="V517" s="116">
        <f t="shared" si="117"/>
        <v>0</v>
      </c>
      <c r="W517" s="116">
        <f t="shared" si="117"/>
        <v>0</v>
      </c>
      <c r="X517" s="116">
        <f t="shared" si="117"/>
        <v>0</v>
      </c>
      <c r="Y517" s="116">
        <f t="shared" si="117"/>
        <v>0</v>
      </c>
      <c r="Z517" s="115">
        <f t="shared" ref="Z517:Z580" si="131">SUM(AA517:AD517)</f>
        <v>0</v>
      </c>
      <c r="AA517" s="116">
        <f t="shared" ref="AA517:AD532" si="132">SUM(AA533,AA549)</f>
        <v>0</v>
      </c>
      <c r="AB517" s="116">
        <f t="shared" si="132"/>
        <v>0</v>
      </c>
      <c r="AC517" s="116">
        <f t="shared" si="132"/>
        <v>0</v>
      </c>
      <c r="AD517" s="116">
        <f t="shared" si="132"/>
        <v>0</v>
      </c>
      <c r="AE517" s="115">
        <f t="shared" ref="AE517:AE580" si="133">SUM(AF517:AI517)</f>
        <v>0</v>
      </c>
      <c r="AF517" s="117">
        <f t="shared" ref="AF517:AI532" si="134">SUM(AF533,AF549)</f>
        <v>0</v>
      </c>
      <c r="AG517" s="117">
        <f t="shared" si="134"/>
        <v>0</v>
      </c>
      <c r="AH517" s="117">
        <f t="shared" si="134"/>
        <v>0</v>
      </c>
      <c r="AI517" s="117">
        <f t="shared" si="134"/>
        <v>0</v>
      </c>
      <c r="AJ517" s="115">
        <f t="shared" si="123"/>
        <v>1800000</v>
      </c>
      <c r="AK517" s="116">
        <f t="shared" si="123"/>
        <v>450000</v>
      </c>
      <c r="AL517" s="116">
        <f t="shared" si="123"/>
        <v>450000</v>
      </c>
      <c r="AM517" s="116">
        <f t="shared" si="123"/>
        <v>450000</v>
      </c>
      <c r="AN517" s="116">
        <f t="shared" si="123"/>
        <v>450000</v>
      </c>
      <c r="AO517" s="115">
        <f t="shared" ref="AO517:AR580" si="135">K517+U517</f>
        <v>1300000</v>
      </c>
      <c r="AP517" s="116">
        <f t="shared" si="135"/>
        <v>325000</v>
      </c>
      <c r="AQ517" s="116">
        <f t="shared" si="135"/>
        <v>325000</v>
      </c>
      <c r="AR517" s="116">
        <f t="shared" si="135"/>
        <v>325000</v>
      </c>
      <c r="AS517" s="116">
        <f t="shared" ref="AS517:AS580" si="136">O517+AD517+AI517</f>
        <v>325000</v>
      </c>
    </row>
    <row r="518" spans="2:45" ht="16.5" thickTop="1" thickBot="1" x14ac:dyDescent="0.3">
      <c r="B518" s="101" t="str">
        <f t="shared" si="124"/>
        <v>a</v>
      </c>
      <c r="D518" s="109" t="s">
        <v>279</v>
      </c>
      <c r="E518" s="119" t="s">
        <v>298</v>
      </c>
      <c r="F518" s="115">
        <f t="shared" si="125"/>
        <v>1800000</v>
      </c>
      <c r="G518" s="116">
        <f t="shared" si="126"/>
        <v>450000</v>
      </c>
      <c r="H518" s="116">
        <f t="shared" si="126"/>
        <v>450000</v>
      </c>
      <c r="I518" s="116">
        <f t="shared" si="126"/>
        <v>450000</v>
      </c>
      <c r="J518" s="116">
        <f t="shared" si="126"/>
        <v>450000</v>
      </c>
      <c r="K518" s="115">
        <f t="shared" si="127"/>
        <v>1300000</v>
      </c>
      <c r="L518" s="116">
        <f t="shared" si="128"/>
        <v>325000</v>
      </c>
      <c r="M518" s="116">
        <f t="shared" si="128"/>
        <v>325000</v>
      </c>
      <c r="N518" s="116">
        <f t="shared" si="128"/>
        <v>325000</v>
      </c>
      <c r="O518" s="116">
        <f t="shared" si="128"/>
        <v>325000</v>
      </c>
      <c r="P518" s="115">
        <f t="shared" si="129"/>
        <v>470373.76</v>
      </c>
      <c r="Q518" s="116">
        <f t="shared" si="130"/>
        <v>243745.77000000002</v>
      </c>
      <c r="R518" s="116">
        <f t="shared" si="130"/>
        <v>226627.99</v>
      </c>
      <c r="S518" s="116">
        <f t="shared" si="130"/>
        <v>0</v>
      </c>
      <c r="T518" s="116">
        <f t="shared" si="130"/>
        <v>0</v>
      </c>
      <c r="U518" s="111">
        <f t="shared" si="117"/>
        <v>0</v>
      </c>
      <c r="V518" s="116">
        <f t="shared" si="117"/>
        <v>0</v>
      </c>
      <c r="W518" s="116">
        <f t="shared" si="117"/>
        <v>0</v>
      </c>
      <c r="X518" s="116">
        <f t="shared" si="117"/>
        <v>0</v>
      </c>
      <c r="Y518" s="116">
        <f t="shared" si="117"/>
        <v>0</v>
      </c>
      <c r="Z518" s="115">
        <f t="shared" si="131"/>
        <v>0</v>
      </c>
      <c r="AA518" s="116">
        <f t="shared" si="132"/>
        <v>0</v>
      </c>
      <c r="AB518" s="116">
        <f t="shared" si="132"/>
        <v>0</v>
      </c>
      <c r="AC518" s="116">
        <f t="shared" si="132"/>
        <v>0</v>
      </c>
      <c r="AD518" s="116">
        <f t="shared" si="132"/>
        <v>0</v>
      </c>
      <c r="AE518" s="115">
        <f t="shared" si="133"/>
        <v>0</v>
      </c>
      <c r="AF518" s="117">
        <f t="shared" si="134"/>
        <v>0</v>
      </c>
      <c r="AG518" s="117">
        <f t="shared" si="134"/>
        <v>0</v>
      </c>
      <c r="AH518" s="117">
        <f t="shared" si="134"/>
        <v>0</v>
      </c>
      <c r="AI518" s="117">
        <f t="shared" si="134"/>
        <v>0</v>
      </c>
      <c r="AJ518" s="115">
        <f t="shared" si="123"/>
        <v>1800000</v>
      </c>
      <c r="AK518" s="116">
        <f t="shared" si="123"/>
        <v>450000</v>
      </c>
      <c r="AL518" s="116">
        <f t="shared" si="123"/>
        <v>450000</v>
      </c>
      <c r="AM518" s="116">
        <f t="shared" si="123"/>
        <v>450000</v>
      </c>
      <c r="AN518" s="116">
        <f t="shared" si="123"/>
        <v>450000</v>
      </c>
      <c r="AO518" s="115">
        <f t="shared" si="135"/>
        <v>1300000</v>
      </c>
      <c r="AP518" s="116">
        <f t="shared" si="135"/>
        <v>325000</v>
      </c>
      <c r="AQ518" s="116">
        <f t="shared" si="135"/>
        <v>325000</v>
      </c>
      <c r="AR518" s="116">
        <f t="shared" si="135"/>
        <v>325000</v>
      </c>
      <c r="AS518" s="116">
        <f t="shared" si="136"/>
        <v>325000</v>
      </c>
    </row>
    <row r="519" spans="2:45" ht="16.5" thickTop="1" thickBot="1" x14ac:dyDescent="0.3">
      <c r="B519" s="101" t="str">
        <f t="shared" si="124"/>
        <v>b</v>
      </c>
      <c r="D519" s="109" t="s">
        <v>279</v>
      </c>
      <c r="E519" s="120" t="s">
        <v>299</v>
      </c>
      <c r="F519" s="115">
        <f t="shared" si="125"/>
        <v>0</v>
      </c>
      <c r="G519" s="116">
        <f t="shared" si="126"/>
        <v>0</v>
      </c>
      <c r="H519" s="116">
        <f t="shared" si="126"/>
        <v>0</v>
      </c>
      <c r="I519" s="116">
        <f t="shared" si="126"/>
        <v>0</v>
      </c>
      <c r="J519" s="116">
        <f t="shared" si="126"/>
        <v>0</v>
      </c>
      <c r="K519" s="115">
        <f t="shared" si="127"/>
        <v>0</v>
      </c>
      <c r="L519" s="116">
        <f t="shared" si="128"/>
        <v>0</v>
      </c>
      <c r="M519" s="116">
        <f t="shared" si="128"/>
        <v>0</v>
      </c>
      <c r="N519" s="116">
        <f t="shared" si="128"/>
        <v>0</v>
      </c>
      <c r="O519" s="116">
        <f t="shared" si="128"/>
        <v>0</v>
      </c>
      <c r="P519" s="115">
        <f t="shared" si="129"/>
        <v>0</v>
      </c>
      <c r="Q519" s="116">
        <f t="shared" si="130"/>
        <v>0</v>
      </c>
      <c r="R519" s="116">
        <f t="shared" si="130"/>
        <v>0</v>
      </c>
      <c r="S519" s="116">
        <f t="shared" si="130"/>
        <v>0</v>
      </c>
      <c r="T519" s="116">
        <f t="shared" si="130"/>
        <v>0</v>
      </c>
      <c r="U519" s="111">
        <f t="shared" si="117"/>
        <v>0</v>
      </c>
      <c r="V519" s="116">
        <f t="shared" si="117"/>
        <v>0</v>
      </c>
      <c r="W519" s="116">
        <f t="shared" si="117"/>
        <v>0</v>
      </c>
      <c r="X519" s="116">
        <f t="shared" si="117"/>
        <v>0</v>
      </c>
      <c r="Y519" s="116">
        <f t="shared" si="117"/>
        <v>0</v>
      </c>
      <c r="Z519" s="115">
        <f t="shared" si="131"/>
        <v>0</v>
      </c>
      <c r="AA519" s="116">
        <f t="shared" si="132"/>
        <v>0</v>
      </c>
      <c r="AB519" s="116">
        <f t="shared" si="132"/>
        <v>0</v>
      </c>
      <c r="AC519" s="116">
        <f t="shared" si="132"/>
        <v>0</v>
      </c>
      <c r="AD519" s="116">
        <f t="shared" si="132"/>
        <v>0</v>
      </c>
      <c r="AE519" s="115">
        <f t="shared" si="133"/>
        <v>0</v>
      </c>
      <c r="AF519" s="117">
        <f t="shared" si="134"/>
        <v>0</v>
      </c>
      <c r="AG519" s="117">
        <f t="shared" si="134"/>
        <v>0</v>
      </c>
      <c r="AH519" s="117">
        <f t="shared" si="134"/>
        <v>0</v>
      </c>
      <c r="AI519" s="117">
        <f t="shared" si="134"/>
        <v>0</v>
      </c>
      <c r="AJ519" s="115">
        <f t="shared" si="123"/>
        <v>0</v>
      </c>
      <c r="AK519" s="116">
        <f t="shared" si="123"/>
        <v>0</v>
      </c>
      <c r="AL519" s="116">
        <f t="shared" si="123"/>
        <v>0</v>
      </c>
      <c r="AM519" s="116">
        <f t="shared" si="123"/>
        <v>0</v>
      </c>
      <c r="AN519" s="116">
        <f t="shared" si="123"/>
        <v>0</v>
      </c>
      <c r="AO519" s="115">
        <f t="shared" si="135"/>
        <v>0</v>
      </c>
      <c r="AP519" s="116">
        <f t="shared" si="135"/>
        <v>0</v>
      </c>
      <c r="AQ519" s="116">
        <f t="shared" si="135"/>
        <v>0</v>
      </c>
      <c r="AR519" s="116">
        <f t="shared" si="135"/>
        <v>0</v>
      </c>
      <c r="AS519" s="116">
        <f t="shared" si="136"/>
        <v>0</v>
      </c>
    </row>
    <row r="520" spans="2:45" ht="16.5" thickTop="1" thickBot="1" x14ac:dyDescent="0.3">
      <c r="B520" s="101" t="str">
        <f t="shared" si="124"/>
        <v>b</v>
      </c>
      <c r="D520" s="109" t="s">
        <v>279</v>
      </c>
      <c r="E520" s="120" t="s">
        <v>300</v>
      </c>
      <c r="F520" s="115">
        <f t="shared" si="125"/>
        <v>0</v>
      </c>
      <c r="G520" s="116">
        <f t="shared" si="126"/>
        <v>0</v>
      </c>
      <c r="H520" s="116">
        <f t="shared" si="126"/>
        <v>0</v>
      </c>
      <c r="I520" s="116">
        <f t="shared" si="126"/>
        <v>0</v>
      </c>
      <c r="J520" s="116">
        <f t="shared" si="126"/>
        <v>0</v>
      </c>
      <c r="K520" s="115">
        <f t="shared" si="127"/>
        <v>0</v>
      </c>
      <c r="L520" s="116">
        <f t="shared" si="128"/>
        <v>0</v>
      </c>
      <c r="M520" s="116">
        <f t="shared" si="128"/>
        <v>0</v>
      </c>
      <c r="N520" s="116">
        <f t="shared" si="128"/>
        <v>0</v>
      </c>
      <c r="O520" s="116">
        <f t="shared" si="128"/>
        <v>0</v>
      </c>
      <c r="P520" s="115">
        <f t="shared" si="129"/>
        <v>0</v>
      </c>
      <c r="Q520" s="116">
        <f t="shared" si="130"/>
        <v>0</v>
      </c>
      <c r="R520" s="116">
        <f t="shared" si="130"/>
        <v>0</v>
      </c>
      <c r="S520" s="116">
        <f t="shared" si="130"/>
        <v>0</v>
      </c>
      <c r="T520" s="116">
        <f t="shared" si="130"/>
        <v>0</v>
      </c>
      <c r="U520" s="111">
        <f t="shared" si="117"/>
        <v>0</v>
      </c>
      <c r="V520" s="116">
        <f t="shared" si="117"/>
        <v>0</v>
      </c>
      <c r="W520" s="116">
        <f t="shared" si="117"/>
        <v>0</v>
      </c>
      <c r="X520" s="116">
        <f t="shared" si="117"/>
        <v>0</v>
      </c>
      <c r="Y520" s="116">
        <f t="shared" si="117"/>
        <v>0</v>
      </c>
      <c r="Z520" s="115">
        <f t="shared" si="131"/>
        <v>0</v>
      </c>
      <c r="AA520" s="116">
        <f t="shared" si="132"/>
        <v>0</v>
      </c>
      <c r="AB520" s="116">
        <f t="shared" si="132"/>
        <v>0</v>
      </c>
      <c r="AC520" s="116">
        <f t="shared" si="132"/>
        <v>0</v>
      </c>
      <c r="AD520" s="116">
        <f t="shared" si="132"/>
        <v>0</v>
      </c>
      <c r="AE520" s="115">
        <f t="shared" si="133"/>
        <v>0</v>
      </c>
      <c r="AF520" s="117">
        <f t="shared" si="134"/>
        <v>0</v>
      </c>
      <c r="AG520" s="117">
        <f t="shared" si="134"/>
        <v>0</v>
      </c>
      <c r="AH520" s="117">
        <f t="shared" si="134"/>
        <v>0</v>
      </c>
      <c r="AI520" s="117">
        <f t="shared" si="134"/>
        <v>0</v>
      </c>
      <c r="AJ520" s="115">
        <f t="shared" si="123"/>
        <v>0</v>
      </c>
      <c r="AK520" s="116">
        <f t="shared" si="123"/>
        <v>0</v>
      </c>
      <c r="AL520" s="116">
        <f t="shared" si="123"/>
        <v>0</v>
      </c>
      <c r="AM520" s="116">
        <f t="shared" si="123"/>
        <v>0</v>
      </c>
      <c r="AN520" s="116">
        <f t="shared" si="123"/>
        <v>0</v>
      </c>
      <c r="AO520" s="115">
        <f t="shared" si="135"/>
        <v>0</v>
      </c>
      <c r="AP520" s="116">
        <f t="shared" si="135"/>
        <v>0</v>
      </c>
      <c r="AQ520" s="116">
        <f t="shared" si="135"/>
        <v>0</v>
      </c>
      <c r="AR520" s="116">
        <f t="shared" si="135"/>
        <v>0</v>
      </c>
      <c r="AS520" s="116">
        <f t="shared" si="136"/>
        <v>0</v>
      </c>
    </row>
    <row r="521" spans="2:45" ht="16.5" thickTop="1" thickBot="1" x14ac:dyDescent="0.3">
      <c r="B521" s="101" t="str">
        <f t="shared" si="124"/>
        <v>b</v>
      </c>
      <c r="D521" s="109" t="s">
        <v>279</v>
      </c>
      <c r="E521" s="120" t="s">
        <v>301</v>
      </c>
      <c r="F521" s="115">
        <f t="shared" si="125"/>
        <v>0</v>
      </c>
      <c r="G521" s="116">
        <f t="shared" si="126"/>
        <v>0</v>
      </c>
      <c r="H521" s="116">
        <f t="shared" si="126"/>
        <v>0</v>
      </c>
      <c r="I521" s="116">
        <f t="shared" si="126"/>
        <v>0</v>
      </c>
      <c r="J521" s="116">
        <f t="shared" si="126"/>
        <v>0</v>
      </c>
      <c r="K521" s="115">
        <f t="shared" si="127"/>
        <v>0</v>
      </c>
      <c r="L521" s="116">
        <f t="shared" si="128"/>
        <v>0</v>
      </c>
      <c r="M521" s="116">
        <f t="shared" si="128"/>
        <v>0</v>
      </c>
      <c r="N521" s="116">
        <f t="shared" si="128"/>
        <v>0</v>
      </c>
      <c r="O521" s="116">
        <f t="shared" si="128"/>
        <v>0</v>
      </c>
      <c r="P521" s="115">
        <f t="shared" si="129"/>
        <v>0</v>
      </c>
      <c r="Q521" s="116">
        <f t="shared" si="130"/>
        <v>0</v>
      </c>
      <c r="R521" s="116">
        <f t="shared" si="130"/>
        <v>0</v>
      </c>
      <c r="S521" s="116">
        <f t="shared" si="130"/>
        <v>0</v>
      </c>
      <c r="T521" s="116">
        <f t="shared" si="130"/>
        <v>0</v>
      </c>
      <c r="U521" s="111">
        <f t="shared" si="117"/>
        <v>0</v>
      </c>
      <c r="V521" s="116">
        <f t="shared" si="117"/>
        <v>0</v>
      </c>
      <c r="W521" s="116">
        <f t="shared" si="117"/>
        <v>0</v>
      </c>
      <c r="X521" s="116">
        <f t="shared" si="117"/>
        <v>0</v>
      </c>
      <c r="Y521" s="116">
        <f t="shared" si="117"/>
        <v>0</v>
      </c>
      <c r="Z521" s="115">
        <f t="shared" si="131"/>
        <v>0</v>
      </c>
      <c r="AA521" s="116">
        <f t="shared" si="132"/>
        <v>0</v>
      </c>
      <c r="AB521" s="116">
        <f t="shared" si="132"/>
        <v>0</v>
      </c>
      <c r="AC521" s="116">
        <f t="shared" si="132"/>
        <v>0</v>
      </c>
      <c r="AD521" s="116">
        <f t="shared" si="132"/>
        <v>0</v>
      </c>
      <c r="AE521" s="115">
        <f t="shared" si="133"/>
        <v>0</v>
      </c>
      <c r="AF521" s="117">
        <f t="shared" si="134"/>
        <v>0</v>
      </c>
      <c r="AG521" s="117">
        <f t="shared" si="134"/>
        <v>0</v>
      </c>
      <c r="AH521" s="117">
        <f t="shared" si="134"/>
        <v>0</v>
      </c>
      <c r="AI521" s="117">
        <f t="shared" si="134"/>
        <v>0</v>
      </c>
      <c r="AJ521" s="115">
        <f t="shared" si="123"/>
        <v>0</v>
      </c>
      <c r="AK521" s="116">
        <f t="shared" si="123"/>
        <v>0</v>
      </c>
      <c r="AL521" s="116">
        <f t="shared" si="123"/>
        <v>0</v>
      </c>
      <c r="AM521" s="116">
        <f t="shared" si="123"/>
        <v>0</v>
      </c>
      <c r="AN521" s="116">
        <f t="shared" si="123"/>
        <v>0</v>
      </c>
      <c r="AO521" s="115">
        <f t="shared" si="135"/>
        <v>0</v>
      </c>
      <c r="AP521" s="116">
        <f t="shared" si="135"/>
        <v>0</v>
      </c>
      <c r="AQ521" s="116">
        <f t="shared" si="135"/>
        <v>0</v>
      </c>
      <c r="AR521" s="116">
        <f t="shared" si="135"/>
        <v>0</v>
      </c>
      <c r="AS521" s="116">
        <f t="shared" si="136"/>
        <v>0</v>
      </c>
    </row>
    <row r="522" spans="2:45" ht="16.5" thickTop="1" thickBot="1" x14ac:dyDescent="0.3">
      <c r="B522" s="101" t="str">
        <f t="shared" si="124"/>
        <v>b</v>
      </c>
      <c r="D522" s="109" t="s">
        <v>279</v>
      </c>
      <c r="E522" s="120" t="s">
        <v>302</v>
      </c>
      <c r="F522" s="115">
        <f t="shared" si="125"/>
        <v>0</v>
      </c>
      <c r="G522" s="116">
        <f t="shared" si="126"/>
        <v>0</v>
      </c>
      <c r="H522" s="116">
        <f t="shared" si="126"/>
        <v>0</v>
      </c>
      <c r="I522" s="116">
        <f t="shared" si="126"/>
        <v>0</v>
      </c>
      <c r="J522" s="116">
        <f t="shared" si="126"/>
        <v>0</v>
      </c>
      <c r="K522" s="115">
        <f t="shared" si="127"/>
        <v>0</v>
      </c>
      <c r="L522" s="116">
        <f t="shared" si="128"/>
        <v>0</v>
      </c>
      <c r="M522" s="116">
        <f t="shared" si="128"/>
        <v>0</v>
      </c>
      <c r="N522" s="116">
        <f t="shared" si="128"/>
        <v>0</v>
      </c>
      <c r="O522" s="116">
        <f t="shared" si="128"/>
        <v>0</v>
      </c>
      <c r="P522" s="115">
        <f t="shared" si="129"/>
        <v>0</v>
      </c>
      <c r="Q522" s="116">
        <f t="shared" si="130"/>
        <v>0</v>
      </c>
      <c r="R522" s="116">
        <f t="shared" si="130"/>
        <v>0</v>
      </c>
      <c r="S522" s="116">
        <f t="shared" si="130"/>
        <v>0</v>
      </c>
      <c r="T522" s="116">
        <f t="shared" si="130"/>
        <v>0</v>
      </c>
      <c r="U522" s="111">
        <f t="shared" si="117"/>
        <v>0</v>
      </c>
      <c r="V522" s="116">
        <f t="shared" si="117"/>
        <v>0</v>
      </c>
      <c r="W522" s="116">
        <f t="shared" si="117"/>
        <v>0</v>
      </c>
      <c r="X522" s="116">
        <f t="shared" si="117"/>
        <v>0</v>
      </c>
      <c r="Y522" s="116">
        <f t="shared" si="117"/>
        <v>0</v>
      </c>
      <c r="Z522" s="115">
        <f t="shared" si="131"/>
        <v>0</v>
      </c>
      <c r="AA522" s="116">
        <f t="shared" si="132"/>
        <v>0</v>
      </c>
      <c r="AB522" s="116">
        <f t="shared" si="132"/>
        <v>0</v>
      </c>
      <c r="AC522" s="116">
        <f t="shared" si="132"/>
        <v>0</v>
      </c>
      <c r="AD522" s="116">
        <f t="shared" si="132"/>
        <v>0</v>
      </c>
      <c r="AE522" s="115">
        <f t="shared" si="133"/>
        <v>0</v>
      </c>
      <c r="AF522" s="117">
        <f t="shared" si="134"/>
        <v>0</v>
      </c>
      <c r="AG522" s="117">
        <f t="shared" si="134"/>
        <v>0</v>
      </c>
      <c r="AH522" s="117">
        <f t="shared" si="134"/>
        <v>0</v>
      </c>
      <c r="AI522" s="117">
        <f t="shared" si="134"/>
        <v>0</v>
      </c>
      <c r="AJ522" s="115">
        <f t="shared" si="123"/>
        <v>0</v>
      </c>
      <c r="AK522" s="116">
        <f t="shared" si="123"/>
        <v>0</v>
      </c>
      <c r="AL522" s="116">
        <f t="shared" si="123"/>
        <v>0</v>
      </c>
      <c r="AM522" s="116">
        <f t="shared" si="123"/>
        <v>0</v>
      </c>
      <c r="AN522" s="116">
        <f t="shared" si="123"/>
        <v>0</v>
      </c>
      <c r="AO522" s="115">
        <f t="shared" si="135"/>
        <v>0</v>
      </c>
      <c r="AP522" s="116">
        <f t="shared" si="135"/>
        <v>0</v>
      </c>
      <c r="AQ522" s="116">
        <f t="shared" si="135"/>
        <v>0</v>
      </c>
      <c r="AR522" s="116">
        <f t="shared" si="135"/>
        <v>0</v>
      </c>
      <c r="AS522" s="116">
        <f t="shared" si="136"/>
        <v>0</v>
      </c>
    </row>
    <row r="523" spans="2:45" ht="16.5" thickTop="1" thickBot="1" x14ac:dyDescent="0.3">
      <c r="B523" s="101" t="str">
        <f t="shared" si="124"/>
        <v>b</v>
      </c>
      <c r="D523" s="109" t="s">
        <v>279</v>
      </c>
      <c r="E523" s="120" t="s">
        <v>303</v>
      </c>
      <c r="F523" s="115">
        <f t="shared" si="125"/>
        <v>0</v>
      </c>
      <c r="G523" s="116">
        <f t="shared" si="126"/>
        <v>0</v>
      </c>
      <c r="H523" s="116">
        <f t="shared" si="126"/>
        <v>0</v>
      </c>
      <c r="I523" s="116">
        <f t="shared" si="126"/>
        <v>0</v>
      </c>
      <c r="J523" s="116">
        <f t="shared" si="126"/>
        <v>0</v>
      </c>
      <c r="K523" s="115">
        <f t="shared" si="127"/>
        <v>0</v>
      </c>
      <c r="L523" s="116">
        <f t="shared" si="128"/>
        <v>0</v>
      </c>
      <c r="M523" s="116">
        <f t="shared" si="128"/>
        <v>0</v>
      </c>
      <c r="N523" s="116">
        <f t="shared" si="128"/>
        <v>0</v>
      </c>
      <c r="O523" s="116">
        <f t="shared" si="128"/>
        <v>0</v>
      </c>
      <c r="P523" s="115">
        <f t="shared" si="129"/>
        <v>0</v>
      </c>
      <c r="Q523" s="116">
        <f t="shared" si="130"/>
        <v>0</v>
      </c>
      <c r="R523" s="116">
        <f t="shared" si="130"/>
        <v>0</v>
      </c>
      <c r="S523" s="116">
        <f t="shared" si="130"/>
        <v>0</v>
      </c>
      <c r="T523" s="116">
        <f t="shared" si="130"/>
        <v>0</v>
      </c>
      <c r="U523" s="111">
        <f t="shared" si="117"/>
        <v>0</v>
      </c>
      <c r="V523" s="116">
        <f t="shared" si="117"/>
        <v>0</v>
      </c>
      <c r="W523" s="116">
        <f t="shared" si="117"/>
        <v>0</v>
      </c>
      <c r="X523" s="116">
        <f t="shared" si="117"/>
        <v>0</v>
      </c>
      <c r="Y523" s="116">
        <f t="shared" si="117"/>
        <v>0</v>
      </c>
      <c r="Z523" s="115">
        <f t="shared" si="131"/>
        <v>0</v>
      </c>
      <c r="AA523" s="116">
        <f t="shared" si="132"/>
        <v>0</v>
      </c>
      <c r="AB523" s="116">
        <f t="shared" si="132"/>
        <v>0</v>
      </c>
      <c r="AC523" s="116">
        <f t="shared" si="132"/>
        <v>0</v>
      </c>
      <c r="AD523" s="116">
        <f t="shared" si="132"/>
        <v>0</v>
      </c>
      <c r="AE523" s="115">
        <f t="shared" si="133"/>
        <v>0</v>
      </c>
      <c r="AF523" s="117">
        <f t="shared" si="134"/>
        <v>0</v>
      </c>
      <c r="AG523" s="117">
        <f t="shared" si="134"/>
        <v>0</v>
      </c>
      <c r="AH523" s="117">
        <f t="shared" si="134"/>
        <v>0</v>
      </c>
      <c r="AI523" s="117">
        <f t="shared" si="134"/>
        <v>0</v>
      </c>
      <c r="AJ523" s="115">
        <f t="shared" si="123"/>
        <v>0</v>
      </c>
      <c r="AK523" s="116">
        <f t="shared" si="123"/>
        <v>0</v>
      </c>
      <c r="AL523" s="116">
        <f t="shared" si="123"/>
        <v>0</v>
      </c>
      <c r="AM523" s="116">
        <f t="shared" si="123"/>
        <v>0</v>
      </c>
      <c r="AN523" s="116">
        <f t="shared" si="123"/>
        <v>0</v>
      </c>
      <c r="AO523" s="115">
        <f t="shared" si="135"/>
        <v>0</v>
      </c>
      <c r="AP523" s="116">
        <f t="shared" si="135"/>
        <v>0</v>
      </c>
      <c r="AQ523" s="116">
        <f t="shared" si="135"/>
        <v>0</v>
      </c>
      <c r="AR523" s="116">
        <f t="shared" si="135"/>
        <v>0</v>
      </c>
      <c r="AS523" s="116">
        <f t="shared" si="136"/>
        <v>0</v>
      </c>
    </row>
    <row r="524" spans="2:45" ht="16.5" thickTop="1" thickBot="1" x14ac:dyDescent="0.3">
      <c r="B524" s="101" t="str">
        <f t="shared" si="124"/>
        <v>a</v>
      </c>
      <c r="D524" s="109" t="s">
        <v>279</v>
      </c>
      <c r="E524" s="120" t="s">
        <v>304</v>
      </c>
      <c r="F524" s="115">
        <f t="shared" si="125"/>
        <v>1800000</v>
      </c>
      <c r="G524" s="116">
        <f t="shared" si="126"/>
        <v>450000</v>
      </c>
      <c r="H524" s="116">
        <f t="shared" si="126"/>
        <v>450000</v>
      </c>
      <c r="I524" s="116">
        <f t="shared" si="126"/>
        <v>450000</v>
      </c>
      <c r="J524" s="116">
        <f t="shared" si="126"/>
        <v>450000</v>
      </c>
      <c r="K524" s="115">
        <f t="shared" si="127"/>
        <v>1300000</v>
      </c>
      <c r="L524" s="116">
        <f t="shared" si="128"/>
        <v>325000</v>
      </c>
      <c r="M524" s="116">
        <f t="shared" si="128"/>
        <v>325000</v>
      </c>
      <c r="N524" s="116">
        <f t="shared" si="128"/>
        <v>325000</v>
      </c>
      <c r="O524" s="116">
        <f t="shared" si="128"/>
        <v>325000</v>
      </c>
      <c r="P524" s="115">
        <f t="shared" si="129"/>
        <v>470373.76</v>
      </c>
      <c r="Q524" s="116">
        <f t="shared" si="130"/>
        <v>243745.77000000002</v>
      </c>
      <c r="R524" s="116">
        <f t="shared" si="130"/>
        <v>226627.99</v>
      </c>
      <c r="S524" s="116">
        <f t="shared" si="130"/>
        <v>0</v>
      </c>
      <c r="T524" s="116">
        <f t="shared" si="130"/>
        <v>0</v>
      </c>
      <c r="U524" s="111">
        <f t="shared" si="117"/>
        <v>0</v>
      </c>
      <c r="V524" s="116">
        <f t="shared" si="117"/>
        <v>0</v>
      </c>
      <c r="W524" s="116">
        <f t="shared" si="117"/>
        <v>0</v>
      </c>
      <c r="X524" s="116">
        <f t="shared" si="117"/>
        <v>0</v>
      </c>
      <c r="Y524" s="116">
        <f t="shared" si="117"/>
        <v>0</v>
      </c>
      <c r="Z524" s="115">
        <f t="shared" si="131"/>
        <v>0</v>
      </c>
      <c r="AA524" s="116">
        <f t="shared" si="132"/>
        <v>0</v>
      </c>
      <c r="AB524" s="116">
        <f t="shared" si="132"/>
        <v>0</v>
      </c>
      <c r="AC524" s="116">
        <f t="shared" si="132"/>
        <v>0</v>
      </c>
      <c r="AD524" s="116">
        <f t="shared" si="132"/>
        <v>0</v>
      </c>
      <c r="AE524" s="115">
        <f t="shared" si="133"/>
        <v>0</v>
      </c>
      <c r="AF524" s="117">
        <f t="shared" si="134"/>
        <v>0</v>
      </c>
      <c r="AG524" s="117">
        <f t="shared" si="134"/>
        <v>0</v>
      </c>
      <c r="AH524" s="117">
        <f t="shared" si="134"/>
        <v>0</v>
      </c>
      <c r="AI524" s="117">
        <f t="shared" si="134"/>
        <v>0</v>
      </c>
      <c r="AJ524" s="115">
        <f t="shared" si="123"/>
        <v>1800000</v>
      </c>
      <c r="AK524" s="116">
        <f t="shared" si="123"/>
        <v>450000</v>
      </c>
      <c r="AL524" s="116">
        <f t="shared" si="123"/>
        <v>450000</v>
      </c>
      <c r="AM524" s="116">
        <f t="shared" si="123"/>
        <v>450000</v>
      </c>
      <c r="AN524" s="116">
        <f t="shared" si="123"/>
        <v>450000</v>
      </c>
      <c r="AO524" s="115">
        <f t="shared" si="135"/>
        <v>1300000</v>
      </c>
      <c r="AP524" s="116">
        <f t="shared" si="135"/>
        <v>325000</v>
      </c>
      <c r="AQ524" s="116">
        <f t="shared" si="135"/>
        <v>325000</v>
      </c>
      <c r="AR524" s="116">
        <f t="shared" si="135"/>
        <v>325000</v>
      </c>
      <c r="AS524" s="116">
        <f t="shared" si="136"/>
        <v>325000</v>
      </c>
    </row>
    <row r="525" spans="2:45" ht="16.5" thickTop="1" thickBot="1" x14ac:dyDescent="0.3">
      <c r="B525" s="101" t="str">
        <f t="shared" si="124"/>
        <v>b</v>
      </c>
      <c r="D525" s="109" t="s">
        <v>279</v>
      </c>
      <c r="E525" s="120" t="s">
        <v>305</v>
      </c>
      <c r="F525" s="115">
        <f t="shared" si="125"/>
        <v>0</v>
      </c>
      <c r="G525" s="116">
        <f t="shared" si="126"/>
        <v>0</v>
      </c>
      <c r="H525" s="116">
        <f t="shared" si="126"/>
        <v>0</v>
      </c>
      <c r="I525" s="116">
        <f t="shared" si="126"/>
        <v>0</v>
      </c>
      <c r="J525" s="116">
        <f t="shared" si="126"/>
        <v>0</v>
      </c>
      <c r="K525" s="115">
        <f t="shared" si="127"/>
        <v>0</v>
      </c>
      <c r="L525" s="116">
        <f t="shared" si="128"/>
        <v>0</v>
      </c>
      <c r="M525" s="116">
        <f t="shared" si="128"/>
        <v>0</v>
      </c>
      <c r="N525" s="116">
        <f t="shared" si="128"/>
        <v>0</v>
      </c>
      <c r="O525" s="116">
        <f t="shared" si="128"/>
        <v>0</v>
      </c>
      <c r="P525" s="115">
        <f t="shared" si="129"/>
        <v>0</v>
      </c>
      <c r="Q525" s="116">
        <f t="shared" si="130"/>
        <v>0</v>
      </c>
      <c r="R525" s="116">
        <f t="shared" si="130"/>
        <v>0</v>
      </c>
      <c r="S525" s="116">
        <f t="shared" si="130"/>
        <v>0</v>
      </c>
      <c r="T525" s="116">
        <f t="shared" si="130"/>
        <v>0</v>
      </c>
      <c r="U525" s="111">
        <f t="shared" si="117"/>
        <v>0</v>
      </c>
      <c r="V525" s="116">
        <f t="shared" si="117"/>
        <v>0</v>
      </c>
      <c r="W525" s="116">
        <f t="shared" si="117"/>
        <v>0</v>
      </c>
      <c r="X525" s="116">
        <f t="shared" si="117"/>
        <v>0</v>
      </c>
      <c r="Y525" s="116">
        <f t="shared" si="117"/>
        <v>0</v>
      </c>
      <c r="Z525" s="115">
        <f t="shared" si="131"/>
        <v>0</v>
      </c>
      <c r="AA525" s="116">
        <f t="shared" si="132"/>
        <v>0</v>
      </c>
      <c r="AB525" s="116">
        <f t="shared" si="132"/>
        <v>0</v>
      </c>
      <c r="AC525" s="116">
        <f t="shared" si="132"/>
        <v>0</v>
      </c>
      <c r="AD525" s="116">
        <f t="shared" si="132"/>
        <v>0</v>
      </c>
      <c r="AE525" s="115">
        <f t="shared" si="133"/>
        <v>0</v>
      </c>
      <c r="AF525" s="117">
        <f t="shared" si="134"/>
        <v>0</v>
      </c>
      <c r="AG525" s="117">
        <f t="shared" si="134"/>
        <v>0</v>
      </c>
      <c r="AH525" s="117">
        <f t="shared" si="134"/>
        <v>0</v>
      </c>
      <c r="AI525" s="117">
        <f t="shared" si="134"/>
        <v>0</v>
      </c>
      <c r="AJ525" s="115">
        <f t="shared" si="123"/>
        <v>0</v>
      </c>
      <c r="AK525" s="116">
        <f t="shared" si="123"/>
        <v>0</v>
      </c>
      <c r="AL525" s="116">
        <f t="shared" si="123"/>
        <v>0</v>
      </c>
      <c r="AM525" s="116">
        <f t="shared" si="123"/>
        <v>0</v>
      </c>
      <c r="AN525" s="116">
        <f t="shared" si="123"/>
        <v>0</v>
      </c>
      <c r="AO525" s="115">
        <f t="shared" si="135"/>
        <v>0</v>
      </c>
      <c r="AP525" s="116">
        <f t="shared" si="135"/>
        <v>0</v>
      </c>
      <c r="AQ525" s="116">
        <f t="shared" si="135"/>
        <v>0</v>
      </c>
      <c r="AR525" s="116">
        <f t="shared" si="135"/>
        <v>0</v>
      </c>
      <c r="AS525" s="116">
        <f t="shared" si="136"/>
        <v>0</v>
      </c>
    </row>
    <row r="526" spans="2:45" ht="16.5" thickTop="1" thickBot="1" x14ac:dyDescent="0.3">
      <c r="B526" s="101" t="str">
        <f t="shared" si="124"/>
        <v>b</v>
      </c>
      <c r="D526" s="109" t="s">
        <v>279</v>
      </c>
      <c r="E526" s="121" t="s">
        <v>306</v>
      </c>
      <c r="F526" s="115">
        <f t="shared" si="125"/>
        <v>0</v>
      </c>
      <c r="G526" s="116">
        <f t="shared" si="126"/>
        <v>0</v>
      </c>
      <c r="H526" s="116">
        <f t="shared" si="126"/>
        <v>0</v>
      </c>
      <c r="I526" s="116">
        <f t="shared" si="126"/>
        <v>0</v>
      </c>
      <c r="J526" s="116">
        <f t="shared" si="126"/>
        <v>0</v>
      </c>
      <c r="K526" s="115">
        <f t="shared" si="127"/>
        <v>0</v>
      </c>
      <c r="L526" s="116">
        <f t="shared" si="128"/>
        <v>0</v>
      </c>
      <c r="M526" s="116">
        <f t="shared" si="128"/>
        <v>0</v>
      </c>
      <c r="N526" s="116">
        <f t="shared" si="128"/>
        <v>0</v>
      </c>
      <c r="O526" s="116">
        <f t="shared" si="128"/>
        <v>0</v>
      </c>
      <c r="P526" s="115">
        <f t="shared" si="129"/>
        <v>0</v>
      </c>
      <c r="Q526" s="116">
        <f t="shared" si="130"/>
        <v>0</v>
      </c>
      <c r="R526" s="116">
        <f t="shared" si="130"/>
        <v>0</v>
      </c>
      <c r="S526" s="116">
        <f t="shared" si="130"/>
        <v>0</v>
      </c>
      <c r="T526" s="116">
        <f t="shared" si="130"/>
        <v>0</v>
      </c>
      <c r="U526" s="111">
        <f t="shared" si="117"/>
        <v>0</v>
      </c>
      <c r="V526" s="116">
        <f t="shared" si="117"/>
        <v>0</v>
      </c>
      <c r="W526" s="116">
        <f t="shared" si="117"/>
        <v>0</v>
      </c>
      <c r="X526" s="116">
        <f t="shared" si="117"/>
        <v>0</v>
      </c>
      <c r="Y526" s="116">
        <f t="shared" si="117"/>
        <v>0</v>
      </c>
      <c r="Z526" s="115">
        <f t="shared" si="131"/>
        <v>0</v>
      </c>
      <c r="AA526" s="116">
        <f t="shared" si="132"/>
        <v>0</v>
      </c>
      <c r="AB526" s="116">
        <f t="shared" si="132"/>
        <v>0</v>
      </c>
      <c r="AC526" s="116">
        <f t="shared" si="132"/>
        <v>0</v>
      </c>
      <c r="AD526" s="116">
        <f t="shared" si="132"/>
        <v>0</v>
      </c>
      <c r="AE526" s="115">
        <f t="shared" si="133"/>
        <v>0</v>
      </c>
      <c r="AF526" s="117">
        <f t="shared" si="134"/>
        <v>0</v>
      </c>
      <c r="AG526" s="117">
        <f t="shared" si="134"/>
        <v>0</v>
      </c>
      <c r="AH526" s="117">
        <f t="shared" si="134"/>
        <v>0</v>
      </c>
      <c r="AI526" s="117">
        <f t="shared" si="134"/>
        <v>0</v>
      </c>
      <c r="AJ526" s="115">
        <f t="shared" si="123"/>
        <v>0</v>
      </c>
      <c r="AK526" s="116">
        <f t="shared" si="123"/>
        <v>0</v>
      </c>
      <c r="AL526" s="116">
        <f t="shared" si="123"/>
        <v>0</v>
      </c>
      <c r="AM526" s="116">
        <f t="shared" si="123"/>
        <v>0</v>
      </c>
      <c r="AN526" s="116">
        <f t="shared" si="123"/>
        <v>0</v>
      </c>
      <c r="AO526" s="115">
        <f t="shared" si="135"/>
        <v>0</v>
      </c>
      <c r="AP526" s="116">
        <f t="shared" si="135"/>
        <v>0</v>
      </c>
      <c r="AQ526" s="116">
        <f t="shared" si="135"/>
        <v>0</v>
      </c>
      <c r="AR526" s="116">
        <f t="shared" si="135"/>
        <v>0</v>
      </c>
      <c r="AS526" s="116">
        <f t="shared" si="136"/>
        <v>0</v>
      </c>
    </row>
    <row r="527" spans="2:45" ht="27" thickTop="1" thickBot="1" x14ac:dyDescent="0.3">
      <c r="B527" s="101" t="str">
        <f t="shared" si="124"/>
        <v>b</v>
      </c>
      <c r="D527" s="109" t="s">
        <v>279</v>
      </c>
      <c r="E527" s="121" t="s">
        <v>307</v>
      </c>
      <c r="F527" s="115">
        <f t="shared" si="125"/>
        <v>0</v>
      </c>
      <c r="G527" s="116">
        <f t="shared" si="126"/>
        <v>0</v>
      </c>
      <c r="H527" s="116">
        <f t="shared" si="126"/>
        <v>0</v>
      </c>
      <c r="I527" s="116">
        <f t="shared" si="126"/>
        <v>0</v>
      </c>
      <c r="J527" s="116">
        <f t="shared" si="126"/>
        <v>0</v>
      </c>
      <c r="K527" s="115">
        <f t="shared" si="127"/>
        <v>0</v>
      </c>
      <c r="L527" s="116">
        <f t="shared" si="128"/>
        <v>0</v>
      </c>
      <c r="M527" s="116">
        <f t="shared" si="128"/>
        <v>0</v>
      </c>
      <c r="N527" s="116">
        <f t="shared" si="128"/>
        <v>0</v>
      </c>
      <c r="O527" s="116">
        <f t="shared" si="128"/>
        <v>0</v>
      </c>
      <c r="P527" s="115">
        <f t="shared" si="129"/>
        <v>0</v>
      </c>
      <c r="Q527" s="116">
        <f t="shared" si="130"/>
        <v>0</v>
      </c>
      <c r="R527" s="116">
        <f t="shared" si="130"/>
        <v>0</v>
      </c>
      <c r="S527" s="116">
        <f t="shared" si="130"/>
        <v>0</v>
      </c>
      <c r="T527" s="116">
        <f t="shared" si="130"/>
        <v>0</v>
      </c>
      <c r="U527" s="111">
        <f t="shared" si="117"/>
        <v>0</v>
      </c>
      <c r="V527" s="116">
        <f t="shared" si="117"/>
        <v>0</v>
      </c>
      <c r="W527" s="116">
        <f t="shared" si="117"/>
        <v>0</v>
      </c>
      <c r="X527" s="116">
        <f t="shared" si="117"/>
        <v>0</v>
      </c>
      <c r="Y527" s="116">
        <f t="shared" si="117"/>
        <v>0</v>
      </c>
      <c r="Z527" s="115">
        <f t="shared" si="131"/>
        <v>0</v>
      </c>
      <c r="AA527" s="116">
        <f t="shared" si="132"/>
        <v>0</v>
      </c>
      <c r="AB527" s="116">
        <f t="shared" si="132"/>
        <v>0</v>
      </c>
      <c r="AC527" s="116">
        <f t="shared" si="132"/>
        <v>0</v>
      </c>
      <c r="AD527" s="116">
        <f t="shared" si="132"/>
        <v>0</v>
      </c>
      <c r="AE527" s="115">
        <f t="shared" si="133"/>
        <v>0</v>
      </c>
      <c r="AF527" s="117">
        <f t="shared" si="134"/>
        <v>0</v>
      </c>
      <c r="AG527" s="117">
        <f t="shared" si="134"/>
        <v>0</v>
      </c>
      <c r="AH527" s="117">
        <f t="shared" si="134"/>
        <v>0</v>
      </c>
      <c r="AI527" s="117">
        <f t="shared" si="134"/>
        <v>0</v>
      </c>
      <c r="AJ527" s="115">
        <f t="shared" si="123"/>
        <v>0</v>
      </c>
      <c r="AK527" s="116">
        <f t="shared" si="123"/>
        <v>0</v>
      </c>
      <c r="AL527" s="116">
        <f t="shared" si="123"/>
        <v>0</v>
      </c>
      <c r="AM527" s="116">
        <f t="shared" si="123"/>
        <v>0</v>
      </c>
      <c r="AN527" s="116">
        <f t="shared" si="123"/>
        <v>0</v>
      </c>
      <c r="AO527" s="115">
        <f t="shared" si="135"/>
        <v>0</v>
      </c>
      <c r="AP527" s="116">
        <f t="shared" si="135"/>
        <v>0</v>
      </c>
      <c r="AQ527" s="116">
        <f t="shared" si="135"/>
        <v>0</v>
      </c>
      <c r="AR527" s="116">
        <f t="shared" si="135"/>
        <v>0</v>
      </c>
      <c r="AS527" s="116">
        <f t="shared" si="136"/>
        <v>0</v>
      </c>
    </row>
    <row r="528" spans="2:45" ht="27" thickTop="1" thickBot="1" x14ac:dyDescent="0.3">
      <c r="B528" s="101" t="str">
        <f t="shared" si="124"/>
        <v>b</v>
      </c>
      <c r="D528" s="109" t="s">
        <v>279</v>
      </c>
      <c r="E528" s="122" t="s">
        <v>308</v>
      </c>
      <c r="F528" s="115">
        <f t="shared" si="125"/>
        <v>0</v>
      </c>
      <c r="G528" s="116">
        <f t="shared" si="126"/>
        <v>0</v>
      </c>
      <c r="H528" s="116">
        <f t="shared" si="126"/>
        <v>0</v>
      </c>
      <c r="I528" s="116">
        <f t="shared" si="126"/>
        <v>0</v>
      </c>
      <c r="J528" s="116">
        <f t="shared" si="126"/>
        <v>0</v>
      </c>
      <c r="K528" s="115">
        <f t="shared" si="127"/>
        <v>0</v>
      </c>
      <c r="L528" s="116">
        <f t="shared" si="128"/>
        <v>0</v>
      </c>
      <c r="M528" s="116">
        <f t="shared" si="128"/>
        <v>0</v>
      </c>
      <c r="N528" s="116">
        <f t="shared" si="128"/>
        <v>0</v>
      </c>
      <c r="O528" s="116">
        <f t="shared" si="128"/>
        <v>0</v>
      </c>
      <c r="P528" s="115">
        <f t="shared" si="129"/>
        <v>0</v>
      </c>
      <c r="Q528" s="116">
        <f t="shared" si="130"/>
        <v>0</v>
      </c>
      <c r="R528" s="116">
        <f t="shared" si="130"/>
        <v>0</v>
      </c>
      <c r="S528" s="116">
        <f t="shared" si="130"/>
        <v>0</v>
      </c>
      <c r="T528" s="116">
        <f t="shared" si="130"/>
        <v>0</v>
      </c>
      <c r="U528" s="111">
        <f t="shared" si="117"/>
        <v>0</v>
      </c>
      <c r="V528" s="116">
        <f t="shared" si="117"/>
        <v>0</v>
      </c>
      <c r="W528" s="116">
        <f t="shared" si="117"/>
        <v>0</v>
      </c>
      <c r="X528" s="116">
        <f t="shared" si="117"/>
        <v>0</v>
      </c>
      <c r="Y528" s="116">
        <f t="shared" si="117"/>
        <v>0</v>
      </c>
      <c r="Z528" s="115">
        <f t="shared" si="131"/>
        <v>0</v>
      </c>
      <c r="AA528" s="116">
        <f t="shared" si="132"/>
        <v>0</v>
      </c>
      <c r="AB528" s="116">
        <f t="shared" si="132"/>
        <v>0</v>
      </c>
      <c r="AC528" s="116">
        <f t="shared" si="132"/>
        <v>0</v>
      </c>
      <c r="AD528" s="116">
        <f t="shared" si="132"/>
        <v>0</v>
      </c>
      <c r="AE528" s="115">
        <f t="shared" si="133"/>
        <v>0</v>
      </c>
      <c r="AF528" s="117">
        <f t="shared" si="134"/>
        <v>0</v>
      </c>
      <c r="AG528" s="117">
        <f t="shared" si="134"/>
        <v>0</v>
      </c>
      <c r="AH528" s="117">
        <f t="shared" si="134"/>
        <v>0</v>
      </c>
      <c r="AI528" s="117">
        <f t="shared" si="134"/>
        <v>0</v>
      </c>
      <c r="AJ528" s="115">
        <f t="shared" si="123"/>
        <v>0</v>
      </c>
      <c r="AK528" s="116">
        <f t="shared" si="123"/>
        <v>0</v>
      </c>
      <c r="AL528" s="116">
        <f t="shared" si="123"/>
        <v>0</v>
      </c>
      <c r="AM528" s="116">
        <f t="shared" si="123"/>
        <v>0</v>
      </c>
      <c r="AN528" s="116">
        <f t="shared" si="123"/>
        <v>0</v>
      </c>
      <c r="AO528" s="115">
        <f t="shared" si="135"/>
        <v>0</v>
      </c>
      <c r="AP528" s="116">
        <f t="shared" si="135"/>
        <v>0</v>
      </c>
      <c r="AQ528" s="116">
        <f t="shared" si="135"/>
        <v>0</v>
      </c>
      <c r="AR528" s="116">
        <f t="shared" si="135"/>
        <v>0</v>
      </c>
      <c r="AS528" s="116">
        <f t="shared" si="136"/>
        <v>0</v>
      </c>
    </row>
    <row r="529" spans="2:45" ht="27" thickTop="1" thickBot="1" x14ac:dyDescent="0.3">
      <c r="B529" s="101" t="str">
        <f t="shared" si="124"/>
        <v>b</v>
      </c>
      <c r="D529" s="109" t="s">
        <v>279</v>
      </c>
      <c r="E529" s="122" t="s">
        <v>309</v>
      </c>
      <c r="F529" s="115">
        <f t="shared" si="125"/>
        <v>0</v>
      </c>
      <c r="G529" s="116">
        <f t="shared" si="126"/>
        <v>0</v>
      </c>
      <c r="H529" s="116">
        <f t="shared" si="126"/>
        <v>0</v>
      </c>
      <c r="I529" s="116">
        <f t="shared" si="126"/>
        <v>0</v>
      </c>
      <c r="J529" s="116">
        <f t="shared" si="126"/>
        <v>0</v>
      </c>
      <c r="K529" s="115">
        <f t="shared" si="127"/>
        <v>0</v>
      </c>
      <c r="L529" s="116">
        <f t="shared" si="128"/>
        <v>0</v>
      </c>
      <c r="M529" s="116">
        <f t="shared" si="128"/>
        <v>0</v>
      </c>
      <c r="N529" s="116">
        <f t="shared" si="128"/>
        <v>0</v>
      </c>
      <c r="O529" s="116">
        <f t="shared" si="128"/>
        <v>0</v>
      </c>
      <c r="P529" s="115">
        <f t="shared" si="129"/>
        <v>0</v>
      </c>
      <c r="Q529" s="116">
        <f t="shared" si="130"/>
        <v>0</v>
      </c>
      <c r="R529" s="116">
        <f t="shared" si="130"/>
        <v>0</v>
      </c>
      <c r="S529" s="116">
        <f t="shared" si="130"/>
        <v>0</v>
      </c>
      <c r="T529" s="116">
        <f t="shared" si="130"/>
        <v>0</v>
      </c>
      <c r="U529" s="111">
        <f t="shared" si="117"/>
        <v>0</v>
      </c>
      <c r="V529" s="116">
        <f t="shared" si="117"/>
        <v>0</v>
      </c>
      <c r="W529" s="116">
        <f t="shared" si="117"/>
        <v>0</v>
      </c>
      <c r="X529" s="116">
        <f t="shared" si="117"/>
        <v>0</v>
      </c>
      <c r="Y529" s="116">
        <f t="shared" si="117"/>
        <v>0</v>
      </c>
      <c r="Z529" s="115">
        <f t="shared" si="131"/>
        <v>0</v>
      </c>
      <c r="AA529" s="116">
        <f t="shared" si="132"/>
        <v>0</v>
      </c>
      <c r="AB529" s="116">
        <f t="shared" si="132"/>
        <v>0</v>
      </c>
      <c r="AC529" s="116">
        <f t="shared" si="132"/>
        <v>0</v>
      </c>
      <c r="AD529" s="116">
        <f t="shared" si="132"/>
        <v>0</v>
      </c>
      <c r="AE529" s="115">
        <f t="shared" si="133"/>
        <v>0</v>
      </c>
      <c r="AF529" s="117">
        <f t="shared" si="134"/>
        <v>0</v>
      </c>
      <c r="AG529" s="117">
        <f t="shared" si="134"/>
        <v>0</v>
      </c>
      <c r="AH529" s="117">
        <f t="shared" si="134"/>
        <v>0</v>
      </c>
      <c r="AI529" s="117">
        <f t="shared" si="134"/>
        <v>0</v>
      </c>
      <c r="AJ529" s="115">
        <f t="shared" si="123"/>
        <v>0</v>
      </c>
      <c r="AK529" s="116">
        <f t="shared" si="123"/>
        <v>0</v>
      </c>
      <c r="AL529" s="116">
        <f t="shared" si="123"/>
        <v>0</v>
      </c>
      <c r="AM529" s="116">
        <f t="shared" si="123"/>
        <v>0</v>
      </c>
      <c r="AN529" s="116">
        <f t="shared" si="123"/>
        <v>0</v>
      </c>
      <c r="AO529" s="115">
        <f t="shared" si="135"/>
        <v>0</v>
      </c>
      <c r="AP529" s="116">
        <f t="shared" si="135"/>
        <v>0</v>
      </c>
      <c r="AQ529" s="116">
        <f t="shared" si="135"/>
        <v>0</v>
      </c>
      <c r="AR529" s="116">
        <f t="shared" si="135"/>
        <v>0</v>
      </c>
      <c r="AS529" s="116">
        <f t="shared" si="136"/>
        <v>0</v>
      </c>
    </row>
    <row r="530" spans="2:45" ht="16.5" thickTop="1" thickBot="1" x14ac:dyDescent="0.3">
      <c r="B530" s="101" t="str">
        <f t="shared" si="124"/>
        <v>b</v>
      </c>
      <c r="D530" s="109" t="s">
        <v>279</v>
      </c>
      <c r="E530" s="119" t="s">
        <v>310</v>
      </c>
      <c r="F530" s="115">
        <f t="shared" si="125"/>
        <v>0</v>
      </c>
      <c r="G530" s="116">
        <f t="shared" si="126"/>
        <v>0</v>
      </c>
      <c r="H530" s="116">
        <f t="shared" si="126"/>
        <v>0</v>
      </c>
      <c r="I530" s="116">
        <f t="shared" si="126"/>
        <v>0</v>
      </c>
      <c r="J530" s="116">
        <f t="shared" si="126"/>
        <v>0</v>
      </c>
      <c r="K530" s="115">
        <f t="shared" si="127"/>
        <v>0</v>
      </c>
      <c r="L530" s="116">
        <f t="shared" si="128"/>
        <v>0</v>
      </c>
      <c r="M530" s="116">
        <f t="shared" si="128"/>
        <v>0</v>
      </c>
      <c r="N530" s="116">
        <f t="shared" si="128"/>
        <v>0</v>
      </c>
      <c r="O530" s="116">
        <f t="shared" si="128"/>
        <v>0</v>
      </c>
      <c r="P530" s="115">
        <f t="shared" si="129"/>
        <v>0</v>
      </c>
      <c r="Q530" s="116">
        <f t="shared" si="130"/>
        <v>0</v>
      </c>
      <c r="R530" s="116">
        <f t="shared" si="130"/>
        <v>0</v>
      </c>
      <c r="S530" s="116">
        <f t="shared" si="130"/>
        <v>0</v>
      </c>
      <c r="T530" s="116">
        <f t="shared" si="130"/>
        <v>0</v>
      </c>
      <c r="U530" s="111">
        <f t="shared" ref="U530:Y580" si="137">Z530+AE530</f>
        <v>0</v>
      </c>
      <c r="V530" s="116">
        <f t="shared" si="137"/>
        <v>0</v>
      </c>
      <c r="W530" s="116">
        <f t="shared" si="137"/>
        <v>0</v>
      </c>
      <c r="X530" s="116">
        <f t="shared" si="137"/>
        <v>0</v>
      </c>
      <c r="Y530" s="116">
        <f t="shared" si="137"/>
        <v>0</v>
      </c>
      <c r="Z530" s="115">
        <f t="shared" si="131"/>
        <v>0</v>
      </c>
      <c r="AA530" s="116">
        <f t="shared" si="132"/>
        <v>0</v>
      </c>
      <c r="AB530" s="116">
        <f t="shared" si="132"/>
        <v>0</v>
      </c>
      <c r="AC530" s="116">
        <f t="shared" si="132"/>
        <v>0</v>
      </c>
      <c r="AD530" s="116">
        <f t="shared" si="132"/>
        <v>0</v>
      </c>
      <c r="AE530" s="115">
        <f t="shared" si="133"/>
        <v>0</v>
      </c>
      <c r="AF530" s="117">
        <f t="shared" si="134"/>
        <v>0</v>
      </c>
      <c r="AG530" s="117">
        <f t="shared" si="134"/>
        <v>0</v>
      </c>
      <c r="AH530" s="117">
        <f t="shared" si="134"/>
        <v>0</v>
      </c>
      <c r="AI530" s="117">
        <f t="shared" si="134"/>
        <v>0</v>
      </c>
      <c r="AJ530" s="115">
        <f t="shared" si="123"/>
        <v>0</v>
      </c>
      <c r="AK530" s="116">
        <f t="shared" si="123"/>
        <v>0</v>
      </c>
      <c r="AL530" s="116">
        <f t="shared" si="123"/>
        <v>0</v>
      </c>
      <c r="AM530" s="116">
        <f t="shared" si="123"/>
        <v>0</v>
      </c>
      <c r="AN530" s="116">
        <f t="shared" si="123"/>
        <v>0</v>
      </c>
      <c r="AO530" s="115">
        <f t="shared" si="135"/>
        <v>0</v>
      </c>
      <c r="AP530" s="116">
        <f t="shared" si="135"/>
        <v>0</v>
      </c>
      <c r="AQ530" s="116">
        <f t="shared" si="135"/>
        <v>0</v>
      </c>
      <c r="AR530" s="116">
        <f t="shared" si="135"/>
        <v>0</v>
      </c>
      <c r="AS530" s="116">
        <f t="shared" si="136"/>
        <v>0</v>
      </c>
    </row>
    <row r="531" spans="2:45" ht="16.5" thickTop="1" thickBot="1" x14ac:dyDescent="0.3">
      <c r="B531" s="101" t="str">
        <f t="shared" si="124"/>
        <v>b</v>
      </c>
      <c r="D531" s="109" t="s">
        <v>279</v>
      </c>
      <c r="E531" s="119" t="s">
        <v>311</v>
      </c>
      <c r="F531" s="115">
        <f t="shared" si="125"/>
        <v>0</v>
      </c>
      <c r="G531" s="116">
        <f t="shared" si="126"/>
        <v>0</v>
      </c>
      <c r="H531" s="116">
        <f t="shared" si="126"/>
        <v>0</v>
      </c>
      <c r="I531" s="116">
        <f t="shared" si="126"/>
        <v>0</v>
      </c>
      <c r="J531" s="116">
        <f t="shared" si="126"/>
        <v>0</v>
      </c>
      <c r="K531" s="115">
        <f t="shared" si="127"/>
        <v>0</v>
      </c>
      <c r="L531" s="116">
        <f t="shared" si="128"/>
        <v>0</v>
      </c>
      <c r="M531" s="116">
        <f t="shared" si="128"/>
        <v>0</v>
      </c>
      <c r="N531" s="116">
        <f t="shared" si="128"/>
        <v>0</v>
      </c>
      <c r="O531" s="116">
        <f t="shared" si="128"/>
        <v>0</v>
      </c>
      <c r="P531" s="115">
        <f t="shared" si="129"/>
        <v>0</v>
      </c>
      <c r="Q531" s="116">
        <f t="shared" si="130"/>
        <v>0</v>
      </c>
      <c r="R531" s="116">
        <f t="shared" si="130"/>
        <v>0</v>
      </c>
      <c r="S531" s="116">
        <f t="shared" si="130"/>
        <v>0</v>
      </c>
      <c r="T531" s="116">
        <f t="shared" si="130"/>
        <v>0</v>
      </c>
      <c r="U531" s="111">
        <f t="shared" si="137"/>
        <v>0</v>
      </c>
      <c r="V531" s="116">
        <f t="shared" si="137"/>
        <v>0</v>
      </c>
      <c r="W531" s="116">
        <f t="shared" si="137"/>
        <v>0</v>
      </c>
      <c r="X531" s="116">
        <f t="shared" si="137"/>
        <v>0</v>
      </c>
      <c r="Y531" s="116">
        <f t="shared" si="137"/>
        <v>0</v>
      </c>
      <c r="Z531" s="115">
        <f t="shared" si="131"/>
        <v>0</v>
      </c>
      <c r="AA531" s="116">
        <f t="shared" si="132"/>
        <v>0</v>
      </c>
      <c r="AB531" s="116">
        <f t="shared" si="132"/>
        <v>0</v>
      </c>
      <c r="AC531" s="116">
        <f t="shared" si="132"/>
        <v>0</v>
      </c>
      <c r="AD531" s="116">
        <f t="shared" si="132"/>
        <v>0</v>
      </c>
      <c r="AE531" s="115">
        <f t="shared" si="133"/>
        <v>0</v>
      </c>
      <c r="AF531" s="117">
        <f t="shared" si="134"/>
        <v>0</v>
      </c>
      <c r="AG531" s="117">
        <f t="shared" si="134"/>
        <v>0</v>
      </c>
      <c r="AH531" s="117">
        <f t="shared" si="134"/>
        <v>0</v>
      </c>
      <c r="AI531" s="117">
        <f t="shared" si="134"/>
        <v>0</v>
      </c>
      <c r="AJ531" s="115">
        <f t="shared" si="123"/>
        <v>0</v>
      </c>
      <c r="AK531" s="116">
        <f t="shared" si="123"/>
        <v>0</v>
      </c>
      <c r="AL531" s="116">
        <f t="shared" si="123"/>
        <v>0</v>
      </c>
      <c r="AM531" s="116">
        <f t="shared" si="123"/>
        <v>0</v>
      </c>
      <c r="AN531" s="116">
        <f t="shared" si="123"/>
        <v>0</v>
      </c>
      <c r="AO531" s="115">
        <f t="shared" si="135"/>
        <v>0</v>
      </c>
      <c r="AP531" s="116">
        <f t="shared" si="135"/>
        <v>0</v>
      </c>
      <c r="AQ531" s="116">
        <f t="shared" si="135"/>
        <v>0</v>
      </c>
      <c r="AR531" s="116">
        <f t="shared" si="135"/>
        <v>0</v>
      </c>
      <c r="AS531" s="116">
        <f t="shared" si="136"/>
        <v>0</v>
      </c>
    </row>
    <row r="532" spans="2:45" ht="16.5" thickTop="1" thickBot="1" x14ac:dyDescent="0.3">
      <c r="B532" s="101" t="str">
        <f t="shared" si="124"/>
        <v>b</v>
      </c>
      <c r="D532" s="109" t="s">
        <v>279</v>
      </c>
      <c r="E532" s="119" t="s">
        <v>312</v>
      </c>
      <c r="F532" s="115">
        <f t="shared" si="125"/>
        <v>0</v>
      </c>
      <c r="G532" s="116">
        <f t="shared" si="126"/>
        <v>0</v>
      </c>
      <c r="H532" s="116">
        <f t="shared" si="126"/>
        <v>0</v>
      </c>
      <c r="I532" s="116">
        <f t="shared" si="126"/>
        <v>0</v>
      </c>
      <c r="J532" s="116">
        <f t="shared" si="126"/>
        <v>0</v>
      </c>
      <c r="K532" s="115">
        <f t="shared" si="127"/>
        <v>0</v>
      </c>
      <c r="L532" s="116">
        <f t="shared" si="128"/>
        <v>0</v>
      </c>
      <c r="M532" s="116">
        <f t="shared" si="128"/>
        <v>0</v>
      </c>
      <c r="N532" s="116">
        <f t="shared" si="128"/>
        <v>0</v>
      </c>
      <c r="O532" s="116">
        <f t="shared" si="128"/>
        <v>0</v>
      </c>
      <c r="P532" s="115">
        <f t="shared" si="129"/>
        <v>0</v>
      </c>
      <c r="Q532" s="116">
        <f t="shared" si="130"/>
        <v>0</v>
      </c>
      <c r="R532" s="116">
        <f t="shared" si="130"/>
        <v>0</v>
      </c>
      <c r="S532" s="116">
        <f t="shared" si="130"/>
        <v>0</v>
      </c>
      <c r="T532" s="116">
        <f t="shared" si="130"/>
        <v>0</v>
      </c>
      <c r="U532" s="111">
        <f t="shared" si="137"/>
        <v>0</v>
      </c>
      <c r="V532" s="116">
        <f t="shared" si="137"/>
        <v>0</v>
      </c>
      <c r="W532" s="116">
        <f t="shared" si="137"/>
        <v>0</v>
      </c>
      <c r="X532" s="116">
        <f t="shared" si="137"/>
        <v>0</v>
      </c>
      <c r="Y532" s="116">
        <f t="shared" si="137"/>
        <v>0</v>
      </c>
      <c r="Z532" s="115">
        <f t="shared" si="131"/>
        <v>0</v>
      </c>
      <c r="AA532" s="116">
        <f t="shared" si="132"/>
        <v>0</v>
      </c>
      <c r="AB532" s="116">
        <f t="shared" si="132"/>
        <v>0</v>
      </c>
      <c r="AC532" s="116">
        <f t="shared" si="132"/>
        <v>0</v>
      </c>
      <c r="AD532" s="116">
        <f t="shared" si="132"/>
        <v>0</v>
      </c>
      <c r="AE532" s="115">
        <f t="shared" si="133"/>
        <v>0</v>
      </c>
      <c r="AF532" s="117">
        <f t="shared" si="134"/>
        <v>0</v>
      </c>
      <c r="AG532" s="117">
        <f t="shared" si="134"/>
        <v>0</v>
      </c>
      <c r="AH532" s="117">
        <f t="shared" si="134"/>
        <v>0</v>
      </c>
      <c r="AI532" s="117">
        <f t="shared" si="134"/>
        <v>0</v>
      </c>
      <c r="AJ532" s="115">
        <f t="shared" si="123"/>
        <v>0</v>
      </c>
      <c r="AK532" s="116">
        <f t="shared" si="123"/>
        <v>0</v>
      </c>
      <c r="AL532" s="116">
        <f t="shared" si="123"/>
        <v>0</v>
      </c>
      <c r="AM532" s="116">
        <f t="shared" si="123"/>
        <v>0</v>
      </c>
      <c r="AN532" s="116">
        <f t="shared" si="123"/>
        <v>0</v>
      </c>
      <c r="AO532" s="115">
        <f t="shared" si="135"/>
        <v>0</v>
      </c>
      <c r="AP532" s="116">
        <f t="shared" si="135"/>
        <v>0</v>
      </c>
      <c r="AQ532" s="116">
        <f t="shared" si="135"/>
        <v>0</v>
      </c>
      <c r="AR532" s="116">
        <f t="shared" si="135"/>
        <v>0</v>
      </c>
      <c r="AS532" s="116">
        <f t="shared" si="136"/>
        <v>0</v>
      </c>
    </row>
    <row r="533" spans="2:45" ht="27" thickTop="1" thickBot="1" x14ac:dyDescent="0.3">
      <c r="B533" s="101" t="str">
        <f t="shared" si="124"/>
        <v>a</v>
      </c>
      <c r="D533" s="109" t="s">
        <v>352</v>
      </c>
      <c r="E533" s="119" t="s">
        <v>351</v>
      </c>
      <c r="F533" s="115">
        <f t="shared" si="125"/>
        <v>1800000</v>
      </c>
      <c r="G533" s="116">
        <f>SUM(G534,G546:G548)</f>
        <v>450000</v>
      </c>
      <c r="H533" s="116">
        <f>SUM(H534,H546:H548)</f>
        <v>450000</v>
      </c>
      <c r="I533" s="116">
        <f>SUM(I534,I546:I548)</f>
        <v>450000</v>
      </c>
      <c r="J533" s="116">
        <f>SUM(J534,J546:J548)</f>
        <v>450000</v>
      </c>
      <c r="K533" s="115">
        <f t="shared" si="127"/>
        <v>91596</v>
      </c>
      <c r="L533" s="116">
        <f>SUM(L534,L546:L548)</f>
        <v>91596</v>
      </c>
      <c r="M533" s="116">
        <f>SUM(M534,M546:M548)</f>
        <v>0</v>
      </c>
      <c r="N533" s="116">
        <f>SUM(N534,N546:N548)</f>
        <v>0</v>
      </c>
      <c r="O533" s="116">
        <f>SUM(O534,O546:O548)</f>
        <v>0</v>
      </c>
      <c r="P533" s="115">
        <f t="shared" si="129"/>
        <v>91595.14</v>
      </c>
      <c r="Q533" s="116">
        <f>SUM(Q534,Q546:Q548)</f>
        <v>91595.14</v>
      </c>
      <c r="R533" s="116">
        <f>SUM(R534,R546:R548)</f>
        <v>0</v>
      </c>
      <c r="S533" s="116">
        <f>SUM(S534,S546:S548)</f>
        <v>0</v>
      </c>
      <c r="T533" s="116">
        <f>SUM(T534,T546:T548)</f>
        <v>0</v>
      </c>
      <c r="U533" s="111">
        <f t="shared" si="137"/>
        <v>0</v>
      </c>
      <c r="V533" s="116">
        <f t="shared" si="137"/>
        <v>0</v>
      </c>
      <c r="W533" s="116">
        <f t="shared" si="137"/>
        <v>0</v>
      </c>
      <c r="X533" s="116">
        <f t="shared" si="137"/>
        <v>0</v>
      </c>
      <c r="Y533" s="116">
        <f t="shared" si="137"/>
        <v>0</v>
      </c>
      <c r="Z533" s="115">
        <f t="shared" si="131"/>
        <v>0</v>
      </c>
      <c r="AA533" s="116">
        <f>SUM(AA534,AA546:AA548)</f>
        <v>0</v>
      </c>
      <c r="AB533" s="116">
        <f>SUM(AB534,AB546:AB548)</f>
        <v>0</v>
      </c>
      <c r="AC533" s="116">
        <f>SUM(AC534,AC546:AC548)</f>
        <v>0</v>
      </c>
      <c r="AD533" s="116">
        <f>SUM(AD534,AD546:AD548)</f>
        <v>0</v>
      </c>
      <c r="AE533" s="115">
        <f t="shared" si="133"/>
        <v>0</v>
      </c>
      <c r="AF533" s="117">
        <f>SUM(AF534,AF546:AF548)</f>
        <v>0</v>
      </c>
      <c r="AG533" s="117">
        <f>SUM(AG534,AG546:AG548)</f>
        <v>0</v>
      </c>
      <c r="AH533" s="117">
        <f>SUM(AH534,AH546:AH548)</f>
        <v>0</v>
      </c>
      <c r="AI533" s="117">
        <f>SUM(AI534,AI546:AI548)</f>
        <v>0</v>
      </c>
      <c r="AJ533" s="115">
        <f t="shared" si="123"/>
        <v>1800000</v>
      </c>
      <c r="AK533" s="116">
        <f t="shared" si="123"/>
        <v>450000</v>
      </c>
      <c r="AL533" s="116">
        <f t="shared" si="123"/>
        <v>450000</v>
      </c>
      <c r="AM533" s="116">
        <f t="shared" si="123"/>
        <v>450000</v>
      </c>
      <c r="AN533" s="116">
        <f t="shared" si="123"/>
        <v>450000</v>
      </c>
      <c r="AO533" s="115">
        <f t="shared" si="135"/>
        <v>91596</v>
      </c>
      <c r="AP533" s="116">
        <f t="shared" si="135"/>
        <v>91596</v>
      </c>
      <c r="AQ533" s="116">
        <f t="shared" si="135"/>
        <v>0</v>
      </c>
      <c r="AR533" s="116">
        <f t="shared" si="135"/>
        <v>0</v>
      </c>
      <c r="AS533" s="116">
        <f t="shared" si="136"/>
        <v>0</v>
      </c>
    </row>
    <row r="534" spans="2:45" ht="16.5" thickTop="1" thickBot="1" x14ac:dyDescent="0.3">
      <c r="B534" s="101" t="str">
        <f t="shared" si="124"/>
        <v>a</v>
      </c>
      <c r="D534" s="109" t="s">
        <v>279</v>
      </c>
      <c r="E534" s="120" t="s">
        <v>298</v>
      </c>
      <c r="F534" s="115">
        <f t="shared" si="125"/>
        <v>1800000</v>
      </c>
      <c r="G534" s="116">
        <f>SUM(G535:G541)</f>
        <v>450000</v>
      </c>
      <c r="H534" s="116">
        <f>SUM(H535:H541)</f>
        <v>450000</v>
      </c>
      <c r="I534" s="116">
        <f>SUM(I535:I541)</f>
        <v>450000</v>
      </c>
      <c r="J534" s="116">
        <f>SUM(J535:J541)</f>
        <v>450000</v>
      </c>
      <c r="K534" s="115">
        <f t="shared" si="127"/>
        <v>91596</v>
      </c>
      <c r="L534" s="116">
        <f>SUM(L535:L541)</f>
        <v>91596</v>
      </c>
      <c r="M534" s="116">
        <f>SUM(M535:M541)</f>
        <v>0</v>
      </c>
      <c r="N534" s="116">
        <f>SUM(N535:N541)</f>
        <v>0</v>
      </c>
      <c r="O534" s="116">
        <f>SUM(O535:O541)</f>
        <v>0</v>
      </c>
      <c r="P534" s="115">
        <f t="shared" si="129"/>
        <v>91595.14</v>
      </c>
      <c r="Q534" s="116">
        <f>SUM(Q535:Q541)</f>
        <v>91595.14</v>
      </c>
      <c r="R534" s="116">
        <f>SUM(R535:R541)</f>
        <v>0</v>
      </c>
      <c r="S534" s="116">
        <f>SUM(S535:S541)</f>
        <v>0</v>
      </c>
      <c r="T534" s="116">
        <f>SUM(T535:T541)</f>
        <v>0</v>
      </c>
      <c r="U534" s="111">
        <f t="shared" si="137"/>
        <v>0</v>
      </c>
      <c r="V534" s="116">
        <f t="shared" si="137"/>
        <v>0</v>
      </c>
      <c r="W534" s="116">
        <f t="shared" si="137"/>
        <v>0</v>
      </c>
      <c r="X534" s="116">
        <f t="shared" si="137"/>
        <v>0</v>
      </c>
      <c r="Y534" s="116">
        <f t="shared" si="137"/>
        <v>0</v>
      </c>
      <c r="Z534" s="115">
        <f t="shared" si="131"/>
        <v>0</v>
      </c>
      <c r="AA534" s="116">
        <f>SUM(AA535:AA541)</f>
        <v>0</v>
      </c>
      <c r="AB534" s="116">
        <f>SUM(AB535:AB541)</f>
        <v>0</v>
      </c>
      <c r="AC534" s="116">
        <f>SUM(AC535:AC541)</f>
        <v>0</v>
      </c>
      <c r="AD534" s="116">
        <f>SUM(AD535:AD541)</f>
        <v>0</v>
      </c>
      <c r="AE534" s="115">
        <f t="shared" si="133"/>
        <v>0</v>
      </c>
      <c r="AF534" s="117">
        <f>SUM(AF535:AF541)</f>
        <v>0</v>
      </c>
      <c r="AG534" s="117">
        <f>SUM(AG535:AG541)</f>
        <v>0</v>
      </c>
      <c r="AH534" s="117">
        <f>SUM(AH535:AH541)</f>
        <v>0</v>
      </c>
      <c r="AI534" s="117">
        <f>SUM(AI535:AI541)</f>
        <v>0</v>
      </c>
      <c r="AJ534" s="115">
        <f t="shared" si="123"/>
        <v>1800000</v>
      </c>
      <c r="AK534" s="116">
        <f t="shared" si="123"/>
        <v>450000</v>
      </c>
      <c r="AL534" s="116">
        <f t="shared" si="123"/>
        <v>450000</v>
      </c>
      <c r="AM534" s="116">
        <f t="shared" si="123"/>
        <v>450000</v>
      </c>
      <c r="AN534" s="116">
        <f t="shared" si="123"/>
        <v>450000</v>
      </c>
      <c r="AO534" s="115">
        <f t="shared" si="135"/>
        <v>91596</v>
      </c>
      <c r="AP534" s="116">
        <f t="shared" si="135"/>
        <v>91596</v>
      </c>
      <c r="AQ534" s="116">
        <f t="shared" si="135"/>
        <v>0</v>
      </c>
      <c r="AR534" s="116">
        <f t="shared" si="135"/>
        <v>0</v>
      </c>
      <c r="AS534" s="116">
        <f t="shared" si="136"/>
        <v>0</v>
      </c>
    </row>
    <row r="535" spans="2:45" ht="16.5" thickTop="1" thickBot="1" x14ac:dyDescent="0.3">
      <c r="B535" s="101" t="str">
        <f t="shared" si="124"/>
        <v>b</v>
      </c>
      <c r="D535" s="109" t="s">
        <v>279</v>
      </c>
      <c r="E535" s="121" t="s">
        <v>299</v>
      </c>
      <c r="F535" s="115">
        <f t="shared" si="125"/>
        <v>0</v>
      </c>
      <c r="G535" s="116">
        <v>0</v>
      </c>
      <c r="H535" s="116">
        <v>0</v>
      </c>
      <c r="I535" s="116">
        <v>0</v>
      </c>
      <c r="J535" s="116">
        <v>0</v>
      </c>
      <c r="K535" s="115">
        <f t="shared" si="127"/>
        <v>0</v>
      </c>
      <c r="L535" s="116">
        <v>0</v>
      </c>
      <c r="M535" s="116">
        <v>0</v>
      </c>
      <c r="N535" s="116">
        <v>0</v>
      </c>
      <c r="O535" s="116">
        <v>0</v>
      </c>
      <c r="P535" s="115">
        <f t="shared" si="129"/>
        <v>0</v>
      </c>
      <c r="Q535" s="116">
        <v>0</v>
      </c>
      <c r="R535" s="116">
        <v>0</v>
      </c>
      <c r="S535" s="116">
        <v>0</v>
      </c>
      <c r="T535" s="116">
        <v>0</v>
      </c>
      <c r="U535" s="111">
        <f t="shared" si="137"/>
        <v>0</v>
      </c>
      <c r="V535" s="116">
        <f t="shared" si="137"/>
        <v>0</v>
      </c>
      <c r="W535" s="116">
        <f t="shared" si="137"/>
        <v>0</v>
      </c>
      <c r="X535" s="116">
        <f t="shared" si="137"/>
        <v>0</v>
      </c>
      <c r="Y535" s="116">
        <f t="shared" si="137"/>
        <v>0</v>
      </c>
      <c r="Z535" s="115">
        <f t="shared" si="131"/>
        <v>0</v>
      </c>
      <c r="AA535" s="116">
        <v>0</v>
      </c>
      <c r="AB535" s="116">
        <v>0</v>
      </c>
      <c r="AC535" s="116">
        <v>0</v>
      </c>
      <c r="AD535" s="116">
        <v>0</v>
      </c>
      <c r="AE535" s="115">
        <f t="shared" si="133"/>
        <v>0</v>
      </c>
      <c r="AF535" s="117">
        <v>0</v>
      </c>
      <c r="AG535" s="117">
        <v>0</v>
      </c>
      <c r="AH535" s="117">
        <v>0</v>
      </c>
      <c r="AI535" s="117">
        <v>0</v>
      </c>
      <c r="AJ535" s="115">
        <f t="shared" si="123"/>
        <v>0</v>
      </c>
      <c r="AK535" s="116">
        <f t="shared" si="123"/>
        <v>0</v>
      </c>
      <c r="AL535" s="116">
        <f t="shared" si="123"/>
        <v>0</v>
      </c>
      <c r="AM535" s="116">
        <f t="shared" si="123"/>
        <v>0</v>
      </c>
      <c r="AN535" s="116">
        <f t="shared" si="123"/>
        <v>0</v>
      </c>
      <c r="AO535" s="115">
        <f t="shared" si="135"/>
        <v>0</v>
      </c>
      <c r="AP535" s="116">
        <f t="shared" si="135"/>
        <v>0</v>
      </c>
      <c r="AQ535" s="116">
        <f t="shared" si="135"/>
        <v>0</v>
      </c>
      <c r="AR535" s="116">
        <f t="shared" si="135"/>
        <v>0</v>
      </c>
      <c r="AS535" s="116">
        <f t="shared" si="136"/>
        <v>0</v>
      </c>
    </row>
    <row r="536" spans="2:45" ht="16.5" thickTop="1" thickBot="1" x14ac:dyDescent="0.3">
      <c r="B536" s="101" t="str">
        <f t="shared" si="124"/>
        <v>b</v>
      </c>
      <c r="D536" s="109" t="s">
        <v>279</v>
      </c>
      <c r="E536" s="121" t="s">
        <v>300</v>
      </c>
      <c r="F536" s="115">
        <f t="shared" si="125"/>
        <v>0</v>
      </c>
      <c r="G536" s="116">
        <v>0</v>
      </c>
      <c r="H536" s="116">
        <v>0</v>
      </c>
      <c r="I536" s="116">
        <v>0</v>
      </c>
      <c r="J536" s="116">
        <v>0</v>
      </c>
      <c r="K536" s="115">
        <f t="shared" si="127"/>
        <v>0</v>
      </c>
      <c r="L536" s="116">
        <v>0</v>
      </c>
      <c r="M536" s="116">
        <v>0</v>
      </c>
      <c r="N536" s="116">
        <v>0</v>
      </c>
      <c r="O536" s="116">
        <v>0</v>
      </c>
      <c r="P536" s="115">
        <f t="shared" si="129"/>
        <v>0</v>
      </c>
      <c r="Q536" s="116">
        <v>0</v>
      </c>
      <c r="R536" s="116">
        <v>0</v>
      </c>
      <c r="S536" s="116">
        <v>0</v>
      </c>
      <c r="T536" s="116">
        <v>0</v>
      </c>
      <c r="U536" s="111">
        <f t="shared" si="137"/>
        <v>0</v>
      </c>
      <c r="V536" s="116">
        <f t="shared" si="137"/>
        <v>0</v>
      </c>
      <c r="W536" s="116">
        <f t="shared" si="137"/>
        <v>0</v>
      </c>
      <c r="X536" s="116">
        <f t="shared" si="137"/>
        <v>0</v>
      </c>
      <c r="Y536" s="116">
        <f t="shared" si="137"/>
        <v>0</v>
      </c>
      <c r="Z536" s="115">
        <f t="shared" si="131"/>
        <v>0</v>
      </c>
      <c r="AA536" s="116">
        <v>0</v>
      </c>
      <c r="AB536" s="116">
        <v>0</v>
      </c>
      <c r="AC536" s="116">
        <v>0</v>
      </c>
      <c r="AD536" s="116">
        <v>0</v>
      </c>
      <c r="AE536" s="115">
        <f t="shared" si="133"/>
        <v>0</v>
      </c>
      <c r="AF536" s="117">
        <v>0</v>
      </c>
      <c r="AG536" s="117">
        <v>0</v>
      </c>
      <c r="AH536" s="117">
        <v>0</v>
      </c>
      <c r="AI536" s="117">
        <v>0</v>
      </c>
      <c r="AJ536" s="115">
        <f t="shared" si="123"/>
        <v>0</v>
      </c>
      <c r="AK536" s="116">
        <f t="shared" si="123"/>
        <v>0</v>
      </c>
      <c r="AL536" s="116">
        <f t="shared" si="123"/>
        <v>0</v>
      </c>
      <c r="AM536" s="116">
        <f t="shared" si="123"/>
        <v>0</v>
      </c>
      <c r="AN536" s="116">
        <f t="shared" si="123"/>
        <v>0</v>
      </c>
      <c r="AO536" s="115">
        <f t="shared" si="135"/>
        <v>0</v>
      </c>
      <c r="AP536" s="116">
        <f t="shared" si="135"/>
        <v>0</v>
      </c>
      <c r="AQ536" s="116">
        <f t="shared" si="135"/>
        <v>0</v>
      </c>
      <c r="AR536" s="116">
        <f t="shared" si="135"/>
        <v>0</v>
      </c>
      <c r="AS536" s="116">
        <f t="shared" si="136"/>
        <v>0</v>
      </c>
    </row>
    <row r="537" spans="2:45" ht="16.5" thickTop="1" thickBot="1" x14ac:dyDescent="0.3">
      <c r="B537" s="101" t="str">
        <f t="shared" si="124"/>
        <v>b</v>
      </c>
      <c r="D537" s="109" t="s">
        <v>279</v>
      </c>
      <c r="E537" s="121" t="s">
        <v>301</v>
      </c>
      <c r="F537" s="115">
        <f t="shared" si="125"/>
        <v>0</v>
      </c>
      <c r="G537" s="116">
        <v>0</v>
      </c>
      <c r="H537" s="116">
        <v>0</v>
      </c>
      <c r="I537" s="116">
        <v>0</v>
      </c>
      <c r="J537" s="116">
        <v>0</v>
      </c>
      <c r="K537" s="115">
        <f t="shared" si="127"/>
        <v>0</v>
      </c>
      <c r="L537" s="116">
        <v>0</v>
      </c>
      <c r="M537" s="116">
        <v>0</v>
      </c>
      <c r="N537" s="116">
        <v>0</v>
      </c>
      <c r="O537" s="116">
        <v>0</v>
      </c>
      <c r="P537" s="115">
        <f t="shared" si="129"/>
        <v>0</v>
      </c>
      <c r="Q537" s="116">
        <v>0</v>
      </c>
      <c r="R537" s="116">
        <v>0</v>
      </c>
      <c r="S537" s="116">
        <v>0</v>
      </c>
      <c r="T537" s="116">
        <v>0</v>
      </c>
      <c r="U537" s="111">
        <f t="shared" si="137"/>
        <v>0</v>
      </c>
      <c r="V537" s="116">
        <f t="shared" si="137"/>
        <v>0</v>
      </c>
      <c r="W537" s="116">
        <f t="shared" si="137"/>
        <v>0</v>
      </c>
      <c r="X537" s="116">
        <f t="shared" si="137"/>
        <v>0</v>
      </c>
      <c r="Y537" s="116">
        <f t="shared" si="137"/>
        <v>0</v>
      </c>
      <c r="Z537" s="115">
        <f t="shared" si="131"/>
        <v>0</v>
      </c>
      <c r="AA537" s="116">
        <v>0</v>
      </c>
      <c r="AB537" s="116">
        <v>0</v>
      </c>
      <c r="AC537" s="116">
        <v>0</v>
      </c>
      <c r="AD537" s="116">
        <v>0</v>
      </c>
      <c r="AE537" s="115">
        <f t="shared" si="133"/>
        <v>0</v>
      </c>
      <c r="AF537" s="117">
        <v>0</v>
      </c>
      <c r="AG537" s="117">
        <v>0</v>
      </c>
      <c r="AH537" s="117">
        <v>0</v>
      </c>
      <c r="AI537" s="117">
        <v>0</v>
      </c>
      <c r="AJ537" s="115">
        <f t="shared" si="123"/>
        <v>0</v>
      </c>
      <c r="AK537" s="116">
        <f t="shared" si="123"/>
        <v>0</v>
      </c>
      <c r="AL537" s="116">
        <f t="shared" si="123"/>
        <v>0</v>
      </c>
      <c r="AM537" s="116">
        <f t="shared" si="123"/>
        <v>0</v>
      </c>
      <c r="AN537" s="116">
        <f t="shared" si="123"/>
        <v>0</v>
      </c>
      <c r="AO537" s="115">
        <f t="shared" si="135"/>
        <v>0</v>
      </c>
      <c r="AP537" s="116">
        <f t="shared" si="135"/>
        <v>0</v>
      </c>
      <c r="AQ537" s="116">
        <f t="shared" si="135"/>
        <v>0</v>
      </c>
      <c r="AR537" s="116">
        <f t="shared" si="135"/>
        <v>0</v>
      </c>
      <c r="AS537" s="116">
        <f t="shared" si="136"/>
        <v>0</v>
      </c>
    </row>
    <row r="538" spans="2:45" ht="16.5" thickTop="1" thickBot="1" x14ac:dyDescent="0.3">
      <c r="B538" s="101" t="str">
        <f t="shared" si="124"/>
        <v>b</v>
      </c>
      <c r="D538" s="109" t="s">
        <v>279</v>
      </c>
      <c r="E538" s="121" t="s">
        <v>302</v>
      </c>
      <c r="F538" s="115">
        <f t="shared" si="125"/>
        <v>0</v>
      </c>
      <c r="G538" s="116">
        <v>0</v>
      </c>
      <c r="H538" s="116">
        <v>0</v>
      </c>
      <c r="I538" s="116">
        <v>0</v>
      </c>
      <c r="J538" s="116">
        <v>0</v>
      </c>
      <c r="K538" s="115">
        <f t="shared" si="127"/>
        <v>0</v>
      </c>
      <c r="L538" s="116">
        <v>0</v>
      </c>
      <c r="M538" s="116">
        <v>0</v>
      </c>
      <c r="N538" s="116">
        <v>0</v>
      </c>
      <c r="O538" s="116">
        <v>0</v>
      </c>
      <c r="P538" s="115">
        <f t="shared" si="129"/>
        <v>0</v>
      </c>
      <c r="Q538" s="116">
        <v>0</v>
      </c>
      <c r="R538" s="116">
        <v>0</v>
      </c>
      <c r="S538" s="116">
        <v>0</v>
      </c>
      <c r="T538" s="116">
        <v>0</v>
      </c>
      <c r="U538" s="111">
        <f t="shared" si="137"/>
        <v>0</v>
      </c>
      <c r="V538" s="116">
        <f t="shared" si="137"/>
        <v>0</v>
      </c>
      <c r="W538" s="116">
        <f t="shared" si="137"/>
        <v>0</v>
      </c>
      <c r="X538" s="116">
        <f t="shared" si="137"/>
        <v>0</v>
      </c>
      <c r="Y538" s="116">
        <f t="shared" si="137"/>
        <v>0</v>
      </c>
      <c r="Z538" s="115">
        <f t="shared" si="131"/>
        <v>0</v>
      </c>
      <c r="AA538" s="116">
        <v>0</v>
      </c>
      <c r="AB538" s="116">
        <v>0</v>
      </c>
      <c r="AC538" s="116">
        <v>0</v>
      </c>
      <c r="AD538" s="116">
        <v>0</v>
      </c>
      <c r="AE538" s="115">
        <f t="shared" si="133"/>
        <v>0</v>
      </c>
      <c r="AF538" s="117">
        <v>0</v>
      </c>
      <c r="AG538" s="117">
        <v>0</v>
      </c>
      <c r="AH538" s="117">
        <v>0</v>
      </c>
      <c r="AI538" s="117">
        <v>0</v>
      </c>
      <c r="AJ538" s="115">
        <f t="shared" si="123"/>
        <v>0</v>
      </c>
      <c r="AK538" s="116">
        <f t="shared" si="123"/>
        <v>0</v>
      </c>
      <c r="AL538" s="116">
        <f t="shared" si="123"/>
        <v>0</v>
      </c>
      <c r="AM538" s="116">
        <f t="shared" si="123"/>
        <v>0</v>
      </c>
      <c r="AN538" s="116">
        <f t="shared" si="123"/>
        <v>0</v>
      </c>
      <c r="AO538" s="115">
        <f t="shared" si="135"/>
        <v>0</v>
      </c>
      <c r="AP538" s="116">
        <f t="shared" si="135"/>
        <v>0</v>
      </c>
      <c r="AQ538" s="116">
        <f t="shared" si="135"/>
        <v>0</v>
      </c>
      <c r="AR538" s="116">
        <f t="shared" si="135"/>
        <v>0</v>
      </c>
      <c r="AS538" s="116">
        <f t="shared" si="136"/>
        <v>0</v>
      </c>
    </row>
    <row r="539" spans="2:45" ht="16.5" thickTop="1" thickBot="1" x14ac:dyDescent="0.3">
      <c r="B539" s="101" t="str">
        <f t="shared" si="124"/>
        <v>b</v>
      </c>
      <c r="D539" s="109" t="s">
        <v>279</v>
      </c>
      <c r="E539" s="121" t="s">
        <v>303</v>
      </c>
      <c r="F539" s="115">
        <f t="shared" si="125"/>
        <v>0</v>
      </c>
      <c r="G539" s="116">
        <v>0</v>
      </c>
      <c r="H539" s="116">
        <v>0</v>
      </c>
      <c r="I539" s="116">
        <v>0</v>
      </c>
      <c r="J539" s="116">
        <v>0</v>
      </c>
      <c r="K539" s="115">
        <f t="shared" si="127"/>
        <v>0</v>
      </c>
      <c r="L539" s="116">
        <v>0</v>
      </c>
      <c r="M539" s="116">
        <v>0</v>
      </c>
      <c r="N539" s="116">
        <v>0</v>
      </c>
      <c r="O539" s="116">
        <v>0</v>
      </c>
      <c r="P539" s="115">
        <f t="shared" si="129"/>
        <v>0</v>
      </c>
      <c r="Q539" s="116">
        <v>0</v>
      </c>
      <c r="R539" s="116">
        <v>0</v>
      </c>
      <c r="S539" s="116">
        <v>0</v>
      </c>
      <c r="T539" s="116">
        <v>0</v>
      </c>
      <c r="U539" s="111">
        <f t="shared" si="137"/>
        <v>0</v>
      </c>
      <c r="V539" s="116">
        <f t="shared" si="137"/>
        <v>0</v>
      </c>
      <c r="W539" s="116">
        <f t="shared" si="137"/>
        <v>0</v>
      </c>
      <c r="X539" s="116">
        <f t="shared" si="137"/>
        <v>0</v>
      </c>
      <c r="Y539" s="116">
        <f t="shared" si="137"/>
        <v>0</v>
      </c>
      <c r="Z539" s="115">
        <f t="shared" si="131"/>
        <v>0</v>
      </c>
      <c r="AA539" s="116">
        <v>0</v>
      </c>
      <c r="AB539" s="116">
        <v>0</v>
      </c>
      <c r="AC539" s="116">
        <v>0</v>
      </c>
      <c r="AD539" s="116">
        <v>0</v>
      </c>
      <c r="AE539" s="115">
        <f t="shared" si="133"/>
        <v>0</v>
      </c>
      <c r="AF539" s="117">
        <v>0</v>
      </c>
      <c r="AG539" s="117">
        <v>0</v>
      </c>
      <c r="AH539" s="117">
        <v>0</v>
      </c>
      <c r="AI539" s="117">
        <v>0</v>
      </c>
      <c r="AJ539" s="115">
        <f t="shared" si="123"/>
        <v>0</v>
      </c>
      <c r="AK539" s="116">
        <f t="shared" si="123"/>
        <v>0</v>
      </c>
      <c r="AL539" s="116">
        <f t="shared" si="123"/>
        <v>0</v>
      </c>
      <c r="AM539" s="116">
        <f t="shared" si="123"/>
        <v>0</v>
      </c>
      <c r="AN539" s="116">
        <f t="shared" si="123"/>
        <v>0</v>
      </c>
      <c r="AO539" s="115">
        <f t="shared" si="135"/>
        <v>0</v>
      </c>
      <c r="AP539" s="116">
        <f t="shared" si="135"/>
        <v>0</v>
      </c>
      <c r="AQ539" s="116">
        <f t="shared" si="135"/>
        <v>0</v>
      </c>
      <c r="AR539" s="116">
        <f t="shared" si="135"/>
        <v>0</v>
      </c>
      <c r="AS539" s="116">
        <f t="shared" si="136"/>
        <v>0</v>
      </c>
    </row>
    <row r="540" spans="2:45" ht="16.5" thickTop="1" thickBot="1" x14ac:dyDescent="0.3">
      <c r="B540" s="101" t="str">
        <f t="shared" si="124"/>
        <v>a</v>
      </c>
      <c r="D540" s="109" t="s">
        <v>279</v>
      </c>
      <c r="E540" s="121" t="s">
        <v>304</v>
      </c>
      <c r="F540" s="115">
        <f t="shared" si="125"/>
        <v>1800000</v>
      </c>
      <c r="G540" s="116">
        <v>450000</v>
      </c>
      <c r="H540" s="116">
        <v>450000</v>
      </c>
      <c r="I540" s="116">
        <v>450000</v>
      </c>
      <c r="J540" s="116">
        <v>450000</v>
      </c>
      <c r="K540" s="115">
        <f t="shared" si="127"/>
        <v>91596</v>
      </c>
      <c r="L540" s="116">
        <v>91596</v>
      </c>
      <c r="M540" s="116">
        <v>0</v>
      </c>
      <c r="N540" s="116">
        <v>0</v>
      </c>
      <c r="O540" s="116">
        <v>0</v>
      </c>
      <c r="P540" s="115">
        <f t="shared" si="129"/>
        <v>91595.14</v>
      </c>
      <c r="Q540" s="116">
        <v>91595.14</v>
      </c>
      <c r="R540" s="116">
        <v>0</v>
      </c>
      <c r="S540" s="116">
        <v>0</v>
      </c>
      <c r="T540" s="116">
        <v>0</v>
      </c>
      <c r="U540" s="111">
        <f t="shared" si="137"/>
        <v>0</v>
      </c>
      <c r="V540" s="116">
        <f t="shared" si="137"/>
        <v>0</v>
      </c>
      <c r="W540" s="116">
        <f t="shared" si="137"/>
        <v>0</v>
      </c>
      <c r="X540" s="116">
        <f t="shared" si="137"/>
        <v>0</v>
      </c>
      <c r="Y540" s="116">
        <f t="shared" si="137"/>
        <v>0</v>
      </c>
      <c r="Z540" s="115">
        <f t="shared" si="131"/>
        <v>0</v>
      </c>
      <c r="AA540" s="116">
        <v>0</v>
      </c>
      <c r="AB540" s="116">
        <v>0</v>
      </c>
      <c r="AC540" s="116">
        <v>0</v>
      </c>
      <c r="AD540" s="116">
        <v>0</v>
      </c>
      <c r="AE540" s="115">
        <f t="shared" si="133"/>
        <v>0</v>
      </c>
      <c r="AF540" s="117">
        <v>0</v>
      </c>
      <c r="AG540" s="117">
        <v>0</v>
      </c>
      <c r="AH540" s="117">
        <v>0</v>
      </c>
      <c r="AI540" s="117">
        <v>0</v>
      </c>
      <c r="AJ540" s="115">
        <f t="shared" si="123"/>
        <v>1800000</v>
      </c>
      <c r="AK540" s="116">
        <f t="shared" si="123"/>
        <v>450000</v>
      </c>
      <c r="AL540" s="116">
        <f t="shared" si="123"/>
        <v>450000</v>
      </c>
      <c r="AM540" s="116">
        <f t="shared" si="123"/>
        <v>450000</v>
      </c>
      <c r="AN540" s="116">
        <f t="shared" si="123"/>
        <v>450000</v>
      </c>
      <c r="AO540" s="115">
        <f t="shared" si="135"/>
        <v>91596</v>
      </c>
      <c r="AP540" s="116">
        <f t="shared" si="135"/>
        <v>91596</v>
      </c>
      <c r="AQ540" s="116">
        <f t="shared" si="135"/>
        <v>0</v>
      </c>
      <c r="AR540" s="116">
        <f t="shared" si="135"/>
        <v>0</v>
      </c>
      <c r="AS540" s="116">
        <f t="shared" si="136"/>
        <v>0</v>
      </c>
    </row>
    <row r="541" spans="2:45" ht="16.5" thickTop="1" thickBot="1" x14ac:dyDescent="0.3">
      <c r="B541" s="101" t="str">
        <f t="shared" si="124"/>
        <v>b</v>
      </c>
      <c r="D541" s="109" t="s">
        <v>279</v>
      </c>
      <c r="E541" s="121" t="s">
        <v>305</v>
      </c>
      <c r="F541" s="115">
        <f t="shared" si="125"/>
        <v>0</v>
      </c>
      <c r="G541" s="116">
        <f>SUM(G542:G543)</f>
        <v>0</v>
      </c>
      <c r="H541" s="116">
        <f>SUM(H542:H543)</f>
        <v>0</v>
      </c>
      <c r="I541" s="116">
        <f>SUM(I542:I543)</f>
        <v>0</v>
      </c>
      <c r="J541" s="116">
        <f>SUM(J542:J543)</f>
        <v>0</v>
      </c>
      <c r="K541" s="115">
        <f t="shared" si="127"/>
        <v>0</v>
      </c>
      <c r="L541" s="116">
        <f>SUM(L542:L543)</f>
        <v>0</v>
      </c>
      <c r="M541" s="116">
        <f>SUM(M542:M543)</f>
        <v>0</v>
      </c>
      <c r="N541" s="116">
        <f>SUM(N542:N543)</f>
        <v>0</v>
      </c>
      <c r="O541" s="116">
        <f>SUM(O542:O543)</f>
        <v>0</v>
      </c>
      <c r="P541" s="115">
        <f t="shared" si="129"/>
        <v>0</v>
      </c>
      <c r="Q541" s="116">
        <f>SUM(Q542:Q543)</f>
        <v>0</v>
      </c>
      <c r="R541" s="116">
        <f>SUM(R542:R543)</f>
        <v>0</v>
      </c>
      <c r="S541" s="116">
        <f>SUM(S542:S543)</f>
        <v>0</v>
      </c>
      <c r="T541" s="116">
        <f>SUM(T542:T543)</f>
        <v>0</v>
      </c>
      <c r="U541" s="111">
        <f t="shared" si="137"/>
        <v>0</v>
      </c>
      <c r="V541" s="116">
        <f t="shared" si="137"/>
        <v>0</v>
      </c>
      <c r="W541" s="116">
        <f t="shared" si="137"/>
        <v>0</v>
      </c>
      <c r="X541" s="116">
        <f t="shared" si="137"/>
        <v>0</v>
      </c>
      <c r="Y541" s="116">
        <f t="shared" si="137"/>
        <v>0</v>
      </c>
      <c r="Z541" s="115">
        <f t="shared" si="131"/>
        <v>0</v>
      </c>
      <c r="AA541" s="116">
        <f>SUM(AA542:AA543)</f>
        <v>0</v>
      </c>
      <c r="AB541" s="116">
        <f>SUM(AB542:AB543)</f>
        <v>0</v>
      </c>
      <c r="AC541" s="116">
        <f>SUM(AC542:AC543)</f>
        <v>0</v>
      </c>
      <c r="AD541" s="116">
        <f>SUM(AD542:AD543)</f>
        <v>0</v>
      </c>
      <c r="AE541" s="115">
        <f t="shared" si="133"/>
        <v>0</v>
      </c>
      <c r="AF541" s="117">
        <f>SUM(AF542:AF543)</f>
        <v>0</v>
      </c>
      <c r="AG541" s="117">
        <f>SUM(AG542:AG543)</f>
        <v>0</v>
      </c>
      <c r="AH541" s="117">
        <f>SUM(AH542:AH543)</f>
        <v>0</v>
      </c>
      <c r="AI541" s="117">
        <f>SUM(AI542:AI543)</f>
        <v>0</v>
      </c>
      <c r="AJ541" s="115">
        <f t="shared" si="123"/>
        <v>0</v>
      </c>
      <c r="AK541" s="116">
        <f t="shared" si="123"/>
        <v>0</v>
      </c>
      <c r="AL541" s="116">
        <f t="shared" si="123"/>
        <v>0</v>
      </c>
      <c r="AM541" s="116">
        <f t="shared" si="123"/>
        <v>0</v>
      </c>
      <c r="AN541" s="116">
        <f t="shared" si="123"/>
        <v>0</v>
      </c>
      <c r="AO541" s="115">
        <f t="shared" si="135"/>
        <v>0</v>
      </c>
      <c r="AP541" s="116">
        <f t="shared" si="135"/>
        <v>0</v>
      </c>
      <c r="AQ541" s="116">
        <f t="shared" si="135"/>
        <v>0</v>
      </c>
      <c r="AR541" s="116">
        <f t="shared" si="135"/>
        <v>0</v>
      </c>
      <c r="AS541" s="116">
        <f t="shared" si="136"/>
        <v>0</v>
      </c>
    </row>
    <row r="542" spans="2:45" ht="16.5" thickTop="1" thickBot="1" x14ac:dyDescent="0.3">
      <c r="B542" s="101" t="str">
        <f t="shared" si="124"/>
        <v>b</v>
      </c>
      <c r="D542" s="109" t="s">
        <v>279</v>
      </c>
      <c r="E542" s="122" t="s">
        <v>306</v>
      </c>
      <c r="F542" s="115">
        <f t="shared" si="125"/>
        <v>0</v>
      </c>
      <c r="G542" s="116">
        <v>0</v>
      </c>
      <c r="H542" s="116">
        <v>0</v>
      </c>
      <c r="I542" s="116">
        <v>0</v>
      </c>
      <c r="J542" s="116">
        <v>0</v>
      </c>
      <c r="K542" s="115">
        <f t="shared" si="127"/>
        <v>0</v>
      </c>
      <c r="L542" s="116">
        <v>0</v>
      </c>
      <c r="M542" s="116">
        <v>0</v>
      </c>
      <c r="N542" s="116">
        <v>0</v>
      </c>
      <c r="O542" s="116">
        <v>0</v>
      </c>
      <c r="P542" s="115">
        <f t="shared" si="129"/>
        <v>0</v>
      </c>
      <c r="Q542" s="116">
        <v>0</v>
      </c>
      <c r="R542" s="116">
        <v>0</v>
      </c>
      <c r="S542" s="116">
        <v>0</v>
      </c>
      <c r="T542" s="116">
        <v>0</v>
      </c>
      <c r="U542" s="111">
        <f t="shared" si="137"/>
        <v>0</v>
      </c>
      <c r="V542" s="116">
        <f t="shared" si="137"/>
        <v>0</v>
      </c>
      <c r="W542" s="116">
        <f t="shared" si="137"/>
        <v>0</v>
      </c>
      <c r="X542" s="116">
        <f t="shared" si="137"/>
        <v>0</v>
      </c>
      <c r="Y542" s="116">
        <f t="shared" si="137"/>
        <v>0</v>
      </c>
      <c r="Z542" s="115">
        <f t="shared" si="131"/>
        <v>0</v>
      </c>
      <c r="AA542" s="116">
        <v>0</v>
      </c>
      <c r="AB542" s="116">
        <v>0</v>
      </c>
      <c r="AC542" s="116">
        <v>0</v>
      </c>
      <c r="AD542" s="116">
        <v>0</v>
      </c>
      <c r="AE542" s="115">
        <f t="shared" si="133"/>
        <v>0</v>
      </c>
      <c r="AF542" s="117">
        <v>0</v>
      </c>
      <c r="AG542" s="117">
        <v>0</v>
      </c>
      <c r="AH542" s="117">
        <v>0</v>
      </c>
      <c r="AI542" s="117">
        <v>0</v>
      </c>
      <c r="AJ542" s="115">
        <f t="shared" si="123"/>
        <v>0</v>
      </c>
      <c r="AK542" s="116">
        <f t="shared" si="123"/>
        <v>0</v>
      </c>
      <c r="AL542" s="116">
        <f t="shared" si="123"/>
        <v>0</v>
      </c>
      <c r="AM542" s="116">
        <f t="shared" si="123"/>
        <v>0</v>
      </c>
      <c r="AN542" s="116">
        <f t="shared" si="123"/>
        <v>0</v>
      </c>
      <c r="AO542" s="115">
        <f t="shared" si="135"/>
        <v>0</v>
      </c>
      <c r="AP542" s="116">
        <f t="shared" si="135"/>
        <v>0</v>
      </c>
      <c r="AQ542" s="116">
        <f t="shared" si="135"/>
        <v>0</v>
      </c>
      <c r="AR542" s="116">
        <f t="shared" si="135"/>
        <v>0</v>
      </c>
      <c r="AS542" s="116">
        <f t="shared" si="136"/>
        <v>0</v>
      </c>
    </row>
    <row r="543" spans="2:45" ht="27" thickTop="1" thickBot="1" x14ac:dyDescent="0.3">
      <c r="B543" s="101" t="str">
        <f t="shared" si="124"/>
        <v>b</v>
      </c>
      <c r="D543" s="109" t="s">
        <v>279</v>
      </c>
      <c r="E543" s="122" t="s">
        <v>307</v>
      </c>
      <c r="F543" s="115">
        <f t="shared" si="125"/>
        <v>0</v>
      </c>
      <c r="G543" s="116">
        <f>SUM(G544:G545)</f>
        <v>0</v>
      </c>
      <c r="H543" s="116">
        <f>SUM(H544:H545)</f>
        <v>0</v>
      </c>
      <c r="I543" s="116">
        <f>SUM(I544:I545)</f>
        <v>0</v>
      </c>
      <c r="J543" s="116">
        <f>SUM(J544:J545)</f>
        <v>0</v>
      </c>
      <c r="K543" s="115">
        <f t="shared" si="127"/>
        <v>0</v>
      </c>
      <c r="L543" s="116">
        <f>SUM(L544:L545)</f>
        <v>0</v>
      </c>
      <c r="M543" s="116">
        <f>SUM(M544:M545)</f>
        <v>0</v>
      </c>
      <c r="N543" s="116">
        <f>SUM(N544:N545)</f>
        <v>0</v>
      </c>
      <c r="O543" s="116">
        <f>SUM(O544:O545)</f>
        <v>0</v>
      </c>
      <c r="P543" s="115">
        <f t="shared" si="129"/>
        <v>0</v>
      </c>
      <c r="Q543" s="116">
        <f>SUM(Q544:Q545)</f>
        <v>0</v>
      </c>
      <c r="R543" s="116">
        <f>SUM(R544:R545)</f>
        <v>0</v>
      </c>
      <c r="S543" s="116">
        <f>SUM(S544:S545)</f>
        <v>0</v>
      </c>
      <c r="T543" s="116">
        <f>SUM(T544:T545)</f>
        <v>0</v>
      </c>
      <c r="U543" s="111">
        <f t="shared" si="137"/>
        <v>0</v>
      </c>
      <c r="V543" s="116">
        <f t="shared" si="137"/>
        <v>0</v>
      </c>
      <c r="W543" s="116">
        <f t="shared" si="137"/>
        <v>0</v>
      </c>
      <c r="X543" s="116">
        <f t="shared" si="137"/>
        <v>0</v>
      </c>
      <c r="Y543" s="116">
        <f t="shared" si="137"/>
        <v>0</v>
      </c>
      <c r="Z543" s="115">
        <f t="shared" si="131"/>
        <v>0</v>
      </c>
      <c r="AA543" s="116">
        <f>SUM(AA544:AA545)</f>
        <v>0</v>
      </c>
      <c r="AB543" s="116">
        <f>SUM(AB544:AB545)</f>
        <v>0</v>
      </c>
      <c r="AC543" s="116">
        <f>SUM(AC544:AC545)</f>
        <v>0</v>
      </c>
      <c r="AD543" s="116">
        <f>SUM(AD544:AD545)</f>
        <v>0</v>
      </c>
      <c r="AE543" s="115">
        <f t="shared" si="133"/>
        <v>0</v>
      </c>
      <c r="AF543" s="117">
        <f>SUM(AF544:AF545)</f>
        <v>0</v>
      </c>
      <c r="AG543" s="117">
        <f>SUM(AG544:AG545)</f>
        <v>0</v>
      </c>
      <c r="AH543" s="117">
        <f>SUM(AH544:AH545)</f>
        <v>0</v>
      </c>
      <c r="AI543" s="117">
        <f>SUM(AI544:AI545)</f>
        <v>0</v>
      </c>
      <c r="AJ543" s="115">
        <f t="shared" si="123"/>
        <v>0</v>
      </c>
      <c r="AK543" s="116">
        <f t="shared" si="123"/>
        <v>0</v>
      </c>
      <c r="AL543" s="116">
        <f t="shared" si="123"/>
        <v>0</v>
      </c>
      <c r="AM543" s="116">
        <f t="shared" si="123"/>
        <v>0</v>
      </c>
      <c r="AN543" s="116">
        <f t="shared" si="123"/>
        <v>0</v>
      </c>
      <c r="AO543" s="115">
        <f t="shared" si="135"/>
        <v>0</v>
      </c>
      <c r="AP543" s="116">
        <f t="shared" si="135"/>
        <v>0</v>
      </c>
      <c r="AQ543" s="116">
        <f t="shared" si="135"/>
        <v>0</v>
      </c>
      <c r="AR543" s="116">
        <f t="shared" si="135"/>
        <v>0</v>
      </c>
      <c r="AS543" s="116">
        <f t="shared" si="136"/>
        <v>0</v>
      </c>
    </row>
    <row r="544" spans="2:45" ht="27" thickTop="1" thickBot="1" x14ac:dyDescent="0.3">
      <c r="B544" s="101" t="str">
        <f t="shared" si="124"/>
        <v>b</v>
      </c>
      <c r="D544" s="109" t="s">
        <v>279</v>
      </c>
      <c r="E544" s="124" t="s">
        <v>308</v>
      </c>
      <c r="F544" s="115">
        <f t="shared" si="125"/>
        <v>0</v>
      </c>
      <c r="G544" s="116">
        <v>0</v>
      </c>
      <c r="H544" s="116">
        <v>0</v>
      </c>
      <c r="I544" s="116">
        <v>0</v>
      </c>
      <c r="J544" s="116">
        <v>0</v>
      </c>
      <c r="K544" s="115">
        <f t="shared" si="127"/>
        <v>0</v>
      </c>
      <c r="L544" s="116">
        <v>0</v>
      </c>
      <c r="M544" s="116">
        <v>0</v>
      </c>
      <c r="N544" s="116">
        <v>0</v>
      </c>
      <c r="O544" s="116">
        <v>0</v>
      </c>
      <c r="P544" s="115">
        <f t="shared" si="129"/>
        <v>0</v>
      </c>
      <c r="Q544" s="116">
        <v>0</v>
      </c>
      <c r="R544" s="116">
        <v>0</v>
      </c>
      <c r="S544" s="116">
        <v>0</v>
      </c>
      <c r="T544" s="116">
        <v>0</v>
      </c>
      <c r="U544" s="111">
        <f t="shared" si="137"/>
        <v>0</v>
      </c>
      <c r="V544" s="116">
        <f t="shared" si="137"/>
        <v>0</v>
      </c>
      <c r="W544" s="116">
        <f t="shared" si="137"/>
        <v>0</v>
      </c>
      <c r="X544" s="116">
        <f t="shared" si="137"/>
        <v>0</v>
      </c>
      <c r="Y544" s="116">
        <f t="shared" si="137"/>
        <v>0</v>
      </c>
      <c r="Z544" s="115">
        <f t="shared" si="131"/>
        <v>0</v>
      </c>
      <c r="AA544" s="116">
        <v>0</v>
      </c>
      <c r="AB544" s="116">
        <v>0</v>
      </c>
      <c r="AC544" s="116">
        <v>0</v>
      </c>
      <c r="AD544" s="116">
        <v>0</v>
      </c>
      <c r="AE544" s="115">
        <f t="shared" si="133"/>
        <v>0</v>
      </c>
      <c r="AF544" s="117">
        <v>0</v>
      </c>
      <c r="AG544" s="117">
        <v>0</v>
      </c>
      <c r="AH544" s="117">
        <v>0</v>
      </c>
      <c r="AI544" s="117">
        <v>0</v>
      </c>
      <c r="AJ544" s="115">
        <f t="shared" si="123"/>
        <v>0</v>
      </c>
      <c r="AK544" s="116">
        <f t="shared" si="123"/>
        <v>0</v>
      </c>
      <c r="AL544" s="116">
        <f t="shared" si="123"/>
        <v>0</v>
      </c>
      <c r="AM544" s="116">
        <f t="shared" si="123"/>
        <v>0</v>
      </c>
      <c r="AN544" s="116">
        <f t="shared" si="123"/>
        <v>0</v>
      </c>
      <c r="AO544" s="115">
        <f t="shared" si="135"/>
        <v>0</v>
      </c>
      <c r="AP544" s="116">
        <f t="shared" si="135"/>
        <v>0</v>
      </c>
      <c r="AQ544" s="116">
        <f t="shared" si="135"/>
        <v>0</v>
      </c>
      <c r="AR544" s="116">
        <f t="shared" si="135"/>
        <v>0</v>
      </c>
      <c r="AS544" s="116">
        <f t="shared" si="136"/>
        <v>0</v>
      </c>
    </row>
    <row r="545" spans="2:45" ht="39.75" thickTop="1" thickBot="1" x14ac:dyDescent="0.3">
      <c r="B545" s="101" t="str">
        <f t="shared" si="124"/>
        <v>b</v>
      </c>
      <c r="D545" s="109" t="s">
        <v>279</v>
      </c>
      <c r="E545" s="124" t="s">
        <v>309</v>
      </c>
      <c r="F545" s="115">
        <f t="shared" si="125"/>
        <v>0</v>
      </c>
      <c r="G545" s="116">
        <v>0</v>
      </c>
      <c r="H545" s="116">
        <v>0</v>
      </c>
      <c r="I545" s="116">
        <v>0</v>
      </c>
      <c r="J545" s="116">
        <v>0</v>
      </c>
      <c r="K545" s="115">
        <f t="shared" si="127"/>
        <v>0</v>
      </c>
      <c r="L545" s="116">
        <v>0</v>
      </c>
      <c r="M545" s="116">
        <v>0</v>
      </c>
      <c r="N545" s="116">
        <v>0</v>
      </c>
      <c r="O545" s="116">
        <v>0</v>
      </c>
      <c r="P545" s="115">
        <f t="shared" si="129"/>
        <v>0</v>
      </c>
      <c r="Q545" s="116">
        <v>0</v>
      </c>
      <c r="R545" s="116">
        <v>0</v>
      </c>
      <c r="S545" s="116">
        <v>0</v>
      </c>
      <c r="T545" s="116">
        <v>0</v>
      </c>
      <c r="U545" s="111">
        <f t="shared" si="137"/>
        <v>0</v>
      </c>
      <c r="V545" s="116">
        <f t="shared" si="137"/>
        <v>0</v>
      </c>
      <c r="W545" s="116">
        <f t="shared" si="137"/>
        <v>0</v>
      </c>
      <c r="X545" s="116">
        <f t="shared" si="137"/>
        <v>0</v>
      </c>
      <c r="Y545" s="116">
        <f t="shared" si="137"/>
        <v>0</v>
      </c>
      <c r="Z545" s="115">
        <f t="shared" si="131"/>
        <v>0</v>
      </c>
      <c r="AA545" s="116">
        <v>0</v>
      </c>
      <c r="AB545" s="116">
        <v>0</v>
      </c>
      <c r="AC545" s="116">
        <v>0</v>
      </c>
      <c r="AD545" s="116">
        <v>0</v>
      </c>
      <c r="AE545" s="115">
        <f t="shared" si="133"/>
        <v>0</v>
      </c>
      <c r="AF545" s="117">
        <v>0</v>
      </c>
      <c r="AG545" s="117">
        <v>0</v>
      </c>
      <c r="AH545" s="117">
        <v>0</v>
      </c>
      <c r="AI545" s="117">
        <v>0</v>
      </c>
      <c r="AJ545" s="115">
        <f t="shared" si="123"/>
        <v>0</v>
      </c>
      <c r="AK545" s="116">
        <f t="shared" si="123"/>
        <v>0</v>
      </c>
      <c r="AL545" s="116">
        <f t="shared" si="123"/>
        <v>0</v>
      </c>
      <c r="AM545" s="116">
        <f t="shared" si="123"/>
        <v>0</v>
      </c>
      <c r="AN545" s="116">
        <f t="shared" si="123"/>
        <v>0</v>
      </c>
      <c r="AO545" s="115">
        <f t="shared" si="135"/>
        <v>0</v>
      </c>
      <c r="AP545" s="116">
        <f t="shared" si="135"/>
        <v>0</v>
      </c>
      <c r="AQ545" s="116">
        <f t="shared" si="135"/>
        <v>0</v>
      </c>
      <c r="AR545" s="116">
        <f t="shared" si="135"/>
        <v>0</v>
      </c>
      <c r="AS545" s="116">
        <f t="shared" si="136"/>
        <v>0</v>
      </c>
    </row>
    <row r="546" spans="2:45" ht="16.5" thickTop="1" thickBot="1" x14ac:dyDescent="0.3">
      <c r="B546" s="101" t="str">
        <f t="shared" si="124"/>
        <v>b</v>
      </c>
      <c r="D546" s="109" t="s">
        <v>279</v>
      </c>
      <c r="E546" s="120" t="s">
        <v>310</v>
      </c>
      <c r="F546" s="115">
        <f t="shared" si="125"/>
        <v>0</v>
      </c>
      <c r="G546" s="116">
        <v>0</v>
      </c>
      <c r="H546" s="116">
        <v>0</v>
      </c>
      <c r="I546" s="116">
        <v>0</v>
      </c>
      <c r="J546" s="116">
        <v>0</v>
      </c>
      <c r="K546" s="115">
        <f t="shared" si="127"/>
        <v>0</v>
      </c>
      <c r="L546" s="116">
        <v>0</v>
      </c>
      <c r="M546" s="116">
        <v>0</v>
      </c>
      <c r="N546" s="116">
        <v>0</v>
      </c>
      <c r="O546" s="116">
        <v>0</v>
      </c>
      <c r="P546" s="115">
        <f t="shared" si="129"/>
        <v>0</v>
      </c>
      <c r="Q546" s="116">
        <v>0</v>
      </c>
      <c r="R546" s="116">
        <v>0</v>
      </c>
      <c r="S546" s="116">
        <v>0</v>
      </c>
      <c r="T546" s="116">
        <v>0</v>
      </c>
      <c r="U546" s="111">
        <f t="shared" si="137"/>
        <v>0</v>
      </c>
      <c r="V546" s="116">
        <f t="shared" si="137"/>
        <v>0</v>
      </c>
      <c r="W546" s="116">
        <f t="shared" si="137"/>
        <v>0</v>
      </c>
      <c r="X546" s="116">
        <f t="shared" si="137"/>
        <v>0</v>
      </c>
      <c r="Y546" s="116">
        <f t="shared" si="137"/>
        <v>0</v>
      </c>
      <c r="Z546" s="115">
        <f t="shared" si="131"/>
        <v>0</v>
      </c>
      <c r="AA546" s="116">
        <v>0</v>
      </c>
      <c r="AB546" s="116">
        <v>0</v>
      </c>
      <c r="AC546" s="116">
        <v>0</v>
      </c>
      <c r="AD546" s="116">
        <v>0</v>
      </c>
      <c r="AE546" s="115">
        <f t="shared" si="133"/>
        <v>0</v>
      </c>
      <c r="AF546" s="117">
        <v>0</v>
      </c>
      <c r="AG546" s="117">
        <v>0</v>
      </c>
      <c r="AH546" s="117">
        <v>0</v>
      </c>
      <c r="AI546" s="117">
        <v>0</v>
      </c>
      <c r="AJ546" s="115">
        <f t="shared" si="123"/>
        <v>0</v>
      </c>
      <c r="AK546" s="116">
        <f t="shared" si="123"/>
        <v>0</v>
      </c>
      <c r="AL546" s="116">
        <f t="shared" si="123"/>
        <v>0</v>
      </c>
      <c r="AM546" s="116">
        <f t="shared" si="123"/>
        <v>0</v>
      </c>
      <c r="AN546" s="116">
        <f t="shared" si="123"/>
        <v>0</v>
      </c>
      <c r="AO546" s="115">
        <f t="shared" si="135"/>
        <v>0</v>
      </c>
      <c r="AP546" s="116">
        <f t="shared" si="135"/>
        <v>0</v>
      </c>
      <c r="AQ546" s="116">
        <f t="shared" si="135"/>
        <v>0</v>
      </c>
      <c r="AR546" s="116">
        <f t="shared" si="135"/>
        <v>0</v>
      </c>
      <c r="AS546" s="116">
        <f t="shared" si="136"/>
        <v>0</v>
      </c>
    </row>
    <row r="547" spans="2:45" ht="16.5" thickTop="1" thickBot="1" x14ac:dyDescent="0.3">
      <c r="B547" s="101" t="str">
        <f t="shared" si="124"/>
        <v>b</v>
      </c>
      <c r="D547" s="109" t="s">
        <v>279</v>
      </c>
      <c r="E547" s="120" t="s">
        <v>311</v>
      </c>
      <c r="F547" s="115">
        <f t="shared" si="125"/>
        <v>0</v>
      </c>
      <c r="G547" s="116">
        <v>0</v>
      </c>
      <c r="H547" s="116">
        <v>0</v>
      </c>
      <c r="I547" s="116">
        <v>0</v>
      </c>
      <c r="J547" s="116">
        <v>0</v>
      </c>
      <c r="K547" s="115">
        <f t="shared" si="127"/>
        <v>0</v>
      </c>
      <c r="L547" s="116">
        <v>0</v>
      </c>
      <c r="M547" s="116">
        <v>0</v>
      </c>
      <c r="N547" s="116">
        <v>0</v>
      </c>
      <c r="O547" s="116">
        <v>0</v>
      </c>
      <c r="P547" s="115">
        <f t="shared" si="129"/>
        <v>0</v>
      </c>
      <c r="Q547" s="116">
        <v>0</v>
      </c>
      <c r="R547" s="116">
        <v>0</v>
      </c>
      <c r="S547" s="116">
        <v>0</v>
      </c>
      <c r="T547" s="116">
        <v>0</v>
      </c>
      <c r="U547" s="111">
        <f t="shared" si="137"/>
        <v>0</v>
      </c>
      <c r="V547" s="116">
        <f t="shared" si="137"/>
        <v>0</v>
      </c>
      <c r="W547" s="116">
        <f t="shared" si="137"/>
        <v>0</v>
      </c>
      <c r="X547" s="116">
        <f t="shared" si="137"/>
        <v>0</v>
      </c>
      <c r="Y547" s="116">
        <f t="shared" si="137"/>
        <v>0</v>
      </c>
      <c r="Z547" s="115">
        <f t="shared" si="131"/>
        <v>0</v>
      </c>
      <c r="AA547" s="116">
        <v>0</v>
      </c>
      <c r="AB547" s="116">
        <v>0</v>
      </c>
      <c r="AC547" s="116">
        <v>0</v>
      </c>
      <c r="AD547" s="116">
        <v>0</v>
      </c>
      <c r="AE547" s="115">
        <f t="shared" si="133"/>
        <v>0</v>
      </c>
      <c r="AF547" s="117">
        <v>0</v>
      </c>
      <c r="AG547" s="117">
        <v>0</v>
      </c>
      <c r="AH547" s="117">
        <v>0</v>
      </c>
      <c r="AI547" s="117">
        <v>0</v>
      </c>
      <c r="AJ547" s="115">
        <f t="shared" si="123"/>
        <v>0</v>
      </c>
      <c r="AK547" s="116">
        <f t="shared" si="123"/>
        <v>0</v>
      </c>
      <c r="AL547" s="116">
        <f t="shared" si="123"/>
        <v>0</v>
      </c>
      <c r="AM547" s="116">
        <f t="shared" si="123"/>
        <v>0</v>
      </c>
      <c r="AN547" s="116">
        <f t="shared" si="123"/>
        <v>0</v>
      </c>
      <c r="AO547" s="115">
        <f t="shared" si="135"/>
        <v>0</v>
      </c>
      <c r="AP547" s="116">
        <f t="shared" si="135"/>
        <v>0</v>
      </c>
      <c r="AQ547" s="116">
        <f t="shared" si="135"/>
        <v>0</v>
      </c>
      <c r="AR547" s="116">
        <f t="shared" si="135"/>
        <v>0</v>
      </c>
      <c r="AS547" s="116">
        <f t="shared" si="136"/>
        <v>0</v>
      </c>
    </row>
    <row r="548" spans="2:45" ht="16.5" thickTop="1" thickBot="1" x14ac:dyDescent="0.3">
      <c r="B548" s="101" t="str">
        <f t="shared" si="124"/>
        <v>b</v>
      </c>
      <c r="D548" s="109" t="s">
        <v>279</v>
      </c>
      <c r="E548" s="120" t="s">
        <v>312</v>
      </c>
      <c r="F548" s="115">
        <f t="shared" si="125"/>
        <v>0</v>
      </c>
      <c r="G548" s="116">
        <v>0</v>
      </c>
      <c r="H548" s="116">
        <v>0</v>
      </c>
      <c r="I548" s="116">
        <v>0</v>
      </c>
      <c r="J548" s="116">
        <v>0</v>
      </c>
      <c r="K548" s="115">
        <f t="shared" si="127"/>
        <v>0</v>
      </c>
      <c r="L548" s="116">
        <v>0</v>
      </c>
      <c r="M548" s="116">
        <v>0</v>
      </c>
      <c r="N548" s="116">
        <v>0</v>
      </c>
      <c r="O548" s="116">
        <v>0</v>
      </c>
      <c r="P548" s="115">
        <f t="shared" si="129"/>
        <v>0</v>
      </c>
      <c r="Q548" s="116">
        <v>0</v>
      </c>
      <c r="R548" s="116">
        <v>0</v>
      </c>
      <c r="S548" s="116">
        <v>0</v>
      </c>
      <c r="T548" s="116">
        <v>0</v>
      </c>
      <c r="U548" s="111">
        <f t="shared" si="137"/>
        <v>0</v>
      </c>
      <c r="V548" s="116">
        <f t="shared" si="137"/>
        <v>0</v>
      </c>
      <c r="W548" s="116">
        <f t="shared" si="137"/>
        <v>0</v>
      </c>
      <c r="X548" s="116">
        <f t="shared" si="137"/>
        <v>0</v>
      </c>
      <c r="Y548" s="116">
        <f t="shared" si="137"/>
        <v>0</v>
      </c>
      <c r="Z548" s="115">
        <f t="shared" si="131"/>
        <v>0</v>
      </c>
      <c r="AA548" s="116">
        <v>0</v>
      </c>
      <c r="AB548" s="116">
        <v>0</v>
      </c>
      <c r="AC548" s="116">
        <v>0</v>
      </c>
      <c r="AD548" s="116">
        <v>0</v>
      </c>
      <c r="AE548" s="115">
        <f t="shared" si="133"/>
        <v>0</v>
      </c>
      <c r="AF548" s="117">
        <v>0</v>
      </c>
      <c r="AG548" s="117">
        <v>0</v>
      </c>
      <c r="AH548" s="117">
        <v>0</v>
      </c>
      <c r="AI548" s="117">
        <v>0</v>
      </c>
      <c r="AJ548" s="115">
        <f t="shared" si="123"/>
        <v>0</v>
      </c>
      <c r="AK548" s="116">
        <f t="shared" si="123"/>
        <v>0</v>
      </c>
      <c r="AL548" s="116">
        <f t="shared" si="123"/>
        <v>0</v>
      </c>
      <c r="AM548" s="116">
        <f t="shared" si="123"/>
        <v>0</v>
      </c>
      <c r="AN548" s="116">
        <f t="shared" si="123"/>
        <v>0</v>
      </c>
      <c r="AO548" s="115">
        <f t="shared" si="135"/>
        <v>0</v>
      </c>
      <c r="AP548" s="116">
        <f t="shared" si="135"/>
        <v>0</v>
      </c>
      <c r="AQ548" s="116">
        <f t="shared" si="135"/>
        <v>0</v>
      </c>
      <c r="AR548" s="116">
        <f t="shared" si="135"/>
        <v>0</v>
      </c>
      <c r="AS548" s="116">
        <f t="shared" si="136"/>
        <v>0</v>
      </c>
    </row>
    <row r="549" spans="2:45" ht="52.5" thickTop="1" thickBot="1" x14ac:dyDescent="0.3">
      <c r="B549" s="101" t="str">
        <f t="shared" si="124"/>
        <v>a</v>
      </c>
      <c r="D549" s="109" t="s">
        <v>353</v>
      </c>
      <c r="E549" s="119" t="s">
        <v>354</v>
      </c>
      <c r="F549" s="115">
        <f t="shared" si="125"/>
        <v>0</v>
      </c>
      <c r="G549" s="116">
        <f>SUM(G550,G562:G564)</f>
        <v>0</v>
      </c>
      <c r="H549" s="116">
        <f>SUM(H550,H562:H564)</f>
        <v>0</v>
      </c>
      <c r="I549" s="116">
        <f>SUM(I550,I562:I564)</f>
        <v>0</v>
      </c>
      <c r="J549" s="116">
        <f>SUM(J550,J562:J564)</f>
        <v>0</v>
      </c>
      <c r="K549" s="115">
        <f t="shared" si="127"/>
        <v>1208404</v>
      </c>
      <c r="L549" s="116">
        <f>SUM(L550,L562:L564)</f>
        <v>233404</v>
      </c>
      <c r="M549" s="116">
        <f>SUM(M550,M562:M564)</f>
        <v>325000</v>
      </c>
      <c r="N549" s="116">
        <f>SUM(N550,N562:N564)</f>
        <v>325000</v>
      </c>
      <c r="O549" s="116">
        <f>SUM(O550,O562:O564)</f>
        <v>325000</v>
      </c>
      <c r="P549" s="115">
        <f t="shared" si="129"/>
        <v>378778.62</v>
      </c>
      <c r="Q549" s="116">
        <f>SUM(Q550,Q562:Q564)</f>
        <v>152150.63</v>
      </c>
      <c r="R549" s="116">
        <f>SUM(R550,R562:R564)</f>
        <v>226627.99</v>
      </c>
      <c r="S549" s="116">
        <f>SUM(S550,S562:S564)</f>
        <v>0</v>
      </c>
      <c r="T549" s="116">
        <f>SUM(T550,T562:T564)</f>
        <v>0</v>
      </c>
      <c r="U549" s="111">
        <f t="shared" si="137"/>
        <v>0</v>
      </c>
      <c r="V549" s="116">
        <f t="shared" si="137"/>
        <v>0</v>
      </c>
      <c r="W549" s="116">
        <f t="shared" si="137"/>
        <v>0</v>
      </c>
      <c r="X549" s="116">
        <f t="shared" si="137"/>
        <v>0</v>
      </c>
      <c r="Y549" s="116">
        <f t="shared" si="137"/>
        <v>0</v>
      </c>
      <c r="Z549" s="115">
        <f t="shared" si="131"/>
        <v>0</v>
      </c>
      <c r="AA549" s="116">
        <f>SUM(AA550,AA562:AA564)</f>
        <v>0</v>
      </c>
      <c r="AB549" s="116">
        <f>SUM(AB550,AB562:AB564)</f>
        <v>0</v>
      </c>
      <c r="AC549" s="116">
        <f>SUM(AC550,AC562:AC564)</f>
        <v>0</v>
      </c>
      <c r="AD549" s="116">
        <f>SUM(AD550,AD562:AD564)</f>
        <v>0</v>
      </c>
      <c r="AE549" s="115">
        <f t="shared" si="133"/>
        <v>0</v>
      </c>
      <c r="AF549" s="117">
        <f>SUM(AF550,AF562:AF564)</f>
        <v>0</v>
      </c>
      <c r="AG549" s="117">
        <f>SUM(AG550,AG562:AG564)</f>
        <v>0</v>
      </c>
      <c r="AH549" s="117">
        <f>SUM(AH550,AH562:AH564)</f>
        <v>0</v>
      </c>
      <c r="AI549" s="117">
        <f>SUM(AI550,AI562:AI564)</f>
        <v>0</v>
      </c>
      <c r="AJ549" s="115">
        <f t="shared" si="123"/>
        <v>0</v>
      </c>
      <c r="AK549" s="116">
        <f t="shared" si="123"/>
        <v>0</v>
      </c>
      <c r="AL549" s="116">
        <f t="shared" si="123"/>
        <v>0</v>
      </c>
      <c r="AM549" s="116">
        <f t="shared" si="123"/>
        <v>0</v>
      </c>
      <c r="AN549" s="116">
        <f t="shared" si="123"/>
        <v>0</v>
      </c>
      <c r="AO549" s="115">
        <f t="shared" si="135"/>
        <v>1208404</v>
      </c>
      <c r="AP549" s="116">
        <f t="shared" si="135"/>
        <v>233404</v>
      </c>
      <c r="AQ549" s="116">
        <f t="shared" si="135"/>
        <v>325000</v>
      </c>
      <c r="AR549" s="116">
        <f t="shared" si="135"/>
        <v>325000</v>
      </c>
      <c r="AS549" s="116">
        <f t="shared" si="136"/>
        <v>325000</v>
      </c>
    </row>
    <row r="550" spans="2:45" ht="16.5" thickTop="1" thickBot="1" x14ac:dyDescent="0.3">
      <c r="B550" s="101" t="str">
        <f t="shared" si="124"/>
        <v>a</v>
      </c>
      <c r="D550" s="109" t="s">
        <v>279</v>
      </c>
      <c r="E550" s="120" t="s">
        <v>298</v>
      </c>
      <c r="F550" s="115">
        <f t="shared" si="125"/>
        <v>0</v>
      </c>
      <c r="G550" s="116">
        <f>SUM(G551:G557)</f>
        <v>0</v>
      </c>
      <c r="H550" s="116">
        <f>SUM(H551:H557)</f>
        <v>0</v>
      </c>
      <c r="I550" s="116">
        <f>SUM(I551:I557)</f>
        <v>0</v>
      </c>
      <c r="J550" s="116">
        <f>SUM(J551:J557)</f>
        <v>0</v>
      </c>
      <c r="K550" s="115">
        <f t="shared" si="127"/>
        <v>1208404</v>
      </c>
      <c r="L550" s="116">
        <f>SUM(L551:L557)</f>
        <v>233404</v>
      </c>
      <c r="M550" s="116">
        <f>SUM(M551:M557)</f>
        <v>325000</v>
      </c>
      <c r="N550" s="116">
        <f>SUM(N551:N557)</f>
        <v>325000</v>
      </c>
      <c r="O550" s="116">
        <f>SUM(O551:O557)</f>
        <v>325000</v>
      </c>
      <c r="P550" s="115">
        <f t="shared" si="129"/>
        <v>378778.62</v>
      </c>
      <c r="Q550" s="116">
        <f>SUM(Q551:Q557)</f>
        <v>152150.63</v>
      </c>
      <c r="R550" s="116">
        <f>SUM(R551:R557)</f>
        <v>226627.99</v>
      </c>
      <c r="S550" s="116">
        <f>SUM(S551:S557)</f>
        <v>0</v>
      </c>
      <c r="T550" s="116">
        <f>SUM(T551:T557)</f>
        <v>0</v>
      </c>
      <c r="U550" s="111">
        <f t="shared" si="137"/>
        <v>0</v>
      </c>
      <c r="V550" s="116">
        <f t="shared" si="137"/>
        <v>0</v>
      </c>
      <c r="W550" s="116">
        <f t="shared" si="137"/>
        <v>0</v>
      </c>
      <c r="X550" s="116">
        <f t="shared" si="137"/>
        <v>0</v>
      </c>
      <c r="Y550" s="116">
        <f t="shared" si="137"/>
        <v>0</v>
      </c>
      <c r="Z550" s="115">
        <f t="shared" si="131"/>
        <v>0</v>
      </c>
      <c r="AA550" s="116">
        <f>SUM(AA551:AA557)</f>
        <v>0</v>
      </c>
      <c r="AB550" s="116">
        <f>SUM(AB551:AB557)</f>
        <v>0</v>
      </c>
      <c r="AC550" s="116">
        <f>SUM(AC551:AC557)</f>
        <v>0</v>
      </c>
      <c r="AD550" s="116">
        <f>SUM(AD551:AD557)</f>
        <v>0</v>
      </c>
      <c r="AE550" s="115">
        <f t="shared" si="133"/>
        <v>0</v>
      </c>
      <c r="AF550" s="117">
        <f>SUM(AF551:AF557)</f>
        <v>0</v>
      </c>
      <c r="AG550" s="117">
        <f>SUM(AG551:AG557)</f>
        <v>0</v>
      </c>
      <c r="AH550" s="117">
        <f>SUM(AH551:AH557)</f>
        <v>0</v>
      </c>
      <c r="AI550" s="117">
        <f>SUM(AI551:AI557)</f>
        <v>0</v>
      </c>
      <c r="AJ550" s="115">
        <f t="shared" si="123"/>
        <v>0</v>
      </c>
      <c r="AK550" s="116">
        <f t="shared" si="123"/>
        <v>0</v>
      </c>
      <c r="AL550" s="116">
        <f t="shared" si="123"/>
        <v>0</v>
      </c>
      <c r="AM550" s="116">
        <f t="shared" si="123"/>
        <v>0</v>
      </c>
      <c r="AN550" s="116">
        <f t="shared" si="123"/>
        <v>0</v>
      </c>
      <c r="AO550" s="115">
        <f t="shared" si="135"/>
        <v>1208404</v>
      </c>
      <c r="AP550" s="116">
        <f t="shared" si="135"/>
        <v>233404</v>
      </c>
      <c r="AQ550" s="116">
        <f t="shared" si="135"/>
        <v>325000</v>
      </c>
      <c r="AR550" s="116">
        <f t="shared" si="135"/>
        <v>325000</v>
      </c>
      <c r="AS550" s="116">
        <f t="shared" si="136"/>
        <v>325000</v>
      </c>
    </row>
    <row r="551" spans="2:45" ht="16.5" thickTop="1" thickBot="1" x14ac:dyDescent="0.3">
      <c r="B551" s="101" t="str">
        <f t="shared" si="124"/>
        <v>b</v>
      </c>
      <c r="D551" s="109" t="s">
        <v>279</v>
      </c>
      <c r="E551" s="121" t="s">
        <v>299</v>
      </c>
      <c r="F551" s="115">
        <f t="shared" si="125"/>
        <v>0</v>
      </c>
      <c r="G551" s="116">
        <v>0</v>
      </c>
      <c r="H551" s="116">
        <v>0</v>
      </c>
      <c r="I551" s="116">
        <v>0</v>
      </c>
      <c r="J551" s="116">
        <v>0</v>
      </c>
      <c r="K551" s="115">
        <f t="shared" si="127"/>
        <v>0</v>
      </c>
      <c r="L551" s="116">
        <v>0</v>
      </c>
      <c r="M551" s="116">
        <v>0</v>
      </c>
      <c r="N551" s="116">
        <v>0</v>
      </c>
      <c r="O551" s="116">
        <v>0</v>
      </c>
      <c r="P551" s="115">
        <f t="shared" si="129"/>
        <v>0</v>
      </c>
      <c r="Q551" s="116">
        <v>0</v>
      </c>
      <c r="R551" s="116">
        <v>0</v>
      </c>
      <c r="S551" s="116">
        <v>0</v>
      </c>
      <c r="T551" s="116">
        <v>0</v>
      </c>
      <c r="U551" s="111">
        <f t="shared" si="137"/>
        <v>0</v>
      </c>
      <c r="V551" s="116">
        <f t="shared" si="137"/>
        <v>0</v>
      </c>
      <c r="W551" s="116">
        <f t="shared" si="137"/>
        <v>0</v>
      </c>
      <c r="X551" s="116">
        <f t="shared" si="137"/>
        <v>0</v>
      </c>
      <c r="Y551" s="116">
        <f t="shared" si="137"/>
        <v>0</v>
      </c>
      <c r="Z551" s="115">
        <f t="shared" si="131"/>
        <v>0</v>
      </c>
      <c r="AA551" s="116">
        <v>0</v>
      </c>
      <c r="AB551" s="116">
        <v>0</v>
      </c>
      <c r="AC551" s="116">
        <v>0</v>
      </c>
      <c r="AD551" s="116">
        <v>0</v>
      </c>
      <c r="AE551" s="115">
        <f t="shared" si="133"/>
        <v>0</v>
      </c>
      <c r="AF551" s="117">
        <v>0</v>
      </c>
      <c r="AG551" s="117">
        <v>0</v>
      </c>
      <c r="AH551" s="117">
        <v>0</v>
      </c>
      <c r="AI551" s="117">
        <v>0</v>
      </c>
      <c r="AJ551" s="115">
        <f t="shared" si="123"/>
        <v>0</v>
      </c>
      <c r="AK551" s="116">
        <f t="shared" si="123"/>
        <v>0</v>
      </c>
      <c r="AL551" s="116">
        <f t="shared" si="123"/>
        <v>0</v>
      </c>
      <c r="AM551" s="116">
        <f t="shared" si="123"/>
        <v>0</v>
      </c>
      <c r="AN551" s="116">
        <f t="shared" si="123"/>
        <v>0</v>
      </c>
      <c r="AO551" s="115">
        <f t="shared" si="135"/>
        <v>0</v>
      </c>
      <c r="AP551" s="116">
        <f t="shared" si="135"/>
        <v>0</v>
      </c>
      <c r="AQ551" s="116">
        <f t="shared" si="135"/>
        <v>0</v>
      </c>
      <c r="AR551" s="116">
        <f t="shared" si="135"/>
        <v>0</v>
      </c>
      <c r="AS551" s="116">
        <f t="shared" si="136"/>
        <v>0</v>
      </c>
    </row>
    <row r="552" spans="2:45" ht="16.5" thickTop="1" thickBot="1" x14ac:dyDescent="0.3">
      <c r="B552" s="101" t="str">
        <f t="shared" si="124"/>
        <v>b</v>
      </c>
      <c r="D552" s="109" t="s">
        <v>279</v>
      </c>
      <c r="E552" s="121" t="s">
        <v>300</v>
      </c>
      <c r="F552" s="115">
        <f t="shared" si="125"/>
        <v>0</v>
      </c>
      <c r="G552" s="116">
        <v>0</v>
      </c>
      <c r="H552" s="116">
        <v>0</v>
      </c>
      <c r="I552" s="116">
        <v>0</v>
      </c>
      <c r="J552" s="116">
        <v>0</v>
      </c>
      <c r="K552" s="115">
        <f t="shared" si="127"/>
        <v>0</v>
      </c>
      <c r="L552" s="116">
        <v>0</v>
      </c>
      <c r="M552" s="116">
        <v>0</v>
      </c>
      <c r="N552" s="116">
        <v>0</v>
      </c>
      <c r="O552" s="116">
        <v>0</v>
      </c>
      <c r="P552" s="115">
        <f t="shared" si="129"/>
        <v>0</v>
      </c>
      <c r="Q552" s="116">
        <v>0</v>
      </c>
      <c r="R552" s="116">
        <v>0</v>
      </c>
      <c r="S552" s="116">
        <v>0</v>
      </c>
      <c r="T552" s="116">
        <v>0</v>
      </c>
      <c r="U552" s="111">
        <f t="shared" si="137"/>
        <v>0</v>
      </c>
      <c r="V552" s="116">
        <f t="shared" si="137"/>
        <v>0</v>
      </c>
      <c r="W552" s="116">
        <f t="shared" si="137"/>
        <v>0</v>
      </c>
      <c r="X552" s="116">
        <f t="shared" si="137"/>
        <v>0</v>
      </c>
      <c r="Y552" s="116">
        <f t="shared" si="137"/>
        <v>0</v>
      </c>
      <c r="Z552" s="115">
        <f t="shared" si="131"/>
        <v>0</v>
      </c>
      <c r="AA552" s="116">
        <v>0</v>
      </c>
      <c r="AB552" s="116">
        <v>0</v>
      </c>
      <c r="AC552" s="116">
        <v>0</v>
      </c>
      <c r="AD552" s="116">
        <v>0</v>
      </c>
      <c r="AE552" s="115">
        <f t="shared" si="133"/>
        <v>0</v>
      </c>
      <c r="AF552" s="117">
        <v>0</v>
      </c>
      <c r="AG552" s="117">
        <v>0</v>
      </c>
      <c r="AH552" s="117">
        <v>0</v>
      </c>
      <c r="AI552" s="117">
        <v>0</v>
      </c>
      <c r="AJ552" s="115">
        <f t="shared" si="123"/>
        <v>0</v>
      </c>
      <c r="AK552" s="116">
        <f t="shared" si="123"/>
        <v>0</v>
      </c>
      <c r="AL552" s="116">
        <f t="shared" si="123"/>
        <v>0</v>
      </c>
      <c r="AM552" s="116">
        <f t="shared" si="123"/>
        <v>0</v>
      </c>
      <c r="AN552" s="116">
        <f t="shared" si="123"/>
        <v>0</v>
      </c>
      <c r="AO552" s="115">
        <f t="shared" si="135"/>
        <v>0</v>
      </c>
      <c r="AP552" s="116">
        <f t="shared" si="135"/>
        <v>0</v>
      </c>
      <c r="AQ552" s="116">
        <f t="shared" si="135"/>
        <v>0</v>
      </c>
      <c r="AR552" s="116">
        <f t="shared" si="135"/>
        <v>0</v>
      </c>
      <c r="AS552" s="116">
        <f t="shared" si="136"/>
        <v>0</v>
      </c>
    </row>
    <row r="553" spans="2:45" ht="16.5" thickTop="1" thickBot="1" x14ac:dyDescent="0.3">
      <c r="B553" s="101" t="str">
        <f t="shared" si="124"/>
        <v>b</v>
      </c>
      <c r="D553" s="109" t="s">
        <v>279</v>
      </c>
      <c r="E553" s="121" t="s">
        <v>301</v>
      </c>
      <c r="F553" s="115">
        <f t="shared" si="125"/>
        <v>0</v>
      </c>
      <c r="G553" s="116">
        <v>0</v>
      </c>
      <c r="H553" s="116">
        <v>0</v>
      </c>
      <c r="I553" s="116">
        <v>0</v>
      </c>
      <c r="J553" s="116">
        <v>0</v>
      </c>
      <c r="K553" s="115">
        <f t="shared" si="127"/>
        <v>0</v>
      </c>
      <c r="L553" s="116">
        <v>0</v>
      </c>
      <c r="M553" s="116">
        <v>0</v>
      </c>
      <c r="N553" s="116">
        <v>0</v>
      </c>
      <c r="O553" s="116">
        <v>0</v>
      </c>
      <c r="P553" s="115">
        <f t="shared" si="129"/>
        <v>0</v>
      </c>
      <c r="Q553" s="116">
        <v>0</v>
      </c>
      <c r="R553" s="116">
        <v>0</v>
      </c>
      <c r="S553" s="116">
        <v>0</v>
      </c>
      <c r="T553" s="116">
        <v>0</v>
      </c>
      <c r="U553" s="111">
        <f t="shared" si="137"/>
        <v>0</v>
      </c>
      <c r="V553" s="116">
        <f t="shared" si="137"/>
        <v>0</v>
      </c>
      <c r="W553" s="116">
        <f t="shared" si="137"/>
        <v>0</v>
      </c>
      <c r="X553" s="116">
        <f t="shared" si="137"/>
        <v>0</v>
      </c>
      <c r="Y553" s="116">
        <f t="shared" si="137"/>
        <v>0</v>
      </c>
      <c r="Z553" s="115">
        <f t="shared" si="131"/>
        <v>0</v>
      </c>
      <c r="AA553" s="116">
        <v>0</v>
      </c>
      <c r="AB553" s="116">
        <v>0</v>
      </c>
      <c r="AC553" s="116">
        <v>0</v>
      </c>
      <c r="AD553" s="116">
        <v>0</v>
      </c>
      <c r="AE553" s="115">
        <f t="shared" si="133"/>
        <v>0</v>
      </c>
      <c r="AF553" s="117">
        <v>0</v>
      </c>
      <c r="AG553" s="117">
        <v>0</v>
      </c>
      <c r="AH553" s="117">
        <v>0</v>
      </c>
      <c r="AI553" s="117">
        <v>0</v>
      </c>
      <c r="AJ553" s="115">
        <f t="shared" si="123"/>
        <v>0</v>
      </c>
      <c r="AK553" s="116">
        <f t="shared" si="123"/>
        <v>0</v>
      </c>
      <c r="AL553" s="116">
        <f t="shared" si="123"/>
        <v>0</v>
      </c>
      <c r="AM553" s="116">
        <f t="shared" si="123"/>
        <v>0</v>
      </c>
      <c r="AN553" s="116">
        <f t="shared" si="123"/>
        <v>0</v>
      </c>
      <c r="AO553" s="115">
        <f t="shared" si="135"/>
        <v>0</v>
      </c>
      <c r="AP553" s="116">
        <f t="shared" si="135"/>
        <v>0</v>
      </c>
      <c r="AQ553" s="116">
        <f t="shared" si="135"/>
        <v>0</v>
      </c>
      <c r="AR553" s="116">
        <f t="shared" si="135"/>
        <v>0</v>
      </c>
      <c r="AS553" s="116">
        <f t="shared" si="136"/>
        <v>0</v>
      </c>
    </row>
    <row r="554" spans="2:45" ht="16.5" thickTop="1" thickBot="1" x14ac:dyDescent="0.3">
      <c r="B554" s="101" t="str">
        <f t="shared" si="124"/>
        <v>b</v>
      </c>
      <c r="D554" s="109" t="s">
        <v>279</v>
      </c>
      <c r="E554" s="121" t="s">
        <v>302</v>
      </c>
      <c r="F554" s="115">
        <f t="shared" si="125"/>
        <v>0</v>
      </c>
      <c r="G554" s="116">
        <v>0</v>
      </c>
      <c r="H554" s="116">
        <v>0</v>
      </c>
      <c r="I554" s="116">
        <v>0</v>
      </c>
      <c r="J554" s="116">
        <v>0</v>
      </c>
      <c r="K554" s="115">
        <f t="shared" si="127"/>
        <v>0</v>
      </c>
      <c r="L554" s="116">
        <v>0</v>
      </c>
      <c r="M554" s="116">
        <v>0</v>
      </c>
      <c r="N554" s="116">
        <v>0</v>
      </c>
      <c r="O554" s="116">
        <v>0</v>
      </c>
      <c r="P554" s="115">
        <f t="shared" si="129"/>
        <v>0</v>
      </c>
      <c r="Q554" s="116">
        <v>0</v>
      </c>
      <c r="R554" s="116">
        <v>0</v>
      </c>
      <c r="S554" s="116">
        <v>0</v>
      </c>
      <c r="T554" s="116">
        <v>0</v>
      </c>
      <c r="U554" s="111">
        <f t="shared" si="137"/>
        <v>0</v>
      </c>
      <c r="V554" s="116">
        <f t="shared" si="137"/>
        <v>0</v>
      </c>
      <c r="W554" s="116">
        <f t="shared" si="137"/>
        <v>0</v>
      </c>
      <c r="X554" s="116">
        <f t="shared" si="137"/>
        <v>0</v>
      </c>
      <c r="Y554" s="116">
        <f t="shared" si="137"/>
        <v>0</v>
      </c>
      <c r="Z554" s="115">
        <f t="shared" si="131"/>
        <v>0</v>
      </c>
      <c r="AA554" s="116">
        <v>0</v>
      </c>
      <c r="AB554" s="116">
        <v>0</v>
      </c>
      <c r="AC554" s="116">
        <v>0</v>
      </c>
      <c r="AD554" s="116">
        <v>0</v>
      </c>
      <c r="AE554" s="115">
        <f t="shared" si="133"/>
        <v>0</v>
      </c>
      <c r="AF554" s="117">
        <v>0</v>
      </c>
      <c r="AG554" s="117">
        <v>0</v>
      </c>
      <c r="AH554" s="117">
        <v>0</v>
      </c>
      <c r="AI554" s="117">
        <v>0</v>
      </c>
      <c r="AJ554" s="115">
        <f t="shared" si="123"/>
        <v>0</v>
      </c>
      <c r="AK554" s="116">
        <f t="shared" si="123"/>
        <v>0</v>
      </c>
      <c r="AL554" s="116">
        <f t="shared" si="123"/>
        <v>0</v>
      </c>
      <c r="AM554" s="116">
        <f t="shared" si="123"/>
        <v>0</v>
      </c>
      <c r="AN554" s="116">
        <f t="shared" si="123"/>
        <v>0</v>
      </c>
      <c r="AO554" s="115">
        <f t="shared" si="135"/>
        <v>0</v>
      </c>
      <c r="AP554" s="116">
        <f t="shared" si="135"/>
        <v>0</v>
      </c>
      <c r="AQ554" s="116">
        <f t="shared" si="135"/>
        <v>0</v>
      </c>
      <c r="AR554" s="116">
        <f t="shared" si="135"/>
        <v>0</v>
      </c>
      <c r="AS554" s="116">
        <f t="shared" si="136"/>
        <v>0</v>
      </c>
    </row>
    <row r="555" spans="2:45" ht="16.5" thickTop="1" thickBot="1" x14ac:dyDescent="0.3">
      <c r="B555" s="101" t="str">
        <f t="shared" si="124"/>
        <v>b</v>
      </c>
      <c r="D555" s="109" t="s">
        <v>279</v>
      </c>
      <c r="E555" s="121" t="s">
        <v>303</v>
      </c>
      <c r="F555" s="115">
        <f t="shared" si="125"/>
        <v>0</v>
      </c>
      <c r="G555" s="116">
        <v>0</v>
      </c>
      <c r="H555" s="116">
        <v>0</v>
      </c>
      <c r="I555" s="116">
        <v>0</v>
      </c>
      <c r="J555" s="116">
        <v>0</v>
      </c>
      <c r="K555" s="115">
        <f t="shared" si="127"/>
        <v>0</v>
      </c>
      <c r="L555" s="116">
        <v>0</v>
      </c>
      <c r="M555" s="116">
        <v>0</v>
      </c>
      <c r="N555" s="116">
        <v>0</v>
      </c>
      <c r="O555" s="116">
        <v>0</v>
      </c>
      <c r="P555" s="115">
        <f t="shared" si="129"/>
        <v>0</v>
      </c>
      <c r="Q555" s="116">
        <v>0</v>
      </c>
      <c r="R555" s="116">
        <v>0</v>
      </c>
      <c r="S555" s="116">
        <v>0</v>
      </c>
      <c r="T555" s="116">
        <v>0</v>
      </c>
      <c r="U555" s="111">
        <f t="shared" si="137"/>
        <v>0</v>
      </c>
      <c r="V555" s="116">
        <f t="shared" si="137"/>
        <v>0</v>
      </c>
      <c r="W555" s="116">
        <f t="shared" si="137"/>
        <v>0</v>
      </c>
      <c r="X555" s="116">
        <f t="shared" si="137"/>
        <v>0</v>
      </c>
      <c r="Y555" s="116">
        <f t="shared" si="137"/>
        <v>0</v>
      </c>
      <c r="Z555" s="115">
        <f t="shared" si="131"/>
        <v>0</v>
      </c>
      <c r="AA555" s="116">
        <v>0</v>
      </c>
      <c r="AB555" s="116">
        <v>0</v>
      </c>
      <c r="AC555" s="116">
        <v>0</v>
      </c>
      <c r="AD555" s="116">
        <v>0</v>
      </c>
      <c r="AE555" s="115">
        <f t="shared" si="133"/>
        <v>0</v>
      </c>
      <c r="AF555" s="117">
        <v>0</v>
      </c>
      <c r="AG555" s="117">
        <v>0</v>
      </c>
      <c r="AH555" s="117">
        <v>0</v>
      </c>
      <c r="AI555" s="117">
        <v>0</v>
      </c>
      <c r="AJ555" s="115">
        <f t="shared" si="123"/>
        <v>0</v>
      </c>
      <c r="AK555" s="116">
        <f t="shared" si="123"/>
        <v>0</v>
      </c>
      <c r="AL555" s="116">
        <f t="shared" si="123"/>
        <v>0</v>
      </c>
      <c r="AM555" s="116">
        <f t="shared" si="123"/>
        <v>0</v>
      </c>
      <c r="AN555" s="116">
        <f t="shared" si="123"/>
        <v>0</v>
      </c>
      <c r="AO555" s="115">
        <f t="shared" si="135"/>
        <v>0</v>
      </c>
      <c r="AP555" s="116">
        <f t="shared" si="135"/>
        <v>0</v>
      </c>
      <c r="AQ555" s="116">
        <f t="shared" si="135"/>
        <v>0</v>
      </c>
      <c r="AR555" s="116">
        <f t="shared" si="135"/>
        <v>0</v>
      </c>
      <c r="AS555" s="116">
        <f t="shared" si="136"/>
        <v>0</v>
      </c>
    </row>
    <row r="556" spans="2:45" ht="16.5" thickTop="1" thickBot="1" x14ac:dyDescent="0.3">
      <c r="B556" s="101" t="str">
        <f t="shared" si="124"/>
        <v>a</v>
      </c>
      <c r="D556" s="109" t="s">
        <v>279</v>
      </c>
      <c r="E556" s="121" t="s">
        <v>304</v>
      </c>
      <c r="F556" s="115">
        <f t="shared" si="125"/>
        <v>0</v>
      </c>
      <c r="G556" s="116">
        <v>0</v>
      </c>
      <c r="H556" s="116">
        <v>0</v>
      </c>
      <c r="I556" s="116">
        <v>0</v>
      </c>
      <c r="J556" s="116">
        <v>0</v>
      </c>
      <c r="K556" s="115">
        <f t="shared" si="127"/>
        <v>1208404</v>
      </c>
      <c r="L556" s="116">
        <v>233404</v>
      </c>
      <c r="M556" s="116">
        <v>325000</v>
      </c>
      <c r="N556" s="116">
        <v>325000</v>
      </c>
      <c r="O556" s="116">
        <v>325000</v>
      </c>
      <c r="P556" s="115">
        <f t="shared" si="129"/>
        <v>378778.62</v>
      </c>
      <c r="Q556" s="116">
        <v>152150.63</v>
      </c>
      <c r="R556" s="116">
        <v>226627.99</v>
      </c>
      <c r="S556" s="116">
        <v>0</v>
      </c>
      <c r="T556" s="116">
        <v>0</v>
      </c>
      <c r="U556" s="111">
        <f t="shared" si="137"/>
        <v>0</v>
      </c>
      <c r="V556" s="116">
        <f t="shared" si="137"/>
        <v>0</v>
      </c>
      <c r="W556" s="116">
        <f t="shared" si="137"/>
        <v>0</v>
      </c>
      <c r="X556" s="116">
        <f t="shared" si="137"/>
        <v>0</v>
      </c>
      <c r="Y556" s="116">
        <f t="shared" si="137"/>
        <v>0</v>
      </c>
      <c r="Z556" s="115">
        <f t="shared" si="131"/>
        <v>0</v>
      </c>
      <c r="AA556" s="116">
        <v>0</v>
      </c>
      <c r="AB556" s="116">
        <v>0</v>
      </c>
      <c r="AC556" s="116">
        <v>0</v>
      </c>
      <c r="AD556" s="116">
        <v>0</v>
      </c>
      <c r="AE556" s="115">
        <f t="shared" si="133"/>
        <v>0</v>
      </c>
      <c r="AF556" s="117">
        <v>0</v>
      </c>
      <c r="AG556" s="117">
        <v>0</v>
      </c>
      <c r="AH556" s="117">
        <v>0</v>
      </c>
      <c r="AI556" s="117">
        <v>0</v>
      </c>
      <c r="AJ556" s="115">
        <f t="shared" si="123"/>
        <v>0</v>
      </c>
      <c r="AK556" s="116">
        <f t="shared" si="123"/>
        <v>0</v>
      </c>
      <c r="AL556" s="116">
        <f t="shared" si="123"/>
        <v>0</v>
      </c>
      <c r="AM556" s="116">
        <f t="shared" si="123"/>
        <v>0</v>
      </c>
      <c r="AN556" s="116">
        <f t="shared" si="123"/>
        <v>0</v>
      </c>
      <c r="AO556" s="115">
        <f t="shared" si="135"/>
        <v>1208404</v>
      </c>
      <c r="AP556" s="116">
        <f t="shared" si="135"/>
        <v>233404</v>
      </c>
      <c r="AQ556" s="116">
        <f t="shared" si="135"/>
        <v>325000</v>
      </c>
      <c r="AR556" s="116">
        <f t="shared" si="135"/>
        <v>325000</v>
      </c>
      <c r="AS556" s="116">
        <f t="shared" si="136"/>
        <v>325000</v>
      </c>
    </row>
    <row r="557" spans="2:45" ht="16.5" thickTop="1" thickBot="1" x14ac:dyDescent="0.3">
      <c r="B557" s="101" t="str">
        <f t="shared" si="124"/>
        <v>b</v>
      </c>
      <c r="D557" s="109" t="s">
        <v>279</v>
      </c>
      <c r="E557" s="121" t="s">
        <v>305</v>
      </c>
      <c r="F557" s="115">
        <f t="shared" si="125"/>
        <v>0</v>
      </c>
      <c r="G557" s="116">
        <f>SUM(G558:G559)</f>
        <v>0</v>
      </c>
      <c r="H557" s="116">
        <f>SUM(H558:H559)</f>
        <v>0</v>
      </c>
      <c r="I557" s="116">
        <f>SUM(I558:I559)</f>
        <v>0</v>
      </c>
      <c r="J557" s="116">
        <f>SUM(J558:J559)</f>
        <v>0</v>
      </c>
      <c r="K557" s="115">
        <f t="shared" si="127"/>
        <v>0</v>
      </c>
      <c r="L557" s="116">
        <f>SUM(L558:L559)</f>
        <v>0</v>
      </c>
      <c r="M557" s="116">
        <f>SUM(M558:M559)</f>
        <v>0</v>
      </c>
      <c r="N557" s="116">
        <f>SUM(N558:N559)</f>
        <v>0</v>
      </c>
      <c r="O557" s="116">
        <f>SUM(O558:O559)</f>
        <v>0</v>
      </c>
      <c r="P557" s="115">
        <f t="shared" si="129"/>
        <v>0</v>
      </c>
      <c r="Q557" s="116">
        <f>SUM(Q558:Q559)</f>
        <v>0</v>
      </c>
      <c r="R557" s="116">
        <f>SUM(R558:R559)</f>
        <v>0</v>
      </c>
      <c r="S557" s="116">
        <f>SUM(S558:S559)</f>
        <v>0</v>
      </c>
      <c r="T557" s="116">
        <f>SUM(T558:T559)</f>
        <v>0</v>
      </c>
      <c r="U557" s="111">
        <f t="shared" si="137"/>
        <v>0</v>
      </c>
      <c r="V557" s="116">
        <f t="shared" si="137"/>
        <v>0</v>
      </c>
      <c r="W557" s="116">
        <f t="shared" si="137"/>
        <v>0</v>
      </c>
      <c r="X557" s="116">
        <f t="shared" si="137"/>
        <v>0</v>
      </c>
      <c r="Y557" s="116">
        <f t="shared" si="137"/>
        <v>0</v>
      </c>
      <c r="Z557" s="115">
        <f t="shared" si="131"/>
        <v>0</v>
      </c>
      <c r="AA557" s="116">
        <f>SUM(AA558:AA559)</f>
        <v>0</v>
      </c>
      <c r="AB557" s="116">
        <f>SUM(AB558:AB559)</f>
        <v>0</v>
      </c>
      <c r="AC557" s="116">
        <f>SUM(AC558:AC559)</f>
        <v>0</v>
      </c>
      <c r="AD557" s="116">
        <f>SUM(AD558:AD559)</f>
        <v>0</v>
      </c>
      <c r="AE557" s="115">
        <f t="shared" si="133"/>
        <v>0</v>
      </c>
      <c r="AF557" s="117">
        <f>SUM(AF558:AF559)</f>
        <v>0</v>
      </c>
      <c r="AG557" s="117">
        <f>SUM(AG558:AG559)</f>
        <v>0</v>
      </c>
      <c r="AH557" s="117">
        <f>SUM(AH558:AH559)</f>
        <v>0</v>
      </c>
      <c r="AI557" s="117">
        <f>SUM(AI558:AI559)</f>
        <v>0</v>
      </c>
      <c r="AJ557" s="115">
        <f t="shared" si="123"/>
        <v>0</v>
      </c>
      <c r="AK557" s="116">
        <f t="shared" si="123"/>
        <v>0</v>
      </c>
      <c r="AL557" s="116">
        <f t="shared" si="123"/>
        <v>0</v>
      </c>
      <c r="AM557" s="116">
        <f t="shared" si="123"/>
        <v>0</v>
      </c>
      <c r="AN557" s="116">
        <f t="shared" si="123"/>
        <v>0</v>
      </c>
      <c r="AO557" s="115">
        <f t="shared" si="135"/>
        <v>0</v>
      </c>
      <c r="AP557" s="116">
        <f t="shared" si="135"/>
        <v>0</v>
      </c>
      <c r="AQ557" s="116">
        <f t="shared" si="135"/>
        <v>0</v>
      </c>
      <c r="AR557" s="116">
        <f t="shared" si="135"/>
        <v>0</v>
      </c>
      <c r="AS557" s="116">
        <f t="shared" si="136"/>
        <v>0</v>
      </c>
    </row>
    <row r="558" spans="2:45" ht="16.5" thickTop="1" thickBot="1" x14ac:dyDescent="0.3">
      <c r="B558" s="101" t="str">
        <f t="shared" si="124"/>
        <v>b</v>
      </c>
      <c r="D558" s="109" t="s">
        <v>279</v>
      </c>
      <c r="E558" s="122" t="s">
        <v>306</v>
      </c>
      <c r="F558" s="115">
        <f t="shared" si="125"/>
        <v>0</v>
      </c>
      <c r="G558" s="116">
        <v>0</v>
      </c>
      <c r="H558" s="116">
        <v>0</v>
      </c>
      <c r="I558" s="116">
        <v>0</v>
      </c>
      <c r="J558" s="116">
        <v>0</v>
      </c>
      <c r="K558" s="115">
        <f t="shared" si="127"/>
        <v>0</v>
      </c>
      <c r="L558" s="116">
        <v>0</v>
      </c>
      <c r="M558" s="116">
        <v>0</v>
      </c>
      <c r="N558" s="116">
        <v>0</v>
      </c>
      <c r="O558" s="116">
        <v>0</v>
      </c>
      <c r="P558" s="115">
        <f t="shared" si="129"/>
        <v>0</v>
      </c>
      <c r="Q558" s="116">
        <v>0</v>
      </c>
      <c r="R558" s="116">
        <v>0</v>
      </c>
      <c r="S558" s="116">
        <v>0</v>
      </c>
      <c r="T558" s="116">
        <v>0</v>
      </c>
      <c r="U558" s="111">
        <f t="shared" si="137"/>
        <v>0</v>
      </c>
      <c r="V558" s="116">
        <f t="shared" si="137"/>
        <v>0</v>
      </c>
      <c r="W558" s="116">
        <f t="shared" si="137"/>
        <v>0</v>
      </c>
      <c r="X558" s="116">
        <f t="shared" si="137"/>
        <v>0</v>
      </c>
      <c r="Y558" s="116">
        <f t="shared" si="137"/>
        <v>0</v>
      </c>
      <c r="Z558" s="115">
        <f t="shared" si="131"/>
        <v>0</v>
      </c>
      <c r="AA558" s="116">
        <v>0</v>
      </c>
      <c r="AB558" s="116">
        <v>0</v>
      </c>
      <c r="AC558" s="116">
        <v>0</v>
      </c>
      <c r="AD558" s="116">
        <v>0</v>
      </c>
      <c r="AE558" s="115">
        <f t="shared" si="133"/>
        <v>0</v>
      </c>
      <c r="AF558" s="117">
        <v>0</v>
      </c>
      <c r="AG558" s="117">
        <v>0</v>
      </c>
      <c r="AH558" s="117">
        <v>0</v>
      </c>
      <c r="AI558" s="117">
        <v>0</v>
      </c>
      <c r="AJ558" s="115">
        <f t="shared" si="123"/>
        <v>0</v>
      </c>
      <c r="AK558" s="116">
        <f t="shared" si="123"/>
        <v>0</v>
      </c>
      <c r="AL558" s="116">
        <f t="shared" si="123"/>
        <v>0</v>
      </c>
      <c r="AM558" s="116">
        <f t="shared" si="123"/>
        <v>0</v>
      </c>
      <c r="AN558" s="116">
        <f t="shared" si="123"/>
        <v>0</v>
      </c>
      <c r="AO558" s="115">
        <f t="shared" si="135"/>
        <v>0</v>
      </c>
      <c r="AP558" s="116">
        <f t="shared" si="135"/>
        <v>0</v>
      </c>
      <c r="AQ558" s="116">
        <f t="shared" si="135"/>
        <v>0</v>
      </c>
      <c r="AR558" s="116">
        <f t="shared" si="135"/>
        <v>0</v>
      </c>
      <c r="AS558" s="116">
        <f t="shared" si="136"/>
        <v>0</v>
      </c>
    </row>
    <row r="559" spans="2:45" ht="27" thickTop="1" thickBot="1" x14ac:dyDescent="0.3">
      <c r="B559" s="101" t="str">
        <f t="shared" si="124"/>
        <v>b</v>
      </c>
      <c r="D559" s="109" t="s">
        <v>279</v>
      </c>
      <c r="E559" s="122" t="s">
        <v>307</v>
      </c>
      <c r="F559" s="115">
        <f t="shared" si="125"/>
        <v>0</v>
      </c>
      <c r="G559" s="116">
        <f>SUM(G560:G561)</f>
        <v>0</v>
      </c>
      <c r="H559" s="116">
        <f>SUM(H560:H561)</f>
        <v>0</v>
      </c>
      <c r="I559" s="116">
        <f>SUM(I560:I561)</f>
        <v>0</v>
      </c>
      <c r="J559" s="116">
        <f>SUM(J560:J561)</f>
        <v>0</v>
      </c>
      <c r="K559" s="115">
        <f t="shared" si="127"/>
        <v>0</v>
      </c>
      <c r="L559" s="116">
        <f>SUM(L560:L561)</f>
        <v>0</v>
      </c>
      <c r="M559" s="116">
        <f>SUM(M560:M561)</f>
        <v>0</v>
      </c>
      <c r="N559" s="116">
        <f>SUM(N560:N561)</f>
        <v>0</v>
      </c>
      <c r="O559" s="116">
        <f>SUM(O560:O561)</f>
        <v>0</v>
      </c>
      <c r="P559" s="115">
        <f t="shared" si="129"/>
        <v>0</v>
      </c>
      <c r="Q559" s="116">
        <f>SUM(Q560:Q561)</f>
        <v>0</v>
      </c>
      <c r="R559" s="116">
        <f>SUM(R560:R561)</f>
        <v>0</v>
      </c>
      <c r="S559" s="116">
        <f>SUM(S560:S561)</f>
        <v>0</v>
      </c>
      <c r="T559" s="116">
        <f>SUM(T560:T561)</f>
        <v>0</v>
      </c>
      <c r="U559" s="111">
        <f t="shared" si="137"/>
        <v>0</v>
      </c>
      <c r="V559" s="116">
        <f t="shared" si="137"/>
        <v>0</v>
      </c>
      <c r="W559" s="116">
        <f t="shared" si="137"/>
        <v>0</v>
      </c>
      <c r="X559" s="116">
        <f t="shared" si="137"/>
        <v>0</v>
      </c>
      <c r="Y559" s="116">
        <f t="shared" si="137"/>
        <v>0</v>
      </c>
      <c r="Z559" s="115">
        <f t="shared" si="131"/>
        <v>0</v>
      </c>
      <c r="AA559" s="116">
        <f>SUM(AA560:AA561)</f>
        <v>0</v>
      </c>
      <c r="AB559" s="116">
        <f>SUM(AB560:AB561)</f>
        <v>0</v>
      </c>
      <c r="AC559" s="116">
        <f>SUM(AC560:AC561)</f>
        <v>0</v>
      </c>
      <c r="AD559" s="116">
        <f>SUM(AD560:AD561)</f>
        <v>0</v>
      </c>
      <c r="AE559" s="115">
        <f t="shared" si="133"/>
        <v>0</v>
      </c>
      <c r="AF559" s="117">
        <f>SUM(AF560:AF561)</f>
        <v>0</v>
      </c>
      <c r="AG559" s="117">
        <f>SUM(AG560:AG561)</f>
        <v>0</v>
      </c>
      <c r="AH559" s="117">
        <f>SUM(AH560:AH561)</f>
        <v>0</v>
      </c>
      <c r="AI559" s="117">
        <f>SUM(AI560:AI561)</f>
        <v>0</v>
      </c>
      <c r="AJ559" s="115">
        <f t="shared" si="123"/>
        <v>0</v>
      </c>
      <c r="AK559" s="116">
        <f t="shared" si="123"/>
        <v>0</v>
      </c>
      <c r="AL559" s="116">
        <f t="shared" si="123"/>
        <v>0</v>
      </c>
      <c r="AM559" s="116">
        <f t="shared" si="123"/>
        <v>0</v>
      </c>
      <c r="AN559" s="116">
        <f t="shared" si="123"/>
        <v>0</v>
      </c>
      <c r="AO559" s="115">
        <f t="shared" si="135"/>
        <v>0</v>
      </c>
      <c r="AP559" s="116">
        <f t="shared" si="135"/>
        <v>0</v>
      </c>
      <c r="AQ559" s="116">
        <f t="shared" si="135"/>
        <v>0</v>
      </c>
      <c r="AR559" s="116">
        <f t="shared" si="135"/>
        <v>0</v>
      </c>
      <c r="AS559" s="116">
        <f t="shared" si="136"/>
        <v>0</v>
      </c>
    </row>
    <row r="560" spans="2:45" ht="27" thickTop="1" thickBot="1" x14ac:dyDescent="0.3">
      <c r="B560" s="101" t="str">
        <f t="shared" si="124"/>
        <v>b</v>
      </c>
      <c r="D560" s="109" t="s">
        <v>279</v>
      </c>
      <c r="E560" s="124" t="s">
        <v>308</v>
      </c>
      <c r="F560" s="115">
        <f t="shared" si="125"/>
        <v>0</v>
      </c>
      <c r="G560" s="116">
        <v>0</v>
      </c>
      <c r="H560" s="116">
        <v>0</v>
      </c>
      <c r="I560" s="116">
        <v>0</v>
      </c>
      <c r="J560" s="116">
        <v>0</v>
      </c>
      <c r="K560" s="115">
        <f t="shared" si="127"/>
        <v>0</v>
      </c>
      <c r="L560" s="116">
        <v>0</v>
      </c>
      <c r="M560" s="116">
        <v>0</v>
      </c>
      <c r="N560" s="116">
        <v>0</v>
      </c>
      <c r="O560" s="116">
        <v>0</v>
      </c>
      <c r="P560" s="115">
        <f t="shared" si="129"/>
        <v>0</v>
      </c>
      <c r="Q560" s="116">
        <v>0</v>
      </c>
      <c r="R560" s="116">
        <v>0</v>
      </c>
      <c r="S560" s="116">
        <v>0</v>
      </c>
      <c r="T560" s="116">
        <v>0</v>
      </c>
      <c r="U560" s="111">
        <f t="shared" si="137"/>
        <v>0</v>
      </c>
      <c r="V560" s="116">
        <f t="shared" si="137"/>
        <v>0</v>
      </c>
      <c r="W560" s="116">
        <f t="shared" si="137"/>
        <v>0</v>
      </c>
      <c r="X560" s="116">
        <f t="shared" si="137"/>
        <v>0</v>
      </c>
      <c r="Y560" s="116">
        <f t="shared" si="137"/>
        <v>0</v>
      </c>
      <c r="Z560" s="115">
        <f t="shared" si="131"/>
        <v>0</v>
      </c>
      <c r="AA560" s="116">
        <v>0</v>
      </c>
      <c r="AB560" s="116">
        <v>0</v>
      </c>
      <c r="AC560" s="116">
        <v>0</v>
      </c>
      <c r="AD560" s="116">
        <v>0</v>
      </c>
      <c r="AE560" s="115">
        <f t="shared" si="133"/>
        <v>0</v>
      </c>
      <c r="AF560" s="117">
        <v>0</v>
      </c>
      <c r="AG560" s="117">
        <v>0</v>
      </c>
      <c r="AH560" s="117">
        <v>0</v>
      </c>
      <c r="AI560" s="117">
        <v>0</v>
      </c>
      <c r="AJ560" s="115">
        <f t="shared" si="123"/>
        <v>0</v>
      </c>
      <c r="AK560" s="116">
        <f t="shared" si="123"/>
        <v>0</v>
      </c>
      <c r="AL560" s="116">
        <f t="shared" si="123"/>
        <v>0</v>
      </c>
      <c r="AM560" s="116">
        <f t="shared" si="123"/>
        <v>0</v>
      </c>
      <c r="AN560" s="116">
        <f t="shared" si="123"/>
        <v>0</v>
      </c>
      <c r="AO560" s="115">
        <f t="shared" si="135"/>
        <v>0</v>
      </c>
      <c r="AP560" s="116">
        <f t="shared" si="135"/>
        <v>0</v>
      </c>
      <c r="AQ560" s="116">
        <f t="shared" si="135"/>
        <v>0</v>
      </c>
      <c r="AR560" s="116">
        <f t="shared" si="135"/>
        <v>0</v>
      </c>
      <c r="AS560" s="116">
        <f t="shared" si="136"/>
        <v>0</v>
      </c>
    </row>
    <row r="561" spans="2:45" ht="39.75" thickTop="1" thickBot="1" x14ac:dyDescent="0.3">
      <c r="B561" s="101" t="str">
        <f t="shared" si="124"/>
        <v>b</v>
      </c>
      <c r="D561" s="109" t="s">
        <v>279</v>
      </c>
      <c r="E561" s="124" t="s">
        <v>309</v>
      </c>
      <c r="F561" s="115">
        <f t="shared" si="125"/>
        <v>0</v>
      </c>
      <c r="G561" s="116">
        <v>0</v>
      </c>
      <c r="H561" s="116">
        <v>0</v>
      </c>
      <c r="I561" s="116">
        <v>0</v>
      </c>
      <c r="J561" s="116">
        <v>0</v>
      </c>
      <c r="K561" s="115">
        <f t="shared" si="127"/>
        <v>0</v>
      </c>
      <c r="L561" s="116">
        <v>0</v>
      </c>
      <c r="M561" s="116">
        <v>0</v>
      </c>
      <c r="N561" s="116">
        <v>0</v>
      </c>
      <c r="O561" s="116">
        <v>0</v>
      </c>
      <c r="P561" s="115">
        <f t="shared" si="129"/>
        <v>0</v>
      </c>
      <c r="Q561" s="116">
        <v>0</v>
      </c>
      <c r="R561" s="116">
        <v>0</v>
      </c>
      <c r="S561" s="116">
        <v>0</v>
      </c>
      <c r="T561" s="116">
        <v>0</v>
      </c>
      <c r="U561" s="111">
        <f t="shared" si="137"/>
        <v>0</v>
      </c>
      <c r="V561" s="116">
        <f t="shared" si="137"/>
        <v>0</v>
      </c>
      <c r="W561" s="116">
        <f t="shared" si="137"/>
        <v>0</v>
      </c>
      <c r="X561" s="116">
        <f t="shared" si="137"/>
        <v>0</v>
      </c>
      <c r="Y561" s="116">
        <f t="shared" si="137"/>
        <v>0</v>
      </c>
      <c r="Z561" s="115">
        <f t="shared" si="131"/>
        <v>0</v>
      </c>
      <c r="AA561" s="116">
        <v>0</v>
      </c>
      <c r="AB561" s="116">
        <v>0</v>
      </c>
      <c r="AC561" s="116">
        <v>0</v>
      </c>
      <c r="AD561" s="116">
        <v>0</v>
      </c>
      <c r="AE561" s="115">
        <f t="shared" si="133"/>
        <v>0</v>
      </c>
      <c r="AF561" s="117">
        <v>0</v>
      </c>
      <c r="AG561" s="117">
        <v>0</v>
      </c>
      <c r="AH561" s="117">
        <v>0</v>
      </c>
      <c r="AI561" s="117">
        <v>0</v>
      </c>
      <c r="AJ561" s="115">
        <f t="shared" si="123"/>
        <v>0</v>
      </c>
      <c r="AK561" s="116">
        <f t="shared" si="123"/>
        <v>0</v>
      </c>
      <c r="AL561" s="116">
        <f t="shared" si="123"/>
        <v>0</v>
      </c>
      <c r="AM561" s="116">
        <f t="shared" si="123"/>
        <v>0</v>
      </c>
      <c r="AN561" s="116">
        <f t="shared" si="123"/>
        <v>0</v>
      </c>
      <c r="AO561" s="115">
        <f t="shared" si="135"/>
        <v>0</v>
      </c>
      <c r="AP561" s="116">
        <f t="shared" si="135"/>
        <v>0</v>
      </c>
      <c r="AQ561" s="116">
        <f t="shared" si="135"/>
        <v>0</v>
      </c>
      <c r="AR561" s="116">
        <f t="shared" si="135"/>
        <v>0</v>
      </c>
      <c r="AS561" s="116">
        <f t="shared" si="136"/>
        <v>0</v>
      </c>
    </row>
    <row r="562" spans="2:45" ht="16.5" thickTop="1" thickBot="1" x14ac:dyDescent="0.3">
      <c r="B562" s="101" t="str">
        <f t="shared" si="124"/>
        <v>b</v>
      </c>
      <c r="D562" s="109" t="s">
        <v>279</v>
      </c>
      <c r="E562" s="120" t="s">
        <v>310</v>
      </c>
      <c r="F562" s="115">
        <f t="shared" si="125"/>
        <v>0</v>
      </c>
      <c r="G562" s="116">
        <v>0</v>
      </c>
      <c r="H562" s="116">
        <v>0</v>
      </c>
      <c r="I562" s="116">
        <v>0</v>
      </c>
      <c r="J562" s="116">
        <v>0</v>
      </c>
      <c r="K562" s="115">
        <f t="shared" si="127"/>
        <v>0</v>
      </c>
      <c r="L562" s="116">
        <v>0</v>
      </c>
      <c r="M562" s="116">
        <v>0</v>
      </c>
      <c r="N562" s="116">
        <v>0</v>
      </c>
      <c r="O562" s="116">
        <v>0</v>
      </c>
      <c r="P562" s="115">
        <f t="shared" si="129"/>
        <v>0</v>
      </c>
      <c r="Q562" s="116">
        <v>0</v>
      </c>
      <c r="R562" s="116">
        <v>0</v>
      </c>
      <c r="S562" s="116">
        <v>0</v>
      </c>
      <c r="T562" s="116">
        <v>0</v>
      </c>
      <c r="U562" s="111">
        <f t="shared" si="137"/>
        <v>0</v>
      </c>
      <c r="V562" s="116">
        <f t="shared" si="137"/>
        <v>0</v>
      </c>
      <c r="W562" s="116">
        <f t="shared" si="137"/>
        <v>0</v>
      </c>
      <c r="X562" s="116">
        <f t="shared" si="137"/>
        <v>0</v>
      </c>
      <c r="Y562" s="116">
        <f t="shared" si="137"/>
        <v>0</v>
      </c>
      <c r="Z562" s="115">
        <f t="shared" si="131"/>
        <v>0</v>
      </c>
      <c r="AA562" s="116">
        <v>0</v>
      </c>
      <c r="AB562" s="116">
        <v>0</v>
      </c>
      <c r="AC562" s="116">
        <v>0</v>
      </c>
      <c r="AD562" s="116">
        <v>0</v>
      </c>
      <c r="AE562" s="115">
        <f t="shared" si="133"/>
        <v>0</v>
      </c>
      <c r="AF562" s="117">
        <v>0</v>
      </c>
      <c r="AG562" s="117">
        <v>0</v>
      </c>
      <c r="AH562" s="117">
        <v>0</v>
      </c>
      <c r="AI562" s="117">
        <v>0</v>
      </c>
      <c r="AJ562" s="115">
        <f t="shared" si="123"/>
        <v>0</v>
      </c>
      <c r="AK562" s="116">
        <f t="shared" si="123"/>
        <v>0</v>
      </c>
      <c r="AL562" s="116">
        <f t="shared" si="123"/>
        <v>0</v>
      </c>
      <c r="AM562" s="116">
        <f t="shared" si="123"/>
        <v>0</v>
      </c>
      <c r="AN562" s="116">
        <f t="shared" si="123"/>
        <v>0</v>
      </c>
      <c r="AO562" s="115">
        <f t="shared" si="135"/>
        <v>0</v>
      </c>
      <c r="AP562" s="116">
        <f t="shared" si="135"/>
        <v>0</v>
      </c>
      <c r="AQ562" s="116">
        <f t="shared" si="135"/>
        <v>0</v>
      </c>
      <c r="AR562" s="116">
        <f t="shared" si="135"/>
        <v>0</v>
      </c>
      <c r="AS562" s="116">
        <f t="shared" si="136"/>
        <v>0</v>
      </c>
    </row>
    <row r="563" spans="2:45" ht="16.5" thickTop="1" thickBot="1" x14ac:dyDescent="0.3">
      <c r="B563" s="101" t="str">
        <f t="shared" si="124"/>
        <v>b</v>
      </c>
      <c r="D563" s="109" t="s">
        <v>279</v>
      </c>
      <c r="E563" s="120" t="s">
        <v>311</v>
      </c>
      <c r="F563" s="115">
        <f t="shared" si="125"/>
        <v>0</v>
      </c>
      <c r="G563" s="116">
        <v>0</v>
      </c>
      <c r="H563" s="116">
        <v>0</v>
      </c>
      <c r="I563" s="116">
        <v>0</v>
      </c>
      <c r="J563" s="116">
        <v>0</v>
      </c>
      <c r="K563" s="115">
        <f t="shared" si="127"/>
        <v>0</v>
      </c>
      <c r="L563" s="116">
        <v>0</v>
      </c>
      <c r="M563" s="116">
        <v>0</v>
      </c>
      <c r="N563" s="116">
        <v>0</v>
      </c>
      <c r="O563" s="116">
        <v>0</v>
      </c>
      <c r="P563" s="115">
        <f t="shared" si="129"/>
        <v>0</v>
      </c>
      <c r="Q563" s="116">
        <v>0</v>
      </c>
      <c r="R563" s="116">
        <v>0</v>
      </c>
      <c r="S563" s="116">
        <v>0</v>
      </c>
      <c r="T563" s="116">
        <v>0</v>
      </c>
      <c r="U563" s="111">
        <f t="shared" si="137"/>
        <v>0</v>
      </c>
      <c r="V563" s="116">
        <f t="shared" si="137"/>
        <v>0</v>
      </c>
      <c r="W563" s="116">
        <f t="shared" si="137"/>
        <v>0</v>
      </c>
      <c r="X563" s="116">
        <f t="shared" si="137"/>
        <v>0</v>
      </c>
      <c r="Y563" s="116">
        <f t="shared" si="137"/>
        <v>0</v>
      </c>
      <c r="Z563" s="115">
        <f t="shared" si="131"/>
        <v>0</v>
      </c>
      <c r="AA563" s="116">
        <v>0</v>
      </c>
      <c r="AB563" s="116">
        <v>0</v>
      </c>
      <c r="AC563" s="116">
        <v>0</v>
      </c>
      <c r="AD563" s="116">
        <v>0</v>
      </c>
      <c r="AE563" s="115">
        <f t="shared" si="133"/>
        <v>0</v>
      </c>
      <c r="AF563" s="117">
        <v>0</v>
      </c>
      <c r="AG563" s="117">
        <v>0</v>
      </c>
      <c r="AH563" s="117">
        <v>0</v>
      </c>
      <c r="AI563" s="117">
        <v>0</v>
      </c>
      <c r="AJ563" s="115">
        <f t="shared" si="123"/>
        <v>0</v>
      </c>
      <c r="AK563" s="116">
        <f t="shared" si="123"/>
        <v>0</v>
      </c>
      <c r="AL563" s="116">
        <f t="shared" si="123"/>
        <v>0</v>
      </c>
      <c r="AM563" s="116">
        <f t="shared" si="123"/>
        <v>0</v>
      </c>
      <c r="AN563" s="116">
        <f t="shared" si="123"/>
        <v>0</v>
      </c>
      <c r="AO563" s="115">
        <f t="shared" si="135"/>
        <v>0</v>
      </c>
      <c r="AP563" s="116">
        <f t="shared" si="135"/>
        <v>0</v>
      </c>
      <c r="AQ563" s="116">
        <f t="shared" si="135"/>
        <v>0</v>
      </c>
      <c r="AR563" s="116">
        <f t="shared" si="135"/>
        <v>0</v>
      </c>
      <c r="AS563" s="116">
        <f t="shared" si="136"/>
        <v>0</v>
      </c>
    </row>
    <row r="564" spans="2:45" ht="16.5" thickTop="1" thickBot="1" x14ac:dyDescent="0.3">
      <c r="B564" s="101" t="str">
        <f t="shared" si="124"/>
        <v>b</v>
      </c>
      <c r="D564" s="109" t="s">
        <v>279</v>
      </c>
      <c r="E564" s="120" t="s">
        <v>312</v>
      </c>
      <c r="F564" s="115">
        <f t="shared" si="125"/>
        <v>0</v>
      </c>
      <c r="G564" s="116">
        <v>0</v>
      </c>
      <c r="H564" s="116">
        <v>0</v>
      </c>
      <c r="I564" s="116">
        <v>0</v>
      </c>
      <c r="J564" s="116">
        <v>0</v>
      </c>
      <c r="K564" s="115">
        <f t="shared" si="127"/>
        <v>0</v>
      </c>
      <c r="L564" s="116">
        <v>0</v>
      </c>
      <c r="M564" s="116">
        <v>0</v>
      </c>
      <c r="N564" s="116">
        <v>0</v>
      </c>
      <c r="O564" s="116">
        <v>0</v>
      </c>
      <c r="P564" s="115">
        <f t="shared" si="129"/>
        <v>0</v>
      </c>
      <c r="Q564" s="116">
        <v>0</v>
      </c>
      <c r="R564" s="116">
        <v>0</v>
      </c>
      <c r="S564" s="116">
        <v>0</v>
      </c>
      <c r="T564" s="116">
        <v>0</v>
      </c>
      <c r="U564" s="111">
        <f t="shared" si="137"/>
        <v>0</v>
      </c>
      <c r="V564" s="116">
        <f t="shared" si="137"/>
        <v>0</v>
      </c>
      <c r="W564" s="116">
        <f t="shared" si="137"/>
        <v>0</v>
      </c>
      <c r="X564" s="116">
        <f t="shared" si="137"/>
        <v>0</v>
      </c>
      <c r="Y564" s="116">
        <f t="shared" si="137"/>
        <v>0</v>
      </c>
      <c r="Z564" s="115">
        <f t="shared" si="131"/>
        <v>0</v>
      </c>
      <c r="AA564" s="116">
        <v>0</v>
      </c>
      <c r="AB564" s="116">
        <v>0</v>
      </c>
      <c r="AC564" s="116">
        <v>0</v>
      </c>
      <c r="AD564" s="116">
        <v>0</v>
      </c>
      <c r="AE564" s="115">
        <f t="shared" si="133"/>
        <v>0</v>
      </c>
      <c r="AF564" s="117">
        <v>0</v>
      </c>
      <c r="AG564" s="117">
        <v>0</v>
      </c>
      <c r="AH564" s="117">
        <v>0</v>
      </c>
      <c r="AI564" s="117">
        <v>0</v>
      </c>
      <c r="AJ564" s="115">
        <f t="shared" si="123"/>
        <v>0</v>
      </c>
      <c r="AK564" s="116">
        <f t="shared" si="123"/>
        <v>0</v>
      </c>
      <c r="AL564" s="116">
        <f t="shared" si="123"/>
        <v>0</v>
      </c>
      <c r="AM564" s="116">
        <f t="shared" si="123"/>
        <v>0</v>
      </c>
      <c r="AN564" s="116">
        <f t="shared" si="123"/>
        <v>0</v>
      </c>
      <c r="AO564" s="115">
        <f t="shared" si="135"/>
        <v>0</v>
      </c>
      <c r="AP564" s="116">
        <f t="shared" si="135"/>
        <v>0</v>
      </c>
      <c r="AQ564" s="116">
        <f t="shared" si="135"/>
        <v>0</v>
      </c>
      <c r="AR564" s="116">
        <f t="shared" si="135"/>
        <v>0</v>
      </c>
      <c r="AS564" s="116">
        <f t="shared" si="136"/>
        <v>0</v>
      </c>
    </row>
    <row r="565" spans="2:45" ht="16.5" thickTop="1" thickBot="1" x14ac:dyDescent="0.3">
      <c r="B565" s="101" t="str">
        <f t="shared" si="124"/>
        <v>a</v>
      </c>
      <c r="D565" s="109" t="s">
        <v>355</v>
      </c>
      <c r="E565" s="118" t="s">
        <v>125</v>
      </c>
      <c r="F565" s="115">
        <f t="shared" si="125"/>
        <v>2800000</v>
      </c>
      <c r="G565" s="116">
        <f t="shared" ref="G565:J580" si="138">SUM(G581,G597)</f>
        <v>700000</v>
      </c>
      <c r="H565" s="116">
        <f t="shared" si="138"/>
        <v>700000</v>
      </c>
      <c r="I565" s="116">
        <f t="shared" si="138"/>
        <v>700000</v>
      </c>
      <c r="J565" s="116">
        <f t="shared" si="138"/>
        <v>700000</v>
      </c>
      <c r="K565" s="115">
        <f t="shared" si="127"/>
        <v>3200000</v>
      </c>
      <c r="L565" s="116">
        <f t="shared" ref="L565:O580" si="139">SUM(L581,L597)</f>
        <v>800000</v>
      </c>
      <c r="M565" s="116">
        <f t="shared" si="139"/>
        <v>800000</v>
      </c>
      <c r="N565" s="116">
        <f t="shared" si="139"/>
        <v>800000</v>
      </c>
      <c r="O565" s="116">
        <f t="shared" si="139"/>
        <v>800000</v>
      </c>
      <c r="P565" s="115">
        <f t="shared" si="129"/>
        <v>924391.8</v>
      </c>
      <c r="Q565" s="116">
        <f t="shared" ref="Q565:T580" si="140">SUM(Q581,Q597)</f>
        <v>619001</v>
      </c>
      <c r="R565" s="116">
        <f t="shared" si="140"/>
        <v>305390.8</v>
      </c>
      <c r="S565" s="116">
        <f t="shared" si="140"/>
        <v>0</v>
      </c>
      <c r="T565" s="116">
        <f t="shared" si="140"/>
        <v>0</v>
      </c>
      <c r="U565" s="111">
        <f t="shared" si="137"/>
        <v>0</v>
      </c>
      <c r="V565" s="116">
        <f t="shared" si="137"/>
        <v>0</v>
      </c>
      <c r="W565" s="116">
        <f t="shared" si="137"/>
        <v>0</v>
      </c>
      <c r="X565" s="116">
        <f t="shared" si="137"/>
        <v>0</v>
      </c>
      <c r="Y565" s="116">
        <f t="shared" si="137"/>
        <v>0</v>
      </c>
      <c r="Z565" s="115">
        <f t="shared" si="131"/>
        <v>0</v>
      </c>
      <c r="AA565" s="116">
        <f t="shared" ref="AA565:AD580" si="141">SUM(AA581,AA597)</f>
        <v>0</v>
      </c>
      <c r="AB565" s="116">
        <f t="shared" si="141"/>
        <v>0</v>
      </c>
      <c r="AC565" s="116">
        <f t="shared" si="141"/>
        <v>0</v>
      </c>
      <c r="AD565" s="116">
        <f t="shared" si="141"/>
        <v>0</v>
      </c>
      <c r="AE565" s="115">
        <f t="shared" si="133"/>
        <v>0</v>
      </c>
      <c r="AF565" s="117">
        <f t="shared" ref="AF565:AI580" si="142">SUM(AF581,AF597)</f>
        <v>0</v>
      </c>
      <c r="AG565" s="117">
        <f t="shared" si="142"/>
        <v>0</v>
      </c>
      <c r="AH565" s="117">
        <f t="shared" si="142"/>
        <v>0</v>
      </c>
      <c r="AI565" s="117">
        <f t="shared" si="142"/>
        <v>0</v>
      </c>
      <c r="AJ565" s="115">
        <f t="shared" si="123"/>
        <v>2800000</v>
      </c>
      <c r="AK565" s="116">
        <f t="shared" si="123"/>
        <v>700000</v>
      </c>
      <c r="AL565" s="116">
        <f t="shared" si="123"/>
        <v>700000</v>
      </c>
      <c r="AM565" s="116">
        <f t="shared" si="123"/>
        <v>700000</v>
      </c>
      <c r="AN565" s="116">
        <f t="shared" si="123"/>
        <v>700000</v>
      </c>
      <c r="AO565" s="115">
        <f t="shared" si="135"/>
        <v>3200000</v>
      </c>
      <c r="AP565" s="116">
        <f t="shared" si="135"/>
        <v>800000</v>
      </c>
      <c r="AQ565" s="116">
        <f t="shared" si="135"/>
        <v>800000</v>
      </c>
      <c r="AR565" s="116">
        <f t="shared" si="135"/>
        <v>800000</v>
      </c>
      <c r="AS565" s="116">
        <f t="shared" si="136"/>
        <v>800000</v>
      </c>
    </row>
    <row r="566" spans="2:45" ht="16.5" thickTop="1" thickBot="1" x14ac:dyDescent="0.3">
      <c r="B566" s="101" t="str">
        <f t="shared" si="124"/>
        <v>a</v>
      </c>
      <c r="D566" s="109" t="s">
        <v>279</v>
      </c>
      <c r="E566" s="119" t="s">
        <v>298</v>
      </c>
      <c r="F566" s="115">
        <f t="shared" si="125"/>
        <v>2800000</v>
      </c>
      <c r="G566" s="116">
        <f t="shared" si="138"/>
        <v>700000</v>
      </c>
      <c r="H566" s="116">
        <f t="shared" si="138"/>
        <v>700000</v>
      </c>
      <c r="I566" s="116">
        <f t="shared" si="138"/>
        <v>700000</v>
      </c>
      <c r="J566" s="116">
        <f t="shared" si="138"/>
        <v>700000</v>
      </c>
      <c r="K566" s="115">
        <f t="shared" si="127"/>
        <v>3200000</v>
      </c>
      <c r="L566" s="116">
        <f t="shared" si="139"/>
        <v>800000</v>
      </c>
      <c r="M566" s="116">
        <f t="shared" si="139"/>
        <v>800000</v>
      </c>
      <c r="N566" s="116">
        <f t="shared" si="139"/>
        <v>800000</v>
      </c>
      <c r="O566" s="116">
        <f t="shared" si="139"/>
        <v>800000</v>
      </c>
      <c r="P566" s="115">
        <f t="shared" si="129"/>
        <v>924391.8</v>
      </c>
      <c r="Q566" s="116">
        <f t="shared" si="140"/>
        <v>619001</v>
      </c>
      <c r="R566" s="116">
        <f t="shared" si="140"/>
        <v>305390.8</v>
      </c>
      <c r="S566" s="116">
        <f t="shared" si="140"/>
        <v>0</v>
      </c>
      <c r="T566" s="116">
        <f t="shared" si="140"/>
        <v>0</v>
      </c>
      <c r="U566" s="111">
        <f t="shared" si="137"/>
        <v>0</v>
      </c>
      <c r="V566" s="116">
        <f t="shared" si="137"/>
        <v>0</v>
      </c>
      <c r="W566" s="116">
        <f t="shared" si="137"/>
        <v>0</v>
      </c>
      <c r="X566" s="116">
        <f t="shared" si="137"/>
        <v>0</v>
      </c>
      <c r="Y566" s="116">
        <f t="shared" si="137"/>
        <v>0</v>
      </c>
      <c r="Z566" s="115">
        <f t="shared" si="131"/>
        <v>0</v>
      </c>
      <c r="AA566" s="116">
        <f t="shared" si="141"/>
        <v>0</v>
      </c>
      <c r="AB566" s="116">
        <f t="shared" si="141"/>
        <v>0</v>
      </c>
      <c r="AC566" s="116">
        <f t="shared" si="141"/>
        <v>0</v>
      </c>
      <c r="AD566" s="116">
        <f t="shared" si="141"/>
        <v>0</v>
      </c>
      <c r="AE566" s="115">
        <f t="shared" si="133"/>
        <v>0</v>
      </c>
      <c r="AF566" s="117">
        <f t="shared" si="142"/>
        <v>0</v>
      </c>
      <c r="AG566" s="117">
        <f t="shared" si="142"/>
        <v>0</v>
      </c>
      <c r="AH566" s="117">
        <f t="shared" si="142"/>
        <v>0</v>
      </c>
      <c r="AI566" s="117">
        <f t="shared" si="142"/>
        <v>0</v>
      </c>
      <c r="AJ566" s="115">
        <f t="shared" ref="AJ566:AN616" si="143">F566+U566</f>
        <v>2800000</v>
      </c>
      <c r="AK566" s="116">
        <f t="shared" si="143"/>
        <v>700000</v>
      </c>
      <c r="AL566" s="116">
        <f t="shared" si="143"/>
        <v>700000</v>
      </c>
      <c r="AM566" s="116">
        <f t="shared" si="143"/>
        <v>700000</v>
      </c>
      <c r="AN566" s="116">
        <f t="shared" si="143"/>
        <v>700000</v>
      </c>
      <c r="AO566" s="115">
        <f t="shared" si="135"/>
        <v>3200000</v>
      </c>
      <c r="AP566" s="116">
        <f t="shared" si="135"/>
        <v>800000</v>
      </c>
      <c r="AQ566" s="116">
        <f t="shared" si="135"/>
        <v>800000</v>
      </c>
      <c r="AR566" s="116">
        <f t="shared" si="135"/>
        <v>800000</v>
      </c>
      <c r="AS566" s="116">
        <f t="shared" si="136"/>
        <v>800000</v>
      </c>
    </row>
    <row r="567" spans="2:45" ht="16.5" thickTop="1" thickBot="1" x14ac:dyDescent="0.3">
      <c r="B567" s="101" t="str">
        <f t="shared" si="124"/>
        <v>b</v>
      </c>
      <c r="D567" s="109" t="s">
        <v>279</v>
      </c>
      <c r="E567" s="120" t="s">
        <v>299</v>
      </c>
      <c r="F567" s="115">
        <f t="shared" si="125"/>
        <v>0</v>
      </c>
      <c r="G567" s="116">
        <f t="shared" si="138"/>
        <v>0</v>
      </c>
      <c r="H567" s="116">
        <f t="shared" si="138"/>
        <v>0</v>
      </c>
      <c r="I567" s="116">
        <f t="shared" si="138"/>
        <v>0</v>
      </c>
      <c r="J567" s="116">
        <f t="shared" si="138"/>
        <v>0</v>
      </c>
      <c r="K567" s="115">
        <f t="shared" si="127"/>
        <v>0</v>
      </c>
      <c r="L567" s="116">
        <f t="shared" si="139"/>
        <v>0</v>
      </c>
      <c r="M567" s="116">
        <f t="shared" si="139"/>
        <v>0</v>
      </c>
      <c r="N567" s="116">
        <f t="shared" si="139"/>
        <v>0</v>
      </c>
      <c r="O567" s="116">
        <f t="shared" si="139"/>
        <v>0</v>
      </c>
      <c r="P567" s="115">
        <f t="shared" si="129"/>
        <v>0</v>
      </c>
      <c r="Q567" s="116">
        <f t="shared" si="140"/>
        <v>0</v>
      </c>
      <c r="R567" s="116">
        <f t="shared" si="140"/>
        <v>0</v>
      </c>
      <c r="S567" s="116">
        <f t="shared" si="140"/>
        <v>0</v>
      </c>
      <c r="T567" s="116">
        <f t="shared" si="140"/>
        <v>0</v>
      </c>
      <c r="U567" s="111">
        <f t="shared" si="137"/>
        <v>0</v>
      </c>
      <c r="V567" s="116">
        <f t="shared" si="137"/>
        <v>0</v>
      </c>
      <c r="W567" s="116">
        <f t="shared" si="137"/>
        <v>0</v>
      </c>
      <c r="X567" s="116">
        <f t="shared" si="137"/>
        <v>0</v>
      </c>
      <c r="Y567" s="116">
        <f t="shared" si="137"/>
        <v>0</v>
      </c>
      <c r="Z567" s="115">
        <f t="shared" si="131"/>
        <v>0</v>
      </c>
      <c r="AA567" s="116">
        <f t="shared" si="141"/>
        <v>0</v>
      </c>
      <c r="AB567" s="116">
        <f t="shared" si="141"/>
        <v>0</v>
      </c>
      <c r="AC567" s="116">
        <f t="shared" si="141"/>
        <v>0</v>
      </c>
      <c r="AD567" s="116">
        <f t="shared" si="141"/>
        <v>0</v>
      </c>
      <c r="AE567" s="115">
        <f t="shared" si="133"/>
        <v>0</v>
      </c>
      <c r="AF567" s="117">
        <f t="shared" si="142"/>
        <v>0</v>
      </c>
      <c r="AG567" s="117">
        <f t="shared" si="142"/>
        <v>0</v>
      </c>
      <c r="AH567" s="117">
        <f t="shared" si="142"/>
        <v>0</v>
      </c>
      <c r="AI567" s="117">
        <f t="shared" si="142"/>
        <v>0</v>
      </c>
      <c r="AJ567" s="115">
        <f t="shared" si="143"/>
        <v>0</v>
      </c>
      <c r="AK567" s="116">
        <f t="shared" si="143"/>
        <v>0</v>
      </c>
      <c r="AL567" s="116">
        <f t="shared" si="143"/>
        <v>0</v>
      </c>
      <c r="AM567" s="116">
        <f t="shared" si="143"/>
        <v>0</v>
      </c>
      <c r="AN567" s="116">
        <f t="shared" si="143"/>
        <v>0</v>
      </c>
      <c r="AO567" s="115">
        <f t="shared" si="135"/>
        <v>0</v>
      </c>
      <c r="AP567" s="116">
        <f t="shared" si="135"/>
        <v>0</v>
      </c>
      <c r="AQ567" s="116">
        <f t="shared" si="135"/>
        <v>0</v>
      </c>
      <c r="AR567" s="116">
        <f t="shared" si="135"/>
        <v>0</v>
      </c>
      <c r="AS567" s="116">
        <f t="shared" si="136"/>
        <v>0</v>
      </c>
    </row>
    <row r="568" spans="2:45" ht="16.5" thickTop="1" thickBot="1" x14ac:dyDescent="0.3">
      <c r="B568" s="101" t="str">
        <f t="shared" si="124"/>
        <v>b</v>
      </c>
      <c r="D568" s="109" t="s">
        <v>279</v>
      </c>
      <c r="E568" s="120" t="s">
        <v>300</v>
      </c>
      <c r="F568" s="115">
        <f t="shared" si="125"/>
        <v>0</v>
      </c>
      <c r="G568" s="116">
        <f t="shared" si="138"/>
        <v>0</v>
      </c>
      <c r="H568" s="116">
        <f t="shared" si="138"/>
        <v>0</v>
      </c>
      <c r="I568" s="116">
        <f t="shared" si="138"/>
        <v>0</v>
      </c>
      <c r="J568" s="116">
        <f t="shared" si="138"/>
        <v>0</v>
      </c>
      <c r="K568" s="115">
        <f t="shared" si="127"/>
        <v>0</v>
      </c>
      <c r="L568" s="116">
        <f t="shared" si="139"/>
        <v>0</v>
      </c>
      <c r="M568" s="116">
        <f t="shared" si="139"/>
        <v>0</v>
      </c>
      <c r="N568" s="116">
        <f t="shared" si="139"/>
        <v>0</v>
      </c>
      <c r="O568" s="116">
        <f t="shared" si="139"/>
        <v>0</v>
      </c>
      <c r="P568" s="115">
        <f t="shared" si="129"/>
        <v>0</v>
      </c>
      <c r="Q568" s="116">
        <f t="shared" si="140"/>
        <v>0</v>
      </c>
      <c r="R568" s="116">
        <f t="shared" si="140"/>
        <v>0</v>
      </c>
      <c r="S568" s="116">
        <f t="shared" si="140"/>
        <v>0</v>
      </c>
      <c r="T568" s="116">
        <f t="shared" si="140"/>
        <v>0</v>
      </c>
      <c r="U568" s="111">
        <f t="shared" si="137"/>
        <v>0</v>
      </c>
      <c r="V568" s="116">
        <f t="shared" si="137"/>
        <v>0</v>
      </c>
      <c r="W568" s="116">
        <f t="shared" si="137"/>
        <v>0</v>
      </c>
      <c r="X568" s="116">
        <f t="shared" si="137"/>
        <v>0</v>
      </c>
      <c r="Y568" s="116">
        <f t="shared" si="137"/>
        <v>0</v>
      </c>
      <c r="Z568" s="115">
        <f t="shared" si="131"/>
        <v>0</v>
      </c>
      <c r="AA568" s="116">
        <f t="shared" si="141"/>
        <v>0</v>
      </c>
      <c r="AB568" s="116">
        <f t="shared" si="141"/>
        <v>0</v>
      </c>
      <c r="AC568" s="116">
        <f t="shared" si="141"/>
        <v>0</v>
      </c>
      <c r="AD568" s="116">
        <f t="shared" si="141"/>
        <v>0</v>
      </c>
      <c r="AE568" s="115">
        <f t="shared" si="133"/>
        <v>0</v>
      </c>
      <c r="AF568" s="117">
        <f t="shared" si="142"/>
        <v>0</v>
      </c>
      <c r="AG568" s="117">
        <f t="shared" si="142"/>
        <v>0</v>
      </c>
      <c r="AH568" s="117">
        <f t="shared" si="142"/>
        <v>0</v>
      </c>
      <c r="AI568" s="117">
        <f t="shared" si="142"/>
        <v>0</v>
      </c>
      <c r="AJ568" s="115">
        <f t="shared" si="143"/>
        <v>0</v>
      </c>
      <c r="AK568" s="116">
        <f t="shared" si="143"/>
        <v>0</v>
      </c>
      <c r="AL568" s="116">
        <f t="shared" si="143"/>
        <v>0</v>
      </c>
      <c r="AM568" s="116">
        <f t="shared" si="143"/>
        <v>0</v>
      </c>
      <c r="AN568" s="116">
        <f t="shared" si="143"/>
        <v>0</v>
      </c>
      <c r="AO568" s="115">
        <f t="shared" si="135"/>
        <v>0</v>
      </c>
      <c r="AP568" s="116">
        <f t="shared" si="135"/>
        <v>0</v>
      </c>
      <c r="AQ568" s="116">
        <f t="shared" si="135"/>
        <v>0</v>
      </c>
      <c r="AR568" s="116">
        <f t="shared" si="135"/>
        <v>0</v>
      </c>
      <c r="AS568" s="116">
        <f t="shared" si="136"/>
        <v>0</v>
      </c>
    </row>
    <row r="569" spans="2:45" ht="16.5" thickTop="1" thickBot="1" x14ac:dyDescent="0.3">
      <c r="B569" s="101" t="str">
        <f t="shared" si="124"/>
        <v>b</v>
      </c>
      <c r="D569" s="109" t="s">
        <v>279</v>
      </c>
      <c r="E569" s="120" t="s">
        <v>301</v>
      </c>
      <c r="F569" s="115">
        <f t="shared" si="125"/>
        <v>0</v>
      </c>
      <c r="G569" s="116">
        <f t="shared" si="138"/>
        <v>0</v>
      </c>
      <c r="H569" s="116">
        <f t="shared" si="138"/>
        <v>0</v>
      </c>
      <c r="I569" s="116">
        <f t="shared" si="138"/>
        <v>0</v>
      </c>
      <c r="J569" s="116">
        <f t="shared" si="138"/>
        <v>0</v>
      </c>
      <c r="K569" s="115">
        <f t="shared" si="127"/>
        <v>0</v>
      </c>
      <c r="L569" s="116">
        <f t="shared" si="139"/>
        <v>0</v>
      </c>
      <c r="M569" s="116">
        <f t="shared" si="139"/>
        <v>0</v>
      </c>
      <c r="N569" s="116">
        <f t="shared" si="139"/>
        <v>0</v>
      </c>
      <c r="O569" s="116">
        <f t="shared" si="139"/>
        <v>0</v>
      </c>
      <c r="P569" s="115">
        <f t="shared" si="129"/>
        <v>0</v>
      </c>
      <c r="Q569" s="116">
        <f t="shared" si="140"/>
        <v>0</v>
      </c>
      <c r="R569" s="116">
        <f t="shared" si="140"/>
        <v>0</v>
      </c>
      <c r="S569" s="116">
        <f t="shared" si="140"/>
        <v>0</v>
      </c>
      <c r="T569" s="116">
        <f t="shared" si="140"/>
        <v>0</v>
      </c>
      <c r="U569" s="111">
        <f t="shared" si="137"/>
        <v>0</v>
      </c>
      <c r="V569" s="116">
        <f t="shared" si="137"/>
        <v>0</v>
      </c>
      <c r="W569" s="116">
        <f t="shared" si="137"/>
        <v>0</v>
      </c>
      <c r="X569" s="116">
        <f t="shared" si="137"/>
        <v>0</v>
      </c>
      <c r="Y569" s="116">
        <f t="shared" si="137"/>
        <v>0</v>
      </c>
      <c r="Z569" s="115">
        <f t="shared" si="131"/>
        <v>0</v>
      </c>
      <c r="AA569" s="116">
        <f t="shared" si="141"/>
        <v>0</v>
      </c>
      <c r="AB569" s="116">
        <f t="shared" si="141"/>
        <v>0</v>
      </c>
      <c r="AC569" s="116">
        <f t="shared" si="141"/>
        <v>0</v>
      </c>
      <c r="AD569" s="116">
        <f t="shared" si="141"/>
        <v>0</v>
      </c>
      <c r="AE569" s="115">
        <f t="shared" si="133"/>
        <v>0</v>
      </c>
      <c r="AF569" s="117">
        <f t="shared" si="142"/>
        <v>0</v>
      </c>
      <c r="AG569" s="117">
        <f t="shared" si="142"/>
        <v>0</v>
      </c>
      <c r="AH569" s="117">
        <f t="shared" si="142"/>
        <v>0</v>
      </c>
      <c r="AI569" s="117">
        <f t="shared" si="142"/>
        <v>0</v>
      </c>
      <c r="AJ569" s="115">
        <f t="shared" si="143"/>
        <v>0</v>
      </c>
      <c r="AK569" s="116">
        <f t="shared" si="143"/>
        <v>0</v>
      </c>
      <c r="AL569" s="116">
        <f t="shared" si="143"/>
        <v>0</v>
      </c>
      <c r="AM569" s="116">
        <f t="shared" si="143"/>
        <v>0</v>
      </c>
      <c r="AN569" s="116">
        <f t="shared" si="143"/>
        <v>0</v>
      </c>
      <c r="AO569" s="115">
        <f t="shared" si="135"/>
        <v>0</v>
      </c>
      <c r="AP569" s="116">
        <f t="shared" si="135"/>
        <v>0</v>
      </c>
      <c r="AQ569" s="116">
        <f t="shared" si="135"/>
        <v>0</v>
      </c>
      <c r="AR569" s="116">
        <f t="shared" si="135"/>
        <v>0</v>
      </c>
      <c r="AS569" s="116">
        <f t="shared" si="136"/>
        <v>0</v>
      </c>
    </row>
    <row r="570" spans="2:45" ht="16.5" thickTop="1" thickBot="1" x14ac:dyDescent="0.3">
      <c r="B570" s="101" t="str">
        <f t="shared" si="124"/>
        <v>b</v>
      </c>
      <c r="D570" s="109" t="s">
        <v>279</v>
      </c>
      <c r="E570" s="120" t="s">
        <v>302</v>
      </c>
      <c r="F570" s="115">
        <f t="shared" si="125"/>
        <v>0</v>
      </c>
      <c r="G570" s="116">
        <f t="shared" si="138"/>
        <v>0</v>
      </c>
      <c r="H570" s="116">
        <f t="shared" si="138"/>
        <v>0</v>
      </c>
      <c r="I570" s="116">
        <f t="shared" si="138"/>
        <v>0</v>
      </c>
      <c r="J570" s="116">
        <f t="shared" si="138"/>
        <v>0</v>
      </c>
      <c r="K570" s="115">
        <f t="shared" si="127"/>
        <v>0</v>
      </c>
      <c r="L570" s="116">
        <f t="shared" si="139"/>
        <v>0</v>
      </c>
      <c r="M570" s="116">
        <f t="shared" si="139"/>
        <v>0</v>
      </c>
      <c r="N570" s="116">
        <f t="shared" si="139"/>
        <v>0</v>
      </c>
      <c r="O570" s="116">
        <f t="shared" si="139"/>
        <v>0</v>
      </c>
      <c r="P570" s="115">
        <f t="shared" si="129"/>
        <v>0</v>
      </c>
      <c r="Q570" s="116">
        <f t="shared" si="140"/>
        <v>0</v>
      </c>
      <c r="R570" s="116">
        <f t="shared" si="140"/>
        <v>0</v>
      </c>
      <c r="S570" s="116">
        <f t="shared" si="140"/>
        <v>0</v>
      </c>
      <c r="T570" s="116">
        <f t="shared" si="140"/>
        <v>0</v>
      </c>
      <c r="U570" s="111">
        <f t="shared" si="137"/>
        <v>0</v>
      </c>
      <c r="V570" s="116">
        <f t="shared" si="137"/>
        <v>0</v>
      </c>
      <c r="W570" s="116">
        <f t="shared" si="137"/>
        <v>0</v>
      </c>
      <c r="X570" s="116">
        <f t="shared" si="137"/>
        <v>0</v>
      </c>
      <c r="Y570" s="116">
        <f t="shared" si="137"/>
        <v>0</v>
      </c>
      <c r="Z570" s="115">
        <f t="shared" si="131"/>
        <v>0</v>
      </c>
      <c r="AA570" s="116">
        <f t="shared" si="141"/>
        <v>0</v>
      </c>
      <c r="AB570" s="116">
        <f t="shared" si="141"/>
        <v>0</v>
      </c>
      <c r="AC570" s="116">
        <f t="shared" si="141"/>
        <v>0</v>
      </c>
      <c r="AD570" s="116">
        <f t="shared" si="141"/>
        <v>0</v>
      </c>
      <c r="AE570" s="115">
        <f t="shared" si="133"/>
        <v>0</v>
      </c>
      <c r="AF570" s="117">
        <f t="shared" si="142"/>
        <v>0</v>
      </c>
      <c r="AG570" s="117">
        <f t="shared" si="142"/>
        <v>0</v>
      </c>
      <c r="AH570" s="117">
        <f t="shared" si="142"/>
        <v>0</v>
      </c>
      <c r="AI570" s="117">
        <f t="shared" si="142"/>
        <v>0</v>
      </c>
      <c r="AJ570" s="115">
        <f t="shared" si="143"/>
        <v>0</v>
      </c>
      <c r="AK570" s="116">
        <f t="shared" si="143"/>
        <v>0</v>
      </c>
      <c r="AL570" s="116">
        <f t="shared" si="143"/>
        <v>0</v>
      </c>
      <c r="AM570" s="116">
        <f t="shared" si="143"/>
        <v>0</v>
      </c>
      <c r="AN570" s="116">
        <f t="shared" si="143"/>
        <v>0</v>
      </c>
      <c r="AO570" s="115">
        <f t="shared" si="135"/>
        <v>0</v>
      </c>
      <c r="AP570" s="116">
        <f t="shared" si="135"/>
        <v>0</v>
      </c>
      <c r="AQ570" s="116">
        <f t="shared" si="135"/>
        <v>0</v>
      </c>
      <c r="AR570" s="116">
        <f t="shared" si="135"/>
        <v>0</v>
      </c>
      <c r="AS570" s="116">
        <f t="shared" si="136"/>
        <v>0</v>
      </c>
    </row>
    <row r="571" spans="2:45" ht="16.5" thickTop="1" thickBot="1" x14ac:dyDescent="0.3">
      <c r="B571" s="101" t="str">
        <f t="shared" si="124"/>
        <v>b</v>
      </c>
      <c r="D571" s="109" t="s">
        <v>279</v>
      </c>
      <c r="E571" s="120" t="s">
        <v>303</v>
      </c>
      <c r="F571" s="115">
        <f t="shared" si="125"/>
        <v>0</v>
      </c>
      <c r="G571" s="116">
        <f t="shared" si="138"/>
        <v>0</v>
      </c>
      <c r="H571" s="116">
        <f t="shared" si="138"/>
        <v>0</v>
      </c>
      <c r="I571" s="116">
        <f t="shared" si="138"/>
        <v>0</v>
      </c>
      <c r="J571" s="116">
        <f t="shared" si="138"/>
        <v>0</v>
      </c>
      <c r="K571" s="115">
        <f t="shared" si="127"/>
        <v>0</v>
      </c>
      <c r="L571" s="116">
        <f t="shared" si="139"/>
        <v>0</v>
      </c>
      <c r="M571" s="116">
        <f t="shared" si="139"/>
        <v>0</v>
      </c>
      <c r="N571" s="116">
        <f t="shared" si="139"/>
        <v>0</v>
      </c>
      <c r="O571" s="116">
        <f t="shared" si="139"/>
        <v>0</v>
      </c>
      <c r="P571" s="115">
        <f t="shared" si="129"/>
        <v>0</v>
      </c>
      <c r="Q571" s="116">
        <f t="shared" si="140"/>
        <v>0</v>
      </c>
      <c r="R571" s="116">
        <f t="shared" si="140"/>
        <v>0</v>
      </c>
      <c r="S571" s="116">
        <f t="shared" si="140"/>
        <v>0</v>
      </c>
      <c r="T571" s="116">
        <f t="shared" si="140"/>
        <v>0</v>
      </c>
      <c r="U571" s="111">
        <f t="shared" si="137"/>
        <v>0</v>
      </c>
      <c r="V571" s="116">
        <f t="shared" si="137"/>
        <v>0</v>
      </c>
      <c r="W571" s="116">
        <f t="shared" si="137"/>
        <v>0</v>
      </c>
      <c r="X571" s="116">
        <f t="shared" si="137"/>
        <v>0</v>
      </c>
      <c r="Y571" s="116">
        <f t="shared" si="137"/>
        <v>0</v>
      </c>
      <c r="Z571" s="115">
        <f t="shared" si="131"/>
        <v>0</v>
      </c>
      <c r="AA571" s="116">
        <f t="shared" si="141"/>
        <v>0</v>
      </c>
      <c r="AB571" s="116">
        <f t="shared" si="141"/>
        <v>0</v>
      </c>
      <c r="AC571" s="116">
        <f t="shared" si="141"/>
        <v>0</v>
      </c>
      <c r="AD571" s="116">
        <f t="shared" si="141"/>
        <v>0</v>
      </c>
      <c r="AE571" s="115">
        <f t="shared" si="133"/>
        <v>0</v>
      </c>
      <c r="AF571" s="117">
        <f t="shared" si="142"/>
        <v>0</v>
      </c>
      <c r="AG571" s="117">
        <f t="shared" si="142"/>
        <v>0</v>
      </c>
      <c r="AH571" s="117">
        <f t="shared" si="142"/>
        <v>0</v>
      </c>
      <c r="AI571" s="117">
        <f t="shared" si="142"/>
        <v>0</v>
      </c>
      <c r="AJ571" s="115">
        <f t="shared" si="143"/>
        <v>0</v>
      </c>
      <c r="AK571" s="116">
        <f t="shared" si="143"/>
        <v>0</v>
      </c>
      <c r="AL571" s="116">
        <f t="shared" si="143"/>
        <v>0</v>
      </c>
      <c r="AM571" s="116">
        <f t="shared" si="143"/>
        <v>0</v>
      </c>
      <c r="AN571" s="116">
        <f t="shared" si="143"/>
        <v>0</v>
      </c>
      <c r="AO571" s="115">
        <f t="shared" si="135"/>
        <v>0</v>
      </c>
      <c r="AP571" s="116">
        <f t="shared" si="135"/>
        <v>0</v>
      </c>
      <c r="AQ571" s="116">
        <f t="shared" si="135"/>
        <v>0</v>
      </c>
      <c r="AR571" s="116">
        <f t="shared" si="135"/>
        <v>0</v>
      </c>
      <c r="AS571" s="116">
        <f t="shared" si="136"/>
        <v>0</v>
      </c>
    </row>
    <row r="572" spans="2:45" ht="16.5" thickTop="1" thickBot="1" x14ac:dyDescent="0.3">
      <c r="B572" s="101" t="str">
        <f t="shared" si="124"/>
        <v>a</v>
      </c>
      <c r="D572" s="109" t="s">
        <v>279</v>
      </c>
      <c r="E572" s="120" t="s">
        <v>304</v>
      </c>
      <c r="F572" s="115">
        <f t="shared" si="125"/>
        <v>2800000</v>
      </c>
      <c r="G572" s="116">
        <f t="shared" si="138"/>
        <v>700000</v>
      </c>
      <c r="H572" s="116">
        <f t="shared" si="138"/>
        <v>700000</v>
      </c>
      <c r="I572" s="116">
        <f t="shared" si="138"/>
        <v>700000</v>
      </c>
      <c r="J572" s="116">
        <f t="shared" si="138"/>
        <v>700000</v>
      </c>
      <c r="K572" s="115">
        <f t="shared" si="127"/>
        <v>3200000</v>
      </c>
      <c r="L572" s="116">
        <f t="shared" si="139"/>
        <v>800000</v>
      </c>
      <c r="M572" s="116">
        <f t="shared" si="139"/>
        <v>800000</v>
      </c>
      <c r="N572" s="116">
        <f t="shared" si="139"/>
        <v>800000</v>
      </c>
      <c r="O572" s="116">
        <f t="shared" si="139"/>
        <v>800000</v>
      </c>
      <c r="P572" s="115">
        <f t="shared" si="129"/>
        <v>924391.8</v>
      </c>
      <c r="Q572" s="116">
        <f t="shared" si="140"/>
        <v>619001</v>
      </c>
      <c r="R572" s="116">
        <f t="shared" si="140"/>
        <v>305390.8</v>
      </c>
      <c r="S572" s="116">
        <f t="shared" si="140"/>
        <v>0</v>
      </c>
      <c r="T572" s="116">
        <f t="shared" si="140"/>
        <v>0</v>
      </c>
      <c r="U572" s="111">
        <f t="shared" si="137"/>
        <v>0</v>
      </c>
      <c r="V572" s="116">
        <f t="shared" si="137"/>
        <v>0</v>
      </c>
      <c r="W572" s="116">
        <f t="shared" si="137"/>
        <v>0</v>
      </c>
      <c r="X572" s="116">
        <f t="shared" si="137"/>
        <v>0</v>
      </c>
      <c r="Y572" s="116">
        <f t="shared" si="137"/>
        <v>0</v>
      </c>
      <c r="Z572" s="115">
        <f t="shared" si="131"/>
        <v>0</v>
      </c>
      <c r="AA572" s="116">
        <f t="shared" si="141"/>
        <v>0</v>
      </c>
      <c r="AB572" s="116">
        <f t="shared" si="141"/>
        <v>0</v>
      </c>
      <c r="AC572" s="116">
        <f t="shared" si="141"/>
        <v>0</v>
      </c>
      <c r="AD572" s="116">
        <f t="shared" si="141"/>
        <v>0</v>
      </c>
      <c r="AE572" s="115">
        <f t="shared" si="133"/>
        <v>0</v>
      </c>
      <c r="AF572" s="117">
        <f t="shared" si="142"/>
        <v>0</v>
      </c>
      <c r="AG572" s="117">
        <f t="shared" si="142"/>
        <v>0</v>
      </c>
      <c r="AH572" s="117">
        <f t="shared" si="142"/>
        <v>0</v>
      </c>
      <c r="AI572" s="117">
        <f t="shared" si="142"/>
        <v>0</v>
      </c>
      <c r="AJ572" s="115">
        <f t="shared" si="143"/>
        <v>2800000</v>
      </c>
      <c r="AK572" s="116">
        <f t="shared" si="143"/>
        <v>700000</v>
      </c>
      <c r="AL572" s="116">
        <f t="shared" si="143"/>
        <v>700000</v>
      </c>
      <c r="AM572" s="116">
        <f t="shared" si="143"/>
        <v>700000</v>
      </c>
      <c r="AN572" s="116">
        <f t="shared" si="143"/>
        <v>700000</v>
      </c>
      <c r="AO572" s="115">
        <f t="shared" si="135"/>
        <v>3200000</v>
      </c>
      <c r="AP572" s="116">
        <f t="shared" si="135"/>
        <v>800000</v>
      </c>
      <c r="AQ572" s="116">
        <f t="shared" si="135"/>
        <v>800000</v>
      </c>
      <c r="AR572" s="116">
        <f t="shared" si="135"/>
        <v>800000</v>
      </c>
      <c r="AS572" s="116">
        <f t="shared" si="136"/>
        <v>800000</v>
      </c>
    </row>
    <row r="573" spans="2:45" ht="16.5" thickTop="1" thickBot="1" x14ac:dyDescent="0.3">
      <c r="B573" s="101" t="str">
        <f t="shared" si="124"/>
        <v>b</v>
      </c>
      <c r="D573" s="109" t="s">
        <v>279</v>
      </c>
      <c r="E573" s="120" t="s">
        <v>305</v>
      </c>
      <c r="F573" s="115">
        <f t="shared" si="125"/>
        <v>0</v>
      </c>
      <c r="G573" s="116">
        <f t="shared" si="138"/>
        <v>0</v>
      </c>
      <c r="H573" s="116">
        <f t="shared" si="138"/>
        <v>0</v>
      </c>
      <c r="I573" s="116">
        <f t="shared" si="138"/>
        <v>0</v>
      </c>
      <c r="J573" s="116">
        <f t="shared" si="138"/>
        <v>0</v>
      </c>
      <c r="K573" s="115">
        <f t="shared" si="127"/>
        <v>0</v>
      </c>
      <c r="L573" s="116">
        <f t="shared" si="139"/>
        <v>0</v>
      </c>
      <c r="M573" s="116">
        <f t="shared" si="139"/>
        <v>0</v>
      </c>
      <c r="N573" s="116">
        <f t="shared" si="139"/>
        <v>0</v>
      </c>
      <c r="O573" s="116">
        <f t="shared" si="139"/>
        <v>0</v>
      </c>
      <c r="P573" s="115">
        <f t="shared" si="129"/>
        <v>0</v>
      </c>
      <c r="Q573" s="116">
        <f t="shared" si="140"/>
        <v>0</v>
      </c>
      <c r="R573" s="116">
        <f t="shared" si="140"/>
        <v>0</v>
      </c>
      <c r="S573" s="116">
        <f t="shared" si="140"/>
        <v>0</v>
      </c>
      <c r="T573" s="116">
        <f t="shared" si="140"/>
        <v>0</v>
      </c>
      <c r="U573" s="111">
        <f t="shared" si="137"/>
        <v>0</v>
      </c>
      <c r="V573" s="116">
        <f t="shared" si="137"/>
        <v>0</v>
      </c>
      <c r="W573" s="116">
        <f t="shared" si="137"/>
        <v>0</v>
      </c>
      <c r="X573" s="116">
        <f t="shared" si="137"/>
        <v>0</v>
      </c>
      <c r="Y573" s="116">
        <f t="shared" si="137"/>
        <v>0</v>
      </c>
      <c r="Z573" s="115">
        <f t="shared" si="131"/>
        <v>0</v>
      </c>
      <c r="AA573" s="116">
        <f t="shared" si="141"/>
        <v>0</v>
      </c>
      <c r="AB573" s="116">
        <f t="shared" si="141"/>
        <v>0</v>
      </c>
      <c r="AC573" s="116">
        <f t="shared" si="141"/>
        <v>0</v>
      </c>
      <c r="AD573" s="116">
        <f t="shared" si="141"/>
        <v>0</v>
      </c>
      <c r="AE573" s="115">
        <f t="shared" si="133"/>
        <v>0</v>
      </c>
      <c r="AF573" s="117">
        <f t="shared" si="142"/>
        <v>0</v>
      </c>
      <c r="AG573" s="117">
        <f t="shared" si="142"/>
        <v>0</v>
      </c>
      <c r="AH573" s="117">
        <f t="shared" si="142"/>
        <v>0</v>
      </c>
      <c r="AI573" s="117">
        <f t="shared" si="142"/>
        <v>0</v>
      </c>
      <c r="AJ573" s="115">
        <f t="shared" si="143"/>
        <v>0</v>
      </c>
      <c r="AK573" s="116">
        <f t="shared" si="143"/>
        <v>0</v>
      </c>
      <c r="AL573" s="116">
        <f t="shared" si="143"/>
        <v>0</v>
      </c>
      <c r="AM573" s="116">
        <f t="shared" si="143"/>
        <v>0</v>
      </c>
      <c r="AN573" s="116">
        <f t="shared" si="143"/>
        <v>0</v>
      </c>
      <c r="AO573" s="115">
        <f t="shared" si="135"/>
        <v>0</v>
      </c>
      <c r="AP573" s="116">
        <f t="shared" si="135"/>
        <v>0</v>
      </c>
      <c r="AQ573" s="116">
        <f t="shared" si="135"/>
        <v>0</v>
      </c>
      <c r="AR573" s="116">
        <f t="shared" si="135"/>
        <v>0</v>
      </c>
      <c r="AS573" s="116">
        <f t="shared" si="136"/>
        <v>0</v>
      </c>
    </row>
    <row r="574" spans="2:45" ht="16.5" thickTop="1" thickBot="1" x14ac:dyDescent="0.3">
      <c r="B574" s="101" t="str">
        <f t="shared" si="124"/>
        <v>b</v>
      </c>
      <c r="D574" s="109" t="s">
        <v>279</v>
      </c>
      <c r="E574" s="121" t="s">
        <v>306</v>
      </c>
      <c r="F574" s="115">
        <f t="shared" si="125"/>
        <v>0</v>
      </c>
      <c r="G574" s="116">
        <f t="shared" si="138"/>
        <v>0</v>
      </c>
      <c r="H574" s="116">
        <f t="shared" si="138"/>
        <v>0</v>
      </c>
      <c r="I574" s="116">
        <f t="shared" si="138"/>
        <v>0</v>
      </c>
      <c r="J574" s="116">
        <f t="shared" si="138"/>
        <v>0</v>
      </c>
      <c r="K574" s="115">
        <f t="shared" si="127"/>
        <v>0</v>
      </c>
      <c r="L574" s="116">
        <f t="shared" si="139"/>
        <v>0</v>
      </c>
      <c r="M574" s="116">
        <f t="shared" si="139"/>
        <v>0</v>
      </c>
      <c r="N574" s="116">
        <f t="shared" si="139"/>
        <v>0</v>
      </c>
      <c r="O574" s="116">
        <f t="shared" si="139"/>
        <v>0</v>
      </c>
      <c r="P574" s="115">
        <f t="shared" si="129"/>
        <v>0</v>
      </c>
      <c r="Q574" s="116">
        <f t="shared" si="140"/>
        <v>0</v>
      </c>
      <c r="R574" s="116">
        <f t="shared" si="140"/>
        <v>0</v>
      </c>
      <c r="S574" s="116">
        <f t="shared" si="140"/>
        <v>0</v>
      </c>
      <c r="T574" s="116">
        <f t="shared" si="140"/>
        <v>0</v>
      </c>
      <c r="U574" s="111">
        <f t="shared" si="137"/>
        <v>0</v>
      </c>
      <c r="V574" s="116">
        <f t="shared" si="137"/>
        <v>0</v>
      </c>
      <c r="W574" s="116">
        <f t="shared" si="137"/>
        <v>0</v>
      </c>
      <c r="X574" s="116">
        <f t="shared" si="137"/>
        <v>0</v>
      </c>
      <c r="Y574" s="116">
        <f t="shared" si="137"/>
        <v>0</v>
      </c>
      <c r="Z574" s="115">
        <f t="shared" si="131"/>
        <v>0</v>
      </c>
      <c r="AA574" s="116">
        <f t="shared" si="141"/>
        <v>0</v>
      </c>
      <c r="AB574" s="116">
        <f t="shared" si="141"/>
        <v>0</v>
      </c>
      <c r="AC574" s="116">
        <f t="shared" si="141"/>
        <v>0</v>
      </c>
      <c r="AD574" s="116">
        <f t="shared" si="141"/>
        <v>0</v>
      </c>
      <c r="AE574" s="115">
        <f t="shared" si="133"/>
        <v>0</v>
      </c>
      <c r="AF574" s="117">
        <f t="shared" si="142"/>
        <v>0</v>
      </c>
      <c r="AG574" s="117">
        <f t="shared" si="142"/>
        <v>0</v>
      </c>
      <c r="AH574" s="117">
        <f t="shared" si="142"/>
        <v>0</v>
      </c>
      <c r="AI574" s="117">
        <f t="shared" si="142"/>
        <v>0</v>
      </c>
      <c r="AJ574" s="115">
        <f t="shared" si="143"/>
        <v>0</v>
      </c>
      <c r="AK574" s="116">
        <f t="shared" si="143"/>
        <v>0</v>
      </c>
      <c r="AL574" s="116">
        <f t="shared" si="143"/>
        <v>0</v>
      </c>
      <c r="AM574" s="116">
        <f t="shared" si="143"/>
        <v>0</v>
      </c>
      <c r="AN574" s="116">
        <f t="shared" si="143"/>
        <v>0</v>
      </c>
      <c r="AO574" s="115">
        <f t="shared" si="135"/>
        <v>0</v>
      </c>
      <c r="AP574" s="116">
        <f t="shared" si="135"/>
        <v>0</v>
      </c>
      <c r="AQ574" s="116">
        <f t="shared" si="135"/>
        <v>0</v>
      </c>
      <c r="AR574" s="116">
        <f t="shared" si="135"/>
        <v>0</v>
      </c>
      <c r="AS574" s="116">
        <f t="shared" si="136"/>
        <v>0</v>
      </c>
    </row>
    <row r="575" spans="2:45" ht="27" thickTop="1" thickBot="1" x14ac:dyDescent="0.3">
      <c r="B575" s="101" t="str">
        <f t="shared" si="124"/>
        <v>b</v>
      </c>
      <c r="D575" s="109" t="s">
        <v>279</v>
      </c>
      <c r="E575" s="121" t="s">
        <v>307</v>
      </c>
      <c r="F575" s="115">
        <f t="shared" si="125"/>
        <v>0</v>
      </c>
      <c r="G575" s="116">
        <f t="shared" si="138"/>
        <v>0</v>
      </c>
      <c r="H575" s="116">
        <f t="shared" si="138"/>
        <v>0</v>
      </c>
      <c r="I575" s="116">
        <f t="shared" si="138"/>
        <v>0</v>
      </c>
      <c r="J575" s="116">
        <f t="shared" si="138"/>
        <v>0</v>
      </c>
      <c r="K575" s="115">
        <f t="shared" si="127"/>
        <v>0</v>
      </c>
      <c r="L575" s="116">
        <f t="shared" si="139"/>
        <v>0</v>
      </c>
      <c r="M575" s="116">
        <f t="shared" si="139"/>
        <v>0</v>
      </c>
      <c r="N575" s="116">
        <f t="shared" si="139"/>
        <v>0</v>
      </c>
      <c r="O575" s="116">
        <f t="shared" si="139"/>
        <v>0</v>
      </c>
      <c r="P575" s="115">
        <f t="shared" si="129"/>
        <v>0</v>
      </c>
      <c r="Q575" s="116">
        <f t="shared" si="140"/>
        <v>0</v>
      </c>
      <c r="R575" s="116">
        <f t="shared" si="140"/>
        <v>0</v>
      </c>
      <c r="S575" s="116">
        <f t="shared" si="140"/>
        <v>0</v>
      </c>
      <c r="T575" s="116">
        <f t="shared" si="140"/>
        <v>0</v>
      </c>
      <c r="U575" s="111">
        <f t="shared" si="137"/>
        <v>0</v>
      </c>
      <c r="V575" s="116">
        <f t="shared" si="137"/>
        <v>0</v>
      </c>
      <c r="W575" s="116">
        <f t="shared" si="137"/>
        <v>0</v>
      </c>
      <c r="X575" s="116">
        <f t="shared" si="137"/>
        <v>0</v>
      </c>
      <c r="Y575" s="116">
        <f t="shared" si="137"/>
        <v>0</v>
      </c>
      <c r="Z575" s="115">
        <f t="shared" si="131"/>
        <v>0</v>
      </c>
      <c r="AA575" s="116">
        <f t="shared" si="141"/>
        <v>0</v>
      </c>
      <c r="AB575" s="116">
        <f t="shared" si="141"/>
        <v>0</v>
      </c>
      <c r="AC575" s="116">
        <f t="shared" si="141"/>
        <v>0</v>
      </c>
      <c r="AD575" s="116">
        <f t="shared" si="141"/>
        <v>0</v>
      </c>
      <c r="AE575" s="115">
        <f t="shared" si="133"/>
        <v>0</v>
      </c>
      <c r="AF575" s="117">
        <f t="shared" si="142"/>
        <v>0</v>
      </c>
      <c r="AG575" s="117">
        <f t="shared" si="142"/>
        <v>0</v>
      </c>
      <c r="AH575" s="117">
        <f t="shared" si="142"/>
        <v>0</v>
      </c>
      <c r="AI575" s="117">
        <f t="shared" si="142"/>
        <v>0</v>
      </c>
      <c r="AJ575" s="115">
        <f t="shared" si="143"/>
        <v>0</v>
      </c>
      <c r="AK575" s="116">
        <f t="shared" si="143"/>
        <v>0</v>
      </c>
      <c r="AL575" s="116">
        <f t="shared" si="143"/>
        <v>0</v>
      </c>
      <c r="AM575" s="116">
        <f t="shared" si="143"/>
        <v>0</v>
      </c>
      <c r="AN575" s="116">
        <f t="shared" si="143"/>
        <v>0</v>
      </c>
      <c r="AO575" s="115">
        <f t="shared" si="135"/>
        <v>0</v>
      </c>
      <c r="AP575" s="116">
        <f t="shared" si="135"/>
        <v>0</v>
      </c>
      <c r="AQ575" s="116">
        <f t="shared" si="135"/>
        <v>0</v>
      </c>
      <c r="AR575" s="116">
        <f t="shared" si="135"/>
        <v>0</v>
      </c>
      <c r="AS575" s="116">
        <f t="shared" si="136"/>
        <v>0</v>
      </c>
    </row>
    <row r="576" spans="2:45" ht="27" thickTop="1" thickBot="1" x14ac:dyDescent="0.3">
      <c r="B576" s="101" t="str">
        <f t="shared" si="124"/>
        <v>b</v>
      </c>
      <c r="D576" s="109" t="s">
        <v>279</v>
      </c>
      <c r="E576" s="122" t="s">
        <v>308</v>
      </c>
      <c r="F576" s="115">
        <f t="shared" si="125"/>
        <v>0</v>
      </c>
      <c r="G576" s="116">
        <f t="shared" si="138"/>
        <v>0</v>
      </c>
      <c r="H576" s="116">
        <f t="shared" si="138"/>
        <v>0</v>
      </c>
      <c r="I576" s="116">
        <f t="shared" si="138"/>
        <v>0</v>
      </c>
      <c r="J576" s="116">
        <f t="shared" si="138"/>
        <v>0</v>
      </c>
      <c r="K576" s="115">
        <f t="shared" si="127"/>
        <v>0</v>
      </c>
      <c r="L576" s="116">
        <f t="shared" si="139"/>
        <v>0</v>
      </c>
      <c r="M576" s="116">
        <f t="shared" si="139"/>
        <v>0</v>
      </c>
      <c r="N576" s="116">
        <f t="shared" si="139"/>
        <v>0</v>
      </c>
      <c r="O576" s="116">
        <f t="shared" si="139"/>
        <v>0</v>
      </c>
      <c r="P576" s="115">
        <f t="shared" si="129"/>
        <v>0</v>
      </c>
      <c r="Q576" s="116">
        <f t="shared" si="140"/>
        <v>0</v>
      </c>
      <c r="R576" s="116">
        <f t="shared" si="140"/>
        <v>0</v>
      </c>
      <c r="S576" s="116">
        <f t="shared" si="140"/>
        <v>0</v>
      </c>
      <c r="T576" s="116">
        <f t="shared" si="140"/>
        <v>0</v>
      </c>
      <c r="U576" s="111">
        <f t="shared" si="137"/>
        <v>0</v>
      </c>
      <c r="V576" s="116">
        <f t="shared" si="137"/>
        <v>0</v>
      </c>
      <c r="W576" s="116">
        <f t="shared" si="137"/>
        <v>0</v>
      </c>
      <c r="X576" s="116">
        <f t="shared" si="137"/>
        <v>0</v>
      </c>
      <c r="Y576" s="116">
        <f t="shared" si="137"/>
        <v>0</v>
      </c>
      <c r="Z576" s="115">
        <f t="shared" si="131"/>
        <v>0</v>
      </c>
      <c r="AA576" s="116">
        <f t="shared" si="141"/>
        <v>0</v>
      </c>
      <c r="AB576" s="116">
        <f t="shared" si="141"/>
        <v>0</v>
      </c>
      <c r="AC576" s="116">
        <f t="shared" si="141"/>
        <v>0</v>
      </c>
      <c r="AD576" s="116">
        <f t="shared" si="141"/>
        <v>0</v>
      </c>
      <c r="AE576" s="115">
        <f t="shared" si="133"/>
        <v>0</v>
      </c>
      <c r="AF576" s="117">
        <f t="shared" si="142"/>
        <v>0</v>
      </c>
      <c r="AG576" s="117">
        <f t="shared" si="142"/>
        <v>0</v>
      </c>
      <c r="AH576" s="117">
        <f t="shared" si="142"/>
        <v>0</v>
      </c>
      <c r="AI576" s="117">
        <f t="shared" si="142"/>
        <v>0</v>
      </c>
      <c r="AJ576" s="115">
        <f t="shared" si="143"/>
        <v>0</v>
      </c>
      <c r="AK576" s="116">
        <f t="shared" si="143"/>
        <v>0</v>
      </c>
      <c r="AL576" s="116">
        <f t="shared" si="143"/>
        <v>0</v>
      </c>
      <c r="AM576" s="116">
        <f t="shared" si="143"/>
        <v>0</v>
      </c>
      <c r="AN576" s="116">
        <f t="shared" si="143"/>
        <v>0</v>
      </c>
      <c r="AO576" s="115">
        <f t="shared" si="135"/>
        <v>0</v>
      </c>
      <c r="AP576" s="116">
        <f t="shared" si="135"/>
        <v>0</v>
      </c>
      <c r="AQ576" s="116">
        <f t="shared" si="135"/>
        <v>0</v>
      </c>
      <c r="AR576" s="116">
        <f t="shared" si="135"/>
        <v>0</v>
      </c>
      <c r="AS576" s="116">
        <f t="shared" si="136"/>
        <v>0</v>
      </c>
    </row>
    <row r="577" spans="2:45" ht="27" thickTop="1" thickBot="1" x14ac:dyDescent="0.3">
      <c r="B577" s="101" t="str">
        <f t="shared" si="124"/>
        <v>b</v>
      </c>
      <c r="D577" s="109" t="s">
        <v>279</v>
      </c>
      <c r="E577" s="122" t="s">
        <v>309</v>
      </c>
      <c r="F577" s="115">
        <f t="shared" si="125"/>
        <v>0</v>
      </c>
      <c r="G577" s="116">
        <f t="shared" si="138"/>
        <v>0</v>
      </c>
      <c r="H577" s="116">
        <f t="shared" si="138"/>
        <v>0</v>
      </c>
      <c r="I577" s="116">
        <f t="shared" si="138"/>
        <v>0</v>
      </c>
      <c r="J577" s="116">
        <f t="shared" si="138"/>
        <v>0</v>
      </c>
      <c r="K577" s="115">
        <f t="shared" si="127"/>
        <v>0</v>
      </c>
      <c r="L577" s="116">
        <f t="shared" si="139"/>
        <v>0</v>
      </c>
      <c r="M577" s="116">
        <f t="shared" si="139"/>
        <v>0</v>
      </c>
      <c r="N577" s="116">
        <f t="shared" si="139"/>
        <v>0</v>
      </c>
      <c r="O577" s="116">
        <f t="shared" si="139"/>
        <v>0</v>
      </c>
      <c r="P577" s="115">
        <f t="shared" si="129"/>
        <v>0</v>
      </c>
      <c r="Q577" s="116">
        <f t="shared" si="140"/>
        <v>0</v>
      </c>
      <c r="R577" s="116">
        <f t="shared" si="140"/>
        <v>0</v>
      </c>
      <c r="S577" s="116">
        <f t="shared" si="140"/>
        <v>0</v>
      </c>
      <c r="T577" s="116">
        <f t="shared" si="140"/>
        <v>0</v>
      </c>
      <c r="U577" s="111">
        <f t="shared" si="137"/>
        <v>0</v>
      </c>
      <c r="V577" s="116">
        <f t="shared" si="137"/>
        <v>0</v>
      </c>
      <c r="W577" s="116">
        <f t="shared" si="137"/>
        <v>0</v>
      </c>
      <c r="X577" s="116">
        <f t="shared" si="137"/>
        <v>0</v>
      </c>
      <c r="Y577" s="116">
        <f t="shared" si="137"/>
        <v>0</v>
      </c>
      <c r="Z577" s="115">
        <f t="shared" si="131"/>
        <v>0</v>
      </c>
      <c r="AA577" s="116">
        <f t="shared" si="141"/>
        <v>0</v>
      </c>
      <c r="AB577" s="116">
        <f t="shared" si="141"/>
        <v>0</v>
      </c>
      <c r="AC577" s="116">
        <f t="shared" si="141"/>
        <v>0</v>
      </c>
      <c r="AD577" s="116">
        <f t="shared" si="141"/>
        <v>0</v>
      </c>
      <c r="AE577" s="115">
        <f t="shared" si="133"/>
        <v>0</v>
      </c>
      <c r="AF577" s="117">
        <f t="shared" si="142"/>
        <v>0</v>
      </c>
      <c r="AG577" s="117">
        <f t="shared" si="142"/>
        <v>0</v>
      </c>
      <c r="AH577" s="117">
        <f t="shared" si="142"/>
        <v>0</v>
      </c>
      <c r="AI577" s="117">
        <f t="shared" si="142"/>
        <v>0</v>
      </c>
      <c r="AJ577" s="115">
        <f t="shared" si="143"/>
        <v>0</v>
      </c>
      <c r="AK577" s="116">
        <f t="shared" si="143"/>
        <v>0</v>
      </c>
      <c r="AL577" s="116">
        <f t="shared" si="143"/>
        <v>0</v>
      </c>
      <c r="AM577" s="116">
        <f t="shared" si="143"/>
        <v>0</v>
      </c>
      <c r="AN577" s="116">
        <f t="shared" si="143"/>
        <v>0</v>
      </c>
      <c r="AO577" s="115">
        <f t="shared" si="135"/>
        <v>0</v>
      </c>
      <c r="AP577" s="116">
        <f t="shared" si="135"/>
        <v>0</v>
      </c>
      <c r="AQ577" s="116">
        <f t="shared" si="135"/>
        <v>0</v>
      </c>
      <c r="AR577" s="116">
        <f t="shared" si="135"/>
        <v>0</v>
      </c>
      <c r="AS577" s="116">
        <f t="shared" si="136"/>
        <v>0</v>
      </c>
    </row>
    <row r="578" spans="2:45" ht="16.5" thickTop="1" thickBot="1" x14ac:dyDescent="0.3">
      <c r="B578" s="101" t="str">
        <f t="shared" si="124"/>
        <v>b</v>
      </c>
      <c r="D578" s="109" t="s">
        <v>279</v>
      </c>
      <c r="E578" s="119" t="s">
        <v>310</v>
      </c>
      <c r="F578" s="115">
        <f t="shared" si="125"/>
        <v>0</v>
      </c>
      <c r="G578" s="116">
        <f t="shared" si="138"/>
        <v>0</v>
      </c>
      <c r="H578" s="116">
        <f t="shared" si="138"/>
        <v>0</v>
      </c>
      <c r="I578" s="116">
        <f t="shared" si="138"/>
        <v>0</v>
      </c>
      <c r="J578" s="116">
        <f t="shared" si="138"/>
        <v>0</v>
      </c>
      <c r="K578" s="115">
        <f t="shared" si="127"/>
        <v>0</v>
      </c>
      <c r="L578" s="116">
        <f t="shared" si="139"/>
        <v>0</v>
      </c>
      <c r="M578" s="116">
        <f t="shared" si="139"/>
        <v>0</v>
      </c>
      <c r="N578" s="116">
        <f t="shared" si="139"/>
        <v>0</v>
      </c>
      <c r="O578" s="116">
        <f t="shared" si="139"/>
        <v>0</v>
      </c>
      <c r="P578" s="115">
        <f t="shared" si="129"/>
        <v>0</v>
      </c>
      <c r="Q578" s="116">
        <f t="shared" si="140"/>
        <v>0</v>
      </c>
      <c r="R578" s="116">
        <f t="shared" si="140"/>
        <v>0</v>
      </c>
      <c r="S578" s="116">
        <f t="shared" si="140"/>
        <v>0</v>
      </c>
      <c r="T578" s="116">
        <f t="shared" si="140"/>
        <v>0</v>
      </c>
      <c r="U578" s="111">
        <f t="shared" si="137"/>
        <v>0</v>
      </c>
      <c r="V578" s="116">
        <f t="shared" si="137"/>
        <v>0</v>
      </c>
      <c r="W578" s="116">
        <f t="shared" si="137"/>
        <v>0</v>
      </c>
      <c r="X578" s="116">
        <f t="shared" si="137"/>
        <v>0</v>
      </c>
      <c r="Y578" s="116">
        <f t="shared" si="137"/>
        <v>0</v>
      </c>
      <c r="Z578" s="115">
        <f t="shared" si="131"/>
        <v>0</v>
      </c>
      <c r="AA578" s="116">
        <f t="shared" si="141"/>
        <v>0</v>
      </c>
      <c r="AB578" s="116">
        <f t="shared" si="141"/>
        <v>0</v>
      </c>
      <c r="AC578" s="116">
        <f t="shared" si="141"/>
        <v>0</v>
      </c>
      <c r="AD578" s="116">
        <f t="shared" si="141"/>
        <v>0</v>
      </c>
      <c r="AE578" s="115">
        <f t="shared" si="133"/>
        <v>0</v>
      </c>
      <c r="AF578" s="117">
        <f t="shared" si="142"/>
        <v>0</v>
      </c>
      <c r="AG578" s="117">
        <f t="shared" si="142"/>
        <v>0</v>
      </c>
      <c r="AH578" s="117">
        <f t="shared" si="142"/>
        <v>0</v>
      </c>
      <c r="AI578" s="117">
        <f t="shared" si="142"/>
        <v>0</v>
      </c>
      <c r="AJ578" s="115">
        <f t="shared" si="143"/>
        <v>0</v>
      </c>
      <c r="AK578" s="116">
        <f t="shared" si="143"/>
        <v>0</v>
      </c>
      <c r="AL578" s="116">
        <f t="shared" si="143"/>
        <v>0</v>
      </c>
      <c r="AM578" s="116">
        <f t="shared" si="143"/>
        <v>0</v>
      </c>
      <c r="AN578" s="116">
        <f t="shared" si="143"/>
        <v>0</v>
      </c>
      <c r="AO578" s="115">
        <f t="shared" si="135"/>
        <v>0</v>
      </c>
      <c r="AP578" s="116">
        <f t="shared" si="135"/>
        <v>0</v>
      </c>
      <c r="AQ578" s="116">
        <f t="shared" si="135"/>
        <v>0</v>
      </c>
      <c r="AR578" s="116">
        <f t="shared" si="135"/>
        <v>0</v>
      </c>
      <c r="AS578" s="116">
        <f t="shared" si="136"/>
        <v>0</v>
      </c>
    </row>
    <row r="579" spans="2:45" ht="16.5" thickTop="1" thickBot="1" x14ac:dyDescent="0.3">
      <c r="B579" s="101" t="str">
        <f t="shared" si="124"/>
        <v>b</v>
      </c>
      <c r="D579" s="109" t="s">
        <v>279</v>
      </c>
      <c r="E579" s="119" t="s">
        <v>311</v>
      </c>
      <c r="F579" s="115">
        <f t="shared" si="125"/>
        <v>0</v>
      </c>
      <c r="G579" s="116">
        <f t="shared" si="138"/>
        <v>0</v>
      </c>
      <c r="H579" s="116">
        <f t="shared" si="138"/>
        <v>0</v>
      </c>
      <c r="I579" s="116">
        <f t="shared" si="138"/>
        <v>0</v>
      </c>
      <c r="J579" s="116">
        <f t="shared" si="138"/>
        <v>0</v>
      </c>
      <c r="K579" s="115">
        <f t="shared" si="127"/>
        <v>0</v>
      </c>
      <c r="L579" s="116">
        <f t="shared" si="139"/>
        <v>0</v>
      </c>
      <c r="M579" s="116">
        <f t="shared" si="139"/>
        <v>0</v>
      </c>
      <c r="N579" s="116">
        <f t="shared" si="139"/>
        <v>0</v>
      </c>
      <c r="O579" s="116">
        <f t="shared" si="139"/>
        <v>0</v>
      </c>
      <c r="P579" s="115">
        <f t="shared" si="129"/>
        <v>0</v>
      </c>
      <c r="Q579" s="116">
        <f t="shared" si="140"/>
        <v>0</v>
      </c>
      <c r="R579" s="116">
        <f t="shared" si="140"/>
        <v>0</v>
      </c>
      <c r="S579" s="116">
        <f t="shared" si="140"/>
        <v>0</v>
      </c>
      <c r="T579" s="116">
        <f t="shared" si="140"/>
        <v>0</v>
      </c>
      <c r="U579" s="111">
        <f t="shared" si="137"/>
        <v>0</v>
      </c>
      <c r="V579" s="116">
        <f t="shared" si="137"/>
        <v>0</v>
      </c>
      <c r="W579" s="116">
        <f t="shared" si="137"/>
        <v>0</v>
      </c>
      <c r="X579" s="116">
        <f t="shared" si="137"/>
        <v>0</v>
      </c>
      <c r="Y579" s="116">
        <f t="shared" si="137"/>
        <v>0</v>
      </c>
      <c r="Z579" s="115">
        <f t="shared" si="131"/>
        <v>0</v>
      </c>
      <c r="AA579" s="116">
        <f t="shared" si="141"/>
        <v>0</v>
      </c>
      <c r="AB579" s="116">
        <f t="shared" si="141"/>
        <v>0</v>
      </c>
      <c r="AC579" s="116">
        <f t="shared" si="141"/>
        <v>0</v>
      </c>
      <c r="AD579" s="116">
        <f t="shared" si="141"/>
        <v>0</v>
      </c>
      <c r="AE579" s="115">
        <f t="shared" si="133"/>
        <v>0</v>
      </c>
      <c r="AF579" s="117">
        <f t="shared" si="142"/>
        <v>0</v>
      </c>
      <c r="AG579" s="117">
        <f t="shared" si="142"/>
        <v>0</v>
      </c>
      <c r="AH579" s="117">
        <f t="shared" si="142"/>
        <v>0</v>
      </c>
      <c r="AI579" s="117">
        <f t="shared" si="142"/>
        <v>0</v>
      </c>
      <c r="AJ579" s="115">
        <f t="shared" si="143"/>
        <v>0</v>
      </c>
      <c r="AK579" s="116">
        <f t="shared" si="143"/>
        <v>0</v>
      </c>
      <c r="AL579" s="116">
        <f t="shared" si="143"/>
        <v>0</v>
      </c>
      <c r="AM579" s="116">
        <f t="shared" si="143"/>
        <v>0</v>
      </c>
      <c r="AN579" s="116">
        <f t="shared" si="143"/>
        <v>0</v>
      </c>
      <c r="AO579" s="115">
        <f t="shared" si="135"/>
        <v>0</v>
      </c>
      <c r="AP579" s="116">
        <f t="shared" si="135"/>
        <v>0</v>
      </c>
      <c r="AQ579" s="116">
        <f t="shared" si="135"/>
        <v>0</v>
      </c>
      <c r="AR579" s="116">
        <f t="shared" si="135"/>
        <v>0</v>
      </c>
      <c r="AS579" s="116">
        <f t="shared" si="136"/>
        <v>0</v>
      </c>
    </row>
    <row r="580" spans="2:45" ht="16.5" thickTop="1" thickBot="1" x14ac:dyDescent="0.3">
      <c r="B580" s="101" t="str">
        <f t="shared" si="124"/>
        <v>b</v>
      </c>
      <c r="D580" s="109" t="s">
        <v>279</v>
      </c>
      <c r="E580" s="119" t="s">
        <v>312</v>
      </c>
      <c r="F580" s="115">
        <f t="shared" si="125"/>
        <v>0</v>
      </c>
      <c r="G580" s="116">
        <f t="shared" si="138"/>
        <v>0</v>
      </c>
      <c r="H580" s="116">
        <f t="shared" si="138"/>
        <v>0</v>
      </c>
      <c r="I580" s="116">
        <f t="shared" si="138"/>
        <v>0</v>
      </c>
      <c r="J580" s="116">
        <f t="shared" si="138"/>
        <v>0</v>
      </c>
      <c r="K580" s="115">
        <f t="shared" si="127"/>
        <v>0</v>
      </c>
      <c r="L580" s="116">
        <f t="shared" si="139"/>
        <v>0</v>
      </c>
      <c r="M580" s="116">
        <f t="shared" si="139"/>
        <v>0</v>
      </c>
      <c r="N580" s="116">
        <f t="shared" si="139"/>
        <v>0</v>
      </c>
      <c r="O580" s="116">
        <f t="shared" si="139"/>
        <v>0</v>
      </c>
      <c r="P580" s="115">
        <f t="shared" si="129"/>
        <v>0</v>
      </c>
      <c r="Q580" s="116">
        <f t="shared" si="140"/>
        <v>0</v>
      </c>
      <c r="R580" s="116">
        <f t="shared" si="140"/>
        <v>0</v>
      </c>
      <c r="S580" s="116">
        <f t="shared" si="140"/>
        <v>0</v>
      </c>
      <c r="T580" s="116">
        <f t="shared" si="140"/>
        <v>0</v>
      </c>
      <c r="U580" s="111">
        <f t="shared" si="137"/>
        <v>0</v>
      </c>
      <c r="V580" s="116">
        <f t="shared" si="137"/>
        <v>0</v>
      </c>
      <c r="W580" s="116">
        <f t="shared" si="137"/>
        <v>0</v>
      </c>
      <c r="X580" s="116">
        <f t="shared" si="137"/>
        <v>0</v>
      </c>
      <c r="Y580" s="116">
        <f t="shared" si="137"/>
        <v>0</v>
      </c>
      <c r="Z580" s="115">
        <f t="shared" si="131"/>
        <v>0</v>
      </c>
      <c r="AA580" s="116">
        <f t="shared" si="141"/>
        <v>0</v>
      </c>
      <c r="AB580" s="116">
        <f t="shared" si="141"/>
        <v>0</v>
      </c>
      <c r="AC580" s="116">
        <f t="shared" si="141"/>
        <v>0</v>
      </c>
      <c r="AD580" s="116">
        <f t="shared" si="141"/>
        <v>0</v>
      </c>
      <c r="AE580" s="115">
        <f t="shared" si="133"/>
        <v>0</v>
      </c>
      <c r="AF580" s="117">
        <f t="shared" si="142"/>
        <v>0</v>
      </c>
      <c r="AG580" s="117">
        <f t="shared" si="142"/>
        <v>0</v>
      </c>
      <c r="AH580" s="117">
        <f t="shared" si="142"/>
        <v>0</v>
      </c>
      <c r="AI580" s="117">
        <f t="shared" si="142"/>
        <v>0</v>
      </c>
      <c r="AJ580" s="115">
        <f t="shared" si="143"/>
        <v>0</v>
      </c>
      <c r="AK580" s="116">
        <f t="shared" si="143"/>
        <v>0</v>
      </c>
      <c r="AL580" s="116">
        <f t="shared" si="143"/>
        <v>0</v>
      </c>
      <c r="AM580" s="116">
        <f t="shared" si="143"/>
        <v>0</v>
      </c>
      <c r="AN580" s="116">
        <f t="shared" si="143"/>
        <v>0</v>
      </c>
      <c r="AO580" s="115">
        <f t="shared" si="135"/>
        <v>0</v>
      </c>
      <c r="AP580" s="116">
        <f t="shared" si="135"/>
        <v>0</v>
      </c>
      <c r="AQ580" s="116">
        <f t="shared" si="135"/>
        <v>0</v>
      </c>
      <c r="AR580" s="116">
        <f t="shared" ref="AR580:AR643" si="144">N580+X580</f>
        <v>0</v>
      </c>
      <c r="AS580" s="116">
        <f t="shared" si="136"/>
        <v>0</v>
      </c>
    </row>
    <row r="581" spans="2:45" ht="27" thickTop="1" thickBot="1" x14ac:dyDescent="0.3">
      <c r="B581" s="101" t="str">
        <f t="shared" ref="B581:B644" si="145">IF((F581+G581+H581+J581++K581+L581+M581+U581+AJ581+AO581)&gt;0,"a","b")</f>
        <v>a</v>
      </c>
      <c r="D581" s="109" t="s">
        <v>356</v>
      </c>
      <c r="E581" s="119" t="s">
        <v>125</v>
      </c>
      <c r="F581" s="115">
        <f t="shared" ref="F581:F644" si="146">SUM(G581:J581)</f>
        <v>2800000</v>
      </c>
      <c r="G581" s="116">
        <f>SUM(G582,G594:G596)</f>
        <v>700000</v>
      </c>
      <c r="H581" s="116">
        <f>SUM(H582,H594:H596)</f>
        <v>700000</v>
      </c>
      <c r="I581" s="116">
        <f>SUM(I582,I594:I596)</f>
        <v>700000</v>
      </c>
      <c r="J581" s="116">
        <f>SUM(J582,J594:J596)</f>
        <v>700000</v>
      </c>
      <c r="K581" s="115">
        <f t="shared" ref="K581:K644" si="147">SUM(L581:O581)</f>
        <v>204858</v>
      </c>
      <c r="L581" s="116">
        <f>SUM(L582,L594:L596)</f>
        <v>204858</v>
      </c>
      <c r="M581" s="116">
        <f>SUM(M582,M594:M596)</f>
        <v>0</v>
      </c>
      <c r="N581" s="116">
        <f>SUM(N582,N594:N596)</f>
        <v>0</v>
      </c>
      <c r="O581" s="116">
        <f>SUM(O582,O594:O596)</f>
        <v>0</v>
      </c>
      <c r="P581" s="115">
        <f t="shared" ref="P581:P644" si="148">SUM(Q581:T581)</f>
        <v>204858</v>
      </c>
      <c r="Q581" s="116">
        <f>SUM(Q582,Q594:Q596)</f>
        <v>204858</v>
      </c>
      <c r="R581" s="116">
        <f>SUM(R582,R594:R596)</f>
        <v>0</v>
      </c>
      <c r="S581" s="116">
        <f>SUM(S582,S594:S596)</f>
        <v>0</v>
      </c>
      <c r="T581" s="116">
        <f>SUM(T582,T594:T596)</f>
        <v>0</v>
      </c>
      <c r="U581" s="111">
        <f t="shared" ref="U581:Y631" si="149">Z581+AE581</f>
        <v>0</v>
      </c>
      <c r="V581" s="116">
        <f t="shared" si="149"/>
        <v>0</v>
      </c>
      <c r="W581" s="116">
        <f t="shared" si="149"/>
        <v>0</v>
      </c>
      <c r="X581" s="116">
        <f t="shared" si="149"/>
        <v>0</v>
      </c>
      <c r="Y581" s="116">
        <f t="shared" si="149"/>
        <v>0</v>
      </c>
      <c r="Z581" s="115">
        <f t="shared" ref="Z581:Z644" si="150">SUM(AA581:AD581)</f>
        <v>0</v>
      </c>
      <c r="AA581" s="116">
        <f>SUM(AA582,AA594:AA596)</f>
        <v>0</v>
      </c>
      <c r="AB581" s="116">
        <f>SUM(AB582,AB594:AB596)</f>
        <v>0</v>
      </c>
      <c r="AC581" s="116">
        <f>SUM(AC582,AC594:AC596)</f>
        <v>0</v>
      </c>
      <c r="AD581" s="116">
        <f>SUM(AD582,AD594:AD596)</f>
        <v>0</v>
      </c>
      <c r="AE581" s="115">
        <f t="shared" ref="AE581:AE644" si="151">SUM(AF581:AI581)</f>
        <v>0</v>
      </c>
      <c r="AF581" s="117">
        <f>SUM(AF582,AF594:AF596)</f>
        <v>0</v>
      </c>
      <c r="AG581" s="117">
        <f>SUM(AG582,AG594:AG596)</f>
        <v>0</v>
      </c>
      <c r="AH581" s="117">
        <f>SUM(AH582,AH594:AH596)</f>
        <v>0</v>
      </c>
      <c r="AI581" s="117">
        <f>SUM(AI582,AI594:AI596)</f>
        <v>0</v>
      </c>
      <c r="AJ581" s="115">
        <f t="shared" si="143"/>
        <v>2800000</v>
      </c>
      <c r="AK581" s="116">
        <f t="shared" si="143"/>
        <v>700000</v>
      </c>
      <c r="AL581" s="116">
        <f t="shared" si="143"/>
        <v>700000</v>
      </c>
      <c r="AM581" s="116">
        <f t="shared" si="143"/>
        <v>700000</v>
      </c>
      <c r="AN581" s="116">
        <f t="shared" si="143"/>
        <v>700000</v>
      </c>
      <c r="AO581" s="115">
        <f t="shared" ref="AO581:AR644" si="152">K581+U581</f>
        <v>204858</v>
      </c>
      <c r="AP581" s="116">
        <f t="shared" si="152"/>
        <v>204858</v>
      </c>
      <c r="AQ581" s="116">
        <f t="shared" si="152"/>
        <v>0</v>
      </c>
      <c r="AR581" s="116">
        <f t="shared" si="144"/>
        <v>0</v>
      </c>
      <c r="AS581" s="116">
        <f t="shared" ref="AS581:AS644" si="153">O581+AD581+AI581</f>
        <v>0</v>
      </c>
    </row>
    <row r="582" spans="2:45" ht="16.5" thickTop="1" thickBot="1" x14ac:dyDescent="0.3">
      <c r="B582" s="101" t="str">
        <f t="shared" si="145"/>
        <v>a</v>
      </c>
      <c r="D582" s="109" t="s">
        <v>279</v>
      </c>
      <c r="E582" s="120" t="s">
        <v>298</v>
      </c>
      <c r="F582" s="115">
        <f t="shared" si="146"/>
        <v>2800000</v>
      </c>
      <c r="G582" s="116">
        <f>SUM(G583:G589)</f>
        <v>700000</v>
      </c>
      <c r="H582" s="116">
        <f>SUM(H583:H589)</f>
        <v>700000</v>
      </c>
      <c r="I582" s="116">
        <f>SUM(I583:I589)</f>
        <v>700000</v>
      </c>
      <c r="J582" s="116">
        <f>SUM(J583:J589)</f>
        <v>700000</v>
      </c>
      <c r="K582" s="115">
        <f t="shared" si="147"/>
        <v>204858</v>
      </c>
      <c r="L582" s="116">
        <f>SUM(L583:L589)</f>
        <v>204858</v>
      </c>
      <c r="M582" s="116">
        <f>SUM(M583:M589)</f>
        <v>0</v>
      </c>
      <c r="N582" s="116">
        <f>SUM(N583:N589)</f>
        <v>0</v>
      </c>
      <c r="O582" s="116">
        <f>SUM(O583:O589)</f>
        <v>0</v>
      </c>
      <c r="P582" s="115">
        <f t="shared" si="148"/>
        <v>204858</v>
      </c>
      <c r="Q582" s="116">
        <f>SUM(Q583:Q589)</f>
        <v>204858</v>
      </c>
      <c r="R582" s="116">
        <f>SUM(R583:R589)</f>
        <v>0</v>
      </c>
      <c r="S582" s="116">
        <f>SUM(S583:S589)</f>
        <v>0</v>
      </c>
      <c r="T582" s="116">
        <f>SUM(T583:T589)</f>
        <v>0</v>
      </c>
      <c r="U582" s="111">
        <f t="shared" si="149"/>
        <v>0</v>
      </c>
      <c r="V582" s="116">
        <f t="shared" si="149"/>
        <v>0</v>
      </c>
      <c r="W582" s="116">
        <f t="shared" si="149"/>
        <v>0</v>
      </c>
      <c r="X582" s="116">
        <f t="shared" si="149"/>
        <v>0</v>
      </c>
      <c r="Y582" s="116">
        <f t="shared" si="149"/>
        <v>0</v>
      </c>
      <c r="Z582" s="115">
        <f t="shared" si="150"/>
        <v>0</v>
      </c>
      <c r="AA582" s="116">
        <f>SUM(AA583:AA589)</f>
        <v>0</v>
      </c>
      <c r="AB582" s="116">
        <f>SUM(AB583:AB589)</f>
        <v>0</v>
      </c>
      <c r="AC582" s="116">
        <f>SUM(AC583:AC589)</f>
        <v>0</v>
      </c>
      <c r="AD582" s="116">
        <f>SUM(AD583:AD589)</f>
        <v>0</v>
      </c>
      <c r="AE582" s="115">
        <f t="shared" si="151"/>
        <v>0</v>
      </c>
      <c r="AF582" s="117">
        <f>SUM(AF583:AF589)</f>
        <v>0</v>
      </c>
      <c r="AG582" s="117">
        <f>SUM(AG583:AG589)</f>
        <v>0</v>
      </c>
      <c r="AH582" s="117">
        <f>SUM(AH583:AH589)</f>
        <v>0</v>
      </c>
      <c r="AI582" s="117">
        <f>SUM(AI583:AI589)</f>
        <v>0</v>
      </c>
      <c r="AJ582" s="115">
        <f t="shared" si="143"/>
        <v>2800000</v>
      </c>
      <c r="AK582" s="116">
        <f t="shared" si="143"/>
        <v>700000</v>
      </c>
      <c r="AL582" s="116">
        <f t="shared" si="143"/>
        <v>700000</v>
      </c>
      <c r="AM582" s="116">
        <f t="shared" si="143"/>
        <v>700000</v>
      </c>
      <c r="AN582" s="116">
        <f t="shared" si="143"/>
        <v>700000</v>
      </c>
      <c r="AO582" s="115">
        <f t="shared" si="152"/>
        <v>204858</v>
      </c>
      <c r="AP582" s="116">
        <f t="shared" si="152"/>
        <v>204858</v>
      </c>
      <c r="AQ582" s="116">
        <f t="shared" si="152"/>
        <v>0</v>
      </c>
      <c r="AR582" s="116">
        <f t="shared" si="144"/>
        <v>0</v>
      </c>
      <c r="AS582" s="116">
        <f t="shared" si="153"/>
        <v>0</v>
      </c>
    </row>
    <row r="583" spans="2:45" ht="16.5" thickTop="1" thickBot="1" x14ac:dyDescent="0.3">
      <c r="B583" s="101" t="str">
        <f t="shared" si="145"/>
        <v>b</v>
      </c>
      <c r="D583" s="109" t="s">
        <v>279</v>
      </c>
      <c r="E583" s="121" t="s">
        <v>299</v>
      </c>
      <c r="F583" s="115">
        <f t="shared" si="146"/>
        <v>0</v>
      </c>
      <c r="G583" s="116">
        <v>0</v>
      </c>
      <c r="H583" s="116">
        <v>0</v>
      </c>
      <c r="I583" s="116">
        <v>0</v>
      </c>
      <c r="J583" s="116">
        <v>0</v>
      </c>
      <c r="K583" s="115">
        <f t="shared" si="147"/>
        <v>0</v>
      </c>
      <c r="L583" s="116">
        <v>0</v>
      </c>
      <c r="M583" s="116">
        <v>0</v>
      </c>
      <c r="N583" s="116">
        <v>0</v>
      </c>
      <c r="O583" s="116">
        <v>0</v>
      </c>
      <c r="P583" s="115">
        <f t="shared" si="148"/>
        <v>0</v>
      </c>
      <c r="Q583" s="116">
        <v>0</v>
      </c>
      <c r="R583" s="116">
        <v>0</v>
      </c>
      <c r="S583" s="116">
        <v>0</v>
      </c>
      <c r="T583" s="116">
        <v>0</v>
      </c>
      <c r="U583" s="111">
        <f t="shared" si="149"/>
        <v>0</v>
      </c>
      <c r="V583" s="116">
        <f t="shared" si="149"/>
        <v>0</v>
      </c>
      <c r="W583" s="116">
        <f t="shared" si="149"/>
        <v>0</v>
      </c>
      <c r="X583" s="116">
        <f t="shared" si="149"/>
        <v>0</v>
      </c>
      <c r="Y583" s="116">
        <f t="shared" si="149"/>
        <v>0</v>
      </c>
      <c r="Z583" s="115">
        <f t="shared" si="150"/>
        <v>0</v>
      </c>
      <c r="AA583" s="116">
        <v>0</v>
      </c>
      <c r="AB583" s="116">
        <v>0</v>
      </c>
      <c r="AC583" s="116">
        <v>0</v>
      </c>
      <c r="AD583" s="116">
        <v>0</v>
      </c>
      <c r="AE583" s="115">
        <f t="shared" si="151"/>
        <v>0</v>
      </c>
      <c r="AF583" s="117">
        <v>0</v>
      </c>
      <c r="AG583" s="117">
        <v>0</v>
      </c>
      <c r="AH583" s="117">
        <v>0</v>
      </c>
      <c r="AI583" s="117">
        <v>0</v>
      </c>
      <c r="AJ583" s="115">
        <f t="shared" si="143"/>
        <v>0</v>
      </c>
      <c r="AK583" s="116">
        <f t="shared" si="143"/>
        <v>0</v>
      </c>
      <c r="AL583" s="116">
        <f t="shared" si="143"/>
        <v>0</v>
      </c>
      <c r="AM583" s="116">
        <f t="shared" si="143"/>
        <v>0</v>
      </c>
      <c r="AN583" s="116">
        <f t="shared" si="143"/>
        <v>0</v>
      </c>
      <c r="AO583" s="115">
        <f t="shared" si="152"/>
        <v>0</v>
      </c>
      <c r="AP583" s="116">
        <f t="shared" si="152"/>
        <v>0</v>
      </c>
      <c r="AQ583" s="116">
        <f t="shared" si="152"/>
        <v>0</v>
      </c>
      <c r="AR583" s="116">
        <f t="shared" si="144"/>
        <v>0</v>
      </c>
      <c r="AS583" s="116">
        <f t="shared" si="153"/>
        <v>0</v>
      </c>
    </row>
    <row r="584" spans="2:45" ht="16.5" thickTop="1" thickBot="1" x14ac:dyDescent="0.3">
      <c r="B584" s="101" t="str">
        <f t="shared" si="145"/>
        <v>b</v>
      </c>
      <c r="D584" s="109" t="s">
        <v>279</v>
      </c>
      <c r="E584" s="121" t="s">
        <v>300</v>
      </c>
      <c r="F584" s="115">
        <f t="shared" si="146"/>
        <v>0</v>
      </c>
      <c r="G584" s="116">
        <v>0</v>
      </c>
      <c r="H584" s="116">
        <v>0</v>
      </c>
      <c r="I584" s="116">
        <v>0</v>
      </c>
      <c r="J584" s="116">
        <v>0</v>
      </c>
      <c r="K584" s="115">
        <f t="shared" si="147"/>
        <v>0</v>
      </c>
      <c r="L584" s="116">
        <v>0</v>
      </c>
      <c r="M584" s="116">
        <v>0</v>
      </c>
      <c r="N584" s="116">
        <v>0</v>
      </c>
      <c r="O584" s="116">
        <v>0</v>
      </c>
      <c r="P584" s="115">
        <f t="shared" si="148"/>
        <v>0</v>
      </c>
      <c r="Q584" s="116">
        <v>0</v>
      </c>
      <c r="R584" s="116">
        <v>0</v>
      </c>
      <c r="S584" s="116">
        <v>0</v>
      </c>
      <c r="T584" s="116">
        <v>0</v>
      </c>
      <c r="U584" s="111">
        <f t="shared" si="149"/>
        <v>0</v>
      </c>
      <c r="V584" s="116">
        <f t="shared" si="149"/>
        <v>0</v>
      </c>
      <c r="W584" s="116">
        <f t="shared" si="149"/>
        <v>0</v>
      </c>
      <c r="X584" s="116">
        <f t="shared" si="149"/>
        <v>0</v>
      </c>
      <c r="Y584" s="116">
        <f t="shared" si="149"/>
        <v>0</v>
      </c>
      <c r="Z584" s="115">
        <f t="shared" si="150"/>
        <v>0</v>
      </c>
      <c r="AA584" s="116">
        <v>0</v>
      </c>
      <c r="AB584" s="116">
        <v>0</v>
      </c>
      <c r="AC584" s="116">
        <v>0</v>
      </c>
      <c r="AD584" s="116">
        <v>0</v>
      </c>
      <c r="AE584" s="115">
        <f t="shared" si="151"/>
        <v>0</v>
      </c>
      <c r="AF584" s="117">
        <v>0</v>
      </c>
      <c r="AG584" s="117">
        <v>0</v>
      </c>
      <c r="AH584" s="117">
        <v>0</v>
      </c>
      <c r="AI584" s="117">
        <v>0</v>
      </c>
      <c r="AJ584" s="115">
        <f t="shared" si="143"/>
        <v>0</v>
      </c>
      <c r="AK584" s="116">
        <f t="shared" si="143"/>
        <v>0</v>
      </c>
      <c r="AL584" s="116">
        <f t="shared" si="143"/>
        <v>0</v>
      </c>
      <c r="AM584" s="116">
        <f t="shared" si="143"/>
        <v>0</v>
      </c>
      <c r="AN584" s="116">
        <f t="shared" si="143"/>
        <v>0</v>
      </c>
      <c r="AO584" s="115">
        <f t="shared" si="152"/>
        <v>0</v>
      </c>
      <c r="AP584" s="116">
        <f t="shared" si="152"/>
        <v>0</v>
      </c>
      <c r="AQ584" s="116">
        <f t="shared" si="152"/>
        <v>0</v>
      </c>
      <c r="AR584" s="116">
        <f t="shared" si="144"/>
        <v>0</v>
      </c>
      <c r="AS584" s="116">
        <f t="shared" si="153"/>
        <v>0</v>
      </c>
    </row>
    <row r="585" spans="2:45" ht="16.5" thickTop="1" thickBot="1" x14ac:dyDescent="0.3">
      <c r="B585" s="101" t="str">
        <f t="shared" si="145"/>
        <v>b</v>
      </c>
      <c r="D585" s="109" t="s">
        <v>279</v>
      </c>
      <c r="E585" s="121" t="s">
        <v>301</v>
      </c>
      <c r="F585" s="115">
        <f t="shared" si="146"/>
        <v>0</v>
      </c>
      <c r="G585" s="116">
        <v>0</v>
      </c>
      <c r="H585" s="116">
        <v>0</v>
      </c>
      <c r="I585" s="116">
        <v>0</v>
      </c>
      <c r="J585" s="116">
        <v>0</v>
      </c>
      <c r="K585" s="115">
        <f t="shared" si="147"/>
        <v>0</v>
      </c>
      <c r="L585" s="116">
        <v>0</v>
      </c>
      <c r="M585" s="116">
        <v>0</v>
      </c>
      <c r="N585" s="116">
        <v>0</v>
      </c>
      <c r="O585" s="116">
        <v>0</v>
      </c>
      <c r="P585" s="115">
        <f t="shared" si="148"/>
        <v>0</v>
      </c>
      <c r="Q585" s="116">
        <v>0</v>
      </c>
      <c r="R585" s="116">
        <v>0</v>
      </c>
      <c r="S585" s="116">
        <v>0</v>
      </c>
      <c r="T585" s="116">
        <v>0</v>
      </c>
      <c r="U585" s="111">
        <f t="shared" si="149"/>
        <v>0</v>
      </c>
      <c r="V585" s="116">
        <f t="shared" si="149"/>
        <v>0</v>
      </c>
      <c r="W585" s="116">
        <f t="shared" si="149"/>
        <v>0</v>
      </c>
      <c r="X585" s="116">
        <f t="shared" si="149"/>
        <v>0</v>
      </c>
      <c r="Y585" s="116">
        <f t="shared" si="149"/>
        <v>0</v>
      </c>
      <c r="Z585" s="115">
        <f t="shared" si="150"/>
        <v>0</v>
      </c>
      <c r="AA585" s="116">
        <v>0</v>
      </c>
      <c r="AB585" s="116">
        <v>0</v>
      </c>
      <c r="AC585" s="116">
        <v>0</v>
      </c>
      <c r="AD585" s="116">
        <v>0</v>
      </c>
      <c r="AE585" s="115">
        <f t="shared" si="151"/>
        <v>0</v>
      </c>
      <c r="AF585" s="117">
        <v>0</v>
      </c>
      <c r="AG585" s="117">
        <v>0</v>
      </c>
      <c r="AH585" s="117">
        <v>0</v>
      </c>
      <c r="AI585" s="117">
        <v>0</v>
      </c>
      <c r="AJ585" s="115">
        <f t="shared" si="143"/>
        <v>0</v>
      </c>
      <c r="AK585" s="116">
        <f t="shared" si="143"/>
        <v>0</v>
      </c>
      <c r="AL585" s="116">
        <f t="shared" si="143"/>
        <v>0</v>
      </c>
      <c r="AM585" s="116">
        <f t="shared" si="143"/>
        <v>0</v>
      </c>
      <c r="AN585" s="116">
        <f t="shared" si="143"/>
        <v>0</v>
      </c>
      <c r="AO585" s="115">
        <f t="shared" si="152"/>
        <v>0</v>
      </c>
      <c r="AP585" s="116">
        <f t="shared" si="152"/>
        <v>0</v>
      </c>
      <c r="AQ585" s="116">
        <f t="shared" si="152"/>
        <v>0</v>
      </c>
      <c r="AR585" s="116">
        <f t="shared" si="144"/>
        <v>0</v>
      </c>
      <c r="AS585" s="116">
        <f t="shared" si="153"/>
        <v>0</v>
      </c>
    </row>
    <row r="586" spans="2:45" ht="16.5" thickTop="1" thickBot="1" x14ac:dyDescent="0.3">
      <c r="B586" s="101" t="str">
        <f t="shared" si="145"/>
        <v>b</v>
      </c>
      <c r="D586" s="109" t="s">
        <v>279</v>
      </c>
      <c r="E586" s="121" t="s">
        <v>302</v>
      </c>
      <c r="F586" s="115">
        <f t="shared" si="146"/>
        <v>0</v>
      </c>
      <c r="G586" s="116">
        <v>0</v>
      </c>
      <c r="H586" s="116">
        <v>0</v>
      </c>
      <c r="I586" s="116">
        <v>0</v>
      </c>
      <c r="J586" s="116">
        <v>0</v>
      </c>
      <c r="K586" s="115">
        <f t="shared" si="147"/>
        <v>0</v>
      </c>
      <c r="L586" s="116">
        <v>0</v>
      </c>
      <c r="M586" s="116">
        <v>0</v>
      </c>
      <c r="N586" s="116">
        <v>0</v>
      </c>
      <c r="O586" s="116">
        <v>0</v>
      </c>
      <c r="P586" s="115">
        <f t="shared" si="148"/>
        <v>0</v>
      </c>
      <c r="Q586" s="116">
        <v>0</v>
      </c>
      <c r="R586" s="116">
        <v>0</v>
      </c>
      <c r="S586" s="116">
        <v>0</v>
      </c>
      <c r="T586" s="116">
        <v>0</v>
      </c>
      <c r="U586" s="111">
        <f t="shared" si="149"/>
        <v>0</v>
      </c>
      <c r="V586" s="116">
        <f t="shared" si="149"/>
        <v>0</v>
      </c>
      <c r="W586" s="116">
        <f t="shared" si="149"/>
        <v>0</v>
      </c>
      <c r="X586" s="116">
        <f t="shared" si="149"/>
        <v>0</v>
      </c>
      <c r="Y586" s="116">
        <f t="shared" si="149"/>
        <v>0</v>
      </c>
      <c r="Z586" s="115">
        <f t="shared" si="150"/>
        <v>0</v>
      </c>
      <c r="AA586" s="116">
        <v>0</v>
      </c>
      <c r="AB586" s="116">
        <v>0</v>
      </c>
      <c r="AC586" s="116">
        <v>0</v>
      </c>
      <c r="AD586" s="116">
        <v>0</v>
      </c>
      <c r="AE586" s="115">
        <f t="shared" si="151"/>
        <v>0</v>
      </c>
      <c r="AF586" s="117">
        <v>0</v>
      </c>
      <c r="AG586" s="117">
        <v>0</v>
      </c>
      <c r="AH586" s="117">
        <v>0</v>
      </c>
      <c r="AI586" s="117">
        <v>0</v>
      </c>
      <c r="AJ586" s="115">
        <f t="shared" si="143"/>
        <v>0</v>
      </c>
      <c r="AK586" s="116">
        <f t="shared" si="143"/>
        <v>0</v>
      </c>
      <c r="AL586" s="116">
        <f t="shared" si="143"/>
        <v>0</v>
      </c>
      <c r="AM586" s="116">
        <f t="shared" si="143"/>
        <v>0</v>
      </c>
      <c r="AN586" s="116">
        <f t="shared" si="143"/>
        <v>0</v>
      </c>
      <c r="AO586" s="115">
        <f t="shared" si="152"/>
        <v>0</v>
      </c>
      <c r="AP586" s="116">
        <f t="shared" si="152"/>
        <v>0</v>
      </c>
      <c r="AQ586" s="116">
        <f t="shared" si="152"/>
        <v>0</v>
      </c>
      <c r="AR586" s="116">
        <f t="shared" si="144"/>
        <v>0</v>
      </c>
      <c r="AS586" s="116">
        <f t="shared" si="153"/>
        <v>0</v>
      </c>
    </row>
    <row r="587" spans="2:45" ht="16.5" thickTop="1" thickBot="1" x14ac:dyDescent="0.3">
      <c r="B587" s="101" t="str">
        <f t="shared" si="145"/>
        <v>b</v>
      </c>
      <c r="D587" s="109" t="s">
        <v>279</v>
      </c>
      <c r="E587" s="121" t="s">
        <v>303</v>
      </c>
      <c r="F587" s="115">
        <f t="shared" si="146"/>
        <v>0</v>
      </c>
      <c r="G587" s="116">
        <v>0</v>
      </c>
      <c r="H587" s="116">
        <v>0</v>
      </c>
      <c r="I587" s="116">
        <v>0</v>
      </c>
      <c r="J587" s="116">
        <v>0</v>
      </c>
      <c r="K587" s="115">
        <f t="shared" si="147"/>
        <v>0</v>
      </c>
      <c r="L587" s="116">
        <v>0</v>
      </c>
      <c r="M587" s="116">
        <v>0</v>
      </c>
      <c r="N587" s="116">
        <v>0</v>
      </c>
      <c r="O587" s="116">
        <v>0</v>
      </c>
      <c r="P587" s="115">
        <f t="shared" si="148"/>
        <v>0</v>
      </c>
      <c r="Q587" s="116">
        <v>0</v>
      </c>
      <c r="R587" s="116">
        <v>0</v>
      </c>
      <c r="S587" s="116">
        <v>0</v>
      </c>
      <c r="T587" s="116">
        <v>0</v>
      </c>
      <c r="U587" s="111">
        <f t="shared" si="149"/>
        <v>0</v>
      </c>
      <c r="V587" s="116">
        <f t="shared" si="149"/>
        <v>0</v>
      </c>
      <c r="W587" s="116">
        <f t="shared" si="149"/>
        <v>0</v>
      </c>
      <c r="X587" s="116">
        <f t="shared" si="149"/>
        <v>0</v>
      </c>
      <c r="Y587" s="116">
        <f t="shared" si="149"/>
        <v>0</v>
      </c>
      <c r="Z587" s="115">
        <f t="shared" si="150"/>
        <v>0</v>
      </c>
      <c r="AA587" s="116">
        <v>0</v>
      </c>
      <c r="AB587" s="116">
        <v>0</v>
      </c>
      <c r="AC587" s="116">
        <v>0</v>
      </c>
      <c r="AD587" s="116">
        <v>0</v>
      </c>
      <c r="AE587" s="115">
        <f t="shared" si="151"/>
        <v>0</v>
      </c>
      <c r="AF587" s="117">
        <v>0</v>
      </c>
      <c r="AG587" s="117">
        <v>0</v>
      </c>
      <c r="AH587" s="117">
        <v>0</v>
      </c>
      <c r="AI587" s="117">
        <v>0</v>
      </c>
      <c r="AJ587" s="115">
        <f t="shared" si="143"/>
        <v>0</v>
      </c>
      <c r="AK587" s="116">
        <f t="shared" si="143"/>
        <v>0</v>
      </c>
      <c r="AL587" s="116">
        <f t="shared" si="143"/>
        <v>0</v>
      </c>
      <c r="AM587" s="116">
        <f t="shared" si="143"/>
        <v>0</v>
      </c>
      <c r="AN587" s="116">
        <f t="shared" si="143"/>
        <v>0</v>
      </c>
      <c r="AO587" s="115">
        <f t="shared" si="152"/>
        <v>0</v>
      </c>
      <c r="AP587" s="116">
        <f t="shared" si="152"/>
        <v>0</v>
      </c>
      <c r="AQ587" s="116">
        <f t="shared" si="152"/>
        <v>0</v>
      </c>
      <c r="AR587" s="116">
        <f t="shared" si="144"/>
        <v>0</v>
      </c>
      <c r="AS587" s="116">
        <f t="shared" si="153"/>
        <v>0</v>
      </c>
    </row>
    <row r="588" spans="2:45" ht="16.5" thickTop="1" thickBot="1" x14ac:dyDescent="0.3">
      <c r="B588" s="101" t="str">
        <f t="shared" si="145"/>
        <v>a</v>
      </c>
      <c r="D588" s="109" t="s">
        <v>279</v>
      </c>
      <c r="E588" s="121" t="s">
        <v>304</v>
      </c>
      <c r="F588" s="115">
        <f t="shared" si="146"/>
        <v>2800000</v>
      </c>
      <c r="G588" s="116">
        <v>700000</v>
      </c>
      <c r="H588" s="116">
        <v>700000</v>
      </c>
      <c r="I588" s="116">
        <v>700000</v>
      </c>
      <c r="J588" s="116">
        <v>700000</v>
      </c>
      <c r="K588" s="115">
        <f t="shared" si="147"/>
        <v>204858</v>
      </c>
      <c r="L588" s="116">
        <v>204858</v>
      </c>
      <c r="M588" s="116">
        <v>0</v>
      </c>
      <c r="N588" s="116">
        <v>0</v>
      </c>
      <c r="O588" s="116">
        <v>0</v>
      </c>
      <c r="P588" s="115">
        <f t="shared" si="148"/>
        <v>204858</v>
      </c>
      <c r="Q588" s="116">
        <v>204858</v>
      </c>
      <c r="R588" s="116">
        <v>0</v>
      </c>
      <c r="S588" s="116">
        <v>0</v>
      </c>
      <c r="T588" s="116">
        <v>0</v>
      </c>
      <c r="U588" s="111">
        <f t="shared" si="149"/>
        <v>0</v>
      </c>
      <c r="V588" s="116">
        <f t="shared" si="149"/>
        <v>0</v>
      </c>
      <c r="W588" s="116">
        <f t="shared" si="149"/>
        <v>0</v>
      </c>
      <c r="X588" s="116">
        <f t="shared" si="149"/>
        <v>0</v>
      </c>
      <c r="Y588" s="116">
        <f t="shared" si="149"/>
        <v>0</v>
      </c>
      <c r="Z588" s="115">
        <f t="shared" si="150"/>
        <v>0</v>
      </c>
      <c r="AA588" s="116">
        <v>0</v>
      </c>
      <c r="AB588" s="116">
        <v>0</v>
      </c>
      <c r="AC588" s="116">
        <v>0</v>
      </c>
      <c r="AD588" s="116">
        <v>0</v>
      </c>
      <c r="AE588" s="115">
        <f t="shared" si="151"/>
        <v>0</v>
      </c>
      <c r="AF588" s="117">
        <v>0</v>
      </c>
      <c r="AG588" s="117">
        <v>0</v>
      </c>
      <c r="AH588" s="117">
        <v>0</v>
      </c>
      <c r="AI588" s="117">
        <v>0</v>
      </c>
      <c r="AJ588" s="115">
        <f t="shared" si="143"/>
        <v>2800000</v>
      </c>
      <c r="AK588" s="116">
        <f t="shared" si="143"/>
        <v>700000</v>
      </c>
      <c r="AL588" s="116">
        <f t="shared" si="143"/>
        <v>700000</v>
      </c>
      <c r="AM588" s="116">
        <f t="shared" si="143"/>
        <v>700000</v>
      </c>
      <c r="AN588" s="116">
        <f t="shared" si="143"/>
        <v>700000</v>
      </c>
      <c r="AO588" s="115">
        <f t="shared" si="152"/>
        <v>204858</v>
      </c>
      <c r="AP588" s="116">
        <f t="shared" si="152"/>
        <v>204858</v>
      </c>
      <c r="AQ588" s="116">
        <f t="shared" si="152"/>
        <v>0</v>
      </c>
      <c r="AR588" s="116">
        <f t="shared" si="144"/>
        <v>0</v>
      </c>
      <c r="AS588" s="116">
        <f t="shared" si="153"/>
        <v>0</v>
      </c>
    </row>
    <row r="589" spans="2:45" ht="16.5" thickTop="1" thickBot="1" x14ac:dyDescent="0.3">
      <c r="B589" s="101" t="str">
        <f t="shared" si="145"/>
        <v>b</v>
      </c>
      <c r="D589" s="109" t="s">
        <v>279</v>
      </c>
      <c r="E589" s="121" t="s">
        <v>305</v>
      </c>
      <c r="F589" s="115">
        <f t="shared" si="146"/>
        <v>0</v>
      </c>
      <c r="G589" s="116">
        <f>SUM(G590:G591)</f>
        <v>0</v>
      </c>
      <c r="H589" s="116">
        <f>SUM(H590:H591)</f>
        <v>0</v>
      </c>
      <c r="I589" s="116">
        <f>SUM(I590:I591)</f>
        <v>0</v>
      </c>
      <c r="J589" s="116">
        <f>SUM(J590:J591)</f>
        <v>0</v>
      </c>
      <c r="K589" s="115">
        <f t="shared" si="147"/>
        <v>0</v>
      </c>
      <c r="L589" s="116">
        <f>SUM(L590:L591)</f>
        <v>0</v>
      </c>
      <c r="M589" s="116">
        <f>SUM(M590:M591)</f>
        <v>0</v>
      </c>
      <c r="N589" s="116">
        <f>SUM(N590:N591)</f>
        <v>0</v>
      </c>
      <c r="O589" s="116">
        <f>SUM(O590:O591)</f>
        <v>0</v>
      </c>
      <c r="P589" s="115">
        <f t="shared" si="148"/>
        <v>0</v>
      </c>
      <c r="Q589" s="116">
        <f>SUM(Q590:Q591)</f>
        <v>0</v>
      </c>
      <c r="R589" s="116">
        <f>SUM(R590:R591)</f>
        <v>0</v>
      </c>
      <c r="S589" s="116">
        <f>SUM(S590:S591)</f>
        <v>0</v>
      </c>
      <c r="T589" s="116">
        <f>SUM(T590:T591)</f>
        <v>0</v>
      </c>
      <c r="U589" s="111">
        <f t="shared" si="149"/>
        <v>0</v>
      </c>
      <c r="V589" s="116">
        <f t="shared" si="149"/>
        <v>0</v>
      </c>
      <c r="W589" s="116">
        <f t="shared" si="149"/>
        <v>0</v>
      </c>
      <c r="X589" s="116">
        <f t="shared" si="149"/>
        <v>0</v>
      </c>
      <c r="Y589" s="116">
        <f t="shared" si="149"/>
        <v>0</v>
      </c>
      <c r="Z589" s="115">
        <f t="shared" si="150"/>
        <v>0</v>
      </c>
      <c r="AA589" s="116">
        <f>SUM(AA590:AA591)</f>
        <v>0</v>
      </c>
      <c r="AB589" s="116">
        <f>SUM(AB590:AB591)</f>
        <v>0</v>
      </c>
      <c r="AC589" s="116">
        <f>SUM(AC590:AC591)</f>
        <v>0</v>
      </c>
      <c r="AD589" s="116">
        <f>SUM(AD590:AD591)</f>
        <v>0</v>
      </c>
      <c r="AE589" s="115">
        <f t="shared" si="151"/>
        <v>0</v>
      </c>
      <c r="AF589" s="117">
        <f>SUM(AF590:AF591)</f>
        <v>0</v>
      </c>
      <c r="AG589" s="117">
        <f>SUM(AG590:AG591)</f>
        <v>0</v>
      </c>
      <c r="AH589" s="117">
        <f>SUM(AH590:AH591)</f>
        <v>0</v>
      </c>
      <c r="AI589" s="117">
        <f>SUM(AI590:AI591)</f>
        <v>0</v>
      </c>
      <c r="AJ589" s="115">
        <f t="shared" si="143"/>
        <v>0</v>
      </c>
      <c r="AK589" s="116">
        <f t="shared" si="143"/>
        <v>0</v>
      </c>
      <c r="AL589" s="116">
        <f t="shared" si="143"/>
        <v>0</v>
      </c>
      <c r="AM589" s="116">
        <f t="shared" si="143"/>
        <v>0</v>
      </c>
      <c r="AN589" s="116">
        <f t="shared" si="143"/>
        <v>0</v>
      </c>
      <c r="AO589" s="115">
        <f t="shared" si="152"/>
        <v>0</v>
      </c>
      <c r="AP589" s="116">
        <f t="shared" si="152"/>
        <v>0</v>
      </c>
      <c r="AQ589" s="116">
        <f t="shared" si="152"/>
        <v>0</v>
      </c>
      <c r="AR589" s="116">
        <f t="shared" si="144"/>
        <v>0</v>
      </c>
      <c r="AS589" s="116">
        <f t="shared" si="153"/>
        <v>0</v>
      </c>
    </row>
    <row r="590" spans="2:45" ht="16.5" thickTop="1" thickBot="1" x14ac:dyDescent="0.3">
      <c r="B590" s="101" t="str">
        <f t="shared" si="145"/>
        <v>b</v>
      </c>
      <c r="D590" s="109" t="s">
        <v>279</v>
      </c>
      <c r="E590" s="122" t="s">
        <v>306</v>
      </c>
      <c r="F590" s="115">
        <f t="shared" si="146"/>
        <v>0</v>
      </c>
      <c r="G590" s="116">
        <v>0</v>
      </c>
      <c r="H590" s="116">
        <v>0</v>
      </c>
      <c r="I590" s="116">
        <v>0</v>
      </c>
      <c r="J590" s="116">
        <v>0</v>
      </c>
      <c r="K590" s="115">
        <f t="shared" si="147"/>
        <v>0</v>
      </c>
      <c r="L590" s="116">
        <v>0</v>
      </c>
      <c r="M590" s="116">
        <v>0</v>
      </c>
      <c r="N590" s="116">
        <v>0</v>
      </c>
      <c r="O590" s="116">
        <v>0</v>
      </c>
      <c r="P590" s="115">
        <f t="shared" si="148"/>
        <v>0</v>
      </c>
      <c r="Q590" s="116">
        <v>0</v>
      </c>
      <c r="R590" s="116">
        <v>0</v>
      </c>
      <c r="S590" s="116">
        <v>0</v>
      </c>
      <c r="T590" s="116">
        <v>0</v>
      </c>
      <c r="U590" s="111">
        <f t="shared" si="149"/>
        <v>0</v>
      </c>
      <c r="V590" s="116">
        <f t="shared" si="149"/>
        <v>0</v>
      </c>
      <c r="W590" s="116">
        <f t="shared" si="149"/>
        <v>0</v>
      </c>
      <c r="X590" s="116">
        <f t="shared" si="149"/>
        <v>0</v>
      </c>
      <c r="Y590" s="116">
        <f t="shared" si="149"/>
        <v>0</v>
      </c>
      <c r="Z590" s="115">
        <f t="shared" si="150"/>
        <v>0</v>
      </c>
      <c r="AA590" s="116">
        <v>0</v>
      </c>
      <c r="AB590" s="116">
        <v>0</v>
      </c>
      <c r="AC590" s="116">
        <v>0</v>
      </c>
      <c r="AD590" s="116">
        <v>0</v>
      </c>
      <c r="AE590" s="115">
        <f t="shared" si="151"/>
        <v>0</v>
      </c>
      <c r="AF590" s="117">
        <v>0</v>
      </c>
      <c r="AG590" s="117">
        <v>0</v>
      </c>
      <c r="AH590" s="117">
        <v>0</v>
      </c>
      <c r="AI590" s="117">
        <v>0</v>
      </c>
      <c r="AJ590" s="115">
        <f t="shared" si="143"/>
        <v>0</v>
      </c>
      <c r="AK590" s="116">
        <f t="shared" si="143"/>
        <v>0</v>
      </c>
      <c r="AL590" s="116">
        <f t="shared" si="143"/>
        <v>0</v>
      </c>
      <c r="AM590" s="116">
        <f t="shared" si="143"/>
        <v>0</v>
      </c>
      <c r="AN590" s="116">
        <f t="shared" si="143"/>
        <v>0</v>
      </c>
      <c r="AO590" s="115">
        <f t="shared" si="152"/>
        <v>0</v>
      </c>
      <c r="AP590" s="116">
        <f t="shared" si="152"/>
        <v>0</v>
      </c>
      <c r="AQ590" s="116">
        <f t="shared" si="152"/>
        <v>0</v>
      </c>
      <c r="AR590" s="116">
        <f t="shared" si="144"/>
        <v>0</v>
      </c>
      <c r="AS590" s="116">
        <f t="shared" si="153"/>
        <v>0</v>
      </c>
    </row>
    <row r="591" spans="2:45" ht="27" thickTop="1" thickBot="1" x14ac:dyDescent="0.3">
      <c r="B591" s="101" t="str">
        <f t="shared" si="145"/>
        <v>b</v>
      </c>
      <c r="D591" s="109" t="s">
        <v>279</v>
      </c>
      <c r="E591" s="122" t="s">
        <v>307</v>
      </c>
      <c r="F591" s="115">
        <f t="shared" si="146"/>
        <v>0</v>
      </c>
      <c r="G591" s="116">
        <f>SUM(G592:G593)</f>
        <v>0</v>
      </c>
      <c r="H591" s="116">
        <f>SUM(H592:H593)</f>
        <v>0</v>
      </c>
      <c r="I591" s="116">
        <f>SUM(I592:I593)</f>
        <v>0</v>
      </c>
      <c r="J591" s="116">
        <f>SUM(J592:J593)</f>
        <v>0</v>
      </c>
      <c r="K591" s="115">
        <f t="shared" si="147"/>
        <v>0</v>
      </c>
      <c r="L591" s="116">
        <f>SUM(L592:L593)</f>
        <v>0</v>
      </c>
      <c r="M591" s="116">
        <f>SUM(M592:M593)</f>
        <v>0</v>
      </c>
      <c r="N591" s="116">
        <f>SUM(N592:N593)</f>
        <v>0</v>
      </c>
      <c r="O591" s="116">
        <f>SUM(O592:O593)</f>
        <v>0</v>
      </c>
      <c r="P591" s="115">
        <f t="shared" si="148"/>
        <v>0</v>
      </c>
      <c r="Q591" s="116">
        <f>SUM(Q592:Q593)</f>
        <v>0</v>
      </c>
      <c r="R591" s="116">
        <f>SUM(R592:R593)</f>
        <v>0</v>
      </c>
      <c r="S591" s="116">
        <f>SUM(S592:S593)</f>
        <v>0</v>
      </c>
      <c r="T591" s="116">
        <f>SUM(T592:T593)</f>
        <v>0</v>
      </c>
      <c r="U591" s="111">
        <f t="shared" si="149"/>
        <v>0</v>
      </c>
      <c r="V591" s="116">
        <f t="shared" si="149"/>
        <v>0</v>
      </c>
      <c r="W591" s="116">
        <f t="shared" si="149"/>
        <v>0</v>
      </c>
      <c r="X591" s="116">
        <f t="shared" si="149"/>
        <v>0</v>
      </c>
      <c r="Y591" s="116">
        <f t="shared" si="149"/>
        <v>0</v>
      </c>
      <c r="Z591" s="115">
        <f t="shared" si="150"/>
        <v>0</v>
      </c>
      <c r="AA591" s="116">
        <f>SUM(AA592:AA593)</f>
        <v>0</v>
      </c>
      <c r="AB591" s="116">
        <f>SUM(AB592:AB593)</f>
        <v>0</v>
      </c>
      <c r="AC591" s="116">
        <f>SUM(AC592:AC593)</f>
        <v>0</v>
      </c>
      <c r="AD591" s="116">
        <f>SUM(AD592:AD593)</f>
        <v>0</v>
      </c>
      <c r="AE591" s="115">
        <f t="shared" si="151"/>
        <v>0</v>
      </c>
      <c r="AF591" s="117">
        <f>SUM(AF592:AF593)</f>
        <v>0</v>
      </c>
      <c r="AG591" s="117">
        <f>SUM(AG592:AG593)</f>
        <v>0</v>
      </c>
      <c r="AH591" s="117">
        <f>SUM(AH592:AH593)</f>
        <v>0</v>
      </c>
      <c r="AI591" s="117">
        <f>SUM(AI592:AI593)</f>
        <v>0</v>
      </c>
      <c r="AJ591" s="115">
        <f t="shared" si="143"/>
        <v>0</v>
      </c>
      <c r="AK591" s="116">
        <f t="shared" si="143"/>
        <v>0</v>
      </c>
      <c r="AL591" s="116">
        <f t="shared" si="143"/>
        <v>0</v>
      </c>
      <c r="AM591" s="116">
        <f t="shared" si="143"/>
        <v>0</v>
      </c>
      <c r="AN591" s="116">
        <f t="shared" si="143"/>
        <v>0</v>
      </c>
      <c r="AO591" s="115">
        <f t="shared" si="152"/>
        <v>0</v>
      </c>
      <c r="AP591" s="116">
        <f t="shared" si="152"/>
        <v>0</v>
      </c>
      <c r="AQ591" s="116">
        <f t="shared" si="152"/>
        <v>0</v>
      </c>
      <c r="AR591" s="116">
        <f t="shared" si="144"/>
        <v>0</v>
      </c>
      <c r="AS591" s="116">
        <f t="shared" si="153"/>
        <v>0</v>
      </c>
    </row>
    <row r="592" spans="2:45" ht="27" thickTop="1" thickBot="1" x14ac:dyDescent="0.3">
      <c r="B592" s="101" t="str">
        <f t="shared" si="145"/>
        <v>b</v>
      </c>
      <c r="D592" s="109" t="s">
        <v>279</v>
      </c>
      <c r="E592" s="124" t="s">
        <v>308</v>
      </c>
      <c r="F592" s="115">
        <f t="shared" si="146"/>
        <v>0</v>
      </c>
      <c r="G592" s="116">
        <v>0</v>
      </c>
      <c r="H592" s="116">
        <v>0</v>
      </c>
      <c r="I592" s="116">
        <v>0</v>
      </c>
      <c r="J592" s="116">
        <v>0</v>
      </c>
      <c r="K592" s="115">
        <f t="shared" si="147"/>
        <v>0</v>
      </c>
      <c r="L592" s="116">
        <v>0</v>
      </c>
      <c r="M592" s="116">
        <v>0</v>
      </c>
      <c r="N592" s="116">
        <v>0</v>
      </c>
      <c r="O592" s="116">
        <v>0</v>
      </c>
      <c r="P592" s="115">
        <f t="shared" si="148"/>
        <v>0</v>
      </c>
      <c r="Q592" s="116">
        <v>0</v>
      </c>
      <c r="R592" s="116">
        <v>0</v>
      </c>
      <c r="S592" s="116">
        <v>0</v>
      </c>
      <c r="T592" s="116">
        <v>0</v>
      </c>
      <c r="U592" s="111">
        <f t="shared" si="149"/>
        <v>0</v>
      </c>
      <c r="V592" s="116">
        <f t="shared" si="149"/>
        <v>0</v>
      </c>
      <c r="W592" s="116">
        <f t="shared" si="149"/>
        <v>0</v>
      </c>
      <c r="X592" s="116">
        <f t="shared" si="149"/>
        <v>0</v>
      </c>
      <c r="Y592" s="116">
        <f t="shared" si="149"/>
        <v>0</v>
      </c>
      <c r="Z592" s="115">
        <f t="shared" si="150"/>
        <v>0</v>
      </c>
      <c r="AA592" s="116">
        <v>0</v>
      </c>
      <c r="AB592" s="116">
        <v>0</v>
      </c>
      <c r="AC592" s="116">
        <v>0</v>
      </c>
      <c r="AD592" s="116">
        <v>0</v>
      </c>
      <c r="AE592" s="115">
        <f t="shared" si="151"/>
        <v>0</v>
      </c>
      <c r="AF592" s="117">
        <v>0</v>
      </c>
      <c r="AG592" s="117">
        <v>0</v>
      </c>
      <c r="AH592" s="117">
        <v>0</v>
      </c>
      <c r="AI592" s="117">
        <v>0</v>
      </c>
      <c r="AJ592" s="115">
        <f t="shared" si="143"/>
        <v>0</v>
      </c>
      <c r="AK592" s="116">
        <f t="shared" si="143"/>
        <v>0</v>
      </c>
      <c r="AL592" s="116">
        <f t="shared" si="143"/>
        <v>0</v>
      </c>
      <c r="AM592" s="116">
        <f t="shared" si="143"/>
        <v>0</v>
      </c>
      <c r="AN592" s="116">
        <f t="shared" si="143"/>
        <v>0</v>
      </c>
      <c r="AO592" s="115">
        <f t="shared" si="152"/>
        <v>0</v>
      </c>
      <c r="AP592" s="116">
        <f t="shared" si="152"/>
        <v>0</v>
      </c>
      <c r="AQ592" s="116">
        <f t="shared" si="152"/>
        <v>0</v>
      </c>
      <c r="AR592" s="116">
        <f t="shared" si="144"/>
        <v>0</v>
      </c>
      <c r="AS592" s="116">
        <f t="shared" si="153"/>
        <v>0</v>
      </c>
    </row>
    <row r="593" spans="2:45" ht="39.75" thickTop="1" thickBot="1" x14ac:dyDescent="0.3">
      <c r="B593" s="101" t="str">
        <f t="shared" si="145"/>
        <v>b</v>
      </c>
      <c r="D593" s="109" t="s">
        <v>279</v>
      </c>
      <c r="E593" s="124" t="s">
        <v>309</v>
      </c>
      <c r="F593" s="115">
        <f t="shared" si="146"/>
        <v>0</v>
      </c>
      <c r="G593" s="116">
        <v>0</v>
      </c>
      <c r="H593" s="116">
        <v>0</v>
      </c>
      <c r="I593" s="116">
        <v>0</v>
      </c>
      <c r="J593" s="116">
        <v>0</v>
      </c>
      <c r="K593" s="115">
        <f t="shared" si="147"/>
        <v>0</v>
      </c>
      <c r="L593" s="116">
        <v>0</v>
      </c>
      <c r="M593" s="116">
        <v>0</v>
      </c>
      <c r="N593" s="116">
        <v>0</v>
      </c>
      <c r="O593" s="116">
        <v>0</v>
      </c>
      <c r="P593" s="115">
        <f t="shared" si="148"/>
        <v>0</v>
      </c>
      <c r="Q593" s="116">
        <v>0</v>
      </c>
      <c r="R593" s="116">
        <v>0</v>
      </c>
      <c r="S593" s="116">
        <v>0</v>
      </c>
      <c r="T593" s="116">
        <v>0</v>
      </c>
      <c r="U593" s="111">
        <f t="shared" si="149"/>
        <v>0</v>
      </c>
      <c r="V593" s="116">
        <f t="shared" si="149"/>
        <v>0</v>
      </c>
      <c r="W593" s="116">
        <f t="shared" si="149"/>
        <v>0</v>
      </c>
      <c r="X593" s="116">
        <f t="shared" si="149"/>
        <v>0</v>
      </c>
      <c r="Y593" s="116">
        <f t="shared" si="149"/>
        <v>0</v>
      </c>
      <c r="Z593" s="115">
        <f t="shared" si="150"/>
        <v>0</v>
      </c>
      <c r="AA593" s="116">
        <v>0</v>
      </c>
      <c r="AB593" s="116">
        <v>0</v>
      </c>
      <c r="AC593" s="116">
        <v>0</v>
      </c>
      <c r="AD593" s="116">
        <v>0</v>
      </c>
      <c r="AE593" s="115">
        <f t="shared" si="151"/>
        <v>0</v>
      </c>
      <c r="AF593" s="117">
        <v>0</v>
      </c>
      <c r="AG593" s="117">
        <v>0</v>
      </c>
      <c r="AH593" s="117">
        <v>0</v>
      </c>
      <c r="AI593" s="117">
        <v>0</v>
      </c>
      <c r="AJ593" s="115">
        <f t="shared" si="143"/>
        <v>0</v>
      </c>
      <c r="AK593" s="116">
        <f t="shared" si="143"/>
        <v>0</v>
      </c>
      <c r="AL593" s="116">
        <f t="shared" si="143"/>
        <v>0</v>
      </c>
      <c r="AM593" s="116">
        <f t="shared" si="143"/>
        <v>0</v>
      </c>
      <c r="AN593" s="116">
        <f t="shared" si="143"/>
        <v>0</v>
      </c>
      <c r="AO593" s="115">
        <f t="shared" si="152"/>
        <v>0</v>
      </c>
      <c r="AP593" s="116">
        <f t="shared" si="152"/>
        <v>0</v>
      </c>
      <c r="AQ593" s="116">
        <f t="shared" si="152"/>
        <v>0</v>
      </c>
      <c r="AR593" s="116">
        <f t="shared" si="144"/>
        <v>0</v>
      </c>
      <c r="AS593" s="116">
        <f t="shared" si="153"/>
        <v>0</v>
      </c>
    </row>
    <row r="594" spans="2:45" ht="16.5" thickTop="1" thickBot="1" x14ac:dyDescent="0.3">
      <c r="B594" s="101" t="str">
        <f t="shared" si="145"/>
        <v>b</v>
      </c>
      <c r="D594" s="109" t="s">
        <v>279</v>
      </c>
      <c r="E594" s="120" t="s">
        <v>310</v>
      </c>
      <c r="F594" s="115">
        <f t="shared" si="146"/>
        <v>0</v>
      </c>
      <c r="G594" s="116">
        <v>0</v>
      </c>
      <c r="H594" s="116">
        <v>0</v>
      </c>
      <c r="I594" s="116">
        <v>0</v>
      </c>
      <c r="J594" s="116">
        <v>0</v>
      </c>
      <c r="K594" s="115">
        <f t="shared" si="147"/>
        <v>0</v>
      </c>
      <c r="L594" s="116">
        <v>0</v>
      </c>
      <c r="M594" s="116">
        <v>0</v>
      </c>
      <c r="N594" s="116">
        <v>0</v>
      </c>
      <c r="O594" s="116">
        <v>0</v>
      </c>
      <c r="P594" s="115">
        <f t="shared" si="148"/>
        <v>0</v>
      </c>
      <c r="Q594" s="116">
        <v>0</v>
      </c>
      <c r="R594" s="116">
        <v>0</v>
      </c>
      <c r="S594" s="116">
        <v>0</v>
      </c>
      <c r="T594" s="116">
        <v>0</v>
      </c>
      <c r="U594" s="111">
        <f t="shared" si="149"/>
        <v>0</v>
      </c>
      <c r="V594" s="116">
        <f t="shared" si="149"/>
        <v>0</v>
      </c>
      <c r="W594" s="116">
        <f t="shared" si="149"/>
        <v>0</v>
      </c>
      <c r="X594" s="116">
        <f t="shared" si="149"/>
        <v>0</v>
      </c>
      <c r="Y594" s="116">
        <f t="shared" si="149"/>
        <v>0</v>
      </c>
      <c r="Z594" s="115">
        <f t="shared" si="150"/>
        <v>0</v>
      </c>
      <c r="AA594" s="116">
        <v>0</v>
      </c>
      <c r="AB594" s="116">
        <v>0</v>
      </c>
      <c r="AC594" s="116">
        <v>0</v>
      </c>
      <c r="AD594" s="116">
        <v>0</v>
      </c>
      <c r="AE594" s="115">
        <f t="shared" si="151"/>
        <v>0</v>
      </c>
      <c r="AF594" s="117">
        <v>0</v>
      </c>
      <c r="AG594" s="117">
        <v>0</v>
      </c>
      <c r="AH594" s="117">
        <v>0</v>
      </c>
      <c r="AI594" s="117">
        <v>0</v>
      </c>
      <c r="AJ594" s="115">
        <f t="shared" si="143"/>
        <v>0</v>
      </c>
      <c r="AK594" s="116">
        <f t="shared" si="143"/>
        <v>0</v>
      </c>
      <c r="AL594" s="116">
        <f t="shared" si="143"/>
        <v>0</v>
      </c>
      <c r="AM594" s="116">
        <f t="shared" si="143"/>
        <v>0</v>
      </c>
      <c r="AN594" s="116">
        <f t="shared" si="143"/>
        <v>0</v>
      </c>
      <c r="AO594" s="115">
        <f t="shared" si="152"/>
        <v>0</v>
      </c>
      <c r="AP594" s="116">
        <f t="shared" si="152"/>
        <v>0</v>
      </c>
      <c r="AQ594" s="116">
        <f t="shared" si="152"/>
        <v>0</v>
      </c>
      <c r="AR594" s="116">
        <f t="shared" si="144"/>
        <v>0</v>
      </c>
      <c r="AS594" s="116">
        <f t="shared" si="153"/>
        <v>0</v>
      </c>
    </row>
    <row r="595" spans="2:45" ht="16.5" thickTop="1" thickBot="1" x14ac:dyDescent="0.3">
      <c r="B595" s="101" t="str">
        <f t="shared" si="145"/>
        <v>b</v>
      </c>
      <c r="D595" s="109" t="s">
        <v>279</v>
      </c>
      <c r="E595" s="120" t="s">
        <v>311</v>
      </c>
      <c r="F595" s="115">
        <f t="shared" si="146"/>
        <v>0</v>
      </c>
      <c r="G595" s="116">
        <v>0</v>
      </c>
      <c r="H595" s="116">
        <v>0</v>
      </c>
      <c r="I595" s="116">
        <v>0</v>
      </c>
      <c r="J595" s="116">
        <v>0</v>
      </c>
      <c r="K595" s="115">
        <f t="shared" si="147"/>
        <v>0</v>
      </c>
      <c r="L595" s="116">
        <v>0</v>
      </c>
      <c r="M595" s="116">
        <v>0</v>
      </c>
      <c r="N595" s="116">
        <v>0</v>
      </c>
      <c r="O595" s="116">
        <v>0</v>
      </c>
      <c r="P595" s="115">
        <f t="shared" si="148"/>
        <v>0</v>
      </c>
      <c r="Q595" s="116">
        <v>0</v>
      </c>
      <c r="R595" s="116">
        <v>0</v>
      </c>
      <c r="S595" s="116">
        <v>0</v>
      </c>
      <c r="T595" s="116">
        <v>0</v>
      </c>
      <c r="U595" s="111">
        <f t="shared" si="149"/>
        <v>0</v>
      </c>
      <c r="V595" s="116">
        <f t="shared" si="149"/>
        <v>0</v>
      </c>
      <c r="W595" s="116">
        <f t="shared" si="149"/>
        <v>0</v>
      </c>
      <c r="X595" s="116">
        <f t="shared" si="149"/>
        <v>0</v>
      </c>
      <c r="Y595" s="116">
        <f t="shared" si="149"/>
        <v>0</v>
      </c>
      <c r="Z595" s="115">
        <f t="shared" si="150"/>
        <v>0</v>
      </c>
      <c r="AA595" s="116">
        <v>0</v>
      </c>
      <c r="AB595" s="116">
        <v>0</v>
      </c>
      <c r="AC595" s="116">
        <v>0</v>
      </c>
      <c r="AD595" s="116">
        <v>0</v>
      </c>
      <c r="AE595" s="115">
        <f t="shared" si="151"/>
        <v>0</v>
      </c>
      <c r="AF595" s="117">
        <v>0</v>
      </c>
      <c r="AG595" s="117">
        <v>0</v>
      </c>
      <c r="AH595" s="117">
        <v>0</v>
      </c>
      <c r="AI595" s="117">
        <v>0</v>
      </c>
      <c r="AJ595" s="115">
        <f t="shared" si="143"/>
        <v>0</v>
      </c>
      <c r="AK595" s="116">
        <f t="shared" si="143"/>
        <v>0</v>
      </c>
      <c r="AL595" s="116">
        <f t="shared" si="143"/>
        <v>0</v>
      </c>
      <c r="AM595" s="116">
        <f t="shared" si="143"/>
        <v>0</v>
      </c>
      <c r="AN595" s="116">
        <f t="shared" si="143"/>
        <v>0</v>
      </c>
      <c r="AO595" s="115">
        <f t="shared" si="152"/>
        <v>0</v>
      </c>
      <c r="AP595" s="116">
        <f t="shared" si="152"/>
        <v>0</v>
      </c>
      <c r="AQ595" s="116">
        <f t="shared" si="152"/>
        <v>0</v>
      </c>
      <c r="AR595" s="116">
        <f t="shared" si="144"/>
        <v>0</v>
      </c>
      <c r="AS595" s="116">
        <f t="shared" si="153"/>
        <v>0</v>
      </c>
    </row>
    <row r="596" spans="2:45" ht="16.5" thickTop="1" thickBot="1" x14ac:dyDescent="0.3">
      <c r="B596" s="101" t="str">
        <f t="shared" si="145"/>
        <v>b</v>
      </c>
      <c r="D596" s="109" t="s">
        <v>279</v>
      </c>
      <c r="E596" s="120" t="s">
        <v>312</v>
      </c>
      <c r="F596" s="115">
        <f t="shared" si="146"/>
        <v>0</v>
      </c>
      <c r="G596" s="116">
        <v>0</v>
      </c>
      <c r="H596" s="116">
        <v>0</v>
      </c>
      <c r="I596" s="116">
        <v>0</v>
      </c>
      <c r="J596" s="116">
        <v>0</v>
      </c>
      <c r="K596" s="115">
        <f t="shared" si="147"/>
        <v>0</v>
      </c>
      <c r="L596" s="116">
        <v>0</v>
      </c>
      <c r="M596" s="116">
        <v>0</v>
      </c>
      <c r="N596" s="116">
        <v>0</v>
      </c>
      <c r="O596" s="116">
        <v>0</v>
      </c>
      <c r="P596" s="115">
        <f t="shared" si="148"/>
        <v>0</v>
      </c>
      <c r="Q596" s="116">
        <v>0</v>
      </c>
      <c r="R596" s="116">
        <v>0</v>
      </c>
      <c r="S596" s="116">
        <v>0</v>
      </c>
      <c r="T596" s="116">
        <v>0</v>
      </c>
      <c r="U596" s="111">
        <f t="shared" si="149"/>
        <v>0</v>
      </c>
      <c r="V596" s="116">
        <f t="shared" si="149"/>
        <v>0</v>
      </c>
      <c r="W596" s="116">
        <f t="shared" si="149"/>
        <v>0</v>
      </c>
      <c r="X596" s="116">
        <f t="shared" si="149"/>
        <v>0</v>
      </c>
      <c r="Y596" s="116">
        <f t="shared" si="149"/>
        <v>0</v>
      </c>
      <c r="Z596" s="115">
        <f t="shared" si="150"/>
        <v>0</v>
      </c>
      <c r="AA596" s="116">
        <v>0</v>
      </c>
      <c r="AB596" s="116">
        <v>0</v>
      </c>
      <c r="AC596" s="116">
        <v>0</v>
      </c>
      <c r="AD596" s="116">
        <v>0</v>
      </c>
      <c r="AE596" s="115">
        <f t="shared" si="151"/>
        <v>0</v>
      </c>
      <c r="AF596" s="117">
        <v>0</v>
      </c>
      <c r="AG596" s="117">
        <v>0</v>
      </c>
      <c r="AH596" s="117">
        <v>0</v>
      </c>
      <c r="AI596" s="117">
        <v>0</v>
      </c>
      <c r="AJ596" s="115">
        <f t="shared" si="143"/>
        <v>0</v>
      </c>
      <c r="AK596" s="116">
        <f t="shared" si="143"/>
        <v>0</v>
      </c>
      <c r="AL596" s="116">
        <f t="shared" si="143"/>
        <v>0</v>
      </c>
      <c r="AM596" s="116">
        <f t="shared" si="143"/>
        <v>0</v>
      </c>
      <c r="AN596" s="116">
        <f t="shared" si="143"/>
        <v>0</v>
      </c>
      <c r="AO596" s="115">
        <f t="shared" si="152"/>
        <v>0</v>
      </c>
      <c r="AP596" s="116">
        <f t="shared" si="152"/>
        <v>0</v>
      </c>
      <c r="AQ596" s="116">
        <f t="shared" si="152"/>
        <v>0</v>
      </c>
      <c r="AR596" s="116">
        <f t="shared" si="144"/>
        <v>0</v>
      </c>
      <c r="AS596" s="116">
        <f t="shared" si="153"/>
        <v>0</v>
      </c>
    </row>
    <row r="597" spans="2:45" ht="52.5" thickTop="1" thickBot="1" x14ac:dyDescent="0.3">
      <c r="B597" s="101" t="str">
        <f t="shared" si="145"/>
        <v>a</v>
      </c>
      <c r="D597" s="109" t="s">
        <v>357</v>
      </c>
      <c r="E597" s="119" t="s">
        <v>358</v>
      </c>
      <c r="F597" s="115">
        <f t="shared" si="146"/>
        <v>0</v>
      </c>
      <c r="G597" s="116">
        <f>SUM(G598,G610:G612)</f>
        <v>0</v>
      </c>
      <c r="H597" s="116">
        <f>SUM(H598,H610:H612)</f>
        <v>0</v>
      </c>
      <c r="I597" s="116">
        <f>SUM(I598,I610:I612)</f>
        <v>0</v>
      </c>
      <c r="J597" s="116">
        <f>SUM(J598,J610:J612)</f>
        <v>0</v>
      </c>
      <c r="K597" s="115">
        <f t="shared" si="147"/>
        <v>2995142</v>
      </c>
      <c r="L597" s="116">
        <f>SUM(L598,L610:L612)</f>
        <v>595142</v>
      </c>
      <c r="M597" s="116">
        <f>SUM(M598,M610:M612)</f>
        <v>800000</v>
      </c>
      <c r="N597" s="116">
        <f>SUM(N598,N610:N612)</f>
        <v>800000</v>
      </c>
      <c r="O597" s="116">
        <f>SUM(O598,O610:O612)</f>
        <v>800000</v>
      </c>
      <c r="P597" s="115">
        <f t="shared" si="148"/>
        <v>719533.8</v>
      </c>
      <c r="Q597" s="116">
        <f>SUM(Q598,Q610:Q612)</f>
        <v>414143</v>
      </c>
      <c r="R597" s="116">
        <f>SUM(R598,R610:R612)</f>
        <v>305390.8</v>
      </c>
      <c r="S597" s="116">
        <f>SUM(S598,S610:S612)</f>
        <v>0</v>
      </c>
      <c r="T597" s="116">
        <f>SUM(T598,T610:T612)</f>
        <v>0</v>
      </c>
      <c r="U597" s="111">
        <f t="shared" si="149"/>
        <v>0</v>
      </c>
      <c r="V597" s="116">
        <f t="shared" si="149"/>
        <v>0</v>
      </c>
      <c r="W597" s="116">
        <f t="shared" si="149"/>
        <v>0</v>
      </c>
      <c r="X597" s="116">
        <f t="shared" si="149"/>
        <v>0</v>
      </c>
      <c r="Y597" s="116">
        <f t="shared" si="149"/>
        <v>0</v>
      </c>
      <c r="Z597" s="115">
        <f t="shared" si="150"/>
        <v>0</v>
      </c>
      <c r="AA597" s="116">
        <f>SUM(AA598,AA610:AA612)</f>
        <v>0</v>
      </c>
      <c r="AB597" s="116">
        <f>SUM(AB598,AB610:AB612)</f>
        <v>0</v>
      </c>
      <c r="AC597" s="116">
        <f>SUM(AC598,AC610:AC612)</f>
        <v>0</v>
      </c>
      <c r="AD597" s="116">
        <f>SUM(AD598,AD610:AD612)</f>
        <v>0</v>
      </c>
      <c r="AE597" s="115">
        <f t="shared" si="151"/>
        <v>0</v>
      </c>
      <c r="AF597" s="117">
        <f>SUM(AF598,AF610:AF612)</f>
        <v>0</v>
      </c>
      <c r="AG597" s="117">
        <f>SUM(AG598,AG610:AG612)</f>
        <v>0</v>
      </c>
      <c r="AH597" s="117">
        <f>SUM(AH598,AH610:AH612)</f>
        <v>0</v>
      </c>
      <c r="AI597" s="117">
        <f>SUM(AI598,AI610:AI612)</f>
        <v>0</v>
      </c>
      <c r="AJ597" s="115">
        <f t="shared" si="143"/>
        <v>0</v>
      </c>
      <c r="AK597" s="116">
        <f t="shared" si="143"/>
        <v>0</v>
      </c>
      <c r="AL597" s="116">
        <f t="shared" si="143"/>
        <v>0</v>
      </c>
      <c r="AM597" s="116">
        <f t="shared" si="143"/>
        <v>0</v>
      </c>
      <c r="AN597" s="116">
        <f t="shared" si="143"/>
        <v>0</v>
      </c>
      <c r="AO597" s="115">
        <f t="shared" si="152"/>
        <v>2995142</v>
      </c>
      <c r="AP597" s="116">
        <f t="shared" si="152"/>
        <v>595142</v>
      </c>
      <c r="AQ597" s="116">
        <f t="shared" si="152"/>
        <v>800000</v>
      </c>
      <c r="AR597" s="116">
        <f t="shared" si="144"/>
        <v>800000</v>
      </c>
      <c r="AS597" s="116">
        <f t="shared" si="153"/>
        <v>800000</v>
      </c>
    </row>
    <row r="598" spans="2:45" ht="16.5" thickTop="1" thickBot="1" x14ac:dyDescent="0.3">
      <c r="B598" s="101" t="str">
        <f t="shared" si="145"/>
        <v>a</v>
      </c>
      <c r="D598" s="109" t="s">
        <v>279</v>
      </c>
      <c r="E598" s="120" t="s">
        <v>298</v>
      </c>
      <c r="F598" s="115">
        <f t="shared" si="146"/>
        <v>0</v>
      </c>
      <c r="G598" s="116">
        <f>SUM(G599:G605)</f>
        <v>0</v>
      </c>
      <c r="H598" s="116">
        <f>SUM(H599:H605)</f>
        <v>0</v>
      </c>
      <c r="I598" s="116">
        <f>SUM(I599:I605)</f>
        <v>0</v>
      </c>
      <c r="J598" s="116">
        <f>SUM(J599:J605)</f>
        <v>0</v>
      </c>
      <c r="K598" s="115">
        <f t="shared" si="147"/>
        <v>2995142</v>
      </c>
      <c r="L598" s="116">
        <f>SUM(L599:L605)</f>
        <v>595142</v>
      </c>
      <c r="M598" s="116">
        <f>SUM(M599:M605)</f>
        <v>800000</v>
      </c>
      <c r="N598" s="116">
        <f>SUM(N599:N605)</f>
        <v>800000</v>
      </c>
      <c r="O598" s="116">
        <f>SUM(O599:O605)</f>
        <v>800000</v>
      </c>
      <c r="P598" s="115">
        <f t="shared" si="148"/>
        <v>719533.8</v>
      </c>
      <c r="Q598" s="116">
        <f>SUM(Q599:Q605)</f>
        <v>414143</v>
      </c>
      <c r="R598" s="116">
        <f>SUM(R599:R605)</f>
        <v>305390.8</v>
      </c>
      <c r="S598" s="116">
        <f>SUM(S599:S605)</f>
        <v>0</v>
      </c>
      <c r="T598" s="116">
        <f>SUM(T599:T605)</f>
        <v>0</v>
      </c>
      <c r="U598" s="111">
        <f t="shared" si="149"/>
        <v>0</v>
      </c>
      <c r="V598" s="116">
        <f t="shared" si="149"/>
        <v>0</v>
      </c>
      <c r="W598" s="116">
        <f t="shared" si="149"/>
        <v>0</v>
      </c>
      <c r="X598" s="116">
        <f t="shared" si="149"/>
        <v>0</v>
      </c>
      <c r="Y598" s="116">
        <f t="shared" si="149"/>
        <v>0</v>
      </c>
      <c r="Z598" s="115">
        <f t="shared" si="150"/>
        <v>0</v>
      </c>
      <c r="AA598" s="116">
        <f>SUM(AA599:AA605)</f>
        <v>0</v>
      </c>
      <c r="AB598" s="116">
        <f>SUM(AB599:AB605)</f>
        <v>0</v>
      </c>
      <c r="AC598" s="116">
        <f>SUM(AC599:AC605)</f>
        <v>0</v>
      </c>
      <c r="AD598" s="116">
        <f>SUM(AD599:AD605)</f>
        <v>0</v>
      </c>
      <c r="AE598" s="115">
        <f t="shared" si="151"/>
        <v>0</v>
      </c>
      <c r="AF598" s="117">
        <f>SUM(AF599:AF605)</f>
        <v>0</v>
      </c>
      <c r="AG598" s="117">
        <f>SUM(AG599:AG605)</f>
        <v>0</v>
      </c>
      <c r="AH598" s="117">
        <f>SUM(AH599:AH605)</f>
        <v>0</v>
      </c>
      <c r="AI598" s="117">
        <f>SUM(AI599:AI605)</f>
        <v>0</v>
      </c>
      <c r="AJ598" s="115">
        <f t="shared" si="143"/>
        <v>0</v>
      </c>
      <c r="AK598" s="116">
        <f t="shared" si="143"/>
        <v>0</v>
      </c>
      <c r="AL598" s="116">
        <f t="shared" si="143"/>
        <v>0</v>
      </c>
      <c r="AM598" s="116">
        <f t="shared" si="143"/>
        <v>0</v>
      </c>
      <c r="AN598" s="116">
        <f t="shared" si="143"/>
        <v>0</v>
      </c>
      <c r="AO598" s="115">
        <f t="shared" si="152"/>
        <v>2995142</v>
      </c>
      <c r="AP598" s="116">
        <f t="shared" si="152"/>
        <v>595142</v>
      </c>
      <c r="AQ598" s="116">
        <f t="shared" si="152"/>
        <v>800000</v>
      </c>
      <c r="AR598" s="116">
        <f t="shared" si="144"/>
        <v>800000</v>
      </c>
      <c r="AS598" s="116">
        <f t="shared" si="153"/>
        <v>800000</v>
      </c>
    </row>
    <row r="599" spans="2:45" ht="16.5" thickTop="1" thickBot="1" x14ac:dyDescent="0.3">
      <c r="B599" s="101" t="str">
        <f t="shared" si="145"/>
        <v>b</v>
      </c>
      <c r="D599" s="109" t="s">
        <v>279</v>
      </c>
      <c r="E599" s="121" t="s">
        <v>299</v>
      </c>
      <c r="F599" s="115">
        <f t="shared" si="146"/>
        <v>0</v>
      </c>
      <c r="G599" s="116">
        <v>0</v>
      </c>
      <c r="H599" s="116">
        <v>0</v>
      </c>
      <c r="I599" s="116">
        <v>0</v>
      </c>
      <c r="J599" s="116">
        <v>0</v>
      </c>
      <c r="K599" s="115">
        <f t="shared" si="147"/>
        <v>0</v>
      </c>
      <c r="L599" s="116">
        <v>0</v>
      </c>
      <c r="M599" s="116">
        <v>0</v>
      </c>
      <c r="N599" s="116">
        <v>0</v>
      </c>
      <c r="O599" s="116">
        <v>0</v>
      </c>
      <c r="P599" s="115">
        <f t="shared" si="148"/>
        <v>0</v>
      </c>
      <c r="Q599" s="116">
        <v>0</v>
      </c>
      <c r="R599" s="116">
        <v>0</v>
      </c>
      <c r="S599" s="116">
        <v>0</v>
      </c>
      <c r="T599" s="116">
        <v>0</v>
      </c>
      <c r="U599" s="111">
        <f t="shared" si="149"/>
        <v>0</v>
      </c>
      <c r="V599" s="116">
        <f t="shared" si="149"/>
        <v>0</v>
      </c>
      <c r="W599" s="116">
        <f t="shared" si="149"/>
        <v>0</v>
      </c>
      <c r="X599" s="116">
        <f t="shared" si="149"/>
        <v>0</v>
      </c>
      <c r="Y599" s="116">
        <f t="shared" si="149"/>
        <v>0</v>
      </c>
      <c r="Z599" s="115">
        <f t="shared" si="150"/>
        <v>0</v>
      </c>
      <c r="AA599" s="116">
        <v>0</v>
      </c>
      <c r="AB599" s="116">
        <v>0</v>
      </c>
      <c r="AC599" s="116">
        <v>0</v>
      </c>
      <c r="AD599" s="116">
        <v>0</v>
      </c>
      <c r="AE599" s="115">
        <f t="shared" si="151"/>
        <v>0</v>
      </c>
      <c r="AF599" s="117">
        <v>0</v>
      </c>
      <c r="AG599" s="117">
        <v>0</v>
      </c>
      <c r="AH599" s="117">
        <v>0</v>
      </c>
      <c r="AI599" s="117">
        <v>0</v>
      </c>
      <c r="AJ599" s="115">
        <f t="shared" si="143"/>
        <v>0</v>
      </c>
      <c r="AK599" s="116">
        <f t="shared" si="143"/>
        <v>0</v>
      </c>
      <c r="AL599" s="116">
        <f t="shared" si="143"/>
        <v>0</v>
      </c>
      <c r="AM599" s="116">
        <f t="shared" si="143"/>
        <v>0</v>
      </c>
      <c r="AN599" s="116">
        <f t="shared" si="143"/>
        <v>0</v>
      </c>
      <c r="AO599" s="115">
        <f t="shared" si="152"/>
        <v>0</v>
      </c>
      <c r="AP599" s="116">
        <f t="shared" si="152"/>
        <v>0</v>
      </c>
      <c r="AQ599" s="116">
        <f t="shared" si="152"/>
        <v>0</v>
      </c>
      <c r="AR599" s="116">
        <f t="shared" si="144"/>
        <v>0</v>
      </c>
      <c r="AS599" s="116">
        <f t="shared" si="153"/>
        <v>0</v>
      </c>
    </row>
    <row r="600" spans="2:45" ht="16.5" thickTop="1" thickBot="1" x14ac:dyDescent="0.3">
      <c r="B600" s="101" t="str">
        <f t="shared" si="145"/>
        <v>b</v>
      </c>
      <c r="D600" s="109" t="s">
        <v>279</v>
      </c>
      <c r="E600" s="121" t="s">
        <v>300</v>
      </c>
      <c r="F600" s="115">
        <f t="shared" si="146"/>
        <v>0</v>
      </c>
      <c r="G600" s="116">
        <v>0</v>
      </c>
      <c r="H600" s="116">
        <v>0</v>
      </c>
      <c r="I600" s="116">
        <v>0</v>
      </c>
      <c r="J600" s="116">
        <v>0</v>
      </c>
      <c r="K600" s="115">
        <f t="shared" si="147"/>
        <v>0</v>
      </c>
      <c r="L600" s="116">
        <v>0</v>
      </c>
      <c r="M600" s="116">
        <v>0</v>
      </c>
      <c r="N600" s="116">
        <v>0</v>
      </c>
      <c r="O600" s="116">
        <v>0</v>
      </c>
      <c r="P600" s="115">
        <f t="shared" si="148"/>
        <v>0</v>
      </c>
      <c r="Q600" s="116">
        <v>0</v>
      </c>
      <c r="R600" s="116">
        <v>0</v>
      </c>
      <c r="S600" s="116">
        <v>0</v>
      </c>
      <c r="T600" s="116">
        <v>0</v>
      </c>
      <c r="U600" s="111">
        <f t="shared" si="149"/>
        <v>0</v>
      </c>
      <c r="V600" s="116">
        <f t="shared" si="149"/>
        <v>0</v>
      </c>
      <c r="W600" s="116">
        <f t="shared" si="149"/>
        <v>0</v>
      </c>
      <c r="X600" s="116">
        <f t="shared" si="149"/>
        <v>0</v>
      </c>
      <c r="Y600" s="116">
        <f t="shared" si="149"/>
        <v>0</v>
      </c>
      <c r="Z600" s="115">
        <f t="shared" si="150"/>
        <v>0</v>
      </c>
      <c r="AA600" s="116">
        <v>0</v>
      </c>
      <c r="AB600" s="116">
        <v>0</v>
      </c>
      <c r="AC600" s="116">
        <v>0</v>
      </c>
      <c r="AD600" s="116">
        <v>0</v>
      </c>
      <c r="AE600" s="115">
        <f t="shared" si="151"/>
        <v>0</v>
      </c>
      <c r="AF600" s="117">
        <v>0</v>
      </c>
      <c r="AG600" s="117">
        <v>0</v>
      </c>
      <c r="AH600" s="117">
        <v>0</v>
      </c>
      <c r="AI600" s="117">
        <v>0</v>
      </c>
      <c r="AJ600" s="115">
        <f t="shared" si="143"/>
        <v>0</v>
      </c>
      <c r="AK600" s="116">
        <f t="shared" si="143"/>
        <v>0</v>
      </c>
      <c r="AL600" s="116">
        <f t="shared" si="143"/>
        <v>0</v>
      </c>
      <c r="AM600" s="116">
        <f t="shared" si="143"/>
        <v>0</v>
      </c>
      <c r="AN600" s="116">
        <f t="shared" si="143"/>
        <v>0</v>
      </c>
      <c r="AO600" s="115">
        <f t="shared" si="152"/>
        <v>0</v>
      </c>
      <c r="AP600" s="116">
        <f t="shared" si="152"/>
        <v>0</v>
      </c>
      <c r="AQ600" s="116">
        <f t="shared" si="152"/>
        <v>0</v>
      </c>
      <c r="AR600" s="116">
        <f t="shared" si="144"/>
        <v>0</v>
      </c>
      <c r="AS600" s="116">
        <f t="shared" si="153"/>
        <v>0</v>
      </c>
    </row>
    <row r="601" spans="2:45" ht="16.5" thickTop="1" thickBot="1" x14ac:dyDescent="0.3">
      <c r="B601" s="101" t="str">
        <f t="shared" si="145"/>
        <v>b</v>
      </c>
      <c r="D601" s="109" t="s">
        <v>279</v>
      </c>
      <c r="E601" s="121" t="s">
        <v>301</v>
      </c>
      <c r="F601" s="115">
        <f t="shared" si="146"/>
        <v>0</v>
      </c>
      <c r="G601" s="116">
        <v>0</v>
      </c>
      <c r="H601" s="116">
        <v>0</v>
      </c>
      <c r="I601" s="116">
        <v>0</v>
      </c>
      <c r="J601" s="116">
        <v>0</v>
      </c>
      <c r="K601" s="115">
        <f t="shared" si="147"/>
        <v>0</v>
      </c>
      <c r="L601" s="116">
        <v>0</v>
      </c>
      <c r="M601" s="116">
        <v>0</v>
      </c>
      <c r="N601" s="116">
        <v>0</v>
      </c>
      <c r="O601" s="116">
        <v>0</v>
      </c>
      <c r="P601" s="115">
        <f t="shared" si="148"/>
        <v>0</v>
      </c>
      <c r="Q601" s="116">
        <v>0</v>
      </c>
      <c r="R601" s="116">
        <v>0</v>
      </c>
      <c r="S601" s="116">
        <v>0</v>
      </c>
      <c r="T601" s="116">
        <v>0</v>
      </c>
      <c r="U601" s="111">
        <f t="shared" si="149"/>
        <v>0</v>
      </c>
      <c r="V601" s="116">
        <f t="shared" si="149"/>
        <v>0</v>
      </c>
      <c r="W601" s="116">
        <f t="shared" si="149"/>
        <v>0</v>
      </c>
      <c r="X601" s="116">
        <f t="shared" si="149"/>
        <v>0</v>
      </c>
      <c r="Y601" s="116">
        <f t="shared" si="149"/>
        <v>0</v>
      </c>
      <c r="Z601" s="115">
        <f t="shared" si="150"/>
        <v>0</v>
      </c>
      <c r="AA601" s="116">
        <v>0</v>
      </c>
      <c r="AB601" s="116">
        <v>0</v>
      </c>
      <c r="AC601" s="116">
        <v>0</v>
      </c>
      <c r="AD601" s="116">
        <v>0</v>
      </c>
      <c r="AE601" s="115">
        <f t="shared" si="151"/>
        <v>0</v>
      </c>
      <c r="AF601" s="117">
        <v>0</v>
      </c>
      <c r="AG601" s="117">
        <v>0</v>
      </c>
      <c r="AH601" s="117">
        <v>0</v>
      </c>
      <c r="AI601" s="117">
        <v>0</v>
      </c>
      <c r="AJ601" s="115">
        <f t="shared" si="143"/>
        <v>0</v>
      </c>
      <c r="AK601" s="116">
        <f t="shared" si="143"/>
        <v>0</v>
      </c>
      <c r="AL601" s="116">
        <f t="shared" si="143"/>
        <v>0</v>
      </c>
      <c r="AM601" s="116">
        <f t="shared" si="143"/>
        <v>0</v>
      </c>
      <c r="AN601" s="116">
        <f t="shared" si="143"/>
        <v>0</v>
      </c>
      <c r="AO601" s="115">
        <f t="shared" si="152"/>
        <v>0</v>
      </c>
      <c r="AP601" s="116">
        <f t="shared" si="152"/>
        <v>0</v>
      </c>
      <c r="AQ601" s="116">
        <f t="shared" si="152"/>
        <v>0</v>
      </c>
      <c r="AR601" s="116">
        <f t="shared" si="144"/>
        <v>0</v>
      </c>
      <c r="AS601" s="116">
        <f t="shared" si="153"/>
        <v>0</v>
      </c>
    </row>
    <row r="602" spans="2:45" ht="16.5" thickTop="1" thickBot="1" x14ac:dyDescent="0.3">
      <c r="B602" s="101" t="str">
        <f t="shared" si="145"/>
        <v>b</v>
      </c>
      <c r="D602" s="109" t="s">
        <v>279</v>
      </c>
      <c r="E602" s="121" t="s">
        <v>302</v>
      </c>
      <c r="F602" s="115">
        <f t="shared" si="146"/>
        <v>0</v>
      </c>
      <c r="G602" s="116">
        <v>0</v>
      </c>
      <c r="H602" s="116">
        <v>0</v>
      </c>
      <c r="I602" s="116">
        <v>0</v>
      </c>
      <c r="J602" s="116">
        <v>0</v>
      </c>
      <c r="K602" s="115">
        <f t="shared" si="147"/>
        <v>0</v>
      </c>
      <c r="L602" s="116">
        <v>0</v>
      </c>
      <c r="M602" s="116">
        <v>0</v>
      </c>
      <c r="N602" s="116">
        <v>0</v>
      </c>
      <c r="O602" s="116">
        <v>0</v>
      </c>
      <c r="P602" s="115">
        <f t="shared" si="148"/>
        <v>0</v>
      </c>
      <c r="Q602" s="116">
        <v>0</v>
      </c>
      <c r="R602" s="116">
        <v>0</v>
      </c>
      <c r="S602" s="116">
        <v>0</v>
      </c>
      <c r="T602" s="116">
        <v>0</v>
      </c>
      <c r="U602" s="111">
        <f t="shared" si="149"/>
        <v>0</v>
      </c>
      <c r="V602" s="116">
        <f t="shared" si="149"/>
        <v>0</v>
      </c>
      <c r="W602" s="116">
        <f t="shared" si="149"/>
        <v>0</v>
      </c>
      <c r="X602" s="116">
        <f t="shared" si="149"/>
        <v>0</v>
      </c>
      <c r="Y602" s="116">
        <f t="shared" si="149"/>
        <v>0</v>
      </c>
      <c r="Z602" s="115">
        <f t="shared" si="150"/>
        <v>0</v>
      </c>
      <c r="AA602" s="116">
        <v>0</v>
      </c>
      <c r="AB602" s="116">
        <v>0</v>
      </c>
      <c r="AC602" s="116">
        <v>0</v>
      </c>
      <c r="AD602" s="116">
        <v>0</v>
      </c>
      <c r="AE602" s="115">
        <f t="shared" si="151"/>
        <v>0</v>
      </c>
      <c r="AF602" s="117">
        <v>0</v>
      </c>
      <c r="AG602" s="117">
        <v>0</v>
      </c>
      <c r="AH602" s="117">
        <v>0</v>
      </c>
      <c r="AI602" s="117">
        <v>0</v>
      </c>
      <c r="AJ602" s="115">
        <f t="shared" si="143"/>
        <v>0</v>
      </c>
      <c r="AK602" s="116">
        <f t="shared" si="143"/>
        <v>0</v>
      </c>
      <c r="AL602" s="116">
        <f t="shared" si="143"/>
        <v>0</v>
      </c>
      <c r="AM602" s="116">
        <f t="shared" si="143"/>
        <v>0</v>
      </c>
      <c r="AN602" s="116">
        <f t="shared" si="143"/>
        <v>0</v>
      </c>
      <c r="AO602" s="115">
        <f t="shared" si="152"/>
        <v>0</v>
      </c>
      <c r="AP602" s="116">
        <f t="shared" si="152"/>
        <v>0</v>
      </c>
      <c r="AQ602" s="116">
        <f t="shared" si="152"/>
        <v>0</v>
      </c>
      <c r="AR602" s="116">
        <f t="shared" si="144"/>
        <v>0</v>
      </c>
      <c r="AS602" s="116">
        <f t="shared" si="153"/>
        <v>0</v>
      </c>
    </row>
    <row r="603" spans="2:45" ht="16.5" thickTop="1" thickBot="1" x14ac:dyDescent="0.3">
      <c r="B603" s="101" t="str">
        <f t="shared" si="145"/>
        <v>b</v>
      </c>
      <c r="D603" s="109" t="s">
        <v>279</v>
      </c>
      <c r="E603" s="121" t="s">
        <v>303</v>
      </c>
      <c r="F603" s="115">
        <f t="shared" si="146"/>
        <v>0</v>
      </c>
      <c r="G603" s="116">
        <v>0</v>
      </c>
      <c r="H603" s="116">
        <v>0</v>
      </c>
      <c r="I603" s="116">
        <v>0</v>
      </c>
      <c r="J603" s="116">
        <v>0</v>
      </c>
      <c r="K603" s="115">
        <f t="shared" si="147"/>
        <v>0</v>
      </c>
      <c r="L603" s="116">
        <v>0</v>
      </c>
      <c r="M603" s="116">
        <v>0</v>
      </c>
      <c r="N603" s="116">
        <v>0</v>
      </c>
      <c r="O603" s="116">
        <v>0</v>
      </c>
      <c r="P603" s="115">
        <f t="shared" si="148"/>
        <v>0</v>
      </c>
      <c r="Q603" s="116">
        <v>0</v>
      </c>
      <c r="R603" s="116">
        <v>0</v>
      </c>
      <c r="S603" s="116">
        <v>0</v>
      </c>
      <c r="T603" s="116">
        <v>0</v>
      </c>
      <c r="U603" s="111">
        <f t="shared" si="149"/>
        <v>0</v>
      </c>
      <c r="V603" s="116">
        <f t="shared" si="149"/>
        <v>0</v>
      </c>
      <c r="W603" s="116">
        <f t="shared" si="149"/>
        <v>0</v>
      </c>
      <c r="X603" s="116">
        <f t="shared" si="149"/>
        <v>0</v>
      </c>
      <c r="Y603" s="116">
        <f t="shared" si="149"/>
        <v>0</v>
      </c>
      <c r="Z603" s="115">
        <f t="shared" si="150"/>
        <v>0</v>
      </c>
      <c r="AA603" s="116">
        <v>0</v>
      </c>
      <c r="AB603" s="116">
        <v>0</v>
      </c>
      <c r="AC603" s="116">
        <v>0</v>
      </c>
      <c r="AD603" s="116">
        <v>0</v>
      </c>
      <c r="AE603" s="115">
        <f t="shared" si="151"/>
        <v>0</v>
      </c>
      <c r="AF603" s="117">
        <v>0</v>
      </c>
      <c r="AG603" s="117">
        <v>0</v>
      </c>
      <c r="AH603" s="117">
        <v>0</v>
      </c>
      <c r="AI603" s="117">
        <v>0</v>
      </c>
      <c r="AJ603" s="115">
        <f t="shared" si="143"/>
        <v>0</v>
      </c>
      <c r="AK603" s="116">
        <f t="shared" si="143"/>
        <v>0</v>
      </c>
      <c r="AL603" s="116">
        <f t="shared" si="143"/>
        <v>0</v>
      </c>
      <c r="AM603" s="116">
        <f t="shared" si="143"/>
        <v>0</v>
      </c>
      <c r="AN603" s="116">
        <f t="shared" si="143"/>
        <v>0</v>
      </c>
      <c r="AO603" s="115">
        <f t="shared" si="152"/>
        <v>0</v>
      </c>
      <c r="AP603" s="116">
        <f t="shared" si="152"/>
        <v>0</v>
      </c>
      <c r="AQ603" s="116">
        <f t="shared" si="152"/>
        <v>0</v>
      </c>
      <c r="AR603" s="116">
        <f t="shared" si="144"/>
        <v>0</v>
      </c>
      <c r="AS603" s="116">
        <f t="shared" si="153"/>
        <v>0</v>
      </c>
    </row>
    <row r="604" spans="2:45" ht="16.5" thickTop="1" thickBot="1" x14ac:dyDescent="0.3">
      <c r="B604" s="101" t="str">
        <f t="shared" si="145"/>
        <v>a</v>
      </c>
      <c r="D604" s="109" t="s">
        <v>279</v>
      </c>
      <c r="E604" s="121" t="s">
        <v>304</v>
      </c>
      <c r="F604" s="115">
        <f t="shared" si="146"/>
        <v>0</v>
      </c>
      <c r="G604" s="116">
        <v>0</v>
      </c>
      <c r="H604" s="116">
        <v>0</v>
      </c>
      <c r="I604" s="116">
        <v>0</v>
      </c>
      <c r="J604" s="116">
        <v>0</v>
      </c>
      <c r="K604" s="115">
        <f t="shared" si="147"/>
        <v>2995142</v>
      </c>
      <c r="L604" s="116">
        <v>595142</v>
      </c>
      <c r="M604" s="116">
        <v>800000</v>
      </c>
      <c r="N604" s="116">
        <v>800000</v>
      </c>
      <c r="O604" s="116">
        <v>800000</v>
      </c>
      <c r="P604" s="115">
        <f t="shared" si="148"/>
        <v>719533.8</v>
      </c>
      <c r="Q604" s="116">
        <v>414143</v>
      </c>
      <c r="R604" s="116">
        <v>305390.8</v>
      </c>
      <c r="S604" s="116">
        <v>0</v>
      </c>
      <c r="T604" s="116">
        <v>0</v>
      </c>
      <c r="U604" s="111">
        <f t="shared" si="149"/>
        <v>0</v>
      </c>
      <c r="V604" s="116">
        <f t="shared" si="149"/>
        <v>0</v>
      </c>
      <c r="W604" s="116">
        <f t="shared" si="149"/>
        <v>0</v>
      </c>
      <c r="X604" s="116">
        <f t="shared" si="149"/>
        <v>0</v>
      </c>
      <c r="Y604" s="116">
        <f t="shared" si="149"/>
        <v>0</v>
      </c>
      <c r="Z604" s="115">
        <f t="shared" si="150"/>
        <v>0</v>
      </c>
      <c r="AA604" s="116">
        <v>0</v>
      </c>
      <c r="AB604" s="116">
        <v>0</v>
      </c>
      <c r="AC604" s="116">
        <v>0</v>
      </c>
      <c r="AD604" s="116">
        <v>0</v>
      </c>
      <c r="AE604" s="115">
        <f t="shared" si="151"/>
        <v>0</v>
      </c>
      <c r="AF604" s="117">
        <v>0</v>
      </c>
      <c r="AG604" s="117">
        <v>0</v>
      </c>
      <c r="AH604" s="117">
        <v>0</v>
      </c>
      <c r="AI604" s="117">
        <v>0</v>
      </c>
      <c r="AJ604" s="115">
        <f t="shared" si="143"/>
        <v>0</v>
      </c>
      <c r="AK604" s="116">
        <f t="shared" si="143"/>
        <v>0</v>
      </c>
      <c r="AL604" s="116">
        <f t="shared" si="143"/>
        <v>0</v>
      </c>
      <c r="AM604" s="116">
        <f t="shared" si="143"/>
        <v>0</v>
      </c>
      <c r="AN604" s="116">
        <f t="shared" si="143"/>
        <v>0</v>
      </c>
      <c r="AO604" s="115">
        <f t="shared" si="152"/>
        <v>2995142</v>
      </c>
      <c r="AP604" s="116">
        <f t="shared" si="152"/>
        <v>595142</v>
      </c>
      <c r="AQ604" s="116">
        <f t="shared" si="152"/>
        <v>800000</v>
      </c>
      <c r="AR604" s="116">
        <f t="shared" si="144"/>
        <v>800000</v>
      </c>
      <c r="AS604" s="116">
        <f t="shared" si="153"/>
        <v>800000</v>
      </c>
    </row>
    <row r="605" spans="2:45" ht="16.5" thickTop="1" thickBot="1" x14ac:dyDescent="0.3">
      <c r="B605" s="101" t="str">
        <f t="shared" si="145"/>
        <v>b</v>
      </c>
      <c r="D605" s="109" t="s">
        <v>279</v>
      </c>
      <c r="E605" s="121" t="s">
        <v>305</v>
      </c>
      <c r="F605" s="115">
        <f t="shared" si="146"/>
        <v>0</v>
      </c>
      <c r="G605" s="116">
        <f>SUM(G606:G607)</f>
        <v>0</v>
      </c>
      <c r="H605" s="116">
        <f>SUM(H606:H607)</f>
        <v>0</v>
      </c>
      <c r="I605" s="116">
        <f>SUM(I606:I607)</f>
        <v>0</v>
      </c>
      <c r="J605" s="116">
        <f>SUM(J606:J607)</f>
        <v>0</v>
      </c>
      <c r="K605" s="115">
        <f t="shared" si="147"/>
        <v>0</v>
      </c>
      <c r="L605" s="116">
        <f>SUM(L606:L607)</f>
        <v>0</v>
      </c>
      <c r="M605" s="116">
        <f>SUM(M606:M607)</f>
        <v>0</v>
      </c>
      <c r="N605" s="116">
        <f>SUM(N606:N607)</f>
        <v>0</v>
      </c>
      <c r="O605" s="116">
        <f>SUM(O606:O607)</f>
        <v>0</v>
      </c>
      <c r="P605" s="115">
        <f t="shared" si="148"/>
        <v>0</v>
      </c>
      <c r="Q605" s="116">
        <f>SUM(Q606:Q607)</f>
        <v>0</v>
      </c>
      <c r="R605" s="116">
        <f>SUM(R606:R607)</f>
        <v>0</v>
      </c>
      <c r="S605" s="116">
        <f>SUM(S606:S607)</f>
        <v>0</v>
      </c>
      <c r="T605" s="116">
        <f>SUM(T606:T607)</f>
        <v>0</v>
      </c>
      <c r="U605" s="111">
        <f t="shared" si="149"/>
        <v>0</v>
      </c>
      <c r="V605" s="116">
        <f t="shared" si="149"/>
        <v>0</v>
      </c>
      <c r="W605" s="116">
        <f t="shared" si="149"/>
        <v>0</v>
      </c>
      <c r="X605" s="116">
        <f t="shared" si="149"/>
        <v>0</v>
      </c>
      <c r="Y605" s="116">
        <f t="shared" si="149"/>
        <v>0</v>
      </c>
      <c r="Z605" s="115">
        <f t="shared" si="150"/>
        <v>0</v>
      </c>
      <c r="AA605" s="116">
        <f>SUM(AA606:AA607)</f>
        <v>0</v>
      </c>
      <c r="AB605" s="116">
        <f>SUM(AB606:AB607)</f>
        <v>0</v>
      </c>
      <c r="AC605" s="116">
        <f>SUM(AC606:AC607)</f>
        <v>0</v>
      </c>
      <c r="AD605" s="116">
        <f>SUM(AD606:AD607)</f>
        <v>0</v>
      </c>
      <c r="AE605" s="115">
        <f t="shared" si="151"/>
        <v>0</v>
      </c>
      <c r="AF605" s="117">
        <f>SUM(AF606:AF607)</f>
        <v>0</v>
      </c>
      <c r="AG605" s="117">
        <f>SUM(AG606:AG607)</f>
        <v>0</v>
      </c>
      <c r="AH605" s="117">
        <f>SUM(AH606:AH607)</f>
        <v>0</v>
      </c>
      <c r="AI605" s="117">
        <f>SUM(AI606:AI607)</f>
        <v>0</v>
      </c>
      <c r="AJ605" s="115">
        <f t="shared" si="143"/>
        <v>0</v>
      </c>
      <c r="AK605" s="116">
        <f t="shared" si="143"/>
        <v>0</v>
      </c>
      <c r="AL605" s="116">
        <f t="shared" si="143"/>
        <v>0</v>
      </c>
      <c r="AM605" s="116">
        <f t="shared" si="143"/>
        <v>0</v>
      </c>
      <c r="AN605" s="116">
        <f t="shared" si="143"/>
        <v>0</v>
      </c>
      <c r="AO605" s="115">
        <f t="shared" si="152"/>
        <v>0</v>
      </c>
      <c r="AP605" s="116">
        <f t="shared" si="152"/>
        <v>0</v>
      </c>
      <c r="AQ605" s="116">
        <f t="shared" si="152"/>
        <v>0</v>
      </c>
      <c r="AR605" s="116">
        <f t="shared" si="144"/>
        <v>0</v>
      </c>
      <c r="AS605" s="116">
        <f t="shared" si="153"/>
        <v>0</v>
      </c>
    </row>
    <row r="606" spans="2:45" ht="16.5" thickTop="1" thickBot="1" x14ac:dyDescent="0.3">
      <c r="B606" s="101" t="str">
        <f t="shared" si="145"/>
        <v>b</v>
      </c>
      <c r="D606" s="109" t="s">
        <v>279</v>
      </c>
      <c r="E606" s="122" t="s">
        <v>306</v>
      </c>
      <c r="F606" s="115">
        <f t="shared" si="146"/>
        <v>0</v>
      </c>
      <c r="G606" s="116">
        <v>0</v>
      </c>
      <c r="H606" s="116">
        <v>0</v>
      </c>
      <c r="I606" s="116">
        <v>0</v>
      </c>
      <c r="J606" s="116">
        <v>0</v>
      </c>
      <c r="K606" s="115">
        <f t="shared" si="147"/>
        <v>0</v>
      </c>
      <c r="L606" s="116">
        <v>0</v>
      </c>
      <c r="M606" s="116">
        <v>0</v>
      </c>
      <c r="N606" s="116">
        <v>0</v>
      </c>
      <c r="O606" s="116">
        <v>0</v>
      </c>
      <c r="P606" s="115">
        <f t="shared" si="148"/>
        <v>0</v>
      </c>
      <c r="Q606" s="116">
        <v>0</v>
      </c>
      <c r="R606" s="116">
        <v>0</v>
      </c>
      <c r="S606" s="116">
        <v>0</v>
      </c>
      <c r="T606" s="116">
        <v>0</v>
      </c>
      <c r="U606" s="111">
        <f t="shared" si="149"/>
        <v>0</v>
      </c>
      <c r="V606" s="116">
        <f t="shared" si="149"/>
        <v>0</v>
      </c>
      <c r="W606" s="116">
        <f t="shared" si="149"/>
        <v>0</v>
      </c>
      <c r="X606" s="116">
        <f t="shared" si="149"/>
        <v>0</v>
      </c>
      <c r="Y606" s="116">
        <f t="shared" si="149"/>
        <v>0</v>
      </c>
      <c r="Z606" s="115">
        <f t="shared" si="150"/>
        <v>0</v>
      </c>
      <c r="AA606" s="116">
        <v>0</v>
      </c>
      <c r="AB606" s="116">
        <v>0</v>
      </c>
      <c r="AC606" s="116">
        <v>0</v>
      </c>
      <c r="AD606" s="116">
        <v>0</v>
      </c>
      <c r="AE606" s="115">
        <f t="shared" si="151"/>
        <v>0</v>
      </c>
      <c r="AF606" s="117">
        <v>0</v>
      </c>
      <c r="AG606" s="117">
        <v>0</v>
      </c>
      <c r="AH606" s="117">
        <v>0</v>
      </c>
      <c r="AI606" s="117">
        <v>0</v>
      </c>
      <c r="AJ606" s="115">
        <f t="shared" si="143"/>
        <v>0</v>
      </c>
      <c r="AK606" s="116">
        <f t="shared" si="143"/>
        <v>0</v>
      </c>
      <c r="AL606" s="116">
        <f t="shared" si="143"/>
        <v>0</v>
      </c>
      <c r="AM606" s="116">
        <f t="shared" si="143"/>
        <v>0</v>
      </c>
      <c r="AN606" s="116">
        <f t="shared" si="143"/>
        <v>0</v>
      </c>
      <c r="AO606" s="115">
        <f t="shared" si="152"/>
        <v>0</v>
      </c>
      <c r="AP606" s="116">
        <f t="shared" si="152"/>
        <v>0</v>
      </c>
      <c r="AQ606" s="116">
        <f t="shared" si="152"/>
        <v>0</v>
      </c>
      <c r="AR606" s="116">
        <f t="shared" si="144"/>
        <v>0</v>
      </c>
      <c r="AS606" s="116">
        <f t="shared" si="153"/>
        <v>0</v>
      </c>
    </row>
    <row r="607" spans="2:45" ht="27" thickTop="1" thickBot="1" x14ac:dyDescent="0.3">
      <c r="B607" s="101" t="str">
        <f t="shared" si="145"/>
        <v>b</v>
      </c>
      <c r="D607" s="109" t="s">
        <v>279</v>
      </c>
      <c r="E607" s="122" t="s">
        <v>307</v>
      </c>
      <c r="F607" s="115">
        <f t="shared" si="146"/>
        <v>0</v>
      </c>
      <c r="G607" s="116">
        <f>SUM(G608:G609)</f>
        <v>0</v>
      </c>
      <c r="H607" s="116">
        <f>SUM(H608:H609)</f>
        <v>0</v>
      </c>
      <c r="I607" s="116">
        <f>SUM(I608:I609)</f>
        <v>0</v>
      </c>
      <c r="J607" s="116">
        <f>SUM(J608:J609)</f>
        <v>0</v>
      </c>
      <c r="K607" s="115">
        <f t="shared" si="147"/>
        <v>0</v>
      </c>
      <c r="L607" s="116">
        <f>SUM(L608:L609)</f>
        <v>0</v>
      </c>
      <c r="M607" s="116">
        <f>SUM(M608:M609)</f>
        <v>0</v>
      </c>
      <c r="N607" s="116">
        <f>SUM(N608:N609)</f>
        <v>0</v>
      </c>
      <c r="O607" s="116">
        <f>SUM(O608:O609)</f>
        <v>0</v>
      </c>
      <c r="P607" s="115">
        <f t="shared" si="148"/>
        <v>0</v>
      </c>
      <c r="Q607" s="116">
        <f>SUM(Q608:Q609)</f>
        <v>0</v>
      </c>
      <c r="R607" s="116">
        <f>SUM(R608:R609)</f>
        <v>0</v>
      </c>
      <c r="S607" s="116">
        <f>SUM(S608:S609)</f>
        <v>0</v>
      </c>
      <c r="T607" s="116">
        <f>SUM(T608:T609)</f>
        <v>0</v>
      </c>
      <c r="U607" s="111">
        <f t="shared" si="149"/>
        <v>0</v>
      </c>
      <c r="V607" s="116">
        <f t="shared" si="149"/>
        <v>0</v>
      </c>
      <c r="W607" s="116">
        <f t="shared" si="149"/>
        <v>0</v>
      </c>
      <c r="X607" s="116">
        <f t="shared" si="149"/>
        <v>0</v>
      </c>
      <c r="Y607" s="116">
        <f t="shared" si="149"/>
        <v>0</v>
      </c>
      <c r="Z607" s="115">
        <f t="shared" si="150"/>
        <v>0</v>
      </c>
      <c r="AA607" s="116">
        <f>SUM(AA608:AA609)</f>
        <v>0</v>
      </c>
      <c r="AB607" s="116">
        <f>SUM(AB608:AB609)</f>
        <v>0</v>
      </c>
      <c r="AC607" s="116">
        <f>SUM(AC608:AC609)</f>
        <v>0</v>
      </c>
      <c r="AD607" s="116">
        <f>SUM(AD608:AD609)</f>
        <v>0</v>
      </c>
      <c r="AE607" s="115">
        <f t="shared" si="151"/>
        <v>0</v>
      </c>
      <c r="AF607" s="117">
        <f>SUM(AF608:AF609)</f>
        <v>0</v>
      </c>
      <c r="AG607" s="117">
        <f>SUM(AG608:AG609)</f>
        <v>0</v>
      </c>
      <c r="AH607" s="117">
        <f>SUM(AH608:AH609)</f>
        <v>0</v>
      </c>
      <c r="AI607" s="117">
        <f>SUM(AI608:AI609)</f>
        <v>0</v>
      </c>
      <c r="AJ607" s="115">
        <f t="shared" si="143"/>
        <v>0</v>
      </c>
      <c r="AK607" s="116">
        <f t="shared" si="143"/>
        <v>0</v>
      </c>
      <c r="AL607" s="116">
        <f t="shared" si="143"/>
        <v>0</v>
      </c>
      <c r="AM607" s="116">
        <f t="shared" si="143"/>
        <v>0</v>
      </c>
      <c r="AN607" s="116">
        <f t="shared" si="143"/>
        <v>0</v>
      </c>
      <c r="AO607" s="115">
        <f t="shared" si="152"/>
        <v>0</v>
      </c>
      <c r="AP607" s="116">
        <f t="shared" si="152"/>
        <v>0</v>
      </c>
      <c r="AQ607" s="116">
        <f t="shared" si="152"/>
        <v>0</v>
      </c>
      <c r="AR607" s="116">
        <f t="shared" si="144"/>
        <v>0</v>
      </c>
      <c r="AS607" s="116">
        <f t="shared" si="153"/>
        <v>0</v>
      </c>
    </row>
    <row r="608" spans="2:45" ht="27" thickTop="1" thickBot="1" x14ac:dyDescent="0.3">
      <c r="B608" s="101" t="str">
        <f t="shared" si="145"/>
        <v>b</v>
      </c>
      <c r="D608" s="109" t="s">
        <v>279</v>
      </c>
      <c r="E608" s="124" t="s">
        <v>308</v>
      </c>
      <c r="F608" s="115">
        <f t="shared" si="146"/>
        <v>0</v>
      </c>
      <c r="G608" s="116">
        <v>0</v>
      </c>
      <c r="H608" s="116">
        <v>0</v>
      </c>
      <c r="I608" s="116">
        <v>0</v>
      </c>
      <c r="J608" s="116">
        <v>0</v>
      </c>
      <c r="K608" s="115">
        <f t="shared" si="147"/>
        <v>0</v>
      </c>
      <c r="L608" s="116">
        <v>0</v>
      </c>
      <c r="M608" s="116">
        <v>0</v>
      </c>
      <c r="N608" s="116">
        <v>0</v>
      </c>
      <c r="O608" s="116">
        <v>0</v>
      </c>
      <c r="P608" s="115">
        <f t="shared" si="148"/>
        <v>0</v>
      </c>
      <c r="Q608" s="116">
        <v>0</v>
      </c>
      <c r="R608" s="116">
        <v>0</v>
      </c>
      <c r="S608" s="116">
        <v>0</v>
      </c>
      <c r="T608" s="116">
        <v>0</v>
      </c>
      <c r="U608" s="111">
        <f t="shared" si="149"/>
        <v>0</v>
      </c>
      <c r="V608" s="116">
        <f t="shared" si="149"/>
        <v>0</v>
      </c>
      <c r="W608" s="116">
        <f t="shared" si="149"/>
        <v>0</v>
      </c>
      <c r="X608" s="116">
        <f t="shared" si="149"/>
        <v>0</v>
      </c>
      <c r="Y608" s="116">
        <f t="shared" si="149"/>
        <v>0</v>
      </c>
      <c r="Z608" s="115">
        <f t="shared" si="150"/>
        <v>0</v>
      </c>
      <c r="AA608" s="116">
        <v>0</v>
      </c>
      <c r="AB608" s="116">
        <v>0</v>
      </c>
      <c r="AC608" s="116">
        <v>0</v>
      </c>
      <c r="AD608" s="116">
        <v>0</v>
      </c>
      <c r="AE608" s="115">
        <f t="shared" si="151"/>
        <v>0</v>
      </c>
      <c r="AF608" s="117">
        <v>0</v>
      </c>
      <c r="AG608" s="117">
        <v>0</v>
      </c>
      <c r="AH608" s="117">
        <v>0</v>
      </c>
      <c r="AI608" s="117">
        <v>0</v>
      </c>
      <c r="AJ608" s="115">
        <f t="shared" si="143"/>
        <v>0</v>
      </c>
      <c r="AK608" s="116">
        <f t="shared" si="143"/>
        <v>0</v>
      </c>
      <c r="AL608" s="116">
        <f t="shared" si="143"/>
        <v>0</v>
      </c>
      <c r="AM608" s="116">
        <f t="shared" si="143"/>
        <v>0</v>
      </c>
      <c r="AN608" s="116">
        <f t="shared" si="143"/>
        <v>0</v>
      </c>
      <c r="AO608" s="115">
        <f t="shared" si="152"/>
        <v>0</v>
      </c>
      <c r="AP608" s="116">
        <f t="shared" si="152"/>
        <v>0</v>
      </c>
      <c r="AQ608" s="116">
        <f t="shared" si="152"/>
        <v>0</v>
      </c>
      <c r="AR608" s="116">
        <f t="shared" si="144"/>
        <v>0</v>
      </c>
      <c r="AS608" s="116">
        <f t="shared" si="153"/>
        <v>0</v>
      </c>
    </row>
    <row r="609" spans="2:45" ht="39.75" thickTop="1" thickBot="1" x14ac:dyDescent="0.3">
      <c r="B609" s="101" t="str">
        <f t="shared" si="145"/>
        <v>b</v>
      </c>
      <c r="D609" s="109" t="s">
        <v>279</v>
      </c>
      <c r="E609" s="124" t="s">
        <v>309</v>
      </c>
      <c r="F609" s="115">
        <f t="shared" si="146"/>
        <v>0</v>
      </c>
      <c r="G609" s="116">
        <v>0</v>
      </c>
      <c r="H609" s="116">
        <v>0</v>
      </c>
      <c r="I609" s="116">
        <v>0</v>
      </c>
      <c r="J609" s="116">
        <v>0</v>
      </c>
      <c r="K609" s="115">
        <f t="shared" si="147"/>
        <v>0</v>
      </c>
      <c r="L609" s="116">
        <v>0</v>
      </c>
      <c r="M609" s="116">
        <v>0</v>
      </c>
      <c r="N609" s="116">
        <v>0</v>
      </c>
      <c r="O609" s="116">
        <v>0</v>
      </c>
      <c r="P609" s="115">
        <f t="shared" si="148"/>
        <v>0</v>
      </c>
      <c r="Q609" s="116">
        <v>0</v>
      </c>
      <c r="R609" s="116">
        <v>0</v>
      </c>
      <c r="S609" s="116">
        <v>0</v>
      </c>
      <c r="T609" s="116">
        <v>0</v>
      </c>
      <c r="U609" s="111">
        <f t="shared" si="149"/>
        <v>0</v>
      </c>
      <c r="V609" s="116">
        <f t="shared" si="149"/>
        <v>0</v>
      </c>
      <c r="W609" s="116">
        <f t="shared" si="149"/>
        <v>0</v>
      </c>
      <c r="X609" s="116">
        <f t="shared" si="149"/>
        <v>0</v>
      </c>
      <c r="Y609" s="116">
        <f t="shared" si="149"/>
        <v>0</v>
      </c>
      <c r="Z609" s="115">
        <f t="shared" si="150"/>
        <v>0</v>
      </c>
      <c r="AA609" s="116">
        <v>0</v>
      </c>
      <c r="AB609" s="116">
        <v>0</v>
      </c>
      <c r="AC609" s="116">
        <v>0</v>
      </c>
      <c r="AD609" s="116">
        <v>0</v>
      </c>
      <c r="AE609" s="115">
        <f t="shared" si="151"/>
        <v>0</v>
      </c>
      <c r="AF609" s="117">
        <v>0</v>
      </c>
      <c r="AG609" s="117">
        <v>0</v>
      </c>
      <c r="AH609" s="117">
        <v>0</v>
      </c>
      <c r="AI609" s="117">
        <v>0</v>
      </c>
      <c r="AJ609" s="115">
        <f t="shared" si="143"/>
        <v>0</v>
      </c>
      <c r="AK609" s="116">
        <f t="shared" si="143"/>
        <v>0</v>
      </c>
      <c r="AL609" s="116">
        <f t="shared" si="143"/>
        <v>0</v>
      </c>
      <c r="AM609" s="116">
        <f t="shared" si="143"/>
        <v>0</v>
      </c>
      <c r="AN609" s="116">
        <f t="shared" si="143"/>
        <v>0</v>
      </c>
      <c r="AO609" s="115">
        <f t="shared" si="152"/>
        <v>0</v>
      </c>
      <c r="AP609" s="116">
        <f t="shared" si="152"/>
        <v>0</v>
      </c>
      <c r="AQ609" s="116">
        <f t="shared" si="152"/>
        <v>0</v>
      </c>
      <c r="AR609" s="116">
        <f t="shared" si="144"/>
        <v>0</v>
      </c>
      <c r="AS609" s="116">
        <f t="shared" si="153"/>
        <v>0</v>
      </c>
    </row>
    <row r="610" spans="2:45" ht="16.5" thickTop="1" thickBot="1" x14ac:dyDescent="0.3">
      <c r="B610" s="101" t="str">
        <f t="shared" si="145"/>
        <v>b</v>
      </c>
      <c r="D610" s="109" t="s">
        <v>279</v>
      </c>
      <c r="E610" s="120" t="s">
        <v>310</v>
      </c>
      <c r="F610" s="115">
        <f t="shared" si="146"/>
        <v>0</v>
      </c>
      <c r="G610" s="116">
        <v>0</v>
      </c>
      <c r="H610" s="116">
        <v>0</v>
      </c>
      <c r="I610" s="116">
        <v>0</v>
      </c>
      <c r="J610" s="116">
        <v>0</v>
      </c>
      <c r="K610" s="115">
        <f t="shared" si="147"/>
        <v>0</v>
      </c>
      <c r="L610" s="116">
        <v>0</v>
      </c>
      <c r="M610" s="116">
        <v>0</v>
      </c>
      <c r="N610" s="116">
        <v>0</v>
      </c>
      <c r="O610" s="116">
        <v>0</v>
      </c>
      <c r="P610" s="115">
        <f t="shared" si="148"/>
        <v>0</v>
      </c>
      <c r="Q610" s="116">
        <v>0</v>
      </c>
      <c r="R610" s="116">
        <v>0</v>
      </c>
      <c r="S610" s="116">
        <v>0</v>
      </c>
      <c r="T610" s="116">
        <v>0</v>
      </c>
      <c r="U610" s="111">
        <f t="shared" si="149"/>
        <v>0</v>
      </c>
      <c r="V610" s="116">
        <f t="shared" si="149"/>
        <v>0</v>
      </c>
      <c r="W610" s="116">
        <f t="shared" si="149"/>
        <v>0</v>
      </c>
      <c r="X610" s="116">
        <f t="shared" si="149"/>
        <v>0</v>
      </c>
      <c r="Y610" s="116">
        <f t="shared" si="149"/>
        <v>0</v>
      </c>
      <c r="Z610" s="115">
        <f t="shared" si="150"/>
        <v>0</v>
      </c>
      <c r="AA610" s="116">
        <v>0</v>
      </c>
      <c r="AB610" s="116">
        <v>0</v>
      </c>
      <c r="AC610" s="116">
        <v>0</v>
      </c>
      <c r="AD610" s="116">
        <v>0</v>
      </c>
      <c r="AE610" s="115">
        <f t="shared" si="151"/>
        <v>0</v>
      </c>
      <c r="AF610" s="117">
        <v>0</v>
      </c>
      <c r="AG610" s="117">
        <v>0</v>
      </c>
      <c r="AH610" s="117">
        <v>0</v>
      </c>
      <c r="AI610" s="117">
        <v>0</v>
      </c>
      <c r="AJ610" s="115">
        <f t="shared" si="143"/>
        <v>0</v>
      </c>
      <c r="AK610" s="116">
        <f t="shared" si="143"/>
        <v>0</v>
      </c>
      <c r="AL610" s="116">
        <f t="shared" si="143"/>
        <v>0</v>
      </c>
      <c r="AM610" s="116">
        <f t="shared" si="143"/>
        <v>0</v>
      </c>
      <c r="AN610" s="116">
        <f t="shared" si="143"/>
        <v>0</v>
      </c>
      <c r="AO610" s="115">
        <f t="shared" si="152"/>
        <v>0</v>
      </c>
      <c r="AP610" s="116">
        <f t="shared" si="152"/>
        <v>0</v>
      </c>
      <c r="AQ610" s="116">
        <f t="shared" si="152"/>
        <v>0</v>
      </c>
      <c r="AR610" s="116">
        <f t="shared" si="144"/>
        <v>0</v>
      </c>
      <c r="AS610" s="116">
        <f t="shared" si="153"/>
        <v>0</v>
      </c>
    </row>
    <row r="611" spans="2:45" ht="16.5" thickTop="1" thickBot="1" x14ac:dyDescent="0.3">
      <c r="B611" s="101" t="str">
        <f t="shared" si="145"/>
        <v>b</v>
      </c>
      <c r="D611" s="109" t="s">
        <v>279</v>
      </c>
      <c r="E611" s="120" t="s">
        <v>311</v>
      </c>
      <c r="F611" s="115">
        <f t="shared" si="146"/>
        <v>0</v>
      </c>
      <c r="G611" s="116">
        <v>0</v>
      </c>
      <c r="H611" s="116">
        <v>0</v>
      </c>
      <c r="I611" s="116">
        <v>0</v>
      </c>
      <c r="J611" s="116">
        <v>0</v>
      </c>
      <c r="K611" s="115">
        <f t="shared" si="147"/>
        <v>0</v>
      </c>
      <c r="L611" s="116">
        <v>0</v>
      </c>
      <c r="M611" s="116">
        <v>0</v>
      </c>
      <c r="N611" s="116">
        <v>0</v>
      </c>
      <c r="O611" s="116">
        <v>0</v>
      </c>
      <c r="P611" s="115">
        <f t="shared" si="148"/>
        <v>0</v>
      </c>
      <c r="Q611" s="116">
        <v>0</v>
      </c>
      <c r="R611" s="116">
        <v>0</v>
      </c>
      <c r="S611" s="116">
        <v>0</v>
      </c>
      <c r="T611" s="116">
        <v>0</v>
      </c>
      <c r="U611" s="111">
        <f t="shared" si="149"/>
        <v>0</v>
      </c>
      <c r="V611" s="116">
        <f t="shared" si="149"/>
        <v>0</v>
      </c>
      <c r="W611" s="116">
        <f t="shared" si="149"/>
        <v>0</v>
      </c>
      <c r="X611" s="116">
        <f t="shared" si="149"/>
        <v>0</v>
      </c>
      <c r="Y611" s="116">
        <f t="shared" si="149"/>
        <v>0</v>
      </c>
      <c r="Z611" s="115">
        <f t="shared" si="150"/>
        <v>0</v>
      </c>
      <c r="AA611" s="116">
        <v>0</v>
      </c>
      <c r="AB611" s="116">
        <v>0</v>
      </c>
      <c r="AC611" s="116">
        <v>0</v>
      </c>
      <c r="AD611" s="116">
        <v>0</v>
      </c>
      <c r="AE611" s="115">
        <f t="shared" si="151"/>
        <v>0</v>
      </c>
      <c r="AF611" s="117">
        <v>0</v>
      </c>
      <c r="AG611" s="117">
        <v>0</v>
      </c>
      <c r="AH611" s="117">
        <v>0</v>
      </c>
      <c r="AI611" s="117">
        <v>0</v>
      </c>
      <c r="AJ611" s="115">
        <f t="shared" si="143"/>
        <v>0</v>
      </c>
      <c r="AK611" s="116">
        <f t="shared" si="143"/>
        <v>0</v>
      </c>
      <c r="AL611" s="116">
        <f t="shared" si="143"/>
        <v>0</v>
      </c>
      <c r="AM611" s="116">
        <f t="shared" si="143"/>
        <v>0</v>
      </c>
      <c r="AN611" s="116">
        <f t="shared" si="143"/>
        <v>0</v>
      </c>
      <c r="AO611" s="115">
        <f t="shared" si="152"/>
        <v>0</v>
      </c>
      <c r="AP611" s="116">
        <f t="shared" si="152"/>
        <v>0</v>
      </c>
      <c r="AQ611" s="116">
        <f t="shared" si="152"/>
        <v>0</v>
      </c>
      <c r="AR611" s="116">
        <f t="shared" si="144"/>
        <v>0</v>
      </c>
      <c r="AS611" s="116">
        <f t="shared" si="153"/>
        <v>0</v>
      </c>
    </row>
    <row r="612" spans="2:45" ht="16.5" thickTop="1" thickBot="1" x14ac:dyDescent="0.3">
      <c r="B612" s="101" t="str">
        <f t="shared" si="145"/>
        <v>b</v>
      </c>
      <c r="D612" s="109" t="s">
        <v>279</v>
      </c>
      <c r="E612" s="120" t="s">
        <v>312</v>
      </c>
      <c r="F612" s="115">
        <f t="shared" si="146"/>
        <v>0</v>
      </c>
      <c r="G612" s="116">
        <v>0</v>
      </c>
      <c r="H612" s="116">
        <v>0</v>
      </c>
      <c r="I612" s="116">
        <v>0</v>
      </c>
      <c r="J612" s="116">
        <v>0</v>
      </c>
      <c r="K612" s="115">
        <f t="shared" si="147"/>
        <v>0</v>
      </c>
      <c r="L612" s="116">
        <v>0</v>
      </c>
      <c r="M612" s="116">
        <v>0</v>
      </c>
      <c r="N612" s="116">
        <v>0</v>
      </c>
      <c r="O612" s="116">
        <v>0</v>
      </c>
      <c r="P612" s="115">
        <f t="shared" si="148"/>
        <v>0</v>
      </c>
      <c r="Q612" s="116">
        <v>0</v>
      </c>
      <c r="R612" s="116">
        <v>0</v>
      </c>
      <c r="S612" s="116">
        <v>0</v>
      </c>
      <c r="T612" s="116">
        <v>0</v>
      </c>
      <c r="U612" s="111">
        <f t="shared" si="149"/>
        <v>0</v>
      </c>
      <c r="V612" s="116">
        <f t="shared" si="149"/>
        <v>0</v>
      </c>
      <c r="W612" s="116">
        <f t="shared" si="149"/>
        <v>0</v>
      </c>
      <c r="X612" s="116">
        <f t="shared" si="149"/>
        <v>0</v>
      </c>
      <c r="Y612" s="116">
        <f t="shared" si="149"/>
        <v>0</v>
      </c>
      <c r="Z612" s="115">
        <f t="shared" si="150"/>
        <v>0</v>
      </c>
      <c r="AA612" s="116">
        <v>0</v>
      </c>
      <c r="AB612" s="116">
        <v>0</v>
      </c>
      <c r="AC612" s="116">
        <v>0</v>
      </c>
      <c r="AD612" s="116">
        <v>0</v>
      </c>
      <c r="AE612" s="115">
        <f t="shared" si="151"/>
        <v>0</v>
      </c>
      <c r="AF612" s="117">
        <v>0</v>
      </c>
      <c r="AG612" s="117">
        <v>0</v>
      </c>
      <c r="AH612" s="117">
        <v>0</v>
      </c>
      <c r="AI612" s="117">
        <v>0</v>
      </c>
      <c r="AJ612" s="115">
        <f t="shared" si="143"/>
        <v>0</v>
      </c>
      <c r="AK612" s="116">
        <f t="shared" si="143"/>
        <v>0</v>
      </c>
      <c r="AL612" s="116">
        <f t="shared" si="143"/>
        <v>0</v>
      </c>
      <c r="AM612" s="116">
        <f t="shared" si="143"/>
        <v>0</v>
      </c>
      <c r="AN612" s="116">
        <f t="shared" si="143"/>
        <v>0</v>
      </c>
      <c r="AO612" s="115">
        <f t="shared" si="152"/>
        <v>0</v>
      </c>
      <c r="AP612" s="116">
        <f t="shared" si="152"/>
        <v>0</v>
      </c>
      <c r="AQ612" s="116">
        <f t="shared" si="152"/>
        <v>0</v>
      </c>
      <c r="AR612" s="116">
        <f t="shared" si="144"/>
        <v>0</v>
      </c>
      <c r="AS612" s="116">
        <f t="shared" si="153"/>
        <v>0</v>
      </c>
    </row>
    <row r="613" spans="2:45" ht="16.5" thickTop="1" thickBot="1" x14ac:dyDescent="0.3">
      <c r="B613" s="101" t="str">
        <f t="shared" si="145"/>
        <v>a</v>
      </c>
      <c r="D613" s="109" t="s">
        <v>359</v>
      </c>
      <c r="E613" s="118" t="s">
        <v>360</v>
      </c>
      <c r="F613" s="115">
        <f t="shared" si="146"/>
        <v>3600000</v>
      </c>
      <c r="G613" s="116">
        <f t="shared" ref="G613:J628" si="154">SUM(G629,G645)</f>
        <v>900000</v>
      </c>
      <c r="H613" s="116">
        <f t="shared" si="154"/>
        <v>900000</v>
      </c>
      <c r="I613" s="116">
        <f t="shared" si="154"/>
        <v>900000</v>
      </c>
      <c r="J613" s="116">
        <f t="shared" si="154"/>
        <v>900000</v>
      </c>
      <c r="K613" s="115">
        <f t="shared" si="147"/>
        <v>3440000</v>
      </c>
      <c r="L613" s="116">
        <f t="shared" ref="L613:O628" si="155">SUM(L629,L645)</f>
        <v>860000</v>
      </c>
      <c r="M613" s="116">
        <f t="shared" si="155"/>
        <v>860000</v>
      </c>
      <c r="N613" s="116">
        <f t="shared" si="155"/>
        <v>860000</v>
      </c>
      <c r="O613" s="116">
        <f t="shared" si="155"/>
        <v>860000</v>
      </c>
      <c r="P613" s="115">
        <f t="shared" si="148"/>
        <v>1053350</v>
      </c>
      <c r="Q613" s="116">
        <f t="shared" ref="Q613:T628" si="156">SUM(Q629,Q645)</f>
        <v>664430</v>
      </c>
      <c r="R613" s="116">
        <f t="shared" si="156"/>
        <v>388920</v>
      </c>
      <c r="S613" s="116">
        <f t="shared" si="156"/>
        <v>0</v>
      </c>
      <c r="T613" s="116">
        <f t="shared" si="156"/>
        <v>0</v>
      </c>
      <c r="U613" s="111">
        <f t="shared" si="149"/>
        <v>0</v>
      </c>
      <c r="V613" s="116">
        <f t="shared" si="149"/>
        <v>0</v>
      </c>
      <c r="W613" s="116">
        <f t="shared" si="149"/>
        <v>0</v>
      </c>
      <c r="X613" s="116">
        <f t="shared" si="149"/>
        <v>0</v>
      </c>
      <c r="Y613" s="116">
        <f t="shared" si="149"/>
        <v>0</v>
      </c>
      <c r="Z613" s="115">
        <f t="shared" si="150"/>
        <v>0</v>
      </c>
      <c r="AA613" s="116">
        <f t="shared" ref="AA613:AD628" si="157">SUM(AA629,AA645)</f>
        <v>0</v>
      </c>
      <c r="AB613" s="116">
        <f t="shared" si="157"/>
        <v>0</v>
      </c>
      <c r="AC613" s="116">
        <f t="shared" si="157"/>
        <v>0</v>
      </c>
      <c r="AD613" s="116">
        <f t="shared" si="157"/>
        <v>0</v>
      </c>
      <c r="AE613" s="115">
        <f t="shared" si="151"/>
        <v>0</v>
      </c>
      <c r="AF613" s="117">
        <f t="shared" ref="AF613:AI628" si="158">SUM(AF629,AF645)</f>
        <v>0</v>
      </c>
      <c r="AG613" s="117">
        <f t="shared" si="158"/>
        <v>0</v>
      </c>
      <c r="AH613" s="117">
        <f t="shared" si="158"/>
        <v>0</v>
      </c>
      <c r="AI613" s="117">
        <f t="shared" si="158"/>
        <v>0</v>
      </c>
      <c r="AJ613" s="115">
        <f t="shared" si="143"/>
        <v>3600000</v>
      </c>
      <c r="AK613" s="116">
        <f t="shared" si="143"/>
        <v>900000</v>
      </c>
      <c r="AL613" s="116">
        <f t="shared" si="143"/>
        <v>900000</v>
      </c>
      <c r="AM613" s="116">
        <f t="shared" si="143"/>
        <v>900000</v>
      </c>
      <c r="AN613" s="116">
        <f t="shared" si="143"/>
        <v>900000</v>
      </c>
      <c r="AO613" s="115">
        <f t="shared" si="152"/>
        <v>3440000</v>
      </c>
      <c r="AP613" s="116">
        <f t="shared" si="152"/>
        <v>860000</v>
      </c>
      <c r="AQ613" s="116">
        <f t="shared" si="152"/>
        <v>860000</v>
      </c>
      <c r="AR613" s="116">
        <f t="shared" si="144"/>
        <v>860000</v>
      </c>
      <c r="AS613" s="116">
        <f t="shared" si="153"/>
        <v>860000</v>
      </c>
    </row>
    <row r="614" spans="2:45" ht="16.5" thickTop="1" thickBot="1" x14ac:dyDescent="0.3">
      <c r="B614" s="101" t="str">
        <f t="shared" si="145"/>
        <v>a</v>
      </c>
      <c r="D614" s="109" t="s">
        <v>279</v>
      </c>
      <c r="E614" s="119" t="s">
        <v>298</v>
      </c>
      <c r="F614" s="115">
        <f t="shared" si="146"/>
        <v>3600000</v>
      </c>
      <c r="G614" s="116">
        <f t="shared" si="154"/>
        <v>900000</v>
      </c>
      <c r="H614" s="116">
        <f t="shared" si="154"/>
        <v>900000</v>
      </c>
      <c r="I614" s="116">
        <f t="shared" si="154"/>
        <v>900000</v>
      </c>
      <c r="J614" s="116">
        <f t="shared" si="154"/>
        <v>900000</v>
      </c>
      <c r="K614" s="115">
        <f t="shared" si="147"/>
        <v>3440000</v>
      </c>
      <c r="L614" s="116">
        <f t="shared" si="155"/>
        <v>860000</v>
      </c>
      <c r="M614" s="116">
        <f t="shared" si="155"/>
        <v>860000</v>
      </c>
      <c r="N614" s="116">
        <f t="shared" si="155"/>
        <v>860000</v>
      </c>
      <c r="O614" s="116">
        <f t="shared" si="155"/>
        <v>860000</v>
      </c>
      <c r="P614" s="115">
        <f t="shared" si="148"/>
        <v>1053350</v>
      </c>
      <c r="Q614" s="116">
        <f t="shared" si="156"/>
        <v>664430</v>
      </c>
      <c r="R614" s="116">
        <f t="shared" si="156"/>
        <v>388920</v>
      </c>
      <c r="S614" s="116">
        <f t="shared" si="156"/>
        <v>0</v>
      </c>
      <c r="T614" s="116">
        <f t="shared" si="156"/>
        <v>0</v>
      </c>
      <c r="U614" s="111">
        <f t="shared" si="149"/>
        <v>0</v>
      </c>
      <c r="V614" s="116">
        <f t="shared" si="149"/>
        <v>0</v>
      </c>
      <c r="W614" s="116">
        <f t="shared" si="149"/>
        <v>0</v>
      </c>
      <c r="X614" s="116">
        <f t="shared" si="149"/>
        <v>0</v>
      </c>
      <c r="Y614" s="116">
        <f t="shared" si="149"/>
        <v>0</v>
      </c>
      <c r="Z614" s="115">
        <f t="shared" si="150"/>
        <v>0</v>
      </c>
      <c r="AA614" s="116">
        <f t="shared" si="157"/>
        <v>0</v>
      </c>
      <c r="AB614" s="116">
        <f t="shared" si="157"/>
        <v>0</v>
      </c>
      <c r="AC614" s="116">
        <f t="shared" si="157"/>
        <v>0</v>
      </c>
      <c r="AD614" s="116">
        <f t="shared" si="157"/>
        <v>0</v>
      </c>
      <c r="AE614" s="115">
        <f t="shared" si="151"/>
        <v>0</v>
      </c>
      <c r="AF614" s="117">
        <f t="shared" si="158"/>
        <v>0</v>
      </c>
      <c r="AG614" s="117">
        <f t="shared" si="158"/>
        <v>0</v>
      </c>
      <c r="AH614" s="117">
        <f t="shared" si="158"/>
        <v>0</v>
      </c>
      <c r="AI614" s="117">
        <f t="shared" si="158"/>
        <v>0</v>
      </c>
      <c r="AJ614" s="115">
        <f t="shared" si="143"/>
        <v>3600000</v>
      </c>
      <c r="AK614" s="116">
        <f t="shared" si="143"/>
        <v>900000</v>
      </c>
      <c r="AL614" s="116">
        <f t="shared" si="143"/>
        <v>900000</v>
      </c>
      <c r="AM614" s="116">
        <f t="shared" si="143"/>
        <v>900000</v>
      </c>
      <c r="AN614" s="116">
        <f t="shared" si="143"/>
        <v>900000</v>
      </c>
      <c r="AO614" s="115">
        <f t="shared" si="152"/>
        <v>3440000</v>
      </c>
      <c r="AP614" s="116">
        <f t="shared" si="152"/>
        <v>860000</v>
      </c>
      <c r="AQ614" s="116">
        <f t="shared" si="152"/>
        <v>860000</v>
      </c>
      <c r="AR614" s="116">
        <f t="shared" si="144"/>
        <v>860000</v>
      </c>
      <c r="AS614" s="116">
        <f t="shared" si="153"/>
        <v>860000</v>
      </c>
    </row>
    <row r="615" spans="2:45" ht="16.5" thickTop="1" thickBot="1" x14ac:dyDescent="0.3">
      <c r="B615" s="101" t="str">
        <f t="shared" si="145"/>
        <v>b</v>
      </c>
      <c r="D615" s="109" t="s">
        <v>279</v>
      </c>
      <c r="E615" s="120" t="s">
        <v>299</v>
      </c>
      <c r="F615" s="115">
        <f t="shared" si="146"/>
        <v>0</v>
      </c>
      <c r="G615" s="116">
        <f t="shared" si="154"/>
        <v>0</v>
      </c>
      <c r="H615" s="116">
        <f t="shared" si="154"/>
        <v>0</v>
      </c>
      <c r="I615" s="116">
        <f t="shared" si="154"/>
        <v>0</v>
      </c>
      <c r="J615" s="116">
        <f t="shared" si="154"/>
        <v>0</v>
      </c>
      <c r="K615" s="115">
        <f t="shared" si="147"/>
        <v>0</v>
      </c>
      <c r="L615" s="116">
        <f t="shared" si="155"/>
        <v>0</v>
      </c>
      <c r="M615" s="116">
        <f t="shared" si="155"/>
        <v>0</v>
      </c>
      <c r="N615" s="116">
        <f t="shared" si="155"/>
        <v>0</v>
      </c>
      <c r="O615" s="116">
        <f t="shared" si="155"/>
        <v>0</v>
      </c>
      <c r="P615" s="115">
        <f t="shared" si="148"/>
        <v>0</v>
      </c>
      <c r="Q615" s="116">
        <f t="shared" si="156"/>
        <v>0</v>
      </c>
      <c r="R615" s="116">
        <f t="shared" si="156"/>
        <v>0</v>
      </c>
      <c r="S615" s="116">
        <f t="shared" si="156"/>
        <v>0</v>
      </c>
      <c r="T615" s="116">
        <f t="shared" si="156"/>
        <v>0</v>
      </c>
      <c r="U615" s="111">
        <f t="shared" si="149"/>
        <v>0</v>
      </c>
      <c r="V615" s="116">
        <f t="shared" si="149"/>
        <v>0</v>
      </c>
      <c r="W615" s="116">
        <f t="shared" si="149"/>
        <v>0</v>
      </c>
      <c r="X615" s="116">
        <f t="shared" si="149"/>
        <v>0</v>
      </c>
      <c r="Y615" s="116">
        <f t="shared" si="149"/>
        <v>0</v>
      </c>
      <c r="Z615" s="115">
        <f t="shared" si="150"/>
        <v>0</v>
      </c>
      <c r="AA615" s="116">
        <f t="shared" si="157"/>
        <v>0</v>
      </c>
      <c r="AB615" s="116">
        <f t="shared" si="157"/>
        <v>0</v>
      </c>
      <c r="AC615" s="116">
        <f t="shared" si="157"/>
        <v>0</v>
      </c>
      <c r="AD615" s="116">
        <f t="shared" si="157"/>
        <v>0</v>
      </c>
      <c r="AE615" s="115">
        <f t="shared" si="151"/>
        <v>0</v>
      </c>
      <c r="AF615" s="117">
        <f t="shared" si="158"/>
        <v>0</v>
      </c>
      <c r="AG615" s="117">
        <f t="shared" si="158"/>
        <v>0</v>
      </c>
      <c r="AH615" s="117">
        <f t="shared" si="158"/>
        <v>0</v>
      </c>
      <c r="AI615" s="117">
        <f t="shared" si="158"/>
        <v>0</v>
      </c>
      <c r="AJ615" s="115">
        <f t="shared" si="143"/>
        <v>0</v>
      </c>
      <c r="AK615" s="116">
        <f t="shared" si="143"/>
        <v>0</v>
      </c>
      <c r="AL615" s="116">
        <f t="shared" si="143"/>
        <v>0</v>
      </c>
      <c r="AM615" s="116">
        <f t="shared" si="143"/>
        <v>0</v>
      </c>
      <c r="AN615" s="116">
        <f t="shared" si="143"/>
        <v>0</v>
      </c>
      <c r="AO615" s="115">
        <f t="shared" si="152"/>
        <v>0</v>
      </c>
      <c r="AP615" s="116">
        <f t="shared" si="152"/>
        <v>0</v>
      </c>
      <c r="AQ615" s="116">
        <f t="shared" si="152"/>
        <v>0</v>
      </c>
      <c r="AR615" s="116">
        <f t="shared" si="144"/>
        <v>0</v>
      </c>
      <c r="AS615" s="116">
        <f t="shared" si="153"/>
        <v>0</v>
      </c>
    </row>
    <row r="616" spans="2:45" ht="16.5" thickTop="1" thickBot="1" x14ac:dyDescent="0.3">
      <c r="B616" s="101" t="str">
        <f t="shared" si="145"/>
        <v>b</v>
      </c>
      <c r="D616" s="109" t="s">
        <v>279</v>
      </c>
      <c r="E616" s="120" t="s">
        <v>300</v>
      </c>
      <c r="F616" s="115">
        <f t="shared" si="146"/>
        <v>0</v>
      </c>
      <c r="G616" s="116">
        <f t="shared" si="154"/>
        <v>0</v>
      </c>
      <c r="H616" s="116">
        <f t="shared" si="154"/>
        <v>0</v>
      </c>
      <c r="I616" s="116">
        <f t="shared" si="154"/>
        <v>0</v>
      </c>
      <c r="J616" s="116">
        <f t="shared" si="154"/>
        <v>0</v>
      </c>
      <c r="K616" s="115">
        <f t="shared" si="147"/>
        <v>0</v>
      </c>
      <c r="L616" s="116">
        <f t="shared" si="155"/>
        <v>0</v>
      </c>
      <c r="M616" s="116">
        <f t="shared" si="155"/>
        <v>0</v>
      </c>
      <c r="N616" s="116">
        <f t="shared" si="155"/>
        <v>0</v>
      </c>
      <c r="O616" s="116">
        <f t="shared" si="155"/>
        <v>0</v>
      </c>
      <c r="P616" s="115">
        <f t="shared" si="148"/>
        <v>0</v>
      </c>
      <c r="Q616" s="116">
        <f t="shared" si="156"/>
        <v>0</v>
      </c>
      <c r="R616" s="116">
        <f t="shared" si="156"/>
        <v>0</v>
      </c>
      <c r="S616" s="116">
        <f t="shared" si="156"/>
        <v>0</v>
      </c>
      <c r="T616" s="116">
        <f t="shared" si="156"/>
        <v>0</v>
      </c>
      <c r="U616" s="111">
        <f t="shared" si="149"/>
        <v>0</v>
      </c>
      <c r="V616" s="116">
        <f t="shared" si="149"/>
        <v>0</v>
      </c>
      <c r="W616" s="116">
        <f t="shared" si="149"/>
        <v>0</v>
      </c>
      <c r="X616" s="116">
        <f t="shared" si="149"/>
        <v>0</v>
      </c>
      <c r="Y616" s="116">
        <f t="shared" si="149"/>
        <v>0</v>
      </c>
      <c r="Z616" s="115">
        <f t="shared" si="150"/>
        <v>0</v>
      </c>
      <c r="AA616" s="116">
        <f t="shared" si="157"/>
        <v>0</v>
      </c>
      <c r="AB616" s="116">
        <f t="shared" si="157"/>
        <v>0</v>
      </c>
      <c r="AC616" s="116">
        <f t="shared" si="157"/>
        <v>0</v>
      </c>
      <c r="AD616" s="116">
        <f t="shared" si="157"/>
        <v>0</v>
      </c>
      <c r="AE616" s="115">
        <f t="shared" si="151"/>
        <v>0</v>
      </c>
      <c r="AF616" s="117">
        <f t="shared" si="158"/>
        <v>0</v>
      </c>
      <c r="AG616" s="117">
        <f t="shared" si="158"/>
        <v>0</v>
      </c>
      <c r="AH616" s="117">
        <f t="shared" si="158"/>
        <v>0</v>
      </c>
      <c r="AI616" s="117">
        <f t="shared" si="158"/>
        <v>0</v>
      </c>
      <c r="AJ616" s="115">
        <f t="shared" si="143"/>
        <v>0</v>
      </c>
      <c r="AK616" s="116">
        <f t="shared" si="143"/>
        <v>0</v>
      </c>
      <c r="AL616" s="116">
        <f t="shared" si="143"/>
        <v>0</v>
      </c>
      <c r="AM616" s="116">
        <f t="shared" si="143"/>
        <v>0</v>
      </c>
      <c r="AN616" s="116">
        <f t="shared" si="143"/>
        <v>0</v>
      </c>
      <c r="AO616" s="115">
        <f t="shared" si="152"/>
        <v>0</v>
      </c>
      <c r="AP616" s="116">
        <f t="shared" si="152"/>
        <v>0</v>
      </c>
      <c r="AQ616" s="116">
        <f t="shared" si="152"/>
        <v>0</v>
      </c>
      <c r="AR616" s="116">
        <f t="shared" si="144"/>
        <v>0</v>
      </c>
      <c r="AS616" s="116">
        <f t="shared" si="153"/>
        <v>0</v>
      </c>
    </row>
    <row r="617" spans="2:45" ht="16.5" thickTop="1" thickBot="1" x14ac:dyDescent="0.3">
      <c r="B617" s="101" t="str">
        <f t="shared" si="145"/>
        <v>b</v>
      </c>
      <c r="D617" s="109" t="s">
        <v>279</v>
      </c>
      <c r="E617" s="120" t="s">
        <v>301</v>
      </c>
      <c r="F617" s="115">
        <f t="shared" si="146"/>
        <v>0</v>
      </c>
      <c r="G617" s="116">
        <f t="shared" si="154"/>
        <v>0</v>
      </c>
      <c r="H617" s="116">
        <f t="shared" si="154"/>
        <v>0</v>
      </c>
      <c r="I617" s="116">
        <f t="shared" si="154"/>
        <v>0</v>
      </c>
      <c r="J617" s="116">
        <f t="shared" si="154"/>
        <v>0</v>
      </c>
      <c r="K617" s="115">
        <f t="shared" si="147"/>
        <v>0</v>
      </c>
      <c r="L617" s="116">
        <f t="shared" si="155"/>
        <v>0</v>
      </c>
      <c r="M617" s="116">
        <f t="shared" si="155"/>
        <v>0</v>
      </c>
      <c r="N617" s="116">
        <f t="shared" si="155"/>
        <v>0</v>
      </c>
      <c r="O617" s="116">
        <f t="shared" si="155"/>
        <v>0</v>
      </c>
      <c r="P617" s="115">
        <f t="shared" si="148"/>
        <v>0</v>
      </c>
      <c r="Q617" s="116">
        <f t="shared" si="156"/>
        <v>0</v>
      </c>
      <c r="R617" s="116">
        <f t="shared" si="156"/>
        <v>0</v>
      </c>
      <c r="S617" s="116">
        <f t="shared" si="156"/>
        <v>0</v>
      </c>
      <c r="T617" s="116">
        <f t="shared" si="156"/>
        <v>0</v>
      </c>
      <c r="U617" s="111">
        <f t="shared" si="149"/>
        <v>0</v>
      </c>
      <c r="V617" s="116">
        <f t="shared" si="149"/>
        <v>0</v>
      </c>
      <c r="W617" s="116">
        <f t="shared" si="149"/>
        <v>0</v>
      </c>
      <c r="X617" s="116">
        <f t="shared" si="149"/>
        <v>0</v>
      </c>
      <c r="Y617" s="116">
        <f t="shared" si="149"/>
        <v>0</v>
      </c>
      <c r="Z617" s="115">
        <f t="shared" si="150"/>
        <v>0</v>
      </c>
      <c r="AA617" s="116">
        <f t="shared" si="157"/>
        <v>0</v>
      </c>
      <c r="AB617" s="116">
        <f t="shared" si="157"/>
        <v>0</v>
      </c>
      <c r="AC617" s="116">
        <f t="shared" si="157"/>
        <v>0</v>
      </c>
      <c r="AD617" s="116">
        <f t="shared" si="157"/>
        <v>0</v>
      </c>
      <c r="AE617" s="115">
        <f t="shared" si="151"/>
        <v>0</v>
      </c>
      <c r="AF617" s="117">
        <f t="shared" si="158"/>
        <v>0</v>
      </c>
      <c r="AG617" s="117">
        <f t="shared" si="158"/>
        <v>0</v>
      </c>
      <c r="AH617" s="117">
        <f t="shared" si="158"/>
        <v>0</v>
      </c>
      <c r="AI617" s="117">
        <f t="shared" si="158"/>
        <v>0</v>
      </c>
      <c r="AJ617" s="115">
        <f t="shared" ref="AJ617:AN667" si="159">F617+U617</f>
        <v>0</v>
      </c>
      <c r="AK617" s="116">
        <f t="shared" si="159"/>
        <v>0</v>
      </c>
      <c r="AL617" s="116">
        <f t="shared" si="159"/>
        <v>0</v>
      </c>
      <c r="AM617" s="116">
        <f t="shared" si="159"/>
        <v>0</v>
      </c>
      <c r="AN617" s="116">
        <f t="shared" si="159"/>
        <v>0</v>
      </c>
      <c r="AO617" s="115">
        <f t="shared" si="152"/>
        <v>0</v>
      </c>
      <c r="AP617" s="116">
        <f t="shared" si="152"/>
        <v>0</v>
      </c>
      <c r="AQ617" s="116">
        <f t="shared" si="152"/>
        <v>0</v>
      </c>
      <c r="AR617" s="116">
        <f t="shared" si="144"/>
        <v>0</v>
      </c>
      <c r="AS617" s="116">
        <f t="shared" si="153"/>
        <v>0</v>
      </c>
    </row>
    <row r="618" spans="2:45" ht="16.5" thickTop="1" thickBot="1" x14ac:dyDescent="0.3">
      <c r="B618" s="101" t="str">
        <f t="shared" si="145"/>
        <v>b</v>
      </c>
      <c r="D618" s="109" t="s">
        <v>279</v>
      </c>
      <c r="E618" s="120" t="s">
        <v>302</v>
      </c>
      <c r="F618" s="115">
        <f t="shared" si="146"/>
        <v>0</v>
      </c>
      <c r="G618" s="116">
        <f t="shared" si="154"/>
        <v>0</v>
      </c>
      <c r="H618" s="116">
        <f t="shared" si="154"/>
        <v>0</v>
      </c>
      <c r="I618" s="116">
        <f t="shared" si="154"/>
        <v>0</v>
      </c>
      <c r="J618" s="116">
        <f t="shared" si="154"/>
        <v>0</v>
      </c>
      <c r="K618" s="115">
        <f t="shared" si="147"/>
        <v>0</v>
      </c>
      <c r="L618" s="116">
        <f t="shared" si="155"/>
        <v>0</v>
      </c>
      <c r="M618" s="116">
        <f t="shared" si="155"/>
        <v>0</v>
      </c>
      <c r="N618" s="116">
        <f t="shared" si="155"/>
        <v>0</v>
      </c>
      <c r="O618" s="116">
        <f t="shared" si="155"/>
        <v>0</v>
      </c>
      <c r="P618" s="115">
        <f t="shared" si="148"/>
        <v>0</v>
      </c>
      <c r="Q618" s="116">
        <f t="shared" si="156"/>
        <v>0</v>
      </c>
      <c r="R618" s="116">
        <f t="shared" si="156"/>
        <v>0</v>
      </c>
      <c r="S618" s="116">
        <f t="shared" si="156"/>
        <v>0</v>
      </c>
      <c r="T618" s="116">
        <f t="shared" si="156"/>
        <v>0</v>
      </c>
      <c r="U618" s="111">
        <f t="shared" si="149"/>
        <v>0</v>
      </c>
      <c r="V618" s="116">
        <f t="shared" si="149"/>
        <v>0</v>
      </c>
      <c r="W618" s="116">
        <f t="shared" si="149"/>
        <v>0</v>
      </c>
      <c r="X618" s="116">
        <f t="shared" si="149"/>
        <v>0</v>
      </c>
      <c r="Y618" s="116">
        <f t="shared" si="149"/>
        <v>0</v>
      </c>
      <c r="Z618" s="115">
        <f t="shared" si="150"/>
        <v>0</v>
      </c>
      <c r="AA618" s="116">
        <f t="shared" si="157"/>
        <v>0</v>
      </c>
      <c r="AB618" s="116">
        <f t="shared" si="157"/>
        <v>0</v>
      </c>
      <c r="AC618" s="116">
        <f t="shared" si="157"/>
        <v>0</v>
      </c>
      <c r="AD618" s="116">
        <f t="shared" si="157"/>
        <v>0</v>
      </c>
      <c r="AE618" s="115">
        <f t="shared" si="151"/>
        <v>0</v>
      </c>
      <c r="AF618" s="117">
        <f t="shared" si="158"/>
        <v>0</v>
      </c>
      <c r="AG618" s="117">
        <f t="shared" si="158"/>
        <v>0</v>
      </c>
      <c r="AH618" s="117">
        <f t="shared" si="158"/>
        <v>0</v>
      </c>
      <c r="AI618" s="117">
        <f t="shared" si="158"/>
        <v>0</v>
      </c>
      <c r="AJ618" s="115">
        <f t="shared" si="159"/>
        <v>0</v>
      </c>
      <c r="AK618" s="116">
        <f t="shared" si="159"/>
        <v>0</v>
      </c>
      <c r="AL618" s="116">
        <f t="shared" si="159"/>
        <v>0</v>
      </c>
      <c r="AM618" s="116">
        <f t="shared" si="159"/>
        <v>0</v>
      </c>
      <c r="AN618" s="116">
        <f t="shared" si="159"/>
        <v>0</v>
      </c>
      <c r="AO618" s="115">
        <f t="shared" si="152"/>
        <v>0</v>
      </c>
      <c r="AP618" s="116">
        <f t="shared" si="152"/>
        <v>0</v>
      </c>
      <c r="AQ618" s="116">
        <f t="shared" si="152"/>
        <v>0</v>
      </c>
      <c r="AR618" s="116">
        <f t="shared" si="144"/>
        <v>0</v>
      </c>
      <c r="AS618" s="116">
        <f t="shared" si="153"/>
        <v>0</v>
      </c>
    </row>
    <row r="619" spans="2:45" ht="16.5" thickTop="1" thickBot="1" x14ac:dyDescent="0.3">
      <c r="B619" s="101" t="str">
        <f t="shared" si="145"/>
        <v>b</v>
      </c>
      <c r="D619" s="109" t="s">
        <v>279</v>
      </c>
      <c r="E619" s="120" t="s">
        <v>303</v>
      </c>
      <c r="F619" s="115">
        <f t="shared" si="146"/>
        <v>0</v>
      </c>
      <c r="G619" s="116">
        <f t="shared" si="154"/>
        <v>0</v>
      </c>
      <c r="H619" s="116">
        <f t="shared" si="154"/>
        <v>0</v>
      </c>
      <c r="I619" s="116">
        <f t="shared" si="154"/>
        <v>0</v>
      </c>
      <c r="J619" s="116">
        <f t="shared" si="154"/>
        <v>0</v>
      </c>
      <c r="K619" s="115">
        <f t="shared" si="147"/>
        <v>0</v>
      </c>
      <c r="L619" s="116">
        <f t="shared" si="155"/>
        <v>0</v>
      </c>
      <c r="M619" s="116">
        <f t="shared" si="155"/>
        <v>0</v>
      </c>
      <c r="N619" s="116">
        <f t="shared" si="155"/>
        <v>0</v>
      </c>
      <c r="O619" s="116">
        <f t="shared" si="155"/>
        <v>0</v>
      </c>
      <c r="P619" s="115">
        <f t="shared" si="148"/>
        <v>0</v>
      </c>
      <c r="Q619" s="116">
        <f t="shared" si="156"/>
        <v>0</v>
      </c>
      <c r="R619" s="116">
        <f t="shared" si="156"/>
        <v>0</v>
      </c>
      <c r="S619" s="116">
        <f t="shared" si="156"/>
        <v>0</v>
      </c>
      <c r="T619" s="116">
        <f t="shared" si="156"/>
        <v>0</v>
      </c>
      <c r="U619" s="111">
        <f t="shared" si="149"/>
        <v>0</v>
      </c>
      <c r="V619" s="116">
        <f t="shared" si="149"/>
        <v>0</v>
      </c>
      <c r="W619" s="116">
        <f t="shared" si="149"/>
        <v>0</v>
      </c>
      <c r="X619" s="116">
        <f t="shared" si="149"/>
        <v>0</v>
      </c>
      <c r="Y619" s="116">
        <f t="shared" si="149"/>
        <v>0</v>
      </c>
      <c r="Z619" s="115">
        <f t="shared" si="150"/>
        <v>0</v>
      </c>
      <c r="AA619" s="116">
        <f t="shared" si="157"/>
        <v>0</v>
      </c>
      <c r="AB619" s="116">
        <f t="shared" si="157"/>
        <v>0</v>
      </c>
      <c r="AC619" s="116">
        <f t="shared" si="157"/>
        <v>0</v>
      </c>
      <c r="AD619" s="116">
        <f t="shared" si="157"/>
        <v>0</v>
      </c>
      <c r="AE619" s="115">
        <f t="shared" si="151"/>
        <v>0</v>
      </c>
      <c r="AF619" s="117">
        <f t="shared" si="158"/>
        <v>0</v>
      </c>
      <c r="AG619" s="117">
        <f t="shared" si="158"/>
        <v>0</v>
      </c>
      <c r="AH619" s="117">
        <f t="shared" si="158"/>
        <v>0</v>
      </c>
      <c r="AI619" s="117">
        <f t="shared" si="158"/>
        <v>0</v>
      </c>
      <c r="AJ619" s="115">
        <f t="shared" si="159"/>
        <v>0</v>
      </c>
      <c r="AK619" s="116">
        <f t="shared" si="159"/>
        <v>0</v>
      </c>
      <c r="AL619" s="116">
        <f t="shared" si="159"/>
        <v>0</v>
      </c>
      <c r="AM619" s="116">
        <f t="shared" si="159"/>
        <v>0</v>
      </c>
      <c r="AN619" s="116">
        <f t="shared" si="159"/>
        <v>0</v>
      </c>
      <c r="AO619" s="115">
        <f t="shared" si="152"/>
        <v>0</v>
      </c>
      <c r="AP619" s="116">
        <f t="shared" si="152"/>
        <v>0</v>
      </c>
      <c r="AQ619" s="116">
        <f t="shared" si="152"/>
        <v>0</v>
      </c>
      <c r="AR619" s="116">
        <f t="shared" si="144"/>
        <v>0</v>
      </c>
      <c r="AS619" s="116">
        <f t="shared" si="153"/>
        <v>0</v>
      </c>
    </row>
    <row r="620" spans="2:45" ht="16.5" thickTop="1" thickBot="1" x14ac:dyDescent="0.3">
      <c r="B620" s="101" t="str">
        <f t="shared" si="145"/>
        <v>a</v>
      </c>
      <c r="D620" s="109" t="s">
        <v>279</v>
      </c>
      <c r="E620" s="120" t="s">
        <v>304</v>
      </c>
      <c r="F620" s="115">
        <f t="shared" si="146"/>
        <v>3600000</v>
      </c>
      <c r="G620" s="116">
        <f t="shared" si="154"/>
        <v>900000</v>
      </c>
      <c r="H620" s="116">
        <f t="shared" si="154"/>
        <v>900000</v>
      </c>
      <c r="I620" s="116">
        <f t="shared" si="154"/>
        <v>900000</v>
      </c>
      <c r="J620" s="116">
        <f t="shared" si="154"/>
        <v>900000</v>
      </c>
      <c r="K620" s="115">
        <f t="shared" si="147"/>
        <v>3440000</v>
      </c>
      <c r="L620" s="116">
        <f t="shared" si="155"/>
        <v>860000</v>
      </c>
      <c r="M620" s="116">
        <f t="shared" si="155"/>
        <v>860000</v>
      </c>
      <c r="N620" s="116">
        <f t="shared" si="155"/>
        <v>860000</v>
      </c>
      <c r="O620" s="116">
        <f t="shared" si="155"/>
        <v>860000</v>
      </c>
      <c r="P620" s="115">
        <f t="shared" si="148"/>
        <v>1053350</v>
      </c>
      <c r="Q620" s="116">
        <f t="shared" si="156"/>
        <v>664430</v>
      </c>
      <c r="R620" s="116">
        <f t="shared" si="156"/>
        <v>388920</v>
      </c>
      <c r="S620" s="116">
        <f t="shared" si="156"/>
        <v>0</v>
      </c>
      <c r="T620" s="116">
        <f t="shared" si="156"/>
        <v>0</v>
      </c>
      <c r="U620" s="111">
        <f t="shared" si="149"/>
        <v>0</v>
      </c>
      <c r="V620" s="116">
        <f t="shared" si="149"/>
        <v>0</v>
      </c>
      <c r="W620" s="116">
        <f t="shared" si="149"/>
        <v>0</v>
      </c>
      <c r="X620" s="116">
        <f t="shared" si="149"/>
        <v>0</v>
      </c>
      <c r="Y620" s="116">
        <f t="shared" si="149"/>
        <v>0</v>
      </c>
      <c r="Z620" s="115">
        <f t="shared" si="150"/>
        <v>0</v>
      </c>
      <c r="AA620" s="116">
        <f t="shared" si="157"/>
        <v>0</v>
      </c>
      <c r="AB620" s="116">
        <f t="shared" si="157"/>
        <v>0</v>
      </c>
      <c r="AC620" s="116">
        <f t="shared" si="157"/>
        <v>0</v>
      </c>
      <c r="AD620" s="116">
        <f t="shared" si="157"/>
        <v>0</v>
      </c>
      <c r="AE620" s="115">
        <f t="shared" si="151"/>
        <v>0</v>
      </c>
      <c r="AF620" s="117">
        <f t="shared" si="158"/>
        <v>0</v>
      </c>
      <c r="AG620" s="117">
        <f t="shared" si="158"/>
        <v>0</v>
      </c>
      <c r="AH620" s="117">
        <f t="shared" si="158"/>
        <v>0</v>
      </c>
      <c r="AI620" s="117">
        <f t="shared" si="158"/>
        <v>0</v>
      </c>
      <c r="AJ620" s="115">
        <f t="shared" si="159"/>
        <v>3600000</v>
      </c>
      <c r="AK620" s="116">
        <f t="shared" si="159"/>
        <v>900000</v>
      </c>
      <c r="AL620" s="116">
        <f t="shared" si="159"/>
        <v>900000</v>
      </c>
      <c r="AM620" s="116">
        <f t="shared" si="159"/>
        <v>900000</v>
      </c>
      <c r="AN620" s="116">
        <f t="shared" si="159"/>
        <v>900000</v>
      </c>
      <c r="AO620" s="115">
        <f t="shared" si="152"/>
        <v>3440000</v>
      </c>
      <c r="AP620" s="116">
        <f t="shared" si="152"/>
        <v>860000</v>
      </c>
      <c r="AQ620" s="116">
        <f t="shared" si="152"/>
        <v>860000</v>
      </c>
      <c r="AR620" s="116">
        <f t="shared" si="144"/>
        <v>860000</v>
      </c>
      <c r="AS620" s="116">
        <f t="shared" si="153"/>
        <v>860000</v>
      </c>
    </row>
    <row r="621" spans="2:45" ht="16.5" thickTop="1" thickBot="1" x14ac:dyDescent="0.3">
      <c r="B621" s="101" t="str">
        <f t="shared" si="145"/>
        <v>b</v>
      </c>
      <c r="D621" s="109" t="s">
        <v>279</v>
      </c>
      <c r="E621" s="120" t="s">
        <v>305</v>
      </c>
      <c r="F621" s="115">
        <f t="shared" si="146"/>
        <v>0</v>
      </c>
      <c r="G621" s="116">
        <f t="shared" si="154"/>
        <v>0</v>
      </c>
      <c r="H621" s="116">
        <f t="shared" si="154"/>
        <v>0</v>
      </c>
      <c r="I621" s="116">
        <f t="shared" si="154"/>
        <v>0</v>
      </c>
      <c r="J621" s="116">
        <f t="shared" si="154"/>
        <v>0</v>
      </c>
      <c r="K621" s="115">
        <f t="shared" si="147"/>
        <v>0</v>
      </c>
      <c r="L621" s="116">
        <f t="shared" si="155"/>
        <v>0</v>
      </c>
      <c r="M621" s="116">
        <f t="shared" si="155"/>
        <v>0</v>
      </c>
      <c r="N621" s="116">
        <f t="shared" si="155"/>
        <v>0</v>
      </c>
      <c r="O621" s="116">
        <f t="shared" si="155"/>
        <v>0</v>
      </c>
      <c r="P621" s="115">
        <f t="shared" si="148"/>
        <v>0</v>
      </c>
      <c r="Q621" s="116">
        <f t="shared" si="156"/>
        <v>0</v>
      </c>
      <c r="R621" s="116">
        <f t="shared" si="156"/>
        <v>0</v>
      </c>
      <c r="S621" s="116">
        <f t="shared" si="156"/>
        <v>0</v>
      </c>
      <c r="T621" s="116">
        <f t="shared" si="156"/>
        <v>0</v>
      </c>
      <c r="U621" s="111">
        <f t="shared" si="149"/>
        <v>0</v>
      </c>
      <c r="V621" s="116">
        <f t="shared" si="149"/>
        <v>0</v>
      </c>
      <c r="W621" s="116">
        <f t="shared" si="149"/>
        <v>0</v>
      </c>
      <c r="X621" s="116">
        <f t="shared" si="149"/>
        <v>0</v>
      </c>
      <c r="Y621" s="116">
        <f t="shared" si="149"/>
        <v>0</v>
      </c>
      <c r="Z621" s="115">
        <f t="shared" si="150"/>
        <v>0</v>
      </c>
      <c r="AA621" s="116">
        <f t="shared" si="157"/>
        <v>0</v>
      </c>
      <c r="AB621" s="116">
        <f t="shared" si="157"/>
        <v>0</v>
      </c>
      <c r="AC621" s="116">
        <f t="shared" si="157"/>
        <v>0</v>
      </c>
      <c r="AD621" s="116">
        <f t="shared" si="157"/>
        <v>0</v>
      </c>
      <c r="AE621" s="115">
        <f t="shared" si="151"/>
        <v>0</v>
      </c>
      <c r="AF621" s="117">
        <f t="shared" si="158"/>
        <v>0</v>
      </c>
      <c r="AG621" s="117">
        <f t="shared" si="158"/>
        <v>0</v>
      </c>
      <c r="AH621" s="117">
        <f t="shared" si="158"/>
        <v>0</v>
      </c>
      <c r="AI621" s="117">
        <f t="shared" si="158"/>
        <v>0</v>
      </c>
      <c r="AJ621" s="115">
        <f t="shared" si="159"/>
        <v>0</v>
      </c>
      <c r="AK621" s="116">
        <f t="shared" si="159"/>
        <v>0</v>
      </c>
      <c r="AL621" s="116">
        <f t="shared" si="159"/>
        <v>0</v>
      </c>
      <c r="AM621" s="116">
        <f t="shared" si="159"/>
        <v>0</v>
      </c>
      <c r="AN621" s="116">
        <f t="shared" si="159"/>
        <v>0</v>
      </c>
      <c r="AO621" s="115">
        <f t="shared" si="152"/>
        <v>0</v>
      </c>
      <c r="AP621" s="116">
        <f t="shared" si="152"/>
        <v>0</v>
      </c>
      <c r="AQ621" s="116">
        <f t="shared" si="152"/>
        <v>0</v>
      </c>
      <c r="AR621" s="116">
        <f t="shared" si="144"/>
        <v>0</v>
      </c>
      <c r="AS621" s="116">
        <f t="shared" si="153"/>
        <v>0</v>
      </c>
    </row>
    <row r="622" spans="2:45" ht="16.5" thickTop="1" thickBot="1" x14ac:dyDescent="0.3">
      <c r="B622" s="101" t="str">
        <f t="shared" si="145"/>
        <v>b</v>
      </c>
      <c r="D622" s="109" t="s">
        <v>279</v>
      </c>
      <c r="E622" s="121" t="s">
        <v>306</v>
      </c>
      <c r="F622" s="115">
        <f t="shared" si="146"/>
        <v>0</v>
      </c>
      <c r="G622" s="116">
        <f t="shared" si="154"/>
        <v>0</v>
      </c>
      <c r="H622" s="116">
        <f t="shared" si="154"/>
        <v>0</v>
      </c>
      <c r="I622" s="116">
        <f t="shared" si="154"/>
        <v>0</v>
      </c>
      <c r="J622" s="116">
        <f t="shared" si="154"/>
        <v>0</v>
      </c>
      <c r="K622" s="115">
        <f t="shared" si="147"/>
        <v>0</v>
      </c>
      <c r="L622" s="116">
        <f t="shared" si="155"/>
        <v>0</v>
      </c>
      <c r="M622" s="116">
        <f t="shared" si="155"/>
        <v>0</v>
      </c>
      <c r="N622" s="116">
        <f t="shared" si="155"/>
        <v>0</v>
      </c>
      <c r="O622" s="116">
        <f t="shared" si="155"/>
        <v>0</v>
      </c>
      <c r="P622" s="115">
        <f t="shared" si="148"/>
        <v>0</v>
      </c>
      <c r="Q622" s="116">
        <f t="shared" si="156"/>
        <v>0</v>
      </c>
      <c r="R622" s="116">
        <f t="shared" si="156"/>
        <v>0</v>
      </c>
      <c r="S622" s="116">
        <f t="shared" si="156"/>
        <v>0</v>
      </c>
      <c r="T622" s="116">
        <f t="shared" si="156"/>
        <v>0</v>
      </c>
      <c r="U622" s="111">
        <f t="shared" si="149"/>
        <v>0</v>
      </c>
      <c r="V622" s="116">
        <f t="shared" si="149"/>
        <v>0</v>
      </c>
      <c r="W622" s="116">
        <f t="shared" si="149"/>
        <v>0</v>
      </c>
      <c r="X622" s="116">
        <f t="shared" si="149"/>
        <v>0</v>
      </c>
      <c r="Y622" s="116">
        <f t="shared" si="149"/>
        <v>0</v>
      </c>
      <c r="Z622" s="115">
        <f t="shared" si="150"/>
        <v>0</v>
      </c>
      <c r="AA622" s="116">
        <f t="shared" si="157"/>
        <v>0</v>
      </c>
      <c r="AB622" s="116">
        <f t="shared" si="157"/>
        <v>0</v>
      </c>
      <c r="AC622" s="116">
        <f t="shared" si="157"/>
        <v>0</v>
      </c>
      <c r="AD622" s="116">
        <f t="shared" si="157"/>
        <v>0</v>
      </c>
      <c r="AE622" s="115">
        <f t="shared" si="151"/>
        <v>0</v>
      </c>
      <c r="AF622" s="117">
        <f t="shared" si="158"/>
        <v>0</v>
      </c>
      <c r="AG622" s="117">
        <f t="shared" si="158"/>
        <v>0</v>
      </c>
      <c r="AH622" s="117">
        <f t="shared" si="158"/>
        <v>0</v>
      </c>
      <c r="AI622" s="117">
        <f t="shared" si="158"/>
        <v>0</v>
      </c>
      <c r="AJ622" s="115">
        <f t="shared" si="159"/>
        <v>0</v>
      </c>
      <c r="AK622" s="116">
        <f t="shared" si="159"/>
        <v>0</v>
      </c>
      <c r="AL622" s="116">
        <f t="shared" si="159"/>
        <v>0</v>
      </c>
      <c r="AM622" s="116">
        <f t="shared" si="159"/>
        <v>0</v>
      </c>
      <c r="AN622" s="116">
        <f t="shared" si="159"/>
        <v>0</v>
      </c>
      <c r="AO622" s="115">
        <f t="shared" si="152"/>
        <v>0</v>
      </c>
      <c r="AP622" s="116">
        <f t="shared" si="152"/>
        <v>0</v>
      </c>
      <c r="AQ622" s="116">
        <f t="shared" si="152"/>
        <v>0</v>
      </c>
      <c r="AR622" s="116">
        <f t="shared" si="144"/>
        <v>0</v>
      </c>
      <c r="AS622" s="116">
        <f t="shared" si="153"/>
        <v>0</v>
      </c>
    </row>
    <row r="623" spans="2:45" ht="27" thickTop="1" thickBot="1" x14ac:dyDescent="0.3">
      <c r="B623" s="101" t="str">
        <f t="shared" si="145"/>
        <v>b</v>
      </c>
      <c r="D623" s="109" t="s">
        <v>279</v>
      </c>
      <c r="E623" s="121" t="s">
        <v>307</v>
      </c>
      <c r="F623" s="115">
        <f t="shared" si="146"/>
        <v>0</v>
      </c>
      <c r="G623" s="116">
        <f t="shared" si="154"/>
        <v>0</v>
      </c>
      <c r="H623" s="116">
        <f t="shared" si="154"/>
        <v>0</v>
      </c>
      <c r="I623" s="116">
        <f t="shared" si="154"/>
        <v>0</v>
      </c>
      <c r="J623" s="116">
        <f t="shared" si="154"/>
        <v>0</v>
      </c>
      <c r="K623" s="115">
        <f t="shared" si="147"/>
        <v>0</v>
      </c>
      <c r="L623" s="116">
        <f t="shared" si="155"/>
        <v>0</v>
      </c>
      <c r="M623" s="116">
        <f t="shared" si="155"/>
        <v>0</v>
      </c>
      <c r="N623" s="116">
        <f t="shared" si="155"/>
        <v>0</v>
      </c>
      <c r="O623" s="116">
        <f t="shared" si="155"/>
        <v>0</v>
      </c>
      <c r="P623" s="115">
        <f t="shared" si="148"/>
        <v>0</v>
      </c>
      <c r="Q623" s="116">
        <f t="shared" si="156"/>
        <v>0</v>
      </c>
      <c r="R623" s="116">
        <f t="shared" si="156"/>
        <v>0</v>
      </c>
      <c r="S623" s="116">
        <f t="shared" si="156"/>
        <v>0</v>
      </c>
      <c r="T623" s="116">
        <f t="shared" si="156"/>
        <v>0</v>
      </c>
      <c r="U623" s="111">
        <f t="shared" si="149"/>
        <v>0</v>
      </c>
      <c r="V623" s="116">
        <f t="shared" si="149"/>
        <v>0</v>
      </c>
      <c r="W623" s="116">
        <f t="shared" si="149"/>
        <v>0</v>
      </c>
      <c r="X623" s="116">
        <f t="shared" si="149"/>
        <v>0</v>
      </c>
      <c r="Y623" s="116">
        <f t="shared" si="149"/>
        <v>0</v>
      </c>
      <c r="Z623" s="115">
        <f t="shared" si="150"/>
        <v>0</v>
      </c>
      <c r="AA623" s="116">
        <f t="shared" si="157"/>
        <v>0</v>
      </c>
      <c r="AB623" s="116">
        <f t="shared" si="157"/>
        <v>0</v>
      </c>
      <c r="AC623" s="116">
        <f t="shared" si="157"/>
        <v>0</v>
      </c>
      <c r="AD623" s="116">
        <f t="shared" si="157"/>
        <v>0</v>
      </c>
      <c r="AE623" s="115">
        <f t="shared" si="151"/>
        <v>0</v>
      </c>
      <c r="AF623" s="117">
        <f t="shared" si="158"/>
        <v>0</v>
      </c>
      <c r="AG623" s="117">
        <f t="shared" si="158"/>
        <v>0</v>
      </c>
      <c r="AH623" s="117">
        <f t="shared" si="158"/>
        <v>0</v>
      </c>
      <c r="AI623" s="117">
        <f t="shared" si="158"/>
        <v>0</v>
      </c>
      <c r="AJ623" s="115">
        <f t="shared" si="159"/>
        <v>0</v>
      </c>
      <c r="AK623" s="116">
        <f t="shared" si="159"/>
        <v>0</v>
      </c>
      <c r="AL623" s="116">
        <f t="shared" si="159"/>
        <v>0</v>
      </c>
      <c r="AM623" s="116">
        <f t="shared" si="159"/>
        <v>0</v>
      </c>
      <c r="AN623" s="116">
        <f t="shared" si="159"/>
        <v>0</v>
      </c>
      <c r="AO623" s="115">
        <f t="shared" si="152"/>
        <v>0</v>
      </c>
      <c r="AP623" s="116">
        <f t="shared" si="152"/>
        <v>0</v>
      </c>
      <c r="AQ623" s="116">
        <f t="shared" si="152"/>
        <v>0</v>
      </c>
      <c r="AR623" s="116">
        <f t="shared" si="144"/>
        <v>0</v>
      </c>
      <c r="AS623" s="116">
        <f t="shared" si="153"/>
        <v>0</v>
      </c>
    </row>
    <row r="624" spans="2:45" ht="27" thickTop="1" thickBot="1" x14ac:dyDescent="0.3">
      <c r="B624" s="101" t="str">
        <f t="shared" si="145"/>
        <v>b</v>
      </c>
      <c r="D624" s="109" t="s">
        <v>279</v>
      </c>
      <c r="E624" s="122" t="s">
        <v>308</v>
      </c>
      <c r="F624" s="115">
        <f t="shared" si="146"/>
        <v>0</v>
      </c>
      <c r="G624" s="116">
        <f t="shared" si="154"/>
        <v>0</v>
      </c>
      <c r="H624" s="116">
        <f t="shared" si="154"/>
        <v>0</v>
      </c>
      <c r="I624" s="116">
        <f t="shared" si="154"/>
        <v>0</v>
      </c>
      <c r="J624" s="116">
        <f t="shared" si="154"/>
        <v>0</v>
      </c>
      <c r="K624" s="115">
        <f t="shared" si="147"/>
        <v>0</v>
      </c>
      <c r="L624" s="116">
        <f t="shared" si="155"/>
        <v>0</v>
      </c>
      <c r="M624" s="116">
        <f t="shared" si="155"/>
        <v>0</v>
      </c>
      <c r="N624" s="116">
        <f t="shared" si="155"/>
        <v>0</v>
      </c>
      <c r="O624" s="116">
        <f t="shared" si="155"/>
        <v>0</v>
      </c>
      <c r="P624" s="115">
        <f t="shared" si="148"/>
        <v>0</v>
      </c>
      <c r="Q624" s="116">
        <f t="shared" si="156"/>
        <v>0</v>
      </c>
      <c r="R624" s="116">
        <f t="shared" si="156"/>
        <v>0</v>
      </c>
      <c r="S624" s="116">
        <f t="shared" si="156"/>
        <v>0</v>
      </c>
      <c r="T624" s="116">
        <f t="shared" si="156"/>
        <v>0</v>
      </c>
      <c r="U624" s="111">
        <f t="shared" si="149"/>
        <v>0</v>
      </c>
      <c r="V624" s="116">
        <f t="shared" si="149"/>
        <v>0</v>
      </c>
      <c r="W624" s="116">
        <f t="shared" si="149"/>
        <v>0</v>
      </c>
      <c r="X624" s="116">
        <f t="shared" si="149"/>
        <v>0</v>
      </c>
      <c r="Y624" s="116">
        <f t="shared" si="149"/>
        <v>0</v>
      </c>
      <c r="Z624" s="115">
        <f t="shared" si="150"/>
        <v>0</v>
      </c>
      <c r="AA624" s="116">
        <f t="shared" si="157"/>
        <v>0</v>
      </c>
      <c r="AB624" s="116">
        <f t="shared" si="157"/>
        <v>0</v>
      </c>
      <c r="AC624" s="116">
        <f t="shared" si="157"/>
        <v>0</v>
      </c>
      <c r="AD624" s="116">
        <f t="shared" si="157"/>
        <v>0</v>
      </c>
      <c r="AE624" s="115">
        <f t="shared" si="151"/>
        <v>0</v>
      </c>
      <c r="AF624" s="117">
        <f t="shared" si="158"/>
        <v>0</v>
      </c>
      <c r="AG624" s="117">
        <f t="shared" si="158"/>
        <v>0</v>
      </c>
      <c r="AH624" s="117">
        <f t="shared" si="158"/>
        <v>0</v>
      </c>
      <c r="AI624" s="117">
        <f t="shared" si="158"/>
        <v>0</v>
      </c>
      <c r="AJ624" s="115">
        <f t="shared" si="159"/>
        <v>0</v>
      </c>
      <c r="AK624" s="116">
        <f t="shared" si="159"/>
        <v>0</v>
      </c>
      <c r="AL624" s="116">
        <f t="shared" si="159"/>
        <v>0</v>
      </c>
      <c r="AM624" s="116">
        <f t="shared" si="159"/>
        <v>0</v>
      </c>
      <c r="AN624" s="116">
        <f t="shared" si="159"/>
        <v>0</v>
      </c>
      <c r="AO624" s="115">
        <f t="shared" si="152"/>
        <v>0</v>
      </c>
      <c r="AP624" s="116">
        <f t="shared" si="152"/>
        <v>0</v>
      </c>
      <c r="AQ624" s="116">
        <f t="shared" si="152"/>
        <v>0</v>
      </c>
      <c r="AR624" s="116">
        <f t="shared" si="144"/>
        <v>0</v>
      </c>
      <c r="AS624" s="116">
        <f t="shared" si="153"/>
        <v>0</v>
      </c>
    </row>
    <row r="625" spans="2:45" ht="27" thickTop="1" thickBot="1" x14ac:dyDescent="0.3">
      <c r="B625" s="101" t="str">
        <f t="shared" si="145"/>
        <v>b</v>
      </c>
      <c r="D625" s="109" t="s">
        <v>279</v>
      </c>
      <c r="E625" s="122" t="s">
        <v>309</v>
      </c>
      <c r="F625" s="115">
        <f t="shared" si="146"/>
        <v>0</v>
      </c>
      <c r="G625" s="116">
        <f t="shared" si="154"/>
        <v>0</v>
      </c>
      <c r="H625" s="116">
        <f t="shared" si="154"/>
        <v>0</v>
      </c>
      <c r="I625" s="116">
        <f t="shared" si="154"/>
        <v>0</v>
      </c>
      <c r="J625" s="116">
        <f t="shared" si="154"/>
        <v>0</v>
      </c>
      <c r="K625" s="115">
        <f t="shared" si="147"/>
        <v>0</v>
      </c>
      <c r="L625" s="116">
        <f t="shared" si="155"/>
        <v>0</v>
      </c>
      <c r="M625" s="116">
        <f t="shared" si="155"/>
        <v>0</v>
      </c>
      <c r="N625" s="116">
        <f t="shared" si="155"/>
        <v>0</v>
      </c>
      <c r="O625" s="116">
        <f t="shared" si="155"/>
        <v>0</v>
      </c>
      <c r="P625" s="115">
        <f t="shared" si="148"/>
        <v>0</v>
      </c>
      <c r="Q625" s="116">
        <f t="shared" si="156"/>
        <v>0</v>
      </c>
      <c r="R625" s="116">
        <f t="shared" si="156"/>
        <v>0</v>
      </c>
      <c r="S625" s="116">
        <f t="shared" si="156"/>
        <v>0</v>
      </c>
      <c r="T625" s="116">
        <f t="shared" si="156"/>
        <v>0</v>
      </c>
      <c r="U625" s="111">
        <f t="shared" si="149"/>
        <v>0</v>
      </c>
      <c r="V625" s="116">
        <f t="shared" si="149"/>
        <v>0</v>
      </c>
      <c r="W625" s="116">
        <f t="shared" si="149"/>
        <v>0</v>
      </c>
      <c r="X625" s="116">
        <f t="shared" si="149"/>
        <v>0</v>
      </c>
      <c r="Y625" s="116">
        <f t="shared" si="149"/>
        <v>0</v>
      </c>
      <c r="Z625" s="115">
        <f t="shared" si="150"/>
        <v>0</v>
      </c>
      <c r="AA625" s="116">
        <f t="shared" si="157"/>
        <v>0</v>
      </c>
      <c r="AB625" s="116">
        <f t="shared" si="157"/>
        <v>0</v>
      </c>
      <c r="AC625" s="116">
        <f t="shared" si="157"/>
        <v>0</v>
      </c>
      <c r="AD625" s="116">
        <f t="shared" si="157"/>
        <v>0</v>
      </c>
      <c r="AE625" s="115">
        <f t="shared" si="151"/>
        <v>0</v>
      </c>
      <c r="AF625" s="117">
        <f t="shared" si="158"/>
        <v>0</v>
      </c>
      <c r="AG625" s="117">
        <f t="shared" si="158"/>
        <v>0</v>
      </c>
      <c r="AH625" s="117">
        <f t="shared" si="158"/>
        <v>0</v>
      </c>
      <c r="AI625" s="117">
        <f t="shared" si="158"/>
        <v>0</v>
      </c>
      <c r="AJ625" s="115">
        <f t="shared" si="159"/>
        <v>0</v>
      </c>
      <c r="AK625" s="116">
        <f t="shared" si="159"/>
        <v>0</v>
      </c>
      <c r="AL625" s="116">
        <f t="shared" si="159"/>
        <v>0</v>
      </c>
      <c r="AM625" s="116">
        <f t="shared" si="159"/>
        <v>0</v>
      </c>
      <c r="AN625" s="116">
        <f t="shared" si="159"/>
        <v>0</v>
      </c>
      <c r="AO625" s="115">
        <f t="shared" si="152"/>
        <v>0</v>
      </c>
      <c r="AP625" s="116">
        <f t="shared" si="152"/>
        <v>0</v>
      </c>
      <c r="AQ625" s="116">
        <f t="shared" si="152"/>
        <v>0</v>
      </c>
      <c r="AR625" s="116">
        <f t="shared" si="144"/>
        <v>0</v>
      </c>
      <c r="AS625" s="116">
        <f t="shared" si="153"/>
        <v>0</v>
      </c>
    </row>
    <row r="626" spans="2:45" ht="16.5" thickTop="1" thickBot="1" x14ac:dyDescent="0.3">
      <c r="B626" s="101" t="str">
        <f t="shared" si="145"/>
        <v>b</v>
      </c>
      <c r="D626" s="109" t="s">
        <v>279</v>
      </c>
      <c r="E626" s="119" t="s">
        <v>310</v>
      </c>
      <c r="F626" s="115">
        <f t="shared" si="146"/>
        <v>0</v>
      </c>
      <c r="G626" s="116">
        <f t="shared" si="154"/>
        <v>0</v>
      </c>
      <c r="H626" s="116">
        <f t="shared" si="154"/>
        <v>0</v>
      </c>
      <c r="I626" s="116">
        <f t="shared" si="154"/>
        <v>0</v>
      </c>
      <c r="J626" s="116">
        <f t="shared" si="154"/>
        <v>0</v>
      </c>
      <c r="K626" s="115">
        <f t="shared" si="147"/>
        <v>0</v>
      </c>
      <c r="L626" s="116">
        <f t="shared" si="155"/>
        <v>0</v>
      </c>
      <c r="M626" s="116">
        <f t="shared" si="155"/>
        <v>0</v>
      </c>
      <c r="N626" s="116">
        <f t="shared" si="155"/>
        <v>0</v>
      </c>
      <c r="O626" s="116">
        <f t="shared" si="155"/>
        <v>0</v>
      </c>
      <c r="P626" s="115">
        <f t="shared" si="148"/>
        <v>0</v>
      </c>
      <c r="Q626" s="116">
        <f t="shared" si="156"/>
        <v>0</v>
      </c>
      <c r="R626" s="116">
        <f t="shared" si="156"/>
        <v>0</v>
      </c>
      <c r="S626" s="116">
        <f t="shared" si="156"/>
        <v>0</v>
      </c>
      <c r="T626" s="116">
        <f t="shared" si="156"/>
        <v>0</v>
      </c>
      <c r="U626" s="111">
        <f t="shared" si="149"/>
        <v>0</v>
      </c>
      <c r="V626" s="116">
        <f t="shared" si="149"/>
        <v>0</v>
      </c>
      <c r="W626" s="116">
        <f t="shared" si="149"/>
        <v>0</v>
      </c>
      <c r="X626" s="116">
        <f t="shared" si="149"/>
        <v>0</v>
      </c>
      <c r="Y626" s="116">
        <f t="shared" si="149"/>
        <v>0</v>
      </c>
      <c r="Z626" s="115">
        <f t="shared" si="150"/>
        <v>0</v>
      </c>
      <c r="AA626" s="116">
        <f t="shared" si="157"/>
        <v>0</v>
      </c>
      <c r="AB626" s="116">
        <f t="shared" si="157"/>
        <v>0</v>
      </c>
      <c r="AC626" s="116">
        <f t="shared" si="157"/>
        <v>0</v>
      </c>
      <c r="AD626" s="116">
        <f t="shared" si="157"/>
        <v>0</v>
      </c>
      <c r="AE626" s="115">
        <f t="shared" si="151"/>
        <v>0</v>
      </c>
      <c r="AF626" s="117">
        <f t="shared" si="158"/>
        <v>0</v>
      </c>
      <c r="AG626" s="117">
        <f t="shared" si="158"/>
        <v>0</v>
      </c>
      <c r="AH626" s="117">
        <f t="shared" si="158"/>
        <v>0</v>
      </c>
      <c r="AI626" s="117">
        <f t="shared" si="158"/>
        <v>0</v>
      </c>
      <c r="AJ626" s="115">
        <f t="shared" si="159"/>
        <v>0</v>
      </c>
      <c r="AK626" s="116">
        <f t="shared" si="159"/>
        <v>0</v>
      </c>
      <c r="AL626" s="116">
        <f t="shared" si="159"/>
        <v>0</v>
      </c>
      <c r="AM626" s="116">
        <f t="shared" si="159"/>
        <v>0</v>
      </c>
      <c r="AN626" s="116">
        <f t="shared" si="159"/>
        <v>0</v>
      </c>
      <c r="AO626" s="115">
        <f t="shared" si="152"/>
        <v>0</v>
      </c>
      <c r="AP626" s="116">
        <f t="shared" si="152"/>
        <v>0</v>
      </c>
      <c r="AQ626" s="116">
        <f t="shared" si="152"/>
        <v>0</v>
      </c>
      <c r="AR626" s="116">
        <f t="shared" si="144"/>
        <v>0</v>
      </c>
      <c r="AS626" s="116">
        <f t="shared" si="153"/>
        <v>0</v>
      </c>
    </row>
    <row r="627" spans="2:45" ht="16.5" thickTop="1" thickBot="1" x14ac:dyDescent="0.3">
      <c r="B627" s="101" t="str">
        <f t="shared" si="145"/>
        <v>b</v>
      </c>
      <c r="D627" s="109" t="s">
        <v>279</v>
      </c>
      <c r="E627" s="119" t="s">
        <v>311</v>
      </c>
      <c r="F627" s="115">
        <f t="shared" si="146"/>
        <v>0</v>
      </c>
      <c r="G627" s="116">
        <f t="shared" si="154"/>
        <v>0</v>
      </c>
      <c r="H627" s="116">
        <f t="shared" si="154"/>
        <v>0</v>
      </c>
      <c r="I627" s="116">
        <f t="shared" si="154"/>
        <v>0</v>
      </c>
      <c r="J627" s="116">
        <f t="shared" si="154"/>
        <v>0</v>
      </c>
      <c r="K627" s="115">
        <f t="shared" si="147"/>
        <v>0</v>
      </c>
      <c r="L627" s="116">
        <f t="shared" si="155"/>
        <v>0</v>
      </c>
      <c r="M627" s="116">
        <f t="shared" si="155"/>
        <v>0</v>
      </c>
      <c r="N627" s="116">
        <f t="shared" si="155"/>
        <v>0</v>
      </c>
      <c r="O627" s="116">
        <f t="shared" si="155"/>
        <v>0</v>
      </c>
      <c r="P627" s="115">
        <f t="shared" si="148"/>
        <v>0</v>
      </c>
      <c r="Q627" s="116">
        <f t="shared" si="156"/>
        <v>0</v>
      </c>
      <c r="R627" s="116">
        <f t="shared" si="156"/>
        <v>0</v>
      </c>
      <c r="S627" s="116">
        <f t="shared" si="156"/>
        <v>0</v>
      </c>
      <c r="T627" s="116">
        <f t="shared" si="156"/>
        <v>0</v>
      </c>
      <c r="U627" s="111">
        <f t="shared" si="149"/>
        <v>0</v>
      </c>
      <c r="V627" s="116">
        <f t="shared" si="149"/>
        <v>0</v>
      </c>
      <c r="W627" s="116">
        <f t="shared" si="149"/>
        <v>0</v>
      </c>
      <c r="X627" s="116">
        <f t="shared" si="149"/>
        <v>0</v>
      </c>
      <c r="Y627" s="116">
        <f t="shared" si="149"/>
        <v>0</v>
      </c>
      <c r="Z627" s="115">
        <f t="shared" si="150"/>
        <v>0</v>
      </c>
      <c r="AA627" s="116">
        <f t="shared" si="157"/>
        <v>0</v>
      </c>
      <c r="AB627" s="116">
        <f t="shared" si="157"/>
        <v>0</v>
      </c>
      <c r="AC627" s="116">
        <f t="shared" si="157"/>
        <v>0</v>
      </c>
      <c r="AD627" s="116">
        <f t="shared" si="157"/>
        <v>0</v>
      </c>
      <c r="AE627" s="115">
        <f t="shared" si="151"/>
        <v>0</v>
      </c>
      <c r="AF627" s="117">
        <f t="shared" si="158"/>
        <v>0</v>
      </c>
      <c r="AG627" s="117">
        <f t="shared" si="158"/>
        <v>0</v>
      </c>
      <c r="AH627" s="117">
        <f t="shared" si="158"/>
        <v>0</v>
      </c>
      <c r="AI627" s="117">
        <f t="shared" si="158"/>
        <v>0</v>
      </c>
      <c r="AJ627" s="115">
        <f t="shared" si="159"/>
        <v>0</v>
      </c>
      <c r="AK627" s="116">
        <f t="shared" si="159"/>
        <v>0</v>
      </c>
      <c r="AL627" s="116">
        <f t="shared" si="159"/>
        <v>0</v>
      </c>
      <c r="AM627" s="116">
        <f t="shared" si="159"/>
        <v>0</v>
      </c>
      <c r="AN627" s="116">
        <f t="shared" si="159"/>
        <v>0</v>
      </c>
      <c r="AO627" s="115">
        <f t="shared" si="152"/>
        <v>0</v>
      </c>
      <c r="AP627" s="116">
        <f t="shared" si="152"/>
        <v>0</v>
      </c>
      <c r="AQ627" s="116">
        <f t="shared" si="152"/>
        <v>0</v>
      </c>
      <c r="AR627" s="116">
        <f t="shared" si="144"/>
        <v>0</v>
      </c>
      <c r="AS627" s="116">
        <f t="shared" si="153"/>
        <v>0</v>
      </c>
    </row>
    <row r="628" spans="2:45" ht="16.5" thickTop="1" thickBot="1" x14ac:dyDescent="0.3">
      <c r="B628" s="101" t="str">
        <f t="shared" si="145"/>
        <v>b</v>
      </c>
      <c r="D628" s="109" t="s">
        <v>279</v>
      </c>
      <c r="E628" s="119" t="s">
        <v>312</v>
      </c>
      <c r="F628" s="115">
        <f t="shared" si="146"/>
        <v>0</v>
      </c>
      <c r="G628" s="116">
        <f t="shared" si="154"/>
        <v>0</v>
      </c>
      <c r="H628" s="116">
        <f t="shared" si="154"/>
        <v>0</v>
      </c>
      <c r="I628" s="116">
        <f t="shared" si="154"/>
        <v>0</v>
      </c>
      <c r="J628" s="116">
        <f t="shared" si="154"/>
        <v>0</v>
      </c>
      <c r="K628" s="115">
        <f t="shared" si="147"/>
        <v>0</v>
      </c>
      <c r="L628" s="116">
        <f t="shared" si="155"/>
        <v>0</v>
      </c>
      <c r="M628" s="116">
        <f t="shared" si="155"/>
        <v>0</v>
      </c>
      <c r="N628" s="116">
        <f t="shared" si="155"/>
        <v>0</v>
      </c>
      <c r="O628" s="116">
        <f t="shared" si="155"/>
        <v>0</v>
      </c>
      <c r="P628" s="115">
        <f t="shared" si="148"/>
        <v>0</v>
      </c>
      <c r="Q628" s="116">
        <f t="shared" si="156"/>
        <v>0</v>
      </c>
      <c r="R628" s="116">
        <f t="shared" si="156"/>
        <v>0</v>
      </c>
      <c r="S628" s="116">
        <f t="shared" si="156"/>
        <v>0</v>
      </c>
      <c r="T628" s="116">
        <f t="shared" si="156"/>
        <v>0</v>
      </c>
      <c r="U628" s="111">
        <f t="shared" si="149"/>
        <v>0</v>
      </c>
      <c r="V628" s="116">
        <f t="shared" si="149"/>
        <v>0</v>
      </c>
      <c r="W628" s="116">
        <f t="shared" si="149"/>
        <v>0</v>
      </c>
      <c r="X628" s="116">
        <f t="shared" si="149"/>
        <v>0</v>
      </c>
      <c r="Y628" s="116">
        <f t="shared" si="149"/>
        <v>0</v>
      </c>
      <c r="Z628" s="115">
        <f t="shared" si="150"/>
        <v>0</v>
      </c>
      <c r="AA628" s="116">
        <f t="shared" si="157"/>
        <v>0</v>
      </c>
      <c r="AB628" s="116">
        <f t="shared" si="157"/>
        <v>0</v>
      </c>
      <c r="AC628" s="116">
        <f t="shared" si="157"/>
        <v>0</v>
      </c>
      <c r="AD628" s="116">
        <f t="shared" si="157"/>
        <v>0</v>
      </c>
      <c r="AE628" s="115">
        <f t="shared" si="151"/>
        <v>0</v>
      </c>
      <c r="AF628" s="117">
        <f t="shared" si="158"/>
        <v>0</v>
      </c>
      <c r="AG628" s="117">
        <f t="shared" si="158"/>
        <v>0</v>
      </c>
      <c r="AH628" s="117">
        <f t="shared" si="158"/>
        <v>0</v>
      </c>
      <c r="AI628" s="117">
        <f t="shared" si="158"/>
        <v>0</v>
      </c>
      <c r="AJ628" s="115">
        <f t="shared" si="159"/>
        <v>0</v>
      </c>
      <c r="AK628" s="116">
        <f t="shared" si="159"/>
        <v>0</v>
      </c>
      <c r="AL628" s="116">
        <f t="shared" si="159"/>
        <v>0</v>
      </c>
      <c r="AM628" s="116">
        <f t="shared" si="159"/>
        <v>0</v>
      </c>
      <c r="AN628" s="116">
        <f t="shared" si="159"/>
        <v>0</v>
      </c>
      <c r="AO628" s="115">
        <f t="shared" si="152"/>
        <v>0</v>
      </c>
      <c r="AP628" s="116">
        <f t="shared" si="152"/>
        <v>0</v>
      </c>
      <c r="AQ628" s="116">
        <f t="shared" si="152"/>
        <v>0</v>
      </c>
      <c r="AR628" s="116">
        <f t="shared" si="144"/>
        <v>0</v>
      </c>
      <c r="AS628" s="116">
        <f t="shared" si="153"/>
        <v>0</v>
      </c>
    </row>
    <row r="629" spans="2:45" ht="25.5" thickTop="1" thickBot="1" x14ac:dyDescent="0.3">
      <c r="B629" s="101" t="str">
        <f t="shared" si="145"/>
        <v>a</v>
      </c>
      <c r="D629" s="109" t="s">
        <v>361</v>
      </c>
      <c r="E629" s="119" t="s">
        <v>360</v>
      </c>
      <c r="F629" s="115">
        <f t="shared" si="146"/>
        <v>3600000</v>
      </c>
      <c r="G629" s="116">
        <f>SUM(G630,G642:G644)</f>
        <v>900000</v>
      </c>
      <c r="H629" s="116">
        <f>SUM(H630,H642:H644)</f>
        <v>900000</v>
      </c>
      <c r="I629" s="116">
        <f>SUM(I630,I642:I644)</f>
        <v>900000</v>
      </c>
      <c r="J629" s="116">
        <f>SUM(J630,J642:J644)</f>
        <v>900000</v>
      </c>
      <c r="K629" s="115">
        <f t="shared" si="147"/>
        <v>317860</v>
      </c>
      <c r="L629" s="116">
        <f>SUM(L630,L642:L644)</f>
        <v>317860</v>
      </c>
      <c r="M629" s="116">
        <f>SUM(M630,M642:M644)</f>
        <v>0</v>
      </c>
      <c r="N629" s="116">
        <f>SUM(N630,N642:N644)</f>
        <v>0</v>
      </c>
      <c r="O629" s="116">
        <f>SUM(O630,O642:O644)</f>
        <v>0</v>
      </c>
      <c r="P629" s="115">
        <f t="shared" si="148"/>
        <v>317860</v>
      </c>
      <c r="Q629" s="116">
        <f>SUM(Q630,Q642:Q644)</f>
        <v>317860</v>
      </c>
      <c r="R629" s="116">
        <f>SUM(R630,R642:R644)</f>
        <v>0</v>
      </c>
      <c r="S629" s="116">
        <f>SUM(S630,S642:S644)</f>
        <v>0</v>
      </c>
      <c r="T629" s="116">
        <f>SUM(T630,T642:T644)</f>
        <v>0</v>
      </c>
      <c r="U629" s="111">
        <f t="shared" si="149"/>
        <v>0</v>
      </c>
      <c r="V629" s="116">
        <f t="shared" si="149"/>
        <v>0</v>
      </c>
      <c r="W629" s="116">
        <f t="shared" si="149"/>
        <v>0</v>
      </c>
      <c r="X629" s="116">
        <f t="shared" si="149"/>
        <v>0</v>
      </c>
      <c r="Y629" s="116">
        <f t="shared" si="149"/>
        <v>0</v>
      </c>
      <c r="Z629" s="115">
        <f t="shared" si="150"/>
        <v>0</v>
      </c>
      <c r="AA629" s="116">
        <f>SUM(AA630,AA642:AA644)</f>
        <v>0</v>
      </c>
      <c r="AB629" s="116">
        <f>SUM(AB630,AB642:AB644)</f>
        <v>0</v>
      </c>
      <c r="AC629" s="116">
        <f>SUM(AC630,AC642:AC644)</f>
        <v>0</v>
      </c>
      <c r="AD629" s="116">
        <f>SUM(AD630,AD642:AD644)</f>
        <v>0</v>
      </c>
      <c r="AE629" s="115">
        <f t="shared" si="151"/>
        <v>0</v>
      </c>
      <c r="AF629" s="117">
        <f>SUM(AF630,AF642:AF644)</f>
        <v>0</v>
      </c>
      <c r="AG629" s="117">
        <f>SUM(AG630,AG642:AG644)</f>
        <v>0</v>
      </c>
      <c r="AH629" s="117">
        <f>SUM(AH630,AH642:AH644)</f>
        <v>0</v>
      </c>
      <c r="AI629" s="117">
        <f>SUM(AI630,AI642:AI644)</f>
        <v>0</v>
      </c>
      <c r="AJ629" s="115">
        <f t="shared" si="159"/>
        <v>3600000</v>
      </c>
      <c r="AK629" s="116">
        <f t="shared" si="159"/>
        <v>900000</v>
      </c>
      <c r="AL629" s="116">
        <f t="shared" si="159"/>
        <v>900000</v>
      </c>
      <c r="AM629" s="116">
        <f t="shared" si="159"/>
        <v>900000</v>
      </c>
      <c r="AN629" s="116">
        <f t="shared" si="159"/>
        <v>900000</v>
      </c>
      <c r="AO629" s="115">
        <f t="shared" si="152"/>
        <v>317860</v>
      </c>
      <c r="AP629" s="116">
        <f t="shared" si="152"/>
        <v>317860</v>
      </c>
      <c r="AQ629" s="116">
        <f t="shared" si="152"/>
        <v>0</v>
      </c>
      <c r="AR629" s="116">
        <f t="shared" si="144"/>
        <v>0</v>
      </c>
      <c r="AS629" s="116">
        <f t="shared" si="153"/>
        <v>0</v>
      </c>
    </row>
    <row r="630" spans="2:45" ht="16.5" thickTop="1" thickBot="1" x14ac:dyDescent="0.3">
      <c r="B630" s="101" t="str">
        <f t="shared" si="145"/>
        <v>a</v>
      </c>
      <c r="D630" s="109" t="s">
        <v>279</v>
      </c>
      <c r="E630" s="120" t="s">
        <v>298</v>
      </c>
      <c r="F630" s="115">
        <f t="shared" si="146"/>
        <v>3600000</v>
      </c>
      <c r="G630" s="116">
        <f>SUM(G631:G637)</f>
        <v>900000</v>
      </c>
      <c r="H630" s="116">
        <f>SUM(H631:H637)</f>
        <v>900000</v>
      </c>
      <c r="I630" s="116">
        <f>SUM(I631:I637)</f>
        <v>900000</v>
      </c>
      <c r="J630" s="116">
        <f>SUM(J631:J637)</f>
        <v>900000</v>
      </c>
      <c r="K630" s="115">
        <f t="shared" si="147"/>
        <v>317860</v>
      </c>
      <c r="L630" s="116">
        <f>SUM(L631:L637)</f>
        <v>317860</v>
      </c>
      <c r="M630" s="116">
        <f>SUM(M631:M637)</f>
        <v>0</v>
      </c>
      <c r="N630" s="116">
        <f>SUM(N631:N637)</f>
        <v>0</v>
      </c>
      <c r="O630" s="116">
        <f>SUM(O631:O637)</f>
        <v>0</v>
      </c>
      <c r="P630" s="115">
        <f t="shared" si="148"/>
        <v>317860</v>
      </c>
      <c r="Q630" s="116">
        <f>SUM(Q631:Q637)</f>
        <v>317860</v>
      </c>
      <c r="R630" s="116">
        <f>SUM(R631:R637)</f>
        <v>0</v>
      </c>
      <c r="S630" s="116">
        <f>SUM(S631:S637)</f>
        <v>0</v>
      </c>
      <c r="T630" s="116">
        <f>SUM(T631:T637)</f>
        <v>0</v>
      </c>
      <c r="U630" s="111">
        <f t="shared" si="149"/>
        <v>0</v>
      </c>
      <c r="V630" s="116">
        <f t="shared" si="149"/>
        <v>0</v>
      </c>
      <c r="W630" s="116">
        <f t="shared" si="149"/>
        <v>0</v>
      </c>
      <c r="X630" s="116">
        <f t="shared" si="149"/>
        <v>0</v>
      </c>
      <c r="Y630" s="116">
        <f t="shared" si="149"/>
        <v>0</v>
      </c>
      <c r="Z630" s="115">
        <f t="shared" si="150"/>
        <v>0</v>
      </c>
      <c r="AA630" s="116">
        <f>SUM(AA631:AA637)</f>
        <v>0</v>
      </c>
      <c r="AB630" s="116">
        <f>SUM(AB631:AB637)</f>
        <v>0</v>
      </c>
      <c r="AC630" s="116">
        <f>SUM(AC631:AC637)</f>
        <v>0</v>
      </c>
      <c r="AD630" s="116">
        <f>SUM(AD631:AD637)</f>
        <v>0</v>
      </c>
      <c r="AE630" s="115">
        <f t="shared" si="151"/>
        <v>0</v>
      </c>
      <c r="AF630" s="117">
        <f>SUM(AF631:AF637)</f>
        <v>0</v>
      </c>
      <c r="AG630" s="117">
        <f>SUM(AG631:AG637)</f>
        <v>0</v>
      </c>
      <c r="AH630" s="117">
        <f>SUM(AH631:AH637)</f>
        <v>0</v>
      </c>
      <c r="AI630" s="117">
        <f>SUM(AI631:AI637)</f>
        <v>0</v>
      </c>
      <c r="AJ630" s="115">
        <f t="shared" si="159"/>
        <v>3600000</v>
      </c>
      <c r="AK630" s="116">
        <f t="shared" si="159"/>
        <v>900000</v>
      </c>
      <c r="AL630" s="116">
        <f t="shared" si="159"/>
        <v>900000</v>
      </c>
      <c r="AM630" s="116">
        <f t="shared" si="159"/>
        <v>900000</v>
      </c>
      <c r="AN630" s="116">
        <f t="shared" si="159"/>
        <v>900000</v>
      </c>
      <c r="AO630" s="115">
        <f t="shared" si="152"/>
        <v>317860</v>
      </c>
      <c r="AP630" s="116">
        <f t="shared" si="152"/>
        <v>317860</v>
      </c>
      <c r="AQ630" s="116">
        <f t="shared" si="152"/>
        <v>0</v>
      </c>
      <c r="AR630" s="116">
        <f t="shared" si="144"/>
        <v>0</v>
      </c>
      <c r="AS630" s="116">
        <f t="shared" si="153"/>
        <v>0</v>
      </c>
    </row>
    <row r="631" spans="2:45" ht="16.5" thickTop="1" thickBot="1" x14ac:dyDescent="0.3">
      <c r="B631" s="101" t="str">
        <f t="shared" si="145"/>
        <v>b</v>
      </c>
      <c r="D631" s="109" t="s">
        <v>279</v>
      </c>
      <c r="E631" s="121" t="s">
        <v>299</v>
      </c>
      <c r="F631" s="115">
        <f t="shared" si="146"/>
        <v>0</v>
      </c>
      <c r="G631" s="116">
        <v>0</v>
      </c>
      <c r="H631" s="116">
        <v>0</v>
      </c>
      <c r="I631" s="116">
        <v>0</v>
      </c>
      <c r="J631" s="116">
        <v>0</v>
      </c>
      <c r="K631" s="115">
        <f t="shared" si="147"/>
        <v>0</v>
      </c>
      <c r="L631" s="116">
        <v>0</v>
      </c>
      <c r="M631" s="116">
        <v>0</v>
      </c>
      <c r="N631" s="116">
        <v>0</v>
      </c>
      <c r="O631" s="116">
        <v>0</v>
      </c>
      <c r="P631" s="115">
        <f t="shared" si="148"/>
        <v>0</v>
      </c>
      <c r="Q631" s="116">
        <v>0</v>
      </c>
      <c r="R631" s="116">
        <v>0</v>
      </c>
      <c r="S631" s="116">
        <v>0</v>
      </c>
      <c r="T631" s="116">
        <v>0</v>
      </c>
      <c r="U631" s="111">
        <f t="shared" si="149"/>
        <v>0</v>
      </c>
      <c r="V631" s="116">
        <f t="shared" si="149"/>
        <v>0</v>
      </c>
      <c r="W631" s="116">
        <f t="shared" si="149"/>
        <v>0</v>
      </c>
      <c r="X631" s="116">
        <f t="shared" si="149"/>
        <v>0</v>
      </c>
      <c r="Y631" s="116">
        <f t="shared" si="149"/>
        <v>0</v>
      </c>
      <c r="Z631" s="115">
        <f t="shared" si="150"/>
        <v>0</v>
      </c>
      <c r="AA631" s="116">
        <v>0</v>
      </c>
      <c r="AB631" s="116">
        <v>0</v>
      </c>
      <c r="AC631" s="116">
        <v>0</v>
      </c>
      <c r="AD631" s="116">
        <v>0</v>
      </c>
      <c r="AE631" s="115">
        <f t="shared" si="151"/>
        <v>0</v>
      </c>
      <c r="AF631" s="117">
        <v>0</v>
      </c>
      <c r="AG631" s="117">
        <v>0</v>
      </c>
      <c r="AH631" s="117">
        <v>0</v>
      </c>
      <c r="AI631" s="117">
        <v>0</v>
      </c>
      <c r="AJ631" s="115">
        <f t="shared" si="159"/>
        <v>0</v>
      </c>
      <c r="AK631" s="116">
        <f t="shared" si="159"/>
        <v>0</v>
      </c>
      <c r="AL631" s="116">
        <f t="shared" si="159"/>
        <v>0</v>
      </c>
      <c r="AM631" s="116">
        <f t="shared" si="159"/>
        <v>0</v>
      </c>
      <c r="AN631" s="116">
        <f t="shared" si="159"/>
        <v>0</v>
      </c>
      <c r="AO631" s="115">
        <f t="shared" si="152"/>
        <v>0</v>
      </c>
      <c r="AP631" s="116">
        <f t="shared" si="152"/>
        <v>0</v>
      </c>
      <c r="AQ631" s="116">
        <f t="shared" si="152"/>
        <v>0</v>
      </c>
      <c r="AR631" s="116">
        <f t="shared" si="144"/>
        <v>0</v>
      </c>
      <c r="AS631" s="116">
        <f t="shared" si="153"/>
        <v>0</v>
      </c>
    </row>
    <row r="632" spans="2:45" ht="16.5" thickTop="1" thickBot="1" x14ac:dyDescent="0.3">
      <c r="B632" s="101" t="str">
        <f t="shared" si="145"/>
        <v>b</v>
      </c>
      <c r="D632" s="109" t="s">
        <v>279</v>
      </c>
      <c r="E632" s="121" t="s">
        <v>300</v>
      </c>
      <c r="F632" s="115">
        <f t="shared" si="146"/>
        <v>0</v>
      </c>
      <c r="G632" s="116">
        <v>0</v>
      </c>
      <c r="H632" s="116">
        <v>0</v>
      </c>
      <c r="I632" s="116">
        <v>0</v>
      </c>
      <c r="J632" s="116">
        <v>0</v>
      </c>
      <c r="K632" s="115">
        <f t="shared" si="147"/>
        <v>0</v>
      </c>
      <c r="L632" s="116">
        <v>0</v>
      </c>
      <c r="M632" s="116">
        <v>0</v>
      </c>
      <c r="N632" s="116">
        <v>0</v>
      </c>
      <c r="O632" s="116">
        <v>0</v>
      </c>
      <c r="P632" s="115">
        <f t="shared" si="148"/>
        <v>0</v>
      </c>
      <c r="Q632" s="116">
        <v>0</v>
      </c>
      <c r="R632" s="116">
        <v>0</v>
      </c>
      <c r="S632" s="116">
        <v>0</v>
      </c>
      <c r="T632" s="116">
        <v>0</v>
      </c>
      <c r="U632" s="111">
        <f t="shared" ref="U632:Y682" si="160">Z632+AE632</f>
        <v>0</v>
      </c>
      <c r="V632" s="116">
        <f t="shared" si="160"/>
        <v>0</v>
      </c>
      <c r="W632" s="116">
        <f t="shared" si="160"/>
        <v>0</v>
      </c>
      <c r="X632" s="116">
        <f t="shared" si="160"/>
        <v>0</v>
      </c>
      <c r="Y632" s="116">
        <f t="shared" si="160"/>
        <v>0</v>
      </c>
      <c r="Z632" s="115">
        <f t="shared" si="150"/>
        <v>0</v>
      </c>
      <c r="AA632" s="116">
        <v>0</v>
      </c>
      <c r="AB632" s="116">
        <v>0</v>
      </c>
      <c r="AC632" s="116">
        <v>0</v>
      </c>
      <c r="AD632" s="116">
        <v>0</v>
      </c>
      <c r="AE632" s="115">
        <f t="shared" si="151"/>
        <v>0</v>
      </c>
      <c r="AF632" s="117">
        <v>0</v>
      </c>
      <c r="AG632" s="117">
        <v>0</v>
      </c>
      <c r="AH632" s="117">
        <v>0</v>
      </c>
      <c r="AI632" s="117">
        <v>0</v>
      </c>
      <c r="AJ632" s="115">
        <f t="shared" si="159"/>
        <v>0</v>
      </c>
      <c r="AK632" s="116">
        <f t="shared" si="159"/>
        <v>0</v>
      </c>
      <c r="AL632" s="116">
        <f t="shared" si="159"/>
        <v>0</v>
      </c>
      <c r="AM632" s="116">
        <f t="shared" si="159"/>
        <v>0</v>
      </c>
      <c r="AN632" s="116">
        <f t="shared" si="159"/>
        <v>0</v>
      </c>
      <c r="AO632" s="115">
        <f t="shared" si="152"/>
        <v>0</v>
      </c>
      <c r="AP632" s="116">
        <f t="shared" si="152"/>
        <v>0</v>
      </c>
      <c r="AQ632" s="116">
        <f t="shared" si="152"/>
        <v>0</v>
      </c>
      <c r="AR632" s="116">
        <f t="shared" si="144"/>
        <v>0</v>
      </c>
      <c r="AS632" s="116">
        <f t="shared" si="153"/>
        <v>0</v>
      </c>
    </row>
    <row r="633" spans="2:45" ht="16.5" thickTop="1" thickBot="1" x14ac:dyDescent="0.3">
      <c r="B633" s="101" t="str">
        <f t="shared" si="145"/>
        <v>b</v>
      </c>
      <c r="D633" s="109" t="s">
        <v>279</v>
      </c>
      <c r="E633" s="121" t="s">
        <v>301</v>
      </c>
      <c r="F633" s="115">
        <f t="shared" si="146"/>
        <v>0</v>
      </c>
      <c r="G633" s="116">
        <v>0</v>
      </c>
      <c r="H633" s="116">
        <v>0</v>
      </c>
      <c r="I633" s="116">
        <v>0</v>
      </c>
      <c r="J633" s="116">
        <v>0</v>
      </c>
      <c r="K633" s="115">
        <f t="shared" si="147"/>
        <v>0</v>
      </c>
      <c r="L633" s="116">
        <v>0</v>
      </c>
      <c r="M633" s="116">
        <v>0</v>
      </c>
      <c r="N633" s="116">
        <v>0</v>
      </c>
      <c r="O633" s="116">
        <v>0</v>
      </c>
      <c r="P633" s="115">
        <f t="shared" si="148"/>
        <v>0</v>
      </c>
      <c r="Q633" s="116">
        <v>0</v>
      </c>
      <c r="R633" s="116">
        <v>0</v>
      </c>
      <c r="S633" s="116">
        <v>0</v>
      </c>
      <c r="T633" s="116">
        <v>0</v>
      </c>
      <c r="U633" s="111">
        <f t="shared" si="160"/>
        <v>0</v>
      </c>
      <c r="V633" s="116">
        <f t="shared" si="160"/>
        <v>0</v>
      </c>
      <c r="W633" s="116">
        <f t="shared" si="160"/>
        <v>0</v>
      </c>
      <c r="X633" s="116">
        <f t="shared" si="160"/>
        <v>0</v>
      </c>
      <c r="Y633" s="116">
        <f t="shared" si="160"/>
        <v>0</v>
      </c>
      <c r="Z633" s="115">
        <f t="shared" si="150"/>
        <v>0</v>
      </c>
      <c r="AA633" s="116">
        <v>0</v>
      </c>
      <c r="AB633" s="116">
        <v>0</v>
      </c>
      <c r="AC633" s="116">
        <v>0</v>
      </c>
      <c r="AD633" s="116">
        <v>0</v>
      </c>
      <c r="AE633" s="115">
        <f t="shared" si="151"/>
        <v>0</v>
      </c>
      <c r="AF633" s="117">
        <v>0</v>
      </c>
      <c r="AG633" s="117">
        <v>0</v>
      </c>
      <c r="AH633" s="117">
        <v>0</v>
      </c>
      <c r="AI633" s="117">
        <v>0</v>
      </c>
      <c r="AJ633" s="115">
        <f t="shared" si="159"/>
        <v>0</v>
      </c>
      <c r="AK633" s="116">
        <f t="shared" si="159"/>
        <v>0</v>
      </c>
      <c r="AL633" s="116">
        <f t="shared" si="159"/>
        <v>0</v>
      </c>
      <c r="AM633" s="116">
        <f t="shared" si="159"/>
        <v>0</v>
      </c>
      <c r="AN633" s="116">
        <f t="shared" si="159"/>
        <v>0</v>
      </c>
      <c r="AO633" s="115">
        <f t="shared" si="152"/>
        <v>0</v>
      </c>
      <c r="AP633" s="116">
        <f t="shared" si="152"/>
        <v>0</v>
      </c>
      <c r="AQ633" s="116">
        <f t="shared" si="152"/>
        <v>0</v>
      </c>
      <c r="AR633" s="116">
        <f t="shared" si="144"/>
        <v>0</v>
      </c>
      <c r="AS633" s="116">
        <f t="shared" si="153"/>
        <v>0</v>
      </c>
    </row>
    <row r="634" spans="2:45" ht="16.5" thickTop="1" thickBot="1" x14ac:dyDescent="0.3">
      <c r="B634" s="101" t="str">
        <f t="shared" si="145"/>
        <v>b</v>
      </c>
      <c r="D634" s="109" t="s">
        <v>279</v>
      </c>
      <c r="E634" s="121" t="s">
        <v>302</v>
      </c>
      <c r="F634" s="115">
        <f t="shared" si="146"/>
        <v>0</v>
      </c>
      <c r="G634" s="116">
        <v>0</v>
      </c>
      <c r="H634" s="116">
        <v>0</v>
      </c>
      <c r="I634" s="116">
        <v>0</v>
      </c>
      <c r="J634" s="116">
        <v>0</v>
      </c>
      <c r="K634" s="115">
        <f t="shared" si="147"/>
        <v>0</v>
      </c>
      <c r="L634" s="116">
        <v>0</v>
      </c>
      <c r="M634" s="116">
        <v>0</v>
      </c>
      <c r="N634" s="116">
        <v>0</v>
      </c>
      <c r="O634" s="116">
        <v>0</v>
      </c>
      <c r="P634" s="115">
        <f t="shared" si="148"/>
        <v>0</v>
      </c>
      <c r="Q634" s="116">
        <v>0</v>
      </c>
      <c r="R634" s="116">
        <v>0</v>
      </c>
      <c r="S634" s="116">
        <v>0</v>
      </c>
      <c r="T634" s="116">
        <v>0</v>
      </c>
      <c r="U634" s="111">
        <f t="shared" si="160"/>
        <v>0</v>
      </c>
      <c r="V634" s="116">
        <f t="shared" si="160"/>
        <v>0</v>
      </c>
      <c r="W634" s="116">
        <f t="shared" si="160"/>
        <v>0</v>
      </c>
      <c r="X634" s="116">
        <f t="shared" si="160"/>
        <v>0</v>
      </c>
      <c r="Y634" s="116">
        <f t="shared" si="160"/>
        <v>0</v>
      </c>
      <c r="Z634" s="115">
        <f t="shared" si="150"/>
        <v>0</v>
      </c>
      <c r="AA634" s="116">
        <v>0</v>
      </c>
      <c r="AB634" s="116">
        <v>0</v>
      </c>
      <c r="AC634" s="116">
        <v>0</v>
      </c>
      <c r="AD634" s="116">
        <v>0</v>
      </c>
      <c r="AE634" s="115">
        <f t="shared" si="151"/>
        <v>0</v>
      </c>
      <c r="AF634" s="117">
        <v>0</v>
      </c>
      <c r="AG634" s="117">
        <v>0</v>
      </c>
      <c r="AH634" s="117">
        <v>0</v>
      </c>
      <c r="AI634" s="117">
        <v>0</v>
      </c>
      <c r="AJ634" s="115">
        <f t="shared" si="159"/>
        <v>0</v>
      </c>
      <c r="AK634" s="116">
        <f t="shared" si="159"/>
        <v>0</v>
      </c>
      <c r="AL634" s="116">
        <f t="shared" si="159"/>
        <v>0</v>
      </c>
      <c r="AM634" s="116">
        <f t="shared" si="159"/>
        <v>0</v>
      </c>
      <c r="AN634" s="116">
        <f t="shared" si="159"/>
        <v>0</v>
      </c>
      <c r="AO634" s="115">
        <f t="shared" si="152"/>
        <v>0</v>
      </c>
      <c r="AP634" s="116">
        <f t="shared" si="152"/>
        <v>0</v>
      </c>
      <c r="AQ634" s="116">
        <f t="shared" si="152"/>
        <v>0</v>
      </c>
      <c r="AR634" s="116">
        <f t="shared" si="144"/>
        <v>0</v>
      </c>
      <c r="AS634" s="116">
        <f t="shared" si="153"/>
        <v>0</v>
      </c>
    </row>
    <row r="635" spans="2:45" ht="16.5" thickTop="1" thickBot="1" x14ac:dyDescent="0.3">
      <c r="B635" s="101" t="str">
        <f t="shared" si="145"/>
        <v>b</v>
      </c>
      <c r="D635" s="109" t="s">
        <v>279</v>
      </c>
      <c r="E635" s="121" t="s">
        <v>303</v>
      </c>
      <c r="F635" s="115">
        <f t="shared" si="146"/>
        <v>0</v>
      </c>
      <c r="G635" s="116">
        <v>0</v>
      </c>
      <c r="H635" s="116">
        <v>0</v>
      </c>
      <c r="I635" s="116">
        <v>0</v>
      </c>
      <c r="J635" s="116">
        <v>0</v>
      </c>
      <c r="K635" s="115">
        <f t="shared" si="147"/>
        <v>0</v>
      </c>
      <c r="L635" s="116">
        <v>0</v>
      </c>
      <c r="M635" s="116">
        <v>0</v>
      </c>
      <c r="N635" s="116">
        <v>0</v>
      </c>
      <c r="O635" s="116">
        <v>0</v>
      </c>
      <c r="P635" s="115">
        <f t="shared" si="148"/>
        <v>0</v>
      </c>
      <c r="Q635" s="116">
        <v>0</v>
      </c>
      <c r="R635" s="116">
        <v>0</v>
      </c>
      <c r="S635" s="116">
        <v>0</v>
      </c>
      <c r="T635" s="116">
        <v>0</v>
      </c>
      <c r="U635" s="111">
        <f t="shared" si="160"/>
        <v>0</v>
      </c>
      <c r="V635" s="116">
        <f t="shared" si="160"/>
        <v>0</v>
      </c>
      <c r="W635" s="116">
        <f t="shared" si="160"/>
        <v>0</v>
      </c>
      <c r="X635" s="116">
        <f t="shared" si="160"/>
        <v>0</v>
      </c>
      <c r="Y635" s="116">
        <f t="shared" si="160"/>
        <v>0</v>
      </c>
      <c r="Z635" s="115">
        <f t="shared" si="150"/>
        <v>0</v>
      </c>
      <c r="AA635" s="116">
        <v>0</v>
      </c>
      <c r="AB635" s="116">
        <v>0</v>
      </c>
      <c r="AC635" s="116">
        <v>0</v>
      </c>
      <c r="AD635" s="116">
        <v>0</v>
      </c>
      <c r="AE635" s="115">
        <f t="shared" si="151"/>
        <v>0</v>
      </c>
      <c r="AF635" s="117">
        <v>0</v>
      </c>
      <c r="AG635" s="117">
        <v>0</v>
      </c>
      <c r="AH635" s="117">
        <v>0</v>
      </c>
      <c r="AI635" s="117">
        <v>0</v>
      </c>
      <c r="AJ635" s="115">
        <f t="shared" si="159"/>
        <v>0</v>
      </c>
      <c r="AK635" s="116">
        <f t="shared" si="159"/>
        <v>0</v>
      </c>
      <c r="AL635" s="116">
        <f t="shared" si="159"/>
        <v>0</v>
      </c>
      <c r="AM635" s="116">
        <f t="shared" si="159"/>
        <v>0</v>
      </c>
      <c r="AN635" s="116">
        <f t="shared" si="159"/>
        <v>0</v>
      </c>
      <c r="AO635" s="115">
        <f t="shared" si="152"/>
        <v>0</v>
      </c>
      <c r="AP635" s="116">
        <f t="shared" si="152"/>
        <v>0</v>
      </c>
      <c r="AQ635" s="116">
        <f t="shared" si="152"/>
        <v>0</v>
      </c>
      <c r="AR635" s="116">
        <f t="shared" si="144"/>
        <v>0</v>
      </c>
      <c r="AS635" s="116">
        <f t="shared" si="153"/>
        <v>0</v>
      </c>
    </row>
    <row r="636" spans="2:45" ht="16.5" thickTop="1" thickBot="1" x14ac:dyDescent="0.3">
      <c r="B636" s="101" t="str">
        <f t="shared" si="145"/>
        <v>a</v>
      </c>
      <c r="D636" s="109" t="s">
        <v>279</v>
      </c>
      <c r="E636" s="121" t="s">
        <v>304</v>
      </c>
      <c r="F636" s="115">
        <f t="shared" si="146"/>
        <v>3600000</v>
      </c>
      <c r="G636" s="116">
        <v>900000</v>
      </c>
      <c r="H636" s="116">
        <v>900000</v>
      </c>
      <c r="I636" s="116">
        <v>900000</v>
      </c>
      <c r="J636" s="116">
        <v>900000</v>
      </c>
      <c r="K636" s="115">
        <f t="shared" si="147"/>
        <v>317860</v>
      </c>
      <c r="L636" s="116">
        <v>317860</v>
      </c>
      <c r="M636" s="116">
        <v>0</v>
      </c>
      <c r="N636" s="116">
        <v>0</v>
      </c>
      <c r="O636" s="116">
        <v>0</v>
      </c>
      <c r="P636" s="115">
        <f t="shared" si="148"/>
        <v>317860</v>
      </c>
      <c r="Q636" s="116">
        <v>317860</v>
      </c>
      <c r="R636" s="116">
        <v>0</v>
      </c>
      <c r="S636" s="116">
        <v>0</v>
      </c>
      <c r="T636" s="116">
        <v>0</v>
      </c>
      <c r="U636" s="111">
        <f t="shared" si="160"/>
        <v>0</v>
      </c>
      <c r="V636" s="116">
        <f t="shared" si="160"/>
        <v>0</v>
      </c>
      <c r="W636" s="116">
        <f t="shared" si="160"/>
        <v>0</v>
      </c>
      <c r="X636" s="116">
        <f t="shared" si="160"/>
        <v>0</v>
      </c>
      <c r="Y636" s="116">
        <f t="shared" si="160"/>
        <v>0</v>
      </c>
      <c r="Z636" s="115">
        <f t="shared" si="150"/>
        <v>0</v>
      </c>
      <c r="AA636" s="116">
        <v>0</v>
      </c>
      <c r="AB636" s="116">
        <v>0</v>
      </c>
      <c r="AC636" s="116">
        <v>0</v>
      </c>
      <c r="AD636" s="116">
        <v>0</v>
      </c>
      <c r="AE636" s="115">
        <f t="shared" si="151"/>
        <v>0</v>
      </c>
      <c r="AF636" s="117">
        <v>0</v>
      </c>
      <c r="AG636" s="117">
        <v>0</v>
      </c>
      <c r="AH636" s="117">
        <v>0</v>
      </c>
      <c r="AI636" s="117">
        <v>0</v>
      </c>
      <c r="AJ636" s="115">
        <f t="shared" si="159"/>
        <v>3600000</v>
      </c>
      <c r="AK636" s="116">
        <f t="shared" si="159"/>
        <v>900000</v>
      </c>
      <c r="AL636" s="116">
        <f t="shared" si="159"/>
        <v>900000</v>
      </c>
      <c r="AM636" s="116">
        <f t="shared" si="159"/>
        <v>900000</v>
      </c>
      <c r="AN636" s="116">
        <f t="shared" si="159"/>
        <v>900000</v>
      </c>
      <c r="AO636" s="115">
        <f t="shared" si="152"/>
        <v>317860</v>
      </c>
      <c r="AP636" s="116">
        <f t="shared" si="152"/>
        <v>317860</v>
      </c>
      <c r="AQ636" s="116">
        <f t="shared" si="152"/>
        <v>0</v>
      </c>
      <c r="AR636" s="116">
        <f t="shared" si="144"/>
        <v>0</v>
      </c>
      <c r="AS636" s="116">
        <f t="shared" si="153"/>
        <v>0</v>
      </c>
    </row>
    <row r="637" spans="2:45" ht="16.5" thickTop="1" thickBot="1" x14ac:dyDescent="0.3">
      <c r="B637" s="101" t="str">
        <f t="shared" si="145"/>
        <v>b</v>
      </c>
      <c r="D637" s="109" t="s">
        <v>279</v>
      </c>
      <c r="E637" s="121" t="s">
        <v>305</v>
      </c>
      <c r="F637" s="115">
        <f t="shared" si="146"/>
        <v>0</v>
      </c>
      <c r="G637" s="116">
        <f>SUM(G638:G639)</f>
        <v>0</v>
      </c>
      <c r="H637" s="116">
        <f>SUM(H638:H639)</f>
        <v>0</v>
      </c>
      <c r="I637" s="116">
        <f>SUM(I638:I639)</f>
        <v>0</v>
      </c>
      <c r="J637" s="116">
        <f>SUM(J638:J639)</f>
        <v>0</v>
      </c>
      <c r="K637" s="115">
        <f t="shared" si="147"/>
        <v>0</v>
      </c>
      <c r="L637" s="116">
        <f>SUM(L638:L639)</f>
        <v>0</v>
      </c>
      <c r="M637" s="116">
        <f>SUM(M638:M639)</f>
        <v>0</v>
      </c>
      <c r="N637" s="116">
        <f>SUM(N638:N639)</f>
        <v>0</v>
      </c>
      <c r="O637" s="116">
        <f>SUM(O638:O639)</f>
        <v>0</v>
      </c>
      <c r="P637" s="115">
        <f t="shared" si="148"/>
        <v>0</v>
      </c>
      <c r="Q637" s="116">
        <f>SUM(Q638:Q639)</f>
        <v>0</v>
      </c>
      <c r="R637" s="116">
        <f>SUM(R638:R639)</f>
        <v>0</v>
      </c>
      <c r="S637" s="116">
        <f>SUM(S638:S639)</f>
        <v>0</v>
      </c>
      <c r="T637" s="116">
        <f>SUM(T638:T639)</f>
        <v>0</v>
      </c>
      <c r="U637" s="111">
        <f t="shared" si="160"/>
        <v>0</v>
      </c>
      <c r="V637" s="116">
        <f t="shared" si="160"/>
        <v>0</v>
      </c>
      <c r="W637" s="116">
        <f t="shared" si="160"/>
        <v>0</v>
      </c>
      <c r="X637" s="116">
        <f t="shared" si="160"/>
        <v>0</v>
      </c>
      <c r="Y637" s="116">
        <f t="shared" si="160"/>
        <v>0</v>
      </c>
      <c r="Z637" s="115">
        <f t="shared" si="150"/>
        <v>0</v>
      </c>
      <c r="AA637" s="116">
        <f>SUM(AA638:AA639)</f>
        <v>0</v>
      </c>
      <c r="AB637" s="116">
        <f>SUM(AB638:AB639)</f>
        <v>0</v>
      </c>
      <c r="AC637" s="116">
        <f>SUM(AC638:AC639)</f>
        <v>0</v>
      </c>
      <c r="AD637" s="116">
        <f>SUM(AD638:AD639)</f>
        <v>0</v>
      </c>
      <c r="AE637" s="115">
        <f t="shared" si="151"/>
        <v>0</v>
      </c>
      <c r="AF637" s="117">
        <f>SUM(AF638:AF639)</f>
        <v>0</v>
      </c>
      <c r="AG637" s="117">
        <f>SUM(AG638:AG639)</f>
        <v>0</v>
      </c>
      <c r="AH637" s="117">
        <f>SUM(AH638:AH639)</f>
        <v>0</v>
      </c>
      <c r="AI637" s="117">
        <f>SUM(AI638:AI639)</f>
        <v>0</v>
      </c>
      <c r="AJ637" s="115">
        <f t="shared" si="159"/>
        <v>0</v>
      </c>
      <c r="AK637" s="116">
        <f t="shared" si="159"/>
        <v>0</v>
      </c>
      <c r="AL637" s="116">
        <f t="shared" si="159"/>
        <v>0</v>
      </c>
      <c r="AM637" s="116">
        <f t="shared" si="159"/>
        <v>0</v>
      </c>
      <c r="AN637" s="116">
        <f t="shared" si="159"/>
        <v>0</v>
      </c>
      <c r="AO637" s="115">
        <f t="shared" si="152"/>
        <v>0</v>
      </c>
      <c r="AP637" s="116">
        <f t="shared" si="152"/>
        <v>0</v>
      </c>
      <c r="AQ637" s="116">
        <f t="shared" si="152"/>
        <v>0</v>
      </c>
      <c r="AR637" s="116">
        <f t="shared" si="144"/>
        <v>0</v>
      </c>
      <c r="AS637" s="116">
        <f t="shared" si="153"/>
        <v>0</v>
      </c>
    </row>
    <row r="638" spans="2:45" ht="16.5" thickTop="1" thickBot="1" x14ac:dyDescent="0.3">
      <c r="B638" s="101" t="str">
        <f t="shared" si="145"/>
        <v>b</v>
      </c>
      <c r="D638" s="109" t="s">
        <v>279</v>
      </c>
      <c r="E638" s="122" t="s">
        <v>306</v>
      </c>
      <c r="F638" s="115">
        <f t="shared" si="146"/>
        <v>0</v>
      </c>
      <c r="G638" s="116">
        <v>0</v>
      </c>
      <c r="H638" s="116">
        <v>0</v>
      </c>
      <c r="I638" s="116">
        <v>0</v>
      </c>
      <c r="J638" s="116">
        <v>0</v>
      </c>
      <c r="K638" s="115">
        <f t="shared" si="147"/>
        <v>0</v>
      </c>
      <c r="L638" s="116">
        <v>0</v>
      </c>
      <c r="M638" s="116">
        <v>0</v>
      </c>
      <c r="N638" s="116">
        <v>0</v>
      </c>
      <c r="O638" s="116">
        <v>0</v>
      </c>
      <c r="P638" s="115">
        <f t="shared" si="148"/>
        <v>0</v>
      </c>
      <c r="Q638" s="116">
        <v>0</v>
      </c>
      <c r="R638" s="116">
        <v>0</v>
      </c>
      <c r="S638" s="116">
        <v>0</v>
      </c>
      <c r="T638" s="116">
        <v>0</v>
      </c>
      <c r="U638" s="111">
        <f t="shared" si="160"/>
        <v>0</v>
      </c>
      <c r="V638" s="116">
        <f t="shared" si="160"/>
        <v>0</v>
      </c>
      <c r="W638" s="116">
        <f t="shared" si="160"/>
        <v>0</v>
      </c>
      <c r="X638" s="116">
        <f t="shared" si="160"/>
        <v>0</v>
      </c>
      <c r="Y638" s="116">
        <f t="shared" si="160"/>
        <v>0</v>
      </c>
      <c r="Z638" s="115">
        <f t="shared" si="150"/>
        <v>0</v>
      </c>
      <c r="AA638" s="116">
        <v>0</v>
      </c>
      <c r="AB638" s="116">
        <v>0</v>
      </c>
      <c r="AC638" s="116">
        <v>0</v>
      </c>
      <c r="AD638" s="116">
        <v>0</v>
      </c>
      <c r="AE638" s="115">
        <f t="shared" si="151"/>
        <v>0</v>
      </c>
      <c r="AF638" s="117">
        <v>0</v>
      </c>
      <c r="AG638" s="117">
        <v>0</v>
      </c>
      <c r="AH638" s="117">
        <v>0</v>
      </c>
      <c r="AI638" s="117">
        <v>0</v>
      </c>
      <c r="AJ638" s="115">
        <f t="shared" si="159"/>
        <v>0</v>
      </c>
      <c r="AK638" s="116">
        <f t="shared" si="159"/>
        <v>0</v>
      </c>
      <c r="AL638" s="116">
        <f t="shared" si="159"/>
        <v>0</v>
      </c>
      <c r="AM638" s="116">
        <f t="shared" si="159"/>
        <v>0</v>
      </c>
      <c r="AN638" s="116">
        <f t="shared" si="159"/>
        <v>0</v>
      </c>
      <c r="AO638" s="115">
        <f t="shared" si="152"/>
        <v>0</v>
      </c>
      <c r="AP638" s="116">
        <f t="shared" si="152"/>
        <v>0</v>
      </c>
      <c r="AQ638" s="116">
        <f t="shared" si="152"/>
        <v>0</v>
      </c>
      <c r="AR638" s="116">
        <f t="shared" si="144"/>
        <v>0</v>
      </c>
      <c r="AS638" s="116">
        <f t="shared" si="153"/>
        <v>0</v>
      </c>
    </row>
    <row r="639" spans="2:45" ht="27" thickTop="1" thickBot="1" x14ac:dyDescent="0.3">
      <c r="B639" s="101" t="str">
        <f t="shared" si="145"/>
        <v>b</v>
      </c>
      <c r="D639" s="109" t="s">
        <v>279</v>
      </c>
      <c r="E639" s="122" t="s">
        <v>307</v>
      </c>
      <c r="F639" s="115">
        <f t="shared" si="146"/>
        <v>0</v>
      </c>
      <c r="G639" s="116">
        <f>SUM(G640:G641)</f>
        <v>0</v>
      </c>
      <c r="H639" s="116">
        <f>SUM(H640:H641)</f>
        <v>0</v>
      </c>
      <c r="I639" s="116">
        <f>SUM(I640:I641)</f>
        <v>0</v>
      </c>
      <c r="J639" s="116">
        <f>SUM(J640:J641)</f>
        <v>0</v>
      </c>
      <c r="K639" s="115">
        <f t="shared" si="147"/>
        <v>0</v>
      </c>
      <c r="L639" s="116">
        <f>SUM(L640:L641)</f>
        <v>0</v>
      </c>
      <c r="M639" s="116">
        <f>SUM(M640:M641)</f>
        <v>0</v>
      </c>
      <c r="N639" s="116">
        <f>SUM(N640:N641)</f>
        <v>0</v>
      </c>
      <c r="O639" s="116">
        <f>SUM(O640:O641)</f>
        <v>0</v>
      </c>
      <c r="P639" s="115">
        <f t="shared" si="148"/>
        <v>0</v>
      </c>
      <c r="Q639" s="116">
        <f>SUM(Q640:Q641)</f>
        <v>0</v>
      </c>
      <c r="R639" s="116">
        <f>SUM(R640:R641)</f>
        <v>0</v>
      </c>
      <c r="S639" s="116">
        <f>SUM(S640:S641)</f>
        <v>0</v>
      </c>
      <c r="T639" s="116">
        <f>SUM(T640:T641)</f>
        <v>0</v>
      </c>
      <c r="U639" s="111">
        <f t="shared" si="160"/>
        <v>0</v>
      </c>
      <c r="V639" s="116">
        <f t="shared" si="160"/>
        <v>0</v>
      </c>
      <c r="W639" s="116">
        <f t="shared" si="160"/>
        <v>0</v>
      </c>
      <c r="X639" s="116">
        <f t="shared" si="160"/>
        <v>0</v>
      </c>
      <c r="Y639" s="116">
        <f t="shared" si="160"/>
        <v>0</v>
      </c>
      <c r="Z639" s="115">
        <f t="shared" si="150"/>
        <v>0</v>
      </c>
      <c r="AA639" s="116">
        <f>SUM(AA640:AA641)</f>
        <v>0</v>
      </c>
      <c r="AB639" s="116">
        <f>SUM(AB640:AB641)</f>
        <v>0</v>
      </c>
      <c r="AC639" s="116">
        <f>SUM(AC640:AC641)</f>
        <v>0</v>
      </c>
      <c r="AD639" s="116">
        <f>SUM(AD640:AD641)</f>
        <v>0</v>
      </c>
      <c r="AE639" s="115">
        <f t="shared" si="151"/>
        <v>0</v>
      </c>
      <c r="AF639" s="117">
        <f>SUM(AF640:AF641)</f>
        <v>0</v>
      </c>
      <c r="AG639" s="117">
        <f>SUM(AG640:AG641)</f>
        <v>0</v>
      </c>
      <c r="AH639" s="117">
        <f>SUM(AH640:AH641)</f>
        <v>0</v>
      </c>
      <c r="AI639" s="117">
        <f>SUM(AI640:AI641)</f>
        <v>0</v>
      </c>
      <c r="AJ639" s="115">
        <f t="shared" si="159"/>
        <v>0</v>
      </c>
      <c r="AK639" s="116">
        <f t="shared" si="159"/>
        <v>0</v>
      </c>
      <c r="AL639" s="116">
        <f t="shared" si="159"/>
        <v>0</v>
      </c>
      <c r="AM639" s="116">
        <f t="shared" si="159"/>
        <v>0</v>
      </c>
      <c r="AN639" s="116">
        <f t="shared" si="159"/>
        <v>0</v>
      </c>
      <c r="AO639" s="115">
        <f t="shared" si="152"/>
        <v>0</v>
      </c>
      <c r="AP639" s="116">
        <f t="shared" si="152"/>
        <v>0</v>
      </c>
      <c r="AQ639" s="116">
        <f t="shared" si="152"/>
        <v>0</v>
      </c>
      <c r="AR639" s="116">
        <f t="shared" si="144"/>
        <v>0</v>
      </c>
      <c r="AS639" s="116">
        <f t="shared" si="153"/>
        <v>0</v>
      </c>
    </row>
    <row r="640" spans="2:45" ht="27" thickTop="1" thickBot="1" x14ac:dyDescent="0.3">
      <c r="B640" s="101" t="str">
        <f t="shared" si="145"/>
        <v>b</v>
      </c>
      <c r="D640" s="109" t="s">
        <v>279</v>
      </c>
      <c r="E640" s="124" t="s">
        <v>308</v>
      </c>
      <c r="F640" s="115">
        <f t="shared" si="146"/>
        <v>0</v>
      </c>
      <c r="G640" s="116">
        <v>0</v>
      </c>
      <c r="H640" s="116">
        <v>0</v>
      </c>
      <c r="I640" s="116">
        <v>0</v>
      </c>
      <c r="J640" s="116">
        <v>0</v>
      </c>
      <c r="K640" s="115">
        <f t="shared" si="147"/>
        <v>0</v>
      </c>
      <c r="L640" s="116">
        <v>0</v>
      </c>
      <c r="M640" s="116">
        <v>0</v>
      </c>
      <c r="N640" s="116">
        <v>0</v>
      </c>
      <c r="O640" s="116">
        <v>0</v>
      </c>
      <c r="P640" s="115">
        <f t="shared" si="148"/>
        <v>0</v>
      </c>
      <c r="Q640" s="116">
        <v>0</v>
      </c>
      <c r="R640" s="116">
        <v>0</v>
      </c>
      <c r="S640" s="116">
        <v>0</v>
      </c>
      <c r="T640" s="116">
        <v>0</v>
      </c>
      <c r="U640" s="111">
        <f t="shared" si="160"/>
        <v>0</v>
      </c>
      <c r="V640" s="116">
        <f t="shared" si="160"/>
        <v>0</v>
      </c>
      <c r="W640" s="116">
        <f t="shared" si="160"/>
        <v>0</v>
      </c>
      <c r="X640" s="116">
        <f t="shared" si="160"/>
        <v>0</v>
      </c>
      <c r="Y640" s="116">
        <f t="shared" si="160"/>
        <v>0</v>
      </c>
      <c r="Z640" s="115">
        <f t="shared" si="150"/>
        <v>0</v>
      </c>
      <c r="AA640" s="116">
        <v>0</v>
      </c>
      <c r="AB640" s="116">
        <v>0</v>
      </c>
      <c r="AC640" s="116">
        <v>0</v>
      </c>
      <c r="AD640" s="116">
        <v>0</v>
      </c>
      <c r="AE640" s="115">
        <f t="shared" si="151"/>
        <v>0</v>
      </c>
      <c r="AF640" s="117">
        <v>0</v>
      </c>
      <c r="AG640" s="117">
        <v>0</v>
      </c>
      <c r="AH640" s="117">
        <v>0</v>
      </c>
      <c r="AI640" s="117">
        <v>0</v>
      </c>
      <c r="AJ640" s="115">
        <f t="shared" si="159"/>
        <v>0</v>
      </c>
      <c r="AK640" s="116">
        <f t="shared" si="159"/>
        <v>0</v>
      </c>
      <c r="AL640" s="116">
        <f t="shared" si="159"/>
        <v>0</v>
      </c>
      <c r="AM640" s="116">
        <f t="shared" si="159"/>
        <v>0</v>
      </c>
      <c r="AN640" s="116">
        <f t="shared" si="159"/>
        <v>0</v>
      </c>
      <c r="AO640" s="115">
        <f t="shared" si="152"/>
        <v>0</v>
      </c>
      <c r="AP640" s="116">
        <f t="shared" si="152"/>
        <v>0</v>
      </c>
      <c r="AQ640" s="116">
        <f t="shared" si="152"/>
        <v>0</v>
      </c>
      <c r="AR640" s="116">
        <f t="shared" si="144"/>
        <v>0</v>
      </c>
      <c r="AS640" s="116">
        <f t="shared" si="153"/>
        <v>0</v>
      </c>
    </row>
    <row r="641" spans="2:45" ht="39.75" thickTop="1" thickBot="1" x14ac:dyDescent="0.3">
      <c r="B641" s="101" t="str">
        <f t="shared" si="145"/>
        <v>b</v>
      </c>
      <c r="D641" s="109" t="s">
        <v>279</v>
      </c>
      <c r="E641" s="124" t="s">
        <v>309</v>
      </c>
      <c r="F641" s="115">
        <f t="shared" si="146"/>
        <v>0</v>
      </c>
      <c r="G641" s="116">
        <v>0</v>
      </c>
      <c r="H641" s="116">
        <v>0</v>
      </c>
      <c r="I641" s="116">
        <v>0</v>
      </c>
      <c r="J641" s="116">
        <v>0</v>
      </c>
      <c r="K641" s="115">
        <f t="shared" si="147"/>
        <v>0</v>
      </c>
      <c r="L641" s="116">
        <v>0</v>
      </c>
      <c r="M641" s="116">
        <v>0</v>
      </c>
      <c r="N641" s="116">
        <v>0</v>
      </c>
      <c r="O641" s="116">
        <v>0</v>
      </c>
      <c r="P641" s="115">
        <f t="shared" si="148"/>
        <v>0</v>
      </c>
      <c r="Q641" s="116">
        <v>0</v>
      </c>
      <c r="R641" s="116">
        <v>0</v>
      </c>
      <c r="S641" s="116">
        <v>0</v>
      </c>
      <c r="T641" s="116">
        <v>0</v>
      </c>
      <c r="U641" s="111">
        <f t="shared" si="160"/>
        <v>0</v>
      </c>
      <c r="V641" s="116">
        <f t="shared" si="160"/>
        <v>0</v>
      </c>
      <c r="W641" s="116">
        <f t="shared" si="160"/>
        <v>0</v>
      </c>
      <c r="X641" s="116">
        <f t="shared" si="160"/>
        <v>0</v>
      </c>
      <c r="Y641" s="116">
        <f t="shared" si="160"/>
        <v>0</v>
      </c>
      <c r="Z641" s="115">
        <f t="shared" si="150"/>
        <v>0</v>
      </c>
      <c r="AA641" s="116">
        <v>0</v>
      </c>
      <c r="AB641" s="116">
        <v>0</v>
      </c>
      <c r="AC641" s="116">
        <v>0</v>
      </c>
      <c r="AD641" s="116">
        <v>0</v>
      </c>
      <c r="AE641" s="115">
        <f t="shared" si="151"/>
        <v>0</v>
      </c>
      <c r="AF641" s="117">
        <v>0</v>
      </c>
      <c r="AG641" s="117">
        <v>0</v>
      </c>
      <c r="AH641" s="117">
        <v>0</v>
      </c>
      <c r="AI641" s="117">
        <v>0</v>
      </c>
      <c r="AJ641" s="115">
        <f t="shared" si="159"/>
        <v>0</v>
      </c>
      <c r="AK641" s="116">
        <f t="shared" si="159"/>
        <v>0</v>
      </c>
      <c r="AL641" s="116">
        <f t="shared" si="159"/>
        <v>0</v>
      </c>
      <c r="AM641" s="116">
        <f t="shared" si="159"/>
        <v>0</v>
      </c>
      <c r="AN641" s="116">
        <f t="shared" si="159"/>
        <v>0</v>
      </c>
      <c r="AO641" s="115">
        <f t="shared" si="152"/>
        <v>0</v>
      </c>
      <c r="AP641" s="116">
        <f t="shared" si="152"/>
        <v>0</v>
      </c>
      <c r="AQ641" s="116">
        <f t="shared" si="152"/>
        <v>0</v>
      </c>
      <c r="AR641" s="116">
        <f t="shared" si="144"/>
        <v>0</v>
      </c>
      <c r="AS641" s="116">
        <f t="shared" si="153"/>
        <v>0</v>
      </c>
    </row>
    <row r="642" spans="2:45" ht="16.5" thickTop="1" thickBot="1" x14ac:dyDescent="0.3">
      <c r="B642" s="101" t="str">
        <f t="shared" si="145"/>
        <v>b</v>
      </c>
      <c r="D642" s="109" t="s">
        <v>279</v>
      </c>
      <c r="E642" s="120" t="s">
        <v>310</v>
      </c>
      <c r="F642" s="115">
        <f t="shared" si="146"/>
        <v>0</v>
      </c>
      <c r="G642" s="116">
        <v>0</v>
      </c>
      <c r="H642" s="116">
        <v>0</v>
      </c>
      <c r="I642" s="116">
        <v>0</v>
      </c>
      <c r="J642" s="116">
        <v>0</v>
      </c>
      <c r="K642" s="115">
        <f t="shared" si="147"/>
        <v>0</v>
      </c>
      <c r="L642" s="116">
        <v>0</v>
      </c>
      <c r="M642" s="116">
        <v>0</v>
      </c>
      <c r="N642" s="116">
        <v>0</v>
      </c>
      <c r="O642" s="116">
        <v>0</v>
      </c>
      <c r="P642" s="115">
        <f t="shared" si="148"/>
        <v>0</v>
      </c>
      <c r="Q642" s="116">
        <v>0</v>
      </c>
      <c r="R642" s="116">
        <v>0</v>
      </c>
      <c r="S642" s="116">
        <v>0</v>
      </c>
      <c r="T642" s="116">
        <v>0</v>
      </c>
      <c r="U642" s="111">
        <f t="shared" si="160"/>
        <v>0</v>
      </c>
      <c r="V642" s="116">
        <f t="shared" si="160"/>
        <v>0</v>
      </c>
      <c r="W642" s="116">
        <f t="shared" si="160"/>
        <v>0</v>
      </c>
      <c r="X642" s="116">
        <f t="shared" si="160"/>
        <v>0</v>
      </c>
      <c r="Y642" s="116">
        <f t="shared" si="160"/>
        <v>0</v>
      </c>
      <c r="Z642" s="115">
        <f t="shared" si="150"/>
        <v>0</v>
      </c>
      <c r="AA642" s="116">
        <v>0</v>
      </c>
      <c r="AB642" s="116">
        <v>0</v>
      </c>
      <c r="AC642" s="116">
        <v>0</v>
      </c>
      <c r="AD642" s="116">
        <v>0</v>
      </c>
      <c r="AE642" s="115">
        <f t="shared" si="151"/>
        <v>0</v>
      </c>
      <c r="AF642" s="117">
        <v>0</v>
      </c>
      <c r="AG642" s="117">
        <v>0</v>
      </c>
      <c r="AH642" s="117">
        <v>0</v>
      </c>
      <c r="AI642" s="117">
        <v>0</v>
      </c>
      <c r="AJ642" s="115">
        <f t="shared" si="159"/>
        <v>0</v>
      </c>
      <c r="AK642" s="116">
        <f t="shared" si="159"/>
        <v>0</v>
      </c>
      <c r="AL642" s="116">
        <f t="shared" si="159"/>
        <v>0</v>
      </c>
      <c r="AM642" s="116">
        <f t="shared" si="159"/>
        <v>0</v>
      </c>
      <c r="AN642" s="116">
        <f t="shared" si="159"/>
        <v>0</v>
      </c>
      <c r="AO642" s="115">
        <f t="shared" si="152"/>
        <v>0</v>
      </c>
      <c r="AP642" s="116">
        <f t="shared" si="152"/>
        <v>0</v>
      </c>
      <c r="AQ642" s="116">
        <f t="shared" si="152"/>
        <v>0</v>
      </c>
      <c r="AR642" s="116">
        <f t="shared" si="144"/>
        <v>0</v>
      </c>
      <c r="AS642" s="116">
        <f t="shared" si="153"/>
        <v>0</v>
      </c>
    </row>
    <row r="643" spans="2:45" ht="16.5" thickTop="1" thickBot="1" x14ac:dyDescent="0.3">
      <c r="B643" s="101" t="str">
        <f t="shared" si="145"/>
        <v>b</v>
      </c>
      <c r="D643" s="109" t="s">
        <v>279</v>
      </c>
      <c r="E643" s="120" t="s">
        <v>311</v>
      </c>
      <c r="F643" s="115">
        <f t="shared" si="146"/>
        <v>0</v>
      </c>
      <c r="G643" s="116">
        <v>0</v>
      </c>
      <c r="H643" s="116">
        <v>0</v>
      </c>
      <c r="I643" s="116">
        <v>0</v>
      </c>
      <c r="J643" s="116">
        <v>0</v>
      </c>
      <c r="K643" s="115">
        <f t="shared" si="147"/>
        <v>0</v>
      </c>
      <c r="L643" s="116">
        <v>0</v>
      </c>
      <c r="M643" s="116">
        <v>0</v>
      </c>
      <c r="N643" s="116">
        <v>0</v>
      </c>
      <c r="O643" s="116">
        <v>0</v>
      </c>
      <c r="P643" s="115">
        <f t="shared" si="148"/>
        <v>0</v>
      </c>
      <c r="Q643" s="116">
        <v>0</v>
      </c>
      <c r="R643" s="116">
        <v>0</v>
      </c>
      <c r="S643" s="116">
        <v>0</v>
      </c>
      <c r="T643" s="116">
        <v>0</v>
      </c>
      <c r="U643" s="111">
        <f t="shared" si="160"/>
        <v>0</v>
      </c>
      <c r="V643" s="116">
        <f t="shared" si="160"/>
        <v>0</v>
      </c>
      <c r="W643" s="116">
        <f t="shared" si="160"/>
        <v>0</v>
      </c>
      <c r="X643" s="116">
        <f t="shared" si="160"/>
        <v>0</v>
      </c>
      <c r="Y643" s="116">
        <f t="shared" si="160"/>
        <v>0</v>
      </c>
      <c r="Z643" s="115">
        <f t="shared" si="150"/>
        <v>0</v>
      </c>
      <c r="AA643" s="116">
        <v>0</v>
      </c>
      <c r="AB643" s="116">
        <v>0</v>
      </c>
      <c r="AC643" s="116">
        <v>0</v>
      </c>
      <c r="AD643" s="116">
        <v>0</v>
      </c>
      <c r="AE643" s="115">
        <f t="shared" si="151"/>
        <v>0</v>
      </c>
      <c r="AF643" s="117">
        <v>0</v>
      </c>
      <c r="AG643" s="117">
        <v>0</v>
      </c>
      <c r="AH643" s="117">
        <v>0</v>
      </c>
      <c r="AI643" s="117">
        <v>0</v>
      </c>
      <c r="AJ643" s="115">
        <f t="shared" si="159"/>
        <v>0</v>
      </c>
      <c r="AK643" s="116">
        <f t="shared" si="159"/>
        <v>0</v>
      </c>
      <c r="AL643" s="116">
        <f t="shared" si="159"/>
        <v>0</v>
      </c>
      <c r="AM643" s="116">
        <f t="shared" si="159"/>
        <v>0</v>
      </c>
      <c r="AN643" s="116">
        <f t="shared" si="159"/>
        <v>0</v>
      </c>
      <c r="AO643" s="115">
        <f t="shared" si="152"/>
        <v>0</v>
      </c>
      <c r="AP643" s="116">
        <f t="shared" si="152"/>
        <v>0</v>
      </c>
      <c r="AQ643" s="116">
        <f t="shared" si="152"/>
        <v>0</v>
      </c>
      <c r="AR643" s="116">
        <f t="shared" si="144"/>
        <v>0</v>
      </c>
      <c r="AS643" s="116">
        <f t="shared" si="153"/>
        <v>0</v>
      </c>
    </row>
    <row r="644" spans="2:45" ht="16.5" thickTop="1" thickBot="1" x14ac:dyDescent="0.3">
      <c r="B644" s="101" t="str">
        <f t="shared" si="145"/>
        <v>b</v>
      </c>
      <c r="D644" s="109" t="s">
        <v>279</v>
      </c>
      <c r="E644" s="120" t="s">
        <v>312</v>
      </c>
      <c r="F644" s="115">
        <f t="shared" si="146"/>
        <v>0</v>
      </c>
      <c r="G644" s="116">
        <v>0</v>
      </c>
      <c r="H644" s="116">
        <v>0</v>
      </c>
      <c r="I644" s="116">
        <v>0</v>
      </c>
      <c r="J644" s="116">
        <v>0</v>
      </c>
      <c r="K644" s="115">
        <f t="shared" si="147"/>
        <v>0</v>
      </c>
      <c r="L644" s="116">
        <v>0</v>
      </c>
      <c r="M644" s="116">
        <v>0</v>
      </c>
      <c r="N644" s="116">
        <v>0</v>
      </c>
      <c r="O644" s="116">
        <v>0</v>
      </c>
      <c r="P644" s="115">
        <f t="shared" si="148"/>
        <v>0</v>
      </c>
      <c r="Q644" s="116">
        <v>0</v>
      </c>
      <c r="R644" s="116">
        <v>0</v>
      </c>
      <c r="S644" s="116">
        <v>0</v>
      </c>
      <c r="T644" s="116">
        <v>0</v>
      </c>
      <c r="U644" s="111">
        <f t="shared" si="160"/>
        <v>0</v>
      </c>
      <c r="V644" s="116">
        <f t="shared" si="160"/>
        <v>0</v>
      </c>
      <c r="W644" s="116">
        <f t="shared" si="160"/>
        <v>0</v>
      </c>
      <c r="X644" s="116">
        <f t="shared" si="160"/>
        <v>0</v>
      </c>
      <c r="Y644" s="116">
        <f t="shared" si="160"/>
        <v>0</v>
      </c>
      <c r="Z644" s="115">
        <f t="shared" si="150"/>
        <v>0</v>
      </c>
      <c r="AA644" s="116">
        <v>0</v>
      </c>
      <c r="AB644" s="116">
        <v>0</v>
      </c>
      <c r="AC644" s="116">
        <v>0</v>
      </c>
      <c r="AD644" s="116">
        <v>0</v>
      </c>
      <c r="AE644" s="115">
        <f t="shared" si="151"/>
        <v>0</v>
      </c>
      <c r="AF644" s="117">
        <v>0</v>
      </c>
      <c r="AG644" s="117">
        <v>0</v>
      </c>
      <c r="AH644" s="117">
        <v>0</v>
      </c>
      <c r="AI644" s="117">
        <v>0</v>
      </c>
      <c r="AJ644" s="115">
        <f t="shared" si="159"/>
        <v>0</v>
      </c>
      <c r="AK644" s="116">
        <f t="shared" si="159"/>
        <v>0</v>
      </c>
      <c r="AL644" s="116">
        <f t="shared" si="159"/>
        <v>0</v>
      </c>
      <c r="AM644" s="116">
        <f t="shared" si="159"/>
        <v>0</v>
      </c>
      <c r="AN644" s="116">
        <f t="shared" si="159"/>
        <v>0</v>
      </c>
      <c r="AO644" s="115">
        <f t="shared" si="152"/>
        <v>0</v>
      </c>
      <c r="AP644" s="116">
        <f t="shared" si="152"/>
        <v>0</v>
      </c>
      <c r="AQ644" s="116">
        <f t="shared" si="152"/>
        <v>0</v>
      </c>
      <c r="AR644" s="116">
        <f t="shared" si="152"/>
        <v>0</v>
      </c>
      <c r="AS644" s="116">
        <f t="shared" si="153"/>
        <v>0</v>
      </c>
    </row>
    <row r="645" spans="2:45" ht="52.5" thickTop="1" thickBot="1" x14ac:dyDescent="0.3">
      <c r="B645" s="101" t="str">
        <f t="shared" ref="B645:B708" si="161">IF((F645+G645+H645+J645++K645+L645+M645+U645+AJ645+AO645)&gt;0,"a","b")</f>
        <v>a</v>
      </c>
      <c r="D645" s="109" t="s">
        <v>362</v>
      </c>
      <c r="E645" s="119" t="s">
        <v>363</v>
      </c>
      <c r="F645" s="115">
        <f t="shared" ref="F645:F708" si="162">SUM(G645:J645)</f>
        <v>0</v>
      </c>
      <c r="G645" s="116">
        <f>SUM(G646,G658:G660)</f>
        <v>0</v>
      </c>
      <c r="H645" s="116">
        <f>SUM(H646,H658:H660)</f>
        <v>0</v>
      </c>
      <c r="I645" s="116">
        <f>SUM(I646,I658:I660)</f>
        <v>0</v>
      </c>
      <c r="J645" s="116">
        <f>SUM(J646,J658:J660)</f>
        <v>0</v>
      </c>
      <c r="K645" s="115">
        <f t="shared" ref="K645:K708" si="163">SUM(L645:O645)</f>
        <v>3122140</v>
      </c>
      <c r="L645" s="116">
        <f>SUM(L646,L658:L660)</f>
        <v>542140</v>
      </c>
      <c r="M645" s="116">
        <f>SUM(M646,M658:M660)</f>
        <v>860000</v>
      </c>
      <c r="N645" s="116">
        <f>SUM(N646,N658:N660)</f>
        <v>860000</v>
      </c>
      <c r="O645" s="116">
        <f>SUM(O646,O658:O660)</f>
        <v>860000</v>
      </c>
      <c r="P645" s="115">
        <f t="shared" ref="P645:P708" si="164">SUM(Q645:T645)</f>
        <v>735490</v>
      </c>
      <c r="Q645" s="116">
        <f>SUM(Q646,Q658:Q660)</f>
        <v>346570</v>
      </c>
      <c r="R645" s="116">
        <f>SUM(R646,R658:R660)</f>
        <v>388920</v>
      </c>
      <c r="S645" s="116">
        <f>SUM(S646,S658:S660)</f>
        <v>0</v>
      </c>
      <c r="T645" s="116">
        <f>SUM(T646,T658:T660)</f>
        <v>0</v>
      </c>
      <c r="U645" s="111">
        <f t="shared" si="160"/>
        <v>0</v>
      </c>
      <c r="V645" s="116">
        <f t="shared" si="160"/>
        <v>0</v>
      </c>
      <c r="W645" s="116">
        <f t="shared" si="160"/>
        <v>0</v>
      </c>
      <c r="X645" s="116">
        <f t="shared" si="160"/>
        <v>0</v>
      </c>
      <c r="Y645" s="116">
        <f t="shared" si="160"/>
        <v>0</v>
      </c>
      <c r="Z645" s="115">
        <f t="shared" ref="Z645:Z708" si="165">SUM(AA645:AD645)</f>
        <v>0</v>
      </c>
      <c r="AA645" s="116">
        <f>SUM(AA646,AA658:AA660)</f>
        <v>0</v>
      </c>
      <c r="AB645" s="116">
        <f>SUM(AB646,AB658:AB660)</f>
        <v>0</v>
      </c>
      <c r="AC645" s="116">
        <f>SUM(AC646,AC658:AC660)</f>
        <v>0</v>
      </c>
      <c r="AD645" s="116">
        <f>SUM(AD646,AD658:AD660)</f>
        <v>0</v>
      </c>
      <c r="AE645" s="115">
        <f t="shared" ref="AE645:AE708" si="166">SUM(AF645:AI645)</f>
        <v>0</v>
      </c>
      <c r="AF645" s="117">
        <f>SUM(AF646,AF658:AF660)</f>
        <v>0</v>
      </c>
      <c r="AG645" s="117">
        <f>SUM(AG646,AG658:AG660)</f>
        <v>0</v>
      </c>
      <c r="AH645" s="117">
        <f>SUM(AH646,AH658:AH660)</f>
        <v>0</v>
      </c>
      <c r="AI645" s="117">
        <f>SUM(AI646,AI658:AI660)</f>
        <v>0</v>
      </c>
      <c r="AJ645" s="115">
        <f t="shared" si="159"/>
        <v>0</v>
      </c>
      <c r="AK645" s="116">
        <f t="shared" si="159"/>
        <v>0</v>
      </c>
      <c r="AL645" s="116">
        <f t="shared" si="159"/>
        <v>0</v>
      </c>
      <c r="AM645" s="116">
        <f t="shared" si="159"/>
        <v>0</v>
      </c>
      <c r="AN645" s="116">
        <f t="shared" si="159"/>
        <v>0</v>
      </c>
      <c r="AO645" s="115">
        <f t="shared" ref="AO645:AR708" si="167">K645+U645</f>
        <v>3122140</v>
      </c>
      <c r="AP645" s="116">
        <f t="shared" si="167"/>
        <v>542140</v>
      </c>
      <c r="AQ645" s="116">
        <f t="shared" si="167"/>
        <v>860000</v>
      </c>
      <c r="AR645" s="116">
        <f t="shared" si="167"/>
        <v>860000</v>
      </c>
      <c r="AS645" s="116">
        <f t="shared" ref="AS645:AS708" si="168">O645+AD645+AI645</f>
        <v>860000</v>
      </c>
    </row>
    <row r="646" spans="2:45" ht="16.5" thickTop="1" thickBot="1" x14ac:dyDescent="0.3">
      <c r="B646" s="101" t="str">
        <f t="shared" si="161"/>
        <v>a</v>
      </c>
      <c r="D646" s="109" t="s">
        <v>279</v>
      </c>
      <c r="E646" s="120" t="s">
        <v>298</v>
      </c>
      <c r="F646" s="115">
        <f t="shared" si="162"/>
        <v>0</v>
      </c>
      <c r="G646" s="116">
        <f>SUM(G647:G653)</f>
        <v>0</v>
      </c>
      <c r="H646" s="116">
        <f>SUM(H647:H653)</f>
        <v>0</v>
      </c>
      <c r="I646" s="116">
        <f>SUM(I647:I653)</f>
        <v>0</v>
      </c>
      <c r="J646" s="116">
        <f>SUM(J647:J653)</f>
        <v>0</v>
      </c>
      <c r="K646" s="115">
        <f t="shared" si="163"/>
        <v>3122140</v>
      </c>
      <c r="L646" s="116">
        <f>SUM(L647:L653)</f>
        <v>542140</v>
      </c>
      <c r="M646" s="116">
        <f>SUM(M647:M653)</f>
        <v>860000</v>
      </c>
      <c r="N646" s="116">
        <f>SUM(N647:N653)</f>
        <v>860000</v>
      </c>
      <c r="O646" s="116">
        <f>SUM(O647:O653)</f>
        <v>860000</v>
      </c>
      <c r="P646" s="115">
        <f t="shared" si="164"/>
        <v>735490</v>
      </c>
      <c r="Q646" s="116">
        <f>SUM(Q647:Q653)</f>
        <v>346570</v>
      </c>
      <c r="R646" s="116">
        <f>SUM(R647:R653)</f>
        <v>388920</v>
      </c>
      <c r="S646" s="116">
        <f>SUM(S647:S653)</f>
        <v>0</v>
      </c>
      <c r="T646" s="116">
        <f>SUM(T647:T653)</f>
        <v>0</v>
      </c>
      <c r="U646" s="111">
        <f t="shared" si="160"/>
        <v>0</v>
      </c>
      <c r="V646" s="116">
        <f t="shared" si="160"/>
        <v>0</v>
      </c>
      <c r="W646" s="116">
        <f t="shared" si="160"/>
        <v>0</v>
      </c>
      <c r="X646" s="116">
        <f t="shared" si="160"/>
        <v>0</v>
      </c>
      <c r="Y646" s="116">
        <f t="shared" si="160"/>
        <v>0</v>
      </c>
      <c r="Z646" s="115">
        <f t="shared" si="165"/>
        <v>0</v>
      </c>
      <c r="AA646" s="116">
        <f>SUM(AA647:AA653)</f>
        <v>0</v>
      </c>
      <c r="AB646" s="116">
        <f>SUM(AB647:AB653)</f>
        <v>0</v>
      </c>
      <c r="AC646" s="116">
        <f>SUM(AC647:AC653)</f>
        <v>0</v>
      </c>
      <c r="AD646" s="116">
        <f>SUM(AD647:AD653)</f>
        <v>0</v>
      </c>
      <c r="AE646" s="115">
        <f t="shared" si="166"/>
        <v>0</v>
      </c>
      <c r="AF646" s="117">
        <f>SUM(AF647:AF653)</f>
        <v>0</v>
      </c>
      <c r="AG646" s="117">
        <f>SUM(AG647:AG653)</f>
        <v>0</v>
      </c>
      <c r="AH646" s="117">
        <f>SUM(AH647:AH653)</f>
        <v>0</v>
      </c>
      <c r="AI646" s="117">
        <f>SUM(AI647:AI653)</f>
        <v>0</v>
      </c>
      <c r="AJ646" s="115">
        <f t="shared" si="159"/>
        <v>0</v>
      </c>
      <c r="AK646" s="116">
        <f t="shared" si="159"/>
        <v>0</v>
      </c>
      <c r="AL646" s="116">
        <f t="shared" si="159"/>
        <v>0</v>
      </c>
      <c r="AM646" s="116">
        <f t="shared" si="159"/>
        <v>0</v>
      </c>
      <c r="AN646" s="116">
        <f t="shared" si="159"/>
        <v>0</v>
      </c>
      <c r="AO646" s="115">
        <f t="shared" si="167"/>
        <v>3122140</v>
      </c>
      <c r="AP646" s="116">
        <f t="shared" si="167"/>
        <v>542140</v>
      </c>
      <c r="AQ646" s="116">
        <f t="shared" si="167"/>
        <v>860000</v>
      </c>
      <c r="AR646" s="116">
        <f t="shared" si="167"/>
        <v>860000</v>
      </c>
      <c r="AS646" s="116">
        <f t="shared" si="168"/>
        <v>860000</v>
      </c>
    </row>
    <row r="647" spans="2:45" ht="16.5" thickTop="1" thickBot="1" x14ac:dyDescent="0.3">
      <c r="B647" s="101" t="str">
        <f t="shared" si="161"/>
        <v>b</v>
      </c>
      <c r="D647" s="109" t="s">
        <v>279</v>
      </c>
      <c r="E647" s="121" t="s">
        <v>299</v>
      </c>
      <c r="F647" s="115">
        <f t="shared" si="162"/>
        <v>0</v>
      </c>
      <c r="G647" s="116">
        <v>0</v>
      </c>
      <c r="H647" s="116">
        <v>0</v>
      </c>
      <c r="I647" s="116">
        <v>0</v>
      </c>
      <c r="J647" s="116">
        <v>0</v>
      </c>
      <c r="K647" s="115">
        <f t="shared" si="163"/>
        <v>0</v>
      </c>
      <c r="L647" s="116">
        <v>0</v>
      </c>
      <c r="M647" s="116">
        <v>0</v>
      </c>
      <c r="N647" s="116">
        <v>0</v>
      </c>
      <c r="O647" s="116">
        <v>0</v>
      </c>
      <c r="P647" s="115">
        <f t="shared" si="164"/>
        <v>0</v>
      </c>
      <c r="Q647" s="116">
        <v>0</v>
      </c>
      <c r="R647" s="116">
        <v>0</v>
      </c>
      <c r="S647" s="116">
        <v>0</v>
      </c>
      <c r="T647" s="116">
        <v>0</v>
      </c>
      <c r="U647" s="111">
        <f t="shared" si="160"/>
        <v>0</v>
      </c>
      <c r="V647" s="116">
        <f t="shared" si="160"/>
        <v>0</v>
      </c>
      <c r="W647" s="116">
        <f t="shared" si="160"/>
        <v>0</v>
      </c>
      <c r="X647" s="116">
        <f t="shared" si="160"/>
        <v>0</v>
      </c>
      <c r="Y647" s="116">
        <f t="shared" si="160"/>
        <v>0</v>
      </c>
      <c r="Z647" s="115">
        <f t="shared" si="165"/>
        <v>0</v>
      </c>
      <c r="AA647" s="116">
        <v>0</v>
      </c>
      <c r="AB647" s="116">
        <v>0</v>
      </c>
      <c r="AC647" s="116">
        <v>0</v>
      </c>
      <c r="AD647" s="116">
        <v>0</v>
      </c>
      <c r="AE647" s="115">
        <f t="shared" si="166"/>
        <v>0</v>
      </c>
      <c r="AF647" s="117">
        <v>0</v>
      </c>
      <c r="AG647" s="117">
        <v>0</v>
      </c>
      <c r="AH647" s="117">
        <v>0</v>
      </c>
      <c r="AI647" s="117">
        <v>0</v>
      </c>
      <c r="AJ647" s="115">
        <f t="shared" si="159"/>
        <v>0</v>
      </c>
      <c r="AK647" s="116">
        <f t="shared" si="159"/>
        <v>0</v>
      </c>
      <c r="AL647" s="116">
        <f t="shared" si="159"/>
        <v>0</v>
      </c>
      <c r="AM647" s="116">
        <f t="shared" si="159"/>
        <v>0</v>
      </c>
      <c r="AN647" s="116">
        <f t="shared" si="159"/>
        <v>0</v>
      </c>
      <c r="AO647" s="115">
        <f t="shared" si="167"/>
        <v>0</v>
      </c>
      <c r="AP647" s="116">
        <f t="shared" si="167"/>
        <v>0</v>
      </c>
      <c r="AQ647" s="116">
        <f t="shared" si="167"/>
        <v>0</v>
      </c>
      <c r="AR647" s="116">
        <f t="shared" si="167"/>
        <v>0</v>
      </c>
      <c r="AS647" s="116">
        <f t="shared" si="168"/>
        <v>0</v>
      </c>
    </row>
    <row r="648" spans="2:45" ht="16.5" thickTop="1" thickBot="1" x14ac:dyDescent="0.3">
      <c r="B648" s="101" t="str">
        <f t="shared" si="161"/>
        <v>b</v>
      </c>
      <c r="D648" s="109" t="s">
        <v>279</v>
      </c>
      <c r="E648" s="121" t="s">
        <v>300</v>
      </c>
      <c r="F648" s="115">
        <f t="shared" si="162"/>
        <v>0</v>
      </c>
      <c r="G648" s="116">
        <v>0</v>
      </c>
      <c r="H648" s="116">
        <v>0</v>
      </c>
      <c r="I648" s="116">
        <v>0</v>
      </c>
      <c r="J648" s="116">
        <v>0</v>
      </c>
      <c r="K648" s="115">
        <f t="shared" si="163"/>
        <v>0</v>
      </c>
      <c r="L648" s="116">
        <v>0</v>
      </c>
      <c r="M648" s="116">
        <v>0</v>
      </c>
      <c r="N648" s="116">
        <v>0</v>
      </c>
      <c r="O648" s="116">
        <v>0</v>
      </c>
      <c r="P648" s="115">
        <f t="shared" si="164"/>
        <v>0</v>
      </c>
      <c r="Q648" s="116">
        <v>0</v>
      </c>
      <c r="R648" s="116">
        <v>0</v>
      </c>
      <c r="S648" s="116">
        <v>0</v>
      </c>
      <c r="T648" s="116">
        <v>0</v>
      </c>
      <c r="U648" s="111">
        <f t="shared" si="160"/>
        <v>0</v>
      </c>
      <c r="V648" s="116">
        <f t="shared" si="160"/>
        <v>0</v>
      </c>
      <c r="W648" s="116">
        <f t="shared" si="160"/>
        <v>0</v>
      </c>
      <c r="X648" s="116">
        <f t="shared" si="160"/>
        <v>0</v>
      </c>
      <c r="Y648" s="116">
        <f t="shared" si="160"/>
        <v>0</v>
      </c>
      <c r="Z648" s="115">
        <f t="shared" si="165"/>
        <v>0</v>
      </c>
      <c r="AA648" s="116">
        <v>0</v>
      </c>
      <c r="AB648" s="116">
        <v>0</v>
      </c>
      <c r="AC648" s="116">
        <v>0</v>
      </c>
      <c r="AD648" s="116">
        <v>0</v>
      </c>
      <c r="AE648" s="115">
        <f t="shared" si="166"/>
        <v>0</v>
      </c>
      <c r="AF648" s="117">
        <v>0</v>
      </c>
      <c r="AG648" s="117">
        <v>0</v>
      </c>
      <c r="AH648" s="117">
        <v>0</v>
      </c>
      <c r="AI648" s="117">
        <v>0</v>
      </c>
      <c r="AJ648" s="115">
        <f t="shared" si="159"/>
        <v>0</v>
      </c>
      <c r="AK648" s="116">
        <f t="shared" si="159"/>
        <v>0</v>
      </c>
      <c r="AL648" s="116">
        <f t="shared" si="159"/>
        <v>0</v>
      </c>
      <c r="AM648" s="116">
        <f t="shared" si="159"/>
        <v>0</v>
      </c>
      <c r="AN648" s="116">
        <f t="shared" si="159"/>
        <v>0</v>
      </c>
      <c r="AO648" s="115">
        <f t="shared" si="167"/>
        <v>0</v>
      </c>
      <c r="AP648" s="116">
        <f t="shared" si="167"/>
        <v>0</v>
      </c>
      <c r="AQ648" s="116">
        <f t="shared" si="167"/>
        <v>0</v>
      </c>
      <c r="AR648" s="116">
        <f t="shared" si="167"/>
        <v>0</v>
      </c>
      <c r="AS648" s="116">
        <f t="shared" si="168"/>
        <v>0</v>
      </c>
    </row>
    <row r="649" spans="2:45" ht="16.5" thickTop="1" thickBot="1" x14ac:dyDescent="0.3">
      <c r="B649" s="101" t="str">
        <f t="shared" si="161"/>
        <v>b</v>
      </c>
      <c r="D649" s="109" t="s">
        <v>279</v>
      </c>
      <c r="E649" s="121" t="s">
        <v>301</v>
      </c>
      <c r="F649" s="115">
        <f t="shared" si="162"/>
        <v>0</v>
      </c>
      <c r="G649" s="116">
        <v>0</v>
      </c>
      <c r="H649" s="116">
        <v>0</v>
      </c>
      <c r="I649" s="116">
        <v>0</v>
      </c>
      <c r="J649" s="116">
        <v>0</v>
      </c>
      <c r="K649" s="115">
        <f t="shared" si="163"/>
        <v>0</v>
      </c>
      <c r="L649" s="116">
        <v>0</v>
      </c>
      <c r="M649" s="116">
        <v>0</v>
      </c>
      <c r="N649" s="116">
        <v>0</v>
      </c>
      <c r="O649" s="116">
        <v>0</v>
      </c>
      <c r="P649" s="115">
        <f t="shared" si="164"/>
        <v>0</v>
      </c>
      <c r="Q649" s="116">
        <v>0</v>
      </c>
      <c r="R649" s="116">
        <v>0</v>
      </c>
      <c r="S649" s="116">
        <v>0</v>
      </c>
      <c r="T649" s="116">
        <v>0</v>
      </c>
      <c r="U649" s="111">
        <f t="shared" si="160"/>
        <v>0</v>
      </c>
      <c r="V649" s="116">
        <f t="shared" si="160"/>
        <v>0</v>
      </c>
      <c r="W649" s="116">
        <f t="shared" si="160"/>
        <v>0</v>
      </c>
      <c r="X649" s="116">
        <f t="shared" si="160"/>
        <v>0</v>
      </c>
      <c r="Y649" s="116">
        <f t="shared" si="160"/>
        <v>0</v>
      </c>
      <c r="Z649" s="115">
        <f t="shared" si="165"/>
        <v>0</v>
      </c>
      <c r="AA649" s="116">
        <v>0</v>
      </c>
      <c r="AB649" s="116">
        <v>0</v>
      </c>
      <c r="AC649" s="116">
        <v>0</v>
      </c>
      <c r="AD649" s="116">
        <v>0</v>
      </c>
      <c r="AE649" s="115">
        <f t="shared" si="166"/>
        <v>0</v>
      </c>
      <c r="AF649" s="117">
        <v>0</v>
      </c>
      <c r="AG649" s="117">
        <v>0</v>
      </c>
      <c r="AH649" s="117">
        <v>0</v>
      </c>
      <c r="AI649" s="117">
        <v>0</v>
      </c>
      <c r="AJ649" s="115">
        <f t="shared" si="159"/>
        <v>0</v>
      </c>
      <c r="AK649" s="116">
        <f t="shared" si="159"/>
        <v>0</v>
      </c>
      <c r="AL649" s="116">
        <f t="shared" si="159"/>
        <v>0</v>
      </c>
      <c r="AM649" s="116">
        <f t="shared" si="159"/>
        <v>0</v>
      </c>
      <c r="AN649" s="116">
        <f t="shared" si="159"/>
        <v>0</v>
      </c>
      <c r="AO649" s="115">
        <f t="shared" si="167"/>
        <v>0</v>
      </c>
      <c r="AP649" s="116">
        <f t="shared" si="167"/>
        <v>0</v>
      </c>
      <c r="AQ649" s="116">
        <f t="shared" si="167"/>
        <v>0</v>
      </c>
      <c r="AR649" s="116">
        <f t="shared" si="167"/>
        <v>0</v>
      </c>
      <c r="AS649" s="116">
        <f t="shared" si="168"/>
        <v>0</v>
      </c>
    </row>
    <row r="650" spans="2:45" ht="16.5" thickTop="1" thickBot="1" x14ac:dyDescent="0.3">
      <c r="B650" s="101" t="str">
        <f t="shared" si="161"/>
        <v>b</v>
      </c>
      <c r="D650" s="109" t="s">
        <v>279</v>
      </c>
      <c r="E650" s="121" t="s">
        <v>302</v>
      </c>
      <c r="F650" s="115">
        <f t="shared" si="162"/>
        <v>0</v>
      </c>
      <c r="G650" s="116">
        <v>0</v>
      </c>
      <c r="H650" s="116">
        <v>0</v>
      </c>
      <c r="I650" s="116">
        <v>0</v>
      </c>
      <c r="J650" s="116">
        <v>0</v>
      </c>
      <c r="K650" s="115">
        <f t="shared" si="163"/>
        <v>0</v>
      </c>
      <c r="L650" s="116">
        <v>0</v>
      </c>
      <c r="M650" s="116">
        <v>0</v>
      </c>
      <c r="N650" s="116">
        <v>0</v>
      </c>
      <c r="O650" s="116">
        <v>0</v>
      </c>
      <c r="P650" s="115">
        <f t="shared" si="164"/>
        <v>0</v>
      </c>
      <c r="Q650" s="116">
        <v>0</v>
      </c>
      <c r="R650" s="116">
        <v>0</v>
      </c>
      <c r="S650" s="116">
        <v>0</v>
      </c>
      <c r="T650" s="116">
        <v>0</v>
      </c>
      <c r="U650" s="111">
        <f t="shared" si="160"/>
        <v>0</v>
      </c>
      <c r="V650" s="116">
        <f t="shared" si="160"/>
        <v>0</v>
      </c>
      <c r="W650" s="116">
        <f t="shared" si="160"/>
        <v>0</v>
      </c>
      <c r="X650" s="116">
        <f t="shared" si="160"/>
        <v>0</v>
      </c>
      <c r="Y650" s="116">
        <f t="shared" si="160"/>
        <v>0</v>
      </c>
      <c r="Z650" s="115">
        <f t="shared" si="165"/>
        <v>0</v>
      </c>
      <c r="AA650" s="116">
        <v>0</v>
      </c>
      <c r="AB650" s="116">
        <v>0</v>
      </c>
      <c r="AC650" s="116">
        <v>0</v>
      </c>
      <c r="AD650" s="116">
        <v>0</v>
      </c>
      <c r="AE650" s="115">
        <f t="shared" si="166"/>
        <v>0</v>
      </c>
      <c r="AF650" s="117">
        <v>0</v>
      </c>
      <c r="AG650" s="117">
        <v>0</v>
      </c>
      <c r="AH650" s="117">
        <v>0</v>
      </c>
      <c r="AI650" s="117">
        <v>0</v>
      </c>
      <c r="AJ650" s="115">
        <f t="shared" si="159"/>
        <v>0</v>
      </c>
      <c r="AK650" s="116">
        <f t="shared" si="159"/>
        <v>0</v>
      </c>
      <c r="AL650" s="116">
        <f t="shared" si="159"/>
        <v>0</v>
      </c>
      <c r="AM650" s="116">
        <f t="shared" si="159"/>
        <v>0</v>
      </c>
      <c r="AN650" s="116">
        <f t="shared" si="159"/>
        <v>0</v>
      </c>
      <c r="AO650" s="115">
        <f t="shared" si="167"/>
        <v>0</v>
      </c>
      <c r="AP650" s="116">
        <f t="shared" si="167"/>
        <v>0</v>
      </c>
      <c r="AQ650" s="116">
        <f t="shared" si="167"/>
        <v>0</v>
      </c>
      <c r="AR650" s="116">
        <f t="shared" si="167"/>
        <v>0</v>
      </c>
      <c r="AS650" s="116">
        <f t="shared" si="168"/>
        <v>0</v>
      </c>
    </row>
    <row r="651" spans="2:45" ht="16.5" thickTop="1" thickBot="1" x14ac:dyDescent="0.3">
      <c r="B651" s="101" t="str">
        <f t="shared" si="161"/>
        <v>b</v>
      </c>
      <c r="D651" s="109" t="s">
        <v>279</v>
      </c>
      <c r="E651" s="121" t="s">
        <v>303</v>
      </c>
      <c r="F651" s="115">
        <f t="shared" si="162"/>
        <v>0</v>
      </c>
      <c r="G651" s="116">
        <v>0</v>
      </c>
      <c r="H651" s="116">
        <v>0</v>
      </c>
      <c r="I651" s="116">
        <v>0</v>
      </c>
      <c r="J651" s="116">
        <v>0</v>
      </c>
      <c r="K651" s="115">
        <f t="shared" si="163"/>
        <v>0</v>
      </c>
      <c r="L651" s="116">
        <v>0</v>
      </c>
      <c r="M651" s="116">
        <v>0</v>
      </c>
      <c r="N651" s="116">
        <v>0</v>
      </c>
      <c r="O651" s="116">
        <v>0</v>
      </c>
      <c r="P651" s="115">
        <f t="shared" si="164"/>
        <v>0</v>
      </c>
      <c r="Q651" s="116">
        <v>0</v>
      </c>
      <c r="R651" s="116">
        <v>0</v>
      </c>
      <c r="S651" s="116">
        <v>0</v>
      </c>
      <c r="T651" s="116">
        <v>0</v>
      </c>
      <c r="U651" s="111">
        <f t="shared" si="160"/>
        <v>0</v>
      </c>
      <c r="V651" s="116">
        <f t="shared" si="160"/>
        <v>0</v>
      </c>
      <c r="W651" s="116">
        <f t="shared" si="160"/>
        <v>0</v>
      </c>
      <c r="X651" s="116">
        <f t="shared" si="160"/>
        <v>0</v>
      </c>
      <c r="Y651" s="116">
        <f t="shared" si="160"/>
        <v>0</v>
      </c>
      <c r="Z651" s="115">
        <f t="shared" si="165"/>
        <v>0</v>
      </c>
      <c r="AA651" s="116">
        <v>0</v>
      </c>
      <c r="AB651" s="116">
        <v>0</v>
      </c>
      <c r="AC651" s="116">
        <v>0</v>
      </c>
      <c r="AD651" s="116">
        <v>0</v>
      </c>
      <c r="AE651" s="115">
        <f t="shared" si="166"/>
        <v>0</v>
      </c>
      <c r="AF651" s="117">
        <v>0</v>
      </c>
      <c r="AG651" s="117">
        <v>0</v>
      </c>
      <c r="AH651" s="117">
        <v>0</v>
      </c>
      <c r="AI651" s="117">
        <v>0</v>
      </c>
      <c r="AJ651" s="115">
        <f t="shared" si="159"/>
        <v>0</v>
      </c>
      <c r="AK651" s="116">
        <f t="shared" si="159"/>
        <v>0</v>
      </c>
      <c r="AL651" s="116">
        <f t="shared" si="159"/>
        <v>0</v>
      </c>
      <c r="AM651" s="116">
        <f t="shared" si="159"/>
        <v>0</v>
      </c>
      <c r="AN651" s="116">
        <f t="shared" si="159"/>
        <v>0</v>
      </c>
      <c r="AO651" s="115">
        <f t="shared" si="167"/>
        <v>0</v>
      </c>
      <c r="AP651" s="116">
        <f t="shared" si="167"/>
        <v>0</v>
      </c>
      <c r="AQ651" s="116">
        <f t="shared" si="167"/>
        <v>0</v>
      </c>
      <c r="AR651" s="116">
        <f t="shared" si="167"/>
        <v>0</v>
      </c>
      <c r="AS651" s="116">
        <f t="shared" si="168"/>
        <v>0</v>
      </c>
    </row>
    <row r="652" spans="2:45" ht="16.5" thickTop="1" thickBot="1" x14ac:dyDescent="0.3">
      <c r="B652" s="101" t="str">
        <f t="shared" si="161"/>
        <v>a</v>
      </c>
      <c r="D652" s="109" t="s">
        <v>279</v>
      </c>
      <c r="E652" s="121" t="s">
        <v>304</v>
      </c>
      <c r="F652" s="115">
        <f t="shared" si="162"/>
        <v>0</v>
      </c>
      <c r="G652" s="116">
        <v>0</v>
      </c>
      <c r="H652" s="116">
        <v>0</v>
      </c>
      <c r="I652" s="116">
        <v>0</v>
      </c>
      <c r="J652" s="116">
        <v>0</v>
      </c>
      <c r="K652" s="115">
        <f t="shared" si="163"/>
        <v>3122140</v>
      </c>
      <c r="L652" s="116">
        <v>542140</v>
      </c>
      <c r="M652" s="116">
        <v>860000</v>
      </c>
      <c r="N652" s="116">
        <v>860000</v>
      </c>
      <c r="O652" s="116">
        <v>860000</v>
      </c>
      <c r="P652" s="115">
        <f t="shared" si="164"/>
        <v>735490</v>
      </c>
      <c r="Q652" s="116">
        <v>346570</v>
      </c>
      <c r="R652" s="116">
        <v>388920</v>
      </c>
      <c r="S652" s="116">
        <v>0</v>
      </c>
      <c r="T652" s="116">
        <v>0</v>
      </c>
      <c r="U652" s="111">
        <f t="shared" si="160"/>
        <v>0</v>
      </c>
      <c r="V652" s="116">
        <f t="shared" si="160"/>
        <v>0</v>
      </c>
      <c r="W652" s="116">
        <f t="shared" si="160"/>
        <v>0</v>
      </c>
      <c r="X652" s="116">
        <f t="shared" si="160"/>
        <v>0</v>
      </c>
      <c r="Y652" s="116">
        <f t="shared" si="160"/>
        <v>0</v>
      </c>
      <c r="Z652" s="115">
        <f t="shared" si="165"/>
        <v>0</v>
      </c>
      <c r="AA652" s="116">
        <v>0</v>
      </c>
      <c r="AB652" s="116">
        <v>0</v>
      </c>
      <c r="AC652" s="116">
        <v>0</v>
      </c>
      <c r="AD652" s="116">
        <v>0</v>
      </c>
      <c r="AE652" s="115">
        <f t="shared" si="166"/>
        <v>0</v>
      </c>
      <c r="AF652" s="117">
        <v>0</v>
      </c>
      <c r="AG652" s="117">
        <v>0</v>
      </c>
      <c r="AH652" s="117">
        <v>0</v>
      </c>
      <c r="AI652" s="117">
        <v>0</v>
      </c>
      <c r="AJ652" s="115">
        <f t="shared" si="159"/>
        <v>0</v>
      </c>
      <c r="AK652" s="116">
        <f t="shared" si="159"/>
        <v>0</v>
      </c>
      <c r="AL652" s="116">
        <f t="shared" si="159"/>
        <v>0</v>
      </c>
      <c r="AM652" s="116">
        <f t="shared" si="159"/>
        <v>0</v>
      </c>
      <c r="AN652" s="116">
        <f t="shared" si="159"/>
        <v>0</v>
      </c>
      <c r="AO652" s="115">
        <f t="shared" si="167"/>
        <v>3122140</v>
      </c>
      <c r="AP652" s="116">
        <f t="shared" si="167"/>
        <v>542140</v>
      </c>
      <c r="AQ652" s="116">
        <f t="shared" si="167"/>
        <v>860000</v>
      </c>
      <c r="AR652" s="116">
        <f t="shared" si="167"/>
        <v>860000</v>
      </c>
      <c r="AS652" s="116">
        <f t="shared" si="168"/>
        <v>860000</v>
      </c>
    </row>
    <row r="653" spans="2:45" ht="16.5" thickTop="1" thickBot="1" x14ac:dyDescent="0.3">
      <c r="B653" s="101" t="str">
        <f t="shared" si="161"/>
        <v>b</v>
      </c>
      <c r="D653" s="109" t="s">
        <v>279</v>
      </c>
      <c r="E653" s="121" t="s">
        <v>305</v>
      </c>
      <c r="F653" s="115">
        <f t="shared" si="162"/>
        <v>0</v>
      </c>
      <c r="G653" s="116">
        <f>SUM(G654:G655)</f>
        <v>0</v>
      </c>
      <c r="H653" s="116">
        <f>SUM(H654:H655)</f>
        <v>0</v>
      </c>
      <c r="I653" s="116">
        <f>SUM(I654:I655)</f>
        <v>0</v>
      </c>
      <c r="J653" s="116">
        <f>SUM(J654:J655)</f>
        <v>0</v>
      </c>
      <c r="K653" s="115">
        <f t="shared" si="163"/>
        <v>0</v>
      </c>
      <c r="L653" s="116">
        <f>SUM(L654:L655)</f>
        <v>0</v>
      </c>
      <c r="M653" s="116">
        <f>SUM(M654:M655)</f>
        <v>0</v>
      </c>
      <c r="N653" s="116">
        <f>SUM(N654:N655)</f>
        <v>0</v>
      </c>
      <c r="O653" s="116">
        <f>SUM(O654:O655)</f>
        <v>0</v>
      </c>
      <c r="P653" s="115">
        <f t="shared" si="164"/>
        <v>0</v>
      </c>
      <c r="Q653" s="116">
        <f>SUM(Q654:Q655)</f>
        <v>0</v>
      </c>
      <c r="R653" s="116">
        <f>SUM(R654:R655)</f>
        <v>0</v>
      </c>
      <c r="S653" s="116">
        <f>SUM(S654:S655)</f>
        <v>0</v>
      </c>
      <c r="T653" s="116">
        <f>SUM(T654:T655)</f>
        <v>0</v>
      </c>
      <c r="U653" s="111">
        <f t="shared" si="160"/>
        <v>0</v>
      </c>
      <c r="V653" s="116">
        <f t="shared" si="160"/>
        <v>0</v>
      </c>
      <c r="W653" s="116">
        <f t="shared" si="160"/>
        <v>0</v>
      </c>
      <c r="X653" s="116">
        <f t="shared" si="160"/>
        <v>0</v>
      </c>
      <c r="Y653" s="116">
        <f t="shared" si="160"/>
        <v>0</v>
      </c>
      <c r="Z653" s="115">
        <f t="shared" si="165"/>
        <v>0</v>
      </c>
      <c r="AA653" s="116">
        <f>SUM(AA654:AA655)</f>
        <v>0</v>
      </c>
      <c r="AB653" s="116">
        <f>SUM(AB654:AB655)</f>
        <v>0</v>
      </c>
      <c r="AC653" s="116">
        <f>SUM(AC654:AC655)</f>
        <v>0</v>
      </c>
      <c r="AD653" s="116">
        <f>SUM(AD654:AD655)</f>
        <v>0</v>
      </c>
      <c r="AE653" s="115">
        <f t="shared" si="166"/>
        <v>0</v>
      </c>
      <c r="AF653" s="117">
        <f>SUM(AF654:AF655)</f>
        <v>0</v>
      </c>
      <c r="AG653" s="117">
        <f>SUM(AG654:AG655)</f>
        <v>0</v>
      </c>
      <c r="AH653" s="117">
        <f>SUM(AH654:AH655)</f>
        <v>0</v>
      </c>
      <c r="AI653" s="117">
        <f>SUM(AI654:AI655)</f>
        <v>0</v>
      </c>
      <c r="AJ653" s="115">
        <f t="shared" si="159"/>
        <v>0</v>
      </c>
      <c r="AK653" s="116">
        <f t="shared" si="159"/>
        <v>0</v>
      </c>
      <c r="AL653" s="116">
        <f t="shared" si="159"/>
        <v>0</v>
      </c>
      <c r="AM653" s="116">
        <f t="shared" si="159"/>
        <v>0</v>
      </c>
      <c r="AN653" s="116">
        <f t="shared" si="159"/>
        <v>0</v>
      </c>
      <c r="AO653" s="115">
        <f t="shared" si="167"/>
        <v>0</v>
      </c>
      <c r="AP653" s="116">
        <f t="shared" si="167"/>
        <v>0</v>
      </c>
      <c r="AQ653" s="116">
        <f t="shared" si="167"/>
        <v>0</v>
      </c>
      <c r="AR653" s="116">
        <f t="shared" si="167"/>
        <v>0</v>
      </c>
      <c r="AS653" s="116">
        <f t="shared" si="168"/>
        <v>0</v>
      </c>
    </row>
    <row r="654" spans="2:45" ht="16.5" thickTop="1" thickBot="1" x14ac:dyDescent="0.3">
      <c r="B654" s="101" t="str">
        <f t="shared" si="161"/>
        <v>b</v>
      </c>
      <c r="D654" s="109" t="s">
        <v>279</v>
      </c>
      <c r="E654" s="122" t="s">
        <v>306</v>
      </c>
      <c r="F654" s="115">
        <f t="shared" si="162"/>
        <v>0</v>
      </c>
      <c r="G654" s="116">
        <v>0</v>
      </c>
      <c r="H654" s="116">
        <v>0</v>
      </c>
      <c r="I654" s="116">
        <v>0</v>
      </c>
      <c r="J654" s="116">
        <v>0</v>
      </c>
      <c r="K654" s="115">
        <f t="shared" si="163"/>
        <v>0</v>
      </c>
      <c r="L654" s="116">
        <v>0</v>
      </c>
      <c r="M654" s="116">
        <v>0</v>
      </c>
      <c r="N654" s="116">
        <v>0</v>
      </c>
      <c r="O654" s="116">
        <v>0</v>
      </c>
      <c r="P654" s="115">
        <f t="shared" si="164"/>
        <v>0</v>
      </c>
      <c r="Q654" s="116">
        <v>0</v>
      </c>
      <c r="R654" s="116">
        <v>0</v>
      </c>
      <c r="S654" s="116">
        <v>0</v>
      </c>
      <c r="T654" s="116">
        <v>0</v>
      </c>
      <c r="U654" s="111">
        <f t="shared" si="160"/>
        <v>0</v>
      </c>
      <c r="V654" s="116">
        <f t="shared" si="160"/>
        <v>0</v>
      </c>
      <c r="W654" s="116">
        <f t="shared" si="160"/>
        <v>0</v>
      </c>
      <c r="X654" s="116">
        <f t="shared" si="160"/>
        <v>0</v>
      </c>
      <c r="Y654" s="116">
        <f t="shared" si="160"/>
        <v>0</v>
      </c>
      <c r="Z654" s="115">
        <f t="shared" si="165"/>
        <v>0</v>
      </c>
      <c r="AA654" s="116">
        <v>0</v>
      </c>
      <c r="AB654" s="116">
        <v>0</v>
      </c>
      <c r="AC654" s="116">
        <v>0</v>
      </c>
      <c r="AD654" s="116">
        <v>0</v>
      </c>
      <c r="AE654" s="115">
        <f t="shared" si="166"/>
        <v>0</v>
      </c>
      <c r="AF654" s="117">
        <v>0</v>
      </c>
      <c r="AG654" s="117">
        <v>0</v>
      </c>
      <c r="AH654" s="117">
        <v>0</v>
      </c>
      <c r="AI654" s="117">
        <v>0</v>
      </c>
      <c r="AJ654" s="115">
        <f t="shared" si="159"/>
        <v>0</v>
      </c>
      <c r="AK654" s="116">
        <f t="shared" si="159"/>
        <v>0</v>
      </c>
      <c r="AL654" s="116">
        <f t="shared" si="159"/>
        <v>0</v>
      </c>
      <c r="AM654" s="116">
        <f t="shared" si="159"/>
        <v>0</v>
      </c>
      <c r="AN654" s="116">
        <f t="shared" si="159"/>
        <v>0</v>
      </c>
      <c r="AO654" s="115">
        <f t="shared" si="167"/>
        <v>0</v>
      </c>
      <c r="AP654" s="116">
        <f t="shared" si="167"/>
        <v>0</v>
      </c>
      <c r="AQ654" s="116">
        <f t="shared" si="167"/>
        <v>0</v>
      </c>
      <c r="AR654" s="116">
        <f t="shared" si="167"/>
        <v>0</v>
      </c>
      <c r="AS654" s="116">
        <f t="shared" si="168"/>
        <v>0</v>
      </c>
    </row>
    <row r="655" spans="2:45" ht="27" thickTop="1" thickBot="1" x14ac:dyDescent="0.3">
      <c r="B655" s="101" t="str">
        <f t="shared" si="161"/>
        <v>b</v>
      </c>
      <c r="D655" s="109" t="s">
        <v>279</v>
      </c>
      <c r="E655" s="122" t="s">
        <v>307</v>
      </c>
      <c r="F655" s="115">
        <f t="shared" si="162"/>
        <v>0</v>
      </c>
      <c r="G655" s="116">
        <f>SUM(G656:G657)</f>
        <v>0</v>
      </c>
      <c r="H655" s="116">
        <f>SUM(H656:H657)</f>
        <v>0</v>
      </c>
      <c r="I655" s="116">
        <f>SUM(I656:I657)</f>
        <v>0</v>
      </c>
      <c r="J655" s="116">
        <f>SUM(J656:J657)</f>
        <v>0</v>
      </c>
      <c r="K655" s="115">
        <f t="shared" si="163"/>
        <v>0</v>
      </c>
      <c r="L655" s="116">
        <f>SUM(L656:L657)</f>
        <v>0</v>
      </c>
      <c r="M655" s="116">
        <f>SUM(M656:M657)</f>
        <v>0</v>
      </c>
      <c r="N655" s="116">
        <f>SUM(N656:N657)</f>
        <v>0</v>
      </c>
      <c r="O655" s="116">
        <f>SUM(O656:O657)</f>
        <v>0</v>
      </c>
      <c r="P655" s="115">
        <f t="shared" si="164"/>
        <v>0</v>
      </c>
      <c r="Q655" s="116">
        <f>SUM(Q656:Q657)</f>
        <v>0</v>
      </c>
      <c r="R655" s="116">
        <f>SUM(R656:R657)</f>
        <v>0</v>
      </c>
      <c r="S655" s="116">
        <f>SUM(S656:S657)</f>
        <v>0</v>
      </c>
      <c r="T655" s="116">
        <f>SUM(T656:T657)</f>
        <v>0</v>
      </c>
      <c r="U655" s="111">
        <f t="shared" si="160"/>
        <v>0</v>
      </c>
      <c r="V655" s="116">
        <f t="shared" si="160"/>
        <v>0</v>
      </c>
      <c r="W655" s="116">
        <f t="shared" si="160"/>
        <v>0</v>
      </c>
      <c r="X655" s="116">
        <f t="shared" si="160"/>
        <v>0</v>
      </c>
      <c r="Y655" s="116">
        <f t="shared" si="160"/>
        <v>0</v>
      </c>
      <c r="Z655" s="115">
        <f t="shared" si="165"/>
        <v>0</v>
      </c>
      <c r="AA655" s="116">
        <f>SUM(AA656:AA657)</f>
        <v>0</v>
      </c>
      <c r="AB655" s="116">
        <f>SUM(AB656:AB657)</f>
        <v>0</v>
      </c>
      <c r="AC655" s="116">
        <f>SUM(AC656:AC657)</f>
        <v>0</v>
      </c>
      <c r="AD655" s="116">
        <f>SUM(AD656:AD657)</f>
        <v>0</v>
      </c>
      <c r="AE655" s="115">
        <f t="shared" si="166"/>
        <v>0</v>
      </c>
      <c r="AF655" s="117">
        <f>SUM(AF656:AF657)</f>
        <v>0</v>
      </c>
      <c r="AG655" s="117">
        <f>SUM(AG656:AG657)</f>
        <v>0</v>
      </c>
      <c r="AH655" s="117">
        <f>SUM(AH656:AH657)</f>
        <v>0</v>
      </c>
      <c r="AI655" s="117">
        <f>SUM(AI656:AI657)</f>
        <v>0</v>
      </c>
      <c r="AJ655" s="115">
        <f t="shared" si="159"/>
        <v>0</v>
      </c>
      <c r="AK655" s="116">
        <f t="shared" si="159"/>
        <v>0</v>
      </c>
      <c r="AL655" s="116">
        <f t="shared" si="159"/>
        <v>0</v>
      </c>
      <c r="AM655" s="116">
        <f t="shared" si="159"/>
        <v>0</v>
      </c>
      <c r="AN655" s="116">
        <f t="shared" si="159"/>
        <v>0</v>
      </c>
      <c r="AO655" s="115">
        <f t="shared" si="167"/>
        <v>0</v>
      </c>
      <c r="AP655" s="116">
        <f t="shared" si="167"/>
        <v>0</v>
      </c>
      <c r="AQ655" s="116">
        <f t="shared" si="167"/>
        <v>0</v>
      </c>
      <c r="AR655" s="116">
        <f t="shared" si="167"/>
        <v>0</v>
      </c>
      <c r="AS655" s="116">
        <f t="shared" si="168"/>
        <v>0</v>
      </c>
    </row>
    <row r="656" spans="2:45" ht="27" thickTop="1" thickBot="1" x14ac:dyDescent="0.3">
      <c r="B656" s="101" t="str">
        <f t="shared" si="161"/>
        <v>b</v>
      </c>
      <c r="D656" s="109" t="s">
        <v>279</v>
      </c>
      <c r="E656" s="124" t="s">
        <v>308</v>
      </c>
      <c r="F656" s="115">
        <f t="shared" si="162"/>
        <v>0</v>
      </c>
      <c r="G656" s="116">
        <v>0</v>
      </c>
      <c r="H656" s="116">
        <v>0</v>
      </c>
      <c r="I656" s="116">
        <v>0</v>
      </c>
      <c r="J656" s="116">
        <v>0</v>
      </c>
      <c r="K656" s="115">
        <f t="shared" si="163"/>
        <v>0</v>
      </c>
      <c r="L656" s="116">
        <v>0</v>
      </c>
      <c r="M656" s="116">
        <v>0</v>
      </c>
      <c r="N656" s="116">
        <v>0</v>
      </c>
      <c r="O656" s="116">
        <v>0</v>
      </c>
      <c r="P656" s="115">
        <f t="shared" si="164"/>
        <v>0</v>
      </c>
      <c r="Q656" s="116">
        <v>0</v>
      </c>
      <c r="R656" s="116">
        <v>0</v>
      </c>
      <c r="S656" s="116">
        <v>0</v>
      </c>
      <c r="T656" s="116">
        <v>0</v>
      </c>
      <c r="U656" s="111">
        <f t="shared" si="160"/>
        <v>0</v>
      </c>
      <c r="V656" s="116">
        <f t="shared" si="160"/>
        <v>0</v>
      </c>
      <c r="W656" s="116">
        <f t="shared" si="160"/>
        <v>0</v>
      </c>
      <c r="X656" s="116">
        <f t="shared" si="160"/>
        <v>0</v>
      </c>
      <c r="Y656" s="116">
        <f t="shared" si="160"/>
        <v>0</v>
      </c>
      <c r="Z656" s="115">
        <f t="shared" si="165"/>
        <v>0</v>
      </c>
      <c r="AA656" s="116">
        <v>0</v>
      </c>
      <c r="AB656" s="116">
        <v>0</v>
      </c>
      <c r="AC656" s="116">
        <v>0</v>
      </c>
      <c r="AD656" s="116">
        <v>0</v>
      </c>
      <c r="AE656" s="115">
        <f t="shared" si="166"/>
        <v>0</v>
      </c>
      <c r="AF656" s="117">
        <v>0</v>
      </c>
      <c r="AG656" s="117">
        <v>0</v>
      </c>
      <c r="AH656" s="117">
        <v>0</v>
      </c>
      <c r="AI656" s="117">
        <v>0</v>
      </c>
      <c r="AJ656" s="115">
        <f t="shared" si="159"/>
        <v>0</v>
      </c>
      <c r="AK656" s="116">
        <f t="shared" si="159"/>
        <v>0</v>
      </c>
      <c r="AL656" s="116">
        <f t="shared" si="159"/>
        <v>0</v>
      </c>
      <c r="AM656" s="116">
        <f t="shared" si="159"/>
        <v>0</v>
      </c>
      <c r="AN656" s="116">
        <f t="shared" si="159"/>
        <v>0</v>
      </c>
      <c r="AO656" s="115">
        <f t="shared" si="167"/>
        <v>0</v>
      </c>
      <c r="AP656" s="116">
        <f t="shared" si="167"/>
        <v>0</v>
      </c>
      <c r="AQ656" s="116">
        <f t="shared" si="167"/>
        <v>0</v>
      </c>
      <c r="AR656" s="116">
        <f t="shared" si="167"/>
        <v>0</v>
      </c>
      <c r="AS656" s="116">
        <f t="shared" si="168"/>
        <v>0</v>
      </c>
    </row>
    <row r="657" spans="2:45" ht="39.75" thickTop="1" thickBot="1" x14ac:dyDescent="0.3">
      <c r="B657" s="101" t="str">
        <f t="shared" si="161"/>
        <v>b</v>
      </c>
      <c r="D657" s="109" t="s">
        <v>279</v>
      </c>
      <c r="E657" s="124" t="s">
        <v>309</v>
      </c>
      <c r="F657" s="115">
        <f t="shared" si="162"/>
        <v>0</v>
      </c>
      <c r="G657" s="116">
        <v>0</v>
      </c>
      <c r="H657" s="116">
        <v>0</v>
      </c>
      <c r="I657" s="116">
        <v>0</v>
      </c>
      <c r="J657" s="116">
        <v>0</v>
      </c>
      <c r="K657" s="115">
        <f t="shared" si="163"/>
        <v>0</v>
      </c>
      <c r="L657" s="116">
        <v>0</v>
      </c>
      <c r="M657" s="116">
        <v>0</v>
      </c>
      <c r="N657" s="116">
        <v>0</v>
      </c>
      <c r="O657" s="116">
        <v>0</v>
      </c>
      <c r="P657" s="115">
        <f t="shared" si="164"/>
        <v>0</v>
      </c>
      <c r="Q657" s="116">
        <v>0</v>
      </c>
      <c r="R657" s="116">
        <v>0</v>
      </c>
      <c r="S657" s="116">
        <v>0</v>
      </c>
      <c r="T657" s="116">
        <v>0</v>
      </c>
      <c r="U657" s="111">
        <f t="shared" si="160"/>
        <v>0</v>
      </c>
      <c r="V657" s="116">
        <f t="shared" si="160"/>
        <v>0</v>
      </c>
      <c r="W657" s="116">
        <f t="shared" si="160"/>
        <v>0</v>
      </c>
      <c r="X657" s="116">
        <f t="shared" si="160"/>
        <v>0</v>
      </c>
      <c r="Y657" s="116">
        <f t="shared" si="160"/>
        <v>0</v>
      </c>
      <c r="Z657" s="115">
        <f t="shared" si="165"/>
        <v>0</v>
      </c>
      <c r="AA657" s="116">
        <v>0</v>
      </c>
      <c r="AB657" s="116">
        <v>0</v>
      </c>
      <c r="AC657" s="116">
        <v>0</v>
      </c>
      <c r="AD657" s="116">
        <v>0</v>
      </c>
      <c r="AE657" s="115">
        <f t="shared" si="166"/>
        <v>0</v>
      </c>
      <c r="AF657" s="117">
        <v>0</v>
      </c>
      <c r="AG657" s="117">
        <v>0</v>
      </c>
      <c r="AH657" s="117">
        <v>0</v>
      </c>
      <c r="AI657" s="117">
        <v>0</v>
      </c>
      <c r="AJ657" s="115">
        <f t="shared" si="159"/>
        <v>0</v>
      </c>
      <c r="AK657" s="116">
        <f t="shared" si="159"/>
        <v>0</v>
      </c>
      <c r="AL657" s="116">
        <f t="shared" si="159"/>
        <v>0</v>
      </c>
      <c r="AM657" s="116">
        <f t="shared" si="159"/>
        <v>0</v>
      </c>
      <c r="AN657" s="116">
        <f t="shared" si="159"/>
        <v>0</v>
      </c>
      <c r="AO657" s="115">
        <f t="shared" si="167"/>
        <v>0</v>
      </c>
      <c r="AP657" s="116">
        <f t="shared" si="167"/>
        <v>0</v>
      </c>
      <c r="AQ657" s="116">
        <f t="shared" si="167"/>
        <v>0</v>
      </c>
      <c r="AR657" s="116">
        <f t="shared" si="167"/>
        <v>0</v>
      </c>
      <c r="AS657" s="116">
        <f t="shared" si="168"/>
        <v>0</v>
      </c>
    </row>
    <row r="658" spans="2:45" ht="16.5" thickTop="1" thickBot="1" x14ac:dyDescent="0.3">
      <c r="B658" s="101" t="str">
        <f t="shared" si="161"/>
        <v>b</v>
      </c>
      <c r="D658" s="109" t="s">
        <v>279</v>
      </c>
      <c r="E658" s="120" t="s">
        <v>310</v>
      </c>
      <c r="F658" s="115">
        <f t="shared" si="162"/>
        <v>0</v>
      </c>
      <c r="G658" s="116">
        <v>0</v>
      </c>
      <c r="H658" s="116">
        <v>0</v>
      </c>
      <c r="I658" s="116">
        <v>0</v>
      </c>
      <c r="J658" s="116">
        <v>0</v>
      </c>
      <c r="K658" s="115">
        <f t="shared" si="163"/>
        <v>0</v>
      </c>
      <c r="L658" s="116">
        <v>0</v>
      </c>
      <c r="M658" s="116">
        <v>0</v>
      </c>
      <c r="N658" s="116">
        <v>0</v>
      </c>
      <c r="O658" s="116">
        <v>0</v>
      </c>
      <c r="P658" s="115">
        <f t="shared" si="164"/>
        <v>0</v>
      </c>
      <c r="Q658" s="116">
        <v>0</v>
      </c>
      <c r="R658" s="116">
        <v>0</v>
      </c>
      <c r="S658" s="116">
        <v>0</v>
      </c>
      <c r="T658" s="116">
        <v>0</v>
      </c>
      <c r="U658" s="111">
        <f t="shared" si="160"/>
        <v>0</v>
      </c>
      <c r="V658" s="116">
        <f t="shared" si="160"/>
        <v>0</v>
      </c>
      <c r="W658" s="116">
        <f t="shared" si="160"/>
        <v>0</v>
      </c>
      <c r="X658" s="116">
        <f t="shared" si="160"/>
        <v>0</v>
      </c>
      <c r="Y658" s="116">
        <f t="shared" si="160"/>
        <v>0</v>
      </c>
      <c r="Z658" s="115">
        <f t="shared" si="165"/>
        <v>0</v>
      </c>
      <c r="AA658" s="116">
        <v>0</v>
      </c>
      <c r="AB658" s="116">
        <v>0</v>
      </c>
      <c r="AC658" s="116">
        <v>0</v>
      </c>
      <c r="AD658" s="116">
        <v>0</v>
      </c>
      <c r="AE658" s="115">
        <f t="shared" si="166"/>
        <v>0</v>
      </c>
      <c r="AF658" s="117">
        <v>0</v>
      </c>
      <c r="AG658" s="117">
        <v>0</v>
      </c>
      <c r="AH658" s="117">
        <v>0</v>
      </c>
      <c r="AI658" s="117">
        <v>0</v>
      </c>
      <c r="AJ658" s="115">
        <f t="shared" si="159"/>
        <v>0</v>
      </c>
      <c r="AK658" s="116">
        <f t="shared" si="159"/>
        <v>0</v>
      </c>
      <c r="AL658" s="116">
        <f t="shared" si="159"/>
        <v>0</v>
      </c>
      <c r="AM658" s="116">
        <f t="shared" si="159"/>
        <v>0</v>
      </c>
      <c r="AN658" s="116">
        <f t="shared" si="159"/>
        <v>0</v>
      </c>
      <c r="AO658" s="115">
        <f t="shared" si="167"/>
        <v>0</v>
      </c>
      <c r="AP658" s="116">
        <f t="shared" si="167"/>
        <v>0</v>
      </c>
      <c r="AQ658" s="116">
        <f t="shared" si="167"/>
        <v>0</v>
      </c>
      <c r="AR658" s="116">
        <f t="shared" si="167"/>
        <v>0</v>
      </c>
      <c r="AS658" s="116">
        <f t="shared" si="168"/>
        <v>0</v>
      </c>
    </row>
    <row r="659" spans="2:45" ht="16.5" thickTop="1" thickBot="1" x14ac:dyDescent="0.3">
      <c r="B659" s="101" t="str">
        <f t="shared" si="161"/>
        <v>b</v>
      </c>
      <c r="D659" s="109" t="s">
        <v>279</v>
      </c>
      <c r="E659" s="120" t="s">
        <v>311</v>
      </c>
      <c r="F659" s="115">
        <f t="shared" si="162"/>
        <v>0</v>
      </c>
      <c r="G659" s="116">
        <v>0</v>
      </c>
      <c r="H659" s="116">
        <v>0</v>
      </c>
      <c r="I659" s="116">
        <v>0</v>
      </c>
      <c r="J659" s="116">
        <v>0</v>
      </c>
      <c r="K659" s="115">
        <f t="shared" si="163"/>
        <v>0</v>
      </c>
      <c r="L659" s="116">
        <v>0</v>
      </c>
      <c r="M659" s="116">
        <v>0</v>
      </c>
      <c r="N659" s="116">
        <v>0</v>
      </c>
      <c r="O659" s="116">
        <v>0</v>
      </c>
      <c r="P659" s="115">
        <f t="shared" si="164"/>
        <v>0</v>
      </c>
      <c r="Q659" s="116">
        <v>0</v>
      </c>
      <c r="R659" s="116">
        <v>0</v>
      </c>
      <c r="S659" s="116">
        <v>0</v>
      </c>
      <c r="T659" s="116">
        <v>0</v>
      </c>
      <c r="U659" s="111">
        <f t="shared" si="160"/>
        <v>0</v>
      </c>
      <c r="V659" s="116">
        <f t="shared" si="160"/>
        <v>0</v>
      </c>
      <c r="W659" s="116">
        <f t="shared" si="160"/>
        <v>0</v>
      </c>
      <c r="X659" s="116">
        <f t="shared" si="160"/>
        <v>0</v>
      </c>
      <c r="Y659" s="116">
        <f t="shared" si="160"/>
        <v>0</v>
      </c>
      <c r="Z659" s="115">
        <f t="shared" si="165"/>
        <v>0</v>
      </c>
      <c r="AA659" s="116">
        <v>0</v>
      </c>
      <c r="AB659" s="116">
        <v>0</v>
      </c>
      <c r="AC659" s="116">
        <v>0</v>
      </c>
      <c r="AD659" s="116">
        <v>0</v>
      </c>
      <c r="AE659" s="115">
        <f t="shared" si="166"/>
        <v>0</v>
      </c>
      <c r="AF659" s="117">
        <v>0</v>
      </c>
      <c r="AG659" s="117">
        <v>0</v>
      </c>
      <c r="AH659" s="117">
        <v>0</v>
      </c>
      <c r="AI659" s="117">
        <v>0</v>
      </c>
      <c r="AJ659" s="115">
        <f t="shared" si="159"/>
        <v>0</v>
      </c>
      <c r="AK659" s="116">
        <f t="shared" si="159"/>
        <v>0</v>
      </c>
      <c r="AL659" s="116">
        <f t="shared" si="159"/>
        <v>0</v>
      </c>
      <c r="AM659" s="116">
        <f t="shared" si="159"/>
        <v>0</v>
      </c>
      <c r="AN659" s="116">
        <f t="shared" si="159"/>
        <v>0</v>
      </c>
      <c r="AO659" s="115">
        <f t="shared" si="167"/>
        <v>0</v>
      </c>
      <c r="AP659" s="116">
        <f t="shared" si="167"/>
        <v>0</v>
      </c>
      <c r="AQ659" s="116">
        <f t="shared" si="167"/>
        <v>0</v>
      </c>
      <c r="AR659" s="116">
        <f t="shared" si="167"/>
        <v>0</v>
      </c>
      <c r="AS659" s="116">
        <f t="shared" si="168"/>
        <v>0</v>
      </c>
    </row>
    <row r="660" spans="2:45" ht="16.5" thickTop="1" thickBot="1" x14ac:dyDescent="0.3">
      <c r="B660" s="101" t="str">
        <f t="shared" si="161"/>
        <v>b</v>
      </c>
      <c r="D660" s="109" t="s">
        <v>279</v>
      </c>
      <c r="E660" s="120" t="s">
        <v>312</v>
      </c>
      <c r="F660" s="115">
        <f t="shared" si="162"/>
        <v>0</v>
      </c>
      <c r="G660" s="116">
        <v>0</v>
      </c>
      <c r="H660" s="116">
        <v>0</v>
      </c>
      <c r="I660" s="116">
        <v>0</v>
      </c>
      <c r="J660" s="116">
        <v>0</v>
      </c>
      <c r="K660" s="115">
        <f t="shared" si="163"/>
        <v>0</v>
      </c>
      <c r="L660" s="116">
        <v>0</v>
      </c>
      <c r="M660" s="116">
        <v>0</v>
      </c>
      <c r="N660" s="116">
        <v>0</v>
      </c>
      <c r="O660" s="116">
        <v>0</v>
      </c>
      <c r="P660" s="115">
        <f t="shared" si="164"/>
        <v>0</v>
      </c>
      <c r="Q660" s="116">
        <v>0</v>
      </c>
      <c r="R660" s="116">
        <v>0</v>
      </c>
      <c r="S660" s="116">
        <v>0</v>
      </c>
      <c r="T660" s="116">
        <v>0</v>
      </c>
      <c r="U660" s="111">
        <f t="shared" si="160"/>
        <v>0</v>
      </c>
      <c r="V660" s="116">
        <f t="shared" si="160"/>
        <v>0</v>
      </c>
      <c r="W660" s="116">
        <f t="shared" si="160"/>
        <v>0</v>
      </c>
      <c r="X660" s="116">
        <f t="shared" si="160"/>
        <v>0</v>
      </c>
      <c r="Y660" s="116">
        <f t="shared" si="160"/>
        <v>0</v>
      </c>
      <c r="Z660" s="115">
        <f t="shared" si="165"/>
        <v>0</v>
      </c>
      <c r="AA660" s="116">
        <v>0</v>
      </c>
      <c r="AB660" s="116">
        <v>0</v>
      </c>
      <c r="AC660" s="116">
        <v>0</v>
      </c>
      <c r="AD660" s="116">
        <v>0</v>
      </c>
      <c r="AE660" s="115">
        <f t="shared" si="166"/>
        <v>0</v>
      </c>
      <c r="AF660" s="117">
        <v>0</v>
      </c>
      <c r="AG660" s="117">
        <v>0</v>
      </c>
      <c r="AH660" s="117">
        <v>0</v>
      </c>
      <c r="AI660" s="117">
        <v>0</v>
      </c>
      <c r="AJ660" s="115">
        <f t="shared" si="159"/>
        <v>0</v>
      </c>
      <c r="AK660" s="116">
        <f t="shared" si="159"/>
        <v>0</v>
      </c>
      <c r="AL660" s="116">
        <f t="shared" si="159"/>
        <v>0</v>
      </c>
      <c r="AM660" s="116">
        <f t="shared" si="159"/>
        <v>0</v>
      </c>
      <c r="AN660" s="116">
        <f t="shared" si="159"/>
        <v>0</v>
      </c>
      <c r="AO660" s="115">
        <f t="shared" si="167"/>
        <v>0</v>
      </c>
      <c r="AP660" s="116">
        <f t="shared" si="167"/>
        <v>0</v>
      </c>
      <c r="AQ660" s="116">
        <f t="shared" si="167"/>
        <v>0</v>
      </c>
      <c r="AR660" s="116">
        <f t="shared" si="167"/>
        <v>0</v>
      </c>
      <c r="AS660" s="116">
        <f t="shared" si="168"/>
        <v>0</v>
      </c>
    </row>
    <row r="661" spans="2:45" ht="27" thickTop="1" thickBot="1" x14ac:dyDescent="0.3">
      <c r="B661" s="101" t="str">
        <f t="shared" si="161"/>
        <v>a</v>
      </c>
      <c r="D661" s="109" t="s">
        <v>364</v>
      </c>
      <c r="E661" s="118" t="s">
        <v>127</v>
      </c>
      <c r="F661" s="115">
        <f t="shared" si="162"/>
        <v>38000</v>
      </c>
      <c r="G661" s="116">
        <f t="shared" ref="G661:J676" si="169">SUM(G677,G693)</f>
        <v>9500</v>
      </c>
      <c r="H661" s="116">
        <f t="shared" si="169"/>
        <v>9500</v>
      </c>
      <c r="I661" s="116">
        <f t="shared" si="169"/>
        <v>9500</v>
      </c>
      <c r="J661" s="116">
        <f t="shared" si="169"/>
        <v>9500</v>
      </c>
      <c r="K661" s="115">
        <f t="shared" si="163"/>
        <v>20000</v>
      </c>
      <c r="L661" s="116">
        <f t="shared" ref="L661:O676" si="170">SUM(L677,L693)</f>
        <v>5000</v>
      </c>
      <c r="M661" s="116">
        <f t="shared" si="170"/>
        <v>5000</v>
      </c>
      <c r="N661" s="116">
        <f t="shared" si="170"/>
        <v>5000</v>
      </c>
      <c r="O661" s="116">
        <f t="shared" si="170"/>
        <v>5000</v>
      </c>
      <c r="P661" s="115">
        <f t="shared" si="164"/>
        <v>2516</v>
      </c>
      <c r="Q661" s="116">
        <f t="shared" ref="Q661:T676" si="171">SUM(Q677,Q693)</f>
        <v>2516</v>
      </c>
      <c r="R661" s="116">
        <f t="shared" si="171"/>
        <v>0</v>
      </c>
      <c r="S661" s="116">
        <f t="shared" si="171"/>
        <v>0</v>
      </c>
      <c r="T661" s="116">
        <f t="shared" si="171"/>
        <v>0</v>
      </c>
      <c r="U661" s="111">
        <f t="shared" si="160"/>
        <v>0</v>
      </c>
      <c r="V661" s="116">
        <f t="shared" si="160"/>
        <v>0</v>
      </c>
      <c r="W661" s="116">
        <f t="shared" si="160"/>
        <v>0</v>
      </c>
      <c r="X661" s="116">
        <f t="shared" si="160"/>
        <v>0</v>
      </c>
      <c r="Y661" s="116">
        <f t="shared" si="160"/>
        <v>0</v>
      </c>
      <c r="Z661" s="115">
        <f t="shared" si="165"/>
        <v>0</v>
      </c>
      <c r="AA661" s="116">
        <f t="shared" ref="AA661:AD676" si="172">SUM(AA677,AA693)</f>
        <v>0</v>
      </c>
      <c r="AB661" s="116">
        <f t="shared" si="172"/>
        <v>0</v>
      </c>
      <c r="AC661" s="116">
        <f t="shared" si="172"/>
        <v>0</v>
      </c>
      <c r="AD661" s="116">
        <f t="shared" si="172"/>
        <v>0</v>
      </c>
      <c r="AE661" s="115">
        <f t="shared" si="166"/>
        <v>0</v>
      </c>
      <c r="AF661" s="117">
        <f t="shared" ref="AF661:AI676" si="173">SUM(AF677,AF693)</f>
        <v>0</v>
      </c>
      <c r="AG661" s="117">
        <f t="shared" si="173"/>
        <v>0</v>
      </c>
      <c r="AH661" s="117">
        <f t="shared" si="173"/>
        <v>0</v>
      </c>
      <c r="AI661" s="117">
        <f t="shared" si="173"/>
        <v>0</v>
      </c>
      <c r="AJ661" s="115">
        <f t="shared" si="159"/>
        <v>38000</v>
      </c>
      <c r="AK661" s="116">
        <f t="shared" si="159"/>
        <v>9500</v>
      </c>
      <c r="AL661" s="116">
        <f t="shared" si="159"/>
        <v>9500</v>
      </c>
      <c r="AM661" s="116">
        <f t="shared" si="159"/>
        <v>9500</v>
      </c>
      <c r="AN661" s="116">
        <f t="shared" si="159"/>
        <v>9500</v>
      </c>
      <c r="AO661" s="115">
        <f t="shared" si="167"/>
        <v>20000</v>
      </c>
      <c r="AP661" s="116">
        <f t="shared" si="167"/>
        <v>5000</v>
      </c>
      <c r="AQ661" s="116">
        <f t="shared" si="167"/>
        <v>5000</v>
      </c>
      <c r="AR661" s="116">
        <f t="shared" si="167"/>
        <v>5000</v>
      </c>
      <c r="AS661" s="116">
        <f t="shared" si="168"/>
        <v>5000</v>
      </c>
    </row>
    <row r="662" spans="2:45" ht="16.5" thickTop="1" thickBot="1" x14ac:dyDescent="0.3">
      <c r="B662" s="101" t="str">
        <f t="shared" si="161"/>
        <v>a</v>
      </c>
      <c r="D662" s="109" t="s">
        <v>279</v>
      </c>
      <c r="E662" s="119" t="s">
        <v>298</v>
      </c>
      <c r="F662" s="115">
        <f t="shared" si="162"/>
        <v>38000</v>
      </c>
      <c r="G662" s="116">
        <f t="shared" si="169"/>
        <v>9500</v>
      </c>
      <c r="H662" s="116">
        <f t="shared" si="169"/>
        <v>9500</v>
      </c>
      <c r="I662" s="116">
        <f t="shared" si="169"/>
        <v>9500</v>
      </c>
      <c r="J662" s="116">
        <f t="shared" si="169"/>
        <v>9500</v>
      </c>
      <c r="K662" s="115">
        <f t="shared" si="163"/>
        <v>20000</v>
      </c>
      <c r="L662" s="116">
        <f t="shared" si="170"/>
        <v>5000</v>
      </c>
      <c r="M662" s="116">
        <f t="shared" si="170"/>
        <v>5000</v>
      </c>
      <c r="N662" s="116">
        <f t="shared" si="170"/>
        <v>5000</v>
      </c>
      <c r="O662" s="116">
        <f t="shared" si="170"/>
        <v>5000</v>
      </c>
      <c r="P662" s="115">
        <f t="shared" si="164"/>
        <v>2516</v>
      </c>
      <c r="Q662" s="116">
        <f t="shared" si="171"/>
        <v>2516</v>
      </c>
      <c r="R662" s="116">
        <f t="shared" si="171"/>
        <v>0</v>
      </c>
      <c r="S662" s="116">
        <f t="shared" si="171"/>
        <v>0</v>
      </c>
      <c r="T662" s="116">
        <f t="shared" si="171"/>
        <v>0</v>
      </c>
      <c r="U662" s="111">
        <f t="shared" si="160"/>
        <v>0</v>
      </c>
      <c r="V662" s="116">
        <f t="shared" si="160"/>
        <v>0</v>
      </c>
      <c r="W662" s="116">
        <f t="shared" si="160"/>
        <v>0</v>
      </c>
      <c r="X662" s="116">
        <f t="shared" si="160"/>
        <v>0</v>
      </c>
      <c r="Y662" s="116">
        <f t="shared" si="160"/>
        <v>0</v>
      </c>
      <c r="Z662" s="115">
        <f t="shared" si="165"/>
        <v>0</v>
      </c>
      <c r="AA662" s="116">
        <f t="shared" si="172"/>
        <v>0</v>
      </c>
      <c r="AB662" s="116">
        <f t="shared" si="172"/>
        <v>0</v>
      </c>
      <c r="AC662" s="116">
        <f t="shared" si="172"/>
        <v>0</v>
      </c>
      <c r="AD662" s="116">
        <f t="shared" si="172"/>
        <v>0</v>
      </c>
      <c r="AE662" s="115">
        <f t="shared" si="166"/>
        <v>0</v>
      </c>
      <c r="AF662" s="117">
        <f t="shared" si="173"/>
        <v>0</v>
      </c>
      <c r="AG662" s="117">
        <f t="shared" si="173"/>
        <v>0</v>
      </c>
      <c r="AH662" s="117">
        <f t="shared" si="173"/>
        <v>0</v>
      </c>
      <c r="AI662" s="117">
        <f t="shared" si="173"/>
        <v>0</v>
      </c>
      <c r="AJ662" s="115">
        <f t="shared" si="159"/>
        <v>38000</v>
      </c>
      <c r="AK662" s="116">
        <f t="shared" si="159"/>
        <v>9500</v>
      </c>
      <c r="AL662" s="116">
        <f t="shared" si="159"/>
        <v>9500</v>
      </c>
      <c r="AM662" s="116">
        <f t="shared" si="159"/>
        <v>9500</v>
      </c>
      <c r="AN662" s="116">
        <f t="shared" si="159"/>
        <v>9500</v>
      </c>
      <c r="AO662" s="115">
        <f t="shared" si="167"/>
        <v>20000</v>
      </c>
      <c r="AP662" s="116">
        <f t="shared" si="167"/>
        <v>5000</v>
      </c>
      <c r="AQ662" s="116">
        <f t="shared" si="167"/>
        <v>5000</v>
      </c>
      <c r="AR662" s="116">
        <f t="shared" si="167"/>
        <v>5000</v>
      </c>
      <c r="AS662" s="116">
        <f t="shared" si="168"/>
        <v>5000</v>
      </c>
    </row>
    <row r="663" spans="2:45" ht="16.5" thickTop="1" thickBot="1" x14ac:dyDescent="0.3">
      <c r="B663" s="101" t="str">
        <f t="shared" si="161"/>
        <v>b</v>
      </c>
      <c r="D663" s="109" t="s">
        <v>279</v>
      </c>
      <c r="E663" s="120" t="s">
        <v>299</v>
      </c>
      <c r="F663" s="115">
        <f t="shared" si="162"/>
        <v>0</v>
      </c>
      <c r="G663" s="116">
        <f t="shared" si="169"/>
        <v>0</v>
      </c>
      <c r="H663" s="116">
        <f t="shared" si="169"/>
        <v>0</v>
      </c>
      <c r="I663" s="116">
        <f t="shared" si="169"/>
        <v>0</v>
      </c>
      <c r="J663" s="116">
        <f t="shared" si="169"/>
        <v>0</v>
      </c>
      <c r="K663" s="115">
        <f t="shared" si="163"/>
        <v>0</v>
      </c>
      <c r="L663" s="116">
        <f t="shared" si="170"/>
        <v>0</v>
      </c>
      <c r="M663" s="116">
        <f t="shared" si="170"/>
        <v>0</v>
      </c>
      <c r="N663" s="116">
        <f t="shared" si="170"/>
        <v>0</v>
      </c>
      <c r="O663" s="116">
        <f t="shared" si="170"/>
        <v>0</v>
      </c>
      <c r="P663" s="115">
        <f t="shared" si="164"/>
        <v>0</v>
      </c>
      <c r="Q663" s="116">
        <f t="shared" si="171"/>
        <v>0</v>
      </c>
      <c r="R663" s="116">
        <f t="shared" si="171"/>
        <v>0</v>
      </c>
      <c r="S663" s="116">
        <f t="shared" si="171"/>
        <v>0</v>
      </c>
      <c r="T663" s="116">
        <f t="shared" si="171"/>
        <v>0</v>
      </c>
      <c r="U663" s="111">
        <f t="shared" si="160"/>
        <v>0</v>
      </c>
      <c r="V663" s="116">
        <f t="shared" si="160"/>
        <v>0</v>
      </c>
      <c r="W663" s="116">
        <f t="shared" si="160"/>
        <v>0</v>
      </c>
      <c r="X663" s="116">
        <f t="shared" si="160"/>
        <v>0</v>
      </c>
      <c r="Y663" s="116">
        <f t="shared" si="160"/>
        <v>0</v>
      </c>
      <c r="Z663" s="115">
        <f t="shared" si="165"/>
        <v>0</v>
      </c>
      <c r="AA663" s="116">
        <f t="shared" si="172"/>
        <v>0</v>
      </c>
      <c r="AB663" s="116">
        <f t="shared" si="172"/>
        <v>0</v>
      </c>
      <c r="AC663" s="116">
        <f t="shared" si="172"/>
        <v>0</v>
      </c>
      <c r="AD663" s="116">
        <f t="shared" si="172"/>
        <v>0</v>
      </c>
      <c r="AE663" s="115">
        <f t="shared" si="166"/>
        <v>0</v>
      </c>
      <c r="AF663" s="117">
        <f t="shared" si="173"/>
        <v>0</v>
      </c>
      <c r="AG663" s="117">
        <f t="shared" si="173"/>
        <v>0</v>
      </c>
      <c r="AH663" s="117">
        <f t="shared" si="173"/>
        <v>0</v>
      </c>
      <c r="AI663" s="117">
        <f t="shared" si="173"/>
        <v>0</v>
      </c>
      <c r="AJ663" s="115">
        <f t="shared" si="159"/>
        <v>0</v>
      </c>
      <c r="AK663" s="116">
        <f t="shared" si="159"/>
        <v>0</v>
      </c>
      <c r="AL663" s="116">
        <f t="shared" si="159"/>
        <v>0</v>
      </c>
      <c r="AM663" s="116">
        <f t="shared" si="159"/>
        <v>0</v>
      </c>
      <c r="AN663" s="116">
        <f t="shared" si="159"/>
        <v>0</v>
      </c>
      <c r="AO663" s="115">
        <f t="shared" si="167"/>
        <v>0</v>
      </c>
      <c r="AP663" s="116">
        <f t="shared" si="167"/>
        <v>0</v>
      </c>
      <c r="AQ663" s="116">
        <f t="shared" si="167"/>
        <v>0</v>
      </c>
      <c r="AR663" s="116">
        <f t="shared" si="167"/>
        <v>0</v>
      </c>
      <c r="AS663" s="116">
        <f t="shared" si="168"/>
        <v>0</v>
      </c>
    </row>
    <row r="664" spans="2:45" ht="16.5" thickTop="1" thickBot="1" x14ac:dyDescent="0.3">
      <c r="B664" s="101" t="str">
        <f t="shared" si="161"/>
        <v>b</v>
      </c>
      <c r="D664" s="109" t="s">
        <v>279</v>
      </c>
      <c r="E664" s="120" t="s">
        <v>300</v>
      </c>
      <c r="F664" s="115">
        <f t="shared" si="162"/>
        <v>0</v>
      </c>
      <c r="G664" s="116">
        <f t="shared" si="169"/>
        <v>0</v>
      </c>
      <c r="H664" s="116">
        <f t="shared" si="169"/>
        <v>0</v>
      </c>
      <c r="I664" s="116">
        <f t="shared" si="169"/>
        <v>0</v>
      </c>
      <c r="J664" s="116">
        <f t="shared" si="169"/>
        <v>0</v>
      </c>
      <c r="K664" s="115">
        <f t="shared" si="163"/>
        <v>0</v>
      </c>
      <c r="L664" s="116">
        <f t="shared" si="170"/>
        <v>0</v>
      </c>
      <c r="M664" s="116">
        <f t="shared" si="170"/>
        <v>0</v>
      </c>
      <c r="N664" s="116">
        <f t="shared" si="170"/>
        <v>0</v>
      </c>
      <c r="O664" s="116">
        <f t="shared" si="170"/>
        <v>0</v>
      </c>
      <c r="P664" s="115">
        <f t="shared" si="164"/>
        <v>0</v>
      </c>
      <c r="Q664" s="116">
        <f t="shared" si="171"/>
        <v>0</v>
      </c>
      <c r="R664" s="116">
        <f t="shared" si="171"/>
        <v>0</v>
      </c>
      <c r="S664" s="116">
        <f t="shared" si="171"/>
        <v>0</v>
      </c>
      <c r="T664" s="116">
        <f t="shared" si="171"/>
        <v>0</v>
      </c>
      <c r="U664" s="111">
        <f t="shared" si="160"/>
        <v>0</v>
      </c>
      <c r="V664" s="116">
        <f t="shared" si="160"/>
        <v>0</v>
      </c>
      <c r="W664" s="116">
        <f t="shared" si="160"/>
        <v>0</v>
      </c>
      <c r="X664" s="116">
        <f t="shared" si="160"/>
        <v>0</v>
      </c>
      <c r="Y664" s="116">
        <f t="shared" si="160"/>
        <v>0</v>
      </c>
      <c r="Z664" s="115">
        <f t="shared" si="165"/>
        <v>0</v>
      </c>
      <c r="AA664" s="116">
        <f t="shared" si="172"/>
        <v>0</v>
      </c>
      <c r="AB664" s="116">
        <f t="shared" si="172"/>
        <v>0</v>
      </c>
      <c r="AC664" s="116">
        <f t="shared" si="172"/>
        <v>0</v>
      </c>
      <c r="AD664" s="116">
        <f t="shared" si="172"/>
        <v>0</v>
      </c>
      <c r="AE664" s="115">
        <f t="shared" si="166"/>
        <v>0</v>
      </c>
      <c r="AF664" s="117">
        <f t="shared" si="173"/>
        <v>0</v>
      </c>
      <c r="AG664" s="117">
        <f t="shared" si="173"/>
        <v>0</v>
      </c>
      <c r="AH664" s="117">
        <f t="shared" si="173"/>
        <v>0</v>
      </c>
      <c r="AI664" s="117">
        <f t="shared" si="173"/>
        <v>0</v>
      </c>
      <c r="AJ664" s="115">
        <f t="shared" si="159"/>
        <v>0</v>
      </c>
      <c r="AK664" s="116">
        <f t="shared" si="159"/>
        <v>0</v>
      </c>
      <c r="AL664" s="116">
        <f t="shared" si="159"/>
        <v>0</v>
      </c>
      <c r="AM664" s="116">
        <f t="shared" si="159"/>
        <v>0</v>
      </c>
      <c r="AN664" s="116">
        <f t="shared" si="159"/>
        <v>0</v>
      </c>
      <c r="AO664" s="115">
        <f t="shared" si="167"/>
        <v>0</v>
      </c>
      <c r="AP664" s="116">
        <f t="shared" si="167"/>
        <v>0</v>
      </c>
      <c r="AQ664" s="116">
        <f t="shared" si="167"/>
        <v>0</v>
      </c>
      <c r="AR664" s="116">
        <f t="shared" si="167"/>
        <v>0</v>
      </c>
      <c r="AS664" s="116">
        <f t="shared" si="168"/>
        <v>0</v>
      </c>
    </row>
    <row r="665" spans="2:45" ht="16.5" thickTop="1" thickBot="1" x14ac:dyDescent="0.3">
      <c r="B665" s="101" t="str">
        <f t="shared" si="161"/>
        <v>b</v>
      </c>
      <c r="D665" s="109" t="s">
        <v>279</v>
      </c>
      <c r="E665" s="120" t="s">
        <v>301</v>
      </c>
      <c r="F665" s="115">
        <f t="shared" si="162"/>
        <v>0</v>
      </c>
      <c r="G665" s="116">
        <f t="shared" si="169"/>
        <v>0</v>
      </c>
      <c r="H665" s="116">
        <f t="shared" si="169"/>
        <v>0</v>
      </c>
      <c r="I665" s="116">
        <f t="shared" si="169"/>
        <v>0</v>
      </c>
      <c r="J665" s="116">
        <f t="shared" si="169"/>
        <v>0</v>
      </c>
      <c r="K665" s="115">
        <f t="shared" si="163"/>
        <v>0</v>
      </c>
      <c r="L665" s="116">
        <f t="shared" si="170"/>
        <v>0</v>
      </c>
      <c r="M665" s="116">
        <f t="shared" si="170"/>
        <v>0</v>
      </c>
      <c r="N665" s="116">
        <f t="shared" si="170"/>
        <v>0</v>
      </c>
      <c r="O665" s="116">
        <f t="shared" si="170"/>
        <v>0</v>
      </c>
      <c r="P665" s="115">
        <f t="shared" si="164"/>
        <v>0</v>
      </c>
      <c r="Q665" s="116">
        <f t="shared" si="171"/>
        <v>0</v>
      </c>
      <c r="R665" s="116">
        <f t="shared" si="171"/>
        <v>0</v>
      </c>
      <c r="S665" s="116">
        <f t="shared" si="171"/>
        <v>0</v>
      </c>
      <c r="T665" s="116">
        <f t="shared" si="171"/>
        <v>0</v>
      </c>
      <c r="U665" s="111">
        <f t="shared" si="160"/>
        <v>0</v>
      </c>
      <c r="V665" s="116">
        <f t="shared" si="160"/>
        <v>0</v>
      </c>
      <c r="W665" s="116">
        <f t="shared" si="160"/>
        <v>0</v>
      </c>
      <c r="X665" s="116">
        <f t="shared" si="160"/>
        <v>0</v>
      </c>
      <c r="Y665" s="116">
        <f t="shared" si="160"/>
        <v>0</v>
      </c>
      <c r="Z665" s="115">
        <f t="shared" si="165"/>
        <v>0</v>
      </c>
      <c r="AA665" s="116">
        <f t="shared" si="172"/>
        <v>0</v>
      </c>
      <c r="AB665" s="116">
        <f t="shared" si="172"/>
        <v>0</v>
      </c>
      <c r="AC665" s="116">
        <f t="shared" si="172"/>
        <v>0</v>
      </c>
      <c r="AD665" s="116">
        <f t="shared" si="172"/>
        <v>0</v>
      </c>
      <c r="AE665" s="115">
        <f t="shared" si="166"/>
        <v>0</v>
      </c>
      <c r="AF665" s="117">
        <f t="shared" si="173"/>
        <v>0</v>
      </c>
      <c r="AG665" s="117">
        <f t="shared" si="173"/>
        <v>0</v>
      </c>
      <c r="AH665" s="117">
        <f t="shared" si="173"/>
        <v>0</v>
      </c>
      <c r="AI665" s="117">
        <f t="shared" si="173"/>
        <v>0</v>
      </c>
      <c r="AJ665" s="115">
        <f t="shared" si="159"/>
        <v>0</v>
      </c>
      <c r="AK665" s="116">
        <f t="shared" si="159"/>
        <v>0</v>
      </c>
      <c r="AL665" s="116">
        <f t="shared" si="159"/>
        <v>0</v>
      </c>
      <c r="AM665" s="116">
        <f t="shared" si="159"/>
        <v>0</v>
      </c>
      <c r="AN665" s="116">
        <f t="shared" si="159"/>
        <v>0</v>
      </c>
      <c r="AO665" s="115">
        <f t="shared" si="167"/>
        <v>0</v>
      </c>
      <c r="AP665" s="116">
        <f t="shared" si="167"/>
        <v>0</v>
      </c>
      <c r="AQ665" s="116">
        <f t="shared" si="167"/>
        <v>0</v>
      </c>
      <c r="AR665" s="116">
        <f t="shared" si="167"/>
        <v>0</v>
      </c>
      <c r="AS665" s="116">
        <f t="shared" si="168"/>
        <v>0</v>
      </c>
    </row>
    <row r="666" spans="2:45" ht="16.5" thickTop="1" thickBot="1" x14ac:dyDescent="0.3">
      <c r="B666" s="101" t="str">
        <f t="shared" si="161"/>
        <v>b</v>
      </c>
      <c r="D666" s="109" t="s">
        <v>279</v>
      </c>
      <c r="E666" s="120" t="s">
        <v>302</v>
      </c>
      <c r="F666" s="115">
        <f t="shared" si="162"/>
        <v>0</v>
      </c>
      <c r="G666" s="116">
        <f t="shared" si="169"/>
        <v>0</v>
      </c>
      <c r="H666" s="116">
        <f t="shared" si="169"/>
        <v>0</v>
      </c>
      <c r="I666" s="116">
        <f t="shared" si="169"/>
        <v>0</v>
      </c>
      <c r="J666" s="116">
        <f t="shared" si="169"/>
        <v>0</v>
      </c>
      <c r="K666" s="115">
        <f t="shared" si="163"/>
        <v>0</v>
      </c>
      <c r="L666" s="116">
        <f t="shared" si="170"/>
        <v>0</v>
      </c>
      <c r="M666" s="116">
        <f t="shared" si="170"/>
        <v>0</v>
      </c>
      <c r="N666" s="116">
        <f t="shared" si="170"/>
        <v>0</v>
      </c>
      <c r="O666" s="116">
        <f t="shared" si="170"/>
        <v>0</v>
      </c>
      <c r="P666" s="115">
        <f t="shared" si="164"/>
        <v>0</v>
      </c>
      <c r="Q666" s="116">
        <f t="shared" si="171"/>
        <v>0</v>
      </c>
      <c r="R666" s="116">
        <f t="shared" si="171"/>
        <v>0</v>
      </c>
      <c r="S666" s="116">
        <f t="shared" si="171"/>
        <v>0</v>
      </c>
      <c r="T666" s="116">
        <f t="shared" si="171"/>
        <v>0</v>
      </c>
      <c r="U666" s="111">
        <f t="shared" si="160"/>
        <v>0</v>
      </c>
      <c r="V666" s="116">
        <f t="shared" si="160"/>
        <v>0</v>
      </c>
      <c r="W666" s="116">
        <f t="shared" si="160"/>
        <v>0</v>
      </c>
      <c r="X666" s="116">
        <f t="shared" si="160"/>
        <v>0</v>
      </c>
      <c r="Y666" s="116">
        <f t="shared" si="160"/>
        <v>0</v>
      </c>
      <c r="Z666" s="115">
        <f t="shared" si="165"/>
        <v>0</v>
      </c>
      <c r="AA666" s="116">
        <f t="shared" si="172"/>
        <v>0</v>
      </c>
      <c r="AB666" s="116">
        <f t="shared" si="172"/>
        <v>0</v>
      </c>
      <c r="AC666" s="116">
        <f t="shared" si="172"/>
        <v>0</v>
      </c>
      <c r="AD666" s="116">
        <f t="shared" si="172"/>
        <v>0</v>
      </c>
      <c r="AE666" s="115">
        <f t="shared" si="166"/>
        <v>0</v>
      </c>
      <c r="AF666" s="117">
        <f t="shared" si="173"/>
        <v>0</v>
      </c>
      <c r="AG666" s="117">
        <f t="shared" si="173"/>
        <v>0</v>
      </c>
      <c r="AH666" s="117">
        <f t="shared" si="173"/>
        <v>0</v>
      </c>
      <c r="AI666" s="117">
        <f t="shared" si="173"/>
        <v>0</v>
      </c>
      <c r="AJ666" s="115">
        <f t="shared" si="159"/>
        <v>0</v>
      </c>
      <c r="AK666" s="116">
        <f t="shared" si="159"/>
        <v>0</v>
      </c>
      <c r="AL666" s="116">
        <f t="shared" si="159"/>
        <v>0</v>
      </c>
      <c r="AM666" s="116">
        <f t="shared" si="159"/>
        <v>0</v>
      </c>
      <c r="AN666" s="116">
        <f t="shared" si="159"/>
        <v>0</v>
      </c>
      <c r="AO666" s="115">
        <f t="shared" si="167"/>
        <v>0</v>
      </c>
      <c r="AP666" s="116">
        <f t="shared" si="167"/>
        <v>0</v>
      </c>
      <c r="AQ666" s="116">
        <f t="shared" si="167"/>
        <v>0</v>
      </c>
      <c r="AR666" s="116">
        <f t="shared" si="167"/>
        <v>0</v>
      </c>
      <c r="AS666" s="116">
        <f t="shared" si="168"/>
        <v>0</v>
      </c>
    </row>
    <row r="667" spans="2:45" ht="16.5" thickTop="1" thickBot="1" x14ac:dyDescent="0.3">
      <c r="B667" s="101" t="str">
        <f t="shared" si="161"/>
        <v>b</v>
      </c>
      <c r="D667" s="109" t="s">
        <v>279</v>
      </c>
      <c r="E667" s="120" t="s">
        <v>303</v>
      </c>
      <c r="F667" s="115">
        <f t="shared" si="162"/>
        <v>0</v>
      </c>
      <c r="G667" s="116">
        <f t="shared" si="169"/>
        <v>0</v>
      </c>
      <c r="H667" s="116">
        <f t="shared" si="169"/>
        <v>0</v>
      </c>
      <c r="I667" s="116">
        <f t="shared" si="169"/>
        <v>0</v>
      </c>
      <c r="J667" s="116">
        <f t="shared" si="169"/>
        <v>0</v>
      </c>
      <c r="K667" s="115">
        <f t="shared" si="163"/>
        <v>0</v>
      </c>
      <c r="L667" s="116">
        <f t="shared" si="170"/>
        <v>0</v>
      </c>
      <c r="M667" s="116">
        <f t="shared" si="170"/>
        <v>0</v>
      </c>
      <c r="N667" s="116">
        <f t="shared" si="170"/>
        <v>0</v>
      </c>
      <c r="O667" s="116">
        <f t="shared" si="170"/>
        <v>0</v>
      </c>
      <c r="P667" s="115">
        <f t="shared" si="164"/>
        <v>0</v>
      </c>
      <c r="Q667" s="116">
        <f t="shared" si="171"/>
        <v>0</v>
      </c>
      <c r="R667" s="116">
        <f t="shared" si="171"/>
        <v>0</v>
      </c>
      <c r="S667" s="116">
        <f t="shared" si="171"/>
        <v>0</v>
      </c>
      <c r="T667" s="116">
        <f t="shared" si="171"/>
        <v>0</v>
      </c>
      <c r="U667" s="111">
        <f t="shared" si="160"/>
        <v>0</v>
      </c>
      <c r="V667" s="116">
        <f t="shared" si="160"/>
        <v>0</v>
      </c>
      <c r="W667" s="116">
        <f t="shared" si="160"/>
        <v>0</v>
      </c>
      <c r="X667" s="116">
        <f t="shared" si="160"/>
        <v>0</v>
      </c>
      <c r="Y667" s="116">
        <f t="shared" si="160"/>
        <v>0</v>
      </c>
      <c r="Z667" s="115">
        <f t="shared" si="165"/>
        <v>0</v>
      </c>
      <c r="AA667" s="116">
        <f t="shared" si="172"/>
        <v>0</v>
      </c>
      <c r="AB667" s="116">
        <f t="shared" si="172"/>
        <v>0</v>
      </c>
      <c r="AC667" s="116">
        <f t="shared" si="172"/>
        <v>0</v>
      </c>
      <c r="AD667" s="116">
        <f t="shared" si="172"/>
        <v>0</v>
      </c>
      <c r="AE667" s="115">
        <f t="shared" si="166"/>
        <v>0</v>
      </c>
      <c r="AF667" s="117">
        <f t="shared" si="173"/>
        <v>0</v>
      </c>
      <c r="AG667" s="117">
        <f t="shared" si="173"/>
        <v>0</v>
      </c>
      <c r="AH667" s="117">
        <f t="shared" si="173"/>
        <v>0</v>
      </c>
      <c r="AI667" s="117">
        <f t="shared" si="173"/>
        <v>0</v>
      </c>
      <c r="AJ667" s="115">
        <f t="shared" si="159"/>
        <v>0</v>
      </c>
      <c r="AK667" s="116">
        <f t="shared" si="159"/>
        <v>0</v>
      </c>
      <c r="AL667" s="116">
        <f t="shared" si="159"/>
        <v>0</v>
      </c>
      <c r="AM667" s="116">
        <f t="shared" si="159"/>
        <v>0</v>
      </c>
      <c r="AN667" s="116">
        <f t="shared" si="159"/>
        <v>0</v>
      </c>
      <c r="AO667" s="115">
        <f t="shared" si="167"/>
        <v>0</v>
      </c>
      <c r="AP667" s="116">
        <f t="shared" si="167"/>
        <v>0</v>
      </c>
      <c r="AQ667" s="116">
        <f t="shared" si="167"/>
        <v>0</v>
      </c>
      <c r="AR667" s="116">
        <f t="shared" si="167"/>
        <v>0</v>
      </c>
      <c r="AS667" s="116">
        <f t="shared" si="168"/>
        <v>0</v>
      </c>
    </row>
    <row r="668" spans="2:45" ht="16.5" thickTop="1" thickBot="1" x14ac:dyDescent="0.3">
      <c r="B668" s="101" t="str">
        <f t="shared" si="161"/>
        <v>a</v>
      </c>
      <c r="D668" s="109" t="s">
        <v>279</v>
      </c>
      <c r="E668" s="120" t="s">
        <v>304</v>
      </c>
      <c r="F668" s="115">
        <f t="shared" si="162"/>
        <v>38000</v>
      </c>
      <c r="G668" s="116">
        <f t="shared" si="169"/>
        <v>9500</v>
      </c>
      <c r="H668" s="116">
        <f t="shared" si="169"/>
        <v>9500</v>
      </c>
      <c r="I668" s="116">
        <f t="shared" si="169"/>
        <v>9500</v>
      </c>
      <c r="J668" s="116">
        <f t="shared" si="169"/>
        <v>9500</v>
      </c>
      <c r="K668" s="115">
        <f t="shared" si="163"/>
        <v>20000</v>
      </c>
      <c r="L668" s="116">
        <f t="shared" si="170"/>
        <v>5000</v>
      </c>
      <c r="M668" s="116">
        <f t="shared" si="170"/>
        <v>5000</v>
      </c>
      <c r="N668" s="116">
        <f t="shared" si="170"/>
        <v>5000</v>
      </c>
      <c r="O668" s="116">
        <f t="shared" si="170"/>
        <v>5000</v>
      </c>
      <c r="P668" s="115">
        <f t="shared" si="164"/>
        <v>2516</v>
      </c>
      <c r="Q668" s="116">
        <f t="shared" si="171"/>
        <v>2516</v>
      </c>
      <c r="R668" s="116">
        <f t="shared" si="171"/>
        <v>0</v>
      </c>
      <c r="S668" s="116">
        <f t="shared" si="171"/>
        <v>0</v>
      </c>
      <c r="T668" s="116">
        <f t="shared" si="171"/>
        <v>0</v>
      </c>
      <c r="U668" s="111">
        <f t="shared" si="160"/>
        <v>0</v>
      </c>
      <c r="V668" s="116">
        <f t="shared" si="160"/>
        <v>0</v>
      </c>
      <c r="W668" s="116">
        <f t="shared" si="160"/>
        <v>0</v>
      </c>
      <c r="X668" s="116">
        <f t="shared" si="160"/>
        <v>0</v>
      </c>
      <c r="Y668" s="116">
        <f t="shared" si="160"/>
        <v>0</v>
      </c>
      <c r="Z668" s="115">
        <f t="shared" si="165"/>
        <v>0</v>
      </c>
      <c r="AA668" s="116">
        <f t="shared" si="172"/>
        <v>0</v>
      </c>
      <c r="AB668" s="116">
        <f t="shared" si="172"/>
        <v>0</v>
      </c>
      <c r="AC668" s="116">
        <f t="shared" si="172"/>
        <v>0</v>
      </c>
      <c r="AD668" s="116">
        <f t="shared" si="172"/>
        <v>0</v>
      </c>
      <c r="AE668" s="115">
        <f t="shared" si="166"/>
        <v>0</v>
      </c>
      <c r="AF668" s="117">
        <f t="shared" si="173"/>
        <v>0</v>
      </c>
      <c r="AG668" s="117">
        <f t="shared" si="173"/>
        <v>0</v>
      </c>
      <c r="AH668" s="117">
        <f t="shared" si="173"/>
        <v>0</v>
      </c>
      <c r="AI668" s="117">
        <f t="shared" si="173"/>
        <v>0</v>
      </c>
      <c r="AJ668" s="115">
        <f t="shared" ref="AJ668:AN718" si="174">F668+U668</f>
        <v>38000</v>
      </c>
      <c r="AK668" s="116">
        <f t="shared" si="174"/>
        <v>9500</v>
      </c>
      <c r="AL668" s="116">
        <f t="shared" si="174"/>
        <v>9500</v>
      </c>
      <c r="AM668" s="116">
        <f t="shared" si="174"/>
        <v>9500</v>
      </c>
      <c r="AN668" s="116">
        <f t="shared" si="174"/>
        <v>9500</v>
      </c>
      <c r="AO668" s="115">
        <f t="shared" si="167"/>
        <v>20000</v>
      </c>
      <c r="AP668" s="116">
        <f t="shared" si="167"/>
        <v>5000</v>
      </c>
      <c r="AQ668" s="116">
        <f t="shared" si="167"/>
        <v>5000</v>
      </c>
      <c r="AR668" s="116">
        <f t="shared" si="167"/>
        <v>5000</v>
      </c>
      <c r="AS668" s="116">
        <f t="shared" si="168"/>
        <v>5000</v>
      </c>
    </row>
    <row r="669" spans="2:45" ht="16.5" thickTop="1" thickBot="1" x14ac:dyDescent="0.3">
      <c r="B669" s="101" t="str">
        <f t="shared" si="161"/>
        <v>b</v>
      </c>
      <c r="D669" s="109" t="s">
        <v>279</v>
      </c>
      <c r="E669" s="120" t="s">
        <v>305</v>
      </c>
      <c r="F669" s="115">
        <f t="shared" si="162"/>
        <v>0</v>
      </c>
      <c r="G669" s="116">
        <f t="shared" si="169"/>
        <v>0</v>
      </c>
      <c r="H669" s="116">
        <f t="shared" si="169"/>
        <v>0</v>
      </c>
      <c r="I669" s="116">
        <f t="shared" si="169"/>
        <v>0</v>
      </c>
      <c r="J669" s="116">
        <f t="shared" si="169"/>
        <v>0</v>
      </c>
      <c r="K669" s="115">
        <f t="shared" si="163"/>
        <v>0</v>
      </c>
      <c r="L669" s="116">
        <f t="shared" si="170"/>
        <v>0</v>
      </c>
      <c r="M669" s="116">
        <f t="shared" si="170"/>
        <v>0</v>
      </c>
      <c r="N669" s="116">
        <f t="shared" si="170"/>
        <v>0</v>
      </c>
      <c r="O669" s="116">
        <f t="shared" si="170"/>
        <v>0</v>
      </c>
      <c r="P669" s="115">
        <f t="shared" si="164"/>
        <v>0</v>
      </c>
      <c r="Q669" s="116">
        <f t="shared" si="171"/>
        <v>0</v>
      </c>
      <c r="R669" s="116">
        <f t="shared" si="171"/>
        <v>0</v>
      </c>
      <c r="S669" s="116">
        <f t="shared" si="171"/>
        <v>0</v>
      </c>
      <c r="T669" s="116">
        <f t="shared" si="171"/>
        <v>0</v>
      </c>
      <c r="U669" s="111">
        <f t="shared" si="160"/>
        <v>0</v>
      </c>
      <c r="V669" s="116">
        <f t="shared" si="160"/>
        <v>0</v>
      </c>
      <c r="W669" s="116">
        <f t="shared" si="160"/>
        <v>0</v>
      </c>
      <c r="X669" s="116">
        <f t="shared" si="160"/>
        <v>0</v>
      </c>
      <c r="Y669" s="116">
        <f t="shared" si="160"/>
        <v>0</v>
      </c>
      <c r="Z669" s="115">
        <f t="shared" si="165"/>
        <v>0</v>
      </c>
      <c r="AA669" s="116">
        <f t="shared" si="172"/>
        <v>0</v>
      </c>
      <c r="AB669" s="116">
        <f t="shared" si="172"/>
        <v>0</v>
      </c>
      <c r="AC669" s="116">
        <f t="shared" si="172"/>
        <v>0</v>
      </c>
      <c r="AD669" s="116">
        <f t="shared" si="172"/>
        <v>0</v>
      </c>
      <c r="AE669" s="115">
        <f t="shared" si="166"/>
        <v>0</v>
      </c>
      <c r="AF669" s="117">
        <f t="shared" si="173"/>
        <v>0</v>
      </c>
      <c r="AG669" s="117">
        <f t="shared" si="173"/>
        <v>0</v>
      </c>
      <c r="AH669" s="117">
        <f t="shared" si="173"/>
        <v>0</v>
      </c>
      <c r="AI669" s="117">
        <f t="shared" si="173"/>
        <v>0</v>
      </c>
      <c r="AJ669" s="115">
        <f t="shared" si="174"/>
        <v>0</v>
      </c>
      <c r="AK669" s="116">
        <f t="shared" si="174"/>
        <v>0</v>
      </c>
      <c r="AL669" s="116">
        <f t="shared" si="174"/>
        <v>0</v>
      </c>
      <c r="AM669" s="116">
        <f t="shared" si="174"/>
        <v>0</v>
      </c>
      <c r="AN669" s="116">
        <f t="shared" si="174"/>
        <v>0</v>
      </c>
      <c r="AO669" s="115">
        <f t="shared" si="167"/>
        <v>0</v>
      </c>
      <c r="AP669" s="116">
        <f t="shared" si="167"/>
        <v>0</v>
      </c>
      <c r="AQ669" s="116">
        <f t="shared" si="167"/>
        <v>0</v>
      </c>
      <c r="AR669" s="116">
        <f t="shared" si="167"/>
        <v>0</v>
      </c>
      <c r="AS669" s="116">
        <f t="shared" si="168"/>
        <v>0</v>
      </c>
    </row>
    <row r="670" spans="2:45" ht="16.5" thickTop="1" thickBot="1" x14ac:dyDescent="0.3">
      <c r="B670" s="101" t="str">
        <f t="shared" si="161"/>
        <v>b</v>
      </c>
      <c r="D670" s="109" t="s">
        <v>279</v>
      </c>
      <c r="E670" s="121" t="s">
        <v>306</v>
      </c>
      <c r="F670" s="115">
        <f t="shared" si="162"/>
        <v>0</v>
      </c>
      <c r="G670" s="116">
        <f t="shared" si="169"/>
        <v>0</v>
      </c>
      <c r="H670" s="116">
        <f t="shared" si="169"/>
        <v>0</v>
      </c>
      <c r="I670" s="116">
        <f t="shared" si="169"/>
        <v>0</v>
      </c>
      <c r="J670" s="116">
        <f t="shared" si="169"/>
        <v>0</v>
      </c>
      <c r="K670" s="115">
        <f t="shared" si="163"/>
        <v>0</v>
      </c>
      <c r="L670" s="116">
        <f t="shared" si="170"/>
        <v>0</v>
      </c>
      <c r="M670" s="116">
        <f t="shared" si="170"/>
        <v>0</v>
      </c>
      <c r="N670" s="116">
        <f t="shared" si="170"/>
        <v>0</v>
      </c>
      <c r="O670" s="116">
        <f t="shared" si="170"/>
        <v>0</v>
      </c>
      <c r="P670" s="115">
        <f t="shared" si="164"/>
        <v>0</v>
      </c>
      <c r="Q670" s="116">
        <f t="shared" si="171"/>
        <v>0</v>
      </c>
      <c r="R670" s="116">
        <f t="shared" si="171"/>
        <v>0</v>
      </c>
      <c r="S670" s="116">
        <f t="shared" si="171"/>
        <v>0</v>
      </c>
      <c r="T670" s="116">
        <f t="shared" si="171"/>
        <v>0</v>
      </c>
      <c r="U670" s="111">
        <f t="shared" si="160"/>
        <v>0</v>
      </c>
      <c r="V670" s="116">
        <f t="shared" si="160"/>
        <v>0</v>
      </c>
      <c r="W670" s="116">
        <f t="shared" si="160"/>
        <v>0</v>
      </c>
      <c r="X670" s="116">
        <f t="shared" si="160"/>
        <v>0</v>
      </c>
      <c r="Y670" s="116">
        <f t="shared" si="160"/>
        <v>0</v>
      </c>
      <c r="Z670" s="115">
        <f t="shared" si="165"/>
        <v>0</v>
      </c>
      <c r="AA670" s="116">
        <f t="shared" si="172"/>
        <v>0</v>
      </c>
      <c r="AB670" s="116">
        <f t="shared" si="172"/>
        <v>0</v>
      </c>
      <c r="AC670" s="116">
        <f t="shared" si="172"/>
        <v>0</v>
      </c>
      <c r="AD670" s="116">
        <f t="shared" si="172"/>
        <v>0</v>
      </c>
      <c r="AE670" s="115">
        <f t="shared" si="166"/>
        <v>0</v>
      </c>
      <c r="AF670" s="117">
        <f t="shared" si="173"/>
        <v>0</v>
      </c>
      <c r="AG670" s="117">
        <f t="shared" si="173"/>
        <v>0</v>
      </c>
      <c r="AH670" s="117">
        <f t="shared" si="173"/>
        <v>0</v>
      </c>
      <c r="AI670" s="117">
        <f t="shared" si="173"/>
        <v>0</v>
      </c>
      <c r="AJ670" s="115">
        <f t="shared" si="174"/>
        <v>0</v>
      </c>
      <c r="AK670" s="116">
        <f t="shared" si="174"/>
        <v>0</v>
      </c>
      <c r="AL670" s="116">
        <f t="shared" si="174"/>
        <v>0</v>
      </c>
      <c r="AM670" s="116">
        <f t="shared" si="174"/>
        <v>0</v>
      </c>
      <c r="AN670" s="116">
        <f t="shared" si="174"/>
        <v>0</v>
      </c>
      <c r="AO670" s="115">
        <f t="shared" si="167"/>
        <v>0</v>
      </c>
      <c r="AP670" s="116">
        <f t="shared" si="167"/>
        <v>0</v>
      </c>
      <c r="AQ670" s="116">
        <f t="shared" si="167"/>
        <v>0</v>
      </c>
      <c r="AR670" s="116">
        <f t="shared" si="167"/>
        <v>0</v>
      </c>
      <c r="AS670" s="116">
        <f t="shared" si="168"/>
        <v>0</v>
      </c>
    </row>
    <row r="671" spans="2:45" ht="27" thickTop="1" thickBot="1" x14ac:dyDescent="0.3">
      <c r="B671" s="101" t="str">
        <f t="shared" si="161"/>
        <v>b</v>
      </c>
      <c r="D671" s="109" t="s">
        <v>279</v>
      </c>
      <c r="E671" s="121" t="s">
        <v>307</v>
      </c>
      <c r="F671" s="115">
        <f t="shared" si="162"/>
        <v>0</v>
      </c>
      <c r="G671" s="116">
        <f t="shared" si="169"/>
        <v>0</v>
      </c>
      <c r="H671" s="116">
        <f t="shared" si="169"/>
        <v>0</v>
      </c>
      <c r="I671" s="116">
        <f t="shared" si="169"/>
        <v>0</v>
      </c>
      <c r="J671" s="116">
        <f t="shared" si="169"/>
        <v>0</v>
      </c>
      <c r="K671" s="115">
        <f t="shared" si="163"/>
        <v>0</v>
      </c>
      <c r="L671" s="116">
        <f t="shared" si="170"/>
        <v>0</v>
      </c>
      <c r="M671" s="116">
        <f t="shared" si="170"/>
        <v>0</v>
      </c>
      <c r="N671" s="116">
        <f t="shared" si="170"/>
        <v>0</v>
      </c>
      <c r="O671" s="116">
        <f t="shared" si="170"/>
        <v>0</v>
      </c>
      <c r="P671" s="115">
        <f t="shared" si="164"/>
        <v>0</v>
      </c>
      <c r="Q671" s="116">
        <f t="shared" si="171"/>
        <v>0</v>
      </c>
      <c r="R671" s="116">
        <f t="shared" si="171"/>
        <v>0</v>
      </c>
      <c r="S671" s="116">
        <f t="shared" si="171"/>
        <v>0</v>
      </c>
      <c r="T671" s="116">
        <f t="shared" si="171"/>
        <v>0</v>
      </c>
      <c r="U671" s="111">
        <f t="shared" si="160"/>
        <v>0</v>
      </c>
      <c r="V671" s="116">
        <f t="shared" si="160"/>
        <v>0</v>
      </c>
      <c r="W671" s="116">
        <f t="shared" si="160"/>
        <v>0</v>
      </c>
      <c r="X671" s="116">
        <f t="shared" si="160"/>
        <v>0</v>
      </c>
      <c r="Y671" s="116">
        <f t="shared" si="160"/>
        <v>0</v>
      </c>
      <c r="Z671" s="115">
        <f t="shared" si="165"/>
        <v>0</v>
      </c>
      <c r="AA671" s="116">
        <f t="shared" si="172"/>
        <v>0</v>
      </c>
      <c r="AB671" s="116">
        <f t="shared" si="172"/>
        <v>0</v>
      </c>
      <c r="AC671" s="116">
        <f t="shared" si="172"/>
        <v>0</v>
      </c>
      <c r="AD671" s="116">
        <f t="shared" si="172"/>
        <v>0</v>
      </c>
      <c r="AE671" s="115">
        <f t="shared" si="166"/>
        <v>0</v>
      </c>
      <c r="AF671" s="117">
        <f t="shared" si="173"/>
        <v>0</v>
      </c>
      <c r="AG671" s="117">
        <f t="shared" si="173"/>
        <v>0</v>
      </c>
      <c r="AH671" s="117">
        <f t="shared" si="173"/>
        <v>0</v>
      </c>
      <c r="AI671" s="117">
        <f t="shared" si="173"/>
        <v>0</v>
      </c>
      <c r="AJ671" s="115">
        <f t="shared" si="174"/>
        <v>0</v>
      </c>
      <c r="AK671" s="116">
        <f t="shared" si="174"/>
        <v>0</v>
      </c>
      <c r="AL671" s="116">
        <f t="shared" si="174"/>
        <v>0</v>
      </c>
      <c r="AM671" s="116">
        <f t="shared" si="174"/>
        <v>0</v>
      </c>
      <c r="AN671" s="116">
        <f t="shared" si="174"/>
        <v>0</v>
      </c>
      <c r="AO671" s="115">
        <f t="shared" si="167"/>
        <v>0</v>
      </c>
      <c r="AP671" s="116">
        <f t="shared" si="167"/>
        <v>0</v>
      </c>
      <c r="AQ671" s="116">
        <f t="shared" si="167"/>
        <v>0</v>
      </c>
      <c r="AR671" s="116">
        <f t="shared" si="167"/>
        <v>0</v>
      </c>
      <c r="AS671" s="116">
        <f t="shared" si="168"/>
        <v>0</v>
      </c>
    </row>
    <row r="672" spans="2:45" ht="27" thickTop="1" thickBot="1" x14ac:dyDescent="0.3">
      <c r="B672" s="101" t="str">
        <f t="shared" si="161"/>
        <v>b</v>
      </c>
      <c r="D672" s="109" t="s">
        <v>279</v>
      </c>
      <c r="E672" s="122" t="s">
        <v>308</v>
      </c>
      <c r="F672" s="115">
        <f t="shared" si="162"/>
        <v>0</v>
      </c>
      <c r="G672" s="116">
        <f t="shared" si="169"/>
        <v>0</v>
      </c>
      <c r="H672" s="116">
        <f t="shared" si="169"/>
        <v>0</v>
      </c>
      <c r="I672" s="116">
        <f t="shared" si="169"/>
        <v>0</v>
      </c>
      <c r="J672" s="116">
        <f t="shared" si="169"/>
        <v>0</v>
      </c>
      <c r="K672" s="115">
        <f t="shared" si="163"/>
        <v>0</v>
      </c>
      <c r="L672" s="116">
        <f t="shared" si="170"/>
        <v>0</v>
      </c>
      <c r="M672" s="116">
        <f t="shared" si="170"/>
        <v>0</v>
      </c>
      <c r="N672" s="116">
        <f t="shared" si="170"/>
        <v>0</v>
      </c>
      <c r="O672" s="116">
        <f t="shared" si="170"/>
        <v>0</v>
      </c>
      <c r="P672" s="115">
        <f t="shared" si="164"/>
        <v>0</v>
      </c>
      <c r="Q672" s="116">
        <f t="shared" si="171"/>
        <v>0</v>
      </c>
      <c r="R672" s="116">
        <f t="shared" si="171"/>
        <v>0</v>
      </c>
      <c r="S672" s="116">
        <f t="shared" si="171"/>
        <v>0</v>
      </c>
      <c r="T672" s="116">
        <f t="shared" si="171"/>
        <v>0</v>
      </c>
      <c r="U672" s="111">
        <f t="shared" si="160"/>
        <v>0</v>
      </c>
      <c r="V672" s="116">
        <f t="shared" si="160"/>
        <v>0</v>
      </c>
      <c r="W672" s="116">
        <f t="shared" si="160"/>
        <v>0</v>
      </c>
      <c r="X672" s="116">
        <f t="shared" si="160"/>
        <v>0</v>
      </c>
      <c r="Y672" s="116">
        <f t="shared" si="160"/>
        <v>0</v>
      </c>
      <c r="Z672" s="115">
        <f t="shared" si="165"/>
        <v>0</v>
      </c>
      <c r="AA672" s="116">
        <f t="shared" si="172"/>
        <v>0</v>
      </c>
      <c r="AB672" s="116">
        <f t="shared" si="172"/>
        <v>0</v>
      </c>
      <c r="AC672" s="116">
        <f t="shared" si="172"/>
        <v>0</v>
      </c>
      <c r="AD672" s="116">
        <f t="shared" si="172"/>
        <v>0</v>
      </c>
      <c r="AE672" s="115">
        <f t="shared" si="166"/>
        <v>0</v>
      </c>
      <c r="AF672" s="117">
        <f t="shared" si="173"/>
        <v>0</v>
      </c>
      <c r="AG672" s="117">
        <f t="shared" si="173"/>
        <v>0</v>
      </c>
      <c r="AH672" s="117">
        <f t="shared" si="173"/>
        <v>0</v>
      </c>
      <c r="AI672" s="117">
        <f t="shared" si="173"/>
        <v>0</v>
      </c>
      <c r="AJ672" s="115">
        <f t="shared" si="174"/>
        <v>0</v>
      </c>
      <c r="AK672" s="116">
        <f t="shared" si="174"/>
        <v>0</v>
      </c>
      <c r="AL672" s="116">
        <f t="shared" si="174"/>
        <v>0</v>
      </c>
      <c r="AM672" s="116">
        <f t="shared" si="174"/>
        <v>0</v>
      </c>
      <c r="AN672" s="116">
        <f t="shared" si="174"/>
        <v>0</v>
      </c>
      <c r="AO672" s="115">
        <f t="shared" si="167"/>
        <v>0</v>
      </c>
      <c r="AP672" s="116">
        <f t="shared" si="167"/>
        <v>0</v>
      </c>
      <c r="AQ672" s="116">
        <f t="shared" si="167"/>
        <v>0</v>
      </c>
      <c r="AR672" s="116">
        <f t="shared" si="167"/>
        <v>0</v>
      </c>
      <c r="AS672" s="116">
        <f t="shared" si="168"/>
        <v>0</v>
      </c>
    </row>
    <row r="673" spans="2:45" ht="27" thickTop="1" thickBot="1" x14ac:dyDescent="0.3">
      <c r="B673" s="101" t="str">
        <f t="shared" si="161"/>
        <v>b</v>
      </c>
      <c r="D673" s="109" t="s">
        <v>279</v>
      </c>
      <c r="E673" s="122" t="s">
        <v>309</v>
      </c>
      <c r="F673" s="115">
        <f t="shared" si="162"/>
        <v>0</v>
      </c>
      <c r="G673" s="116">
        <f t="shared" si="169"/>
        <v>0</v>
      </c>
      <c r="H673" s="116">
        <f t="shared" si="169"/>
        <v>0</v>
      </c>
      <c r="I673" s="116">
        <f t="shared" si="169"/>
        <v>0</v>
      </c>
      <c r="J673" s="116">
        <f t="shared" si="169"/>
        <v>0</v>
      </c>
      <c r="K673" s="115">
        <f t="shared" si="163"/>
        <v>0</v>
      </c>
      <c r="L673" s="116">
        <f t="shared" si="170"/>
        <v>0</v>
      </c>
      <c r="M673" s="116">
        <f t="shared" si="170"/>
        <v>0</v>
      </c>
      <c r="N673" s="116">
        <f t="shared" si="170"/>
        <v>0</v>
      </c>
      <c r="O673" s="116">
        <f t="shared" si="170"/>
        <v>0</v>
      </c>
      <c r="P673" s="115">
        <f t="shared" si="164"/>
        <v>0</v>
      </c>
      <c r="Q673" s="116">
        <f t="shared" si="171"/>
        <v>0</v>
      </c>
      <c r="R673" s="116">
        <f t="shared" si="171"/>
        <v>0</v>
      </c>
      <c r="S673" s="116">
        <f t="shared" si="171"/>
        <v>0</v>
      </c>
      <c r="T673" s="116">
        <f t="shared" si="171"/>
        <v>0</v>
      </c>
      <c r="U673" s="111">
        <f t="shared" si="160"/>
        <v>0</v>
      </c>
      <c r="V673" s="116">
        <f t="shared" si="160"/>
        <v>0</v>
      </c>
      <c r="W673" s="116">
        <f t="shared" si="160"/>
        <v>0</v>
      </c>
      <c r="X673" s="116">
        <f t="shared" si="160"/>
        <v>0</v>
      </c>
      <c r="Y673" s="116">
        <f t="shared" si="160"/>
        <v>0</v>
      </c>
      <c r="Z673" s="115">
        <f t="shared" si="165"/>
        <v>0</v>
      </c>
      <c r="AA673" s="116">
        <f t="shared" si="172"/>
        <v>0</v>
      </c>
      <c r="AB673" s="116">
        <f t="shared" si="172"/>
        <v>0</v>
      </c>
      <c r="AC673" s="116">
        <f t="shared" si="172"/>
        <v>0</v>
      </c>
      <c r="AD673" s="116">
        <f t="shared" si="172"/>
        <v>0</v>
      </c>
      <c r="AE673" s="115">
        <f t="shared" si="166"/>
        <v>0</v>
      </c>
      <c r="AF673" s="117">
        <f t="shared" si="173"/>
        <v>0</v>
      </c>
      <c r="AG673" s="117">
        <f t="shared" si="173"/>
        <v>0</v>
      </c>
      <c r="AH673" s="117">
        <f t="shared" si="173"/>
        <v>0</v>
      </c>
      <c r="AI673" s="117">
        <f t="shared" si="173"/>
        <v>0</v>
      </c>
      <c r="AJ673" s="115">
        <f t="shared" si="174"/>
        <v>0</v>
      </c>
      <c r="AK673" s="116">
        <f t="shared" si="174"/>
        <v>0</v>
      </c>
      <c r="AL673" s="116">
        <f t="shared" si="174"/>
        <v>0</v>
      </c>
      <c r="AM673" s="116">
        <f t="shared" si="174"/>
        <v>0</v>
      </c>
      <c r="AN673" s="116">
        <f t="shared" si="174"/>
        <v>0</v>
      </c>
      <c r="AO673" s="115">
        <f t="shared" si="167"/>
        <v>0</v>
      </c>
      <c r="AP673" s="116">
        <f t="shared" si="167"/>
        <v>0</v>
      </c>
      <c r="AQ673" s="116">
        <f t="shared" si="167"/>
        <v>0</v>
      </c>
      <c r="AR673" s="116">
        <f t="shared" si="167"/>
        <v>0</v>
      </c>
      <c r="AS673" s="116">
        <f t="shared" si="168"/>
        <v>0</v>
      </c>
    </row>
    <row r="674" spans="2:45" ht="16.5" thickTop="1" thickBot="1" x14ac:dyDescent="0.3">
      <c r="B674" s="101" t="str">
        <f t="shared" si="161"/>
        <v>b</v>
      </c>
      <c r="D674" s="109" t="s">
        <v>279</v>
      </c>
      <c r="E674" s="119" t="s">
        <v>310</v>
      </c>
      <c r="F674" s="115">
        <f t="shared" si="162"/>
        <v>0</v>
      </c>
      <c r="G674" s="116">
        <f t="shared" si="169"/>
        <v>0</v>
      </c>
      <c r="H674" s="116">
        <f t="shared" si="169"/>
        <v>0</v>
      </c>
      <c r="I674" s="116">
        <f t="shared" si="169"/>
        <v>0</v>
      </c>
      <c r="J674" s="116">
        <f t="shared" si="169"/>
        <v>0</v>
      </c>
      <c r="K674" s="115">
        <f t="shared" si="163"/>
        <v>0</v>
      </c>
      <c r="L674" s="116">
        <f t="shared" si="170"/>
        <v>0</v>
      </c>
      <c r="M674" s="116">
        <f t="shared" si="170"/>
        <v>0</v>
      </c>
      <c r="N674" s="116">
        <f t="shared" si="170"/>
        <v>0</v>
      </c>
      <c r="O674" s="116">
        <f t="shared" si="170"/>
        <v>0</v>
      </c>
      <c r="P674" s="115">
        <f t="shared" si="164"/>
        <v>0</v>
      </c>
      <c r="Q674" s="116">
        <f t="shared" si="171"/>
        <v>0</v>
      </c>
      <c r="R674" s="116">
        <f t="shared" si="171"/>
        <v>0</v>
      </c>
      <c r="S674" s="116">
        <f t="shared" si="171"/>
        <v>0</v>
      </c>
      <c r="T674" s="116">
        <f t="shared" si="171"/>
        <v>0</v>
      </c>
      <c r="U674" s="111">
        <f t="shared" si="160"/>
        <v>0</v>
      </c>
      <c r="V674" s="116">
        <f t="shared" si="160"/>
        <v>0</v>
      </c>
      <c r="W674" s="116">
        <f t="shared" si="160"/>
        <v>0</v>
      </c>
      <c r="X674" s="116">
        <f t="shared" si="160"/>
        <v>0</v>
      </c>
      <c r="Y674" s="116">
        <f t="shared" si="160"/>
        <v>0</v>
      </c>
      <c r="Z674" s="115">
        <f t="shared" si="165"/>
        <v>0</v>
      </c>
      <c r="AA674" s="116">
        <f t="shared" si="172"/>
        <v>0</v>
      </c>
      <c r="AB674" s="116">
        <f t="shared" si="172"/>
        <v>0</v>
      </c>
      <c r="AC674" s="116">
        <f t="shared" si="172"/>
        <v>0</v>
      </c>
      <c r="AD674" s="116">
        <f t="shared" si="172"/>
        <v>0</v>
      </c>
      <c r="AE674" s="115">
        <f t="shared" si="166"/>
        <v>0</v>
      </c>
      <c r="AF674" s="117">
        <f t="shared" si="173"/>
        <v>0</v>
      </c>
      <c r="AG674" s="117">
        <f t="shared" si="173"/>
        <v>0</v>
      </c>
      <c r="AH674" s="117">
        <f t="shared" si="173"/>
        <v>0</v>
      </c>
      <c r="AI674" s="117">
        <f t="shared" si="173"/>
        <v>0</v>
      </c>
      <c r="AJ674" s="115">
        <f t="shared" si="174"/>
        <v>0</v>
      </c>
      <c r="AK674" s="116">
        <f t="shared" si="174"/>
        <v>0</v>
      </c>
      <c r="AL674" s="116">
        <f t="shared" si="174"/>
        <v>0</v>
      </c>
      <c r="AM674" s="116">
        <f t="shared" si="174"/>
        <v>0</v>
      </c>
      <c r="AN674" s="116">
        <f t="shared" si="174"/>
        <v>0</v>
      </c>
      <c r="AO674" s="115">
        <f t="shared" si="167"/>
        <v>0</v>
      </c>
      <c r="AP674" s="116">
        <f t="shared" si="167"/>
        <v>0</v>
      </c>
      <c r="AQ674" s="116">
        <f t="shared" si="167"/>
        <v>0</v>
      </c>
      <c r="AR674" s="116">
        <f t="shared" si="167"/>
        <v>0</v>
      </c>
      <c r="AS674" s="116">
        <f t="shared" si="168"/>
        <v>0</v>
      </c>
    </row>
    <row r="675" spans="2:45" ht="16.5" thickTop="1" thickBot="1" x14ac:dyDescent="0.3">
      <c r="B675" s="101" t="str">
        <f t="shared" si="161"/>
        <v>b</v>
      </c>
      <c r="D675" s="109" t="s">
        <v>279</v>
      </c>
      <c r="E675" s="119" t="s">
        <v>311</v>
      </c>
      <c r="F675" s="115">
        <f t="shared" si="162"/>
        <v>0</v>
      </c>
      <c r="G675" s="116">
        <f t="shared" si="169"/>
        <v>0</v>
      </c>
      <c r="H675" s="116">
        <f t="shared" si="169"/>
        <v>0</v>
      </c>
      <c r="I675" s="116">
        <f t="shared" si="169"/>
        <v>0</v>
      </c>
      <c r="J675" s="116">
        <f t="shared" si="169"/>
        <v>0</v>
      </c>
      <c r="K675" s="115">
        <f t="shared" si="163"/>
        <v>0</v>
      </c>
      <c r="L675" s="116">
        <f t="shared" si="170"/>
        <v>0</v>
      </c>
      <c r="M675" s="116">
        <f t="shared" si="170"/>
        <v>0</v>
      </c>
      <c r="N675" s="116">
        <f t="shared" si="170"/>
        <v>0</v>
      </c>
      <c r="O675" s="116">
        <f t="shared" si="170"/>
        <v>0</v>
      </c>
      <c r="P675" s="115">
        <f t="shared" si="164"/>
        <v>0</v>
      </c>
      <c r="Q675" s="116">
        <f t="shared" si="171"/>
        <v>0</v>
      </c>
      <c r="R675" s="116">
        <f t="shared" si="171"/>
        <v>0</v>
      </c>
      <c r="S675" s="116">
        <f t="shared" si="171"/>
        <v>0</v>
      </c>
      <c r="T675" s="116">
        <f t="shared" si="171"/>
        <v>0</v>
      </c>
      <c r="U675" s="111">
        <f t="shared" si="160"/>
        <v>0</v>
      </c>
      <c r="V675" s="116">
        <f t="shared" si="160"/>
        <v>0</v>
      </c>
      <c r="W675" s="116">
        <f t="shared" si="160"/>
        <v>0</v>
      </c>
      <c r="X675" s="116">
        <f t="shared" si="160"/>
        <v>0</v>
      </c>
      <c r="Y675" s="116">
        <f t="shared" si="160"/>
        <v>0</v>
      </c>
      <c r="Z675" s="115">
        <f t="shared" si="165"/>
        <v>0</v>
      </c>
      <c r="AA675" s="116">
        <f t="shared" si="172"/>
        <v>0</v>
      </c>
      <c r="AB675" s="116">
        <f t="shared" si="172"/>
        <v>0</v>
      </c>
      <c r="AC675" s="116">
        <f t="shared" si="172"/>
        <v>0</v>
      </c>
      <c r="AD675" s="116">
        <f t="shared" si="172"/>
        <v>0</v>
      </c>
      <c r="AE675" s="115">
        <f t="shared" si="166"/>
        <v>0</v>
      </c>
      <c r="AF675" s="117">
        <f t="shared" si="173"/>
        <v>0</v>
      </c>
      <c r="AG675" s="117">
        <f t="shared" si="173"/>
        <v>0</v>
      </c>
      <c r="AH675" s="117">
        <f t="shared" si="173"/>
        <v>0</v>
      </c>
      <c r="AI675" s="117">
        <f t="shared" si="173"/>
        <v>0</v>
      </c>
      <c r="AJ675" s="115">
        <f t="shared" si="174"/>
        <v>0</v>
      </c>
      <c r="AK675" s="116">
        <f t="shared" si="174"/>
        <v>0</v>
      </c>
      <c r="AL675" s="116">
        <f t="shared" si="174"/>
        <v>0</v>
      </c>
      <c r="AM675" s="116">
        <f t="shared" si="174"/>
        <v>0</v>
      </c>
      <c r="AN675" s="116">
        <f t="shared" si="174"/>
        <v>0</v>
      </c>
      <c r="AO675" s="115">
        <f t="shared" si="167"/>
        <v>0</v>
      </c>
      <c r="AP675" s="116">
        <f t="shared" si="167"/>
        <v>0</v>
      </c>
      <c r="AQ675" s="116">
        <f t="shared" si="167"/>
        <v>0</v>
      </c>
      <c r="AR675" s="116">
        <f t="shared" si="167"/>
        <v>0</v>
      </c>
      <c r="AS675" s="116">
        <f t="shared" si="168"/>
        <v>0</v>
      </c>
    </row>
    <row r="676" spans="2:45" ht="16.5" thickTop="1" thickBot="1" x14ac:dyDescent="0.3">
      <c r="B676" s="101" t="str">
        <f t="shared" si="161"/>
        <v>b</v>
      </c>
      <c r="D676" s="109" t="s">
        <v>279</v>
      </c>
      <c r="E676" s="119" t="s">
        <v>312</v>
      </c>
      <c r="F676" s="115">
        <f t="shared" si="162"/>
        <v>0</v>
      </c>
      <c r="G676" s="116">
        <f t="shared" si="169"/>
        <v>0</v>
      </c>
      <c r="H676" s="116">
        <f t="shared" si="169"/>
        <v>0</v>
      </c>
      <c r="I676" s="116">
        <f t="shared" si="169"/>
        <v>0</v>
      </c>
      <c r="J676" s="116">
        <f t="shared" si="169"/>
        <v>0</v>
      </c>
      <c r="K676" s="115">
        <f t="shared" si="163"/>
        <v>0</v>
      </c>
      <c r="L676" s="116">
        <f t="shared" si="170"/>
        <v>0</v>
      </c>
      <c r="M676" s="116">
        <f t="shared" si="170"/>
        <v>0</v>
      </c>
      <c r="N676" s="116">
        <f t="shared" si="170"/>
        <v>0</v>
      </c>
      <c r="O676" s="116">
        <f t="shared" si="170"/>
        <v>0</v>
      </c>
      <c r="P676" s="115">
        <f t="shared" si="164"/>
        <v>0</v>
      </c>
      <c r="Q676" s="116">
        <f t="shared" si="171"/>
        <v>0</v>
      </c>
      <c r="R676" s="116">
        <f t="shared" si="171"/>
        <v>0</v>
      </c>
      <c r="S676" s="116">
        <f t="shared" si="171"/>
        <v>0</v>
      </c>
      <c r="T676" s="116">
        <f t="shared" si="171"/>
        <v>0</v>
      </c>
      <c r="U676" s="111">
        <f t="shared" si="160"/>
        <v>0</v>
      </c>
      <c r="V676" s="116">
        <f t="shared" si="160"/>
        <v>0</v>
      </c>
      <c r="W676" s="116">
        <f t="shared" si="160"/>
        <v>0</v>
      </c>
      <c r="X676" s="116">
        <f t="shared" si="160"/>
        <v>0</v>
      </c>
      <c r="Y676" s="116">
        <f t="shared" si="160"/>
        <v>0</v>
      </c>
      <c r="Z676" s="115">
        <f t="shared" si="165"/>
        <v>0</v>
      </c>
      <c r="AA676" s="116">
        <f t="shared" si="172"/>
        <v>0</v>
      </c>
      <c r="AB676" s="116">
        <f t="shared" si="172"/>
        <v>0</v>
      </c>
      <c r="AC676" s="116">
        <f t="shared" si="172"/>
        <v>0</v>
      </c>
      <c r="AD676" s="116">
        <f t="shared" si="172"/>
        <v>0</v>
      </c>
      <c r="AE676" s="115">
        <f t="shared" si="166"/>
        <v>0</v>
      </c>
      <c r="AF676" s="117">
        <f t="shared" si="173"/>
        <v>0</v>
      </c>
      <c r="AG676" s="117">
        <f t="shared" si="173"/>
        <v>0</v>
      </c>
      <c r="AH676" s="117">
        <f t="shared" si="173"/>
        <v>0</v>
      </c>
      <c r="AI676" s="117">
        <f t="shared" si="173"/>
        <v>0</v>
      </c>
      <c r="AJ676" s="115">
        <f t="shared" si="174"/>
        <v>0</v>
      </c>
      <c r="AK676" s="116">
        <f t="shared" si="174"/>
        <v>0</v>
      </c>
      <c r="AL676" s="116">
        <f t="shared" si="174"/>
        <v>0</v>
      </c>
      <c r="AM676" s="116">
        <f t="shared" si="174"/>
        <v>0</v>
      </c>
      <c r="AN676" s="116">
        <f t="shared" si="174"/>
        <v>0</v>
      </c>
      <c r="AO676" s="115">
        <f t="shared" si="167"/>
        <v>0</v>
      </c>
      <c r="AP676" s="116">
        <f t="shared" si="167"/>
        <v>0</v>
      </c>
      <c r="AQ676" s="116">
        <f t="shared" si="167"/>
        <v>0</v>
      </c>
      <c r="AR676" s="116">
        <f t="shared" si="167"/>
        <v>0</v>
      </c>
      <c r="AS676" s="116">
        <f t="shared" si="168"/>
        <v>0</v>
      </c>
    </row>
    <row r="677" spans="2:45" ht="27" thickTop="1" thickBot="1" x14ac:dyDescent="0.3">
      <c r="B677" s="101" t="str">
        <f t="shared" si="161"/>
        <v>a</v>
      </c>
      <c r="D677" s="109" t="s">
        <v>365</v>
      </c>
      <c r="E677" s="119" t="s">
        <v>127</v>
      </c>
      <c r="F677" s="115">
        <f t="shared" si="162"/>
        <v>38000</v>
      </c>
      <c r="G677" s="116">
        <f>SUM(G678,G690:G692)</f>
        <v>9500</v>
      </c>
      <c r="H677" s="116">
        <f>SUM(H678,H690:H692)</f>
        <v>9500</v>
      </c>
      <c r="I677" s="116">
        <f>SUM(I678,I690:I692)</f>
        <v>9500</v>
      </c>
      <c r="J677" s="116">
        <f>SUM(J678,J690:J692)</f>
        <v>9500</v>
      </c>
      <c r="K677" s="115">
        <f t="shared" si="163"/>
        <v>1522</v>
      </c>
      <c r="L677" s="116">
        <f>SUM(L678,L690:L692)</f>
        <v>1522</v>
      </c>
      <c r="M677" s="116">
        <f>SUM(M678,M690:M692)</f>
        <v>0</v>
      </c>
      <c r="N677" s="116">
        <f>SUM(N678,N690:N692)</f>
        <v>0</v>
      </c>
      <c r="O677" s="116">
        <f>SUM(O678,O690:O692)</f>
        <v>0</v>
      </c>
      <c r="P677" s="115">
        <f t="shared" si="164"/>
        <v>1522</v>
      </c>
      <c r="Q677" s="116">
        <f>SUM(Q678,Q690:Q692)</f>
        <v>1522</v>
      </c>
      <c r="R677" s="116">
        <f>SUM(R678,R690:R692)</f>
        <v>0</v>
      </c>
      <c r="S677" s="116">
        <f>SUM(S678,S690:S692)</f>
        <v>0</v>
      </c>
      <c r="T677" s="116">
        <f>SUM(T678,T690:T692)</f>
        <v>0</v>
      </c>
      <c r="U677" s="111">
        <f t="shared" si="160"/>
        <v>0</v>
      </c>
      <c r="V677" s="116">
        <f t="shared" si="160"/>
        <v>0</v>
      </c>
      <c r="W677" s="116">
        <f t="shared" si="160"/>
        <v>0</v>
      </c>
      <c r="X677" s="116">
        <f t="shared" si="160"/>
        <v>0</v>
      </c>
      <c r="Y677" s="116">
        <f t="shared" si="160"/>
        <v>0</v>
      </c>
      <c r="Z677" s="115">
        <f t="shared" si="165"/>
        <v>0</v>
      </c>
      <c r="AA677" s="116">
        <f>SUM(AA678,AA690:AA692)</f>
        <v>0</v>
      </c>
      <c r="AB677" s="116">
        <f>SUM(AB678,AB690:AB692)</f>
        <v>0</v>
      </c>
      <c r="AC677" s="116">
        <f>SUM(AC678,AC690:AC692)</f>
        <v>0</v>
      </c>
      <c r="AD677" s="116">
        <f>SUM(AD678,AD690:AD692)</f>
        <v>0</v>
      </c>
      <c r="AE677" s="115">
        <f t="shared" si="166"/>
        <v>0</v>
      </c>
      <c r="AF677" s="117">
        <f>SUM(AF678,AF690:AF692)</f>
        <v>0</v>
      </c>
      <c r="AG677" s="117">
        <f>SUM(AG678,AG690:AG692)</f>
        <v>0</v>
      </c>
      <c r="AH677" s="117">
        <f>SUM(AH678,AH690:AH692)</f>
        <v>0</v>
      </c>
      <c r="AI677" s="117">
        <f>SUM(AI678,AI690:AI692)</f>
        <v>0</v>
      </c>
      <c r="AJ677" s="115">
        <f t="shared" si="174"/>
        <v>38000</v>
      </c>
      <c r="AK677" s="116">
        <f t="shared" si="174"/>
        <v>9500</v>
      </c>
      <c r="AL677" s="116">
        <f t="shared" si="174"/>
        <v>9500</v>
      </c>
      <c r="AM677" s="116">
        <f t="shared" si="174"/>
        <v>9500</v>
      </c>
      <c r="AN677" s="116">
        <f t="shared" si="174"/>
        <v>9500</v>
      </c>
      <c r="AO677" s="115">
        <f t="shared" si="167"/>
        <v>1522</v>
      </c>
      <c r="AP677" s="116">
        <f t="shared" si="167"/>
        <v>1522</v>
      </c>
      <c r="AQ677" s="116">
        <f t="shared" si="167"/>
        <v>0</v>
      </c>
      <c r="AR677" s="116">
        <f t="shared" si="167"/>
        <v>0</v>
      </c>
      <c r="AS677" s="116">
        <f t="shared" si="168"/>
        <v>0</v>
      </c>
    </row>
    <row r="678" spans="2:45" ht="16.5" thickTop="1" thickBot="1" x14ac:dyDescent="0.3">
      <c r="B678" s="101" t="str">
        <f t="shared" si="161"/>
        <v>a</v>
      </c>
      <c r="D678" s="109" t="s">
        <v>279</v>
      </c>
      <c r="E678" s="120" t="s">
        <v>298</v>
      </c>
      <c r="F678" s="115">
        <f t="shared" si="162"/>
        <v>38000</v>
      </c>
      <c r="G678" s="116">
        <f>SUM(G679:G685)</f>
        <v>9500</v>
      </c>
      <c r="H678" s="116">
        <f>SUM(H679:H685)</f>
        <v>9500</v>
      </c>
      <c r="I678" s="116">
        <f>SUM(I679:I685)</f>
        <v>9500</v>
      </c>
      <c r="J678" s="116">
        <f>SUM(J679:J685)</f>
        <v>9500</v>
      </c>
      <c r="K678" s="115">
        <f t="shared" si="163"/>
        <v>1522</v>
      </c>
      <c r="L678" s="116">
        <f>SUM(L679:L685)</f>
        <v>1522</v>
      </c>
      <c r="M678" s="116">
        <f>SUM(M679:M685)</f>
        <v>0</v>
      </c>
      <c r="N678" s="116">
        <f>SUM(N679:N685)</f>
        <v>0</v>
      </c>
      <c r="O678" s="116">
        <f>SUM(O679:O685)</f>
        <v>0</v>
      </c>
      <c r="P678" s="115">
        <f t="shared" si="164"/>
        <v>1522</v>
      </c>
      <c r="Q678" s="116">
        <f>SUM(Q679:Q685)</f>
        <v>1522</v>
      </c>
      <c r="R678" s="116">
        <f>SUM(R679:R685)</f>
        <v>0</v>
      </c>
      <c r="S678" s="116">
        <f>SUM(S679:S685)</f>
        <v>0</v>
      </c>
      <c r="T678" s="116">
        <f>SUM(T679:T685)</f>
        <v>0</v>
      </c>
      <c r="U678" s="111">
        <f t="shared" si="160"/>
        <v>0</v>
      </c>
      <c r="V678" s="116">
        <f t="shared" si="160"/>
        <v>0</v>
      </c>
      <c r="W678" s="116">
        <f t="shared" si="160"/>
        <v>0</v>
      </c>
      <c r="X678" s="116">
        <f t="shared" si="160"/>
        <v>0</v>
      </c>
      <c r="Y678" s="116">
        <f t="shared" si="160"/>
        <v>0</v>
      </c>
      <c r="Z678" s="115">
        <f t="shared" si="165"/>
        <v>0</v>
      </c>
      <c r="AA678" s="116">
        <f>SUM(AA679:AA685)</f>
        <v>0</v>
      </c>
      <c r="AB678" s="116">
        <f>SUM(AB679:AB685)</f>
        <v>0</v>
      </c>
      <c r="AC678" s="116">
        <f>SUM(AC679:AC685)</f>
        <v>0</v>
      </c>
      <c r="AD678" s="116">
        <f>SUM(AD679:AD685)</f>
        <v>0</v>
      </c>
      <c r="AE678" s="115">
        <f t="shared" si="166"/>
        <v>0</v>
      </c>
      <c r="AF678" s="117">
        <f>SUM(AF679:AF685)</f>
        <v>0</v>
      </c>
      <c r="AG678" s="117">
        <f>SUM(AG679:AG685)</f>
        <v>0</v>
      </c>
      <c r="AH678" s="117">
        <f>SUM(AH679:AH685)</f>
        <v>0</v>
      </c>
      <c r="AI678" s="117">
        <f>SUM(AI679:AI685)</f>
        <v>0</v>
      </c>
      <c r="AJ678" s="115">
        <f t="shared" si="174"/>
        <v>38000</v>
      </c>
      <c r="AK678" s="116">
        <f t="shared" si="174"/>
        <v>9500</v>
      </c>
      <c r="AL678" s="116">
        <f t="shared" si="174"/>
        <v>9500</v>
      </c>
      <c r="AM678" s="116">
        <f t="shared" si="174"/>
        <v>9500</v>
      </c>
      <c r="AN678" s="116">
        <f t="shared" si="174"/>
        <v>9500</v>
      </c>
      <c r="AO678" s="115">
        <f t="shared" si="167"/>
        <v>1522</v>
      </c>
      <c r="AP678" s="116">
        <f t="shared" si="167"/>
        <v>1522</v>
      </c>
      <c r="AQ678" s="116">
        <f t="shared" si="167"/>
        <v>0</v>
      </c>
      <c r="AR678" s="116">
        <f t="shared" si="167"/>
        <v>0</v>
      </c>
      <c r="AS678" s="116">
        <f t="shared" si="168"/>
        <v>0</v>
      </c>
    </row>
    <row r="679" spans="2:45" ht="16.5" thickTop="1" thickBot="1" x14ac:dyDescent="0.3">
      <c r="B679" s="101" t="str">
        <f t="shared" si="161"/>
        <v>b</v>
      </c>
      <c r="D679" s="109" t="s">
        <v>279</v>
      </c>
      <c r="E679" s="121" t="s">
        <v>299</v>
      </c>
      <c r="F679" s="115">
        <f t="shared" si="162"/>
        <v>0</v>
      </c>
      <c r="G679" s="116">
        <v>0</v>
      </c>
      <c r="H679" s="116">
        <v>0</v>
      </c>
      <c r="I679" s="116">
        <v>0</v>
      </c>
      <c r="J679" s="116">
        <v>0</v>
      </c>
      <c r="K679" s="115">
        <f t="shared" si="163"/>
        <v>0</v>
      </c>
      <c r="L679" s="116">
        <v>0</v>
      </c>
      <c r="M679" s="116">
        <v>0</v>
      </c>
      <c r="N679" s="116">
        <v>0</v>
      </c>
      <c r="O679" s="116">
        <v>0</v>
      </c>
      <c r="P679" s="115">
        <f t="shared" si="164"/>
        <v>0</v>
      </c>
      <c r="Q679" s="116">
        <v>0</v>
      </c>
      <c r="R679" s="116">
        <v>0</v>
      </c>
      <c r="S679" s="116">
        <v>0</v>
      </c>
      <c r="T679" s="116">
        <v>0</v>
      </c>
      <c r="U679" s="111">
        <f t="shared" si="160"/>
        <v>0</v>
      </c>
      <c r="V679" s="116">
        <f t="shared" si="160"/>
        <v>0</v>
      </c>
      <c r="W679" s="116">
        <f t="shared" si="160"/>
        <v>0</v>
      </c>
      <c r="X679" s="116">
        <f t="shared" si="160"/>
        <v>0</v>
      </c>
      <c r="Y679" s="116">
        <f t="shared" si="160"/>
        <v>0</v>
      </c>
      <c r="Z679" s="115">
        <f t="shared" si="165"/>
        <v>0</v>
      </c>
      <c r="AA679" s="116">
        <v>0</v>
      </c>
      <c r="AB679" s="116">
        <v>0</v>
      </c>
      <c r="AC679" s="116">
        <v>0</v>
      </c>
      <c r="AD679" s="116">
        <v>0</v>
      </c>
      <c r="AE679" s="115">
        <f t="shared" si="166"/>
        <v>0</v>
      </c>
      <c r="AF679" s="117">
        <v>0</v>
      </c>
      <c r="AG679" s="117">
        <v>0</v>
      </c>
      <c r="AH679" s="117">
        <v>0</v>
      </c>
      <c r="AI679" s="117">
        <v>0</v>
      </c>
      <c r="AJ679" s="115">
        <f t="shared" si="174"/>
        <v>0</v>
      </c>
      <c r="AK679" s="116">
        <f t="shared" si="174"/>
        <v>0</v>
      </c>
      <c r="AL679" s="116">
        <f t="shared" si="174"/>
        <v>0</v>
      </c>
      <c r="AM679" s="116">
        <f t="shared" si="174"/>
        <v>0</v>
      </c>
      <c r="AN679" s="116">
        <f t="shared" si="174"/>
        <v>0</v>
      </c>
      <c r="AO679" s="115">
        <f t="shared" si="167"/>
        <v>0</v>
      </c>
      <c r="AP679" s="116">
        <f t="shared" si="167"/>
        <v>0</v>
      </c>
      <c r="AQ679" s="116">
        <f t="shared" si="167"/>
        <v>0</v>
      </c>
      <c r="AR679" s="116">
        <f t="shared" si="167"/>
        <v>0</v>
      </c>
      <c r="AS679" s="116">
        <f t="shared" si="168"/>
        <v>0</v>
      </c>
    </row>
    <row r="680" spans="2:45" ht="16.5" thickTop="1" thickBot="1" x14ac:dyDescent="0.3">
      <c r="B680" s="101" t="str">
        <f t="shared" si="161"/>
        <v>b</v>
      </c>
      <c r="D680" s="109" t="s">
        <v>279</v>
      </c>
      <c r="E680" s="121" t="s">
        <v>300</v>
      </c>
      <c r="F680" s="115">
        <f t="shared" si="162"/>
        <v>0</v>
      </c>
      <c r="G680" s="116">
        <v>0</v>
      </c>
      <c r="H680" s="116">
        <v>0</v>
      </c>
      <c r="I680" s="116">
        <v>0</v>
      </c>
      <c r="J680" s="116">
        <v>0</v>
      </c>
      <c r="K680" s="115">
        <f t="shared" si="163"/>
        <v>0</v>
      </c>
      <c r="L680" s="116">
        <v>0</v>
      </c>
      <c r="M680" s="116">
        <v>0</v>
      </c>
      <c r="N680" s="116">
        <v>0</v>
      </c>
      <c r="O680" s="116">
        <v>0</v>
      </c>
      <c r="P680" s="115">
        <f t="shared" si="164"/>
        <v>0</v>
      </c>
      <c r="Q680" s="116">
        <v>0</v>
      </c>
      <c r="R680" s="116">
        <v>0</v>
      </c>
      <c r="S680" s="116">
        <v>0</v>
      </c>
      <c r="T680" s="116">
        <v>0</v>
      </c>
      <c r="U680" s="111">
        <f t="shared" si="160"/>
        <v>0</v>
      </c>
      <c r="V680" s="116">
        <f t="shared" si="160"/>
        <v>0</v>
      </c>
      <c r="W680" s="116">
        <f t="shared" si="160"/>
        <v>0</v>
      </c>
      <c r="X680" s="116">
        <f t="shared" si="160"/>
        <v>0</v>
      </c>
      <c r="Y680" s="116">
        <f t="shared" si="160"/>
        <v>0</v>
      </c>
      <c r="Z680" s="115">
        <f t="shared" si="165"/>
        <v>0</v>
      </c>
      <c r="AA680" s="116">
        <v>0</v>
      </c>
      <c r="AB680" s="116">
        <v>0</v>
      </c>
      <c r="AC680" s="116">
        <v>0</v>
      </c>
      <c r="AD680" s="116">
        <v>0</v>
      </c>
      <c r="AE680" s="115">
        <f t="shared" si="166"/>
        <v>0</v>
      </c>
      <c r="AF680" s="117">
        <v>0</v>
      </c>
      <c r="AG680" s="117">
        <v>0</v>
      </c>
      <c r="AH680" s="117">
        <v>0</v>
      </c>
      <c r="AI680" s="117">
        <v>0</v>
      </c>
      <c r="AJ680" s="115">
        <f t="shared" si="174"/>
        <v>0</v>
      </c>
      <c r="AK680" s="116">
        <f t="shared" si="174"/>
        <v>0</v>
      </c>
      <c r="AL680" s="116">
        <f t="shared" si="174"/>
        <v>0</v>
      </c>
      <c r="AM680" s="116">
        <f t="shared" si="174"/>
        <v>0</v>
      </c>
      <c r="AN680" s="116">
        <f t="shared" si="174"/>
        <v>0</v>
      </c>
      <c r="AO680" s="115">
        <f t="shared" si="167"/>
        <v>0</v>
      </c>
      <c r="AP680" s="116">
        <f t="shared" si="167"/>
        <v>0</v>
      </c>
      <c r="AQ680" s="116">
        <f t="shared" si="167"/>
        <v>0</v>
      </c>
      <c r="AR680" s="116">
        <f t="shared" si="167"/>
        <v>0</v>
      </c>
      <c r="AS680" s="116">
        <f t="shared" si="168"/>
        <v>0</v>
      </c>
    </row>
    <row r="681" spans="2:45" ht="16.5" thickTop="1" thickBot="1" x14ac:dyDescent="0.3">
      <c r="B681" s="101" t="str">
        <f t="shared" si="161"/>
        <v>b</v>
      </c>
      <c r="D681" s="109" t="s">
        <v>279</v>
      </c>
      <c r="E681" s="121" t="s">
        <v>301</v>
      </c>
      <c r="F681" s="115">
        <f t="shared" si="162"/>
        <v>0</v>
      </c>
      <c r="G681" s="116">
        <v>0</v>
      </c>
      <c r="H681" s="116">
        <v>0</v>
      </c>
      <c r="I681" s="116">
        <v>0</v>
      </c>
      <c r="J681" s="116">
        <v>0</v>
      </c>
      <c r="K681" s="115">
        <f t="shared" si="163"/>
        <v>0</v>
      </c>
      <c r="L681" s="116">
        <v>0</v>
      </c>
      <c r="M681" s="116">
        <v>0</v>
      </c>
      <c r="N681" s="116">
        <v>0</v>
      </c>
      <c r="O681" s="116">
        <v>0</v>
      </c>
      <c r="P681" s="115">
        <f t="shared" si="164"/>
        <v>0</v>
      </c>
      <c r="Q681" s="116">
        <v>0</v>
      </c>
      <c r="R681" s="116">
        <v>0</v>
      </c>
      <c r="S681" s="116">
        <v>0</v>
      </c>
      <c r="T681" s="116">
        <v>0</v>
      </c>
      <c r="U681" s="111">
        <f t="shared" si="160"/>
        <v>0</v>
      </c>
      <c r="V681" s="116">
        <f t="shared" si="160"/>
        <v>0</v>
      </c>
      <c r="W681" s="116">
        <f t="shared" si="160"/>
        <v>0</v>
      </c>
      <c r="X681" s="116">
        <f t="shared" si="160"/>
        <v>0</v>
      </c>
      <c r="Y681" s="116">
        <f t="shared" si="160"/>
        <v>0</v>
      </c>
      <c r="Z681" s="115">
        <f t="shared" si="165"/>
        <v>0</v>
      </c>
      <c r="AA681" s="116">
        <v>0</v>
      </c>
      <c r="AB681" s="116">
        <v>0</v>
      </c>
      <c r="AC681" s="116">
        <v>0</v>
      </c>
      <c r="AD681" s="116">
        <v>0</v>
      </c>
      <c r="AE681" s="115">
        <f t="shared" si="166"/>
        <v>0</v>
      </c>
      <c r="AF681" s="117">
        <v>0</v>
      </c>
      <c r="AG681" s="117">
        <v>0</v>
      </c>
      <c r="AH681" s="117">
        <v>0</v>
      </c>
      <c r="AI681" s="117">
        <v>0</v>
      </c>
      <c r="AJ681" s="115">
        <f t="shared" si="174"/>
        <v>0</v>
      </c>
      <c r="AK681" s="116">
        <f t="shared" si="174"/>
        <v>0</v>
      </c>
      <c r="AL681" s="116">
        <f t="shared" si="174"/>
        <v>0</v>
      </c>
      <c r="AM681" s="116">
        <f t="shared" si="174"/>
        <v>0</v>
      </c>
      <c r="AN681" s="116">
        <f t="shared" si="174"/>
        <v>0</v>
      </c>
      <c r="AO681" s="115">
        <f t="shared" si="167"/>
        <v>0</v>
      </c>
      <c r="AP681" s="116">
        <f t="shared" si="167"/>
        <v>0</v>
      </c>
      <c r="AQ681" s="116">
        <f t="shared" si="167"/>
        <v>0</v>
      </c>
      <c r="AR681" s="116">
        <f t="shared" si="167"/>
        <v>0</v>
      </c>
      <c r="AS681" s="116">
        <f t="shared" si="168"/>
        <v>0</v>
      </c>
    </row>
    <row r="682" spans="2:45" ht="16.5" thickTop="1" thickBot="1" x14ac:dyDescent="0.3">
      <c r="B682" s="101" t="str">
        <f t="shared" si="161"/>
        <v>b</v>
      </c>
      <c r="D682" s="109" t="s">
        <v>279</v>
      </c>
      <c r="E682" s="121" t="s">
        <v>302</v>
      </c>
      <c r="F682" s="115">
        <f t="shared" si="162"/>
        <v>0</v>
      </c>
      <c r="G682" s="116">
        <v>0</v>
      </c>
      <c r="H682" s="116">
        <v>0</v>
      </c>
      <c r="I682" s="116">
        <v>0</v>
      </c>
      <c r="J682" s="116">
        <v>0</v>
      </c>
      <c r="K682" s="115">
        <f t="shared" si="163"/>
        <v>0</v>
      </c>
      <c r="L682" s="116">
        <v>0</v>
      </c>
      <c r="M682" s="116">
        <v>0</v>
      </c>
      <c r="N682" s="116">
        <v>0</v>
      </c>
      <c r="O682" s="116">
        <v>0</v>
      </c>
      <c r="P682" s="115">
        <f t="shared" si="164"/>
        <v>0</v>
      </c>
      <c r="Q682" s="116">
        <v>0</v>
      </c>
      <c r="R682" s="116">
        <v>0</v>
      </c>
      <c r="S682" s="116">
        <v>0</v>
      </c>
      <c r="T682" s="116">
        <v>0</v>
      </c>
      <c r="U682" s="111">
        <f t="shared" si="160"/>
        <v>0</v>
      </c>
      <c r="V682" s="116">
        <f t="shared" si="160"/>
        <v>0</v>
      </c>
      <c r="W682" s="116">
        <f t="shared" si="160"/>
        <v>0</v>
      </c>
      <c r="X682" s="116">
        <f t="shared" si="160"/>
        <v>0</v>
      </c>
      <c r="Y682" s="116">
        <f t="shared" si="160"/>
        <v>0</v>
      </c>
      <c r="Z682" s="115">
        <f t="shared" si="165"/>
        <v>0</v>
      </c>
      <c r="AA682" s="116">
        <v>0</v>
      </c>
      <c r="AB682" s="116">
        <v>0</v>
      </c>
      <c r="AC682" s="116">
        <v>0</v>
      </c>
      <c r="AD682" s="116">
        <v>0</v>
      </c>
      <c r="AE682" s="115">
        <f t="shared" si="166"/>
        <v>0</v>
      </c>
      <c r="AF682" s="117">
        <v>0</v>
      </c>
      <c r="AG682" s="117">
        <v>0</v>
      </c>
      <c r="AH682" s="117">
        <v>0</v>
      </c>
      <c r="AI682" s="117">
        <v>0</v>
      </c>
      <c r="AJ682" s="115">
        <f t="shared" si="174"/>
        <v>0</v>
      </c>
      <c r="AK682" s="116">
        <f t="shared" si="174"/>
        <v>0</v>
      </c>
      <c r="AL682" s="116">
        <f t="shared" si="174"/>
        <v>0</v>
      </c>
      <c r="AM682" s="116">
        <f t="shared" si="174"/>
        <v>0</v>
      </c>
      <c r="AN682" s="116">
        <f t="shared" si="174"/>
        <v>0</v>
      </c>
      <c r="AO682" s="115">
        <f t="shared" si="167"/>
        <v>0</v>
      </c>
      <c r="AP682" s="116">
        <f t="shared" si="167"/>
        <v>0</v>
      </c>
      <c r="AQ682" s="116">
        <f t="shared" si="167"/>
        <v>0</v>
      </c>
      <c r="AR682" s="116">
        <f t="shared" si="167"/>
        <v>0</v>
      </c>
      <c r="AS682" s="116">
        <f t="shared" si="168"/>
        <v>0</v>
      </c>
    </row>
    <row r="683" spans="2:45" ht="16.5" thickTop="1" thickBot="1" x14ac:dyDescent="0.3">
      <c r="B683" s="101" t="str">
        <f t="shared" si="161"/>
        <v>b</v>
      </c>
      <c r="D683" s="109" t="s">
        <v>279</v>
      </c>
      <c r="E683" s="121" t="s">
        <v>303</v>
      </c>
      <c r="F683" s="115">
        <f t="shared" si="162"/>
        <v>0</v>
      </c>
      <c r="G683" s="116">
        <v>0</v>
      </c>
      <c r="H683" s="116">
        <v>0</v>
      </c>
      <c r="I683" s="116">
        <v>0</v>
      </c>
      <c r="J683" s="116">
        <v>0</v>
      </c>
      <c r="K683" s="115">
        <f t="shared" si="163"/>
        <v>0</v>
      </c>
      <c r="L683" s="116">
        <v>0</v>
      </c>
      <c r="M683" s="116">
        <v>0</v>
      </c>
      <c r="N683" s="116">
        <v>0</v>
      </c>
      <c r="O683" s="116">
        <v>0</v>
      </c>
      <c r="P683" s="115">
        <f t="shared" si="164"/>
        <v>0</v>
      </c>
      <c r="Q683" s="116">
        <v>0</v>
      </c>
      <c r="R683" s="116">
        <v>0</v>
      </c>
      <c r="S683" s="116">
        <v>0</v>
      </c>
      <c r="T683" s="116">
        <v>0</v>
      </c>
      <c r="U683" s="111">
        <f t="shared" ref="U683:Y733" si="175">Z683+AE683</f>
        <v>0</v>
      </c>
      <c r="V683" s="116">
        <f t="shared" si="175"/>
        <v>0</v>
      </c>
      <c r="W683" s="116">
        <f t="shared" si="175"/>
        <v>0</v>
      </c>
      <c r="X683" s="116">
        <f t="shared" si="175"/>
        <v>0</v>
      </c>
      <c r="Y683" s="116">
        <f t="shared" si="175"/>
        <v>0</v>
      </c>
      <c r="Z683" s="115">
        <f t="shared" si="165"/>
        <v>0</v>
      </c>
      <c r="AA683" s="116">
        <v>0</v>
      </c>
      <c r="AB683" s="116">
        <v>0</v>
      </c>
      <c r="AC683" s="116">
        <v>0</v>
      </c>
      <c r="AD683" s="116">
        <v>0</v>
      </c>
      <c r="AE683" s="115">
        <f t="shared" si="166"/>
        <v>0</v>
      </c>
      <c r="AF683" s="117">
        <v>0</v>
      </c>
      <c r="AG683" s="117">
        <v>0</v>
      </c>
      <c r="AH683" s="117">
        <v>0</v>
      </c>
      <c r="AI683" s="117">
        <v>0</v>
      </c>
      <c r="AJ683" s="115">
        <f t="shared" si="174"/>
        <v>0</v>
      </c>
      <c r="AK683" s="116">
        <f t="shared" si="174"/>
        <v>0</v>
      </c>
      <c r="AL683" s="116">
        <f t="shared" si="174"/>
        <v>0</v>
      </c>
      <c r="AM683" s="116">
        <f t="shared" si="174"/>
        <v>0</v>
      </c>
      <c r="AN683" s="116">
        <f t="shared" si="174"/>
        <v>0</v>
      </c>
      <c r="AO683" s="115">
        <f t="shared" si="167"/>
        <v>0</v>
      </c>
      <c r="AP683" s="116">
        <f t="shared" si="167"/>
        <v>0</v>
      </c>
      <c r="AQ683" s="116">
        <f t="shared" si="167"/>
        <v>0</v>
      </c>
      <c r="AR683" s="116">
        <f t="shared" si="167"/>
        <v>0</v>
      </c>
      <c r="AS683" s="116">
        <f t="shared" si="168"/>
        <v>0</v>
      </c>
    </row>
    <row r="684" spans="2:45" ht="16.5" thickTop="1" thickBot="1" x14ac:dyDescent="0.3">
      <c r="B684" s="101" t="str">
        <f t="shared" si="161"/>
        <v>a</v>
      </c>
      <c r="D684" s="109" t="s">
        <v>279</v>
      </c>
      <c r="E684" s="121" t="s">
        <v>304</v>
      </c>
      <c r="F684" s="115">
        <f t="shared" si="162"/>
        <v>38000</v>
      </c>
      <c r="G684" s="116">
        <v>9500</v>
      </c>
      <c r="H684" s="116">
        <v>9500</v>
      </c>
      <c r="I684" s="116">
        <v>9500</v>
      </c>
      <c r="J684" s="116">
        <v>9500</v>
      </c>
      <c r="K684" s="115">
        <f t="shared" si="163"/>
        <v>1522</v>
      </c>
      <c r="L684" s="116">
        <v>1522</v>
      </c>
      <c r="M684" s="116">
        <v>0</v>
      </c>
      <c r="N684" s="116">
        <v>0</v>
      </c>
      <c r="O684" s="116">
        <v>0</v>
      </c>
      <c r="P684" s="115">
        <f t="shared" si="164"/>
        <v>1522</v>
      </c>
      <c r="Q684" s="116">
        <v>1522</v>
      </c>
      <c r="R684" s="116">
        <v>0</v>
      </c>
      <c r="S684" s="116">
        <v>0</v>
      </c>
      <c r="T684" s="116">
        <v>0</v>
      </c>
      <c r="U684" s="111">
        <f t="shared" si="175"/>
        <v>0</v>
      </c>
      <c r="V684" s="116">
        <f t="shared" si="175"/>
        <v>0</v>
      </c>
      <c r="W684" s="116">
        <f t="shared" si="175"/>
        <v>0</v>
      </c>
      <c r="X684" s="116">
        <f t="shared" si="175"/>
        <v>0</v>
      </c>
      <c r="Y684" s="116">
        <f t="shared" si="175"/>
        <v>0</v>
      </c>
      <c r="Z684" s="115">
        <f t="shared" si="165"/>
        <v>0</v>
      </c>
      <c r="AA684" s="116">
        <v>0</v>
      </c>
      <c r="AB684" s="116">
        <v>0</v>
      </c>
      <c r="AC684" s="116">
        <v>0</v>
      </c>
      <c r="AD684" s="116">
        <v>0</v>
      </c>
      <c r="AE684" s="115">
        <f t="shared" si="166"/>
        <v>0</v>
      </c>
      <c r="AF684" s="117">
        <v>0</v>
      </c>
      <c r="AG684" s="117">
        <v>0</v>
      </c>
      <c r="AH684" s="117">
        <v>0</v>
      </c>
      <c r="AI684" s="117">
        <v>0</v>
      </c>
      <c r="AJ684" s="115">
        <f t="shared" si="174"/>
        <v>38000</v>
      </c>
      <c r="AK684" s="116">
        <f t="shared" si="174"/>
        <v>9500</v>
      </c>
      <c r="AL684" s="116">
        <f t="shared" si="174"/>
        <v>9500</v>
      </c>
      <c r="AM684" s="116">
        <f t="shared" si="174"/>
        <v>9500</v>
      </c>
      <c r="AN684" s="116">
        <f t="shared" si="174"/>
        <v>9500</v>
      </c>
      <c r="AO684" s="115">
        <f t="shared" si="167"/>
        <v>1522</v>
      </c>
      <c r="AP684" s="116">
        <f t="shared" si="167"/>
        <v>1522</v>
      </c>
      <c r="AQ684" s="116">
        <f t="shared" si="167"/>
        <v>0</v>
      </c>
      <c r="AR684" s="116">
        <f t="shared" si="167"/>
        <v>0</v>
      </c>
      <c r="AS684" s="116">
        <f t="shared" si="168"/>
        <v>0</v>
      </c>
    </row>
    <row r="685" spans="2:45" ht="16.5" thickTop="1" thickBot="1" x14ac:dyDescent="0.3">
      <c r="B685" s="101" t="str">
        <f t="shared" si="161"/>
        <v>b</v>
      </c>
      <c r="D685" s="109" t="s">
        <v>279</v>
      </c>
      <c r="E685" s="121" t="s">
        <v>305</v>
      </c>
      <c r="F685" s="115">
        <f t="shared" si="162"/>
        <v>0</v>
      </c>
      <c r="G685" s="116">
        <f>SUM(G686:G687)</f>
        <v>0</v>
      </c>
      <c r="H685" s="116">
        <f>SUM(H686:H687)</f>
        <v>0</v>
      </c>
      <c r="I685" s="116">
        <f>SUM(I686:I687)</f>
        <v>0</v>
      </c>
      <c r="J685" s="116">
        <f>SUM(J686:J687)</f>
        <v>0</v>
      </c>
      <c r="K685" s="115">
        <f t="shared" si="163"/>
        <v>0</v>
      </c>
      <c r="L685" s="116">
        <f>SUM(L686:L687)</f>
        <v>0</v>
      </c>
      <c r="M685" s="116">
        <f>SUM(M686:M687)</f>
        <v>0</v>
      </c>
      <c r="N685" s="116">
        <f>SUM(N686:N687)</f>
        <v>0</v>
      </c>
      <c r="O685" s="116">
        <f>SUM(O686:O687)</f>
        <v>0</v>
      </c>
      <c r="P685" s="115">
        <f t="shared" si="164"/>
        <v>0</v>
      </c>
      <c r="Q685" s="116">
        <f>SUM(Q686:Q687)</f>
        <v>0</v>
      </c>
      <c r="R685" s="116">
        <f>SUM(R686:R687)</f>
        <v>0</v>
      </c>
      <c r="S685" s="116">
        <f>SUM(S686:S687)</f>
        <v>0</v>
      </c>
      <c r="T685" s="116">
        <f>SUM(T686:T687)</f>
        <v>0</v>
      </c>
      <c r="U685" s="111">
        <f t="shared" si="175"/>
        <v>0</v>
      </c>
      <c r="V685" s="116">
        <f t="shared" si="175"/>
        <v>0</v>
      </c>
      <c r="W685" s="116">
        <f t="shared" si="175"/>
        <v>0</v>
      </c>
      <c r="X685" s="116">
        <f t="shared" si="175"/>
        <v>0</v>
      </c>
      <c r="Y685" s="116">
        <f t="shared" si="175"/>
        <v>0</v>
      </c>
      <c r="Z685" s="115">
        <f t="shared" si="165"/>
        <v>0</v>
      </c>
      <c r="AA685" s="116">
        <f>SUM(AA686:AA687)</f>
        <v>0</v>
      </c>
      <c r="AB685" s="116">
        <f>SUM(AB686:AB687)</f>
        <v>0</v>
      </c>
      <c r="AC685" s="116">
        <f>SUM(AC686:AC687)</f>
        <v>0</v>
      </c>
      <c r="AD685" s="116">
        <f>SUM(AD686:AD687)</f>
        <v>0</v>
      </c>
      <c r="AE685" s="115">
        <f t="shared" si="166"/>
        <v>0</v>
      </c>
      <c r="AF685" s="117">
        <f>SUM(AF686:AF687)</f>
        <v>0</v>
      </c>
      <c r="AG685" s="117">
        <f>SUM(AG686:AG687)</f>
        <v>0</v>
      </c>
      <c r="AH685" s="117">
        <f>SUM(AH686:AH687)</f>
        <v>0</v>
      </c>
      <c r="AI685" s="117">
        <f>SUM(AI686:AI687)</f>
        <v>0</v>
      </c>
      <c r="AJ685" s="115">
        <f t="shared" si="174"/>
        <v>0</v>
      </c>
      <c r="AK685" s="116">
        <f t="shared" si="174"/>
        <v>0</v>
      </c>
      <c r="AL685" s="116">
        <f t="shared" si="174"/>
        <v>0</v>
      </c>
      <c r="AM685" s="116">
        <f t="shared" si="174"/>
        <v>0</v>
      </c>
      <c r="AN685" s="116">
        <f t="shared" si="174"/>
        <v>0</v>
      </c>
      <c r="AO685" s="115">
        <f t="shared" si="167"/>
        <v>0</v>
      </c>
      <c r="AP685" s="116">
        <f t="shared" si="167"/>
        <v>0</v>
      </c>
      <c r="AQ685" s="116">
        <f t="shared" si="167"/>
        <v>0</v>
      </c>
      <c r="AR685" s="116">
        <f t="shared" si="167"/>
        <v>0</v>
      </c>
      <c r="AS685" s="116">
        <f t="shared" si="168"/>
        <v>0</v>
      </c>
    </row>
    <row r="686" spans="2:45" ht="16.5" thickTop="1" thickBot="1" x14ac:dyDescent="0.3">
      <c r="B686" s="101" t="str">
        <f t="shared" si="161"/>
        <v>b</v>
      </c>
      <c r="D686" s="109" t="s">
        <v>279</v>
      </c>
      <c r="E686" s="122" t="s">
        <v>306</v>
      </c>
      <c r="F686" s="115">
        <f t="shared" si="162"/>
        <v>0</v>
      </c>
      <c r="G686" s="116">
        <v>0</v>
      </c>
      <c r="H686" s="116">
        <v>0</v>
      </c>
      <c r="I686" s="116">
        <v>0</v>
      </c>
      <c r="J686" s="116">
        <v>0</v>
      </c>
      <c r="K686" s="115">
        <f t="shared" si="163"/>
        <v>0</v>
      </c>
      <c r="L686" s="116">
        <v>0</v>
      </c>
      <c r="M686" s="116">
        <v>0</v>
      </c>
      <c r="N686" s="116">
        <v>0</v>
      </c>
      <c r="O686" s="116">
        <v>0</v>
      </c>
      <c r="P686" s="115">
        <f t="shared" si="164"/>
        <v>0</v>
      </c>
      <c r="Q686" s="116">
        <v>0</v>
      </c>
      <c r="R686" s="116">
        <v>0</v>
      </c>
      <c r="S686" s="116">
        <v>0</v>
      </c>
      <c r="T686" s="116">
        <v>0</v>
      </c>
      <c r="U686" s="111">
        <f t="shared" si="175"/>
        <v>0</v>
      </c>
      <c r="V686" s="116">
        <f t="shared" si="175"/>
        <v>0</v>
      </c>
      <c r="W686" s="116">
        <f t="shared" si="175"/>
        <v>0</v>
      </c>
      <c r="X686" s="116">
        <f t="shared" si="175"/>
        <v>0</v>
      </c>
      <c r="Y686" s="116">
        <f t="shared" si="175"/>
        <v>0</v>
      </c>
      <c r="Z686" s="115">
        <f t="shared" si="165"/>
        <v>0</v>
      </c>
      <c r="AA686" s="116">
        <v>0</v>
      </c>
      <c r="AB686" s="116">
        <v>0</v>
      </c>
      <c r="AC686" s="116">
        <v>0</v>
      </c>
      <c r="AD686" s="116">
        <v>0</v>
      </c>
      <c r="AE686" s="115">
        <f t="shared" si="166"/>
        <v>0</v>
      </c>
      <c r="AF686" s="117">
        <v>0</v>
      </c>
      <c r="AG686" s="117">
        <v>0</v>
      </c>
      <c r="AH686" s="117">
        <v>0</v>
      </c>
      <c r="AI686" s="117">
        <v>0</v>
      </c>
      <c r="AJ686" s="115">
        <f t="shared" si="174"/>
        <v>0</v>
      </c>
      <c r="AK686" s="116">
        <f t="shared" si="174"/>
        <v>0</v>
      </c>
      <c r="AL686" s="116">
        <f t="shared" si="174"/>
        <v>0</v>
      </c>
      <c r="AM686" s="116">
        <f t="shared" si="174"/>
        <v>0</v>
      </c>
      <c r="AN686" s="116">
        <f t="shared" si="174"/>
        <v>0</v>
      </c>
      <c r="AO686" s="115">
        <f t="shared" si="167"/>
        <v>0</v>
      </c>
      <c r="AP686" s="116">
        <f t="shared" si="167"/>
        <v>0</v>
      </c>
      <c r="AQ686" s="116">
        <f t="shared" si="167"/>
        <v>0</v>
      </c>
      <c r="AR686" s="116">
        <f t="shared" si="167"/>
        <v>0</v>
      </c>
      <c r="AS686" s="116">
        <f t="shared" si="168"/>
        <v>0</v>
      </c>
    </row>
    <row r="687" spans="2:45" ht="27" thickTop="1" thickBot="1" x14ac:dyDescent="0.3">
      <c r="B687" s="101" t="str">
        <f t="shared" si="161"/>
        <v>b</v>
      </c>
      <c r="D687" s="109" t="s">
        <v>279</v>
      </c>
      <c r="E687" s="122" t="s">
        <v>307</v>
      </c>
      <c r="F687" s="115">
        <f t="shared" si="162"/>
        <v>0</v>
      </c>
      <c r="G687" s="116">
        <f>SUM(G688:G689)</f>
        <v>0</v>
      </c>
      <c r="H687" s="116">
        <f>SUM(H688:H689)</f>
        <v>0</v>
      </c>
      <c r="I687" s="116">
        <f>SUM(I688:I689)</f>
        <v>0</v>
      </c>
      <c r="J687" s="116">
        <f>SUM(J688:J689)</f>
        <v>0</v>
      </c>
      <c r="K687" s="115">
        <f t="shared" si="163"/>
        <v>0</v>
      </c>
      <c r="L687" s="116">
        <f>SUM(L688:L689)</f>
        <v>0</v>
      </c>
      <c r="M687" s="116">
        <f>SUM(M688:M689)</f>
        <v>0</v>
      </c>
      <c r="N687" s="116">
        <f>SUM(N688:N689)</f>
        <v>0</v>
      </c>
      <c r="O687" s="116">
        <f>SUM(O688:O689)</f>
        <v>0</v>
      </c>
      <c r="P687" s="115">
        <f t="shared" si="164"/>
        <v>0</v>
      </c>
      <c r="Q687" s="116">
        <f>SUM(Q688:Q689)</f>
        <v>0</v>
      </c>
      <c r="R687" s="116">
        <f>SUM(R688:R689)</f>
        <v>0</v>
      </c>
      <c r="S687" s="116">
        <f>SUM(S688:S689)</f>
        <v>0</v>
      </c>
      <c r="T687" s="116">
        <f>SUM(T688:T689)</f>
        <v>0</v>
      </c>
      <c r="U687" s="111">
        <f t="shared" si="175"/>
        <v>0</v>
      </c>
      <c r="V687" s="116">
        <f t="shared" si="175"/>
        <v>0</v>
      </c>
      <c r="W687" s="116">
        <f t="shared" si="175"/>
        <v>0</v>
      </c>
      <c r="X687" s="116">
        <f t="shared" si="175"/>
        <v>0</v>
      </c>
      <c r="Y687" s="116">
        <f t="shared" si="175"/>
        <v>0</v>
      </c>
      <c r="Z687" s="115">
        <f t="shared" si="165"/>
        <v>0</v>
      </c>
      <c r="AA687" s="116">
        <f>SUM(AA688:AA689)</f>
        <v>0</v>
      </c>
      <c r="AB687" s="116">
        <f>SUM(AB688:AB689)</f>
        <v>0</v>
      </c>
      <c r="AC687" s="116">
        <f>SUM(AC688:AC689)</f>
        <v>0</v>
      </c>
      <c r="AD687" s="116">
        <f>SUM(AD688:AD689)</f>
        <v>0</v>
      </c>
      <c r="AE687" s="115">
        <f t="shared" si="166"/>
        <v>0</v>
      </c>
      <c r="AF687" s="117">
        <f>SUM(AF688:AF689)</f>
        <v>0</v>
      </c>
      <c r="AG687" s="117">
        <f>SUM(AG688:AG689)</f>
        <v>0</v>
      </c>
      <c r="AH687" s="117">
        <f>SUM(AH688:AH689)</f>
        <v>0</v>
      </c>
      <c r="AI687" s="117">
        <f>SUM(AI688:AI689)</f>
        <v>0</v>
      </c>
      <c r="AJ687" s="115">
        <f t="shared" si="174"/>
        <v>0</v>
      </c>
      <c r="AK687" s="116">
        <f t="shared" si="174"/>
        <v>0</v>
      </c>
      <c r="AL687" s="116">
        <f t="shared" si="174"/>
        <v>0</v>
      </c>
      <c r="AM687" s="116">
        <f t="shared" si="174"/>
        <v>0</v>
      </c>
      <c r="AN687" s="116">
        <f t="shared" si="174"/>
        <v>0</v>
      </c>
      <c r="AO687" s="115">
        <f t="shared" si="167"/>
        <v>0</v>
      </c>
      <c r="AP687" s="116">
        <f t="shared" si="167"/>
        <v>0</v>
      </c>
      <c r="AQ687" s="116">
        <f t="shared" si="167"/>
        <v>0</v>
      </c>
      <c r="AR687" s="116">
        <f t="shared" si="167"/>
        <v>0</v>
      </c>
      <c r="AS687" s="116">
        <f t="shared" si="168"/>
        <v>0</v>
      </c>
    </row>
    <row r="688" spans="2:45" ht="27" thickTop="1" thickBot="1" x14ac:dyDescent="0.3">
      <c r="B688" s="101" t="str">
        <f t="shared" si="161"/>
        <v>b</v>
      </c>
      <c r="D688" s="109" t="s">
        <v>279</v>
      </c>
      <c r="E688" s="124" t="s">
        <v>308</v>
      </c>
      <c r="F688" s="115">
        <f t="shared" si="162"/>
        <v>0</v>
      </c>
      <c r="G688" s="116">
        <v>0</v>
      </c>
      <c r="H688" s="116">
        <v>0</v>
      </c>
      <c r="I688" s="116">
        <v>0</v>
      </c>
      <c r="J688" s="116">
        <v>0</v>
      </c>
      <c r="K688" s="115">
        <f t="shared" si="163"/>
        <v>0</v>
      </c>
      <c r="L688" s="116">
        <v>0</v>
      </c>
      <c r="M688" s="116">
        <v>0</v>
      </c>
      <c r="N688" s="116">
        <v>0</v>
      </c>
      <c r="O688" s="116">
        <v>0</v>
      </c>
      <c r="P688" s="115">
        <f t="shared" si="164"/>
        <v>0</v>
      </c>
      <c r="Q688" s="116">
        <v>0</v>
      </c>
      <c r="R688" s="116">
        <v>0</v>
      </c>
      <c r="S688" s="116">
        <v>0</v>
      </c>
      <c r="T688" s="116">
        <v>0</v>
      </c>
      <c r="U688" s="111">
        <f t="shared" si="175"/>
        <v>0</v>
      </c>
      <c r="V688" s="116">
        <f t="shared" si="175"/>
        <v>0</v>
      </c>
      <c r="W688" s="116">
        <f t="shared" si="175"/>
        <v>0</v>
      </c>
      <c r="X688" s="116">
        <f t="shared" si="175"/>
        <v>0</v>
      </c>
      <c r="Y688" s="116">
        <f t="shared" si="175"/>
        <v>0</v>
      </c>
      <c r="Z688" s="115">
        <f t="shared" si="165"/>
        <v>0</v>
      </c>
      <c r="AA688" s="116">
        <v>0</v>
      </c>
      <c r="AB688" s="116">
        <v>0</v>
      </c>
      <c r="AC688" s="116">
        <v>0</v>
      </c>
      <c r="AD688" s="116">
        <v>0</v>
      </c>
      <c r="AE688" s="115">
        <f t="shared" si="166"/>
        <v>0</v>
      </c>
      <c r="AF688" s="117">
        <v>0</v>
      </c>
      <c r="AG688" s="117">
        <v>0</v>
      </c>
      <c r="AH688" s="117">
        <v>0</v>
      </c>
      <c r="AI688" s="117">
        <v>0</v>
      </c>
      <c r="AJ688" s="115">
        <f t="shared" si="174"/>
        <v>0</v>
      </c>
      <c r="AK688" s="116">
        <f t="shared" si="174"/>
        <v>0</v>
      </c>
      <c r="AL688" s="116">
        <f t="shared" si="174"/>
        <v>0</v>
      </c>
      <c r="AM688" s="116">
        <f t="shared" si="174"/>
        <v>0</v>
      </c>
      <c r="AN688" s="116">
        <f t="shared" si="174"/>
        <v>0</v>
      </c>
      <c r="AO688" s="115">
        <f t="shared" si="167"/>
        <v>0</v>
      </c>
      <c r="AP688" s="116">
        <f t="shared" si="167"/>
        <v>0</v>
      </c>
      <c r="AQ688" s="116">
        <f t="shared" si="167"/>
        <v>0</v>
      </c>
      <c r="AR688" s="116">
        <f t="shared" si="167"/>
        <v>0</v>
      </c>
      <c r="AS688" s="116">
        <f t="shared" si="168"/>
        <v>0</v>
      </c>
    </row>
    <row r="689" spans="2:45" ht="39.75" thickTop="1" thickBot="1" x14ac:dyDescent="0.3">
      <c r="B689" s="101" t="str">
        <f t="shared" si="161"/>
        <v>b</v>
      </c>
      <c r="D689" s="109" t="s">
        <v>279</v>
      </c>
      <c r="E689" s="124" t="s">
        <v>309</v>
      </c>
      <c r="F689" s="115">
        <f t="shared" si="162"/>
        <v>0</v>
      </c>
      <c r="G689" s="116">
        <v>0</v>
      </c>
      <c r="H689" s="116">
        <v>0</v>
      </c>
      <c r="I689" s="116">
        <v>0</v>
      </c>
      <c r="J689" s="116">
        <v>0</v>
      </c>
      <c r="K689" s="115">
        <f t="shared" si="163"/>
        <v>0</v>
      </c>
      <c r="L689" s="116">
        <v>0</v>
      </c>
      <c r="M689" s="116">
        <v>0</v>
      </c>
      <c r="N689" s="116">
        <v>0</v>
      </c>
      <c r="O689" s="116">
        <v>0</v>
      </c>
      <c r="P689" s="115">
        <f t="shared" si="164"/>
        <v>0</v>
      </c>
      <c r="Q689" s="116">
        <v>0</v>
      </c>
      <c r="R689" s="116">
        <v>0</v>
      </c>
      <c r="S689" s="116">
        <v>0</v>
      </c>
      <c r="T689" s="116">
        <v>0</v>
      </c>
      <c r="U689" s="111">
        <f t="shared" si="175"/>
        <v>0</v>
      </c>
      <c r="V689" s="116">
        <f t="shared" si="175"/>
        <v>0</v>
      </c>
      <c r="W689" s="116">
        <f t="shared" si="175"/>
        <v>0</v>
      </c>
      <c r="X689" s="116">
        <f t="shared" si="175"/>
        <v>0</v>
      </c>
      <c r="Y689" s="116">
        <f t="shared" si="175"/>
        <v>0</v>
      </c>
      <c r="Z689" s="115">
        <f t="shared" si="165"/>
        <v>0</v>
      </c>
      <c r="AA689" s="116">
        <v>0</v>
      </c>
      <c r="AB689" s="116">
        <v>0</v>
      </c>
      <c r="AC689" s="116">
        <v>0</v>
      </c>
      <c r="AD689" s="116">
        <v>0</v>
      </c>
      <c r="AE689" s="115">
        <f t="shared" si="166"/>
        <v>0</v>
      </c>
      <c r="AF689" s="117">
        <v>0</v>
      </c>
      <c r="AG689" s="117">
        <v>0</v>
      </c>
      <c r="AH689" s="117">
        <v>0</v>
      </c>
      <c r="AI689" s="117">
        <v>0</v>
      </c>
      <c r="AJ689" s="115">
        <f t="shared" si="174"/>
        <v>0</v>
      </c>
      <c r="AK689" s="116">
        <f t="shared" si="174"/>
        <v>0</v>
      </c>
      <c r="AL689" s="116">
        <f t="shared" si="174"/>
        <v>0</v>
      </c>
      <c r="AM689" s="116">
        <f t="shared" si="174"/>
        <v>0</v>
      </c>
      <c r="AN689" s="116">
        <f t="shared" si="174"/>
        <v>0</v>
      </c>
      <c r="AO689" s="115">
        <f t="shared" si="167"/>
        <v>0</v>
      </c>
      <c r="AP689" s="116">
        <f t="shared" si="167"/>
        <v>0</v>
      </c>
      <c r="AQ689" s="116">
        <f t="shared" si="167"/>
        <v>0</v>
      </c>
      <c r="AR689" s="116">
        <f t="shared" si="167"/>
        <v>0</v>
      </c>
      <c r="AS689" s="116">
        <f t="shared" si="168"/>
        <v>0</v>
      </c>
    </row>
    <row r="690" spans="2:45" ht="16.5" thickTop="1" thickBot="1" x14ac:dyDescent="0.3">
      <c r="B690" s="101" t="str">
        <f t="shared" si="161"/>
        <v>b</v>
      </c>
      <c r="D690" s="109" t="s">
        <v>279</v>
      </c>
      <c r="E690" s="120" t="s">
        <v>310</v>
      </c>
      <c r="F690" s="115">
        <f t="shared" si="162"/>
        <v>0</v>
      </c>
      <c r="G690" s="116">
        <v>0</v>
      </c>
      <c r="H690" s="116">
        <v>0</v>
      </c>
      <c r="I690" s="116">
        <v>0</v>
      </c>
      <c r="J690" s="116">
        <v>0</v>
      </c>
      <c r="K690" s="115">
        <f t="shared" si="163"/>
        <v>0</v>
      </c>
      <c r="L690" s="116">
        <v>0</v>
      </c>
      <c r="M690" s="116">
        <v>0</v>
      </c>
      <c r="N690" s="116">
        <v>0</v>
      </c>
      <c r="O690" s="116">
        <v>0</v>
      </c>
      <c r="P690" s="115">
        <f t="shared" si="164"/>
        <v>0</v>
      </c>
      <c r="Q690" s="116">
        <v>0</v>
      </c>
      <c r="R690" s="116">
        <v>0</v>
      </c>
      <c r="S690" s="116">
        <v>0</v>
      </c>
      <c r="T690" s="116">
        <v>0</v>
      </c>
      <c r="U690" s="111">
        <f t="shared" si="175"/>
        <v>0</v>
      </c>
      <c r="V690" s="116">
        <f t="shared" si="175"/>
        <v>0</v>
      </c>
      <c r="W690" s="116">
        <f t="shared" si="175"/>
        <v>0</v>
      </c>
      <c r="X690" s="116">
        <f t="shared" si="175"/>
        <v>0</v>
      </c>
      <c r="Y690" s="116">
        <f t="shared" si="175"/>
        <v>0</v>
      </c>
      <c r="Z690" s="115">
        <f t="shared" si="165"/>
        <v>0</v>
      </c>
      <c r="AA690" s="116">
        <v>0</v>
      </c>
      <c r="AB690" s="116">
        <v>0</v>
      </c>
      <c r="AC690" s="116">
        <v>0</v>
      </c>
      <c r="AD690" s="116">
        <v>0</v>
      </c>
      <c r="AE690" s="115">
        <f t="shared" si="166"/>
        <v>0</v>
      </c>
      <c r="AF690" s="117">
        <v>0</v>
      </c>
      <c r="AG690" s="117">
        <v>0</v>
      </c>
      <c r="AH690" s="117">
        <v>0</v>
      </c>
      <c r="AI690" s="117">
        <v>0</v>
      </c>
      <c r="AJ690" s="115">
        <f t="shared" si="174"/>
        <v>0</v>
      </c>
      <c r="AK690" s="116">
        <f t="shared" si="174"/>
        <v>0</v>
      </c>
      <c r="AL690" s="116">
        <f t="shared" si="174"/>
        <v>0</v>
      </c>
      <c r="AM690" s="116">
        <f t="shared" si="174"/>
        <v>0</v>
      </c>
      <c r="AN690" s="116">
        <f t="shared" si="174"/>
        <v>0</v>
      </c>
      <c r="AO690" s="115">
        <f t="shared" si="167"/>
        <v>0</v>
      </c>
      <c r="AP690" s="116">
        <f t="shared" si="167"/>
        <v>0</v>
      </c>
      <c r="AQ690" s="116">
        <f t="shared" si="167"/>
        <v>0</v>
      </c>
      <c r="AR690" s="116">
        <f t="shared" si="167"/>
        <v>0</v>
      </c>
      <c r="AS690" s="116">
        <f t="shared" si="168"/>
        <v>0</v>
      </c>
    </row>
    <row r="691" spans="2:45" ht="16.5" thickTop="1" thickBot="1" x14ac:dyDescent="0.3">
      <c r="B691" s="101" t="str">
        <f t="shared" si="161"/>
        <v>b</v>
      </c>
      <c r="D691" s="109" t="s">
        <v>279</v>
      </c>
      <c r="E691" s="120" t="s">
        <v>311</v>
      </c>
      <c r="F691" s="115">
        <f t="shared" si="162"/>
        <v>0</v>
      </c>
      <c r="G691" s="116">
        <v>0</v>
      </c>
      <c r="H691" s="116">
        <v>0</v>
      </c>
      <c r="I691" s="116">
        <v>0</v>
      </c>
      <c r="J691" s="116">
        <v>0</v>
      </c>
      <c r="K691" s="115">
        <f t="shared" si="163"/>
        <v>0</v>
      </c>
      <c r="L691" s="116">
        <v>0</v>
      </c>
      <c r="M691" s="116">
        <v>0</v>
      </c>
      <c r="N691" s="116">
        <v>0</v>
      </c>
      <c r="O691" s="116">
        <v>0</v>
      </c>
      <c r="P691" s="115">
        <f t="shared" si="164"/>
        <v>0</v>
      </c>
      <c r="Q691" s="116">
        <v>0</v>
      </c>
      <c r="R691" s="116">
        <v>0</v>
      </c>
      <c r="S691" s="116">
        <v>0</v>
      </c>
      <c r="T691" s="116">
        <v>0</v>
      </c>
      <c r="U691" s="111">
        <f t="shared" si="175"/>
        <v>0</v>
      </c>
      <c r="V691" s="116">
        <f t="shared" si="175"/>
        <v>0</v>
      </c>
      <c r="W691" s="116">
        <f t="shared" si="175"/>
        <v>0</v>
      </c>
      <c r="X691" s="116">
        <f t="shared" si="175"/>
        <v>0</v>
      </c>
      <c r="Y691" s="116">
        <f t="shared" si="175"/>
        <v>0</v>
      </c>
      <c r="Z691" s="115">
        <f t="shared" si="165"/>
        <v>0</v>
      </c>
      <c r="AA691" s="116">
        <v>0</v>
      </c>
      <c r="AB691" s="116">
        <v>0</v>
      </c>
      <c r="AC691" s="116">
        <v>0</v>
      </c>
      <c r="AD691" s="116">
        <v>0</v>
      </c>
      <c r="AE691" s="115">
        <f t="shared" si="166"/>
        <v>0</v>
      </c>
      <c r="AF691" s="117">
        <v>0</v>
      </c>
      <c r="AG691" s="117">
        <v>0</v>
      </c>
      <c r="AH691" s="117">
        <v>0</v>
      </c>
      <c r="AI691" s="117">
        <v>0</v>
      </c>
      <c r="AJ691" s="115">
        <f t="shared" si="174"/>
        <v>0</v>
      </c>
      <c r="AK691" s="116">
        <f t="shared" si="174"/>
        <v>0</v>
      </c>
      <c r="AL691" s="116">
        <f t="shared" si="174"/>
        <v>0</v>
      </c>
      <c r="AM691" s="116">
        <f t="shared" si="174"/>
        <v>0</v>
      </c>
      <c r="AN691" s="116">
        <f t="shared" si="174"/>
        <v>0</v>
      </c>
      <c r="AO691" s="115">
        <f t="shared" si="167"/>
        <v>0</v>
      </c>
      <c r="AP691" s="116">
        <f t="shared" si="167"/>
        <v>0</v>
      </c>
      <c r="AQ691" s="116">
        <f t="shared" si="167"/>
        <v>0</v>
      </c>
      <c r="AR691" s="116">
        <f t="shared" si="167"/>
        <v>0</v>
      </c>
      <c r="AS691" s="116">
        <f t="shared" si="168"/>
        <v>0</v>
      </c>
    </row>
    <row r="692" spans="2:45" ht="16.5" thickTop="1" thickBot="1" x14ac:dyDescent="0.3">
      <c r="B692" s="101" t="str">
        <f t="shared" si="161"/>
        <v>b</v>
      </c>
      <c r="D692" s="109" t="s">
        <v>279</v>
      </c>
      <c r="E692" s="120" t="s">
        <v>312</v>
      </c>
      <c r="F692" s="115">
        <f t="shared" si="162"/>
        <v>0</v>
      </c>
      <c r="G692" s="116">
        <v>0</v>
      </c>
      <c r="H692" s="116">
        <v>0</v>
      </c>
      <c r="I692" s="116">
        <v>0</v>
      </c>
      <c r="J692" s="116">
        <v>0</v>
      </c>
      <c r="K692" s="115">
        <f t="shared" si="163"/>
        <v>0</v>
      </c>
      <c r="L692" s="116">
        <v>0</v>
      </c>
      <c r="M692" s="116">
        <v>0</v>
      </c>
      <c r="N692" s="116">
        <v>0</v>
      </c>
      <c r="O692" s="116">
        <v>0</v>
      </c>
      <c r="P692" s="115">
        <f t="shared" si="164"/>
        <v>0</v>
      </c>
      <c r="Q692" s="116">
        <v>0</v>
      </c>
      <c r="R692" s="116">
        <v>0</v>
      </c>
      <c r="S692" s="116">
        <v>0</v>
      </c>
      <c r="T692" s="116">
        <v>0</v>
      </c>
      <c r="U692" s="111">
        <f t="shared" si="175"/>
        <v>0</v>
      </c>
      <c r="V692" s="116">
        <f t="shared" si="175"/>
        <v>0</v>
      </c>
      <c r="W692" s="116">
        <f t="shared" si="175"/>
        <v>0</v>
      </c>
      <c r="X692" s="116">
        <f t="shared" si="175"/>
        <v>0</v>
      </c>
      <c r="Y692" s="116">
        <f t="shared" si="175"/>
        <v>0</v>
      </c>
      <c r="Z692" s="115">
        <f t="shared" si="165"/>
        <v>0</v>
      </c>
      <c r="AA692" s="116">
        <v>0</v>
      </c>
      <c r="AB692" s="116">
        <v>0</v>
      </c>
      <c r="AC692" s="116">
        <v>0</v>
      </c>
      <c r="AD692" s="116">
        <v>0</v>
      </c>
      <c r="AE692" s="115">
        <f t="shared" si="166"/>
        <v>0</v>
      </c>
      <c r="AF692" s="117">
        <v>0</v>
      </c>
      <c r="AG692" s="117">
        <v>0</v>
      </c>
      <c r="AH692" s="117">
        <v>0</v>
      </c>
      <c r="AI692" s="117">
        <v>0</v>
      </c>
      <c r="AJ692" s="115">
        <f t="shared" si="174"/>
        <v>0</v>
      </c>
      <c r="AK692" s="116">
        <f t="shared" si="174"/>
        <v>0</v>
      </c>
      <c r="AL692" s="116">
        <f t="shared" si="174"/>
        <v>0</v>
      </c>
      <c r="AM692" s="116">
        <f t="shared" si="174"/>
        <v>0</v>
      </c>
      <c r="AN692" s="116">
        <f t="shared" si="174"/>
        <v>0</v>
      </c>
      <c r="AO692" s="115">
        <f t="shared" si="167"/>
        <v>0</v>
      </c>
      <c r="AP692" s="116">
        <f t="shared" si="167"/>
        <v>0</v>
      </c>
      <c r="AQ692" s="116">
        <f t="shared" si="167"/>
        <v>0</v>
      </c>
      <c r="AR692" s="116">
        <f t="shared" si="167"/>
        <v>0</v>
      </c>
      <c r="AS692" s="116">
        <f t="shared" si="168"/>
        <v>0</v>
      </c>
    </row>
    <row r="693" spans="2:45" ht="52.5" thickTop="1" thickBot="1" x14ac:dyDescent="0.3">
      <c r="B693" s="101" t="str">
        <f t="shared" si="161"/>
        <v>a</v>
      </c>
      <c r="D693" s="109" t="s">
        <v>366</v>
      </c>
      <c r="E693" s="119" t="s">
        <v>367</v>
      </c>
      <c r="F693" s="115">
        <f t="shared" si="162"/>
        <v>0</v>
      </c>
      <c r="G693" s="116">
        <f>SUM(G694,G706:G708)</f>
        <v>0</v>
      </c>
      <c r="H693" s="116">
        <f>SUM(H694,H706:H708)</f>
        <v>0</v>
      </c>
      <c r="I693" s="116">
        <f>SUM(I694,I706:I708)</f>
        <v>0</v>
      </c>
      <c r="J693" s="116">
        <f>SUM(J694,J706:J708)</f>
        <v>0</v>
      </c>
      <c r="K693" s="115">
        <f t="shared" si="163"/>
        <v>18478</v>
      </c>
      <c r="L693" s="116">
        <f>SUM(L694,L706:L708)</f>
        <v>3478</v>
      </c>
      <c r="M693" s="116">
        <f>SUM(M694,M706:M708)</f>
        <v>5000</v>
      </c>
      <c r="N693" s="116">
        <f>SUM(N694,N706:N708)</f>
        <v>5000</v>
      </c>
      <c r="O693" s="116">
        <f>SUM(O694,O706:O708)</f>
        <v>5000</v>
      </c>
      <c r="P693" s="115">
        <f t="shared" si="164"/>
        <v>994</v>
      </c>
      <c r="Q693" s="116">
        <f>SUM(Q694,Q706:Q708)</f>
        <v>994</v>
      </c>
      <c r="R693" s="116">
        <f>SUM(R694,R706:R708)</f>
        <v>0</v>
      </c>
      <c r="S693" s="116">
        <f>SUM(S694,S706:S708)</f>
        <v>0</v>
      </c>
      <c r="T693" s="116">
        <f>SUM(T694,T706:T708)</f>
        <v>0</v>
      </c>
      <c r="U693" s="111">
        <f t="shared" si="175"/>
        <v>0</v>
      </c>
      <c r="V693" s="116">
        <f t="shared" si="175"/>
        <v>0</v>
      </c>
      <c r="W693" s="116">
        <f t="shared" si="175"/>
        <v>0</v>
      </c>
      <c r="X693" s="116">
        <f t="shared" si="175"/>
        <v>0</v>
      </c>
      <c r="Y693" s="116">
        <f t="shared" si="175"/>
        <v>0</v>
      </c>
      <c r="Z693" s="115">
        <f t="shared" si="165"/>
        <v>0</v>
      </c>
      <c r="AA693" s="116">
        <f>SUM(AA694,AA706:AA708)</f>
        <v>0</v>
      </c>
      <c r="AB693" s="116">
        <f>SUM(AB694,AB706:AB708)</f>
        <v>0</v>
      </c>
      <c r="AC693" s="116">
        <f>SUM(AC694,AC706:AC708)</f>
        <v>0</v>
      </c>
      <c r="AD693" s="116">
        <f>SUM(AD694,AD706:AD708)</f>
        <v>0</v>
      </c>
      <c r="AE693" s="115">
        <f t="shared" si="166"/>
        <v>0</v>
      </c>
      <c r="AF693" s="117">
        <f>SUM(AF694,AF706:AF708)</f>
        <v>0</v>
      </c>
      <c r="AG693" s="117">
        <f>SUM(AG694,AG706:AG708)</f>
        <v>0</v>
      </c>
      <c r="AH693" s="117">
        <f>SUM(AH694,AH706:AH708)</f>
        <v>0</v>
      </c>
      <c r="AI693" s="117">
        <f>SUM(AI694,AI706:AI708)</f>
        <v>0</v>
      </c>
      <c r="AJ693" s="115">
        <f t="shared" si="174"/>
        <v>0</v>
      </c>
      <c r="AK693" s="116">
        <f t="shared" si="174"/>
        <v>0</v>
      </c>
      <c r="AL693" s="116">
        <f t="shared" si="174"/>
        <v>0</v>
      </c>
      <c r="AM693" s="116">
        <f t="shared" si="174"/>
        <v>0</v>
      </c>
      <c r="AN693" s="116">
        <f t="shared" si="174"/>
        <v>0</v>
      </c>
      <c r="AO693" s="115">
        <f t="shared" si="167"/>
        <v>18478</v>
      </c>
      <c r="AP693" s="116">
        <f t="shared" si="167"/>
        <v>3478</v>
      </c>
      <c r="AQ693" s="116">
        <f t="shared" si="167"/>
        <v>5000</v>
      </c>
      <c r="AR693" s="116">
        <f t="shared" si="167"/>
        <v>5000</v>
      </c>
      <c r="AS693" s="116">
        <f t="shared" si="168"/>
        <v>5000</v>
      </c>
    </row>
    <row r="694" spans="2:45" ht="16.5" thickTop="1" thickBot="1" x14ac:dyDescent="0.3">
      <c r="B694" s="101" t="str">
        <f t="shared" si="161"/>
        <v>a</v>
      </c>
      <c r="D694" s="109" t="s">
        <v>279</v>
      </c>
      <c r="E694" s="120" t="s">
        <v>298</v>
      </c>
      <c r="F694" s="115">
        <f t="shared" si="162"/>
        <v>0</v>
      </c>
      <c r="G694" s="116">
        <f>SUM(G695:G701)</f>
        <v>0</v>
      </c>
      <c r="H694" s="116">
        <f>SUM(H695:H701)</f>
        <v>0</v>
      </c>
      <c r="I694" s="116">
        <f>SUM(I695:I701)</f>
        <v>0</v>
      </c>
      <c r="J694" s="116">
        <f>SUM(J695:J701)</f>
        <v>0</v>
      </c>
      <c r="K694" s="115">
        <f t="shared" si="163"/>
        <v>18478</v>
      </c>
      <c r="L694" s="116">
        <f>SUM(L695:L701)</f>
        <v>3478</v>
      </c>
      <c r="M694" s="116">
        <f>SUM(M695:M701)</f>
        <v>5000</v>
      </c>
      <c r="N694" s="116">
        <f>SUM(N695:N701)</f>
        <v>5000</v>
      </c>
      <c r="O694" s="116">
        <f>SUM(O695:O701)</f>
        <v>5000</v>
      </c>
      <c r="P694" s="115">
        <f t="shared" si="164"/>
        <v>994</v>
      </c>
      <c r="Q694" s="116">
        <f>SUM(Q695:Q701)</f>
        <v>994</v>
      </c>
      <c r="R694" s="116">
        <f>SUM(R695:R701)</f>
        <v>0</v>
      </c>
      <c r="S694" s="116">
        <f>SUM(S695:S701)</f>
        <v>0</v>
      </c>
      <c r="T694" s="116">
        <f>SUM(T695:T701)</f>
        <v>0</v>
      </c>
      <c r="U694" s="111">
        <f t="shared" si="175"/>
        <v>0</v>
      </c>
      <c r="V694" s="116">
        <f t="shared" si="175"/>
        <v>0</v>
      </c>
      <c r="W694" s="116">
        <f t="shared" si="175"/>
        <v>0</v>
      </c>
      <c r="X694" s="116">
        <f t="shared" si="175"/>
        <v>0</v>
      </c>
      <c r="Y694" s="116">
        <f t="shared" si="175"/>
        <v>0</v>
      </c>
      <c r="Z694" s="115">
        <f t="shared" si="165"/>
        <v>0</v>
      </c>
      <c r="AA694" s="116">
        <f>SUM(AA695:AA701)</f>
        <v>0</v>
      </c>
      <c r="AB694" s="116">
        <f>SUM(AB695:AB701)</f>
        <v>0</v>
      </c>
      <c r="AC694" s="116">
        <f>SUM(AC695:AC701)</f>
        <v>0</v>
      </c>
      <c r="AD694" s="116">
        <f>SUM(AD695:AD701)</f>
        <v>0</v>
      </c>
      <c r="AE694" s="115">
        <f t="shared" si="166"/>
        <v>0</v>
      </c>
      <c r="AF694" s="117">
        <f>SUM(AF695:AF701)</f>
        <v>0</v>
      </c>
      <c r="AG694" s="117">
        <f>SUM(AG695:AG701)</f>
        <v>0</v>
      </c>
      <c r="AH694" s="117">
        <f>SUM(AH695:AH701)</f>
        <v>0</v>
      </c>
      <c r="AI694" s="117">
        <f>SUM(AI695:AI701)</f>
        <v>0</v>
      </c>
      <c r="AJ694" s="115">
        <f t="shared" si="174"/>
        <v>0</v>
      </c>
      <c r="AK694" s="116">
        <f t="shared" si="174"/>
        <v>0</v>
      </c>
      <c r="AL694" s="116">
        <f t="shared" si="174"/>
        <v>0</v>
      </c>
      <c r="AM694" s="116">
        <f t="shared" si="174"/>
        <v>0</v>
      </c>
      <c r="AN694" s="116">
        <f t="shared" si="174"/>
        <v>0</v>
      </c>
      <c r="AO694" s="115">
        <f t="shared" si="167"/>
        <v>18478</v>
      </c>
      <c r="AP694" s="116">
        <f t="shared" si="167"/>
        <v>3478</v>
      </c>
      <c r="AQ694" s="116">
        <f t="shared" si="167"/>
        <v>5000</v>
      </c>
      <c r="AR694" s="116">
        <f t="shared" si="167"/>
        <v>5000</v>
      </c>
      <c r="AS694" s="116">
        <f t="shared" si="168"/>
        <v>5000</v>
      </c>
    </row>
    <row r="695" spans="2:45" ht="16.5" thickTop="1" thickBot="1" x14ac:dyDescent="0.3">
      <c r="B695" s="101" t="str">
        <f t="shared" si="161"/>
        <v>b</v>
      </c>
      <c r="D695" s="109" t="s">
        <v>279</v>
      </c>
      <c r="E695" s="121" t="s">
        <v>299</v>
      </c>
      <c r="F695" s="115">
        <f t="shared" si="162"/>
        <v>0</v>
      </c>
      <c r="G695" s="116">
        <v>0</v>
      </c>
      <c r="H695" s="116">
        <v>0</v>
      </c>
      <c r="I695" s="116">
        <v>0</v>
      </c>
      <c r="J695" s="116">
        <v>0</v>
      </c>
      <c r="K695" s="115">
        <f t="shared" si="163"/>
        <v>0</v>
      </c>
      <c r="L695" s="116">
        <v>0</v>
      </c>
      <c r="M695" s="116">
        <v>0</v>
      </c>
      <c r="N695" s="116">
        <v>0</v>
      </c>
      <c r="O695" s="116">
        <v>0</v>
      </c>
      <c r="P695" s="115">
        <f t="shared" si="164"/>
        <v>0</v>
      </c>
      <c r="Q695" s="116">
        <v>0</v>
      </c>
      <c r="R695" s="116">
        <v>0</v>
      </c>
      <c r="S695" s="116">
        <v>0</v>
      </c>
      <c r="T695" s="116">
        <v>0</v>
      </c>
      <c r="U695" s="111">
        <f t="shared" si="175"/>
        <v>0</v>
      </c>
      <c r="V695" s="116">
        <f t="shared" si="175"/>
        <v>0</v>
      </c>
      <c r="W695" s="116">
        <f t="shared" si="175"/>
        <v>0</v>
      </c>
      <c r="X695" s="116">
        <f t="shared" si="175"/>
        <v>0</v>
      </c>
      <c r="Y695" s="116">
        <f t="shared" si="175"/>
        <v>0</v>
      </c>
      <c r="Z695" s="115">
        <f t="shared" si="165"/>
        <v>0</v>
      </c>
      <c r="AA695" s="116">
        <v>0</v>
      </c>
      <c r="AB695" s="116">
        <v>0</v>
      </c>
      <c r="AC695" s="116">
        <v>0</v>
      </c>
      <c r="AD695" s="116">
        <v>0</v>
      </c>
      <c r="AE695" s="115">
        <f t="shared" si="166"/>
        <v>0</v>
      </c>
      <c r="AF695" s="117">
        <v>0</v>
      </c>
      <c r="AG695" s="117">
        <v>0</v>
      </c>
      <c r="AH695" s="117">
        <v>0</v>
      </c>
      <c r="AI695" s="117">
        <v>0</v>
      </c>
      <c r="AJ695" s="115">
        <f t="shared" si="174"/>
        <v>0</v>
      </c>
      <c r="AK695" s="116">
        <f t="shared" si="174"/>
        <v>0</v>
      </c>
      <c r="AL695" s="116">
        <f t="shared" si="174"/>
        <v>0</v>
      </c>
      <c r="AM695" s="116">
        <f t="shared" si="174"/>
        <v>0</v>
      </c>
      <c r="AN695" s="116">
        <f t="shared" si="174"/>
        <v>0</v>
      </c>
      <c r="AO695" s="115">
        <f t="shared" si="167"/>
        <v>0</v>
      </c>
      <c r="AP695" s="116">
        <f t="shared" si="167"/>
        <v>0</v>
      </c>
      <c r="AQ695" s="116">
        <f t="shared" si="167"/>
        <v>0</v>
      </c>
      <c r="AR695" s="116">
        <f t="shared" si="167"/>
        <v>0</v>
      </c>
      <c r="AS695" s="116">
        <f t="shared" si="168"/>
        <v>0</v>
      </c>
    </row>
    <row r="696" spans="2:45" ht="16.5" thickTop="1" thickBot="1" x14ac:dyDescent="0.3">
      <c r="B696" s="101" t="str">
        <f t="shared" si="161"/>
        <v>b</v>
      </c>
      <c r="D696" s="109" t="s">
        <v>279</v>
      </c>
      <c r="E696" s="121" t="s">
        <v>300</v>
      </c>
      <c r="F696" s="115">
        <f t="shared" si="162"/>
        <v>0</v>
      </c>
      <c r="G696" s="116">
        <v>0</v>
      </c>
      <c r="H696" s="116">
        <v>0</v>
      </c>
      <c r="I696" s="116">
        <v>0</v>
      </c>
      <c r="J696" s="116">
        <v>0</v>
      </c>
      <c r="K696" s="115">
        <f t="shared" si="163"/>
        <v>0</v>
      </c>
      <c r="L696" s="116">
        <v>0</v>
      </c>
      <c r="M696" s="116">
        <v>0</v>
      </c>
      <c r="N696" s="116">
        <v>0</v>
      </c>
      <c r="O696" s="116">
        <v>0</v>
      </c>
      <c r="P696" s="115">
        <f t="shared" si="164"/>
        <v>0</v>
      </c>
      <c r="Q696" s="116">
        <v>0</v>
      </c>
      <c r="R696" s="116">
        <v>0</v>
      </c>
      <c r="S696" s="116">
        <v>0</v>
      </c>
      <c r="T696" s="116">
        <v>0</v>
      </c>
      <c r="U696" s="111">
        <f t="shared" si="175"/>
        <v>0</v>
      </c>
      <c r="V696" s="116">
        <f t="shared" si="175"/>
        <v>0</v>
      </c>
      <c r="W696" s="116">
        <f t="shared" si="175"/>
        <v>0</v>
      </c>
      <c r="X696" s="116">
        <f t="shared" si="175"/>
        <v>0</v>
      </c>
      <c r="Y696" s="116">
        <f t="shared" si="175"/>
        <v>0</v>
      </c>
      <c r="Z696" s="115">
        <f t="shared" si="165"/>
        <v>0</v>
      </c>
      <c r="AA696" s="116">
        <v>0</v>
      </c>
      <c r="AB696" s="116">
        <v>0</v>
      </c>
      <c r="AC696" s="116">
        <v>0</v>
      </c>
      <c r="AD696" s="116">
        <v>0</v>
      </c>
      <c r="AE696" s="115">
        <f t="shared" si="166"/>
        <v>0</v>
      </c>
      <c r="AF696" s="117">
        <v>0</v>
      </c>
      <c r="AG696" s="117">
        <v>0</v>
      </c>
      <c r="AH696" s="117">
        <v>0</v>
      </c>
      <c r="AI696" s="117">
        <v>0</v>
      </c>
      <c r="AJ696" s="115">
        <f t="shared" si="174"/>
        <v>0</v>
      </c>
      <c r="AK696" s="116">
        <f t="shared" si="174"/>
        <v>0</v>
      </c>
      <c r="AL696" s="116">
        <f t="shared" si="174"/>
        <v>0</v>
      </c>
      <c r="AM696" s="116">
        <f t="shared" si="174"/>
        <v>0</v>
      </c>
      <c r="AN696" s="116">
        <f t="shared" si="174"/>
        <v>0</v>
      </c>
      <c r="AO696" s="115">
        <f t="shared" si="167"/>
        <v>0</v>
      </c>
      <c r="AP696" s="116">
        <f t="shared" si="167"/>
        <v>0</v>
      </c>
      <c r="AQ696" s="116">
        <f t="shared" si="167"/>
        <v>0</v>
      </c>
      <c r="AR696" s="116">
        <f t="shared" si="167"/>
        <v>0</v>
      </c>
      <c r="AS696" s="116">
        <f t="shared" si="168"/>
        <v>0</v>
      </c>
    </row>
    <row r="697" spans="2:45" ht="16.5" thickTop="1" thickBot="1" x14ac:dyDescent="0.3">
      <c r="B697" s="101" t="str">
        <f t="shared" si="161"/>
        <v>b</v>
      </c>
      <c r="D697" s="109" t="s">
        <v>279</v>
      </c>
      <c r="E697" s="121" t="s">
        <v>301</v>
      </c>
      <c r="F697" s="115">
        <f t="shared" si="162"/>
        <v>0</v>
      </c>
      <c r="G697" s="116">
        <v>0</v>
      </c>
      <c r="H697" s="116">
        <v>0</v>
      </c>
      <c r="I697" s="116">
        <v>0</v>
      </c>
      <c r="J697" s="116">
        <v>0</v>
      </c>
      <c r="K697" s="115">
        <f t="shared" si="163"/>
        <v>0</v>
      </c>
      <c r="L697" s="116">
        <v>0</v>
      </c>
      <c r="M697" s="116">
        <v>0</v>
      </c>
      <c r="N697" s="116">
        <v>0</v>
      </c>
      <c r="O697" s="116">
        <v>0</v>
      </c>
      <c r="P697" s="115">
        <f t="shared" si="164"/>
        <v>0</v>
      </c>
      <c r="Q697" s="116">
        <v>0</v>
      </c>
      <c r="R697" s="116">
        <v>0</v>
      </c>
      <c r="S697" s="116">
        <v>0</v>
      </c>
      <c r="T697" s="116">
        <v>0</v>
      </c>
      <c r="U697" s="111">
        <f t="shared" si="175"/>
        <v>0</v>
      </c>
      <c r="V697" s="116">
        <f t="shared" si="175"/>
        <v>0</v>
      </c>
      <c r="W697" s="116">
        <f t="shared" si="175"/>
        <v>0</v>
      </c>
      <c r="X697" s="116">
        <f t="shared" si="175"/>
        <v>0</v>
      </c>
      <c r="Y697" s="116">
        <f t="shared" si="175"/>
        <v>0</v>
      </c>
      <c r="Z697" s="115">
        <f t="shared" si="165"/>
        <v>0</v>
      </c>
      <c r="AA697" s="116">
        <v>0</v>
      </c>
      <c r="AB697" s="116">
        <v>0</v>
      </c>
      <c r="AC697" s="116">
        <v>0</v>
      </c>
      <c r="AD697" s="116">
        <v>0</v>
      </c>
      <c r="AE697" s="115">
        <f t="shared" si="166"/>
        <v>0</v>
      </c>
      <c r="AF697" s="117">
        <v>0</v>
      </c>
      <c r="AG697" s="117">
        <v>0</v>
      </c>
      <c r="AH697" s="117">
        <v>0</v>
      </c>
      <c r="AI697" s="117">
        <v>0</v>
      </c>
      <c r="AJ697" s="115">
        <f t="shared" si="174"/>
        <v>0</v>
      </c>
      <c r="AK697" s="116">
        <f t="shared" si="174"/>
        <v>0</v>
      </c>
      <c r="AL697" s="116">
        <f t="shared" si="174"/>
        <v>0</v>
      </c>
      <c r="AM697" s="116">
        <f t="shared" si="174"/>
        <v>0</v>
      </c>
      <c r="AN697" s="116">
        <f t="shared" si="174"/>
        <v>0</v>
      </c>
      <c r="AO697" s="115">
        <f t="shared" si="167"/>
        <v>0</v>
      </c>
      <c r="AP697" s="116">
        <f t="shared" si="167"/>
        <v>0</v>
      </c>
      <c r="AQ697" s="116">
        <f t="shared" si="167"/>
        <v>0</v>
      </c>
      <c r="AR697" s="116">
        <f t="shared" si="167"/>
        <v>0</v>
      </c>
      <c r="AS697" s="116">
        <f t="shared" si="168"/>
        <v>0</v>
      </c>
    </row>
    <row r="698" spans="2:45" ht="16.5" thickTop="1" thickBot="1" x14ac:dyDescent="0.3">
      <c r="B698" s="101" t="str">
        <f t="shared" si="161"/>
        <v>b</v>
      </c>
      <c r="D698" s="109" t="s">
        <v>279</v>
      </c>
      <c r="E698" s="121" t="s">
        <v>302</v>
      </c>
      <c r="F698" s="115">
        <f t="shared" si="162"/>
        <v>0</v>
      </c>
      <c r="G698" s="116">
        <v>0</v>
      </c>
      <c r="H698" s="116">
        <v>0</v>
      </c>
      <c r="I698" s="116">
        <v>0</v>
      </c>
      <c r="J698" s="116">
        <v>0</v>
      </c>
      <c r="K698" s="115">
        <f t="shared" si="163"/>
        <v>0</v>
      </c>
      <c r="L698" s="116">
        <v>0</v>
      </c>
      <c r="M698" s="116">
        <v>0</v>
      </c>
      <c r="N698" s="116">
        <v>0</v>
      </c>
      <c r="O698" s="116">
        <v>0</v>
      </c>
      <c r="P698" s="115">
        <f t="shared" si="164"/>
        <v>0</v>
      </c>
      <c r="Q698" s="116">
        <v>0</v>
      </c>
      <c r="R698" s="116">
        <v>0</v>
      </c>
      <c r="S698" s="116">
        <v>0</v>
      </c>
      <c r="T698" s="116">
        <v>0</v>
      </c>
      <c r="U698" s="111">
        <f t="shared" si="175"/>
        <v>0</v>
      </c>
      <c r="V698" s="116">
        <f t="shared" si="175"/>
        <v>0</v>
      </c>
      <c r="W698" s="116">
        <f t="shared" si="175"/>
        <v>0</v>
      </c>
      <c r="X698" s="116">
        <f t="shared" si="175"/>
        <v>0</v>
      </c>
      <c r="Y698" s="116">
        <f t="shared" si="175"/>
        <v>0</v>
      </c>
      <c r="Z698" s="115">
        <f t="shared" si="165"/>
        <v>0</v>
      </c>
      <c r="AA698" s="116">
        <v>0</v>
      </c>
      <c r="AB698" s="116">
        <v>0</v>
      </c>
      <c r="AC698" s="116">
        <v>0</v>
      </c>
      <c r="AD698" s="116">
        <v>0</v>
      </c>
      <c r="AE698" s="115">
        <f t="shared" si="166"/>
        <v>0</v>
      </c>
      <c r="AF698" s="117">
        <v>0</v>
      </c>
      <c r="AG698" s="117">
        <v>0</v>
      </c>
      <c r="AH698" s="117">
        <v>0</v>
      </c>
      <c r="AI698" s="117">
        <v>0</v>
      </c>
      <c r="AJ698" s="115">
        <f t="shared" si="174"/>
        <v>0</v>
      </c>
      <c r="AK698" s="116">
        <f t="shared" si="174"/>
        <v>0</v>
      </c>
      <c r="AL698" s="116">
        <f t="shared" si="174"/>
        <v>0</v>
      </c>
      <c r="AM698" s="116">
        <f t="shared" si="174"/>
        <v>0</v>
      </c>
      <c r="AN698" s="116">
        <f t="shared" si="174"/>
        <v>0</v>
      </c>
      <c r="AO698" s="115">
        <f t="shared" si="167"/>
        <v>0</v>
      </c>
      <c r="AP698" s="116">
        <f t="shared" si="167"/>
        <v>0</v>
      </c>
      <c r="AQ698" s="116">
        <f t="shared" si="167"/>
        <v>0</v>
      </c>
      <c r="AR698" s="116">
        <f t="shared" si="167"/>
        <v>0</v>
      </c>
      <c r="AS698" s="116">
        <f t="shared" si="168"/>
        <v>0</v>
      </c>
    </row>
    <row r="699" spans="2:45" ht="16.5" thickTop="1" thickBot="1" x14ac:dyDescent="0.3">
      <c r="B699" s="101" t="str">
        <f t="shared" si="161"/>
        <v>b</v>
      </c>
      <c r="D699" s="109" t="s">
        <v>279</v>
      </c>
      <c r="E699" s="121" t="s">
        <v>303</v>
      </c>
      <c r="F699" s="115">
        <f t="shared" si="162"/>
        <v>0</v>
      </c>
      <c r="G699" s="116">
        <v>0</v>
      </c>
      <c r="H699" s="116">
        <v>0</v>
      </c>
      <c r="I699" s="116">
        <v>0</v>
      </c>
      <c r="J699" s="116">
        <v>0</v>
      </c>
      <c r="K699" s="115">
        <f t="shared" si="163"/>
        <v>0</v>
      </c>
      <c r="L699" s="116">
        <v>0</v>
      </c>
      <c r="M699" s="116">
        <v>0</v>
      </c>
      <c r="N699" s="116">
        <v>0</v>
      </c>
      <c r="O699" s="116">
        <v>0</v>
      </c>
      <c r="P699" s="115">
        <f t="shared" si="164"/>
        <v>0</v>
      </c>
      <c r="Q699" s="116">
        <v>0</v>
      </c>
      <c r="R699" s="116">
        <v>0</v>
      </c>
      <c r="S699" s="116">
        <v>0</v>
      </c>
      <c r="T699" s="116">
        <v>0</v>
      </c>
      <c r="U699" s="111">
        <f t="shared" si="175"/>
        <v>0</v>
      </c>
      <c r="V699" s="116">
        <f t="shared" si="175"/>
        <v>0</v>
      </c>
      <c r="W699" s="116">
        <f t="shared" si="175"/>
        <v>0</v>
      </c>
      <c r="X699" s="116">
        <f t="shared" si="175"/>
        <v>0</v>
      </c>
      <c r="Y699" s="116">
        <f t="shared" si="175"/>
        <v>0</v>
      </c>
      <c r="Z699" s="115">
        <f t="shared" si="165"/>
        <v>0</v>
      </c>
      <c r="AA699" s="116">
        <v>0</v>
      </c>
      <c r="AB699" s="116">
        <v>0</v>
      </c>
      <c r="AC699" s="116">
        <v>0</v>
      </c>
      <c r="AD699" s="116">
        <v>0</v>
      </c>
      <c r="AE699" s="115">
        <f t="shared" si="166"/>
        <v>0</v>
      </c>
      <c r="AF699" s="117">
        <v>0</v>
      </c>
      <c r="AG699" s="117">
        <v>0</v>
      </c>
      <c r="AH699" s="117">
        <v>0</v>
      </c>
      <c r="AI699" s="117">
        <v>0</v>
      </c>
      <c r="AJ699" s="115">
        <f t="shared" si="174"/>
        <v>0</v>
      </c>
      <c r="AK699" s="116">
        <f t="shared" si="174"/>
        <v>0</v>
      </c>
      <c r="AL699" s="116">
        <f t="shared" si="174"/>
        <v>0</v>
      </c>
      <c r="AM699" s="116">
        <f t="shared" si="174"/>
        <v>0</v>
      </c>
      <c r="AN699" s="116">
        <f t="shared" si="174"/>
        <v>0</v>
      </c>
      <c r="AO699" s="115">
        <f t="shared" si="167"/>
        <v>0</v>
      </c>
      <c r="AP699" s="116">
        <f t="shared" si="167"/>
        <v>0</v>
      </c>
      <c r="AQ699" s="116">
        <f t="shared" si="167"/>
        <v>0</v>
      </c>
      <c r="AR699" s="116">
        <f t="shared" si="167"/>
        <v>0</v>
      </c>
      <c r="AS699" s="116">
        <f t="shared" si="168"/>
        <v>0</v>
      </c>
    </row>
    <row r="700" spans="2:45" ht="16.5" thickTop="1" thickBot="1" x14ac:dyDescent="0.3">
      <c r="B700" s="101" t="str">
        <f t="shared" si="161"/>
        <v>a</v>
      </c>
      <c r="D700" s="109" t="s">
        <v>279</v>
      </c>
      <c r="E700" s="121" t="s">
        <v>304</v>
      </c>
      <c r="F700" s="115">
        <f t="shared" si="162"/>
        <v>0</v>
      </c>
      <c r="G700" s="116">
        <v>0</v>
      </c>
      <c r="H700" s="116">
        <v>0</v>
      </c>
      <c r="I700" s="116">
        <v>0</v>
      </c>
      <c r="J700" s="116">
        <v>0</v>
      </c>
      <c r="K700" s="115">
        <f t="shared" si="163"/>
        <v>18478</v>
      </c>
      <c r="L700" s="116">
        <v>3478</v>
      </c>
      <c r="M700" s="116">
        <v>5000</v>
      </c>
      <c r="N700" s="116">
        <v>5000</v>
      </c>
      <c r="O700" s="116">
        <v>5000</v>
      </c>
      <c r="P700" s="115">
        <f t="shared" si="164"/>
        <v>994</v>
      </c>
      <c r="Q700" s="116">
        <v>994</v>
      </c>
      <c r="R700" s="116">
        <v>0</v>
      </c>
      <c r="S700" s="116">
        <v>0</v>
      </c>
      <c r="T700" s="116">
        <v>0</v>
      </c>
      <c r="U700" s="111">
        <f t="shared" si="175"/>
        <v>0</v>
      </c>
      <c r="V700" s="116">
        <f t="shared" si="175"/>
        <v>0</v>
      </c>
      <c r="W700" s="116">
        <f t="shared" si="175"/>
        <v>0</v>
      </c>
      <c r="X700" s="116">
        <f t="shared" si="175"/>
        <v>0</v>
      </c>
      <c r="Y700" s="116">
        <f t="shared" si="175"/>
        <v>0</v>
      </c>
      <c r="Z700" s="115">
        <f t="shared" si="165"/>
        <v>0</v>
      </c>
      <c r="AA700" s="116">
        <v>0</v>
      </c>
      <c r="AB700" s="116">
        <v>0</v>
      </c>
      <c r="AC700" s="116">
        <v>0</v>
      </c>
      <c r="AD700" s="116">
        <v>0</v>
      </c>
      <c r="AE700" s="115">
        <f t="shared" si="166"/>
        <v>0</v>
      </c>
      <c r="AF700" s="117">
        <v>0</v>
      </c>
      <c r="AG700" s="117">
        <v>0</v>
      </c>
      <c r="AH700" s="117">
        <v>0</v>
      </c>
      <c r="AI700" s="117">
        <v>0</v>
      </c>
      <c r="AJ700" s="115">
        <f t="shared" si="174"/>
        <v>0</v>
      </c>
      <c r="AK700" s="116">
        <f t="shared" si="174"/>
        <v>0</v>
      </c>
      <c r="AL700" s="116">
        <f t="shared" si="174"/>
        <v>0</v>
      </c>
      <c r="AM700" s="116">
        <f t="shared" si="174"/>
        <v>0</v>
      </c>
      <c r="AN700" s="116">
        <f t="shared" si="174"/>
        <v>0</v>
      </c>
      <c r="AO700" s="115">
        <f t="shared" si="167"/>
        <v>18478</v>
      </c>
      <c r="AP700" s="116">
        <f t="shared" si="167"/>
        <v>3478</v>
      </c>
      <c r="AQ700" s="116">
        <f t="shared" si="167"/>
        <v>5000</v>
      </c>
      <c r="AR700" s="116">
        <f t="shared" si="167"/>
        <v>5000</v>
      </c>
      <c r="AS700" s="116">
        <f t="shared" si="168"/>
        <v>5000</v>
      </c>
    </row>
    <row r="701" spans="2:45" ht="16.5" thickTop="1" thickBot="1" x14ac:dyDescent="0.3">
      <c r="B701" s="101" t="str">
        <f t="shared" si="161"/>
        <v>b</v>
      </c>
      <c r="D701" s="109" t="s">
        <v>279</v>
      </c>
      <c r="E701" s="121" t="s">
        <v>305</v>
      </c>
      <c r="F701" s="115">
        <f t="shared" si="162"/>
        <v>0</v>
      </c>
      <c r="G701" s="116">
        <f>SUM(G702:G703)</f>
        <v>0</v>
      </c>
      <c r="H701" s="116">
        <f>SUM(H702:H703)</f>
        <v>0</v>
      </c>
      <c r="I701" s="116">
        <f>SUM(I702:I703)</f>
        <v>0</v>
      </c>
      <c r="J701" s="116">
        <f>SUM(J702:J703)</f>
        <v>0</v>
      </c>
      <c r="K701" s="115">
        <f t="shared" si="163"/>
        <v>0</v>
      </c>
      <c r="L701" s="116">
        <f>SUM(L702:L703)</f>
        <v>0</v>
      </c>
      <c r="M701" s="116">
        <f>SUM(M702:M703)</f>
        <v>0</v>
      </c>
      <c r="N701" s="116">
        <f>SUM(N702:N703)</f>
        <v>0</v>
      </c>
      <c r="O701" s="116">
        <f>SUM(O702:O703)</f>
        <v>0</v>
      </c>
      <c r="P701" s="115">
        <f t="shared" si="164"/>
        <v>0</v>
      </c>
      <c r="Q701" s="116">
        <f>SUM(Q702:Q703)</f>
        <v>0</v>
      </c>
      <c r="R701" s="116">
        <f>SUM(R702:R703)</f>
        <v>0</v>
      </c>
      <c r="S701" s="116">
        <f>SUM(S702:S703)</f>
        <v>0</v>
      </c>
      <c r="T701" s="116">
        <f>SUM(T702:T703)</f>
        <v>0</v>
      </c>
      <c r="U701" s="111">
        <f t="shared" si="175"/>
        <v>0</v>
      </c>
      <c r="V701" s="116">
        <f t="shared" si="175"/>
        <v>0</v>
      </c>
      <c r="W701" s="116">
        <f t="shared" si="175"/>
        <v>0</v>
      </c>
      <c r="X701" s="116">
        <f t="shared" si="175"/>
        <v>0</v>
      </c>
      <c r="Y701" s="116">
        <f t="shared" si="175"/>
        <v>0</v>
      </c>
      <c r="Z701" s="115">
        <f t="shared" si="165"/>
        <v>0</v>
      </c>
      <c r="AA701" s="116">
        <f>SUM(AA702:AA703)</f>
        <v>0</v>
      </c>
      <c r="AB701" s="116">
        <f>SUM(AB702:AB703)</f>
        <v>0</v>
      </c>
      <c r="AC701" s="116">
        <f>SUM(AC702:AC703)</f>
        <v>0</v>
      </c>
      <c r="AD701" s="116">
        <f>SUM(AD702:AD703)</f>
        <v>0</v>
      </c>
      <c r="AE701" s="115">
        <f t="shared" si="166"/>
        <v>0</v>
      </c>
      <c r="AF701" s="117">
        <f>SUM(AF702:AF703)</f>
        <v>0</v>
      </c>
      <c r="AG701" s="117">
        <f>SUM(AG702:AG703)</f>
        <v>0</v>
      </c>
      <c r="AH701" s="117">
        <f>SUM(AH702:AH703)</f>
        <v>0</v>
      </c>
      <c r="AI701" s="117">
        <f>SUM(AI702:AI703)</f>
        <v>0</v>
      </c>
      <c r="AJ701" s="115">
        <f t="shared" si="174"/>
        <v>0</v>
      </c>
      <c r="AK701" s="116">
        <f t="shared" si="174"/>
        <v>0</v>
      </c>
      <c r="AL701" s="116">
        <f t="shared" si="174"/>
        <v>0</v>
      </c>
      <c r="AM701" s="116">
        <f t="shared" si="174"/>
        <v>0</v>
      </c>
      <c r="AN701" s="116">
        <f t="shared" si="174"/>
        <v>0</v>
      </c>
      <c r="AO701" s="115">
        <f t="shared" si="167"/>
        <v>0</v>
      </c>
      <c r="AP701" s="116">
        <f t="shared" si="167"/>
        <v>0</v>
      </c>
      <c r="AQ701" s="116">
        <f t="shared" si="167"/>
        <v>0</v>
      </c>
      <c r="AR701" s="116">
        <f t="shared" si="167"/>
        <v>0</v>
      </c>
      <c r="AS701" s="116">
        <f t="shared" si="168"/>
        <v>0</v>
      </c>
    </row>
    <row r="702" spans="2:45" ht="16.5" thickTop="1" thickBot="1" x14ac:dyDescent="0.3">
      <c r="B702" s="101" t="str">
        <f t="shared" si="161"/>
        <v>b</v>
      </c>
      <c r="D702" s="109" t="s">
        <v>279</v>
      </c>
      <c r="E702" s="122" t="s">
        <v>306</v>
      </c>
      <c r="F702" s="115">
        <f t="shared" si="162"/>
        <v>0</v>
      </c>
      <c r="G702" s="116">
        <v>0</v>
      </c>
      <c r="H702" s="116">
        <v>0</v>
      </c>
      <c r="I702" s="116">
        <v>0</v>
      </c>
      <c r="J702" s="116">
        <v>0</v>
      </c>
      <c r="K702" s="115">
        <f t="shared" si="163"/>
        <v>0</v>
      </c>
      <c r="L702" s="116">
        <v>0</v>
      </c>
      <c r="M702" s="116">
        <v>0</v>
      </c>
      <c r="N702" s="116">
        <v>0</v>
      </c>
      <c r="O702" s="116">
        <v>0</v>
      </c>
      <c r="P702" s="115">
        <f t="shared" si="164"/>
        <v>0</v>
      </c>
      <c r="Q702" s="116">
        <v>0</v>
      </c>
      <c r="R702" s="116">
        <v>0</v>
      </c>
      <c r="S702" s="116">
        <v>0</v>
      </c>
      <c r="T702" s="116">
        <v>0</v>
      </c>
      <c r="U702" s="111">
        <f t="shared" si="175"/>
        <v>0</v>
      </c>
      <c r="V702" s="116">
        <f t="shared" si="175"/>
        <v>0</v>
      </c>
      <c r="W702" s="116">
        <f t="shared" si="175"/>
        <v>0</v>
      </c>
      <c r="X702" s="116">
        <f t="shared" si="175"/>
        <v>0</v>
      </c>
      <c r="Y702" s="116">
        <f t="shared" si="175"/>
        <v>0</v>
      </c>
      <c r="Z702" s="115">
        <f t="shared" si="165"/>
        <v>0</v>
      </c>
      <c r="AA702" s="116">
        <v>0</v>
      </c>
      <c r="AB702" s="116">
        <v>0</v>
      </c>
      <c r="AC702" s="116">
        <v>0</v>
      </c>
      <c r="AD702" s="116">
        <v>0</v>
      </c>
      <c r="AE702" s="115">
        <f t="shared" si="166"/>
        <v>0</v>
      </c>
      <c r="AF702" s="117">
        <v>0</v>
      </c>
      <c r="AG702" s="117">
        <v>0</v>
      </c>
      <c r="AH702" s="117">
        <v>0</v>
      </c>
      <c r="AI702" s="117">
        <v>0</v>
      </c>
      <c r="AJ702" s="115">
        <f t="shared" si="174"/>
        <v>0</v>
      </c>
      <c r="AK702" s="116">
        <f t="shared" si="174"/>
        <v>0</v>
      </c>
      <c r="AL702" s="116">
        <f t="shared" si="174"/>
        <v>0</v>
      </c>
      <c r="AM702" s="116">
        <f t="shared" si="174"/>
        <v>0</v>
      </c>
      <c r="AN702" s="116">
        <f t="shared" si="174"/>
        <v>0</v>
      </c>
      <c r="AO702" s="115">
        <f t="shared" si="167"/>
        <v>0</v>
      </c>
      <c r="AP702" s="116">
        <f t="shared" si="167"/>
        <v>0</v>
      </c>
      <c r="AQ702" s="116">
        <f t="shared" si="167"/>
        <v>0</v>
      </c>
      <c r="AR702" s="116">
        <f t="shared" si="167"/>
        <v>0</v>
      </c>
      <c r="AS702" s="116">
        <f t="shared" si="168"/>
        <v>0</v>
      </c>
    </row>
    <row r="703" spans="2:45" ht="27" thickTop="1" thickBot="1" x14ac:dyDescent="0.3">
      <c r="B703" s="101" t="str">
        <f t="shared" si="161"/>
        <v>b</v>
      </c>
      <c r="D703" s="109" t="s">
        <v>279</v>
      </c>
      <c r="E703" s="122" t="s">
        <v>307</v>
      </c>
      <c r="F703" s="115">
        <f t="shared" si="162"/>
        <v>0</v>
      </c>
      <c r="G703" s="116">
        <f>SUM(G704:G705)</f>
        <v>0</v>
      </c>
      <c r="H703" s="116">
        <f>SUM(H704:H705)</f>
        <v>0</v>
      </c>
      <c r="I703" s="116">
        <f>SUM(I704:I705)</f>
        <v>0</v>
      </c>
      <c r="J703" s="116">
        <f>SUM(J704:J705)</f>
        <v>0</v>
      </c>
      <c r="K703" s="115">
        <f t="shared" si="163"/>
        <v>0</v>
      </c>
      <c r="L703" s="116">
        <f>SUM(L704:L705)</f>
        <v>0</v>
      </c>
      <c r="M703" s="116">
        <f>SUM(M704:M705)</f>
        <v>0</v>
      </c>
      <c r="N703" s="116">
        <f>SUM(N704:N705)</f>
        <v>0</v>
      </c>
      <c r="O703" s="116">
        <f>SUM(O704:O705)</f>
        <v>0</v>
      </c>
      <c r="P703" s="115">
        <f t="shared" si="164"/>
        <v>0</v>
      </c>
      <c r="Q703" s="116">
        <f>SUM(Q704:Q705)</f>
        <v>0</v>
      </c>
      <c r="R703" s="116">
        <f>SUM(R704:R705)</f>
        <v>0</v>
      </c>
      <c r="S703" s="116">
        <f>SUM(S704:S705)</f>
        <v>0</v>
      </c>
      <c r="T703" s="116">
        <f>SUM(T704:T705)</f>
        <v>0</v>
      </c>
      <c r="U703" s="111">
        <f t="shared" si="175"/>
        <v>0</v>
      </c>
      <c r="V703" s="116">
        <f t="shared" si="175"/>
        <v>0</v>
      </c>
      <c r="W703" s="116">
        <f t="shared" si="175"/>
        <v>0</v>
      </c>
      <c r="X703" s="116">
        <f t="shared" si="175"/>
        <v>0</v>
      </c>
      <c r="Y703" s="116">
        <f t="shared" si="175"/>
        <v>0</v>
      </c>
      <c r="Z703" s="115">
        <f t="shared" si="165"/>
        <v>0</v>
      </c>
      <c r="AA703" s="116">
        <f>SUM(AA704:AA705)</f>
        <v>0</v>
      </c>
      <c r="AB703" s="116">
        <f>SUM(AB704:AB705)</f>
        <v>0</v>
      </c>
      <c r="AC703" s="116">
        <f>SUM(AC704:AC705)</f>
        <v>0</v>
      </c>
      <c r="AD703" s="116">
        <f>SUM(AD704:AD705)</f>
        <v>0</v>
      </c>
      <c r="AE703" s="115">
        <f t="shared" si="166"/>
        <v>0</v>
      </c>
      <c r="AF703" s="117">
        <f>SUM(AF704:AF705)</f>
        <v>0</v>
      </c>
      <c r="AG703" s="117">
        <f>SUM(AG704:AG705)</f>
        <v>0</v>
      </c>
      <c r="AH703" s="117">
        <f>SUM(AH704:AH705)</f>
        <v>0</v>
      </c>
      <c r="AI703" s="117">
        <f>SUM(AI704:AI705)</f>
        <v>0</v>
      </c>
      <c r="AJ703" s="115">
        <f t="shared" si="174"/>
        <v>0</v>
      </c>
      <c r="AK703" s="116">
        <f t="shared" si="174"/>
        <v>0</v>
      </c>
      <c r="AL703" s="116">
        <f t="shared" si="174"/>
        <v>0</v>
      </c>
      <c r="AM703" s="116">
        <f t="shared" si="174"/>
        <v>0</v>
      </c>
      <c r="AN703" s="116">
        <f t="shared" si="174"/>
        <v>0</v>
      </c>
      <c r="AO703" s="115">
        <f t="shared" si="167"/>
        <v>0</v>
      </c>
      <c r="AP703" s="116">
        <f t="shared" si="167"/>
        <v>0</v>
      </c>
      <c r="AQ703" s="116">
        <f t="shared" si="167"/>
        <v>0</v>
      </c>
      <c r="AR703" s="116">
        <f t="shared" si="167"/>
        <v>0</v>
      </c>
      <c r="AS703" s="116">
        <f t="shared" si="168"/>
        <v>0</v>
      </c>
    </row>
    <row r="704" spans="2:45" ht="27" thickTop="1" thickBot="1" x14ac:dyDescent="0.3">
      <c r="B704" s="101" t="str">
        <f t="shared" si="161"/>
        <v>b</v>
      </c>
      <c r="D704" s="109" t="s">
        <v>279</v>
      </c>
      <c r="E704" s="124" t="s">
        <v>308</v>
      </c>
      <c r="F704" s="115">
        <f t="shared" si="162"/>
        <v>0</v>
      </c>
      <c r="G704" s="116">
        <v>0</v>
      </c>
      <c r="H704" s="116">
        <v>0</v>
      </c>
      <c r="I704" s="116">
        <v>0</v>
      </c>
      <c r="J704" s="116">
        <v>0</v>
      </c>
      <c r="K704" s="115">
        <f t="shared" si="163"/>
        <v>0</v>
      </c>
      <c r="L704" s="116">
        <v>0</v>
      </c>
      <c r="M704" s="116">
        <v>0</v>
      </c>
      <c r="N704" s="116">
        <v>0</v>
      </c>
      <c r="O704" s="116">
        <v>0</v>
      </c>
      <c r="P704" s="115">
        <f t="shared" si="164"/>
        <v>0</v>
      </c>
      <c r="Q704" s="116">
        <v>0</v>
      </c>
      <c r="R704" s="116">
        <v>0</v>
      </c>
      <c r="S704" s="116">
        <v>0</v>
      </c>
      <c r="T704" s="116">
        <v>0</v>
      </c>
      <c r="U704" s="111">
        <f t="shared" si="175"/>
        <v>0</v>
      </c>
      <c r="V704" s="116">
        <f t="shared" si="175"/>
        <v>0</v>
      </c>
      <c r="W704" s="116">
        <f t="shared" si="175"/>
        <v>0</v>
      </c>
      <c r="X704" s="116">
        <f t="shared" si="175"/>
        <v>0</v>
      </c>
      <c r="Y704" s="116">
        <f t="shared" si="175"/>
        <v>0</v>
      </c>
      <c r="Z704" s="115">
        <f t="shared" si="165"/>
        <v>0</v>
      </c>
      <c r="AA704" s="116">
        <v>0</v>
      </c>
      <c r="AB704" s="116">
        <v>0</v>
      </c>
      <c r="AC704" s="116">
        <v>0</v>
      </c>
      <c r="AD704" s="116">
        <v>0</v>
      </c>
      <c r="AE704" s="115">
        <f t="shared" si="166"/>
        <v>0</v>
      </c>
      <c r="AF704" s="117">
        <v>0</v>
      </c>
      <c r="AG704" s="117">
        <v>0</v>
      </c>
      <c r="AH704" s="117">
        <v>0</v>
      </c>
      <c r="AI704" s="117">
        <v>0</v>
      </c>
      <c r="AJ704" s="115">
        <f t="shared" si="174"/>
        <v>0</v>
      </c>
      <c r="AK704" s="116">
        <f t="shared" si="174"/>
        <v>0</v>
      </c>
      <c r="AL704" s="116">
        <f t="shared" si="174"/>
        <v>0</v>
      </c>
      <c r="AM704" s="116">
        <f t="shared" si="174"/>
        <v>0</v>
      </c>
      <c r="AN704" s="116">
        <f t="shared" si="174"/>
        <v>0</v>
      </c>
      <c r="AO704" s="115">
        <f t="shared" si="167"/>
        <v>0</v>
      </c>
      <c r="AP704" s="116">
        <f t="shared" si="167"/>
        <v>0</v>
      </c>
      <c r="AQ704" s="116">
        <f t="shared" si="167"/>
        <v>0</v>
      </c>
      <c r="AR704" s="116">
        <f t="shared" si="167"/>
        <v>0</v>
      </c>
      <c r="AS704" s="116">
        <f t="shared" si="168"/>
        <v>0</v>
      </c>
    </row>
    <row r="705" spans="2:45" ht="39.75" thickTop="1" thickBot="1" x14ac:dyDescent="0.3">
      <c r="B705" s="101" t="str">
        <f t="shared" si="161"/>
        <v>b</v>
      </c>
      <c r="D705" s="109" t="s">
        <v>279</v>
      </c>
      <c r="E705" s="124" t="s">
        <v>309</v>
      </c>
      <c r="F705" s="115">
        <f t="shared" si="162"/>
        <v>0</v>
      </c>
      <c r="G705" s="116">
        <v>0</v>
      </c>
      <c r="H705" s="116">
        <v>0</v>
      </c>
      <c r="I705" s="116">
        <v>0</v>
      </c>
      <c r="J705" s="116">
        <v>0</v>
      </c>
      <c r="K705" s="115">
        <f t="shared" si="163"/>
        <v>0</v>
      </c>
      <c r="L705" s="116">
        <v>0</v>
      </c>
      <c r="M705" s="116">
        <v>0</v>
      </c>
      <c r="N705" s="116">
        <v>0</v>
      </c>
      <c r="O705" s="116">
        <v>0</v>
      </c>
      <c r="P705" s="115">
        <f t="shared" si="164"/>
        <v>0</v>
      </c>
      <c r="Q705" s="116">
        <v>0</v>
      </c>
      <c r="R705" s="116">
        <v>0</v>
      </c>
      <c r="S705" s="116">
        <v>0</v>
      </c>
      <c r="T705" s="116">
        <v>0</v>
      </c>
      <c r="U705" s="111">
        <f t="shared" si="175"/>
        <v>0</v>
      </c>
      <c r="V705" s="116">
        <f t="shared" si="175"/>
        <v>0</v>
      </c>
      <c r="W705" s="116">
        <f t="shared" si="175"/>
        <v>0</v>
      </c>
      <c r="X705" s="116">
        <f t="shared" si="175"/>
        <v>0</v>
      </c>
      <c r="Y705" s="116">
        <f t="shared" si="175"/>
        <v>0</v>
      </c>
      <c r="Z705" s="115">
        <f t="shared" si="165"/>
        <v>0</v>
      </c>
      <c r="AA705" s="116">
        <v>0</v>
      </c>
      <c r="AB705" s="116">
        <v>0</v>
      </c>
      <c r="AC705" s="116">
        <v>0</v>
      </c>
      <c r="AD705" s="116">
        <v>0</v>
      </c>
      <c r="AE705" s="115">
        <f t="shared" si="166"/>
        <v>0</v>
      </c>
      <c r="AF705" s="117">
        <v>0</v>
      </c>
      <c r="AG705" s="117">
        <v>0</v>
      </c>
      <c r="AH705" s="117">
        <v>0</v>
      </c>
      <c r="AI705" s="117">
        <v>0</v>
      </c>
      <c r="AJ705" s="115">
        <f t="shared" si="174"/>
        <v>0</v>
      </c>
      <c r="AK705" s="116">
        <f t="shared" si="174"/>
        <v>0</v>
      </c>
      <c r="AL705" s="116">
        <f t="shared" si="174"/>
        <v>0</v>
      </c>
      <c r="AM705" s="116">
        <f t="shared" si="174"/>
        <v>0</v>
      </c>
      <c r="AN705" s="116">
        <f t="shared" si="174"/>
        <v>0</v>
      </c>
      <c r="AO705" s="115">
        <f t="shared" si="167"/>
        <v>0</v>
      </c>
      <c r="AP705" s="116">
        <f t="shared" si="167"/>
        <v>0</v>
      </c>
      <c r="AQ705" s="116">
        <f t="shared" si="167"/>
        <v>0</v>
      </c>
      <c r="AR705" s="116">
        <f t="shared" si="167"/>
        <v>0</v>
      </c>
      <c r="AS705" s="116">
        <f t="shared" si="168"/>
        <v>0</v>
      </c>
    </row>
    <row r="706" spans="2:45" ht="16.5" thickTop="1" thickBot="1" x14ac:dyDescent="0.3">
      <c r="B706" s="101" t="str">
        <f t="shared" si="161"/>
        <v>b</v>
      </c>
      <c r="D706" s="109" t="s">
        <v>279</v>
      </c>
      <c r="E706" s="120" t="s">
        <v>310</v>
      </c>
      <c r="F706" s="115">
        <f t="shared" si="162"/>
        <v>0</v>
      </c>
      <c r="G706" s="116">
        <v>0</v>
      </c>
      <c r="H706" s="116">
        <v>0</v>
      </c>
      <c r="I706" s="116">
        <v>0</v>
      </c>
      <c r="J706" s="116">
        <v>0</v>
      </c>
      <c r="K706" s="115">
        <f t="shared" si="163"/>
        <v>0</v>
      </c>
      <c r="L706" s="116">
        <v>0</v>
      </c>
      <c r="M706" s="116">
        <v>0</v>
      </c>
      <c r="N706" s="116">
        <v>0</v>
      </c>
      <c r="O706" s="116">
        <v>0</v>
      </c>
      <c r="P706" s="115">
        <f t="shared" si="164"/>
        <v>0</v>
      </c>
      <c r="Q706" s="116">
        <v>0</v>
      </c>
      <c r="R706" s="116">
        <v>0</v>
      </c>
      <c r="S706" s="116">
        <v>0</v>
      </c>
      <c r="T706" s="116">
        <v>0</v>
      </c>
      <c r="U706" s="111">
        <f t="shared" si="175"/>
        <v>0</v>
      </c>
      <c r="V706" s="116">
        <f t="shared" si="175"/>
        <v>0</v>
      </c>
      <c r="W706" s="116">
        <f t="shared" si="175"/>
        <v>0</v>
      </c>
      <c r="X706" s="116">
        <f t="shared" si="175"/>
        <v>0</v>
      </c>
      <c r="Y706" s="116">
        <f t="shared" si="175"/>
        <v>0</v>
      </c>
      <c r="Z706" s="115">
        <f t="shared" si="165"/>
        <v>0</v>
      </c>
      <c r="AA706" s="116">
        <v>0</v>
      </c>
      <c r="AB706" s="116">
        <v>0</v>
      </c>
      <c r="AC706" s="116">
        <v>0</v>
      </c>
      <c r="AD706" s="116">
        <v>0</v>
      </c>
      <c r="AE706" s="115">
        <f t="shared" si="166"/>
        <v>0</v>
      </c>
      <c r="AF706" s="117">
        <v>0</v>
      </c>
      <c r="AG706" s="117">
        <v>0</v>
      </c>
      <c r="AH706" s="117">
        <v>0</v>
      </c>
      <c r="AI706" s="117">
        <v>0</v>
      </c>
      <c r="AJ706" s="115">
        <f t="shared" si="174"/>
        <v>0</v>
      </c>
      <c r="AK706" s="116">
        <f t="shared" si="174"/>
        <v>0</v>
      </c>
      <c r="AL706" s="116">
        <f t="shared" si="174"/>
        <v>0</v>
      </c>
      <c r="AM706" s="116">
        <f t="shared" si="174"/>
        <v>0</v>
      </c>
      <c r="AN706" s="116">
        <f t="shared" si="174"/>
        <v>0</v>
      </c>
      <c r="AO706" s="115">
        <f t="shared" si="167"/>
        <v>0</v>
      </c>
      <c r="AP706" s="116">
        <f t="shared" si="167"/>
        <v>0</v>
      </c>
      <c r="AQ706" s="116">
        <f t="shared" si="167"/>
        <v>0</v>
      </c>
      <c r="AR706" s="116">
        <f t="shared" si="167"/>
        <v>0</v>
      </c>
      <c r="AS706" s="116">
        <f t="shared" si="168"/>
        <v>0</v>
      </c>
    </row>
    <row r="707" spans="2:45" ht="16.5" thickTop="1" thickBot="1" x14ac:dyDescent="0.3">
      <c r="B707" s="101" t="str">
        <f t="shared" si="161"/>
        <v>b</v>
      </c>
      <c r="D707" s="109" t="s">
        <v>279</v>
      </c>
      <c r="E707" s="120" t="s">
        <v>311</v>
      </c>
      <c r="F707" s="115">
        <f t="shared" si="162"/>
        <v>0</v>
      </c>
      <c r="G707" s="116">
        <v>0</v>
      </c>
      <c r="H707" s="116">
        <v>0</v>
      </c>
      <c r="I707" s="116">
        <v>0</v>
      </c>
      <c r="J707" s="116">
        <v>0</v>
      </c>
      <c r="K707" s="115">
        <f t="shared" si="163"/>
        <v>0</v>
      </c>
      <c r="L707" s="116">
        <v>0</v>
      </c>
      <c r="M707" s="116">
        <v>0</v>
      </c>
      <c r="N707" s="116">
        <v>0</v>
      </c>
      <c r="O707" s="116">
        <v>0</v>
      </c>
      <c r="P707" s="115">
        <f t="shared" si="164"/>
        <v>0</v>
      </c>
      <c r="Q707" s="116">
        <v>0</v>
      </c>
      <c r="R707" s="116">
        <v>0</v>
      </c>
      <c r="S707" s="116">
        <v>0</v>
      </c>
      <c r="T707" s="116">
        <v>0</v>
      </c>
      <c r="U707" s="111">
        <f t="shared" si="175"/>
        <v>0</v>
      </c>
      <c r="V707" s="116">
        <f t="shared" si="175"/>
        <v>0</v>
      </c>
      <c r="W707" s="116">
        <f t="shared" si="175"/>
        <v>0</v>
      </c>
      <c r="X707" s="116">
        <f t="shared" si="175"/>
        <v>0</v>
      </c>
      <c r="Y707" s="116">
        <f t="shared" si="175"/>
        <v>0</v>
      </c>
      <c r="Z707" s="115">
        <f t="shared" si="165"/>
        <v>0</v>
      </c>
      <c r="AA707" s="116">
        <v>0</v>
      </c>
      <c r="AB707" s="116">
        <v>0</v>
      </c>
      <c r="AC707" s="116">
        <v>0</v>
      </c>
      <c r="AD707" s="116">
        <v>0</v>
      </c>
      <c r="AE707" s="115">
        <f t="shared" si="166"/>
        <v>0</v>
      </c>
      <c r="AF707" s="117">
        <v>0</v>
      </c>
      <c r="AG707" s="117">
        <v>0</v>
      </c>
      <c r="AH707" s="117">
        <v>0</v>
      </c>
      <c r="AI707" s="117">
        <v>0</v>
      </c>
      <c r="AJ707" s="115">
        <f t="shared" si="174"/>
        <v>0</v>
      </c>
      <c r="AK707" s="116">
        <f t="shared" si="174"/>
        <v>0</v>
      </c>
      <c r="AL707" s="116">
        <f t="shared" si="174"/>
        <v>0</v>
      </c>
      <c r="AM707" s="116">
        <f t="shared" si="174"/>
        <v>0</v>
      </c>
      <c r="AN707" s="116">
        <f t="shared" si="174"/>
        <v>0</v>
      </c>
      <c r="AO707" s="115">
        <f t="shared" si="167"/>
        <v>0</v>
      </c>
      <c r="AP707" s="116">
        <f t="shared" si="167"/>
        <v>0</v>
      </c>
      <c r="AQ707" s="116">
        <f t="shared" si="167"/>
        <v>0</v>
      </c>
      <c r="AR707" s="116">
        <f t="shared" si="167"/>
        <v>0</v>
      </c>
      <c r="AS707" s="116">
        <f t="shared" si="168"/>
        <v>0</v>
      </c>
    </row>
    <row r="708" spans="2:45" ht="16.5" thickTop="1" thickBot="1" x14ac:dyDescent="0.3">
      <c r="B708" s="101" t="str">
        <f t="shared" si="161"/>
        <v>b</v>
      </c>
      <c r="D708" s="109" t="s">
        <v>279</v>
      </c>
      <c r="E708" s="120" t="s">
        <v>312</v>
      </c>
      <c r="F708" s="115">
        <f t="shared" si="162"/>
        <v>0</v>
      </c>
      <c r="G708" s="116">
        <v>0</v>
      </c>
      <c r="H708" s="116">
        <v>0</v>
      </c>
      <c r="I708" s="116">
        <v>0</v>
      </c>
      <c r="J708" s="116">
        <v>0</v>
      </c>
      <c r="K708" s="115">
        <f t="shared" si="163"/>
        <v>0</v>
      </c>
      <c r="L708" s="116">
        <v>0</v>
      </c>
      <c r="M708" s="116">
        <v>0</v>
      </c>
      <c r="N708" s="116">
        <v>0</v>
      </c>
      <c r="O708" s="116">
        <v>0</v>
      </c>
      <c r="P708" s="115">
        <f t="shared" si="164"/>
        <v>0</v>
      </c>
      <c r="Q708" s="116">
        <v>0</v>
      </c>
      <c r="R708" s="116">
        <v>0</v>
      </c>
      <c r="S708" s="116">
        <v>0</v>
      </c>
      <c r="T708" s="116">
        <v>0</v>
      </c>
      <c r="U708" s="111">
        <f t="shared" si="175"/>
        <v>0</v>
      </c>
      <c r="V708" s="116">
        <f t="shared" si="175"/>
        <v>0</v>
      </c>
      <c r="W708" s="116">
        <f t="shared" si="175"/>
        <v>0</v>
      </c>
      <c r="X708" s="116">
        <f t="shared" si="175"/>
        <v>0</v>
      </c>
      <c r="Y708" s="116">
        <f t="shared" si="175"/>
        <v>0</v>
      </c>
      <c r="Z708" s="115">
        <f t="shared" si="165"/>
        <v>0</v>
      </c>
      <c r="AA708" s="116">
        <v>0</v>
      </c>
      <c r="AB708" s="116">
        <v>0</v>
      </c>
      <c r="AC708" s="116">
        <v>0</v>
      </c>
      <c r="AD708" s="116">
        <v>0</v>
      </c>
      <c r="AE708" s="115">
        <f t="shared" si="166"/>
        <v>0</v>
      </c>
      <c r="AF708" s="117">
        <v>0</v>
      </c>
      <c r="AG708" s="117">
        <v>0</v>
      </c>
      <c r="AH708" s="117">
        <v>0</v>
      </c>
      <c r="AI708" s="117">
        <v>0</v>
      </c>
      <c r="AJ708" s="115">
        <f t="shared" si="174"/>
        <v>0</v>
      </c>
      <c r="AK708" s="116">
        <f t="shared" si="174"/>
        <v>0</v>
      </c>
      <c r="AL708" s="116">
        <f t="shared" si="174"/>
        <v>0</v>
      </c>
      <c r="AM708" s="116">
        <f t="shared" si="174"/>
        <v>0</v>
      </c>
      <c r="AN708" s="116">
        <f t="shared" si="174"/>
        <v>0</v>
      </c>
      <c r="AO708" s="115">
        <f t="shared" si="167"/>
        <v>0</v>
      </c>
      <c r="AP708" s="116">
        <f t="shared" si="167"/>
        <v>0</v>
      </c>
      <c r="AQ708" s="116">
        <f t="shared" si="167"/>
        <v>0</v>
      </c>
      <c r="AR708" s="116">
        <f t="shared" ref="AR708:AR771" si="176">N708+X708</f>
        <v>0</v>
      </c>
      <c r="AS708" s="116">
        <f t="shared" si="168"/>
        <v>0</v>
      </c>
    </row>
    <row r="709" spans="2:45" ht="27" thickTop="1" thickBot="1" x14ac:dyDescent="0.3">
      <c r="B709" s="101" t="str">
        <f t="shared" ref="B709:B772" si="177">IF((F709+G709+H709+J709++K709+L709+M709+U709+AJ709+AO709)&gt;0,"a","b")</f>
        <v>a</v>
      </c>
      <c r="D709" s="109" t="s">
        <v>368</v>
      </c>
      <c r="E709" s="118" t="s">
        <v>128</v>
      </c>
      <c r="F709" s="115">
        <f t="shared" ref="F709:F772" si="178">SUM(G709:J709)</f>
        <v>6782000</v>
      </c>
      <c r="G709" s="116">
        <f t="shared" ref="G709:J724" si="179">SUM(G725,G741)</f>
        <v>1695500</v>
      </c>
      <c r="H709" s="116">
        <f t="shared" si="179"/>
        <v>1695500</v>
      </c>
      <c r="I709" s="116">
        <f t="shared" si="179"/>
        <v>1695500</v>
      </c>
      <c r="J709" s="116">
        <f t="shared" si="179"/>
        <v>1695500</v>
      </c>
      <c r="K709" s="115">
        <f t="shared" ref="K709:K772" si="180">SUM(L709:O709)</f>
        <v>6300000</v>
      </c>
      <c r="L709" s="116">
        <f t="shared" ref="L709:O724" si="181">SUM(L725,L741)</f>
        <v>1500000</v>
      </c>
      <c r="M709" s="116">
        <f t="shared" si="181"/>
        <v>1650000</v>
      </c>
      <c r="N709" s="116">
        <f t="shared" si="181"/>
        <v>1575000</v>
      </c>
      <c r="O709" s="116">
        <f t="shared" si="181"/>
        <v>1575000</v>
      </c>
      <c r="P709" s="115">
        <f t="shared" ref="P709:P772" si="182">SUM(Q709:T709)</f>
        <v>2199024.4500000002</v>
      </c>
      <c r="Q709" s="116">
        <f t="shared" ref="Q709:T724" si="183">SUM(Q725,Q741)</f>
        <v>1346885.7</v>
      </c>
      <c r="R709" s="116">
        <f t="shared" si="183"/>
        <v>852138.75</v>
      </c>
      <c r="S709" s="116">
        <f t="shared" si="183"/>
        <v>0</v>
      </c>
      <c r="T709" s="116">
        <f t="shared" si="183"/>
        <v>0</v>
      </c>
      <c r="U709" s="111">
        <f t="shared" si="175"/>
        <v>0</v>
      </c>
      <c r="V709" s="116">
        <f t="shared" si="175"/>
        <v>0</v>
      </c>
      <c r="W709" s="116">
        <f t="shared" si="175"/>
        <v>0</v>
      </c>
      <c r="X709" s="116">
        <f t="shared" si="175"/>
        <v>0</v>
      </c>
      <c r="Y709" s="116">
        <f t="shared" si="175"/>
        <v>0</v>
      </c>
      <c r="Z709" s="115">
        <f t="shared" ref="Z709:Z772" si="184">SUM(AA709:AD709)</f>
        <v>0</v>
      </c>
      <c r="AA709" s="116">
        <f t="shared" ref="AA709:AD724" si="185">SUM(AA725,AA741)</f>
        <v>0</v>
      </c>
      <c r="AB709" s="116">
        <f t="shared" si="185"/>
        <v>0</v>
      </c>
      <c r="AC709" s="116">
        <f t="shared" si="185"/>
        <v>0</v>
      </c>
      <c r="AD709" s="116">
        <f t="shared" si="185"/>
        <v>0</v>
      </c>
      <c r="AE709" s="115">
        <f t="shared" ref="AE709:AE772" si="186">SUM(AF709:AI709)</f>
        <v>0</v>
      </c>
      <c r="AF709" s="117">
        <f t="shared" ref="AF709:AI724" si="187">SUM(AF725,AF741)</f>
        <v>0</v>
      </c>
      <c r="AG709" s="117">
        <f t="shared" si="187"/>
        <v>0</v>
      </c>
      <c r="AH709" s="117">
        <f t="shared" si="187"/>
        <v>0</v>
      </c>
      <c r="AI709" s="117">
        <f t="shared" si="187"/>
        <v>0</v>
      </c>
      <c r="AJ709" s="115">
        <f t="shared" si="174"/>
        <v>6782000</v>
      </c>
      <c r="AK709" s="116">
        <f t="shared" si="174"/>
        <v>1695500</v>
      </c>
      <c r="AL709" s="116">
        <f t="shared" si="174"/>
        <v>1695500</v>
      </c>
      <c r="AM709" s="116">
        <f t="shared" si="174"/>
        <v>1695500</v>
      </c>
      <c r="AN709" s="116">
        <f t="shared" si="174"/>
        <v>1695500</v>
      </c>
      <c r="AO709" s="115">
        <f t="shared" ref="AO709:AR772" si="188">K709+U709</f>
        <v>6300000</v>
      </c>
      <c r="AP709" s="116">
        <f t="shared" si="188"/>
        <v>1500000</v>
      </c>
      <c r="AQ709" s="116">
        <f t="shared" si="188"/>
        <v>1650000</v>
      </c>
      <c r="AR709" s="116">
        <f t="shared" si="176"/>
        <v>1575000</v>
      </c>
      <c r="AS709" s="116">
        <f t="shared" ref="AS709:AS772" si="189">O709+AD709+AI709</f>
        <v>1575000</v>
      </c>
    </row>
    <row r="710" spans="2:45" ht="16.5" thickTop="1" thickBot="1" x14ac:dyDescent="0.3">
      <c r="B710" s="101" t="str">
        <f t="shared" si="177"/>
        <v>a</v>
      </c>
      <c r="D710" s="109" t="s">
        <v>279</v>
      </c>
      <c r="E710" s="119" t="s">
        <v>298</v>
      </c>
      <c r="F710" s="115">
        <f t="shared" si="178"/>
        <v>6782000</v>
      </c>
      <c r="G710" s="116">
        <f t="shared" si="179"/>
        <v>1695500</v>
      </c>
      <c r="H710" s="116">
        <f t="shared" si="179"/>
        <v>1695500</v>
      </c>
      <c r="I710" s="116">
        <f t="shared" si="179"/>
        <v>1695500</v>
      </c>
      <c r="J710" s="116">
        <f t="shared" si="179"/>
        <v>1695500</v>
      </c>
      <c r="K710" s="115">
        <f t="shared" si="180"/>
        <v>6300000</v>
      </c>
      <c r="L710" s="116">
        <f t="shared" si="181"/>
        <v>1500000</v>
      </c>
      <c r="M710" s="116">
        <f t="shared" si="181"/>
        <v>1650000</v>
      </c>
      <c r="N710" s="116">
        <f t="shared" si="181"/>
        <v>1575000</v>
      </c>
      <c r="O710" s="116">
        <f t="shared" si="181"/>
        <v>1575000</v>
      </c>
      <c r="P710" s="115">
        <f t="shared" si="182"/>
        <v>2199024.4500000002</v>
      </c>
      <c r="Q710" s="116">
        <f t="shared" si="183"/>
        <v>1346885.7</v>
      </c>
      <c r="R710" s="116">
        <f t="shared" si="183"/>
        <v>852138.75</v>
      </c>
      <c r="S710" s="116">
        <f t="shared" si="183"/>
        <v>0</v>
      </c>
      <c r="T710" s="116">
        <f t="shared" si="183"/>
        <v>0</v>
      </c>
      <c r="U710" s="111">
        <f t="shared" si="175"/>
        <v>0</v>
      </c>
      <c r="V710" s="116">
        <f t="shared" si="175"/>
        <v>0</v>
      </c>
      <c r="W710" s="116">
        <f t="shared" si="175"/>
        <v>0</v>
      </c>
      <c r="X710" s="116">
        <f t="shared" si="175"/>
        <v>0</v>
      </c>
      <c r="Y710" s="116">
        <f t="shared" si="175"/>
        <v>0</v>
      </c>
      <c r="Z710" s="115">
        <f t="shared" si="184"/>
        <v>0</v>
      </c>
      <c r="AA710" s="116">
        <f t="shared" si="185"/>
        <v>0</v>
      </c>
      <c r="AB710" s="116">
        <f t="shared" si="185"/>
        <v>0</v>
      </c>
      <c r="AC710" s="116">
        <f t="shared" si="185"/>
        <v>0</v>
      </c>
      <c r="AD710" s="116">
        <f t="shared" si="185"/>
        <v>0</v>
      </c>
      <c r="AE710" s="115">
        <f t="shared" si="186"/>
        <v>0</v>
      </c>
      <c r="AF710" s="117">
        <f t="shared" si="187"/>
        <v>0</v>
      </c>
      <c r="AG710" s="117">
        <f t="shared" si="187"/>
        <v>0</v>
      </c>
      <c r="AH710" s="117">
        <f t="shared" si="187"/>
        <v>0</v>
      </c>
      <c r="AI710" s="117">
        <f t="shared" si="187"/>
        <v>0</v>
      </c>
      <c r="AJ710" s="115">
        <f t="shared" si="174"/>
        <v>6782000</v>
      </c>
      <c r="AK710" s="116">
        <f t="shared" si="174"/>
        <v>1695500</v>
      </c>
      <c r="AL710" s="116">
        <f t="shared" si="174"/>
        <v>1695500</v>
      </c>
      <c r="AM710" s="116">
        <f t="shared" si="174"/>
        <v>1695500</v>
      </c>
      <c r="AN710" s="116">
        <f t="shared" si="174"/>
        <v>1695500</v>
      </c>
      <c r="AO710" s="115">
        <f t="shared" si="188"/>
        <v>6300000</v>
      </c>
      <c r="AP710" s="116">
        <f t="shared" si="188"/>
        <v>1500000</v>
      </c>
      <c r="AQ710" s="116">
        <f t="shared" si="188"/>
        <v>1650000</v>
      </c>
      <c r="AR710" s="116">
        <f t="shared" si="176"/>
        <v>1575000</v>
      </c>
      <c r="AS710" s="116">
        <f t="shared" si="189"/>
        <v>1575000</v>
      </c>
    </row>
    <row r="711" spans="2:45" ht="16.5" thickTop="1" thickBot="1" x14ac:dyDescent="0.3">
      <c r="B711" s="101" t="str">
        <f t="shared" si="177"/>
        <v>b</v>
      </c>
      <c r="D711" s="109" t="s">
        <v>279</v>
      </c>
      <c r="E711" s="120" t="s">
        <v>299</v>
      </c>
      <c r="F711" s="115">
        <f t="shared" si="178"/>
        <v>0</v>
      </c>
      <c r="G711" s="116">
        <f t="shared" si="179"/>
        <v>0</v>
      </c>
      <c r="H711" s="116">
        <f t="shared" si="179"/>
        <v>0</v>
      </c>
      <c r="I711" s="116">
        <f t="shared" si="179"/>
        <v>0</v>
      </c>
      <c r="J711" s="116">
        <f t="shared" si="179"/>
        <v>0</v>
      </c>
      <c r="K711" s="115">
        <f t="shared" si="180"/>
        <v>0</v>
      </c>
      <c r="L711" s="116">
        <f t="shared" si="181"/>
        <v>0</v>
      </c>
      <c r="M711" s="116">
        <f t="shared" si="181"/>
        <v>0</v>
      </c>
      <c r="N711" s="116">
        <f t="shared" si="181"/>
        <v>0</v>
      </c>
      <c r="O711" s="116">
        <f t="shared" si="181"/>
        <v>0</v>
      </c>
      <c r="P711" s="115">
        <f t="shared" si="182"/>
        <v>0</v>
      </c>
      <c r="Q711" s="116">
        <f t="shared" si="183"/>
        <v>0</v>
      </c>
      <c r="R711" s="116">
        <f t="shared" si="183"/>
        <v>0</v>
      </c>
      <c r="S711" s="116">
        <f t="shared" si="183"/>
        <v>0</v>
      </c>
      <c r="T711" s="116">
        <f t="shared" si="183"/>
        <v>0</v>
      </c>
      <c r="U711" s="111">
        <f t="shared" si="175"/>
        <v>0</v>
      </c>
      <c r="V711" s="116">
        <f t="shared" si="175"/>
        <v>0</v>
      </c>
      <c r="W711" s="116">
        <f t="shared" si="175"/>
        <v>0</v>
      </c>
      <c r="X711" s="116">
        <f t="shared" si="175"/>
        <v>0</v>
      </c>
      <c r="Y711" s="116">
        <f t="shared" si="175"/>
        <v>0</v>
      </c>
      <c r="Z711" s="115">
        <f t="shared" si="184"/>
        <v>0</v>
      </c>
      <c r="AA711" s="116">
        <f t="shared" si="185"/>
        <v>0</v>
      </c>
      <c r="AB711" s="116">
        <f t="shared" si="185"/>
        <v>0</v>
      </c>
      <c r="AC711" s="116">
        <f t="shared" si="185"/>
        <v>0</v>
      </c>
      <c r="AD711" s="116">
        <f t="shared" si="185"/>
        <v>0</v>
      </c>
      <c r="AE711" s="115">
        <f t="shared" si="186"/>
        <v>0</v>
      </c>
      <c r="AF711" s="117">
        <f t="shared" si="187"/>
        <v>0</v>
      </c>
      <c r="AG711" s="117">
        <f t="shared" si="187"/>
        <v>0</v>
      </c>
      <c r="AH711" s="117">
        <f t="shared" si="187"/>
        <v>0</v>
      </c>
      <c r="AI711" s="117">
        <f t="shared" si="187"/>
        <v>0</v>
      </c>
      <c r="AJ711" s="115">
        <f t="shared" si="174"/>
        <v>0</v>
      </c>
      <c r="AK711" s="116">
        <f t="shared" si="174"/>
        <v>0</v>
      </c>
      <c r="AL711" s="116">
        <f t="shared" si="174"/>
        <v>0</v>
      </c>
      <c r="AM711" s="116">
        <f t="shared" si="174"/>
        <v>0</v>
      </c>
      <c r="AN711" s="116">
        <f t="shared" si="174"/>
        <v>0</v>
      </c>
      <c r="AO711" s="115">
        <f t="shared" si="188"/>
        <v>0</v>
      </c>
      <c r="AP711" s="116">
        <f t="shared" si="188"/>
        <v>0</v>
      </c>
      <c r="AQ711" s="116">
        <f t="shared" si="188"/>
        <v>0</v>
      </c>
      <c r="AR711" s="116">
        <f t="shared" si="176"/>
        <v>0</v>
      </c>
      <c r="AS711" s="116">
        <f t="shared" si="189"/>
        <v>0</v>
      </c>
    </row>
    <row r="712" spans="2:45" ht="16.5" thickTop="1" thickBot="1" x14ac:dyDescent="0.3">
      <c r="B712" s="101" t="str">
        <f t="shared" si="177"/>
        <v>b</v>
      </c>
      <c r="D712" s="109" t="s">
        <v>279</v>
      </c>
      <c r="E712" s="120" t="s">
        <v>300</v>
      </c>
      <c r="F712" s="115">
        <f t="shared" si="178"/>
        <v>0</v>
      </c>
      <c r="G712" s="116">
        <f t="shared" si="179"/>
        <v>0</v>
      </c>
      <c r="H712" s="116">
        <f t="shared" si="179"/>
        <v>0</v>
      </c>
      <c r="I712" s="116">
        <f t="shared" si="179"/>
        <v>0</v>
      </c>
      <c r="J712" s="116">
        <f t="shared" si="179"/>
        <v>0</v>
      </c>
      <c r="K712" s="115">
        <f t="shared" si="180"/>
        <v>0</v>
      </c>
      <c r="L712" s="116">
        <f t="shared" si="181"/>
        <v>0</v>
      </c>
      <c r="M712" s="116">
        <f t="shared" si="181"/>
        <v>0</v>
      </c>
      <c r="N712" s="116">
        <f t="shared" si="181"/>
        <v>0</v>
      </c>
      <c r="O712" s="116">
        <f t="shared" si="181"/>
        <v>0</v>
      </c>
      <c r="P712" s="115">
        <f t="shared" si="182"/>
        <v>0</v>
      </c>
      <c r="Q712" s="116">
        <f t="shared" si="183"/>
        <v>0</v>
      </c>
      <c r="R712" s="116">
        <f t="shared" si="183"/>
        <v>0</v>
      </c>
      <c r="S712" s="116">
        <f t="shared" si="183"/>
        <v>0</v>
      </c>
      <c r="T712" s="116">
        <f t="shared" si="183"/>
        <v>0</v>
      </c>
      <c r="U712" s="111">
        <f t="shared" si="175"/>
        <v>0</v>
      </c>
      <c r="V712" s="116">
        <f t="shared" si="175"/>
        <v>0</v>
      </c>
      <c r="W712" s="116">
        <f t="shared" si="175"/>
        <v>0</v>
      </c>
      <c r="X712" s="116">
        <f t="shared" si="175"/>
        <v>0</v>
      </c>
      <c r="Y712" s="116">
        <f t="shared" si="175"/>
        <v>0</v>
      </c>
      <c r="Z712" s="115">
        <f t="shared" si="184"/>
        <v>0</v>
      </c>
      <c r="AA712" s="116">
        <f t="shared" si="185"/>
        <v>0</v>
      </c>
      <c r="AB712" s="116">
        <f t="shared" si="185"/>
        <v>0</v>
      </c>
      <c r="AC712" s="116">
        <f t="shared" si="185"/>
        <v>0</v>
      </c>
      <c r="AD712" s="116">
        <f t="shared" si="185"/>
        <v>0</v>
      </c>
      <c r="AE712" s="115">
        <f t="shared" si="186"/>
        <v>0</v>
      </c>
      <c r="AF712" s="117">
        <f t="shared" si="187"/>
        <v>0</v>
      </c>
      <c r="AG712" s="117">
        <f t="shared" si="187"/>
        <v>0</v>
      </c>
      <c r="AH712" s="117">
        <f t="shared" si="187"/>
        <v>0</v>
      </c>
      <c r="AI712" s="117">
        <f t="shared" si="187"/>
        <v>0</v>
      </c>
      <c r="AJ712" s="115">
        <f t="shared" si="174"/>
        <v>0</v>
      </c>
      <c r="AK712" s="116">
        <f t="shared" si="174"/>
        <v>0</v>
      </c>
      <c r="AL712" s="116">
        <f t="shared" si="174"/>
        <v>0</v>
      </c>
      <c r="AM712" s="116">
        <f t="shared" si="174"/>
        <v>0</v>
      </c>
      <c r="AN712" s="116">
        <f t="shared" si="174"/>
        <v>0</v>
      </c>
      <c r="AO712" s="115">
        <f t="shared" si="188"/>
        <v>0</v>
      </c>
      <c r="AP712" s="116">
        <f t="shared" si="188"/>
        <v>0</v>
      </c>
      <c r="AQ712" s="116">
        <f t="shared" si="188"/>
        <v>0</v>
      </c>
      <c r="AR712" s="116">
        <f t="shared" si="176"/>
        <v>0</v>
      </c>
      <c r="AS712" s="116">
        <f t="shared" si="189"/>
        <v>0</v>
      </c>
    </row>
    <row r="713" spans="2:45" ht="16.5" thickTop="1" thickBot="1" x14ac:dyDescent="0.3">
      <c r="B713" s="101" t="str">
        <f t="shared" si="177"/>
        <v>b</v>
      </c>
      <c r="D713" s="109" t="s">
        <v>279</v>
      </c>
      <c r="E713" s="120" t="s">
        <v>301</v>
      </c>
      <c r="F713" s="115">
        <f t="shared" si="178"/>
        <v>0</v>
      </c>
      <c r="G713" s="116">
        <f t="shared" si="179"/>
        <v>0</v>
      </c>
      <c r="H713" s="116">
        <f t="shared" si="179"/>
        <v>0</v>
      </c>
      <c r="I713" s="116">
        <f t="shared" si="179"/>
        <v>0</v>
      </c>
      <c r="J713" s="116">
        <f t="shared" si="179"/>
        <v>0</v>
      </c>
      <c r="K713" s="115">
        <f t="shared" si="180"/>
        <v>0</v>
      </c>
      <c r="L713" s="116">
        <f t="shared" si="181"/>
        <v>0</v>
      </c>
      <c r="M713" s="116">
        <f t="shared" si="181"/>
        <v>0</v>
      </c>
      <c r="N713" s="116">
        <f t="shared" si="181"/>
        <v>0</v>
      </c>
      <c r="O713" s="116">
        <f t="shared" si="181"/>
        <v>0</v>
      </c>
      <c r="P713" s="115">
        <f t="shared" si="182"/>
        <v>0</v>
      </c>
      <c r="Q713" s="116">
        <f t="shared" si="183"/>
        <v>0</v>
      </c>
      <c r="R713" s="116">
        <f t="shared" si="183"/>
        <v>0</v>
      </c>
      <c r="S713" s="116">
        <f t="shared" si="183"/>
        <v>0</v>
      </c>
      <c r="T713" s="116">
        <f t="shared" si="183"/>
        <v>0</v>
      </c>
      <c r="U713" s="111">
        <f t="shared" si="175"/>
        <v>0</v>
      </c>
      <c r="V713" s="116">
        <f t="shared" si="175"/>
        <v>0</v>
      </c>
      <c r="W713" s="116">
        <f t="shared" si="175"/>
        <v>0</v>
      </c>
      <c r="X713" s="116">
        <f t="shared" si="175"/>
        <v>0</v>
      </c>
      <c r="Y713" s="116">
        <f t="shared" si="175"/>
        <v>0</v>
      </c>
      <c r="Z713" s="115">
        <f t="shared" si="184"/>
        <v>0</v>
      </c>
      <c r="AA713" s="116">
        <f t="shared" si="185"/>
        <v>0</v>
      </c>
      <c r="AB713" s="116">
        <f t="shared" si="185"/>
        <v>0</v>
      </c>
      <c r="AC713" s="116">
        <f t="shared" si="185"/>
        <v>0</v>
      </c>
      <c r="AD713" s="116">
        <f t="shared" si="185"/>
        <v>0</v>
      </c>
      <c r="AE713" s="115">
        <f t="shared" si="186"/>
        <v>0</v>
      </c>
      <c r="AF713" s="117">
        <f t="shared" si="187"/>
        <v>0</v>
      </c>
      <c r="AG713" s="117">
        <f t="shared" si="187"/>
        <v>0</v>
      </c>
      <c r="AH713" s="117">
        <f t="shared" si="187"/>
        <v>0</v>
      </c>
      <c r="AI713" s="117">
        <f t="shared" si="187"/>
        <v>0</v>
      </c>
      <c r="AJ713" s="115">
        <f t="shared" si="174"/>
        <v>0</v>
      </c>
      <c r="AK713" s="116">
        <f t="shared" si="174"/>
        <v>0</v>
      </c>
      <c r="AL713" s="116">
        <f t="shared" si="174"/>
        <v>0</v>
      </c>
      <c r="AM713" s="116">
        <f t="shared" si="174"/>
        <v>0</v>
      </c>
      <c r="AN713" s="116">
        <f t="shared" si="174"/>
        <v>0</v>
      </c>
      <c r="AO713" s="115">
        <f t="shared" si="188"/>
        <v>0</v>
      </c>
      <c r="AP713" s="116">
        <f t="shared" si="188"/>
        <v>0</v>
      </c>
      <c r="AQ713" s="116">
        <f t="shared" si="188"/>
        <v>0</v>
      </c>
      <c r="AR713" s="116">
        <f t="shared" si="176"/>
        <v>0</v>
      </c>
      <c r="AS713" s="116">
        <f t="shared" si="189"/>
        <v>0</v>
      </c>
    </row>
    <row r="714" spans="2:45" ht="16.5" thickTop="1" thickBot="1" x14ac:dyDescent="0.3">
      <c r="B714" s="101" t="str">
        <f t="shared" si="177"/>
        <v>b</v>
      </c>
      <c r="D714" s="109" t="s">
        <v>279</v>
      </c>
      <c r="E714" s="120" t="s">
        <v>302</v>
      </c>
      <c r="F714" s="115">
        <f t="shared" si="178"/>
        <v>0</v>
      </c>
      <c r="G714" s="116">
        <f t="shared" si="179"/>
        <v>0</v>
      </c>
      <c r="H714" s="116">
        <f t="shared" si="179"/>
        <v>0</v>
      </c>
      <c r="I714" s="116">
        <f t="shared" si="179"/>
        <v>0</v>
      </c>
      <c r="J714" s="116">
        <f t="shared" si="179"/>
        <v>0</v>
      </c>
      <c r="K714" s="115">
        <f t="shared" si="180"/>
        <v>0</v>
      </c>
      <c r="L714" s="116">
        <f t="shared" si="181"/>
        <v>0</v>
      </c>
      <c r="M714" s="116">
        <f t="shared" si="181"/>
        <v>0</v>
      </c>
      <c r="N714" s="116">
        <f t="shared" si="181"/>
        <v>0</v>
      </c>
      <c r="O714" s="116">
        <f t="shared" si="181"/>
        <v>0</v>
      </c>
      <c r="P714" s="115">
        <f t="shared" si="182"/>
        <v>0</v>
      </c>
      <c r="Q714" s="116">
        <f t="shared" si="183"/>
        <v>0</v>
      </c>
      <c r="R714" s="116">
        <f t="shared" si="183"/>
        <v>0</v>
      </c>
      <c r="S714" s="116">
        <f t="shared" si="183"/>
        <v>0</v>
      </c>
      <c r="T714" s="116">
        <f t="shared" si="183"/>
        <v>0</v>
      </c>
      <c r="U714" s="111">
        <f t="shared" si="175"/>
        <v>0</v>
      </c>
      <c r="V714" s="116">
        <f t="shared" si="175"/>
        <v>0</v>
      </c>
      <c r="W714" s="116">
        <f t="shared" si="175"/>
        <v>0</v>
      </c>
      <c r="X714" s="116">
        <f t="shared" si="175"/>
        <v>0</v>
      </c>
      <c r="Y714" s="116">
        <f t="shared" si="175"/>
        <v>0</v>
      </c>
      <c r="Z714" s="115">
        <f t="shared" si="184"/>
        <v>0</v>
      </c>
      <c r="AA714" s="116">
        <f t="shared" si="185"/>
        <v>0</v>
      </c>
      <c r="AB714" s="116">
        <f t="shared" si="185"/>
        <v>0</v>
      </c>
      <c r="AC714" s="116">
        <f t="shared" si="185"/>
        <v>0</v>
      </c>
      <c r="AD714" s="116">
        <f t="shared" si="185"/>
        <v>0</v>
      </c>
      <c r="AE714" s="115">
        <f t="shared" si="186"/>
        <v>0</v>
      </c>
      <c r="AF714" s="117">
        <f t="shared" si="187"/>
        <v>0</v>
      </c>
      <c r="AG714" s="117">
        <f t="shared" si="187"/>
        <v>0</v>
      </c>
      <c r="AH714" s="117">
        <f t="shared" si="187"/>
        <v>0</v>
      </c>
      <c r="AI714" s="117">
        <f t="shared" si="187"/>
        <v>0</v>
      </c>
      <c r="AJ714" s="115">
        <f t="shared" si="174"/>
        <v>0</v>
      </c>
      <c r="AK714" s="116">
        <f t="shared" si="174"/>
        <v>0</v>
      </c>
      <c r="AL714" s="116">
        <f t="shared" si="174"/>
        <v>0</v>
      </c>
      <c r="AM714" s="116">
        <f t="shared" si="174"/>
        <v>0</v>
      </c>
      <c r="AN714" s="116">
        <f t="shared" si="174"/>
        <v>0</v>
      </c>
      <c r="AO714" s="115">
        <f t="shared" si="188"/>
        <v>0</v>
      </c>
      <c r="AP714" s="116">
        <f t="shared" si="188"/>
        <v>0</v>
      </c>
      <c r="AQ714" s="116">
        <f t="shared" si="188"/>
        <v>0</v>
      </c>
      <c r="AR714" s="116">
        <f t="shared" si="176"/>
        <v>0</v>
      </c>
      <c r="AS714" s="116">
        <f t="shared" si="189"/>
        <v>0</v>
      </c>
    </row>
    <row r="715" spans="2:45" ht="16.5" thickTop="1" thickBot="1" x14ac:dyDescent="0.3">
      <c r="B715" s="101" t="str">
        <f t="shared" si="177"/>
        <v>b</v>
      </c>
      <c r="D715" s="109" t="s">
        <v>279</v>
      </c>
      <c r="E715" s="120" t="s">
        <v>303</v>
      </c>
      <c r="F715" s="115">
        <f t="shared" si="178"/>
        <v>0</v>
      </c>
      <c r="G715" s="116">
        <f t="shared" si="179"/>
        <v>0</v>
      </c>
      <c r="H715" s="116">
        <f t="shared" si="179"/>
        <v>0</v>
      </c>
      <c r="I715" s="116">
        <f t="shared" si="179"/>
        <v>0</v>
      </c>
      <c r="J715" s="116">
        <f t="shared" si="179"/>
        <v>0</v>
      </c>
      <c r="K715" s="115">
        <f t="shared" si="180"/>
        <v>0</v>
      </c>
      <c r="L715" s="116">
        <f t="shared" si="181"/>
        <v>0</v>
      </c>
      <c r="M715" s="116">
        <f t="shared" si="181"/>
        <v>0</v>
      </c>
      <c r="N715" s="116">
        <f t="shared" si="181"/>
        <v>0</v>
      </c>
      <c r="O715" s="116">
        <f t="shared" si="181"/>
        <v>0</v>
      </c>
      <c r="P715" s="115">
        <f t="shared" si="182"/>
        <v>0</v>
      </c>
      <c r="Q715" s="116">
        <f t="shared" si="183"/>
        <v>0</v>
      </c>
      <c r="R715" s="116">
        <f t="shared" si="183"/>
        <v>0</v>
      </c>
      <c r="S715" s="116">
        <f t="shared" si="183"/>
        <v>0</v>
      </c>
      <c r="T715" s="116">
        <f t="shared" si="183"/>
        <v>0</v>
      </c>
      <c r="U715" s="111">
        <f t="shared" si="175"/>
        <v>0</v>
      </c>
      <c r="V715" s="116">
        <f t="shared" si="175"/>
        <v>0</v>
      </c>
      <c r="W715" s="116">
        <f t="shared" si="175"/>
        <v>0</v>
      </c>
      <c r="X715" s="116">
        <f t="shared" si="175"/>
        <v>0</v>
      </c>
      <c r="Y715" s="116">
        <f t="shared" si="175"/>
        <v>0</v>
      </c>
      <c r="Z715" s="115">
        <f t="shared" si="184"/>
        <v>0</v>
      </c>
      <c r="AA715" s="116">
        <f t="shared" si="185"/>
        <v>0</v>
      </c>
      <c r="AB715" s="116">
        <f t="shared" si="185"/>
        <v>0</v>
      </c>
      <c r="AC715" s="116">
        <f t="shared" si="185"/>
        <v>0</v>
      </c>
      <c r="AD715" s="116">
        <f t="shared" si="185"/>
        <v>0</v>
      </c>
      <c r="AE715" s="115">
        <f t="shared" si="186"/>
        <v>0</v>
      </c>
      <c r="AF715" s="117">
        <f t="shared" si="187"/>
        <v>0</v>
      </c>
      <c r="AG715" s="117">
        <f t="shared" si="187"/>
        <v>0</v>
      </c>
      <c r="AH715" s="117">
        <f t="shared" si="187"/>
        <v>0</v>
      </c>
      <c r="AI715" s="117">
        <f t="shared" si="187"/>
        <v>0</v>
      </c>
      <c r="AJ715" s="115">
        <f t="shared" si="174"/>
        <v>0</v>
      </c>
      <c r="AK715" s="116">
        <f t="shared" si="174"/>
        <v>0</v>
      </c>
      <c r="AL715" s="116">
        <f t="shared" si="174"/>
        <v>0</v>
      </c>
      <c r="AM715" s="116">
        <f t="shared" si="174"/>
        <v>0</v>
      </c>
      <c r="AN715" s="116">
        <f t="shared" si="174"/>
        <v>0</v>
      </c>
      <c r="AO715" s="115">
        <f t="shared" si="188"/>
        <v>0</v>
      </c>
      <c r="AP715" s="116">
        <f t="shared" si="188"/>
        <v>0</v>
      </c>
      <c r="AQ715" s="116">
        <f t="shared" si="188"/>
        <v>0</v>
      </c>
      <c r="AR715" s="116">
        <f t="shared" si="176"/>
        <v>0</v>
      </c>
      <c r="AS715" s="116">
        <f t="shared" si="189"/>
        <v>0</v>
      </c>
    </row>
    <row r="716" spans="2:45" ht="16.5" thickTop="1" thickBot="1" x14ac:dyDescent="0.3">
      <c r="B716" s="101" t="str">
        <f t="shared" si="177"/>
        <v>a</v>
      </c>
      <c r="D716" s="109" t="s">
        <v>279</v>
      </c>
      <c r="E716" s="120" t="s">
        <v>304</v>
      </c>
      <c r="F716" s="115">
        <f t="shared" si="178"/>
        <v>6782000</v>
      </c>
      <c r="G716" s="116">
        <f t="shared" si="179"/>
        <v>1695500</v>
      </c>
      <c r="H716" s="116">
        <f t="shared" si="179"/>
        <v>1695500</v>
      </c>
      <c r="I716" s="116">
        <f t="shared" si="179"/>
        <v>1695500</v>
      </c>
      <c r="J716" s="116">
        <f t="shared" si="179"/>
        <v>1695500</v>
      </c>
      <c r="K716" s="115">
        <f t="shared" si="180"/>
        <v>6300000</v>
      </c>
      <c r="L716" s="116">
        <f t="shared" si="181"/>
        <v>1500000</v>
      </c>
      <c r="M716" s="116">
        <f t="shared" si="181"/>
        <v>1650000</v>
      </c>
      <c r="N716" s="116">
        <f t="shared" si="181"/>
        <v>1575000</v>
      </c>
      <c r="O716" s="116">
        <f t="shared" si="181"/>
        <v>1575000</v>
      </c>
      <c r="P716" s="115">
        <f t="shared" si="182"/>
        <v>2199024.4500000002</v>
      </c>
      <c r="Q716" s="116">
        <f t="shared" si="183"/>
        <v>1346885.7</v>
      </c>
      <c r="R716" s="116">
        <f t="shared" si="183"/>
        <v>852138.75</v>
      </c>
      <c r="S716" s="116">
        <f t="shared" si="183"/>
        <v>0</v>
      </c>
      <c r="T716" s="116">
        <f t="shared" si="183"/>
        <v>0</v>
      </c>
      <c r="U716" s="111">
        <f t="shared" si="175"/>
        <v>0</v>
      </c>
      <c r="V716" s="116">
        <f t="shared" si="175"/>
        <v>0</v>
      </c>
      <c r="W716" s="116">
        <f t="shared" si="175"/>
        <v>0</v>
      </c>
      <c r="X716" s="116">
        <f t="shared" si="175"/>
        <v>0</v>
      </c>
      <c r="Y716" s="116">
        <f t="shared" si="175"/>
        <v>0</v>
      </c>
      <c r="Z716" s="115">
        <f t="shared" si="184"/>
        <v>0</v>
      </c>
      <c r="AA716" s="116">
        <f t="shared" si="185"/>
        <v>0</v>
      </c>
      <c r="AB716" s="116">
        <f t="shared" si="185"/>
        <v>0</v>
      </c>
      <c r="AC716" s="116">
        <f t="shared" si="185"/>
        <v>0</v>
      </c>
      <c r="AD716" s="116">
        <f t="shared" si="185"/>
        <v>0</v>
      </c>
      <c r="AE716" s="115">
        <f t="shared" si="186"/>
        <v>0</v>
      </c>
      <c r="AF716" s="117">
        <f t="shared" si="187"/>
        <v>0</v>
      </c>
      <c r="AG716" s="117">
        <f t="shared" si="187"/>
        <v>0</v>
      </c>
      <c r="AH716" s="117">
        <f t="shared" si="187"/>
        <v>0</v>
      </c>
      <c r="AI716" s="117">
        <f t="shared" si="187"/>
        <v>0</v>
      </c>
      <c r="AJ716" s="115">
        <f t="shared" si="174"/>
        <v>6782000</v>
      </c>
      <c r="AK716" s="116">
        <f t="shared" si="174"/>
        <v>1695500</v>
      </c>
      <c r="AL716" s="116">
        <f t="shared" si="174"/>
        <v>1695500</v>
      </c>
      <c r="AM716" s="116">
        <f t="shared" si="174"/>
        <v>1695500</v>
      </c>
      <c r="AN716" s="116">
        <f t="shared" si="174"/>
        <v>1695500</v>
      </c>
      <c r="AO716" s="115">
        <f t="shared" si="188"/>
        <v>6300000</v>
      </c>
      <c r="AP716" s="116">
        <f t="shared" si="188"/>
        <v>1500000</v>
      </c>
      <c r="AQ716" s="116">
        <f t="shared" si="188"/>
        <v>1650000</v>
      </c>
      <c r="AR716" s="116">
        <f t="shared" si="176"/>
        <v>1575000</v>
      </c>
      <c r="AS716" s="116">
        <f t="shared" si="189"/>
        <v>1575000</v>
      </c>
    </row>
    <row r="717" spans="2:45" ht="16.5" thickTop="1" thickBot="1" x14ac:dyDescent="0.3">
      <c r="B717" s="101" t="str">
        <f t="shared" si="177"/>
        <v>b</v>
      </c>
      <c r="D717" s="109" t="s">
        <v>279</v>
      </c>
      <c r="E717" s="120" t="s">
        <v>305</v>
      </c>
      <c r="F717" s="115">
        <f t="shared" si="178"/>
        <v>0</v>
      </c>
      <c r="G717" s="116">
        <f t="shared" si="179"/>
        <v>0</v>
      </c>
      <c r="H717" s="116">
        <f t="shared" si="179"/>
        <v>0</v>
      </c>
      <c r="I717" s="116">
        <f t="shared" si="179"/>
        <v>0</v>
      </c>
      <c r="J717" s="116">
        <f t="shared" si="179"/>
        <v>0</v>
      </c>
      <c r="K717" s="115">
        <f t="shared" si="180"/>
        <v>0</v>
      </c>
      <c r="L717" s="116">
        <f t="shared" si="181"/>
        <v>0</v>
      </c>
      <c r="M717" s="116">
        <f t="shared" si="181"/>
        <v>0</v>
      </c>
      <c r="N717" s="116">
        <f t="shared" si="181"/>
        <v>0</v>
      </c>
      <c r="O717" s="116">
        <f t="shared" si="181"/>
        <v>0</v>
      </c>
      <c r="P717" s="115">
        <f t="shared" si="182"/>
        <v>0</v>
      </c>
      <c r="Q717" s="116">
        <f t="shared" si="183"/>
        <v>0</v>
      </c>
      <c r="R717" s="116">
        <f t="shared" si="183"/>
        <v>0</v>
      </c>
      <c r="S717" s="116">
        <f t="shared" si="183"/>
        <v>0</v>
      </c>
      <c r="T717" s="116">
        <f t="shared" si="183"/>
        <v>0</v>
      </c>
      <c r="U717" s="111">
        <f t="shared" si="175"/>
        <v>0</v>
      </c>
      <c r="V717" s="116">
        <f t="shared" si="175"/>
        <v>0</v>
      </c>
      <c r="W717" s="116">
        <f t="shared" si="175"/>
        <v>0</v>
      </c>
      <c r="X717" s="116">
        <f t="shared" si="175"/>
        <v>0</v>
      </c>
      <c r="Y717" s="116">
        <f t="shared" si="175"/>
        <v>0</v>
      </c>
      <c r="Z717" s="115">
        <f t="shared" si="184"/>
        <v>0</v>
      </c>
      <c r="AA717" s="116">
        <f t="shared" si="185"/>
        <v>0</v>
      </c>
      <c r="AB717" s="116">
        <f t="shared" si="185"/>
        <v>0</v>
      </c>
      <c r="AC717" s="116">
        <f t="shared" si="185"/>
        <v>0</v>
      </c>
      <c r="AD717" s="116">
        <f t="shared" si="185"/>
        <v>0</v>
      </c>
      <c r="AE717" s="115">
        <f t="shared" si="186"/>
        <v>0</v>
      </c>
      <c r="AF717" s="117">
        <f t="shared" si="187"/>
        <v>0</v>
      </c>
      <c r="AG717" s="117">
        <f t="shared" si="187"/>
        <v>0</v>
      </c>
      <c r="AH717" s="117">
        <f t="shared" si="187"/>
        <v>0</v>
      </c>
      <c r="AI717" s="117">
        <f t="shared" si="187"/>
        <v>0</v>
      </c>
      <c r="AJ717" s="115">
        <f t="shared" si="174"/>
        <v>0</v>
      </c>
      <c r="AK717" s="116">
        <f t="shared" si="174"/>
        <v>0</v>
      </c>
      <c r="AL717" s="116">
        <f t="shared" si="174"/>
        <v>0</v>
      </c>
      <c r="AM717" s="116">
        <f t="shared" si="174"/>
        <v>0</v>
      </c>
      <c r="AN717" s="116">
        <f t="shared" si="174"/>
        <v>0</v>
      </c>
      <c r="AO717" s="115">
        <f t="shared" si="188"/>
        <v>0</v>
      </c>
      <c r="AP717" s="116">
        <f t="shared" si="188"/>
        <v>0</v>
      </c>
      <c r="AQ717" s="116">
        <f t="shared" si="188"/>
        <v>0</v>
      </c>
      <c r="AR717" s="116">
        <f t="shared" si="176"/>
        <v>0</v>
      </c>
      <c r="AS717" s="116">
        <f t="shared" si="189"/>
        <v>0</v>
      </c>
    </row>
    <row r="718" spans="2:45" ht="16.5" thickTop="1" thickBot="1" x14ac:dyDescent="0.3">
      <c r="B718" s="101" t="str">
        <f t="shared" si="177"/>
        <v>b</v>
      </c>
      <c r="D718" s="109" t="s">
        <v>279</v>
      </c>
      <c r="E718" s="121" t="s">
        <v>306</v>
      </c>
      <c r="F718" s="115">
        <f t="shared" si="178"/>
        <v>0</v>
      </c>
      <c r="G718" s="116">
        <f t="shared" si="179"/>
        <v>0</v>
      </c>
      <c r="H718" s="116">
        <f t="shared" si="179"/>
        <v>0</v>
      </c>
      <c r="I718" s="116">
        <f t="shared" si="179"/>
        <v>0</v>
      </c>
      <c r="J718" s="116">
        <f t="shared" si="179"/>
        <v>0</v>
      </c>
      <c r="K718" s="115">
        <f t="shared" si="180"/>
        <v>0</v>
      </c>
      <c r="L718" s="116">
        <f t="shared" si="181"/>
        <v>0</v>
      </c>
      <c r="M718" s="116">
        <f t="shared" si="181"/>
        <v>0</v>
      </c>
      <c r="N718" s="116">
        <f t="shared" si="181"/>
        <v>0</v>
      </c>
      <c r="O718" s="116">
        <f t="shared" si="181"/>
        <v>0</v>
      </c>
      <c r="P718" s="115">
        <f t="shared" si="182"/>
        <v>0</v>
      </c>
      <c r="Q718" s="116">
        <f t="shared" si="183"/>
        <v>0</v>
      </c>
      <c r="R718" s="116">
        <f t="shared" si="183"/>
        <v>0</v>
      </c>
      <c r="S718" s="116">
        <f t="shared" si="183"/>
        <v>0</v>
      </c>
      <c r="T718" s="116">
        <f t="shared" si="183"/>
        <v>0</v>
      </c>
      <c r="U718" s="111">
        <f t="shared" si="175"/>
        <v>0</v>
      </c>
      <c r="V718" s="116">
        <f t="shared" si="175"/>
        <v>0</v>
      </c>
      <c r="W718" s="116">
        <f t="shared" si="175"/>
        <v>0</v>
      </c>
      <c r="X718" s="116">
        <f t="shared" si="175"/>
        <v>0</v>
      </c>
      <c r="Y718" s="116">
        <f t="shared" si="175"/>
        <v>0</v>
      </c>
      <c r="Z718" s="115">
        <f t="shared" si="184"/>
        <v>0</v>
      </c>
      <c r="AA718" s="116">
        <f t="shared" si="185"/>
        <v>0</v>
      </c>
      <c r="AB718" s="116">
        <f t="shared" si="185"/>
        <v>0</v>
      </c>
      <c r="AC718" s="116">
        <f t="shared" si="185"/>
        <v>0</v>
      </c>
      <c r="AD718" s="116">
        <f t="shared" si="185"/>
        <v>0</v>
      </c>
      <c r="AE718" s="115">
        <f t="shared" si="186"/>
        <v>0</v>
      </c>
      <c r="AF718" s="117">
        <f t="shared" si="187"/>
        <v>0</v>
      </c>
      <c r="AG718" s="117">
        <f t="shared" si="187"/>
        <v>0</v>
      </c>
      <c r="AH718" s="117">
        <f t="shared" si="187"/>
        <v>0</v>
      </c>
      <c r="AI718" s="117">
        <f t="shared" si="187"/>
        <v>0</v>
      </c>
      <c r="AJ718" s="115">
        <f t="shared" si="174"/>
        <v>0</v>
      </c>
      <c r="AK718" s="116">
        <f t="shared" si="174"/>
        <v>0</v>
      </c>
      <c r="AL718" s="116">
        <f t="shared" si="174"/>
        <v>0</v>
      </c>
      <c r="AM718" s="116">
        <f t="shared" si="174"/>
        <v>0</v>
      </c>
      <c r="AN718" s="116">
        <f t="shared" si="174"/>
        <v>0</v>
      </c>
      <c r="AO718" s="115">
        <f t="shared" si="188"/>
        <v>0</v>
      </c>
      <c r="AP718" s="116">
        <f t="shared" si="188"/>
        <v>0</v>
      </c>
      <c r="AQ718" s="116">
        <f t="shared" si="188"/>
        <v>0</v>
      </c>
      <c r="AR718" s="116">
        <f t="shared" si="176"/>
        <v>0</v>
      </c>
      <c r="AS718" s="116">
        <f t="shared" si="189"/>
        <v>0</v>
      </c>
    </row>
    <row r="719" spans="2:45" ht="27" thickTop="1" thickBot="1" x14ac:dyDescent="0.3">
      <c r="B719" s="101" t="str">
        <f t="shared" si="177"/>
        <v>b</v>
      </c>
      <c r="D719" s="109" t="s">
        <v>279</v>
      </c>
      <c r="E719" s="121" t="s">
        <v>307</v>
      </c>
      <c r="F719" s="115">
        <f t="shared" si="178"/>
        <v>0</v>
      </c>
      <c r="G719" s="116">
        <f t="shared" si="179"/>
        <v>0</v>
      </c>
      <c r="H719" s="116">
        <f t="shared" si="179"/>
        <v>0</v>
      </c>
      <c r="I719" s="116">
        <f t="shared" si="179"/>
        <v>0</v>
      </c>
      <c r="J719" s="116">
        <f t="shared" si="179"/>
        <v>0</v>
      </c>
      <c r="K719" s="115">
        <f t="shared" si="180"/>
        <v>0</v>
      </c>
      <c r="L719" s="116">
        <f t="shared" si="181"/>
        <v>0</v>
      </c>
      <c r="M719" s="116">
        <f t="shared" si="181"/>
        <v>0</v>
      </c>
      <c r="N719" s="116">
        <f t="shared" si="181"/>
        <v>0</v>
      </c>
      <c r="O719" s="116">
        <f t="shared" si="181"/>
        <v>0</v>
      </c>
      <c r="P719" s="115">
        <f t="shared" si="182"/>
        <v>0</v>
      </c>
      <c r="Q719" s="116">
        <f t="shared" si="183"/>
        <v>0</v>
      </c>
      <c r="R719" s="116">
        <f t="shared" si="183"/>
        <v>0</v>
      </c>
      <c r="S719" s="116">
        <f t="shared" si="183"/>
        <v>0</v>
      </c>
      <c r="T719" s="116">
        <f t="shared" si="183"/>
        <v>0</v>
      </c>
      <c r="U719" s="111">
        <f t="shared" si="175"/>
        <v>0</v>
      </c>
      <c r="V719" s="116">
        <f t="shared" si="175"/>
        <v>0</v>
      </c>
      <c r="W719" s="116">
        <f t="shared" si="175"/>
        <v>0</v>
      </c>
      <c r="X719" s="116">
        <f t="shared" si="175"/>
        <v>0</v>
      </c>
      <c r="Y719" s="116">
        <f t="shared" si="175"/>
        <v>0</v>
      </c>
      <c r="Z719" s="115">
        <f t="shared" si="184"/>
        <v>0</v>
      </c>
      <c r="AA719" s="116">
        <f t="shared" si="185"/>
        <v>0</v>
      </c>
      <c r="AB719" s="116">
        <f t="shared" si="185"/>
        <v>0</v>
      </c>
      <c r="AC719" s="116">
        <f t="shared" si="185"/>
        <v>0</v>
      </c>
      <c r="AD719" s="116">
        <f t="shared" si="185"/>
        <v>0</v>
      </c>
      <c r="AE719" s="115">
        <f t="shared" si="186"/>
        <v>0</v>
      </c>
      <c r="AF719" s="117">
        <f t="shared" si="187"/>
        <v>0</v>
      </c>
      <c r="AG719" s="117">
        <f t="shared" si="187"/>
        <v>0</v>
      </c>
      <c r="AH719" s="117">
        <f t="shared" si="187"/>
        <v>0</v>
      </c>
      <c r="AI719" s="117">
        <f t="shared" si="187"/>
        <v>0</v>
      </c>
      <c r="AJ719" s="115">
        <f t="shared" ref="AJ719:AN769" si="190">F719+U719</f>
        <v>0</v>
      </c>
      <c r="AK719" s="116">
        <f t="shared" si="190"/>
        <v>0</v>
      </c>
      <c r="AL719" s="116">
        <f t="shared" si="190"/>
        <v>0</v>
      </c>
      <c r="AM719" s="116">
        <f t="shared" si="190"/>
        <v>0</v>
      </c>
      <c r="AN719" s="116">
        <f t="shared" si="190"/>
        <v>0</v>
      </c>
      <c r="AO719" s="115">
        <f t="shared" si="188"/>
        <v>0</v>
      </c>
      <c r="AP719" s="116">
        <f t="shared" si="188"/>
        <v>0</v>
      </c>
      <c r="AQ719" s="116">
        <f t="shared" si="188"/>
        <v>0</v>
      </c>
      <c r="AR719" s="116">
        <f t="shared" si="176"/>
        <v>0</v>
      </c>
      <c r="AS719" s="116">
        <f t="shared" si="189"/>
        <v>0</v>
      </c>
    </row>
    <row r="720" spans="2:45" ht="27" thickTop="1" thickBot="1" x14ac:dyDescent="0.3">
      <c r="B720" s="101" t="str">
        <f t="shared" si="177"/>
        <v>b</v>
      </c>
      <c r="D720" s="109" t="s">
        <v>279</v>
      </c>
      <c r="E720" s="122" t="s">
        <v>308</v>
      </c>
      <c r="F720" s="115">
        <f t="shared" si="178"/>
        <v>0</v>
      </c>
      <c r="G720" s="116">
        <f t="shared" si="179"/>
        <v>0</v>
      </c>
      <c r="H720" s="116">
        <f t="shared" si="179"/>
        <v>0</v>
      </c>
      <c r="I720" s="116">
        <f t="shared" si="179"/>
        <v>0</v>
      </c>
      <c r="J720" s="116">
        <f t="shared" si="179"/>
        <v>0</v>
      </c>
      <c r="K720" s="115">
        <f t="shared" si="180"/>
        <v>0</v>
      </c>
      <c r="L720" s="116">
        <f t="shared" si="181"/>
        <v>0</v>
      </c>
      <c r="M720" s="116">
        <f t="shared" si="181"/>
        <v>0</v>
      </c>
      <c r="N720" s="116">
        <f t="shared" si="181"/>
        <v>0</v>
      </c>
      <c r="O720" s="116">
        <f t="shared" si="181"/>
        <v>0</v>
      </c>
      <c r="P720" s="115">
        <f t="shared" si="182"/>
        <v>0</v>
      </c>
      <c r="Q720" s="116">
        <f t="shared" si="183"/>
        <v>0</v>
      </c>
      <c r="R720" s="116">
        <f t="shared" si="183"/>
        <v>0</v>
      </c>
      <c r="S720" s="116">
        <f t="shared" si="183"/>
        <v>0</v>
      </c>
      <c r="T720" s="116">
        <f t="shared" si="183"/>
        <v>0</v>
      </c>
      <c r="U720" s="111">
        <f t="shared" si="175"/>
        <v>0</v>
      </c>
      <c r="V720" s="116">
        <f t="shared" si="175"/>
        <v>0</v>
      </c>
      <c r="W720" s="116">
        <f t="shared" si="175"/>
        <v>0</v>
      </c>
      <c r="X720" s="116">
        <f t="shared" si="175"/>
        <v>0</v>
      </c>
      <c r="Y720" s="116">
        <f t="shared" si="175"/>
        <v>0</v>
      </c>
      <c r="Z720" s="115">
        <f t="shared" si="184"/>
        <v>0</v>
      </c>
      <c r="AA720" s="116">
        <f t="shared" si="185"/>
        <v>0</v>
      </c>
      <c r="AB720" s="116">
        <f t="shared" si="185"/>
        <v>0</v>
      </c>
      <c r="AC720" s="116">
        <f t="shared" si="185"/>
        <v>0</v>
      </c>
      <c r="AD720" s="116">
        <f t="shared" si="185"/>
        <v>0</v>
      </c>
      <c r="AE720" s="115">
        <f t="shared" si="186"/>
        <v>0</v>
      </c>
      <c r="AF720" s="117">
        <f t="shared" si="187"/>
        <v>0</v>
      </c>
      <c r="AG720" s="117">
        <f t="shared" si="187"/>
        <v>0</v>
      </c>
      <c r="AH720" s="117">
        <f t="shared" si="187"/>
        <v>0</v>
      </c>
      <c r="AI720" s="117">
        <f t="shared" si="187"/>
        <v>0</v>
      </c>
      <c r="AJ720" s="115">
        <f t="shared" si="190"/>
        <v>0</v>
      </c>
      <c r="AK720" s="116">
        <f t="shared" si="190"/>
        <v>0</v>
      </c>
      <c r="AL720" s="116">
        <f t="shared" si="190"/>
        <v>0</v>
      </c>
      <c r="AM720" s="116">
        <f t="shared" si="190"/>
        <v>0</v>
      </c>
      <c r="AN720" s="116">
        <f t="shared" si="190"/>
        <v>0</v>
      </c>
      <c r="AO720" s="115">
        <f t="shared" si="188"/>
        <v>0</v>
      </c>
      <c r="AP720" s="116">
        <f t="shared" si="188"/>
        <v>0</v>
      </c>
      <c r="AQ720" s="116">
        <f t="shared" si="188"/>
        <v>0</v>
      </c>
      <c r="AR720" s="116">
        <f t="shared" si="176"/>
        <v>0</v>
      </c>
      <c r="AS720" s="116">
        <f t="shared" si="189"/>
        <v>0</v>
      </c>
    </row>
    <row r="721" spans="2:45" ht="27" thickTop="1" thickBot="1" x14ac:dyDescent="0.3">
      <c r="B721" s="101" t="str">
        <f t="shared" si="177"/>
        <v>b</v>
      </c>
      <c r="D721" s="109" t="s">
        <v>279</v>
      </c>
      <c r="E721" s="122" t="s">
        <v>309</v>
      </c>
      <c r="F721" s="115">
        <f t="shared" si="178"/>
        <v>0</v>
      </c>
      <c r="G721" s="116">
        <f t="shared" si="179"/>
        <v>0</v>
      </c>
      <c r="H721" s="116">
        <f t="shared" si="179"/>
        <v>0</v>
      </c>
      <c r="I721" s="116">
        <f t="shared" si="179"/>
        <v>0</v>
      </c>
      <c r="J721" s="116">
        <f t="shared" si="179"/>
        <v>0</v>
      </c>
      <c r="K721" s="115">
        <f t="shared" si="180"/>
        <v>0</v>
      </c>
      <c r="L721" s="116">
        <f t="shared" si="181"/>
        <v>0</v>
      </c>
      <c r="M721" s="116">
        <f t="shared" si="181"/>
        <v>0</v>
      </c>
      <c r="N721" s="116">
        <f t="shared" si="181"/>
        <v>0</v>
      </c>
      <c r="O721" s="116">
        <f t="shared" si="181"/>
        <v>0</v>
      </c>
      <c r="P721" s="115">
        <f t="shared" si="182"/>
        <v>0</v>
      </c>
      <c r="Q721" s="116">
        <f t="shared" si="183"/>
        <v>0</v>
      </c>
      <c r="R721" s="116">
        <f t="shared" si="183"/>
        <v>0</v>
      </c>
      <c r="S721" s="116">
        <f t="shared" si="183"/>
        <v>0</v>
      </c>
      <c r="T721" s="116">
        <f t="shared" si="183"/>
        <v>0</v>
      </c>
      <c r="U721" s="111">
        <f t="shared" si="175"/>
        <v>0</v>
      </c>
      <c r="V721" s="116">
        <f t="shared" si="175"/>
        <v>0</v>
      </c>
      <c r="W721" s="116">
        <f t="shared" si="175"/>
        <v>0</v>
      </c>
      <c r="X721" s="116">
        <f t="shared" si="175"/>
        <v>0</v>
      </c>
      <c r="Y721" s="116">
        <f t="shared" si="175"/>
        <v>0</v>
      </c>
      <c r="Z721" s="115">
        <f t="shared" si="184"/>
        <v>0</v>
      </c>
      <c r="AA721" s="116">
        <f t="shared" si="185"/>
        <v>0</v>
      </c>
      <c r="AB721" s="116">
        <f t="shared" si="185"/>
        <v>0</v>
      </c>
      <c r="AC721" s="116">
        <f t="shared" si="185"/>
        <v>0</v>
      </c>
      <c r="AD721" s="116">
        <f t="shared" si="185"/>
        <v>0</v>
      </c>
      <c r="AE721" s="115">
        <f t="shared" si="186"/>
        <v>0</v>
      </c>
      <c r="AF721" s="117">
        <f t="shared" si="187"/>
        <v>0</v>
      </c>
      <c r="AG721" s="117">
        <f t="shared" si="187"/>
        <v>0</v>
      </c>
      <c r="AH721" s="117">
        <f t="shared" si="187"/>
        <v>0</v>
      </c>
      <c r="AI721" s="117">
        <f t="shared" si="187"/>
        <v>0</v>
      </c>
      <c r="AJ721" s="115">
        <f t="shared" si="190"/>
        <v>0</v>
      </c>
      <c r="AK721" s="116">
        <f t="shared" si="190"/>
        <v>0</v>
      </c>
      <c r="AL721" s="116">
        <f t="shared" si="190"/>
        <v>0</v>
      </c>
      <c r="AM721" s="116">
        <f t="shared" si="190"/>
        <v>0</v>
      </c>
      <c r="AN721" s="116">
        <f t="shared" si="190"/>
        <v>0</v>
      </c>
      <c r="AO721" s="115">
        <f t="shared" si="188"/>
        <v>0</v>
      </c>
      <c r="AP721" s="116">
        <f t="shared" si="188"/>
        <v>0</v>
      </c>
      <c r="AQ721" s="116">
        <f t="shared" si="188"/>
        <v>0</v>
      </c>
      <c r="AR721" s="116">
        <f t="shared" si="176"/>
        <v>0</v>
      </c>
      <c r="AS721" s="116">
        <f t="shared" si="189"/>
        <v>0</v>
      </c>
    </row>
    <row r="722" spans="2:45" ht="16.5" thickTop="1" thickBot="1" x14ac:dyDescent="0.3">
      <c r="B722" s="101" t="str">
        <f t="shared" si="177"/>
        <v>b</v>
      </c>
      <c r="D722" s="109" t="s">
        <v>279</v>
      </c>
      <c r="E722" s="119" t="s">
        <v>310</v>
      </c>
      <c r="F722" s="115">
        <f t="shared" si="178"/>
        <v>0</v>
      </c>
      <c r="G722" s="116">
        <f t="shared" si="179"/>
        <v>0</v>
      </c>
      <c r="H722" s="116">
        <f t="shared" si="179"/>
        <v>0</v>
      </c>
      <c r="I722" s="116">
        <f t="shared" si="179"/>
        <v>0</v>
      </c>
      <c r="J722" s="116">
        <f t="shared" si="179"/>
        <v>0</v>
      </c>
      <c r="K722" s="115">
        <f t="shared" si="180"/>
        <v>0</v>
      </c>
      <c r="L722" s="116">
        <f t="shared" si="181"/>
        <v>0</v>
      </c>
      <c r="M722" s="116">
        <f t="shared" si="181"/>
        <v>0</v>
      </c>
      <c r="N722" s="116">
        <f t="shared" si="181"/>
        <v>0</v>
      </c>
      <c r="O722" s="116">
        <f t="shared" si="181"/>
        <v>0</v>
      </c>
      <c r="P722" s="115">
        <f t="shared" si="182"/>
        <v>0</v>
      </c>
      <c r="Q722" s="116">
        <f t="shared" si="183"/>
        <v>0</v>
      </c>
      <c r="R722" s="116">
        <f t="shared" si="183"/>
        <v>0</v>
      </c>
      <c r="S722" s="116">
        <f t="shared" si="183"/>
        <v>0</v>
      </c>
      <c r="T722" s="116">
        <f t="shared" si="183"/>
        <v>0</v>
      </c>
      <c r="U722" s="111">
        <f t="shared" si="175"/>
        <v>0</v>
      </c>
      <c r="V722" s="116">
        <f t="shared" si="175"/>
        <v>0</v>
      </c>
      <c r="W722" s="116">
        <f t="shared" si="175"/>
        <v>0</v>
      </c>
      <c r="X722" s="116">
        <f t="shared" si="175"/>
        <v>0</v>
      </c>
      <c r="Y722" s="116">
        <f t="shared" si="175"/>
        <v>0</v>
      </c>
      <c r="Z722" s="115">
        <f t="shared" si="184"/>
        <v>0</v>
      </c>
      <c r="AA722" s="116">
        <f t="shared" si="185"/>
        <v>0</v>
      </c>
      <c r="AB722" s="116">
        <f t="shared" si="185"/>
        <v>0</v>
      </c>
      <c r="AC722" s="116">
        <f t="shared" si="185"/>
        <v>0</v>
      </c>
      <c r="AD722" s="116">
        <f t="shared" si="185"/>
        <v>0</v>
      </c>
      <c r="AE722" s="115">
        <f t="shared" si="186"/>
        <v>0</v>
      </c>
      <c r="AF722" s="117">
        <f t="shared" si="187"/>
        <v>0</v>
      </c>
      <c r="AG722" s="117">
        <f t="shared" si="187"/>
        <v>0</v>
      </c>
      <c r="AH722" s="117">
        <f t="shared" si="187"/>
        <v>0</v>
      </c>
      <c r="AI722" s="117">
        <f t="shared" si="187"/>
        <v>0</v>
      </c>
      <c r="AJ722" s="115">
        <f t="shared" si="190"/>
        <v>0</v>
      </c>
      <c r="AK722" s="116">
        <f t="shared" si="190"/>
        <v>0</v>
      </c>
      <c r="AL722" s="116">
        <f t="shared" si="190"/>
        <v>0</v>
      </c>
      <c r="AM722" s="116">
        <f t="shared" si="190"/>
        <v>0</v>
      </c>
      <c r="AN722" s="116">
        <f t="shared" si="190"/>
        <v>0</v>
      </c>
      <c r="AO722" s="115">
        <f t="shared" si="188"/>
        <v>0</v>
      </c>
      <c r="AP722" s="116">
        <f t="shared" si="188"/>
        <v>0</v>
      </c>
      <c r="AQ722" s="116">
        <f t="shared" si="188"/>
        <v>0</v>
      </c>
      <c r="AR722" s="116">
        <f t="shared" si="176"/>
        <v>0</v>
      </c>
      <c r="AS722" s="116">
        <f t="shared" si="189"/>
        <v>0</v>
      </c>
    </row>
    <row r="723" spans="2:45" ht="16.5" thickTop="1" thickBot="1" x14ac:dyDescent="0.3">
      <c r="B723" s="101" t="str">
        <f t="shared" si="177"/>
        <v>b</v>
      </c>
      <c r="D723" s="109" t="s">
        <v>279</v>
      </c>
      <c r="E723" s="119" t="s">
        <v>311</v>
      </c>
      <c r="F723" s="115">
        <f t="shared" si="178"/>
        <v>0</v>
      </c>
      <c r="G723" s="116">
        <f t="shared" si="179"/>
        <v>0</v>
      </c>
      <c r="H723" s="116">
        <f t="shared" si="179"/>
        <v>0</v>
      </c>
      <c r="I723" s="116">
        <f t="shared" si="179"/>
        <v>0</v>
      </c>
      <c r="J723" s="116">
        <f t="shared" si="179"/>
        <v>0</v>
      </c>
      <c r="K723" s="115">
        <f t="shared" si="180"/>
        <v>0</v>
      </c>
      <c r="L723" s="116">
        <f t="shared" si="181"/>
        <v>0</v>
      </c>
      <c r="M723" s="116">
        <f t="shared" si="181"/>
        <v>0</v>
      </c>
      <c r="N723" s="116">
        <f t="shared" si="181"/>
        <v>0</v>
      </c>
      <c r="O723" s="116">
        <f t="shared" si="181"/>
        <v>0</v>
      </c>
      <c r="P723" s="115">
        <f t="shared" si="182"/>
        <v>0</v>
      </c>
      <c r="Q723" s="116">
        <f t="shared" si="183"/>
        <v>0</v>
      </c>
      <c r="R723" s="116">
        <f t="shared" si="183"/>
        <v>0</v>
      </c>
      <c r="S723" s="116">
        <f t="shared" si="183"/>
        <v>0</v>
      </c>
      <c r="T723" s="116">
        <f t="shared" si="183"/>
        <v>0</v>
      </c>
      <c r="U723" s="111">
        <f t="shared" si="175"/>
        <v>0</v>
      </c>
      <c r="V723" s="116">
        <f t="shared" si="175"/>
        <v>0</v>
      </c>
      <c r="W723" s="116">
        <f t="shared" si="175"/>
        <v>0</v>
      </c>
      <c r="X723" s="116">
        <f t="shared" si="175"/>
        <v>0</v>
      </c>
      <c r="Y723" s="116">
        <f t="shared" si="175"/>
        <v>0</v>
      </c>
      <c r="Z723" s="115">
        <f t="shared" si="184"/>
        <v>0</v>
      </c>
      <c r="AA723" s="116">
        <f t="shared" si="185"/>
        <v>0</v>
      </c>
      <c r="AB723" s="116">
        <f t="shared" si="185"/>
        <v>0</v>
      </c>
      <c r="AC723" s="116">
        <f t="shared" si="185"/>
        <v>0</v>
      </c>
      <c r="AD723" s="116">
        <f t="shared" si="185"/>
        <v>0</v>
      </c>
      <c r="AE723" s="115">
        <f t="shared" si="186"/>
        <v>0</v>
      </c>
      <c r="AF723" s="117">
        <f t="shared" si="187"/>
        <v>0</v>
      </c>
      <c r="AG723" s="117">
        <f t="shared" si="187"/>
        <v>0</v>
      </c>
      <c r="AH723" s="117">
        <f t="shared" si="187"/>
        <v>0</v>
      </c>
      <c r="AI723" s="117">
        <f t="shared" si="187"/>
        <v>0</v>
      </c>
      <c r="AJ723" s="115">
        <f t="shared" si="190"/>
        <v>0</v>
      </c>
      <c r="AK723" s="116">
        <f t="shared" si="190"/>
        <v>0</v>
      </c>
      <c r="AL723" s="116">
        <f t="shared" si="190"/>
        <v>0</v>
      </c>
      <c r="AM723" s="116">
        <f t="shared" si="190"/>
        <v>0</v>
      </c>
      <c r="AN723" s="116">
        <f t="shared" si="190"/>
        <v>0</v>
      </c>
      <c r="AO723" s="115">
        <f t="shared" si="188"/>
        <v>0</v>
      </c>
      <c r="AP723" s="116">
        <f t="shared" si="188"/>
        <v>0</v>
      </c>
      <c r="AQ723" s="116">
        <f t="shared" si="188"/>
        <v>0</v>
      </c>
      <c r="AR723" s="116">
        <f t="shared" si="176"/>
        <v>0</v>
      </c>
      <c r="AS723" s="116">
        <f t="shared" si="189"/>
        <v>0</v>
      </c>
    </row>
    <row r="724" spans="2:45" ht="16.5" thickTop="1" thickBot="1" x14ac:dyDescent="0.3">
      <c r="B724" s="101" t="str">
        <f t="shared" si="177"/>
        <v>b</v>
      </c>
      <c r="D724" s="109" t="s">
        <v>279</v>
      </c>
      <c r="E724" s="119" t="s">
        <v>312</v>
      </c>
      <c r="F724" s="115">
        <f t="shared" si="178"/>
        <v>0</v>
      </c>
      <c r="G724" s="116">
        <f t="shared" si="179"/>
        <v>0</v>
      </c>
      <c r="H724" s="116">
        <f t="shared" si="179"/>
        <v>0</v>
      </c>
      <c r="I724" s="116">
        <f t="shared" si="179"/>
        <v>0</v>
      </c>
      <c r="J724" s="116">
        <f t="shared" si="179"/>
        <v>0</v>
      </c>
      <c r="K724" s="115">
        <f t="shared" si="180"/>
        <v>0</v>
      </c>
      <c r="L724" s="116">
        <f t="shared" si="181"/>
        <v>0</v>
      </c>
      <c r="M724" s="116">
        <f t="shared" si="181"/>
        <v>0</v>
      </c>
      <c r="N724" s="116">
        <f t="shared" si="181"/>
        <v>0</v>
      </c>
      <c r="O724" s="116">
        <f t="shared" si="181"/>
        <v>0</v>
      </c>
      <c r="P724" s="115">
        <f t="shared" si="182"/>
        <v>0</v>
      </c>
      <c r="Q724" s="116">
        <f t="shared" si="183"/>
        <v>0</v>
      </c>
      <c r="R724" s="116">
        <f t="shared" si="183"/>
        <v>0</v>
      </c>
      <c r="S724" s="116">
        <f t="shared" si="183"/>
        <v>0</v>
      </c>
      <c r="T724" s="116">
        <f t="shared" si="183"/>
        <v>0</v>
      </c>
      <c r="U724" s="111">
        <f t="shared" si="175"/>
        <v>0</v>
      </c>
      <c r="V724" s="116">
        <f t="shared" si="175"/>
        <v>0</v>
      </c>
      <c r="W724" s="116">
        <f t="shared" si="175"/>
        <v>0</v>
      </c>
      <c r="X724" s="116">
        <f t="shared" si="175"/>
        <v>0</v>
      </c>
      <c r="Y724" s="116">
        <f t="shared" si="175"/>
        <v>0</v>
      </c>
      <c r="Z724" s="115">
        <f t="shared" si="184"/>
        <v>0</v>
      </c>
      <c r="AA724" s="116">
        <f t="shared" si="185"/>
        <v>0</v>
      </c>
      <c r="AB724" s="116">
        <f t="shared" si="185"/>
        <v>0</v>
      </c>
      <c r="AC724" s="116">
        <f t="shared" si="185"/>
        <v>0</v>
      </c>
      <c r="AD724" s="116">
        <f t="shared" si="185"/>
        <v>0</v>
      </c>
      <c r="AE724" s="115">
        <f t="shared" si="186"/>
        <v>0</v>
      </c>
      <c r="AF724" s="117">
        <f t="shared" si="187"/>
        <v>0</v>
      </c>
      <c r="AG724" s="117">
        <f t="shared" si="187"/>
        <v>0</v>
      </c>
      <c r="AH724" s="117">
        <f t="shared" si="187"/>
        <v>0</v>
      </c>
      <c r="AI724" s="117">
        <f t="shared" si="187"/>
        <v>0</v>
      </c>
      <c r="AJ724" s="115">
        <f t="shared" si="190"/>
        <v>0</v>
      </c>
      <c r="AK724" s="116">
        <f t="shared" si="190"/>
        <v>0</v>
      </c>
      <c r="AL724" s="116">
        <f t="shared" si="190"/>
        <v>0</v>
      </c>
      <c r="AM724" s="116">
        <f t="shared" si="190"/>
        <v>0</v>
      </c>
      <c r="AN724" s="116">
        <f t="shared" si="190"/>
        <v>0</v>
      </c>
      <c r="AO724" s="115">
        <f t="shared" si="188"/>
        <v>0</v>
      </c>
      <c r="AP724" s="116">
        <f t="shared" si="188"/>
        <v>0</v>
      </c>
      <c r="AQ724" s="116">
        <f t="shared" si="188"/>
        <v>0</v>
      </c>
      <c r="AR724" s="116">
        <f t="shared" si="176"/>
        <v>0</v>
      </c>
      <c r="AS724" s="116">
        <f t="shared" si="189"/>
        <v>0</v>
      </c>
    </row>
    <row r="725" spans="2:45" ht="27" thickTop="1" thickBot="1" x14ac:dyDescent="0.3">
      <c r="B725" s="101" t="str">
        <f t="shared" si="177"/>
        <v>a</v>
      </c>
      <c r="D725" s="109" t="s">
        <v>369</v>
      </c>
      <c r="E725" s="119" t="s">
        <v>128</v>
      </c>
      <c r="F725" s="115">
        <f t="shared" si="178"/>
        <v>6782000</v>
      </c>
      <c r="G725" s="116">
        <f>SUM(G726,G738:G740)</f>
        <v>1695500</v>
      </c>
      <c r="H725" s="116">
        <f>SUM(H726,H738:H740)</f>
        <v>1695500</v>
      </c>
      <c r="I725" s="116">
        <f>SUM(I726,I738:I740)</f>
        <v>1695500</v>
      </c>
      <c r="J725" s="116">
        <f>SUM(J726,J738:J740)</f>
        <v>1695500</v>
      </c>
      <c r="K725" s="115">
        <f t="shared" si="180"/>
        <v>417302</v>
      </c>
      <c r="L725" s="116">
        <f>SUM(L726,L738:L740)</f>
        <v>417302</v>
      </c>
      <c r="M725" s="116">
        <f>SUM(M726,M738:M740)</f>
        <v>0</v>
      </c>
      <c r="N725" s="116">
        <f>SUM(N726,N738:N740)</f>
        <v>0</v>
      </c>
      <c r="O725" s="116">
        <f>SUM(O726,O738:O740)</f>
        <v>0</v>
      </c>
      <c r="P725" s="115">
        <f t="shared" si="182"/>
        <v>417301.5</v>
      </c>
      <c r="Q725" s="116">
        <f>SUM(Q726,Q738:Q740)</f>
        <v>417301.5</v>
      </c>
      <c r="R725" s="116">
        <f>SUM(R726,R738:R740)</f>
        <v>0</v>
      </c>
      <c r="S725" s="116">
        <f>SUM(S726,S738:S740)</f>
        <v>0</v>
      </c>
      <c r="T725" s="116">
        <f>SUM(T726,T738:T740)</f>
        <v>0</v>
      </c>
      <c r="U725" s="111">
        <f t="shared" si="175"/>
        <v>0</v>
      </c>
      <c r="V725" s="116">
        <f t="shared" si="175"/>
        <v>0</v>
      </c>
      <c r="W725" s="116">
        <f t="shared" si="175"/>
        <v>0</v>
      </c>
      <c r="X725" s="116">
        <f t="shared" si="175"/>
        <v>0</v>
      </c>
      <c r="Y725" s="116">
        <f t="shared" si="175"/>
        <v>0</v>
      </c>
      <c r="Z725" s="115">
        <f t="shared" si="184"/>
        <v>0</v>
      </c>
      <c r="AA725" s="116">
        <f>SUM(AA726,AA738:AA740)</f>
        <v>0</v>
      </c>
      <c r="AB725" s="116">
        <f>SUM(AB726,AB738:AB740)</f>
        <v>0</v>
      </c>
      <c r="AC725" s="116">
        <f>SUM(AC726,AC738:AC740)</f>
        <v>0</v>
      </c>
      <c r="AD725" s="116">
        <f>SUM(AD726,AD738:AD740)</f>
        <v>0</v>
      </c>
      <c r="AE725" s="115">
        <f t="shared" si="186"/>
        <v>0</v>
      </c>
      <c r="AF725" s="117">
        <f>SUM(AF726,AF738:AF740)</f>
        <v>0</v>
      </c>
      <c r="AG725" s="117">
        <f>SUM(AG726,AG738:AG740)</f>
        <v>0</v>
      </c>
      <c r="AH725" s="117">
        <f>SUM(AH726,AH738:AH740)</f>
        <v>0</v>
      </c>
      <c r="AI725" s="117">
        <f>SUM(AI726,AI738:AI740)</f>
        <v>0</v>
      </c>
      <c r="AJ725" s="115">
        <f t="shared" si="190"/>
        <v>6782000</v>
      </c>
      <c r="AK725" s="116">
        <f t="shared" si="190"/>
        <v>1695500</v>
      </c>
      <c r="AL725" s="116">
        <f t="shared" si="190"/>
        <v>1695500</v>
      </c>
      <c r="AM725" s="116">
        <f t="shared" si="190"/>
        <v>1695500</v>
      </c>
      <c r="AN725" s="116">
        <f t="shared" si="190"/>
        <v>1695500</v>
      </c>
      <c r="AO725" s="115">
        <f t="shared" si="188"/>
        <v>417302</v>
      </c>
      <c r="AP725" s="116">
        <f t="shared" si="188"/>
        <v>417302</v>
      </c>
      <c r="AQ725" s="116">
        <f t="shared" si="188"/>
        <v>0</v>
      </c>
      <c r="AR725" s="116">
        <f t="shared" si="176"/>
        <v>0</v>
      </c>
      <c r="AS725" s="116">
        <f t="shared" si="189"/>
        <v>0</v>
      </c>
    </row>
    <row r="726" spans="2:45" ht="16.5" thickTop="1" thickBot="1" x14ac:dyDescent="0.3">
      <c r="B726" s="101" t="str">
        <f t="shared" si="177"/>
        <v>a</v>
      </c>
      <c r="D726" s="109" t="s">
        <v>279</v>
      </c>
      <c r="E726" s="120" t="s">
        <v>298</v>
      </c>
      <c r="F726" s="115">
        <f t="shared" si="178"/>
        <v>6782000</v>
      </c>
      <c r="G726" s="116">
        <f>SUM(G727:G733)</f>
        <v>1695500</v>
      </c>
      <c r="H726" s="116">
        <f>SUM(H727:H733)</f>
        <v>1695500</v>
      </c>
      <c r="I726" s="116">
        <f>SUM(I727:I733)</f>
        <v>1695500</v>
      </c>
      <c r="J726" s="116">
        <f>SUM(J727:J733)</f>
        <v>1695500</v>
      </c>
      <c r="K726" s="115">
        <f t="shared" si="180"/>
        <v>417302</v>
      </c>
      <c r="L726" s="116">
        <f>SUM(L727:L733)</f>
        <v>417302</v>
      </c>
      <c r="M726" s="116">
        <f>SUM(M727:M733)</f>
        <v>0</v>
      </c>
      <c r="N726" s="116">
        <f>SUM(N727:N733)</f>
        <v>0</v>
      </c>
      <c r="O726" s="116">
        <f>SUM(O727:O733)</f>
        <v>0</v>
      </c>
      <c r="P726" s="115">
        <f t="shared" si="182"/>
        <v>417301.5</v>
      </c>
      <c r="Q726" s="116">
        <f>SUM(Q727:Q733)</f>
        <v>417301.5</v>
      </c>
      <c r="R726" s="116">
        <f>SUM(R727:R733)</f>
        <v>0</v>
      </c>
      <c r="S726" s="116">
        <f>SUM(S727:S733)</f>
        <v>0</v>
      </c>
      <c r="T726" s="116">
        <f>SUM(T727:T733)</f>
        <v>0</v>
      </c>
      <c r="U726" s="111">
        <f t="shared" si="175"/>
        <v>0</v>
      </c>
      <c r="V726" s="116">
        <f t="shared" si="175"/>
        <v>0</v>
      </c>
      <c r="W726" s="116">
        <f t="shared" si="175"/>
        <v>0</v>
      </c>
      <c r="X726" s="116">
        <f t="shared" si="175"/>
        <v>0</v>
      </c>
      <c r="Y726" s="116">
        <f t="shared" si="175"/>
        <v>0</v>
      </c>
      <c r="Z726" s="115">
        <f t="shared" si="184"/>
        <v>0</v>
      </c>
      <c r="AA726" s="116">
        <f>SUM(AA727:AA733)</f>
        <v>0</v>
      </c>
      <c r="AB726" s="116">
        <f>SUM(AB727:AB733)</f>
        <v>0</v>
      </c>
      <c r="AC726" s="116">
        <f>SUM(AC727:AC733)</f>
        <v>0</v>
      </c>
      <c r="AD726" s="116">
        <f>SUM(AD727:AD733)</f>
        <v>0</v>
      </c>
      <c r="AE726" s="115">
        <f t="shared" si="186"/>
        <v>0</v>
      </c>
      <c r="AF726" s="117">
        <f>SUM(AF727:AF733)</f>
        <v>0</v>
      </c>
      <c r="AG726" s="117">
        <f>SUM(AG727:AG733)</f>
        <v>0</v>
      </c>
      <c r="AH726" s="117">
        <f>SUM(AH727:AH733)</f>
        <v>0</v>
      </c>
      <c r="AI726" s="117">
        <f>SUM(AI727:AI733)</f>
        <v>0</v>
      </c>
      <c r="AJ726" s="115">
        <f t="shared" si="190"/>
        <v>6782000</v>
      </c>
      <c r="AK726" s="116">
        <f t="shared" si="190"/>
        <v>1695500</v>
      </c>
      <c r="AL726" s="116">
        <f t="shared" si="190"/>
        <v>1695500</v>
      </c>
      <c r="AM726" s="116">
        <f t="shared" si="190"/>
        <v>1695500</v>
      </c>
      <c r="AN726" s="116">
        <f t="shared" si="190"/>
        <v>1695500</v>
      </c>
      <c r="AO726" s="115">
        <f t="shared" si="188"/>
        <v>417302</v>
      </c>
      <c r="AP726" s="116">
        <f t="shared" si="188"/>
        <v>417302</v>
      </c>
      <c r="AQ726" s="116">
        <f t="shared" si="188"/>
        <v>0</v>
      </c>
      <c r="AR726" s="116">
        <f t="shared" si="176"/>
        <v>0</v>
      </c>
      <c r="AS726" s="116">
        <f t="shared" si="189"/>
        <v>0</v>
      </c>
    </row>
    <row r="727" spans="2:45" ht="16.5" thickTop="1" thickBot="1" x14ac:dyDescent="0.3">
      <c r="B727" s="101" t="str">
        <f t="shared" si="177"/>
        <v>b</v>
      </c>
      <c r="D727" s="109" t="s">
        <v>279</v>
      </c>
      <c r="E727" s="121" t="s">
        <v>299</v>
      </c>
      <c r="F727" s="115">
        <f t="shared" si="178"/>
        <v>0</v>
      </c>
      <c r="G727" s="116">
        <v>0</v>
      </c>
      <c r="H727" s="116">
        <v>0</v>
      </c>
      <c r="I727" s="116">
        <v>0</v>
      </c>
      <c r="J727" s="116">
        <v>0</v>
      </c>
      <c r="K727" s="115">
        <f t="shared" si="180"/>
        <v>0</v>
      </c>
      <c r="L727" s="116">
        <v>0</v>
      </c>
      <c r="M727" s="116">
        <v>0</v>
      </c>
      <c r="N727" s="116">
        <v>0</v>
      </c>
      <c r="O727" s="116">
        <v>0</v>
      </c>
      <c r="P727" s="115">
        <f t="shared" si="182"/>
        <v>0</v>
      </c>
      <c r="Q727" s="116">
        <v>0</v>
      </c>
      <c r="R727" s="116">
        <v>0</v>
      </c>
      <c r="S727" s="116">
        <v>0</v>
      </c>
      <c r="T727" s="116">
        <v>0</v>
      </c>
      <c r="U727" s="111">
        <f t="shared" si="175"/>
        <v>0</v>
      </c>
      <c r="V727" s="116">
        <f t="shared" si="175"/>
        <v>0</v>
      </c>
      <c r="W727" s="116">
        <f t="shared" si="175"/>
        <v>0</v>
      </c>
      <c r="X727" s="116">
        <f t="shared" si="175"/>
        <v>0</v>
      </c>
      <c r="Y727" s="116">
        <f t="shared" si="175"/>
        <v>0</v>
      </c>
      <c r="Z727" s="115">
        <f t="shared" si="184"/>
        <v>0</v>
      </c>
      <c r="AA727" s="116">
        <v>0</v>
      </c>
      <c r="AB727" s="116">
        <v>0</v>
      </c>
      <c r="AC727" s="116">
        <v>0</v>
      </c>
      <c r="AD727" s="116">
        <v>0</v>
      </c>
      <c r="AE727" s="115">
        <f t="shared" si="186"/>
        <v>0</v>
      </c>
      <c r="AF727" s="117">
        <v>0</v>
      </c>
      <c r="AG727" s="117">
        <v>0</v>
      </c>
      <c r="AH727" s="117">
        <v>0</v>
      </c>
      <c r="AI727" s="117">
        <v>0</v>
      </c>
      <c r="AJ727" s="115">
        <f t="shared" si="190"/>
        <v>0</v>
      </c>
      <c r="AK727" s="116">
        <f t="shared" si="190"/>
        <v>0</v>
      </c>
      <c r="AL727" s="116">
        <f t="shared" si="190"/>
        <v>0</v>
      </c>
      <c r="AM727" s="116">
        <f t="shared" si="190"/>
        <v>0</v>
      </c>
      <c r="AN727" s="116">
        <f t="shared" si="190"/>
        <v>0</v>
      </c>
      <c r="AO727" s="115">
        <f t="shared" si="188"/>
        <v>0</v>
      </c>
      <c r="AP727" s="116">
        <f t="shared" si="188"/>
        <v>0</v>
      </c>
      <c r="AQ727" s="116">
        <f t="shared" si="188"/>
        <v>0</v>
      </c>
      <c r="AR727" s="116">
        <f t="shared" si="176"/>
        <v>0</v>
      </c>
      <c r="AS727" s="116">
        <f t="shared" si="189"/>
        <v>0</v>
      </c>
    </row>
    <row r="728" spans="2:45" ht="16.5" thickTop="1" thickBot="1" x14ac:dyDescent="0.3">
      <c r="B728" s="101" t="str">
        <f t="shared" si="177"/>
        <v>b</v>
      </c>
      <c r="D728" s="109" t="s">
        <v>279</v>
      </c>
      <c r="E728" s="121" t="s">
        <v>300</v>
      </c>
      <c r="F728" s="115">
        <f t="shared" si="178"/>
        <v>0</v>
      </c>
      <c r="G728" s="116">
        <v>0</v>
      </c>
      <c r="H728" s="116">
        <v>0</v>
      </c>
      <c r="I728" s="116">
        <v>0</v>
      </c>
      <c r="J728" s="116">
        <v>0</v>
      </c>
      <c r="K728" s="115">
        <f t="shared" si="180"/>
        <v>0</v>
      </c>
      <c r="L728" s="116">
        <v>0</v>
      </c>
      <c r="M728" s="116">
        <v>0</v>
      </c>
      <c r="N728" s="116">
        <v>0</v>
      </c>
      <c r="O728" s="116">
        <v>0</v>
      </c>
      <c r="P728" s="115">
        <f t="shared" si="182"/>
        <v>0</v>
      </c>
      <c r="Q728" s="116">
        <v>0</v>
      </c>
      <c r="R728" s="116">
        <v>0</v>
      </c>
      <c r="S728" s="116">
        <v>0</v>
      </c>
      <c r="T728" s="116">
        <v>0</v>
      </c>
      <c r="U728" s="111">
        <f t="shared" si="175"/>
        <v>0</v>
      </c>
      <c r="V728" s="116">
        <f t="shared" si="175"/>
        <v>0</v>
      </c>
      <c r="W728" s="116">
        <f t="shared" si="175"/>
        <v>0</v>
      </c>
      <c r="X728" s="116">
        <f t="shared" si="175"/>
        <v>0</v>
      </c>
      <c r="Y728" s="116">
        <f t="shared" si="175"/>
        <v>0</v>
      </c>
      <c r="Z728" s="115">
        <f t="shared" si="184"/>
        <v>0</v>
      </c>
      <c r="AA728" s="116">
        <v>0</v>
      </c>
      <c r="AB728" s="116">
        <v>0</v>
      </c>
      <c r="AC728" s="116">
        <v>0</v>
      </c>
      <c r="AD728" s="116">
        <v>0</v>
      </c>
      <c r="AE728" s="115">
        <f t="shared" si="186"/>
        <v>0</v>
      </c>
      <c r="AF728" s="117">
        <v>0</v>
      </c>
      <c r="AG728" s="117">
        <v>0</v>
      </c>
      <c r="AH728" s="117">
        <v>0</v>
      </c>
      <c r="AI728" s="117">
        <v>0</v>
      </c>
      <c r="AJ728" s="115">
        <f t="shared" si="190"/>
        <v>0</v>
      </c>
      <c r="AK728" s="116">
        <f t="shared" si="190"/>
        <v>0</v>
      </c>
      <c r="AL728" s="116">
        <f t="shared" si="190"/>
        <v>0</v>
      </c>
      <c r="AM728" s="116">
        <f t="shared" si="190"/>
        <v>0</v>
      </c>
      <c r="AN728" s="116">
        <f t="shared" si="190"/>
        <v>0</v>
      </c>
      <c r="AO728" s="115">
        <f t="shared" si="188"/>
        <v>0</v>
      </c>
      <c r="AP728" s="116">
        <f t="shared" si="188"/>
        <v>0</v>
      </c>
      <c r="AQ728" s="116">
        <f t="shared" si="188"/>
        <v>0</v>
      </c>
      <c r="AR728" s="116">
        <f t="shared" si="176"/>
        <v>0</v>
      </c>
      <c r="AS728" s="116">
        <f t="shared" si="189"/>
        <v>0</v>
      </c>
    </row>
    <row r="729" spans="2:45" ht="16.5" thickTop="1" thickBot="1" x14ac:dyDescent="0.3">
      <c r="B729" s="101" t="str">
        <f t="shared" si="177"/>
        <v>b</v>
      </c>
      <c r="D729" s="109" t="s">
        <v>279</v>
      </c>
      <c r="E729" s="121" t="s">
        <v>301</v>
      </c>
      <c r="F729" s="115">
        <f t="shared" si="178"/>
        <v>0</v>
      </c>
      <c r="G729" s="116">
        <v>0</v>
      </c>
      <c r="H729" s="116">
        <v>0</v>
      </c>
      <c r="I729" s="116">
        <v>0</v>
      </c>
      <c r="J729" s="116">
        <v>0</v>
      </c>
      <c r="K729" s="115">
        <f t="shared" si="180"/>
        <v>0</v>
      </c>
      <c r="L729" s="116">
        <v>0</v>
      </c>
      <c r="M729" s="116">
        <v>0</v>
      </c>
      <c r="N729" s="116">
        <v>0</v>
      </c>
      <c r="O729" s="116">
        <v>0</v>
      </c>
      <c r="P729" s="115">
        <f t="shared" si="182"/>
        <v>0</v>
      </c>
      <c r="Q729" s="116">
        <v>0</v>
      </c>
      <c r="R729" s="116">
        <v>0</v>
      </c>
      <c r="S729" s="116">
        <v>0</v>
      </c>
      <c r="T729" s="116">
        <v>0</v>
      </c>
      <c r="U729" s="111">
        <f t="shared" si="175"/>
        <v>0</v>
      </c>
      <c r="V729" s="116">
        <f t="shared" si="175"/>
        <v>0</v>
      </c>
      <c r="W729" s="116">
        <f t="shared" si="175"/>
        <v>0</v>
      </c>
      <c r="X729" s="116">
        <f t="shared" si="175"/>
        <v>0</v>
      </c>
      <c r="Y729" s="116">
        <f t="shared" si="175"/>
        <v>0</v>
      </c>
      <c r="Z729" s="115">
        <f t="shared" si="184"/>
        <v>0</v>
      </c>
      <c r="AA729" s="116">
        <v>0</v>
      </c>
      <c r="AB729" s="116">
        <v>0</v>
      </c>
      <c r="AC729" s="116">
        <v>0</v>
      </c>
      <c r="AD729" s="116">
        <v>0</v>
      </c>
      <c r="AE729" s="115">
        <f t="shared" si="186"/>
        <v>0</v>
      </c>
      <c r="AF729" s="117">
        <v>0</v>
      </c>
      <c r="AG729" s="117">
        <v>0</v>
      </c>
      <c r="AH729" s="117">
        <v>0</v>
      </c>
      <c r="AI729" s="117">
        <v>0</v>
      </c>
      <c r="AJ729" s="115">
        <f t="shared" si="190"/>
        <v>0</v>
      </c>
      <c r="AK729" s="116">
        <f t="shared" si="190"/>
        <v>0</v>
      </c>
      <c r="AL729" s="116">
        <f t="shared" si="190"/>
        <v>0</v>
      </c>
      <c r="AM729" s="116">
        <f t="shared" si="190"/>
        <v>0</v>
      </c>
      <c r="AN729" s="116">
        <f t="shared" si="190"/>
        <v>0</v>
      </c>
      <c r="AO729" s="115">
        <f t="shared" si="188"/>
        <v>0</v>
      </c>
      <c r="AP729" s="116">
        <f t="shared" si="188"/>
        <v>0</v>
      </c>
      <c r="AQ729" s="116">
        <f t="shared" si="188"/>
        <v>0</v>
      </c>
      <c r="AR729" s="116">
        <f t="shared" si="176"/>
        <v>0</v>
      </c>
      <c r="AS729" s="116">
        <f t="shared" si="189"/>
        <v>0</v>
      </c>
    </row>
    <row r="730" spans="2:45" ht="16.5" thickTop="1" thickBot="1" x14ac:dyDescent="0.3">
      <c r="B730" s="101" t="str">
        <f t="shared" si="177"/>
        <v>b</v>
      </c>
      <c r="D730" s="109" t="s">
        <v>279</v>
      </c>
      <c r="E730" s="121" t="s">
        <v>302</v>
      </c>
      <c r="F730" s="115">
        <f t="shared" si="178"/>
        <v>0</v>
      </c>
      <c r="G730" s="116">
        <v>0</v>
      </c>
      <c r="H730" s="116">
        <v>0</v>
      </c>
      <c r="I730" s="116">
        <v>0</v>
      </c>
      <c r="J730" s="116">
        <v>0</v>
      </c>
      <c r="K730" s="115">
        <f t="shared" si="180"/>
        <v>0</v>
      </c>
      <c r="L730" s="116">
        <v>0</v>
      </c>
      <c r="M730" s="116">
        <v>0</v>
      </c>
      <c r="N730" s="116">
        <v>0</v>
      </c>
      <c r="O730" s="116">
        <v>0</v>
      </c>
      <c r="P730" s="115">
        <f t="shared" si="182"/>
        <v>0</v>
      </c>
      <c r="Q730" s="116">
        <v>0</v>
      </c>
      <c r="R730" s="116">
        <v>0</v>
      </c>
      <c r="S730" s="116">
        <v>0</v>
      </c>
      <c r="T730" s="116">
        <v>0</v>
      </c>
      <c r="U730" s="111">
        <f t="shared" si="175"/>
        <v>0</v>
      </c>
      <c r="V730" s="116">
        <f t="shared" si="175"/>
        <v>0</v>
      </c>
      <c r="W730" s="116">
        <f t="shared" si="175"/>
        <v>0</v>
      </c>
      <c r="X730" s="116">
        <f t="shared" si="175"/>
        <v>0</v>
      </c>
      <c r="Y730" s="116">
        <f t="shared" si="175"/>
        <v>0</v>
      </c>
      <c r="Z730" s="115">
        <f t="shared" si="184"/>
        <v>0</v>
      </c>
      <c r="AA730" s="116">
        <v>0</v>
      </c>
      <c r="AB730" s="116">
        <v>0</v>
      </c>
      <c r="AC730" s="116">
        <v>0</v>
      </c>
      <c r="AD730" s="116">
        <v>0</v>
      </c>
      <c r="AE730" s="115">
        <f t="shared" si="186"/>
        <v>0</v>
      </c>
      <c r="AF730" s="117">
        <v>0</v>
      </c>
      <c r="AG730" s="117">
        <v>0</v>
      </c>
      <c r="AH730" s="117">
        <v>0</v>
      </c>
      <c r="AI730" s="117">
        <v>0</v>
      </c>
      <c r="AJ730" s="115">
        <f t="shared" si="190"/>
        <v>0</v>
      </c>
      <c r="AK730" s="116">
        <f t="shared" si="190"/>
        <v>0</v>
      </c>
      <c r="AL730" s="116">
        <f t="shared" si="190"/>
        <v>0</v>
      </c>
      <c r="AM730" s="116">
        <f t="shared" si="190"/>
        <v>0</v>
      </c>
      <c r="AN730" s="116">
        <f t="shared" si="190"/>
        <v>0</v>
      </c>
      <c r="AO730" s="115">
        <f t="shared" si="188"/>
        <v>0</v>
      </c>
      <c r="AP730" s="116">
        <f t="shared" si="188"/>
        <v>0</v>
      </c>
      <c r="AQ730" s="116">
        <f t="shared" si="188"/>
        <v>0</v>
      </c>
      <c r="AR730" s="116">
        <f t="shared" si="176"/>
        <v>0</v>
      </c>
      <c r="AS730" s="116">
        <f t="shared" si="189"/>
        <v>0</v>
      </c>
    </row>
    <row r="731" spans="2:45" ht="16.5" thickTop="1" thickBot="1" x14ac:dyDescent="0.3">
      <c r="B731" s="101" t="str">
        <f t="shared" si="177"/>
        <v>b</v>
      </c>
      <c r="D731" s="109" t="s">
        <v>279</v>
      </c>
      <c r="E731" s="121" t="s">
        <v>303</v>
      </c>
      <c r="F731" s="115">
        <f t="shared" si="178"/>
        <v>0</v>
      </c>
      <c r="G731" s="116">
        <v>0</v>
      </c>
      <c r="H731" s="116">
        <v>0</v>
      </c>
      <c r="I731" s="116">
        <v>0</v>
      </c>
      <c r="J731" s="116">
        <v>0</v>
      </c>
      <c r="K731" s="115">
        <f t="shared" si="180"/>
        <v>0</v>
      </c>
      <c r="L731" s="116">
        <v>0</v>
      </c>
      <c r="M731" s="116">
        <v>0</v>
      </c>
      <c r="N731" s="116">
        <v>0</v>
      </c>
      <c r="O731" s="116">
        <v>0</v>
      </c>
      <c r="P731" s="115">
        <f t="shared" si="182"/>
        <v>0</v>
      </c>
      <c r="Q731" s="116">
        <v>0</v>
      </c>
      <c r="R731" s="116">
        <v>0</v>
      </c>
      <c r="S731" s="116">
        <v>0</v>
      </c>
      <c r="T731" s="116">
        <v>0</v>
      </c>
      <c r="U731" s="111">
        <f t="shared" si="175"/>
        <v>0</v>
      </c>
      <c r="V731" s="116">
        <f t="shared" si="175"/>
        <v>0</v>
      </c>
      <c r="W731" s="116">
        <f t="shared" si="175"/>
        <v>0</v>
      </c>
      <c r="X731" s="116">
        <f t="shared" si="175"/>
        <v>0</v>
      </c>
      <c r="Y731" s="116">
        <f t="shared" si="175"/>
        <v>0</v>
      </c>
      <c r="Z731" s="115">
        <f t="shared" si="184"/>
        <v>0</v>
      </c>
      <c r="AA731" s="116">
        <v>0</v>
      </c>
      <c r="AB731" s="116">
        <v>0</v>
      </c>
      <c r="AC731" s="116">
        <v>0</v>
      </c>
      <c r="AD731" s="116">
        <v>0</v>
      </c>
      <c r="AE731" s="115">
        <f t="shared" si="186"/>
        <v>0</v>
      </c>
      <c r="AF731" s="117">
        <v>0</v>
      </c>
      <c r="AG731" s="117">
        <v>0</v>
      </c>
      <c r="AH731" s="117">
        <v>0</v>
      </c>
      <c r="AI731" s="117">
        <v>0</v>
      </c>
      <c r="AJ731" s="115">
        <f t="shared" si="190"/>
        <v>0</v>
      </c>
      <c r="AK731" s="116">
        <f t="shared" si="190"/>
        <v>0</v>
      </c>
      <c r="AL731" s="116">
        <f t="shared" si="190"/>
        <v>0</v>
      </c>
      <c r="AM731" s="116">
        <f t="shared" si="190"/>
        <v>0</v>
      </c>
      <c r="AN731" s="116">
        <f t="shared" si="190"/>
        <v>0</v>
      </c>
      <c r="AO731" s="115">
        <f t="shared" si="188"/>
        <v>0</v>
      </c>
      <c r="AP731" s="116">
        <f t="shared" si="188"/>
        <v>0</v>
      </c>
      <c r="AQ731" s="116">
        <f t="shared" si="188"/>
        <v>0</v>
      </c>
      <c r="AR731" s="116">
        <f t="shared" si="176"/>
        <v>0</v>
      </c>
      <c r="AS731" s="116">
        <f t="shared" si="189"/>
        <v>0</v>
      </c>
    </row>
    <row r="732" spans="2:45" ht="16.5" thickTop="1" thickBot="1" x14ac:dyDescent="0.3">
      <c r="B732" s="101" t="str">
        <f t="shared" si="177"/>
        <v>a</v>
      </c>
      <c r="D732" s="109" t="s">
        <v>279</v>
      </c>
      <c r="E732" s="121" t="s">
        <v>304</v>
      </c>
      <c r="F732" s="115">
        <f t="shared" si="178"/>
        <v>6782000</v>
      </c>
      <c r="G732" s="116">
        <v>1695500</v>
      </c>
      <c r="H732" s="116">
        <v>1695500</v>
      </c>
      <c r="I732" s="116">
        <v>1695500</v>
      </c>
      <c r="J732" s="116">
        <v>1695500</v>
      </c>
      <c r="K732" s="115">
        <f t="shared" si="180"/>
        <v>417302</v>
      </c>
      <c r="L732" s="116">
        <v>417302</v>
      </c>
      <c r="M732" s="116">
        <v>0</v>
      </c>
      <c r="N732" s="116">
        <v>0</v>
      </c>
      <c r="O732" s="116">
        <v>0</v>
      </c>
      <c r="P732" s="115">
        <f t="shared" si="182"/>
        <v>417301.5</v>
      </c>
      <c r="Q732" s="116">
        <v>417301.5</v>
      </c>
      <c r="R732" s="116">
        <v>0</v>
      </c>
      <c r="S732" s="116">
        <v>0</v>
      </c>
      <c r="T732" s="116">
        <v>0</v>
      </c>
      <c r="U732" s="111">
        <f t="shared" si="175"/>
        <v>0</v>
      </c>
      <c r="V732" s="116">
        <f t="shared" si="175"/>
        <v>0</v>
      </c>
      <c r="W732" s="116">
        <f t="shared" si="175"/>
        <v>0</v>
      </c>
      <c r="X732" s="116">
        <f t="shared" si="175"/>
        <v>0</v>
      </c>
      <c r="Y732" s="116">
        <f t="shared" si="175"/>
        <v>0</v>
      </c>
      <c r="Z732" s="115">
        <f t="shared" si="184"/>
        <v>0</v>
      </c>
      <c r="AA732" s="116">
        <v>0</v>
      </c>
      <c r="AB732" s="116">
        <v>0</v>
      </c>
      <c r="AC732" s="116">
        <v>0</v>
      </c>
      <c r="AD732" s="116">
        <v>0</v>
      </c>
      <c r="AE732" s="115">
        <f t="shared" si="186"/>
        <v>0</v>
      </c>
      <c r="AF732" s="117">
        <v>0</v>
      </c>
      <c r="AG732" s="117">
        <v>0</v>
      </c>
      <c r="AH732" s="117">
        <v>0</v>
      </c>
      <c r="AI732" s="117">
        <v>0</v>
      </c>
      <c r="AJ732" s="115">
        <f t="shared" si="190"/>
        <v>6782000</v>
      </c>
      <c r="AK732" s="116">
        <f t="shared" si="190"/>
        <v>1695500</v>
      </c>
      <c r="AL732" s="116">
        <f t="shared" si="190"/>
        <v>1695500</v>
      </c>
      <c r="AM732" s="116">
        <f t="shared" si="190"/>
        <v>1695500</v>
      </c>
      <c r="AN732" s="116">
        <f t="shared" si="190"/>
        <v>1695500</v>
      </c>
      <c r="AO732" s="115">
        <f t="shared" si="188"/>
        <v>417302</v>
      </c>
      <c r="AP732" s="116">
        <f t="shared" si="188"/>
        <v>417302</v>
      </c>
      <c r="AQ732" s="116">
        <f t="shared" si="188"/>
        <v>0</v>
      </c>
      <c r="AR732" s="116">
        <f t="shared" si="176"/>
        <v>0</v>
      </c>
      <c r="AS732" s="116">
        <f t="shared" si="189"/>
        <v>0</v>
      </c>
    </row>
    <row r="733" spans="2:45" ht="16.5" thickTop="1" thickBot="1" x14ac:dyDescent="0.3">
      <c r="B733" s="101" t="str">
        <f t="shared" si="177"/>
        <v>b</v>
      </c>
      <c r="D733" s="109" t="s">
        <v>279</v>
      </c>
      <c r="E733" s="121" t="s">
        <v>305</v>
      </c>
      <c r="F733" s="115">
        <f t="shared" si="178"/>
        <v>0</v>
      </c>
      <c r="G733" s="116">
        <f>SUM(G734:G735)</f>
        <v>0</v>
      </c>
      <c r="H733" s="116">
        <f>SUM(H734:H735)</f>
        <v>0</v>
      </c>
      <c r="I733" s="116">
        <f>SUM(I734:I735)</f>
        <v>0</v>
      </c>
      <c r="J733" s="116">
        <f>SUM(J734:J735)</f>
        <v>0</v>
      </c>
      <c r="K733" s="115">
        <f t="shared" si="180"/>
        <v>0</v>
      </c>
      <c r="L733" s="116">
        <f>SUM(L734:L735)</f>
        <v>0</v>
      </c>
      <c r="M733" s="116">
        <f>SUM(M734:M735)</f>
        <v>0</v>
      </c>
      <c r="N733" s="116">
        <f>SUM(N734:N735)</f>
        <v>0</v>
      </c>
      <c r="O733" s="116">
        <f>SUM(O734:O735)</f>
        <v>0</v>
      </c>
      <c r="P733" s="115">
        <f t="shared" si="182"/>
        <v>0</v>
      </c>
      <c r="Q733" s="116">
        <f>SUM(Q734:Q735)</f>
        <v>0</v>
      </c>
      <c r="R733" s="116">
        <f>SUM(R734:R735)</f>
        <v>0</v>
      </c>
      <c r="S733" s="116">
        <f>SUM(S734:S735)</f>
        <v>0</v>
      </c>
      <c r="T733" s="116">
        <f>SUM(T734:T735)</f>
        <v>0</v>
      </c>
      <c r="U733" s="111">
        <f t="shared" si="175"/>
        <v>0</v>
      </c>
      <c r="V733" s="116">
        <f t="shared" si="175"/>
        <v>0</v>
      </c>
      <c r="W733" s="116">
        <f t="shared" si="175"/>
        <v>0</v>
      </c>
      <c r="X733" s="116">
        <f t="shared" si="175"/>
        <v>0</v>
      </c>
      <c r="Y733" s="116">
        <f t="shared" si="175"/>
        <v>0</v>
      </c>
      <c r="Z733" s="115">
        <f t="shared" si="184"/>
        <v>0</v>
      </c>
      <c r="AA733" s="116">
        <f>SUM(AA734:AA735)</f>
        <v>0</v>
      </c>
      <c r="AB733" s="116">
        <f>SUM(AB734:AB735)</f>
        <v>0</v>
      </c>
      <c r="AC733" s="116">
        <f>SUM(AC734:AC735)</f>
        <v>0</v>
      </c>
      <c r="AD733" s="116">
        <f>SUM(AD734:AD735)</f>
        <v>0</v>
      </c>
      <c r="AE733" s="115">
        <f t="shared" si="186"/>
        <v>0</v>
      </c>
      <c r="AF733" s="117">
        <f>SUM(AF734:AF735)</f>
        <v>0</v>
      </c>
      <c r="AG733" s="117">
        <f>SUM(AG734:AG735)</f>
        <v>0</v>
      </c>
      <c r="AH733" s="117">
        <f>SUM(AH734:AH735)</f>
        <v>0</v>
      </c>
      <c r="AI733" s="117">
        <f>SUM(AI734:AI735)</f>
        <v>0</v>
      </c>
      <c r="AJ733" s="115">
        <f t="shared" si="190"/>
        <v>0</v>
      </c>
      <c r="AK733" s="116">
        <f t="shared" si="190"/>
        <v>0</v>
      </c>
      <c r="AL733" s="116">
        <f t="shared" si="190"/>
        <v>0</v>
      </c>
      <c r="AM733" s="116">
        <f t="shared" si="190"/>
        <v>0</v>
      </c>
      <c r="AN733" s="116">
        <f t="shared" si="190"/>
        <v>0</v>
      </c>
      <c r="AO733" s="115">
        <f t="shared" si="188"/>
        <v>0</v>
      </c>
      <c r="AP733" s="116">
        <f t="shared" si="188"/>
        <v>0</v>
      </c>
      <c r="AQ733" s="116">
        <f t="shared" si="188"/>
        <v>0</v>
      </c>
      <c r="AR733" s="116">
        <f t="shared" si="176"/>
        <v>0</v>
      </c>
      <c r="AS733" s="116">
        <f t="shared" si="189"/>
        <v>0</v>
      </c>
    </row>
    <row r="734" spans="2:45" ht="16.5" thickTop="1" thickBot="1" x14ac:dyDescent="0.3">
      <c r="B734" s="101" t="str">
        <f t="shared" si="177"/>
        <v>b</v>
      </c>
      <c r="D734" s="109" t="s">
        <v>279</v>
      </c>
      <c r="E734" s="122" t="s">
        <v>306</v>
      </c>
      <c r="F734" s="115">
        <f t="shared" si="178"/>
        <v>0</v>
      </c>
      <c r="G734" s="116">
        <v>0</v>
      </c>
      <c r="H734" s="116">
        <v>0</v>
      </c>
      <c r="I734" s="116">
        <v>0</v>
      </c>
      <c r="J734" s="116">
        <v>0</v>
      </c>
      <c r="K734" s="115">
        <f t="shared" si="180"/>
        <v>0</v>
      </c>
      <c r="L734" s="116">
        <v>0</v>
      </c>
      <c r="M734" s="116">
        <v>0</v>
      </c>
      <c r="N734" s="116">
        <v>0</v>
      </c>
      <c r="O734" s="116">
        <v>0</v>
      </c>
      <c r="P734" s="115">
        <f t="shared" si="182"/>
        <v>0</v>
      </c>
      <c r="Q734" s="116">
        <v>0</v>
      </c>
      <c r="R734" s="116">
        <v>0</v>
      </c>
      <c r="S734" s="116">
        <v>0</v>
      </c>
      <c r="T734" s="116">
        <v>0</v>
      </c>
      <c r="U734" s="111">
        <f t="shared" ref="U734:Y784" si="191">Z734+AE734</f>
        <v>0</v>
      </c>
      <c r="V734" s="116">
        <f t="shared" si="191"/>
        <v>0</v>
      </c>
      <c r="W734" s="116">
        <f t="shared" si="191"/>
        <v>0</v>
      </c>
      <c r="X734" s="116">
        <f t="shared" si="191"/>
        <v>0</v>
      </c>
      <c r="Y734" s="116">
        <f t="shared" si="191"/>
        <v>0</v>
      </c>
      <c r="Z734" s="115">
        <f t="shared" si="184"/>
        <v>0</v>
      </c>
      <c r="AA734" s="116">
        <v>0</v>
      </c>
      <c r="AB734" s="116">
        <v>0</v>
      </c>
      <c r="AC734" s="116">
        <v>0</v>
      </c>
      <c r="AD734" s="116">
        <v>0</v>
      </c>
      <c r="AE734" s="115">
        <f t="shared" si="186"/>
        <v>0</v>
      </c>
      <c r="AF734" s="117">
        <v>0</v>
      </c>
      <c r="AG734" s="117">
        <v>0</v>
      </c>
      <c r="AH734" s="117">
        <v>0</v>
      </c>
      <c r="AI734" s="117">
        <v>0</v>
      </c>
      <c r="AJ734" s="115">
        <f t="shared" si="190"/>
        <v>0</v>
      </c>
      <c r="AK734" s="116">
        <f t="shared" si="190"/>
        <v>0</v>
      </c>
      <c r="AL734" s="116">
        <f t="shared" si="190"/>
        <v>0</v>
      </c>
      <c r="AM734" s="116">
        <f t="shared" si="190"/>
        <v>0</v>
      </c>
      <c r="AN734" s="116">
        <f t="shared" si="190"/>
        <v>0</v>
      </c>
      <c r="AO734" s="115">
        <f t="shared" si="188"/>
        <v>0</v>
      </c>
      <c r="AP734" s="116">
        <f t="shared" si="188"/>
        <v>0</v>
      </c>
      <c r="AQ734" s="116">
        <f t="shared" si="188"/>
        <v>0</v>
      </c>
      <c r="AR734" s="116">
        <f t="shared" si="176"/>
        <v>0</v>
      </c>
      <c r="AS734" s="116">
        <f t="shared" si="189"/>
        <v>0</v>
      </c>
    </row>
    <row r="735" spans="2:45" ht="27" thickTop="1" thickBot="1" x14ac:dyDescent="0.3">
      <c r="B735" s="101" t="str">
        <f t="shared" si="177"/>
        <v>b</v>
      </c>
      <c r="D735" s="109" t="s">
        <v>279</v>
      </c>
      <c r="E735" s="122" t="s">
        <v>307</v>
      </c>
      <c r="F735" s="115">
        <f t="shared" si="178"/>
        <v>0</v>
      </c>
      <c r="G735" s="116">
        <f>SUM(G736:G737)</f>
        <v>0</v>
      </c>
      <c r="H735" s="116">
        <f>SUM(H736:H737)</f>
        <v>0</v>
      </c>
      <c r="I735" s="116">
        <f>SUM(I736:I737)</f>
        <v>0</v>
      </c>
      <c r="J735" s="116">
        <f>SUM(J736:J737)</f>
        <v>0</v>
      </c>
      <c r="K735" s="115">
        <f t="shared" si="180"/>
        <v>0</v>
      </c>
      <c r="L735" s="116">
        <f>SUM(L736:L737)</f>
        <v>0</v>
      </c>
      <c r="M735" s="116">
        <f>SUM(M736:M737)</f>
        <v>0</v>
      </c>
      <c r="N735" s="116">
        <f>SUM(N736:N737)</f>
        <v>0</v>
      </c>
      <c r="O735" s="116">
        <f>SUM(O736:O737)</f>
        <v>0</v>
      </c>
      <c r="P735" s="115">
        <f t="shared" si="182"/>
        <v>0</v>
      </c>
      <c r="Q735" s="116">
        <f>SUM(Q736:Q737)</f>
        <v>0</v>
      </c>
      <c r="R735" s="116">
        <f>SUM(R736:R737)</f>
        <v>0</v>
      </c>
      <c r="S735" s="116">
        <f>SUM(S736:S737)</f>
        <v>0</v>
      </c>
      <c r="T735" s="116">
        <f>SUM(T736:T737)</f>
        <v>0</v>
      </c>
      <c r="U735" s="111">
        <f t="shared" si="191"/>
        <v>0</v>
      </c>
      <c r="V735" s="116">
        <f t="shared" si="191"/>
        <v>0</v>
      </c>
      <c r="W735" s="116">
        <f t="shared" si="191"/>
        <v>0</v>
      </c>
      <c r="X735" s="116">
        <f t="shared" si="191"/>
        <v>0</v>
      </c>
      <c r="Y735" s="116">
        <f t="shared" si="191"/>
        <v>0</v>
      </c>
      <c r="Z735" s="115">
        <f t="shared" si="184"/>
        <v>0</v>
      </c>
      <c r="AA735" s="116">
        <f>SUM(AA736:AA737)</f>
        <v>0</v>
      </c>
      <c r="AB735" s="116">
        <f>SUM(AB736:AB737)</f>
        <v>0</v>
      </c>
      <c r="AC735" s="116">
        <f>SUM(AC736:AC737)</f>
        <v>0</v>
      </c>
      <c r="AD735" s="116">
        <f>SUM(AD736:AD737)</f>
        <v>0</v>
      </c>
      <c r="AE735" s="115">
        <f t="shared" si="186"/>
        <v>0</v>
      </c>
      <c r="AF735" s="117">
        <f>SUM(AF736:AF737)</f>
        <v>0</v>
      </c>
      <c r="AG735" s="117">
        <f>SUM(AG736:AG737)</f>
        <v>0</v>
      </c>
      <c r="AH735" s="117">
        <f>SUM(AH736:AH737)</f>
        <v>0</v>
      </c>
      <c r="AI735" s="117">
        <f>SUM(AI736:AI737)</f>
        <v>0</v>
      </c>
      <c r="AJ735" s="115">
        <f t="shared" si="190"/>
        <v>0</v>
      </c>
      <c r="AK735" s="116">
        <f t="shared" si="190"/>
        <v>0</v>
      </c>
      <c r="AL735" s="116">
        <f t="shared" si="190"/>
        <v>0</v>
      </c>
      <c r="AM735" s="116">
        <f t="shared" si="190"/>
        <v>0</v>
      </c>
      <c r="AN735" s="116">
        <f t="shared" si="190"/>
        <v>0</v>
      </c>
      <c r="AO735" s="115">
        <f t="shared" si="188"/>
        <v>0</v>
      </c>
      <c r="AP735" s="116">
        <f t="shared" si="188"/>
        <v>0</v>
      </c>
      <c r="AQ735" s="116">
        <f t="shared" si="188"/>
        <v>0</v>
      </c>
      <c r="AR735" s="116">
        <f t="shared" si="176"/>
        <v>0</v>
      </c>
      <c r="AS735" s="116">
        <f t="shared" si="189"/>
        <v>0</v>
      </c>
    </row>
    <row r="736" spans="2:45" ht="27" thickTop="1" thickBot="1" x14ac:dyDescent="0.3">
      <c r="B736" s="101" t="str">
        <f t="shared" si="177"/>
        <v>b</v>
      </c>
      <c r="D736" s="109" t="s">
        <v>279</v>
      </c>
      <c r="E736" s="124" t="s">
        <v>308</v>
      </c>
      <c r="F736" s="115">
        <f t="shared" si="178"/>
        <v>0</v>
      </c>
      <c r="G736" s="116">
        <v>0</v>
      </c>
      <c r="H736" s="116">
        <v>0</v>
      </c>
      <c r="I736" s="116">
        <v>0</v>
      </c>
      <c r="J736" s="116">
        <v>0</v>
      </c>
      <c r="K736" s="115">
        <f t="shared" si="180"/>
        <v>0</v>
      </c>
      <c r="L736" s="116">
        <v>0</v>
      </c>
      <c r="M736" s="116">
        <v>0</v>
      </c>
      <c r="N736" s="116">
        <v>0</v>
      </c>
      <c r="O736" s="116">
        <v>0</v>
      </c>
      <c r="P736" s="115">
        <f t="shared" si="182"/>
        <v>0</v>
      </c>
      <c r="Q736" s="116">
        <v>0</v>
      </c>
      <c r="R736" s="116">
        <v>0</v>
      </c>
      <c r="S736" s="116">
        <v>0</v>
      </c>
      <c r="T736" s="116">
        <v>0</v>
      </c>
      <c r="U736" s="111">
        <f t="shared" si="191"/>
        <v>0</v>
      </c>
      <c r="V736" s="116">
        <f t="shared" si="191"/>
        <v>0</v>
      </c>
      <c r="W736" s="116">
        <f t="shared" si="191"/>
        <v>0</v>
      </c>
      <c r="X736" s="116">
        <f t="shared" si="191"/>
        <v>0</v>
      </c>
      <c r="Y736" s="116">
        <f t="shared" si="191"/>
        <v>0</v>
      </c>
      <c r="Z736" s="115">
        <f t="shared" si="184"/>
        <v>0</v>
      </c>
      <c r="AA736" s="116">
        <v>0</v>
      </c>
      <c r="AB736" s="116">
        <v>0</v>
      </c>
      <c r="AC736" s="116">
        <v>0</v>
      </c>
      <c r="AD736" s="116">
        <v>0</v>
      </c>
      <c r="AE736" s="115">
        <f t="shared" si="186"/>
        <v>0</v>
      </c>
      <c r="AF736" s="117">
        <v>0</v>
      </c>
      <c r="AG736" s="117">
        <v>0</v>
      </c>
      <c r="AH736" s="117">
        <v>0</v>
      </c>
      <c r="AI736" s="117">
        <v>0</v>
      </c>
      <c r="AJ736" s="115">
        <f t="shared" si="190"/>
        <v>0</v>
      </c>
      <c r="AK736" s="116">
        <f t="shared" si="190"/>
        <v>0</v>
      </c>
      <c r="AL736" s="116">
        <f t="shared" si="190"/>
        <v>0</v>
      </c>
      <c r="AM736" s="116">
        <f t="shared" si="190"/>
        <v>0</v>
      </c>
      <c r="AN736" s="116">
        <f t="shared" si="190"/>
        <v>0</v>
      </c>
      <c r="AO736" s="115">
        <f t="shared" si="188"/>
        <v>0</v>
      </c>
      <c r="AP736" s="116">
        <f t="shared" si="188"/>
        <v>0</v>
      </c>
      <c r="AQ736" s="116">
        <f t="shared" si="188"/>
        <v>0</v>
      </c>
      <c r="AR736" s="116">
        <f t="shared" si="176"/>
        <v>0</v>
      </c>
      <c r="AS736" s="116">
        <f t="shared" si="189"/>
        <v>0</v>
      </c>
    </row>
    <row r="737" spans="2:45" ht="39.75" thickTop="1" thickBot="1" x14ac:dyDescent="0.3">
      <c r="B737" s="101" t="str">
        <f t="shared" si="177"/>
        <v>b</v>
      </c>
      <c r="D737" s="109" t="s">
        <v>279</v>
      </c>
      <c r="E737" s="124" t="s">
        <v>309</v>
      </c>
      <c r="F737" s="115">
        <f t="shared" si="178"/>
        <v>0</v>
      </c>
      <c r="G737" s="116">
        <v>0</v>
      </c>
      <c r="H737" s="116">
        <v>0</v>
      </c>
      <c r="I737" s="116">
        <v>0</v>
      </c>
      <c r="J737" s="116">
        <v>0</v>
      </c>
      <c r="K737" s="115">
        <f t="shared" si="180"/>
        <v>0</v>
      </c>
      <c r="L737" s="116">
        <v>0</v>
      </c>
      <c r="M737" s="116">
        <v>0</v>
      </c>
      <c r="N737" s="116">
        <v>0</v>
      </c>
      <c r="O737" s="116">
        <v>0</v>
      </c>
      <c r="P737" s="115">
        <f t="shared" si="182"/>
        <v>0</v>
      </c>
      <c r="Q737" s="116">
        <v>0</v>
      </c>
      <c r="R737" s="116">
        <v>0</v>
      </c>
      <c r="S737" s="116">
        <v>0</v>
      </c>
      <c r="T737" s="116">
        <v>0</v>
      </c>
      <c r="U737" s="111">
        <f t="shared" si="191"/>
        <v>0</v>
      </c>
      <c r="V737" s="116">
        <f t="shared" si="191"/>
        <v>0</v>
      </c>
      <c r="W737" s="116">
        <f t="shared" si="191"/>
        <v>0</v>
      </c>
      <c r="X737" s="116">
        <f t="shared" si="191"/>
        <v>0</v>
      </c>
      <c r="Y737" s="116">
        <f t="shared" si="191"/>
        <v>0</v>
      </c>
      <c r="Z737" s="115">
        <f t="shared" si="184"/>
        <v>0</v>
      </c>
      <c r="AA737" s="116">
        <v>0</v>
      </c>
      <c r="AB737" s="116">
        <v>0</v>
      </c>
      <c r="AC737" s="116">
        <v>0</v>
      </c>
      <c r="AD737" s="116">
        <v>0</v>
      </c>
      <c r="AE737" s="115">
        <f t="shared" si="186"/>
        <v>0</v>
      </c>
      <c r="AF737" s="117">
        <v>0</v>
      </c>
      <c r="AG737" s="117">
        <v>0</v>
      </c>
      <c r="AH737" s="117">
        <v>0</v>
      </c>
      <c r="AI737" s="117">
        <v>0</v>
      </c>
      <c r="AJ737" s="115">
        <f t="shared" si="190"/>
        <v>0</v>
      </c>
      <c r="AK737" s="116">
        <f t="shared" si="190"/>
        <v>0</v>
      </c>
      <c r="AL737" s="116">
        <f t="shared" si="190"/>
        <v>0</v>
      </c>
      <c r="AM737" s="116">
        <f t="shared" si="190"/>
        <v>0</v>
      </c>
      <c r="AN737" s="116">
        <f t="shared" si="190"/>
        <v>0</v>
      </c>
      <c r="AO737" s="115">
        <f t="shared" si="188"/>
        <v>0</v>
      </c>
      <c r="AP737" s="116">
        <f t="shared" si="188"/>
        <v>0</v>
      </c>
      <c r="AQ737" s="116">
        <f t="shared" si="188"/>
        <v>0</v>
      </c>
      <c r="AR737" s="116">
        <f t="shared" si="176"/>
        <v>0</v>
      </c>
      <c r="AS737" s="116">
        <f t="shared" si="189"/>
        <v>0</v>
      </c>
    </row>
    <row r="738" spans="2:45" ht="16.5" thickTop="1" thickBot="1" x14ac:dyDescent="0.3">
      <c r="B738" s="101" t="str">
        <f t="shared" si="177"/>
        <v>b</v>
      </c>
      <c r="D738" s="109" t="s">
        <v>279</v>
      </c>
      <c r="E738" s="120" t="s">
        <v>310</v>
      </c>
      <c r="F738" s="115">
        <f t="shared" si="178"/>
        <v>0</v>
      </c>
      <c r="G738" s="116">
        <v>0</v>
      </c>
      <c r="H738" s="116">
        <v>0</v>
      </c>
      <c r="I738" s="116">
        <v>0</v>
      </c>
      <c r="J738" s="116">
        <v>0</v>
      </c>
      <c r="K738" s="115">
        <f t="shared" si="180"/>
        <v>0</v>
      </c>
      <c r="L738" s="116">
        <v>0</v>
      </c>
      <c r="M738" s="116">
        <v>0</v>
      </c>
      <c r="N738" s="116">
        <v>0</v>
      </c>
      <c r="O738" s="116">
        <v>0</v>
      </c>
      <c r="P738" s="115">
        <f t="shared" si="182"/>
        <v>0</v>
      </c>
      <c r="Q738" s="116">
        <v>0</v>
      </c>
      <c r="R738" s="116">
        <v>0</v>
      </c>
      <c r="S738" s="116">
        <v>0</v>
      </c>
      <c r="T738" s="116">
        <v>0</v>
      </c>
      <c r="U738" s="111">
        <f t="shared" si="191"/>
        <v>0</v>
      </c>
      <c r="V738" s="116">
        <f t="shared" si="191"/>
        <v>0</v>
      </c>
      <c r="W738" s="116">
        <f t="shared" si="191"/>
        <v>0</v>
      </c>
      <c r="X738" s="116">
        <f t="shared" si="191"/>
        <v>0</v>
      </c>
      <c r="Y738" s="116">
        <f t="shared" si="191"/>
        <v>0</v>
      </c>
      <c r="Z738" s="115">
        <f t="shared" si="184"/>
        <v>0</v>
      </c>
      <c r="AA738" s="116">
        <v>0</v>
      </c>
      <c r="AB738" s="116">
        <v>0</v>
      </c>
      <c r="AC738" s="116">
        <v>0</v>
      </c>
      <c r="AD738" s="116">
        <v>0</v>
      </c>
      <c r="AE738" s="115">
        <f t="shared" si="186"/>
        <v>0</v>
      </c>
      <c r="AF738" s="117">
        <v>0</v>
      </c>
      <c r="AG738" s="117">
        <v>0</v>
      </c>
      <c r="AH738" s="117">
        <v>0</v>
      </c>
      <c r="AI738" s="117">
        <v>0</v>
      </c>
      <c r="AJ738" s="115">
        <f t="shared" si="190"/>
        <v>0</v>
      </c>
      <c r="AK738" s="116">
        <f t="shared" si="190"/>
        <v>0</v>
      </c>
      <c r="AL738" s="116">
        <f t="shared" si="190"/>
        <v>0</v>
      </c>
      <c r="AM738" s="116">
        <f t="shared" si="190"/>
        <v>0</v>
      </c>
      <c r="AN738" s="116">
        <f t="shared" si="190"/>
        <v>0</v>
      </c>
      <c r="AO738" s="115">
        <f t="shared" si="188"/>
        <v>0</v>
      </c>
      <c r="AP738" s="116">
        <f t="shared" si="188"/>
        <v>0</v>
      </c>
      <c r="AQ738" s="116">
        <f t="shared" si="188"/>
        <v>0</v>
      </c>
      <c r="AR738" s="116">
        <f t="shared" si="176"/>
        <v>0</v>
      </c>
      <c r="AS738" s="116">
        <f t="shared" si="189"/>
        <v>0</v>
      </c>
    </row>
    <row r="739" spans="2:45" ht="16.5" thickTop="1" thickBot="1" x14ac:dyDescent="0.3">
      <c r="B739" s="101" t="str">
        <f t="shared" si="177"/>
        <v>b</v>
      </c>
      <c r="D739" s="109" t="s">
        <v>279</v>
      </c>
      <c r="E739" s="120" t="s">
        <v>311</v>
      </c>
      <c r="F739" s="115">
        <f t="shared" si="178"/>
        <v>0</v>
      </c>
      <c r="G739" s="116">
        <v>0</v>
      </c>
      <c r="H739" s="116">
        <v>0</v>
      </c>
      <c r="I739" s="116">
        <v>0</v>
      </c>
      <c r="J739" s="116">
        <v>0</v>
      </c>
      <c r="K739" s="115">
        <f t="shared" si="180"/>
        <v>0</v>
      </c>
      <c r="L739" s="116">
        <v>0</v>
      </c>
      <c r="M739" s="116">
        <v>0</v>
      </c>
      <c r="N739" s="116">
        <v>0</v>
      </c>
      <c r="O739" s="116">
        <v>0</v>
      </c>
      <c r="P739" s="115">
        <f t="shared" si="182"/>
        <v>0</v>
      </c>
      <c r="Q739" s="116">
        <v>0</v>
      </c>
      <c r="R739" s="116">
        <v>0</v>
      </c>
      <c r="S739" s="116">
        <v>0</v>
      </c>
      <c r="T739" s="116">
        <v>0</v>
      </c>
      <c r="U739" s="111">
        <f t="shared" si="191"/>
        <v>0</v>
      </c>
      <c r="V739" s="116">
        <f t="shared" si="191"/>
        <v>0</v>
      </c>
      <c r="W739" s="116">
        <f t="shared" si="191"/>
        <v>0</v>
      </c>
      <c r="X739" s="116">
        <f t="shared" si="191"/>
        <v>0</v>
      </c>
      <c r="Y739" s="116">
        <f t="shared" si="191"/>
        <v>0</v>
      </c>
      <c r="Z739" s="115">
        <f t="shared" si="184"/>
        <v>0</v>
      </c>
      <c r="AA739" s="116">
        <v>0</v>
      </c>
      <c r="AB739" s="116">
        <v>0</v>
      </c>
      <c r="AC739" s="116">
        <v>0</v>
      </c>
      <c r="AD739" s="116">
        <v>0</v>
      </c>
      <c r="AE739" s="115">
        <f t="shared" si="186"/>
        <v>0</v>
      </c>
      <c r="AF739" s="117">
        <v>0</v>
      </c>
      <c r="AG739" s="117">
        <v>0</v>
      </c>
      <c r="AH739" s="117">
        <v>0</v>
      </c>
      <c r="AI739" s="117">
        <v>0</v>
      </c>
      <c r="AJ739" s="115">
        <f t="shared" si="190"/>
        <v>0</v>
      </c>
      <c r="AK739" s="116">
        <f t="shared" si="190"/>
        <v>0</v>
      </c>
      <c r="AL739" s="116">
        <f t="shared" si="190"/>
        <v>0</v>
      </c>
      <c r="AM739" s="116">
        <f t="shared" si="190"/>
        <v>0</v>
      </c>
      <c r="AN739" s="116">
        <f t="shared" si="190"/>
        <v>0</v>
      </c>
      <c r="AO739" s="115">
        <f t="shared" si="188"/>
        <v>0</v>
      </c>
      <c r="AP739" s="116">
        <f t="shared" si="188"/>
        <v>0</v>
      </c>
      <c r="AQ739" s="116">
        <f t="shared" si="188"/>
        <v>0</v>
      </c>
      <c r="AR739" s="116">
        <f t="shared" si="176"/>
        <v>0</v>
      </c>
      <c r="AS739" s="116">
        <f t="shared" si="189"/>
        <v>0</v>
      </c>
    </row>
    <row r="740" spans="2:45" ht="16.5" thickTop="1" thickBot="1" x14ac:dyDescent="0.3">
      <c r="B740" s="101" t="str">
        <f t="shared" si="177"/>
        <v>b</v>
      </c>
      <c r="D740" s="109" t="s">
        <v>279</v>
      </c>
      <c r="E740" s="120" t="s">
        <v>312</v>
      </c>
      <c r="F740" s="115">
        <f t="shared" si="178"/>
        <v>0</v>
      </c>
      <c r="G740" s="116">
        <v>0</v>
      </c>
      <c r="H740" s="116">
        <v>0</v>
      </c>
      <c r="I740" s="116">
        <v>0</v>
      </c>
      <c r="J740" s="116">
        <v>0</v>
      </c>
      <c r="K740" s="115">
        <f t="shared" si="180"/>
        <v>0</v>
      </c>
      <c r="L740" s="116">
        <v>0</v>
      </c>
      <c r="M740" s="116">
        <v>0</v>
      </c>
      <c r="N740" s="116">
        <v>0</v>
      </c>
      <c r="O740" s="116">
        <v>0</v>
      </c>
      <c r="P740" s="115">
        <f t="shared" si="182"/>
        <v>0</v>
      </c>
      <c r="Q740" s="116">
        <v>0</v>
      </c>
      <c r="R740" s="116">
        <v>0</v>
      </c>
      <c r="S740" s="116">
        <v>0</v>
      </c>
      <c r="T740" s="116">
        <v>0</v>
      </c>
      <c r="U740" s="111">
        <f t="shared" si="191"/>
        <v>0</v>
      </c>
      <c r="V740" s="116">
        <f t="shared" si="191"/>
        <v>0</v>
      </c>
      <c r="W740" s="116">
        <f t="shared" si="191"/>
        <v>0</v>
      </c>
      <c r="X740" s="116">
        <f t="shared" si="191"/>
        <v>0</v>
      </c>
      <c r="Y740" s="116">
        <f t="shared" si="191"/>
        <v>0</v>
      </c>
      <c r="Z740" s="115">
        <f t="shared" si="184"/>
        <v>0</v>
      </c>
      <c r="AA740" s="116">
        <v>0</v>
      </c>
      <c r="AB740" s="116">
        <v>0</v>
      </c>
      <c r="AC740" s="116">
        <v>0</v>
      </c>
      <c r="AD740" s="116">
        <v>0</v>
      </c>
      <c r="AE740" s="115">
        <f t="shared" si="186"/>
        <v>0</v>
      </c>
      <c r="AF740" s="117">
        <v>0</v>
      </c>
      <c r="AG740" s="117">
        <v>0</v>
      </c>
      <c r="AH740" s="117">
        <v>0</v>
      </c>
      <c r="AI740" s="117">
        <v>0</v>
      </c>
      <c r="AJ740" s="115">
        <f t="shared" si="190"/>
        <v>0</v>
      </c>
      <c r="AK740" s="116">
        <f t="shared" si="190"/>
        <v>0</v>
      </c>
      <c r="AL740" s="116">
        <f t="shared" si="190"/>
        <v>0</v>
      </c>
      <c r="AM740" s="116">
        <f t="shared" si="190"/>
        <v>0</v>
      </c>
      <c r="AN740" s="116">
        <f t="shared" si="190"/>
        <v>0</v>
      </c>
      <c r="AO740" s="115">
        <f t="shared" si="188"/>
        <v>0</v>
      </c>
      <c r="AP740" s="116">
        <f t="shared" si="188"/>
        <v>0</v>
      </c>
      <c r="AQ740" s="116">
        <f t="shared" si="188"/>
        <v>0</v>
      </c>
      <c r="AR740" s="116">
        <f t="shared" si="176"/>
        <v>0</v>
      </c>
      <c r="AS740" s="116">
        <f t="shared" si="189"/>
        <v>0</v>
      </c>
    </row>
    <row r="741" spans="2:45" ht="52.5" thickTop="1" thickBot="1" x14ac:dyDescent="0.3">
      <c r="B741" s="101" t="str">
        <f t="shared" si="177"/>
        <v>a</v>
      </c>
      <c r="D741" s="109" t="s">
        <v>370</v>
      </c>
      <c r="E741" s="119" t="s">
        <v>371</v>
      </c>
      <c r="F741" s="115">
        <f t="shared" si="178"/>
        <v>0</v>
      </c>
      <c r="G741" s="116">
        <f>SUM(G742,G754:G756)</f>
        <v>0</v>
      </c>
      <c r="H741" s="116">
        <f>SUM(H742,H754:H756)</f>
        <v>0</v>
      </c>
      <c r="I741" s="116">
        <f>SUM(I742,I754:I756)</f>
        <v>0</v>
      </c>
      <c r="J741" s="116">
        <f>SUM(J742,J754:J756)</f>
        <v>0</v>
      </c>
      <c r="K741" s="115">
        <f t="shared" si="180"/>
        <v>5882698</v>
      </c>
      <c r="L741" s="116">
        <f>SUM(L742,L754:L756)</f>
        <v>1082698</v>
      </c>
      <c r="M741" s="116">
        <f>SUM(M742,M754:M756)</f>
        <v>1650000</v>
      </c>
      <c r="N741" s="116">
        <f>SUM(N742,N754:N756)</f>
        <v>1575000</v>
      </c>
      <c r="O741" s="116">
        <f>SUM(O742,O754:O756)</f>
        <v>1575000</v>
      </c>
      <c r="P741" s="115">
        <f t="shared" si="182"/>
        <v>1781722.95</v>
      </c>
      <c r="Q741" s="116">
        <f>SUM(Q742,Q754:Q756)</f>
        <v>929584.2</v>
      </c>
      <c r="R741" s="116">
        <f>SUM(R742,R754:R756)</f>
        <v>852138.75</v>
      </c>
      <c r="S741" s="116">
        <f>SUM(S742,S754:S756)</f>
        <v>0</v>
      </c>
      <c r="T741" s="116">
        <f>SUM(T742,T754:T756)</f>
        <v>0</v>
      </c>
      <c r="U741" s="111">
        <f t="shared" si="191"/>
        <v>0</v>
      </c>
      <c r="V741" s="116">
        <f t="shared" si="191"/>
        <v>0</v>
      </c>
      <c r="W741" s="116">
        <f t="shared" si="191"/>
        <v>0</v>
      </c>
      <c r="X741" s="116">
        <f t="shared" si="191"/>
        <v>0</v>
      </c>
      <c r="Y741" s="116">
        <f t="shared" si="191"/>
        <v>0</v>
      </c>
      <c r="Z741" s="115">
        <f t="shared" si="184"/>
        <v>0</v>
      </c>
      <c r="AA741" s="116">
        <f>SUM(AA742,AA754:AA756)</f>
        <v>0</v>
      </c>
      <c r="AB741" s="116">
        <f>SUM(AB742,AB754:AB756)</f>
        <v>0</v>
      </c>
      <c r="AC741" s="116">
        <f>SUM(AC742,AC754:AC756)</f>
        <v>0</v>
      </c>
      <c r="AD741" s="116">
        <f>SUM(AD742,AD754:AD756)</f>
        <v>0</v>
      </c>
      <c r="AE741" s="115">
        <f t="shared" si="186"/>
        <v>0</v>
      </c>
      <c r="AF741" s="117">
        <f>SUM(AF742,AF754:AF756)</f>
        <v>0</v>
      </c>
      <c r="AG741" s="117">
        <f>SUM(AG742,AG754:AG756)</f>
        <v>0</v>
      </c>
      <c r="AH741" s="117">
        <f>SUM(AH742,AH754:AH756)</f>
        <v>0</v>
      </c>
      <c r="AI741" s="117">
        <f>SUM(AI742,AI754:AI756)</f>
        <v>0</v>
      </c>
      <c r="AJ741" s="115">
        <f t="shared" si="190"/>
        <v>0</v>
      </c>
      <c r="AK741" s="116">
        <f t="shared" si="190"/>
        <v>0</v>
      </c>
      <c r="AL741" s="116">
        <f t="shared" si="190"/>
        <v>0</v>
      </c>
      <c r="AM741" s="116">
        <f t="shared" si="190"/>
        <v>0</v>
      </c>
      <c r="AN741" s="116">
        <f t="shared" si="190"/>
        <v>0</v>
      </c>
      <c r="AO741" s="115">
        <f t="shared" si="188"/>
        <v>5882698</v>
      </c>
      <c r="AP741" s="116">
        <f t="shared" si="188"/>
        <v>1082698</v>
      </c>
      <c r="AQ741" s="116">
        <f t="shared" si="188"/>
        <v>1650000</v>
      </c>
      <c r="AR741" s="116">
        <f t="shared" si="176"/>
        <v>1575000</v>
      </c>
      <c r="AS741" s="116">
        <f t="shared" si="189"/>
        <v>1575000</v>
      </c>
    </row>
    <row r="742" spans="2:45" ht="16.5" thickTop="1" thickBot="1" x14ac:dyDescent="0.3">
      <c r="B742" s="101" t="str">
        <f t="shared" si="177"/>
        <v>a</v>
      </c>
      <c r="D742" s="109" t="s">
        <v>279</v>
      </c>
      <c r="E742" s="120" t="s">
        <v>298</v>
      </c>
      <c r="F742" s="115">
        <f t="shared" si="178"/>
        <v>0</v>
      </c>
      <c r="G742" s="116">
        <f>SUM(G743:G749)</f>
        <v>0</v>
      </c>
      <c r="H742" s="116">
        <f>SUM(H743:H749)</f>
        <v>0</v>
      </c>
      <c r="I742" s="116">
        <f>SUM(I743:I749)</f>
        <v>0</v>
      </c>
      <c r="J742" s="116">
        <f>SUM(J743:J749)</f>
        <v>0</v>
      </c>
      <c r="K742" s="115">
        <f t="shared" si="180"/>
        <v>5882698</v>
      </c>
      <c r="L742" s="116">
        <f>SUM(L743:L749)</f>
        <v>1082698</v>
      </c>
      <c r="M742" s="116">
        <f>SUM(M743:M749)</f>
        <v>1650000</v>
      </c>
      <c r="N742" s="116">
        <f>SUM(N743:N749)</f>
        <v>1575000</v>
      </c>
      <c r="O742" s="116">
        <f>SUM(O743:O749)</f>
        <v>1575000</v>
      </c>
      <c r="P742" s="115">
        <f t="shared" si="182"/>
        <v>1781722.95</v>
      </c>
      <c r="Q742" s="116">
        <f>SUM(Q743:Q749)</f>
        <v>929584.2</v>
      </c>
      <c r="R742" s="116">
        <f>SUM(R743:R749)</f>
        <v>852138.75</v>
      </c>
      <c r="S742" s="116">
        <f>SUM(S743:S749)</f>
        <v>0</v>
      </c>
      <c r="T742" s="116">
        <f>SUM(T743:T749)</f>
        <v>0</v>
      </c>
      <c r="U742" s="111">
        <f t="shared" si="191"/>
        <v>0</v>
      </c>
      <c r="V742" s="116">
        <f t="shared" si="191"/>
        <v>0</v>
      </c>
      <c r="W742" s="116">
        <f t="shared" si="191"/>
        <v>0</v>
      </c>
      <c r="X742" s="116">
        <f t="shared" si="191"/>
        <v>0</v>
      </c>
      <c r="Y742" s="116">
        <f t="shared" si="191"/>
        <v>0</v>
      </c>
      <c r="Z742" s="115">
        <f t="shared" si="184"/>
        <v>0</v>
      </c>
      <c r="AA742" s="116">
        <f>SUM(AA743:AA749)</f>
        <v>0</v>
      </c>
      <c r="AB742" s="116">
        <f>SUM(AB743:AB749)</f>
        <v>0</v>
      </c>
      <c r="AC742" s="116">
        <f>SUM(AC743:AC749)</f>
        <v>0</v>
      </c>
      <c r="AD742" s="116">
        <f>SUM(AD743:AD749)</f>
        <v>0</v>
      </c>
      <c r="AE742" s="115">
        <f t="shared" si="186"/>
        <v>0</v>
      </c>
      <c r="AF742" s="117">
        <f>SUM(AF743:AF749)</f>
        <v>0</v>
      </c>
      <c r="AG742" s="117">
        <f>SUM(AG743:AG749)</f>
        <v>0</v>
      </c>
      <c r="AH742" s="117">
        <f>SUM(AH743:AH749)</f>
        <v>0</v>
      </c>
      <c r="AI742" s="117">
        <f>SUM(AI743:AI749)</f>
        <v>0</v>
      </c>
      <c r="AJ742" s="115">
        <f t="shared" si="190"/>
        <v>0</v>
      </c>
      <c r="AK742" s="116">
        <f t="shared" si="190"/>
        <v>0</v>
      </c>
      <c r="AL742" s="116">
        <f t="shared" si="190"/>
        <v>0</v>
      </c>
      <c r="AM742" s="116">
        <f t="shared" si="190"/>
        <v>0</v>
      </c>
      <c r="AN742" s="116">
        <f t="shared" si="190"/>
        <v>0</v>
      </c>
      <c r="AO742" s="115">
        <f t="shared" si="188"/>
        <v>5882698</v>
      </c>
      <c r="AP742" s="116">
        <f t="shared" si="188"/>
        <v>1082698</v>
      </c>
      <c r="AQ742" s="116">
        <f t="shared" si="188"/>
        <v>1650000</v>
      </c>
      <c r="AR742" s="116">
        <f t="shared" si="176"/>
        <v>1575000</v>
      </c>
      <c r="AS742" s="116">
        <f t="shared" si="189"/>
        <v>1575000</v>
      </c>
    </row>
    <row r="743" spans="2:45" ht="16.5" thickTop="1" thickBot="1" x14ac:dyDescent="0.3">
      <c r="B743" s="101" t="str">
        <f t="shared" si="177"/>
        <v>b</v>
      </c>
      <c r="D743" s="109" t="s">
        <v>279</v>
      </c>
      <c r="E743" s="121" t="s">
        <v>299</v>
      </c>
      <c r="F743" s="115">
        <f t="shared" si="178"/>
        <v>0</v>
      </c>
      <c r="G743" s="116">
        <v>0</v>
      </c>
      <c r="H743" s="116">
        <v>0</v>
      </c>
      <c r="I743" s="116">
        <v>0</v>
      </c>
      <c r="J743" s="116">
        <v>0</v>
      </c>
      <c r="K743" s="115">
        <f t="shared" si="180"/>
        <v>0</v>
      </c>
      <c r="L743" s="116">
        <v>0</v>
      </c>
      <c r="M743" s="116">
        <v>0</v>
      </c>
      <c r="N743" s="116">
        <v>0</v>
      </c>
      <c r="O743" s="116">
        <v>0</v>
      </c>
      <c r="P743" s="115">
        <f t="shared" si="182"/>
        <v>0</v>
      </c>
      <c r="Q743" s="116">
        <v>0</v>
      </c>
      <c r="R743" s="116">
        <v>0</v>
      </c>
      <c r="S743" s="116">
        <v>0</v>
      </c>
      <c r="T743" s="116">
        <v>0</v>
      </c>
      <c r="U743" s="111">
        <f t="shared" si="191"/>
        <v>0</v>
      </c>
      <c r="V743" s="116">
        <f t="shared" si="191"/>
        <v>0</v>
      </c>
      <c r="W743" s="116">
        <f t="shared" si="191"/>
        <v>0</v>
      </c>
      <c r="X743" s="116">
        <f t="shared" si="191"/>
        <v>0</v>
      </c>
      <c r="Y743" s="116">
        <f t="shared" si="191"/>
        <v>0</v>
      </c>
      <c r="Z743" s="115">
        <f t="shared" si="184"/>
        <v>0</v>
      </c>
      <c r="AA743" s="116">
        <v>0</v>
      </c>
      <c r="AB743" s="116">
        <v>0</v>
      </c>
      <c r="AC743" s="116">
        <v>0</v>
      </c>
      <c r="AD743" s="116">
        <v>0</v>
      </c>
      <c r="AE743" s="115">
        <f t="shared" si="186"/>
        <v>0</v>
      </c>
      <c r="AF743" s="117">
        <v>0</v>
      </c>
      <c r="AG743" s="117">
        <v>0</v>
      </c>
      <c r="AH743" s="117">
        <v>0</v>
      </c>
      <c r="AI743" s="117">
        <v>0</v>
      </c>
      <c r="AJ743" s="115">
        <f t="shared" si="190"/>
        <v>0</v>
      </c>
      <c r="AK743" s="116">
        <f t="shared" si="190"/>
        <v>0</v>
      </c>
      <c r="AL743" s="116">
        <f t="shared" si="190"/>
        <v>0</v>
      </c>
      <c r="AM743" s="116">
        <f t="shared" si="190"/>
        <v>0</v>
      </c>
      <c r="AN743" s="116">
        <f t="shared" si="190"/>
        <v>0</v>
      </c>
      <c r="AO743" s="115">
        <f t="shared" si="188"/>
        <v>0</v>
      </c>
      <c r="AP743" s="116">
        <f t="shared" si="188"/>
        <v>0</v>
      </c>
      <c r="AQ743" s="116">
        <f t="shared" si="188"/>
        <v>0</v>
      </c>
      <c r="AR743" s="116">
        <f t="shared" si="176"/>
        <v>0</v>
      </c>
      <c r="AS743" s="116">
        <f t="shared" si="189"/>
        <v>0</v>
      </c>
    </row>
    <row r="744" spans="2:45" ht="16.5" thickTop="1" thickBot="1" x14ac:dyDescent="0.3">
      <c r="B744" s="101" t="str">
        <f t="shared" si="177"/>
        <v>b</v>
      </c>
      <c r="D744" s="109" t="s">
        <v>279</v>
      </c>
      <c r="E744" s="121" t="s">
        <v>300</v>
      </c>
      <c r="F744" s="115">
        <f t="shared" si="178"/>
        <v>0</v>
      </c>
      <c r="G744" s="116">
        <v>0</v>
      </c>
      <c r="H744" s="116">
        <v>0</v>
      </c>
      <c r="I744" s="116">
        <v>0</v>
      </c>
      <c r="J744" s="116">
        <v>0</v>
      </c>
      <c r="K744" s="115">
        <f t="shared" si="180"/>
        <v>0</v>
      </c>
      <c r="L744" s="116">
        <v>0</v>
      </c>
      <c r="M744" s="116">
        <v>0</v>
      </c>
      <c r="N744" s="116">
        <v>0</v>
      </c>
      <c r="O744" s="116">
        <v>0</v>
      </c>
      <c r="P744" s="115">
        <f t="shared" si="182"/>
        <v>0</v>
      </c>
      <c r="Q744" s="116">
        <v>0</v>
      </c>
      <c r="R744" s="116">
        <v>0</v>
      </c>
      <c r="S744" s="116">
        <v>0</v>
      </c>
      <c r="T744" s="116">
        <v>0</v>
      </c>
      <c r="U744" s="111">
        <f t="shared" si="191"/>
        <v>0</v>
      </c>
      <c r="V744" s="116">
        <f t="shared" si="191"/>
        <v>0</v>
      </c>
      <c r="W744" s="116">
        <f t="shared" si="191"/>
        <v>0</v>
      </c>
      <c r="X744" s="116">
        <f t="shared" si="191"/>
        <v>0</v>
      </c>
      <c r="Y744" s="116">
        <f t="shared" si="191"/>
        <v>0</v>
      </c>
      <c r="Z744" s="115">
        <f t="shared" si="184"/>
        <v>0</v>
      </c>
      <c r="AA744" s="116">
        <v>0</v>
      </c>
      <c r="AB744" s="116">
        <v>0</v>
      </c>
      <c r="AC744" s="116">
        <v>0</v>
      </c>
      <c r="AD744" s="116">
        <v>0</v>
      </c>
      <c r="AE744" s="115">
        <f t="shared" si="186"/>
        <v>0</v>
      </c>
      <c r="AF744" s="117">
        <v>0</v>
      </c>
      <c r="AG744" s="117">
        <v>0</v>
      </c>
      <c r="AH744" s="117">
        <v>0</v>
      </c>
      <c r="AI744" s="117">
        <v>0</v>
      </c>
      <c r="AJ744" s="115">
        <f t="shared" si="190"/>
        <v>0</v>
      </c>
      <c r="AK744" s="116">
        <f t="shared" si="190"/>
        <v>0</v>
      </c>
      <c r="AL744" s="116">
        <f t="shared" si="190"/>
        <v>0</v>
      </c>
      <c r="AM744" s="116">
        <f t="shared" si="190"/>
        <v>0</v>
      </c>
      <c r="AN744" s="116">
        <f t="shared" si="190"/>
        <v>0</v>
      </c>
      <c r="AO744" s="115">
        <f t="shared" si="188"/>
        <v>0</v>
      </c>
      <c r="AP744" s="116">
        <f t="shared" si="188"/>
        <v>0</v>
      </c>
      <c r="AQ744" s="116">
        <f t="shared" si="188"/>
        <v>0</v>
      </c>
      <c r="AR744" s="116">
        <f t="shared" si="176"/>
        <v>0</v>
      </c>
      <c r="AS744" s="116">
        <f t="shared" si="189"/>
        <v>0</v>
      </c>
    </row>
    <row r="745" spans="2:45" ht="16.5" thickTop="1" thickBot="1" x14ac:dyDescent="0.3">
      <c r="B745" s="101" t="str">
        <f t="shared" si="177"/>
        <v>b</v>
      </c>
      <c r="D745" s="109" t="s">
        <v>279</v>
      </c>
      <c r="E745" s="121" t="s">
        <v>301</v>
      </c>
      <c r="F745" s="115">
        <f t="shared" si="178"/>
        <v>0</v>
      </c>
      <c r="G745" s="116">
        <v>0</v>
      </c>
      <c r="H745" s="116">
        <v>0</v>
      </c>
      <c r="I745" s="116">
        <v>0</v>
      </c>
      <c r="J745" s="116">
        <v>0</v>
      </c>
      <c r="K745" s="115">
        <f t="shared" si="180"/>
        <v>0</v>
      </c>
      <c r="L745" s="116">
        <v>0</v>
      </c>
      <c r="M745" s="116">
        <v>0</v>
      </c>
      <c r="N745" s="116">
        <v>0</v>
      </c>
      <c r="O745" s="116">
        <v>0</v>
      </c>
      <c r="P745" s="115">
        <f t="shared" si="182"/>
        <v>0</v>
      </c>
      <c r="Q745" s="116">
        <v>0</v>
      </c>
      <c r="R745" s="116">
        <v>0</v>
      </c>
      <c r="S745" s="116">
        <v>0</v>
      </c>
      <c r="T745" s="116">
        <v>0</v>
      </c>
      <c r="U745" s="111">
        <f t="shared" si="191"/>
        <v>0</v>
      </c>
      <c r="V745" s="116">
        <f t="shared" si="191"/>
        <v>0</v>
      </c>
      <c r="W745" s="116">
        <f t="shared" si="191"/>
        <v>0</v>
      </c>
      <c r="X745" s="116">
        <f t="shared" si="191"/>
        <v>0</v>
      </c>
      <c r="Y745" s="116">
        <f t="shared" si="191"/>
        <v>0</v>
      </c>
      <c r="Z745" s="115">
        <f t="shared" si="184"/>
        <v>0</v>
      </c>
      <c r="AA745" s="116">
        <v>0</v>
      </c>
      <c r="AB745" s="116">
        <v>0</v>
      </c>
      <c r="AC745" s="116">
        <v>0</v>
      </c>
      <c r="AD745" s="116">
        <v>0</v>
      </c>
      <c r="AE745" s="115">
        <f t="shared" si="186"/>
        <v>0</v>
      </c>
      <c r="AF745" s="117">
        <v>0</v>
      </c>
      <c r="AG745" s="117">
        <v>0</v>
      </c>
      <c r="AH745" s="117">
        <v>0</v>
      </c>
      <c r="AI745" s="117">
        <v>0</v>
      </c>
      <c r="AJ745" s="115">
        <f t="shared" si="190"/>
        <v>0</v>
      </c>
      <c r="AK745" s="116">
        <f t="shared" si="190"/>
        <v>0</v>
      </c>
      <c r="AL745" s="116">
        <f t="shared" si="190"/>
        <v>0</v>
      </c>
      <c r="AM745" s="116">
        <f t="shared" si="190"/>
        <v>0</v>
      </c>
      <c r="AN745" s="116">
        <f t="shared" si="190"/>
        <v>0</v>
      </c>
      <c r="AO745" s="115">
        <f t="shared" si="188"/>
        <v>0</v>
      </c>
      <c r="AP745" s="116">
        <f t="shared" si="188"/>
        <v>0</v>
      </c>
      <c r="AQ745" s="116">
        <f t="shared" si="188"/>
        <v>0</v>
      </c>
      <c r="AR745" s="116">
        <f t="shared" si="176"/>
        <v>0</v>
      </c>
      <c r="AS745" s="116">
        <f t="shared" si="189"/>
        <v>0</v>
      </c>
    </row>
    <row r="746" spans="2:45" ht="16.5" thickTop="1" thickBot="1" x14ac:dyDescent="0.3">
      <c r="B746" s="101" t="str">
        <f t="shared" si="177"/>
        <v>b</v>
      </c>
      <c r="D746" s="109" t="s">
        <v>279</v>
      </c>
      <c r="E746" s="121" t="s">
        <v>302</v>
      </c>
      <c r="F746" s="115">
        <f t="shared" si="178"/>
        <v>0</v>
      </c>
      <c r="G746" s="116">
        <v>0</v>
      </c>
      <c r="H746" s="116">
        <v>0</v>
      </c>
      <c r="I746" s="116">
        <v>0</v>
      </c>
      <c r="J746" s="116">
        <v>0</v>
      </c>
      <c r="K746" s="115">
        <f t="shared" si="180"/>
        <v>0</v>
      </c>
      <c r="L746" s="116">
        <v>0</v>
      </c>
      <c r="M746" s="116">
        <v>0</v>
      </c>
      <c r="N746" s="116">
        <v>0</v>
      </c>
      <c r="O746" s="116">
        <v>0</v>
      </c>
      <c r="P746" s="115">
        <f t="shared" si="182"/>
        <v>0</v>
      </c>
      <c r="Q746" s="116">
        <v>0</v>
      </c>
      <c r="R746" s="116">
        <v>0</v>
      </c>
      <c r="S746" s="116">
        <v>0</v>
      </c>
      <c r="T746" s="116">
        <v>0</v>
      </c>
      <c r="U746" s="111">
        <f t="shared" si="191"/>
        <v>0</v>
      </c>
      <c r="V746" s="116">
        <f t="shared" si="191"/>
        <v>0</v>
      </c>
      <c r="W746" s="116">
        <f t="shared" si="191"/>
        <v>0</v>
      </c>
      <c r="X746" s="116">
        <f t="shared" si="191"/>
        <v>0</v>
      </c>
      <c r="Y746" s="116">
        <f t="shared" si="191"/>
        <v>0</v>
      </c>
      <c r="Z746" s="115">
        <f t="shared" si="184"/>
        <v>0</v>
      </c>
      <c r="AA746" s="116">
        <v>0</v>
      </c>
      <c r="AB746" s="116">
        <v>0</v>
      </c>
      <c r="AC746" s="116">
        <v>0</v>
      </c>
      <c r="AD746" s="116">
        <v>0</v>
      </c>
      <c r="AE746" s="115">
        <f t="shared" si="186"/>
        <v>0</v>
      </c>
      <c r="AF746" s="117">
        <v>0</v>
      </c>
      <c r="AG746" s="117">
        <v>0</v>
      </c>
      <c r="AH746" s="117">
        <v>0</v>
      </c>
      <c r="AI746" s="117">
        <v>0</v>
      </c>
      <c r="AJ746" s="115">
        <f t="shared" si="190"/>
        <v>0</v>
      </c>
      <c r="AK746" s="116">
        <f t="shared" si="190"/>
        <v>0</v>
      </c>
      <c r="AL746" s="116">
        <f t="shared" si="190"/>
        <v>0</v>
      </c>
      <c r="AM746" s="116">
        <f t="shared" si="190"/>
        <v>0</v>
      </c>
      <c r="AN746" s="116">
        <f t="shared" si="190"/>
        <v>0</v>
      </c>
      <c r="AO746" s="115">
        <f t="shared" si="188"/>
        <v>0</v>
      </c>
      <c r="AP746" s="116">
        <f t="shared" si="188"/>
        <v>0</v>
      </c>
      <c r="AQ746" s="116">
        <f t="shared" si="188"/>
        <v>0</v>
      </c>
      <c r="AR746" s="116">
        <f t="shared" si="176"/>
        <v>0</v>
      </c>
      <c r="AS746" s="116">
        <f t="shared" si="189"/>
        <v>0</v>
      </c>
    </row>
    <row r="747" spans="2:45" ht="16.5" thickTop="1" thickBot="1" x14ac:dyDescent="0.3">
      <c r="B747" s="101" t="str">
        <f t="shared" si="177"/>
        <v>b</v>
      </c>
      <c r="D747" s="109" t="s">
        <v>279</v>
      </c>
      <c r="E747" s="121" t="s">
        <v>303</v>
      </c>
      <c r="F747" s="115">
        <f t="shared" si="178"/>
        <v>0</v>
      </c>
      <c r="G747" s="116">
        <v>0</v>
      </c>
      <c r="H747" s="116">
        <v>0</v>
      </c>
      <c r="I747" s="116">
        <v>0</v>
      </c>
      <c r="J747" s="116">
        <v>0</v>
      </c>
      <c r="K747" s="115">
        <f t="shared" si="180"/>
        <v>0</v>
      </c>
      <c r="L747" s="116">
        <v>0</v>
      </c>
      <c r="M747" s="116">
        <v>0</v>
      </c>
      <c r="N747" s="116">
        <v>0</v>
      </c>
      <c r="O747" s="116">
        <v>0</v>
      </c>
      <c r="P747" s="115">
        <f t="shared" si="182"/>
        <v>0</v>
      </c>
      <c r="Q747" s="116">
        <v>0</v>
      </c>
      <c r="R747" s="116">
        <v>0</v>
      </c>
      <c r="S747" s="116">
        <v>0</v>
      </c>
      <c r="T747" s="116">
        <v>0</v>
      </c>
      <c r="U747" s="111">
        <f t="shared" si="191"/>
        <v>0</v>
      </c>
      <c r="V747" s="116">
        <f t="shared" si="191"/>
        <v>0</v>
      </c>
      <c r="W747" s="116">
        <f t="shared" si="191"/>
        <v>0</v>
      </c>
      <c r="X747" s="116">
        <f t="shared" si="191"/>
        <v>0</v>
      </c>
      <c r="Y747" s="116">
        <f t="shared" si="191"/>
        <v>0</v>
      </c>
      <c r="Z747" s="115">
        <f t="shared" si="184"/>
        <v>0</v>
      </c>
      <c r="AA747" s="116">
        <v>0</v>
      </c>
      <c r="AB747" s="116">
        <v>0</v>
      </c>
      <c r="AC747" s="116">
        <v>0</v>
      </c>
      <c r="AD747" s="116">
        <v>0</v>
      </c>
      <c r="AE747" s="115">
        <f t="shared" si="186"/>
        <v>0</v>
      </c>
      <c r="AF747" s="117">
        <v>0</v>
      </c>
      <c r="AG747" s="117">
        <v>0</v>
      </c>
      <c r="AH747" s="117">
        <v>0</v>
      </c>
      <c r="AI747" s="117">
        <v>0</v>
      </c>
      <c r="AJ747" s="115">
        <f t="shared" si="190"/>
        <v>0</v>
      </c>
      <c r="AK747" s="116">
        <f t="shared" si="190"/>
        <v>0</v>
      </c>
      <c r="AL747" s="116">
        <f t="shared" si="190"/>
        <v>0</v>
      </c>
      <c r="AM747" s="116">
        <f t="shared" si="190"/>
        <v>0</v>
      </c>
      <c r="AN747" s="116">
        <f t="shared" si="190"/>
        <v>0</v>
      </c>
      <c r="AO747" s="115">
        <f t="shared" si="188"/>
        <v>0</v>
      </c>
      <c r="AP747" s="116">
        <f t="shared" si="188"/>
        <v>0</v>
      </c>
      <c r="AQ747" s="116">
        <f t="shared" si="188"/>
        <v>0</v>
      </c>
      <c r="AR747" s="116">
        <f t="shared" si="176"/>
        <v>0</v>
      </c>
      <c r="AS747" s="116">
        <f t="shared" si="189"/>
        <v>0</v>
      </c>
    </row>
    <row r="748" spans="2:45" ht="16.5" thickTop="1" thickBot="1" x14ac:dyDescent="0.3">
      <c r="B748" s="101" t="str">
        <f t="shared" si="177"/>
        <v>a</v>
      </c>
      <c r="D748" s="109" t="s">
        <v>279</v>
      </c>
      <c r="E748" s="121" t="s">
        <v>304</v>
      </c>
      <c r="F748" s="115">
        <f t="shared" si="178"/>
        <v>0</v>
      </c>
      <c r="G748" s="116">
        <v>0</v>
      </c>
      <c r="H748" s="116">
        <v>0</v>
      </c>
      <c r="I748" s="116">
        <v>0</v>
      </c>
      <c r="J748" s="116">
        <v>0</v>
      </c>
      <c r="K748" s="115">
        <f t="shared" si="180"/>
        <v>5882698</v>
      </c>
      <c r="L748" s="116">
        <v>1082698</v>
      </c>
      <c r="M748" s="116">
        <v>1650000</v>
      </c>
      <c r="N748" s="116">
        <v>1575000</v>
      </c>
      <c r="O748" s="116">
        <v>1575000</v>
      </c>
      <c r="P748" s="115">
        <f t="shared" si="182"/>
        <v>1781722.95</v>
      </c>
      <c r="Q748" s="116">
        <v>929584.2</v>
      </c>
      <c r="R748" s="116">
        <v>852138.75</v>
      </c>
      <c r="S748" s="116">
        <v>0</v>
      </c>
      <c r="T748" s="116">
        <v>0</v>
      </c>
      <c r="U748" s="111">
        <f t="shared" si="191"/>
        <v>0</v>
      </c>
      <c r="V748" s="116">
        <f t="shared" si="191"/>
        <v>0</v>
      </c>
      <c r="W748" s="116">
        <f t="shared" si="191"/>
        <v>0</v>
      </c>
      <c r="X748" s="116">
        <f t="shared" si="191"/>
        <v>0</v>
      </c>
      <c r="Y748" s="116">
        <f t="shared" si="191"/>
        <v>0</v>
      </c>
      <c r="Z748" s="115">
        <f t="shared" si="184"/>
        <v>0</v>
      </c>
      <c r="AA748" s="116">
        <v>0</v>
      </c>
      <c r="AB748" s="116">
        <v>0</v>
      </c>
      <c r="AC748" s="116">
        <v>0</v>
      </c>
      <c r="AD748" s="116">
        <v>0</v>
      </c>
      <c r="AE748" s="115">
        <f t="shared" si="186"/>
        <v>0</v>
      </c>
      <c r="AF748" s="117">
        <v>0</v>
      </c>
      <c r="AG748" s="117">
        <v>0</v>
      </c>
      <c r="AH748" s="117">
        <v>0</v>
      </c>
      <c r="AI748" s="117">
        <v>0</v>
      </c>
      <c r="AJ748" s="115">
        <f t="shared" si="190"/>
        <v>0</v>
      </c>
      <c r="AK748" s="116">
        <f t="shared" si="190"/>
        <v>0</v>
      </c>
      <c r="AL748" s="116">
        <f t="shared" si="190"/>
        <v>0</v>
      </c>
      <c r="AM748" s="116">
        <f t="shared" si="190"/>
        <v>0</v>
      </c>
      <c r="AN748" s="116">
        <f t="shared" si="190"/>
        <v>0</v>
      </c>
      <c r="AO748" s="115">
        <f t="shared" si="188"/>
        <v>5882698</v>
      </c>
      <c r="AP748" s="116">
        <f t="shared" si="188"/>
        <v>1082698</v>
      </c>
      <c r="AQ748" s="116">
        <f t="shared" si="188"/>
        <v>1650000</v>
      </c>
      <c r="AR748" s="116">
        <f t="shared" si="176"/>
        <v>1575000</v>
      </c>
      <c r="AS748" s="116">
        <f t="shared" si="189"/>
        <v>1575000</v>
      </c>
    </row>
    <row r="749" spans="2:45" ht="16.5" thickTop="1" thickBot="1" x14ac:dyDescent="0.3">
      <c r="B749" s="101" t="str">
        <f t="shared" si="177"/>
        <v>b</v>
      </c>
      <c r="D749" s="109" t="s">
        <v>279</v>
      </c>
      <c r="E749" s="121" t="s">
        <v>305</v>
      </c>
      <c r="F749" s="115">
        <f t="shared" si="178"/>
        <v>0</v>
      </c>
      <c r="G749" s="116">
        <f>SUM(G750:G751)</f>
        <v>0</v>
      </c>
      <c r="H749" s="116">
        <f>SUM(H750:H751)</f>
        <v>0</v>
      </c>
      <c r="I749" s="116">
        <f>SUM(I750:I751)</f>
        <v>0</v>
      </c>
      <c r="J749" s="116">
        <f>SUM(J750:J751)</f>
        <v>0</v>
      </c>
      <c r="K749" s="115">
        <f t="shared" si="180"/>
        <v>0</v>
      </c>
      <c r="L749" s="116">
        <f>SUM(L750:L751)</f>
        <v>0</v>
      </c>
      <c r="M749" s="116">
        <f>SUM(M750:M751)</f>
        <v>0</v>
      </c>
      <c r="N749" s="116">
        <f>SUM(N750:N751)</f>
        <v>0</v>
      </c>
      <c r="O749" s="116">
        <f>SUM(O750:O751)</f>
        <v>0</v>
      </c>
      <c r="P749" s="115">
        <f t="shared" si="182"/>
        <v>0</v>
      </c>
      <c r="Q749" s="116">
        <f>SUM(Q750:Q751)</f>
        <v>0</v>
      </c>
      <c r="R749" s="116">
        <f>SUM(R750:R751)</f>
        <v>0</v>
      </c>
      <c r="S749" s="116">
        <f>SUM(S750:S751)</f>
        <v>0</v>
      </c>
      <c r="T749" s="116">
        <f>SUM(T750:T751)</f>
        <v>0</v>
      </c>
      <c r="U749" s="111">
        <f t="shared" si="191"/>
        <v>0</v>
      </c>
      <c r="V749" s="116">
        <f t="shared" si="191"/>
        <v>0</v>
      </c>
      <c r="W749" s="116">
        <f t="shared" si="191"/>
        <v>0</v>
      </c>
      <c r="X749" s="116">
        <f t="shared" si="191"/>
        <v>0</v>
      </c>
      <c r="Y749" s="116">
        <f t="shared" si="191"/>
        <v>0</v>
      </c>
      <c r="Z749" s="115">
        <f t="shared" si="184"/>
        <v>0</v>
      </c>
      <c r="AA749" s="116">
        <f>SUM(AA750:AA751)</f>
        <v>0</v>
      </c>
      <c r="AB749" s="116">
        <f>SUM(AB750:AB751)</f>
        <v>0</v>
      </c>
      <c r="AC749" s="116">
        <f>SUM(AC750:AC751)</f>
        <v>0</v>
      </c>
      <c r="AD749" s="116">
        <f>SUM(AD750:AD751)</f>
        <v>0</v>
      </c>
      <c r="AE749" s="115">
        <f t="shared" si="186"/>
        <v>0</v>
      </c>
      <c r="AF749" s="117">
        <f>SUM(AF750:AF751)</f>
        <v>0</v>
      </c>
      <c r="AG749" s="117">
        <f>SUM(AG750:AG751)</f>
        <v>0</v>
      </c>
      <c r="AH749" s="117">
        <f>SUM(AH750:AH751)</f>
        <v>0</v>
      </c>
      <c r="AI749" s="117">
        <f>SUM(AI750:AI751)</f>
        <v>0</v>
      </c>
      <c r="AJ749" s="115">
        <f t="shared" si="190"/>
        <v>0</v>
      </c>
      <c r="AK749" s="116">
        <f t="shared" si="190"/>
        <v>0</v>
      </c>
      <c r="AL749" s="116">
        <f t="shared" si="190"/>
        <v>0</v>
      </c>
      <c r="AM749" s="116">
        <f t="shared" si="190"/>
        <v>0</v>
      </c>
      <c r="AN749" s="116">
        <f t="shared" si="190"/>
        <v>0</v>
      </c>
      <c r="AO749" s="115">
        <f t="shared" si="188"/>
        <v>0</v>
      </c>
      <c r="AP749" s="116">
        <f t="shared" si="188"/>
        <v>0</v>
      </c>
      <c r="AQ749" s="116">
        <f t="shared" si="188"/>
        <v>0</v>
      </c>
      <c r="AR749" s="116">
        <f t="shared" si="176"/>
        <v>0</v>
      </c>
      <c r="AS749" s="116">
        <f t="shared" si="189"/>
        <v>0</v>
      </c>
    </row>
    <row r="750" spans="2:45" ht="16.5" thickTop="1" thickBot="1" x14ac:dyDescent="0.3">
      <c r="B750" s="101" t="str">
        <f t="shared" si="177"/>
        <v>b</v>
      </c>
      <c r="D750" s="109" t="s">
        <v>279</v>
      </c>
      <c r="E750" s="122" t="s">
        <v>306</v>
      </c>
      <c r="F750" s="115">
        <f t="shared" si="178"/>
        <v>0</v>
      </c>
      <c r="G750" s="116">
        <v>0</v>
      </c>
      <c r="H750" s="116">
        <v>0</v>
      </c>
      <c r="I750" s="116">
        <v>0</v>
      </c>
      <c r="J750" s="116">
        <v>0</v>
      </c>
      <c r="K750" s="115">
        <f t="shared" si="180"/>
        <v>0</v>
      </c>
      <c r="L750" s="116">
        <v>0</v>
      </c>
      <c r="M750" s="116">
        <v>0</v>
      </c>
      <c r="N750" s="116">
        <v>0</v>
      </c>
      <c r="O750" s="116">
        <v>0</v>
      </c>
      <c r="P750" s="115">
        <f t="shared" si="182"/>
        <v>0</v>
      </c>
      <c r="Q750" s="116">
        <v>0</v>
      </c>
      <c r="R750" s="116">
        <v>0</v>
      </c>
      <c r="S750" s="116">
        <v>0</v>
      </c>
      <c r="T750" s="116">
        <v>0</v>
      </c>
      <c r="U750" s="111">
        <f t="shared" si="191"/>
        <v>0</v>
      </c>
      <c r="V750" s="116">
        <f t="shared" si="191"/>
        <v>0</v>
      </c>
      <c r="W750" s="116">
        <f t="shared" si="191"/>
        <v>0</v>
      </c>
      <c r="X750" s="116">
        <f t="shared" si="191"/>
        <v>0</v>
      </c>
      <c r="Y750" s="116">
        <f t="shared" si="191"/>
        <v>0</v>
      </c>
      <c r="Z750" s="115">
        <f t="shared" si="184"/>
        <v>0</v>
      </c>
      <c r="AA750" s="116">
        <v>0</v>
      </c>
      <c r="AB750" s="116">
        <v>0</v>
      </c>
      <c r="AC750" s="116">
        <v>0</v>
      </c>
      <c r="AD750" s="116">
        <v>0</v>
      </c>
      <c r="AE750" s="115">
        <f t="shared" si="186"/>
        <v>0</v>
      </c>
      <c r="AF750" s="117">
        <v>0</v>
      </c>
      <c r="AG750" s="117">
        <v>0</v>
      </c>
      <c r="AH750" s="117">
        <v>0</v>
      </c>
      <c r="AI750" s="117">
        <v>0</v>
      </c>
      <c r="AJ750" s="115">
        <f t="shared" si="190"/>
        <v>0</v>
      </c>
      <c r="AK750" s="116">
        <f t="shared" si="190"/>
        <v>0</v>
      </c>
      <c r="AL750" s="116">
        <f t="shared" si="190"/>
        <v>0</v>
      </c>
      <c r="AM750" s="116">
        <f t="shared" si="190"/>
        <v>0</v>
      </c>
      <c r="AN750" s="116">
        <f t="shared" si="190"/>
        <v>0</v>
      </c>
      <c r="AO750" s="115">
        <f t="shared" si="188"/>
        <v>0</v>
      </c>
      <c r="AP750" s="116">
        <f t="shared" si="188"/>
        <v>0</v>
      </c>
      <c r="AQ750" s="116">
        <f t="shared" si="188"/>
        <v>0</v>
      </c>
      <c r="AR750" s="116">
        <f t="shared" si="176"/>
        <v>0</v>
      </c>
      <c r="AS750" s="116">
        <f t="shared" si="189"/>
        <v>0</v>
      </c>
    </row>
    <row r="751" spans="2:45" ht="27" thickTop="1" thickBot="1" x14ac:dyDescent="0.3">
      <c r="B751" s="101" t="str">
        <f t="shared" si="177"/>
        <v>b</v>
      </c>
      <c r="D751" s="109" t="s">
        <v>279</v>
      </c>
      <c r="E751" s="122" t="s">
        <v>307</v>
      </c>
      <c r="F751" s="115">
        <f t="shared" si="178"/>
        <v>0</v>
      </c>
      <c r="G751" s="116">
        <f>SUM(G752:G753)</f>
        <v>0</v>
      </c>
      <c r="H751" s="116">
        <f>SUM(H752:H753)</f>
        <v>0</v>
      </c>
      <c r="I751" s="116">
        <f>SUM(I752:I753)</f>
        <v>0</v>
      </c>
      <c r="J751" s="116">
        <f>SUM(J752:J753)</f>
        <v>0</v>
      </c>
      <c r="K751" s="115">
        <f t="shared" si="180"/>
        <v>0</v>
      </c>
      <c r="L751" s="116">
        <f>SUM(L752:L753)</f>
        <v>0</v>
      </c>
      <c r="M751" s="116">
        <f>SUM(M752:M753)</f>
        <v>0</v>
      </c>
      <c r="N751" s="116">
        <f>SUM(N752:N753)</f>
        <v>0</v>
      </c>
      <c r="O751" s="116">
        <f>SUM(O752:O753)</f>
        <v>0</v>
      </c>
      <c r="P751" s="115">
        <f t="shared" si="182"/>
        <v>0</v>
      </c>
      <c r="Q751" s="116">
        <f>SUM(Q752:Q753)</f>
        <v>0</v>
      </c>
      <c r="R751" s="116">
        <f>SUM(R752:R753)</f>
        <v>0</v>
      </c>
      <c r="S751" s="116">
        <f>SUM(S752:S753)</f>
        <v>0</v>
      </c>
      <c r="T751" s="116">
        <f>SUM(T752:T753)</f>
        <v>0</v>
      </c>
      <c r="U751" s="111">
        <f t="shared" si="191"/>
        <v>0</v>
      </c>
      <c r="V751" s="116">
        <f t="shared" si="191"/>
        <v>0</v>
      </c>
      <c r="W751" s="116">
        <f t="shared" si="191"/>
        <v>0</v>
      </c>
      <c r="X751" s="116">
        <f t="shared" si="191"/>
        <v>0</v>
      </c>
      <c r="Y751" s="116">
        <f t="shared" si="191"/>
        <v>0</v>
      </c>
      <c r="Z751" s="115">
        <f t="shared" si="184"/>
        <v>0</v>
      </c>
      <c r="AA751" s="116">
        <f>SUM(AA752:AA753)</f>
        <v>0</v>
      </c>
      <c r="AB751" s="116">
        <f>SUM(AB752:AB753)</f>
        <v>0</v>
      </c>
      <c r="AC751" s="116">
        <f>SUM(AC752:AC753)</f>
        <v>0</v>
      </c>
      <c r="AD751" s="116">
        <f>SUM(AD752:AD753)</f>
        <v>0</v>
      </c>
      <c r="AE751" s="115">
        <f t="shared" si="186"/>
        <v>0</v>
      </c>
      <c r="AF751" s="117">
        <f>SUM(AF752:AF753)</f>
        <v>0</v>
      </c>
      <c r="AG751" s="117">
        <f>SUM(AG752:AG753)</f>
        <v>0</v>
      </c>
      <c r="AH751" s="117">
        <f>SUM(AH752:AH753)</f>
        <v>0</v>
      </c>
      <c r="AI751" s="117">
        <f>SUM(AI752:AI753)</f>
        <v>0</v>
      </c>
      <c r="AJ751" s="115">
        <f t="shared" si="190"/>
        <v>0</v>
      </c>
      <c r="AK751" s="116">
        <f t="shared" si="190"/>
        <v>0</v>
      </c>
      <c r="AL751" s="116">
        <f t="shared" si="190"/>
        <v>0</v>
      </c>
      <c r="AM751" s="116">
        <f t="shared" si="190"/>
        <v>0</v>
      </c>
      <c r="AN751" s="116">
        <f t="shared" si="190"/>
        <v>0</v>
      </c>
      <c r="AO751" s="115">
        <f t="shared" si="188"/>
        <v>0</v>
      </c>
      <c r="AP751" s="116">
        <f t="shared" si="188"/>
        <v>0</v>
      </c>
      <c r="AQ751" s="116">
        <f t="shared" si="188"/>
        <v>0</v>
      </c>
      <c r="AR751" s="116">
        <f t="shared" si="176"/>
        <v>0</v>
      </c>
      <c r="AS751" s="116">
        <f t="shared" si="189"/>
        <v>0</v>
      </c>
    </row>
    <row r="752" spans="2:45" ht="27" thickTop="1" thickBot="1" x14ac:dyDescent="0.3">
      <c r="B752" s="101" t="str">
        <f t="shared" si="177"/>
        <v>b</v>
      </c>
      <c r="D752" s="109" t="s">
        <v>279</v>
      </c>
      <c r="E752" s="124" t="s">
        <v>308</v>
      </c>
      <c r="F752" s="115">
        <f t="shared" si="178"/>
        <v>0</v>
      </c>
      <c r="G752" s="116">
        <v>0</v>
      </c>
      <c r="H752" s="116">
        <v>0</v>
      </c>
      <c r="I752" s="116">
        <v>0</v>
      </c>
      <c r="J752" s="116">
        <v>0</v>
      </c>
      <c r="K752" s="115">
        <f t="shared" si="180"/>
        <v>0</v>
      </c>
      <c r="L752" s="116">
        <v>0</v>
      </c>
      <c r="M752" s="116">
        <v>0</v>
      </c>
      <c r="N752" s="116">
        <v>0</v>
      </c>
      <c r="O752" s="116">
        <v>0</v>
      </c>
      <c r="P752" s="115">
        <f t="shared" si="182"/>
        <v>0</v>
      </c>
      <c r="Q752" s="116">
        <v>0</v>
      </c>
      <c r="R752" s="116">
        <v>0</v>
      </c>
      <c r="S752" s="116">
        <v>0</v>
      </c>
      <c r="T752" s="116">
        <v>0</v>
      </c>
      <c r="U752" s="111">
        <f t="shared" si="191"/>
        <v>0</v>
      </c>
      <c r="V752" s="116">
        <f t="shared" si="191"/>
        <v>0</v>
      </c>
      <c r="W752" s="116">
        <f t="shared" si="191"/>
        <v>0</v>
      </c>
      <c r="X752" s="116">
        <f t="shared" si="191"/>
        <v>0</v>
      </c>
      <c r="Y752" s="116">
        <f t="shared" si="191"/>
        <v>0</v>
      </c>
      <c r="Z752" s="115">
        <f t="shared" si="184"/>
        <v>0</v>
      </c>
      <c r="AA752" s="116">
        <v>0</v>
      </c>
      <c r="AB752" s="116">
        <v>0</v>
      </c>
      <c r="AC752" s="116">
        <v>0</v>
      </c>
      <c r="AD752" s="116">
        <v>0</v>
      </c>
      <c r="AE752" s="115">
        <f t="shared" si="186"/>
        <v>0</v>
      </c>
      <c r="AF752" s="117">
        <v>0</v>
      </c>
      <c r="AG752" s="117">
        <v>0</v>
      </c>
      <c r="AH752" s="117">
        <v>0</v>
      </c>
      <c r="AI752" s="117">
        <v>0</v>
      </c>
      <c r="AJ752" s="115">
        <f t="shared" si="190"/>
        <v>0</v>
      </c>
      <c r="AK752" s="116">
        <f t="shared" si="190"/>
        <v>0</v>
      </c>
      <c r="AL752" s="116">
        <f t="shared" si="190"/>
        <v>0</v>
      </c>
      <c r="AM752" s="116">
        <f t="shared" si="190"/>
        <v>0</v>
      </c>
      <c r="AN752" s="116">
        <f t="shared" si="190"/>
        <v>0</v>
      </c>
      <c r="AO752" s="115">
        <f t="shared" si="188"/>
        <v>0</v>
      </c>
      <c r="AP752" s="116">
        <f t="shared" si="188"/>
        <v>0</v>
      </c>
      <c r="AQ752" s="116">
        <f t="shared" si="188"/>
        <v>0</v>
      </c>
      <c r="AR752" s="116">
        <f t="shared" si="176"/>
        <v>0</v>
      </c>
      <c r="AS752" s="116">
        <f t="shared" si="189"/>
        <v>0</v>
      </c>
    </row>
    <row r="753" spans="2:45" ht="39.75" thickTop="1" thickBot="1" x14ac:dyDescent="0.3">
      <c r="B753" s="101" t="str">
        <f t="shared" si="177"/>
        <v>b</v>
      </c>
      <c r="D753" s="109" t="s">
        <v>279</v>
      </c>
      <c r="E753" s="124" t="s">
        <v>309</v>
      </c>
      <c r="F753" s="115">
        <f t="shared" si="178"/>
        <v>0</v>
      </c>
      <c r="G753" s="116">
        <v>0</v>
      </c>
      <c r="H753" s="116">
        <v>0</v>
      </c>
      <c r="I753" s="116">
        <v>0</v>
      </c>
      <c r="J753" s="116">
        <v>0</v>
      </c>
      <c r="K753" s="115">
        <f t="shared" si="180"/>
        <v>0</v>
      </c>
      <c r="L753" s="116">
        <v>0</v>
      </c>
      <c r="M753" s="116">
        <v>0</v>
      </c>
      <c r="N753" s="116">
        <v>0</v>
      </c>
      <c r="O753" s="116">
        <v>0</v>
      </c>
      <c r="P753" s="115">
        <f t="shared" si="182"/>
        <v>0</v>
      </c>
      <c r="Q753" s="116">
        <v>0</v>
      </c>
      <c r="R753" s="116">
        <v>0</v>
      </c>
      <c r="S753" s="116">
        <v>0</v>
      </c>
      <c r="T753" s="116">
        <v>0</v>
      </c>
      <c r="U753" s="111">
        <f t="shared" si="191"/>
        <v>0</v>
      </c>
      <c r="V753" s="116">
        <f t="shared" si="191"/>
        <v>0</v>
      </c>
      <c r="W753" s="116">
        <f t="shared" si="191"/>
        <v>0</v>
      </c>
      <c r="X753" s="116">
        <f t="shared" si="191"/>
        <v>0</v>
      </c>
      <c r="Y753" s="116">
        <f t="shared" si="191"/>
        <v>0</v>
      </c>
      <c r="Z753" s="115">
        <f t="shared" si="184"/>
        <v>0</v>
      </c>
      <c r="AA753" s="116">
        <v>0</v>
      </c>
      <c r="AB753" s="116">
        <v>0</v>
      </c>
      <c r="AC753" s="116">
        <v>0</v>
      </c>
      <c r="AD753" s="116">
        <v>0</v>
      </c>
      <c r="AE753" s="115">
        <f t="shared" si="186"/>
        <v>0</v>
      </c>
      <c r="AF753" s="117">
        <v>0</v>
      </c>
      <c r="AG753" s="117">
        <v>0</v>
      </c>
      <c r="AH753" s="117">
        <v>0</v>
      </c>
      <c r="AI753" s="117">
        <v>0</v>
      </c>
      <c r="AJ753" s="115">
        <f t="shared" si="190"/>
        <v>0</v>
      </c>
      <c r="AK753" s="116">
        <f t="shared" si="190"/>
        <v>0</v>
      </c>
      <c r="AL753" s="116">
        <f t="shared" si="190"/>
        <v>0</v>
      </c>
      <c r="AM753" s="116">
        <f t="shared" si="190"/>
        <v>0</v>
      </c>
      <c r="AN753" s="116">
        <f t="shared" si="190"/>
        <v>0</v>
      </c>
      <c r="AO753" s="115">
        <f t="shared" si="188"/>
        <v>0</v>
      </c>
      <c r="AP753" s="116">
        <f t="shared" si="188"/>
        <v>0</v>
      </c>
      <c r="AQ753" s="116">
        <f t="shared" si="188"/>
        <v>0</v>
      </c>
      <c r="AR753" s="116">
        <f t="shared" si="176"/>
        <v>0</v>
      </c>
      <c r="AS753" s="116">
        <f t="shared" si="189"/>
        <v>0</v>
      </c>
    </row>
    <row r="754" spans="2:45" ht="16.5" thickTop="1" thickBot="1" x14ac:dyDescent="0.3">
      <c r="B754" s="101" t="str">
        <f t="shared" si="177"/>
        <v>b</v>
      </c>
      <c r="D754" s="109" t="s">
        <v>279</v>
      </c>
      <c r="E754" s="120" t="s">
        <v>310</v>
      </c>
      <c r="F754" s="115">
        <f t="shared" si="178"/>
        <v>0</v>
      </c>
      <c r="G754" s="116">
        <v>0</v>
      </c>
      <c r="H754" s="116">
        <v>0</v>
      </c>
      <c r="I754" s="116">
        <v>0</v>
      </c>
      <c r="J754" s="116">
        <v>0</v>
      </c>
      <c r="K754" s="115">
        <f t="shared" si="180"/>
        <v>0</v>
      </c>
      <c r="L754" s="116">
        <v>0</v>
      </c>
      <c r="M754" s="116">
        <v>0</v>
      </c>
      <c r="N754" s="116">
        <v>0</v>
      </c>
      <c r="O754" s="116">
        <v>0</v>
      </c>
      <c r="P754" s="115">
        <f t="shared" si="182"/>
        <v>0</v>
      </c>
      <c r="Q754" s="116">
        <v>0</v>
      </c>
      <c r="R754" s="116">
        <v>0</v>
      </c>
      <c r="S754" s="116">
        <v>0</v>
      </c>
      <c r="T754" s="116">
        <v>0</v>
      </c>
      <c r="U754" s="111">
        <f t="shared" si="191"/>
        <v>0</v>
      </c>
      <c r="V754" s="116">
        <f t="shared" si="191"/>
        <v>0</v>
      </c>
      <c r="W754" s="116">
        <f t="shared" si="191"/>
        <v>0</v>
      </c>
      <c r="X754" s="116">
        <f t="shared" si="191"/>
        <v>0</v>
      </c>
      <c r="Y754" s="116">
        <f t="shared" si="191"/>
        <v>0</v>
      </c>
      <c r="Z754" s="115">
        <f t="shared" si="184"/>
        <v>0</v>
      </c>
      <c r="AA754" s="116">
        <v>0</v>
      </c>
      <c r="AB754" s="116">
        <v>0</v>
      </c>
      <c r="AC754" s="116">
        <v>0</v>
      </c>
      <c r="AD754" s="116">
        <v>0</v>
      </c>
      <c r="AE754" s="115">
        <f t="shared" si="186"/>
        <v>0</v>
      </c>
      <c r="AF754" s="117">
        <v>0</v>
      </c>
      <c r="AG754" s="117">
        <v>0</v>
      </c>
      <c r="AH754" s="117">
        <v>0</v>
      </c>
      <c r="AI754" s="117">
        <v>0</v>
      </c>
      <c r="AJ754" s="115">
        <f t="shared" si="190"/>
        <v>0</v>
      </c>
      <c r="AK754" s="116">
        <f t="shared" si="190"/>
        <v>0</v>
      </c>
      <c r="AL754" s="116">
        <f t="shared" si="190"/>
        <v>0</v>
      </c>
      <c r="AM754" s="116">
        <f t="shared" si="190"/>
        <v>0</v>
      </c>
      <c r="AN754" s="116">
        <f t="shared" si="190"/>
        <v>0</v>
      </c>
      <c r="AO754" s="115">
        <f t="shared" si="188"/>
        <v>0</v>
      </c>
      <c r="AP754" s="116">
        <f t="shared" si="188"/>
        <v>0</v>
      </c>
      <c r="AQ754" s="116">
        <f t="shared" si="188"/>
        <v>0</v>
      </c>
      <c r="AR754" s="116">
        <f t="shared" si="176"/>
        <v>0</v>
      </c>
      <c r="AS754" s="116">
        <f t="shared" si="189"/>
        <v>0</v>
      </c>
    </row>
    <row r="755" spans="2:45" ht="16.5" thickTop="1" thickBot="1" x14ac:dyDescent="0.3">
      <c r="B755" s="101" t="str">
        <f t="shared" si="177"/>
        <v>b</v>
      </c>
      <c r="D755" s="109" t="s">
        <v>279</v>
      </c>
      <c r="E755" s="120" t="s">
        <v>311</v>
      </c>
      <c r="F755" s="115">
        <f t="shared" si="178"/>
        <v>0</v>
      </c>
      <c r="G755" s="116">
        <v>0</v>
      </c>
      <c r="H755" s="116">
        <v>0</v>
      </c>
      <c r="I755" s="116">
        <v>0</v>
      </c>
      <c r="J755" s="116">
        <v>0</v>
      </c>
      <c r="K755" s="115">
        <f t="shared" si="180"/>
        <v>0</v>
      </c>
      <c r="L755" s="116">
        <v>0</v>
      </c>
      <c r="M755" s="116">
        <v>0</v>
      </c>
      <c r="N755" s="116">
        <v>0</v>
      </c>
      <c r="O755" s="116">
        <v>0</v>
      </c>
      <c r="P755" s="115">
        <f t="shared" si="182"/>
        <v>0</v>
      </c>
      <c r="Q755" s="116">
        <v>0</v>
      </c>
      <c r="R755" s="116">
        <v>0</v>
      </c>
      <c r="S755" s="116">
        <v>0</v>
      </c>
      <c r="T755" s="116">
        <v>0</v>
      </c>
      <c r="U755" s="111">
        <f t="shared" si="191"/>
        <v>0</v>
      </c>
      <c r="V755" s="116">
        <f t="shared" si="191"/>
        <v>0</v>
      </c>
      <c r="W755" s="116">
        <f t="shared" si="191"/>
        <v>0</v>
      </c>
      <c r="X755" s="116">
        <f t="shared" si="191"/>
        <v>0</v>
      </c>
      <c r="Y755" s="116">
        <f t="shared" si="191"/>
        <v>0</v>
      </c>
      <c r="Z755" s="115">
        <f t="shared" si="184"/>
        <v>0</v>
      </c>
      <c r="AA755" s="116">
        <v>0</v>
      </c>
      <c r="AB755" s="116">
        <v>0</v>
      </c>
      <c r="AC755" s="116">
        <v>0</v>
      </c>
      <c r="AD755" s="116">
        <v>0</v>
      </c>
      <c r="AE755" s="115">
        <f t="shared" si="186"/>
        <v>0</v>
      </c>
      <c r="AF755" s="117">
        <v>0</v>
      </c>
      <c r="AG755" s="117">
        <v>0</v>
      </c>
      <c r="AH755" s="117">
        <v>0</v>
      </c>
      <c r="AI755" s="117">
        <v>0</v>
      </c>
      <c r="AJ755" s="115">
        <f t="shared" si="190"/>
        <v>0</v>
      </c>
      <c r="AK755" s="116">
        <f t="shared" si="190"/>
        <v>0</v>
      </c>
      <c r="AL755" s="116">
        <f t="shared" si="190"/>
        <v>0</v>
      </c>
      <c r="AM755" s="116">
        <f t="shared" si="190"/>
        <v>0</v>
      </c>
      <c r="AN755" s="116">
        <f t="shared" si="190"/>
        <v>0</v>
      </c>
      <c r="AO755" s="115">
        <f t="shared" si="188"/>
        <v>0</v>
      </c>
      <c r="AP755" s="116">
        <f t="shared" si="188"/>
        <v>0</v>
      </c>
      <c r="AQ755" s="116">
        <f t="shared" si="188"/>
        <v>0</v>
      </c>
      <c r="AR755" s="116">
        <f t="shared" si="176"/>
        <v>0</v>
      </c>
      <c r="AS755" s="116">
        <f t="shared" si="189"/>
        <v>0</v>
      </c>
    </row>
    <row r="756" spans="2:45" ht="16.5" thickTop="1" thickBot="1" x14ac:dyDescent="0.3">
      <c r="B756" s="101" t="str">
        <f t="shared" si="177"/>
        <v>b</v>
      </c>
      <c r="D756" s="109" t="s">
        <v>279</v>
      </c>
      <c r="E756" s="120" t="s">
        <v>312</v>
      </c>
      <c r="F756" s="115">
        <f t="shared" si="178"/>
        <v>0</v>
      </c>
      <c r="G756" s="116">
        <v>0</v>
      </c>
      <c r="H756" s="116">
        <v>0</v>
      </c>
      <c r="I756" s="116">
        <v>0</v>
      </c>
      <c r="J756" s="116">
        <v>0</v>
      </c>
      <c r="K756" s="115">
        <f t="shared" si="180"/>
        <v>0</v>
      </c>
      <c r="L756" s="116">
        <v>0</v>
      </c>
      <c r="M756" s="116">
        <v>0</v>
      </c>
      <c r="N756" s="116">
        <v>0</v>
      </c>
      <c r="O756" s="116">
        <v>0</v>
      </c>
      <c r="P756" s="115">
        <f t="shared" si="182"/>
        <v>0</v>
      </c>
      <c r="Q756" s="116">
        <v>0</v>
      </c>
      <c r="R756" s="116">
        <v>0</v>
      </c>
      <c r="S756" s="116">
        <v>0</v>
      </c>
      <c r="T756" s="116">
        <v>0</v>
      </c>
      <c r="U756" s="111">
        <f t="shared" si="191"/>
        <v>0</v>
      </c>
      <c r="V756" s="116">
        <f t="shared" si="191"/>
        <v>0</v>
      </c>
      <c r="W756" s="116">
        <f t="shared" si="191"/>
        <v>0</v>
      </c>
      <c r="X756" s="116">
        <f t="shared" si="191"/>
        <v>0</v>
      </c>
      <c r="Y756" s="116">
        <f t="shared" si="191"/>
        <v>0</v>
      </c>
      <c r="Z756" s="115">
        <f t="shared" si="184"/>
        <v>0</v>
      </c>
      <c r="AA756" s="116">
        <v>0</v>
      </c>
      <c r="AB756" s="116">
        <v>0</v>
      </c>
      <c r="AC756" s="116">
        <v>0</v>
      </c>
      <c r="AD756" s="116">
        <v>0</v>
      </c>
      <c r="AE756" s="115">
        <f t="shared" si="186"/>
        <v>0</v>
      </c>
      <c r="AF756" s="117">
        <v>0</v>
      </c>
      <c r="AG756" s="117">
        <v>0</v>
      </c>
      <c r="AH756" s="117">
        <v>0</v>
      </c>
      <c r="AI756" s="117">
        <v>0</v>
      </c>
      <c r="AJ756" s="115">
        <f t="shared" si="190"/>
        <v>0</v>
      </c>
      <c r="AK756" s="116">
        <f t="shared" si="190"/>
        <v>0</v>
      </c>
      <c r="AL756" s="116">
        <f t="shared" si="190"/>
        <v>0</v>
      </c>
      <c r="AM756" s="116">
        <f t="shared" si="190"/>
        <v>0</v>
      </c>
      <c r="AN756" s="116">
        <f t="shared" si="190"/>
        <v>0</v>
      </c>
      <c r="AO756" s="115">
        <f t="shared" si="188"/>
        <v>0</v>
      </c>
      <c r="AP756" s="116">
        <f t="shared" si="188"/>
        <v>0</v>
      </c>
      <c r="AQ756" s="116">
        <f t="shared" si="188"/>
        <v>0</v>
      </c>
      <c r="AR756" s="116">
        <f t="shared" si="176"/>
        <v>0</v>
      </c>
      <c r="AS756" s="116">
        <f t="shared" si="189"/>
        <v>0</v>
      </c>
    </row>
    <row r="757" spans="2:45" ht="16.5" thickTop="1" thickBot="1" x14ac:dyDescent="0.3">
      <c r="B757" s="101" t="str">
        <f t="shared" si="177"/>
        <v>a</v>
      </c>
      <c r="D757" s="109" t="s">
        <v>372</v>
      </c>
      <c r="E757" s="118" t="s">
        <v>129</v>
      </c>
      <c r="F757" s="115">
        <f t="shared" si="178"/>
        <v>5600000</v>
      </c>
      <c r="G757" s="116">
        <f t="shared" ref="G757:J772" si="192">SUM(G773,G789)</f>
        <v>1400000</v>
      </c>
      <c r="H757" s="116">
        <f t="shared" si="192"/>
        <v>1400000</v>
      </c>
      <c r="I757" s="116">
        <f t="shared" si="192"/>
        <v>1400000</v>
      </c>
      <c r="J757" s="116">
        <f t="shared" si="192"/>
        <v>1400000</v>
      </c>
      <c r="K757" s="115">
        <f t="shared" si="180"/>
        <v>5854500</v>
      </c>
      <c r="L757" s="116">
        <f t="shared" ref="L757:O772" si="193">SUM(L773,L789)</f>
        <v>863700</v>
      </c>
      <c r="M757" s="116">
        <f t="shared" si="193"/>
        <v>2063600</v>
      </c>
      <c r="N757" s="116">
        <f t="shared" si="193"/>
        <v>1463600</v>
      </c>
      <c r="O757" s="116">
        <f t="shared" si="193"/>
        <v>1463600</v>
      </c>
      <c r="P757" s="115">
        <f t="shared" si="182"/>
        <v>949756.62</v>
      </c>
      <c r="Q757" s="116">
        <f t="shared" ref="Q757:T772" si="194">SUM(Q773,Q789)</f>
        <v>794590.75</v>
      </c>
      <c r="R757" s="116">
        <f t="shared" si="194"/>
        <v>155165.87</v>
      </c>
      <c r="S757" s="116">
        <f t="shared" si="194"/>
        <v>0</v>
      </c>
      <c r="T757" s="116">
        <f t="shared" si="194"/>
        <v>0</v>
      </c>
      <c r="U757" s="111">
        <f t="shared" si="191"/>
        <v>0</v>
      </c>
      <c r="V757" s="116">
        <f t="shared" si="191"/>
        <v>0</v>
      </c>
      <c r="W757" s="116">
        <f t="shared" si="191"/>
        <v>0</v>
      </c>
      <c r="X757" s="116">
        <f t="shared" si="191"/>
        <v>0</v>
      </c>
      <c r="Y757" s="116">
        <f t="shared" si="191"/>
        <v>0</v>
      </c>
      <c r="Z757" s="115">
        <f t="shared" si="184"/>
        <v>0</v>
      </c>
      <c r="AA757" s="116">
        <f t="shared" ref="AA757:AD772" si="195">SUM(AA773,AA789)</f>
        <v>0</v>
      </c>
      <c r="AB757" s="116">
        <f t="shared" si="195"/>
        <v>0</v>
      </c>
      <c r="AC757" s="116">
        <f t="shared" si="195"/>
        <v>0</v>
      </c>
      <c r="AD757" s="116">
        <f t="shared" si="195"/>
        <v>0</v>
      </c>
      <c r="AE757" s="115">
        <f t="shared" si="186"/>
        <v>0</v>
      </c>
      <c r="AF757" s="117">
        <f t="shared" ref="AF757:AI772" si="196">SUM(AF773,AF789)</f>
        <v>0</v>
      </c>
      <c r="AG757" s="117">
        <f t="shared" si="196"/>
        <v>0</v>
      </c>
      <c r="AH757" s="117">
        <f t="shared" si="196"/>
        <v>0</v>
      </c>
      <c r="AI757" s="117">
        <f t="shared" si="196"/>
        <v>0</v>
      </c>
      <c r="AJ757" s="115">
        <f t="shared" si="190"/>
        <v>5600000</v>
      </c>
      <c r="AK757" s="116">
        <f t="shared" si="190"/>
        <v>1400000</v>
      </c>
      <c r="AL757" s="116">
        <f t="shared" si="190"/>
        <v>1400000</v>
      </c>
      <c r="AM757" s="116">
        <f t="shared" si="190"/>
        <v>1400000</v>
      </c>
      <c r="AN757" s="116">
        <f t="shared" si="190"/>
        <v>1400000</v>
      </c>
      <c r="AO757" s="115">
        <f t="shared" si="188"/>
        <v>5854500</v>
      </c>
      <c r="AP757" s="116">
        <f t="shared" si="188"/>
        <v>863700</v>
      </c>
      <c r="AQ757" s="116">
        <f t="shared" si="188"/>
        <v>2063600</v>
      </c>
      <c r="AR757" s="116">
        <f t="shared" si="176"/>
        <v>1463600</v>
      </c>
      <c r="AS757" s="116">
        <f t="shared" si="189"/>
        <v>1463600</v>
      </c>
    </row>
    <row r="758" spans="2:45" ht="16.5" thickTop="1" thickBot="1" x14ac:dyDescent="0.3">
      <c r="B758" s="101" t="str">
        <f t="shared" si="177"/>
        <v>a</v>
      </c>
      <c r="D758" s="109" t="s">
        <v>279</v>
      </c>
      <c r="E758" s="119" t="s">
        <v>298</v>
      </c>
      <c r="F758" s="115">
        <f t="shared" si="178"/>
        <v>5600000</v>
      </c>
      <c r="G758" s="116">
        <f t="shared" si="192"/>
        <v>1400000</v>
      </c>
      <c r="H758" s="116">
        <f t="shared" si="192"/>
        <v>1400000</v>
      </c>
      <c r="I758" s="116">
        <f t="shared" si="192"/>
        <v>1400000</v>
      </c>
      <c r="J758" s="116">
        <f t="shared" si="192"/>
        <v>1400000</v>
      </c>
      <c r="K758" s="115">
        <f t="shared" si="180"/>
        <v>5854500</v>
      </c>
      <c r="L758" s="116">
        <f t="shared" si="193"/>
        <v>863700</v>
      </c>
      <c r="M758" s="116">
        <f t="shared" si="193"/>
        <v>2063600</v>
      </c>
      <c r="N758" s="116">
        <f t="shared" si="193"/>
        <v>1463600</v>
      </c>
      <c r="O758" s="116">
        <f t="shared" si="193"/>
        <v>1463600</v>
      </c>
      <c r="P758" s="115">
        <f t="shared" si="182"/>
        <v>949756.62</v>
      </c>
      <c r="Q758" s="116">
        <f t="shared" si="194"/>
        <v>794590.75</v>
      </c>
      <c r="R758" s="116">
        <f t="shared" si="194"/>
        <v>155165.87</v>
      </c>
      <c r="S758" s="116">
        <f t="shared" si="194"/>
        <v>0</v>
      </c>
      <c r="T758" s="116">
        <f t="shared" si="194"/>
        <v>0</v>
      </c>
      <c r="U758" s="111">
        <f t="shared" si="191"/>
        <v>0</v>
      </c>
      <c r="V758" s="116">
        <f t="shared" si="191"/>
        <v>0</v>
      </c>
      <c r="W758" s="116">
        <f t="shared" si="191"/>
        <v>0</v>
      </c>
      <c r="X758" s="116">
        <f t="shared" si="191"/>
        <v>0</v>
      </c>
      <c r="Y758" s="116">
        <f t="shared" si="191"/>
        <v>0</v>
      </c>
      <c r="Z758" s="115">
        <f t="shared" si="184"/>
        <v>0</v>
      </c>
      <c r="AA758" s="116">
        <f t="shared" si="195"/>
        <v>0</v>
      </c>
      <c r="AB758" s="116">
        <f t="shared" si="195"/>
        <v>0</v>
      </c>
      <c r="AC758" s="116">
        <f t="shared" si="195"/>
        <v>0</v>
      </c>
      <c r="AD758" s="116">
        <f t="shared" si="195"/>
        <v>0</v>
      </c>
      <c r="AE758" s="115">
        <f t="shared" si="186"/>
        <v>0</v>
      </c>
      <c r="AF758" s="117">
        <f t="shared" si="196"/>
        <v>0</v>
      </c>
      <c r="AG758" s="117">
        <f t="shared" si="196"/>
        <v>0</v>
      </c>
      <c r="AH758" s="117">
        <f t="shared" si="196"/>
        <v>0</v>
      </c>
      <c r="AI758" s="117">
        <f t="shared" si="196"/>
        <v>0</v>
      </c>
      <c r="AJ758" s="115">
        <f t="shared" si="190"/>
        <v>5600000</v>
      </c>
      <c r="AK758" s="116">
        <f t="shared" si="190"/>
        <v>1400000</v>
      </c>
      <c r="AL758" s="116">
        <f t="shared" si="190"/>
        <v>1400000</v>
      </c>
      <c r="AM758" s="116">
        <f t="shared" si="190"/>
        <v>1400000</v>
      </c>
      <c r="AN758" s="116">
        <f t="shared" si="190"/>
        <v>1400000</v>
      </c>
      <c r="AO758" s="115">
        <f t="shared" si="188"/>
        <v>5854500</v>
      </c>
      <c r="AP758" s="116">
        <f t="shared" si="188"/>
        <v>863700</v>
      </c>
      <c r="AQ758" s="116">
        <f t="shared" si="188"/>
        <v>2063600</v>
      </c>
      <c r="AR758" s="116">
        <f t="shared" si="176"/>
        <v>1463600</v>
      </c>
      <c r="AS758" s="116">
        <f t="shared" si="189"/>
        <v>1463600</v>
      </c>
    </row>
    <row r="759" spans="2:45" ht="16.5" thickTop="1" thickBot="1" x14ac:dyDescent="0.3">
      <c r="B759" s="101" t="str">
        <f t="shared" si="177"/>
        <v>b</v>
      </c>
      <c r="D759" s="109" t="s">
        <v>279</v>
      </c>
      <c r="E759" s="120" t="s">
        <v>299</v>
      </c>
      <c r="F759" s="115">
        <f t="shared" si="178"/>
        <v>0</v>
      </c>
      <c r="G759" s="116">
        <f t="shared" si="192"/>
        <v>0</v>
      </c>
      <c r="H759" s="116">
        <f t="shared" si="192"/>
        <v>0</v>
      </c>
      <c r="I759" s="116">
        <f t="shared" si="192"/>
        <v>0</v>
      </c>
      <c r="J759" s="116">
        <f t="shared" si="192"/>
        <v>0</v>
      </c>
      <c r="K759" s="115">
        <f t="shared" si="180"/>
        <v>0</v>
      </c>
      <c r="L759" s="116">
        <f t="shared" si="193"/>
        <v>0</v>
      </c>
      <c r="M759" s="116">
        <f t="shared" si="193"/>
        <v>0</v>
      </c>
      <c r="N759" s="116">
        <f t="shared" si="193"/>
        <v>0</v>
      </c>
      <c r="O759" s="116">
        <f t="shared" si="193"/>
        <v>0</v>
      </c>
      <c r="P759" s="115">
        <f t="shared" si="182"/>
        <v>0</v>
      </c>
      <c r="Q759" s="116">
        <f t="shared" si="194"/>
        <v>0</v>
      </c>
      <c r="R759" s="116">
        <f t="shared" si="194"/>
        <v>0</v>
      </c>
      <c r="S759" s="116">
        <f t="shared" si="194"/>
        <v>0</v>
      </c>
      <c r="T759" s="116">
        <f t="shared" si="194"/>
        <v>0</v>
      </c>
      <c r="U759" s="111">
        <f t="shared" si="191"/>
        <v>0</v>
      </c>
      <c r="V759" s="116">
        <f t="shared" si="191"/>
        <v>0</v>
      </c>
      <c r="W759" s="116">
        <f t="shared" si="191"/>
        <v>0</v>
      </c>
      <c r="X759" s="116">
        <f t="shared" si="191"/>
        <v>0</v>
      </c>
      <c r="Y759" s="116">
        <f t="shared" si="191"/>
        <v>0</v>
      </c>
      <c r="Z759" s="115">
        <f t="shared" si="184"/>
        <v>0</v>
      </c>
      <c r="AA759" s="116">
        <f t="shared" si="195"/>
        <v>0</v>
      </c>
      <c r="AB759" s="116">
        <f t="shared" si="195"/>
        <v>0</v>
      </c>
      <c r="AC759" s="116">
        <f t="shared" si="195"/>
        <v>0</v>
      </c>
      <c r="AD759" s="116">
        <f t="shared" si="195"/>
        <v>0</v>
      </c>
      <c r="AE759" s="115">
        <f t="shared" si="186"/>
        <v>0</v>
      </c>
      <c r="AF759" s="117">
        <f t="shared" si="196"/>
        <v>0</v>
      </c>
      <c r="AG759" s="117">
        <f t="shared" si="196"/>
        <v>0</v>
      </c>
      <c r="AH759" s="117">
        <f t="shared" si="196"/>
        <v>0</v>
      </c>
      <c r="AI759" s="117">
        <f t="shared" si="196"/>
        <v>0</v>
      </c>
      <c r="AJ759" s="115">
        <f t="shared" si="190"/>
        <v>0</v>
      </c>
      <c r="AK759" s="116">
        <f t="shared" si="190"/>
        <v>0</v>
      </c>
      <c r="AL759" s="116">
        <f t="shared" si="190"/>
        <v>0</v>
      </c>
      <c r="AM759" s="116">
        <f t="shared" si="190"/>
        <v>0</v>
      </c>
      <c r="AN759" s="116">
        <f t="shared" si="190"/>
        <v>0</v>
      </c>
      <c r="AO759" s="115">
        <f t="shared" si="188"/>
        <v>0</v>
      </c>
      <c r="AP759" s="116">
        <f t="shared" si="188"/>
        <v>0</v>
      </c>
      <c r="AQ759" s="116">
        <f t="shared" si="188"/>
        <v>0</v>
      </c>
      <c r="AR759" s="116">
        <f t="shared" si="176"/>
        <v>0</v>
      </c>
      <c r="AS759" s="116">
        <f t="shared" si="189"/>
        <v>0</v>
      </c>
    </row>
    <row r="760" spans="2:45" ht="16.5" thickTop="1" thickBot="1" x14ac:dyDescent="0.3">
      <c r="B760" s="101" t="str">
        <f t="shared" si="177"/>
        <v>b</v>
      </c>
      <c r="D760" s="109" t="s">
        <v>279</v>
      </c>
      <c r="E760" s="120" t="s">
        <v>300</v>
      </c>
      <c r="F760" s="115">
        <f t="shared" si="178"/>
        <v>0</v>
      </c>
      <c r="G760" s="116">
        <f t="shared" si="192"/>
        <v>0</v>
      </c>
      <c r="H760" s="116">
        <f t="shared" si="192"/>
        <v>0</v>
      </c>
      <c r="I760" s="116">
        <f t="shared" si="192"/>
        <v>0</v>
      </c>
      <c r="J760" s="116">
        <f t="shared" si="192"/>
        <v>0</v>
      </c>
      <c r="K760" s="115">
        <f t="shared" si="180"/>
        <v>0</v>
      </c>
      <c r="L760" s="116">
        <f t="shared" si="193"/>
        <v>0</v>
      </c>
      <c r="M760" s="116">
        <f t="shared" si="193"/>
        <v>0</v>
      </c>
      <c r="N760" s="116">
        <f t="shared" si="193"/>
        <v>0</v>
      </c>
      <c r="O760" s="116">
        <f t="shared" si="193"/>
        <v>0</v>
      </c>
      <c r="P760" s="115">
        <f t="shared" si="182"/>
        <v>0</v>
      </c>
      <c r="Q760" s="116">
        <f t="shared" si="194"/>
        <v>0</v>
      </c>
      <c r="R760" s="116">
        <f t="shared" si="194"/>
        <v>0</v>
      </c>
      <c r="S760" s="116">
        <f t="shared" si="194"/>
        <v>0</v>
      </c>
      <c r="T760" s="116">
        <f t="shared" si="194"/>
        <v>0</v>
      </c>
      <c r="U760" s="111">
        <f t="shared" si="191"/>
        <v>0</v>
      </c>
      <c r="V760" s="116">
        <f t="shared" si="191"/>
        <v>0</v>
      </c>
      <c r="W760" s="116">
        <f t="shared" si="191"/>
        <v>0</v>
      </c>
      <c r="X760" s="116">
        <f t="shared" si="191"/>
        <v>0</v>
      </c>
      <c r="Y760" s="116">
        <f t="shared" si="191"/>
        <v>0</v>
      </c>
      <c r="Z760" s="115">
        <f t="shared" si="184"/>
        <v>0</v>
      </c>
      <c r="AA760" s="116">
        <f t="shared" si="195"/>
        <v>0</v>
      </c>
      <c r="AB760" s="116">
        <f t="shared" si="195"/>
        <v>0</v>
      </c>
      <c r="AC760" s="116">
        <f t="shared" si="195"/>
        <v>0</v>
      </c>
      <c r="AD760" s="116">
        <f t="shared" si="195"/>
        <v>0</v>
      </c>
      <c r="AE760" s="115">
        <f t="shared" si="186"/>
        <v>0</v>
      </c>
      <c r="AF760" s="117">
        <f t="shared" si="196"/>
        <v>0</v>
      </c>
      <c r="AG760" s="117">
        <f t="shared" si="196"/>
        <v>0</v>
      </c>
      <c r="AH760" s="117">
        <f t="shared" si="196"/>
        <v>0</v>
      </c>
      <c r="AI760" s="117">
        <f t="shared" si="196"/>
        <v>0</v>
      </c>
      <c r="AJ760" s="115">
        <f t="shared" si="190"/>
        <v>0</v>
      </c>
      <c r="AK760" s="116">
        <f t="shared" si="190"/>
        <v>0</v>
      </c>
      <c r="AL760" s="116">
        <f t="shared" si="190"/>
        <v>0</v>
      </c>
      <c r="AM760" s="116">
        <f t="shared" si="190"/>
        <v>0</v>
      </c>
      <c r="AN760" s="116">
        <f t="shared" si="190"/>
        <v>0</v>
      </c>
      <c r="AO760" s="115">
        <f t="shared" si="188"/>
        <v>0</v>
      </c>
      <c r="AP760" s="116">
        <f t="shared" si="188"/>
        <v>0</v>
      </c>
      <c r="AQ760" s="116">
        <f t="shared" si="188"/>
        <v>0</v>
      </c>
      <c r="AR760" s="116">
        <f t="shared" si="176"/>
        <v>0</v>
      </c>
      <c r="AS760" s="116">
        <f t="shared" si="189"/>
        <v>0</v>
      </c>
    </row>
    <row r="761" spans="2:45" ht="16.5" thickTop="1" thickBot="1" x14ac:dyDescent="0.3">
      <c r="B761" s="101" t="str">
        <f t="shared" si="177"/>
        <v>b</v>
      </c>
      <c r="D761" s="109" t="s">
        <v>279</v>
      </c>
      <c r="E761" s="120" t="s">
        <v>301</v>
      </c>
      <c r="F761" s="115">
        <f t="shared" si="178"/>
        <v>0</v>
      </c>
      <c r="G761" s="116">
        <f t="shared" si="192"/>
        <v>0</v>
      </c>
      <c r="H761" s="116">
        <f t="shared" si="192"/>
        <v>0</v>
      </c>
      <c r="I761" s="116">
        <f t="shared" si="192"/>
        <v>0</v>
      </c>
      <c r="J761" s="116">
        <f t="shared" si="192"/>
        <v>0</v>
      </c>
      <c r="K761" s="115">
        <f t="shared" si="180"/>
        <v>0</v>
      </c>
      <c r="L761" s="116">
        <f t="shared" si="193"/>
        <v>0</v>
      </c>
      <c r="M761" s="116">
        <f t="shared" si="193"/>
        <v>0</v>
      </c>
      <c r="N761" s="116">
        <f t="shared" si="193"/>
        <v>0</v>
      </c>
      <c r="O761" s="116">
        <f t="shared" si="193"/>
        <v>0</v>
      </c>
      <c r="P761" s="115">
        <f t="shared" si="182"/>
        <v>0</v>
      </c>
      <c r="Q761" s="116">
        <f t="shared" si="194"/>
        <v>0</v>
      </c>
      <c r="R761" s="116">
        <f t="shared" si="194"/>
        <v>0</v>
      </c>
      <c r="S761" s="116">
        <f t="shared" si="194"/>
        <v>0</v>
      </c>
      <c r="T761" s="116">
        <f t="shared" si="194"/>
        <v>0</v>
      </c>
      <c r="U761" s="111">
        <f t="shared" si="191"/>
        <v>0</v>
      </c>
      <c r="V761" s="116">
        <f t="shared" si="191"/>
        <v>0</v>
      </c>
      <c r="W761" s="116">
        <f t="shared" si="191"/>
        <v>0</v>
      </c>
      <c r="X761" s="116">
        <f t="shared" si="191"/>
        <v>0</v>
      </c>
      <c r="Y761" s="116">
        <f t="shared" si="191"/>
        <v>0</v>
      </c>
      <c r="Z761" s="115">
        <f t="shared" si="184"/>
        <v>0</v>
      </c>
      <c r="AA761" s="116">
        <f t="shared" si="195"/>
        <v>0</v>
      </c>
      <c r="AB761" s="116">
        <f t="shared" si="195"/>
        <v>0</v>
      </c>
      <c r="AC761" s="116">
        <f t="shared" si="195"/>
        <v>0</v>
      </c>
      <c r="AD761" s="116">
        <f t="shared" si="195"/>
        <v>0</v>
      </c>
      <c r="AE761" s="115">
        <f t="shared" si="186"/>
        <v>0</v>
      </c>
      <c r="AF761" s="117">
        <f t="shared" si="196"/>
        <v>0</v>
      </c>
      <c r="AG761" s="117">
        <f t="shared" si="196"/>
        <v>0</v>
      </c>
      <c r="AH761" s="117">
        <f t="shared" si="196"/>
        <v>0</v>
      </c>
      <c r="AI761" s="117">
        <f t="shared" si="196"/>
        <v>0</v>
      </c>
      <c r="AJ761" s="115">
        <f t="shared" si="190"/>
        <v>0</v>
      </c>
      <c r="AK761" s="116">
        <f t="shared" si="190"/>
        <v>0</v>
      </c>
      <c r="AL761" s="116">
        <f t="shared" si="190"/>
        <v>0</v>
      </c>
      <c r="AM761" s="116">
        <f t="shared" si="190"/>
        <v>0</v>
      </c>
      <c r="AN761" s="116">
        <f t="shared" si="190"/>
        <v>0</v>
      </c>
      <c r="AO761" s="115">
        <f t="shared" si="188"/>
        <v>0</v>
      </c>
      <c r="AP761" s="116">
        <f t="shared" si="188"/>
        <v>0</v>
      </c>
      <c r="AQ761" s="116">
        <f t="shared" si="188"/>
        <v>0</v>
      </c>
      <c r="AR761" s="116">
        <f t="shared" si="176"/>
        <v>0</v>
      </c>
      <c r="AS761" s="116">
        <f t="shared" si="189"/>
        <v>0</v>
      </c>
    </row>
    <row r="762" spans="2:45" ht="16.5" thickTop="1" thickBot="1" x14ac:dyDescent="0.3">
      <c r="B762" s="101" t="str">
        <f t="shared" si="177"/>
        <v>b</v>
      </c>
      <c r="D762" s="109" t="s">
        <v>279</v>
      </c>
      <c r="E762" s="120" t="s">
        <v>302</v>
      </c>
      <c r="F762" s="115">
        <f t="shared" si="178"/>
        <v>0</v>
      </c>
      <c r="G762" s="116">
        <f t="shared" si="192"/>
        <v>0</v>
      </c>
      <c r="H762" s="116">
        <f t="shared" si="192"/>
        <v>0</v>
      </c>
      <c r="I762" s="116">
        <f t="shared" si="192"/>
        <v>0</v>
      </c>
      <c r="J762" s="116">
        <f t="shared" si="192"/>
        <v>0</v>
      </c>
      <c r="K762" s="115">
        <f t="shared" si="180"/>
        <v>0</v>
      </c>
      <c r="L762" s="116">
        <f t="shared" si="193"/>
        <v>0</v>
      </c>
      <c r="M762" s="116">
        <f t="shared" si="193"/>
        <v>0</v>
      </c>
      <c r="N762" s="116">
        <f t="shared" si="193"/>
        <v>0</v>
      </c>
      <c r="O762" s="116">
        <f t="shared" si="193"/>
        <v>0</v>
      </c>
      <c r="P762" s="115">
        <f t="shared" si="182"/>
        <v>0</v>
      </c>
      <c r="Q762" s="116">
        <f t="shared" si="194"/>
        <v>0</v>
      </c>
      <c r="R762" s="116">
        <f t="shared" si="194"/>
        <v>0</v>
      </c>
      <c r="S762" s="116">
        <f t="shared" si="194"/>
        <v>0</v>
      </c>
      <c r="T762" s="116">
        <f t="shared" si="194"/>
        <v>0</v>
      </c>
      <c r="U762" s="111">
        <f t="shared" si="191"/>
        <v>0</v>
      </c>
      <c r="V762" s="116">
        <f t="shared" si="191"/>
        <v>0</v>
      </c>
      <c r="W762" s="116">
        <f t="shared" si="191"/>
        <v>0</v>
      </c>
      <c r="X762" s="116">
        <f t="shared" si="191"/>
        <v>0</v>
      </c>
      <c r="Y762" s="116">
        <f t="shared" si="191"/>
        <v>0</v>
      </c>
      <c r="Z762" s="115">
        <f t="shared" si="184"/>
        <v>0</v>
      </c>
      <c r="AA762" s="116">
        <f t="shared" si="195"/>
        <v>0</v>
      </c>
      <c r="AB762" s="116">
        <f t="shared" si="195"/>
        <v>0</v>
      </c>
      <c r="AC762" s="116">
        <f t="shared" si="195"/>
        <v>0</v>
      </c>
      <c r="AD762" s="116">
        <f t="shared" si="195"/>
        <v>0</v>
      </c>
      <c r="AE762" s="115">
        <f t="shared" si="186"/>
        <v>0</v>
      </c>
      <c r="AF762" s="117">
        <f t="shared" si="196"/>
        <v>0</v>
      </c>
      <c r="AG762" s="117">
        <f t="shared" si="196"/>
        <v>0</v>
      </c>
      <c r="AH762" s="117">
        <f t="shared" si="196"/>
        <v>0</v>
      </c>
      <c r="AI762" s="117">
        <f t="shared" si="196"/>
        <v>0</v>
      </c>
      <c r="AJ762" s="115">
        <f t="shared" si="190"/>
        <v>0</v>
      </c>
      <c r="AK762" s="116">
        <f t="shared" si="190"/>
        <v>0</v>
      </c>
      <c r="AL762" s="116">
        <f t="shared" si="190"/>
        <v>0</v>
      </c>
      <c r="AM762" s="116">
        <f t="shared" si="190"/>
        <v>0</v>
      </c>
      <c r="AN762" s="116">
        <f t="shared" si="190"/>
        <v>0</v>
      </c>
      <c r="AO762" s="115">
        <f t="shared" si="188"/>
        <v>0</v>
      </c>
      <c r="AP762" s="116">
        <f t="shared" si="188"/>
        <v>0</v>
      </c>
      <c r="AQ762" s="116">
        <f t="shared" si="188"/>
        <v>0</v>
      </c>
      <c r="AR762" s="116">
        <f t="shared" si="176"/>
        <v>0</v>
      </c>
      <c r="AS762" s="116">
        <f t="shared" si="189"/>
        <v>0</v>
      </c>
    </row>
    <row r="763" spans="2:45" ht="16.5" thickTop="1" thickBot="1" x14ac:dyDescent="0.3">
      <c r="B763" s="101" t="str">
        <f t="shared" si="177"/>
        <v>b</v>
      </c>
      <c r="D763" s="109" t="s">
        <v>279</v>
      </c>
      <c r="E763" s="120" t="s">
        <v>303</v>
      </c>
      <c r="F763" s="115">
        <f t="shared" si="178"/>
        <v>0</v>
      </c>
      <c r="G763" s="116">
        <f t="shared" si="192"/>
        <v>0</v>
      </c>
      <c r="H763" s="116">
        <f t="shared" si="192"/>
        <v>0</v>
      </c>
      <c r="I763" s="116">
        <f t="shared" si="192"/>
        <v>0</v>
      </c>
      <c r="J763" s="116">
        <f t="shared" si="192"/>
        <v>0</v>
      </c>
      <c r="K763" s="115">
        <f t="shared" si="180"/>
        <v>0</v>
      </c>
      <c r="L763" s="116">
        <f t="shared" si="193"/>
        <v>0</v>
      </c>
      <c r="M763" s="116">
        <f t="shared" si="193"/>
        <v>0</v>
      </c>
      <c r="N763" s="116">
        <f t="shared" si="193"/>
        <v>0</v>
      </c>
      <c r="O763" s="116">
        <f t="shared" si="193"/>
        <v>0</v>
      </c>
      <c r="P763" s="115">
        <f t="shared" si="182"/>
        <v>0</v>
      </c>
      <c r="Q763" s="116">
        <f t="shared" si="194"/>
        <v>0</v>
      </c>
      <c r="R763" s="116">
        <f t="shared" si="194"/>
        <v>0</v>
      </c>
      <c r="S763" s="116">
        <f t="shared" si="194"/>
        <v>0</v>
      </c>
      <c r="T763" s="116">
        <f t="shared" si="194"/>
        <v>0</v>
      </c>
      <c r="U763" s="111">
        <f t="shared" si="191"/>
        <v>0</v>
      </c>
      <c r="V763" s="116">
        <f t="shared" si="191"/>
        <v>0</v>
      </c>
      <c r="W763" s="116">
        <f t="shared" si="191"/>
        <v>0</v>
      </c>
      <c r="X763" s="116">
        <f t="shared" si="191"/>
        <v>0</v>
      </c>
      <c r="Y763" s="116">
        <f t="shared" si="191"/>
        <v>0</v>
      </c>
      <c r="Z763" s="115">
        <f t="shared" si="184"/>
        <v>0</v>
      </c>
      <c r="AA763" s="116">
        <f t="shared" si="195"/>
        <v>0</v>
      </c>
      <c r="AB763" s="116">
        <f t="shared" si="195"/>
        <v>0</v>
      </c>
      <c r="AC763" s="116">
        <f t="shared" si="195"/>
        <v>0</v>
      </c>
      <c r="AD763" s="116">
        <f t="shared" si="195"/>
        <v>0</v>
      </c>
      <c r="AE763" s="115">
        <f t="shared" si="186"/>
        <v>0</v>
      </c>
      <c r="AF763" s="117">
        <f t="shared" si="196"/>
        <v>0</v>
      </c>
      <c r="AG763" s="117">
        <f t="shared" si="196"/>
        <v>0</v>
      </c>
      <c r="AH763" s="117">
        <f t="shared" si="196"/>
        <v>0</v>
      </c>
      <c r="AI763" s="117">
        <f t="shared" si="196"/>
        <v>0</v>
      </c>
      <c r="AJ763" s="115">
        <f t="shared" si="190"/>
        <v>0</v>
      </c>
      <c r="AK763" s="116">
        <f t="shared" si="190"/>
        <v>0</v>
      </c>
      <c r="AL763" s="116">
        <f t="shared" si="190"/>
        <v>0</v>
      </c>
      <c r="AM763" s="116">
        <f t="shared" si="190"/>
        <v>0</v>
      </c>
      <c r="AN763" s="116">
        <f t="shared" si="190"/>
        <v>0</v>
      </c>
      <c r="AO763" s="115">
        <f t="shared" si="188"/>
        <v>0</v>
      </c>
      <c r="AP763" s="116">
        <f t="shared" si="188"/>
        <v>0</v>
      </c>
      <c r="AQ763" s="116">
        <f t="shared" si="188"/>
        <v>0</v>
      </c>
      <c r="AR763" s="116">
        <f t="shared" si="176"/>
        <v>0</v>
      </c>
      <c r="AS763" s="116">
        <f t="shared" si="189"/>
        <v>0</v>
      </c>
    </row>
    <row r="764" spans="2:45" ht="16.5" thickTop="1" thickBot="1" x14ac:dyDescent="0.3">
      <c r="B764" s="101" t="str">
        <f t="shared" si="177"/>
        <v>b</v>
      </c>
      <c r="D764" s="109" t="s">
        <v>279</v>
      </c>
      <c r="E764" s="120" t="s">
        <v>304</v>
      </c>
      <c r="F764" s="115">
        <f t="shared" si="178"/>
        <v>0</v>
      </c>
      <c r="G764" s="116">
        <f t="shared" si="192"/>
        <v>0</v>
      </c>
      <c r="H764" s="116">
        <f t="shared" si="192"/>
        <v>0</v>
      </c>
      <c r="I764" s="116">
        <f t="shared" si="192"/>
        <v>0</v>
      </c>
      <c r="J764" s="116">
        <f t="shared" si="192"/>
        <v>0</v>
      </c>
      <c r="K764" s="115">
        <f t="shared" si="180"/>
        <v>0</v>
      </c>
      <c r="L764" s="116">
        <f t="shared" si="193"/>
        <v>0</v>
      </c>
      <c r="M764" s="116">
        <f t="shared" si="193"/>
        <v>0</v>
      </c>
      <c r="N764" s="116">
        <f t="shared" si="193"/>
        <v>0</v>
      </c>
      <c r="O764" s="116">
        <f t="shared" si="193"/>
        <v>0</v>
      </c>
      <c r="P764" s="115">
        <f t="shared" si="182"/>
        <v>0</v>
      </c>
      <c r="Q764" s="116">
        <f t="shared" si="194"/>
        <v>0</v>
      </c>
      <c r="R764" s="116">
        <f t="shared" si="194"/>
        <v>0</v>
      </c>
      <c r="S764" s="116">
        <f t="shared" si="194"/>
        <v>0</v>
      </c>
      <c r="T764" s="116">
        <f t="shared" si="194"/>
        <v>0</v>
      </c>
      <c r="U764" s="111">
        <f t="shared" si="191"/>
        <v>0</v>
      </c>
      <c r="V764" s="116">
        <f t="shared" si="191"/>
        <v>0</v>
      </c>
      <c r="W764" s="116">
        <f t="shared" si="191"/>
        <v>0</v>
      </c>
      <c r="X764" s="116">
        <f t="shared" si="191"/>
        <v>0</v>
      </c>
      <c r="Y764" s="116">
        <f t="shared" si="191"/>
        <v>0</v>
      </c>
      <c r="Z764" s="115">
        <f t="shared" si="184"/>
        <v>0</v>
      </c>
      <c r="AA764" s="116">
        <f t="shared" si="195"/>
        <v>0</v>
      </c>
      <c r="AB764" s="116">
        <f t="shared" si="195"/>
        <v>0</v>
      </c>
      <c r="AC764" s="116">
        <f t="shared" si="195"/>
        <v>0</v>
      </c>
      <c r="AD764" s="116">
        <f t="shared" si="195"/>
        <v>0</v>
      </c>
      <c r="AE764" s="115">
        <f t="shared" si="186"/>
        <v>0</v>
      </c>
      <c r="AF764" s="117">
        <f t="shared" si="196"/>
        <v>0</v>
      </c>
      <c r="AG764" s="117">
        <f t="shared" si="196"/>
        <v>0</v>
      </c>
      <c r="AH764" s="117">
        <f t="shared" si="196"/>
        <v>0</v>
      </c>
      <c r="AI764" s="117">
        <f t="shared" si="196"/>
        <v>0</v>
      </c>
      <c r="AJ764" s="115">
        <f t="shared" si="190"/>
        <v>0</v>
      </c>
      <c r="AK764" s="116">
        <f t="shared" si="190"/>
        <v>0</v>
      </c>
      <c r="AL764" s="116">
        <f t="shared" si="190"/>
        <v>0</v>
      </c>
      <c r="AM764" s="116">
        <f t="shared" si="190"/>
        <v>0</v>
      </c>
      <c r="AN764" s="116">
        <f t="shared" si="190"/>
        <v>0</v>
      </c>
      <c r="AO764" s="115">
        <f t="shared" si="188"/>
        <v>0</v>
      </c>
      <c r="AP764" s="116">
        <f t="shared" si="188"/>
        <v>0</v>
      </c>
      <c r="AQ764" s="116">
        <f t="shared" si="188"/>
        <v>0</v>
      </c>
      <c r="AR764" s="116">
        <f t="shared" si="176"/>
        <v>0</v>
      </c>
      <c r="AS764" s="116">
        <f t="shared" si="189"/>
        <v>0</v>
      </c>
    </row>
    <row r="765" spans="2:45" ht="16.5" thickTop="1" thickBot="1" x14ac:dyDescent="0.3">
      <c r="B765" s="101" t="str">
        <f t="shared" si="177"/>
        <v>a</v>
      </c>
      <c r="D765" s="109" t="s">
        <v>279</v>
      </c>
      <c r="E765" s="120" t="s">
        <v>305</v>
      </c>
      <c r="F765" s="115">
        <f t="shared" si="178"/>
        <v>5600000</v>
      </c>
      <c r="G765" s="116">
        <f t="shared" si="192"/>
        <v>1400000</v>
      </c>
      <c r="H765" s="116">
        <f t="shared" si="192"/>
        <v>1400000</v>
      </c>
      <c r="I765" s="116">
        <f t="shared" si="192"/>
        <v>1400000</v>
      </c>
      <c r="J765" s="116">
        <f t="shared" si="192"/>
        <v>1400000</v>
      </c>
      <c r="K765" s="115">
        <f t="shared" si="180"/>
        <v>5854500</v>
      </c>
      <c r="L765" s="116">
        <f t="shared" si="193"/>
        <v>863700</v>
      </c>
      <c r="M765" s="116">
        <f t="shared" si="193"/>
        <v>2063600</v>
      </c>
      <c r="N765" s="116">
        <f t="shared" si="193"/>
        <v>1463600</v>
      </c>
      <c r="O765" s="116">
        <f t="shared" si="193"/>
        <v>1463600</v>
      </c>
      <c r="P765" s="115">
        <f t="shared" si="182"/>
        <v>949756.62</v>
      </c>
      <c r="Q765" s="116">
        <f t="shared" si="194"/>
        <v>794590.75</v>
      </c>
      <c r="R765" s="116">
        <f t="shared" si="194"/>
        <v>155165.87</v>
      </c>
      <c r="S765" s="116">
        <f t="shared" si="194"/>
        <v>0</v>
      </c>
      <c r="T765" s="116">
        <f t="shared" si="194"/>
        <v>0</v>
      </c>
      <c r="U765" s="111">
        <f t="shared" si="191"/>
        <v>0</v>
      </c>
      <c r="V765" s="116">
        <f t="shared" si="191"/>
        <v>0</v>
      </c>
      <c r="W765" s="116">
        <f t="shared" si="191"/>
        <v>0</v>
      </c>
      <c r="X765" s="116">
        <f t="shared" si="191"/>
        <v>0</v>
      </c>
      <c r="Y765" s="116">
        <f t="shared" si="191"/>
        <v>0</v>
      </c>
      <c r="Z765" s="115">
        <f t="shared" si="184"/>
        <v>0</v>
      </c>
      <c r="AA765" s="116">
        <f t="shared" si="195"/>
        <v>0</v>
      </c>
      <c r="AB765" s="116">
        <f t="shared" si="195"/>
        <v>0</v>
      </c>
      <c r="AC765" s="116">
        <f t="shared" si="195"/>
        <v>0</v>
      </c>
      <c r="AD765" s="116">
        <f t="shared" si="195"/>
        <v>0</v>
      </c>
      <c r="AE765" s="115">
        <f t="shared" si="186"/>
        <v>0</v>
      </c>
      <c r="AF765" s="117">
        <f t="shared" si="196"/>
        <v>0</v>
      </c>
      <c r="AG765" s="117">
        <f t="shared" si="196"/>
        <v>0</v>
      </c>
      <c r="AH765" s="117">
        <f t="shared" si="196"/>
        <v>0</v>
      </c>
      <c r="AI765" s="117">
        <f t="shared" si="196"/>
        <v>0</v>
      </c>
      <c r="AJ765" s="115">
        <f t="shared" si="190"/>
        <v>5600000</v>
      </c>
      <c r="AK765" s="116">
        <f t="shared" si="190"/>
        <v>1400000</v>
      </c>
      <c r="AL765" s="116">
        <f t="shared" si="190"/>
        <v>1400000</v>
      </c>
      <c r="AM765" s="116">
        <f t="shared" si="190"/>
        <v>1400000</v>
      </c>
      <c r="AN765" s="116">
        <f t="shared" si="190"/>
        <v>1400000</v>
      </c>
      <c r="AO765" s="115">
        <f t="shared" si="188"/>
        <v>5854500</v>
      </c>
      <c r="AP765" s="116">
        <f t="shared" si="188"/>
        <v>863700</v>
      </c>
      <c r="AQ765" s="116">
        <f t="shared" si="188"/>
        <v>2063600</v>
      </c>
      <c r="AR765" s="116">
        <f t="shared" si="176"/>
        <v>1463600</v>
      </c>
      <c r="AS765" s="116">
        <f t="shared" si="189"/>
        <v>1463600</v>
      </c>
    </row>
    <row r="766" spans="2:45" ht="16.5" thickTop="1" thickBot="1" x14ac:dyDescent="0.3">
      <c r="B766" s="101" t="str">
        <f t="shared" si="177"/>
        <v>b</v>
      </c>
      <c r="D766" s="109" t="s">
        <v>279</v>
      </c>
      <c r="E766" s="121" t="s">
        <v>306</v>
      </c>
      <c r="F766" s="115">
        <f t="shared" si="178"/>
        <v>0</v>
      </c>
      <c r="G766" s="116">
        <f t="shared" si="192"/>
        <v>0</v>
      </c>
      <c r="H766" s="116">
        <f t="shared" si="192"/>
        <v>0</v>
      </c>
      <c r="I766" s="116">
        <f t="shared" si="192"/>
        <v>0</v>
      </c>
      <c r="J766" s="116">
        <f t="shared" si="192"/>
        <v>0</v>
      </c>
      <c r="K766" s="115">
        <f t="shared" si="180"/>
        <v>0</v>
      </c>
      <c r="L766" s="116">
        <f t="shared" si="193"/>
        <v>0</v>
      </c>
      <c r="M766" s="116">
        <f t="shared" si="193"/>
        <v>0</v>
      </c>
      <c r="N766" s="116">
        <f t="shared" si="193"/>
        <v>0</v>
      </c>
      <c r="O766" s="116">
        <f t="shared" si="193"/>
        <v>0</v>
      </c>
      <c r="P766" s="115">
        <f t="shared" si="182"/>
        <v>0</v>
      </c>
      <c r="Q766" s="116">
        <f t="shared" si="194"/>
        <v>0</v>
      </c>
      <c r="R766" s="116">
        <f t="shared" si="194"/>
        <v>0</v>
      </c>
      <c r="S766" s="116">
        <f t="shared" si="194"/>
        <v>0</v>
      </c>
      <c r="T766" s="116">
        <f t="shared" si="194"/>
        <v>0</v>
      </c>
      <c r="U766" s="111">
        <f t="shared" si="191"/>
        <v>0</v>
      </c>
      <c r="V766" s="116">
        <f t="shared" si="191"/>
        <v>0</v>
      </c>
      <c r="W766" s="116">
        <f t="shared" si="191"/>
        <v>0</v>
      </c>
      <c r="X766" s="116">
        <f t="shared" si="191"/>
        <v>0</v>
      </c>
      <c r="Y766" s="116">
        <f t="shared" si="191"/>
        <v>0</v>
      </c>
      <c r="Z766" s="115">
        <f t="shared" si="184"/>
        <v>0</v>
      </c>
      <c r="AA766" s="116">
        <f t="shared" si="195"/>
        <v>0</v>
      </c>
      <c r="AB766" s="116">
        <f t="shared" si="195"/>
        <v>0</v>
      </c>
      <c r="AC766" s="116">
        <f t="shared" si="195"/>
        <v>0</v>
      </c>
      <c r="AD766" s="116">
        <f t="shared" si="195"/>
        <v>0</v>
      </c>
      <c r="AE766" s="115">
        <f t="shared" si="186"/>
        <v>0</v>
      </c>
      <c r="AF766" s="117">
        <f t="shared" si="196"/>
        <v>0</v>
      </c>
      <c r="AG766" s="117">
        <f t="shared" si="196"/>
        <v>0</v>
      </c>
      <c r="AH766" s="117">
        <f t="shared" si="196"/>
        <v>0</v>
      </c>
      <c r="AI766" s="117">
        <f t="shared" si="196"/>
        <v>0</v>
      </c>
      <c r="AJ766" s="115">
        <f t="shared" si="190"/>
        <v>0</v>
      </c>
      <c r="AK766" s="116">
        <f t="shared" si="190"/>
        <v>0</v>
      </c>
      <c r="AL766" s="116">
        <f t="shared" si="190"/>
        <v>0</v>
      </c>
      <c r="AM766" s="116">
        <f t="shared" si="190"/>
        <v>0</v>
      </c>
      <c r="AN766" s="116">
        <f t="shared" si="190"/>
        <v>0</v>
      </c>
      <c r="AO766" s="115">
        <f t="shared" si="188"/>
        <v>0</v>
      </c>
      <c r="AP766" s="116">
        <f t="shared" si="188"/>
        <v>0</v>
      </c>
      <c r="AQ766" s="116">
        <f t="shared" si="188"/>
        <v>0</v>
      </c>
      <c r="AR766" s="116">
        <f t="shared" si="176"/>
        <v>0</v>
      </c>
      <c r="AS766" s="116">
        <f t="shared" si="189"/>
        <v>0</v>
      </c>
    </row>
    <row r="767" spans="2:45" ht="27" thickTop="1" thickBot="1" x14ac:dyDescent="0.3">
      <c r="B767" s="101" t="str">
        <f t="shared" si="177"/>
        <v>a</v>
      </c>
      <c r="D767" s="109" t="s">
        <v>279</v>
      </c>
      <c r="E767" s="121" t="s">
        <v>307</v>
      </c>
      <c r="F767" s="115">
        <f t="shared" si="178"/>
        <v>5600000</v>
      </c>
      <c r="G767" s="116">
        <f t="shared" si="192"/>
        <v>1400000</v>
      </c>
      <c r="H767" s="116">
        <f t="shared" si="192"/>
        <v>1400000</v>
      </c>
      <c r="I767" s="116">
        <f t="shared" si="192"/>
        <v>1400000</v>
      </c>
      <c r="J767" s="116">
        <f t="shared" si="192"/>
        <v>1400000</v>
      </c>
      <c r="K767" s="115">
        <f t="shared" si="180"/>
        <v>5854500</v>
      </c>
      <c r="L767" s="116">
        <f t="shared" si="193"/>
        <v>863700</v>
      </c>
      <c r="M767" s="116">
        <f t="shared" si="193"/>
        <v>2063600</v>
      </c>
      <c r="N767" s="116">
        <f t="shared" si="193"/>
        <v>1463600</v>
      </c>
      <c r="O767" s="116">
        <f t="shared" si="193"/>
        <v>1463600</v>
      </c>
      <c r="P767" s="115">
        <f t="shared" si="182"/>
        <v>949756.62</v>
      </c>
      <c r="Q767" s="116">
        <f t="shared" si="194"/>
        <v>794590.75</v>
      </c>
      <c r="R767" s="116">
        <f t="shared" si="194"/>
        <v>155165.87</v>
      </c>
      <c r="S767" s="116">
        <f t="shared" si="194"/>
        <v>0</v>
      </c>
      <c r="T767" s="116">
        <f t="shared" si="194"/>
        <v>0</v>
      </c>
      <c r="U767" s="111">
        <f t="shared" si="191"/>
        <v>0</v>
      </c>
      <c r="V767" s="116">
        <f t="shared" si="191"/>
        <v>0</v>
      </c>
      <c r="W767" s="116">
        <f t="shared" si="191"/>
        <v>0</v>
      </c>
      <c r="X767" s="116">
        <f t="shared" si="191"/>
        <v>0</v>
      </c>
      <c r="Y767" s="116">
        <f t="shared" si="191"/>
        <v>0</v>
      </c>
      <c r="Z767" s="115">
        <f t="shared" si="184"/>
        <v>0</v>
      </c>
      <c r="AA767" s="116">
        <f t="shared" si="195"/>
        <v>0</v>
      </c>
      <c r="AB767" s="116">
        <f t="shared" si="195"/>
        <v>0</v>
      </c>
      <c r="AC767" s="116">
        <f t="shared" si="195"/>
        <v>0</v>
      </c>
      <c r="AD767" s="116">
        <f t="shared" si="195"/>
        <v>0</v>
      </c>
      <c r="AE767" s="115">
        <f t="shared" si="186"/>
        <v>0</v>
      </c>
      <c r="AF767" s="117">
        <f t="shared" si="196"/>
        <v>0</v>
      </c>
      <c r="AG767" s="117">
        <f t="shared" si="196"/>
        <v>0</v>
      </c>
      <c r="AH767" s="117">
        <f t="shared" si="196"/>
        <v>0</v>
      </c>
      <c r="AI767" s="117">
        <f t="shared" si="196"/>
        <v>0</v>
      </c>
      <c r="AJ767" s="115">
        <f t="shared" si="190"/>
        <v>5600000</v>
      </c>
      <c r="AK767" s="116">
        <f t="shared" si="190"/>
        <v>1400000</v>
      </c>
      <c r="AL767" s="116">
        <f t="shared" si="190"/>
        <v>1400000</v>
      </c>
      <c r="AM767" s="116">
        <f t="shared" si="190"/>
        <v>1400000</v>
      </c>
      <c r="AN767" s="116">
        <f t="shared" si="190"/>
        <v>1400000</v>
      </c>
      <c r="AO767" s="115">
        <f t="shared" si="188"/>
        <v>5854500</v>
      </c>
      <c r="AP767" s="116">
        <f t="shared" si="188"/>
        <v>863700</v>
      </c>
      <c r="AQ767" s="116">
        <f t="shared" si="188"/>
        <v>2063600</v>
      </c>
      <c r="AR767" s="116">
        <f t="shared" si="176"/>
        <v>1463600</v>
      </c>
      <c r="AS767" s="116">
        <f t="shared" si="189"/>
        <v>1463600</v>
      </c>
    </row>
    <row r="768" spans="2:45" ht="27" thickTop="1" thickBot="1" x14ac:dyDescent="0.3">
      <c r="B768" s="101" t="str">
        <f t="shared" si="177"/>
        <v>a</v>
      </c>
      <c r="D768" s="109" t="s">
        <v>279</v>
      </c>
      <c r="E768" s="122" t="s">
        <v>308</v>
      </c>
      <c r="F768" s="115">
        <f t="shared" si="178"/>
        <v>5600000</v>
      </c>
      <c r="G768" s="116">
        <f t="shared" si="192"/>
        <v>1400000</v>
      </c>
      <c r="H768" s="116">
        <f t="shared" si="192"/>
        <v>1400000</v>
      </c>
      <c r="I768" s="116">
        <f t="shared" si="192"/>
        <v>1400000</v>
      </c>
      <c r="J768" s="116">
        <f t="shared" si="192"/>
        <v>1400000</v>
      </c>
      <c r="K768" s="115">
        <f t="shared" si="180"/>
        <v>5854500</v>
      </c>
      <c r="L768" s="116">
        <f t="shared" si="193"/>
        <v>863700</v>
      </c>
      <c r="M768" s="116">
        <f t="shared" si="193"/>
        <v>2063600</v>
      </c>
      <c r="N768" s="116">
        <f t="shared" si="193"/>
        <v>1463600</v>
      </c>
      <c r="O768" s="116">
        <f t="shared" si="193"/>
        <v>1463600</v>
      </c>
      <c r="P768" s="115">
        <f t="shared" si="182"/>
        <v>949756.62</v>
      </c>
      <c r="Q768" s="116">
        <f t="shared" si="194"/>
        <v>794590.75</v>
      </c>
      <c r="R768" s="116">
        <f t="shared" si="194"/>
        <v>155165.87</v>
      </c>
      <c r="S768" s="116">
        <f t="shared" si="194"/>
        <v>0</v>
      </c>
      <c r="T768" s="116">
        <f t="shared" si="194"/>
        <v>0</v>
      </c>
      <c r="U768" s="111">
        <f t="shared" si="191"/>
        <v>0</v>
      </c>
      <c r="V768" s="116">
        <f t="shared" si="191"/>
        <v>0</v>
      </c>
      <c r="W768" s="116">
        <f t="shared" si="191"/>
        <v>0</v>
      </c>
      <c r="X768" s="116">
        <f t="shared" si="191"/>
        <v>0</v>
      </c>
      <c r="Y768" s="116">
        <f t="shared" si="191"/>
        <v>0</v>
      </c>
      <c r="Z768" s="115">
        <f t="shared" si="184"/>
        <v>0</v>
      </c>
      <c r="AA768" s="116">
        <f t="shared" si="195"/>
        <v>0</v>
      </c>
      <c r="AB768" s="116">
        <f t="shared" si="195"/>
        <v>0</v>
      </c>
      <c r="AC768" s="116">
        <f t="shared" si="195"/>
        <v>0</v>
      </c>
      <c r="AD768" s="116">
        <f t="shared" si="195"/>
        <v>0</v>
      </c>
      <c r="AE768" s="115">
        <f t="shared" si="186"/>
        <v>0</v>
      </c>
      <c r="AF768" s="117">
        <f t="shared" si="196"/>
        <v>0</v>
      </c>
      <c r="AG768" s="117">
        <f t="shared" si="196"/>
        <v>0</v>
      </c>
      <c r="AH768" s="117">
        <f t="shared" si="196"/>
        <v>0</v>
      </c>
      <c r="AI768" s="117">
        <f t="shared" si="196"/>
        <v>0</v>
      </c>
      <c r="AJ768" s="115">
        <f t="shared" si="190"/>
        <v>5600000</v>
      </c>
      <c r="AK768" s="116">
        <f t="shared" si="190"/>
        <v>1400000</v>
      </c>
      <c r="AL768" s="116">
        <f t="shared" si="190"/>
        <v>1400000</v>
      </c>
      <c r="AM768" s="116">
        <f t="shared" si="190"/>
        <v>1400000</v>
      </c>
      <c r="AN768" s="116">
        <f t="shared" si="190"/>
        <v>1400000</v>
      </c>
      <c r="AO768" s="115">
        <f t="shared" si="188"/>
        <v>5854500</v>
      </c>
      <c r="AP768" s="116">
        <f t="shared" si="188"/>
        <v>863700</v>
      </c>
      <c r="AQ768" s="116">
        <f t="shared" si="188"/>
        <v>2063600</v>
      </c>
      <c r="AR768" s="116">
        <f t="shared" si="176"/>
        <v>1463600</v>
      </c>
      <c r="AS768" s="116">
        <f t="shared" si="189"/>
        <v>1463600</v>
      </c>
    </row>
    <row r="769" spans="2:45" ht="27" thickTop="1" thickBot="1" x14ac:dyDescent="0.3">
      <c r="B769" s="101" t="str">
        <f t="shared" si="177"/>
        <v>b</v>
      </c>
      <c r="D769" s="109" t="s">
        <v>279</v>
      </c>
      <c r="E769" s="122" t="s">
        <v>309</v>
      </c>
      <c r="F769" s="115">
        <f t="shared" si="178"/>
        <v>0</v>
      </c>
      <c r="G769" s="116">
        <f t="shared" si="192"/>
        <v>0</v>
      </c>
      <c r="H769" s="116">
        <f t="shared" si="192"/>
        <v>0</v>
      </c>
      <c r="I769" s="116">
        <f t="shared" si="192"/>
        <v>0</v>
      </c>
      <c r="J769" s="116">
        <f t="shared" si="192"/>
        <v>0</v>
      </c>
      <c r="K769" s="115">
        <f t="shared" si="180"/>
        <v>0</v>
      </c>
      <c r="L769" s="116">
        <f t="shared" si="193"/>
        <v>0</v>
      </c>
      <c r="M769" s="116">
        <f t="shared" si="193"/>
        <v>0</v>
      </c>
      <c r="N769" s="116">
        <f t="shared" si="193"/>
        <v>0</v>
      </c>
      <c r="O769" s="116">
        <f t="shared" si="193"/>
        <v>0</v>
      </c>
      <c r="P769" s="115">
        <f t="shared" si="182"/>
        <v>0</v>
      </c>
      <c r="Q769" s="116">
        <f t="shared" si="194"/>
        <v>0</v>
      </c>
      <c r="R769" s="116">
        <f t="shared" si="194"/>
        <v>0</v>
      </c>
      <c r="S769" s="116">
        <f t="shared" si="194"/>
        <v>0</v>
      </c>
      <c r="T769" s="116">
        <f t="shared" si="194"/>
        <v>0</v>
      </c>
      <c r="U769" s="111">
        <f t="shared" si="191"/>
        <v>0</v>
      </c>
      <c r="V769" s="116">
        <f t="shared" si="191"/>
        <v>0</v>
      </c>
      <c r="W769" s="116">
        <f t="shared" si="191"/>
        <v>0</v>
      </c>
      <c r="X769" s="116">
        <f t="shared" si="191"/>
        <v>0</v>
      </c>
      <c r="Y769" s="116">
        <f t="shared" si="191"/>
        <v>0</v>
      </c>
      <c r="Z769" s="115">
        <f t="shared" si="184"/>
        <v>0</v>
      </c>
      <c r="AA769" s="116">
        <f t="shared" si="195"/>
        <v>0</v>
      </c>
      <c r="AB769" s="116">
        <f t="shared" si="195"/>
        <v>0</v>
      </c>
      <c r="AC769" s="116">
        <f t="shared" si="195"/>
        <v>0</v>
      </c>
      <c r="AD769" s="116">
        <f t="shared" si="195"/>
        <v>0</v>
      </c>
      <c r="AE769" s="115">
        <f t="shared" si="186"/>
        <v>0</v>
      </c>
      <c r="AF769" s="117">
        <f t="shared" si="196"/>
        <v>0</v>
      </c>
      <c r="AG769" s="117">
        <f t="shared" si="196"/>
        <v>0</v>
      </c>
      <c r="AH769" s="117">
        <f t="shared" si="196"/>
        <v>0</v>
      </c>
      <c r="AI769" s="117">
        <f t="shared" si="196"/>
        <v>0</v>
      </c>
      <c r="AJ769" s="115">
        <f t="shared" si="190"/>
        <v>0</v>
      </c>
      <c r="AK769" s="116">
        <f t="shared" si="190"/>
        <v>0</v>
      </c>
      <c r="AL769" s="116">
        <f t="shared" si="190"/>
        <v>0</v>
      </c>
      <c r="AM769" s="116">
        <f t="shared" si="190"/>
        <v>0</v>
      </c>
      <c r="AN769" s="116">
        <f t="shared" si="190"/>
        <v>0</v>
      </c>
      <c r="AO769" s="115">
        <f t="shared" si="188"/>
        <v>0</v>
      </c>
      <c r="AP769" s="116">
        <f t="shared" si="188"/>
        <v>0</v>
      </c>
      <c r="AQ769" s="116">
        <f t="shared" si="188"/>
        <v>0</v>
      </c>
      <c r="AR769" s="116">
        <f t="shared" si="176"/>
        <v>0</v>
      </c>
      <c r="AS769" s="116">
        <f t="shared" si="189"/>
        <v>0</v>
      </c>
    </row>
    <row r="770" spans="2:45" ht="16.5" thickTop="1" thickBot="1" x14ac:dyDescent="0.3">
      <c r="B770" s="101" t="str">
        <f t="shared" si="177"/>
        <v>b</v>
      </c>
      <c r="D770" s="109" t="s">
        <v>279</v>
      </c>
      <c r="E770" s="119" t="s">
        <v>310</v>
      </c>
      <c r="F770" s="115">
        <f t="shared" si="178"/>
        <v>0</v>
      </c>
      <c r="G770" s="116">
        <f t="shared" si="192"/>
        <v>0</v>
      </c>
      <c r="H770" s="116">
        <f t="shared" si="192"/>
        <v>0</v>
      </c>
      <c r="I770" s="116">
        <f t="shared" si="192"/>
        <v>0</v>
      </c>
      <c r="J770" s="116">
        <f t="shared" si="192"/>
        <v>0</v>
      </c>
      <c r="K770" s="115">
        <f t="shared" si="180"/>
        <v>0</v>
      </c>
      <c r="L770" s="116">
        <f t="shared" si="193"/>
        <v>0</v>
      </c>
      <c r="M770" s="116">
        <f t="shared" si="193"/>
        <v>0</v>
      </c>
      <c r="N770" s="116">
        <f t="shared" si="193"/>
        <v>0</v>
      </c>
      <c r="O770" s="116">
        <f t="shared" si="193"/>
        <v>0</v>
      </c>
      <c r="P770" s="115">
        <f t="shared" si="182"/>
        <v>0</v>
      </c>
      <c r="Q770" s="116">
        <f t="shared" si="194"/>
        <v>0</v>
      </c>
      <c r="R770" s="116">
        <f t="shared" si="194"/>
        <v>0</v>
      </c>
      <c r="S770" s="116">
        <f t="shared" si="194"/>
        <v>0</v>
      </c>
      <c r="T770" s="116">
        <f t="shared" si="194"/>
        <v>0</v>
      </c>
      <c r="U770" s="111">
        <f t="shared" si="191"/>
        <v>0</v>
      </c>
      <c r="V770" s="116">
        <f t="shared" si="191"/>
        <v>0</v>
      </c>
      <c r="W770" s="116">
        <f t="shared" si="191"/>
        <v>0</v>
      </c>
      <c r="X770" s="116">
        <f t="shared" si="191"/>
        <v>0</v>
      </c>
      <c r="Y770" s="116">
        <f t="shared" si="191"/>
        <v>0</v>
      </c>
      <c r="Z770" s="115">
        <f t="shared" si="184"/>
        <v>0</v>
      </c>
      <c r="AA770" s="116">
        <f t="shared" si="195"/>
        <v>0</v>
      </c>
      <c r="AB770" s="116">
        <f t="shared" si="195"/>
        <v>0</v>
      </c>
      <c r="AC770" s="116">
        <f t="shared" si="195"/>
        <v>0</v>
      </c>
      <c r="AD770" s="116">
        <f t="shared" si="195"/>
        <v>0</v>
      </c>
      <c r="AE770" s="115">
        <f t="shared" si="186"/>
        <v>0</v>
      </c>
      <c r="AF770" s="117">
        <f t="shared" si="196"/>
        <v>0</v>
      </c>
      <c r="AG770" s="117">
        <f t="shared" si="196"/>
        <v>0</v>
      </c>
      <c r="AH770" s="117">
        <f t="shared" si="196"/>
        <v>0</v>
      </c>
      <c r="AI770" s="117">
        <f t="shared" si="196"/>
        <v>0</v>
      </c>
      <c r="AJ770" s="115">
        <f t="shared" ref="AJ770:AN820" si="197">F770+U770</f>
        <v>0</v>
      </c>
      <c r="AK770" s="116">
        <f t="shared" si="197"/>
        <v>0</v>
      </c>
      <c r="AL770" s="116">
        <f t="shared" si="197"/>
        <v>0</v>
      </c>
      <c r="AM770" s="116">
        <f t="shared" si="197"/>
        <v>0</v>
      </c>
      <c r="AN770" s="116">
        <f t="shared" si="197"/>
        <v>0</v>
      </c>
      <c r="AO770" s="115">
        <f t="shared" si="188"/>
        <v>0</v>
      </c>
      <c r="AP770" s="116">
        <f t="shared" si="188"/>
        <v>0</v>
      </c>
      <c r="AQ770" s="116">
        <f t="shared" si="188"/>
        <v>0</v>
      </c>
      <c r="AR770" s="116">
        <f t="shared" si="176"/>
        <v>0</v>
      </c>
      <c r="AS770" s="116">
        <f t="shared" si="189"/>
        <v>0</v>
      </c>
    </row>
    <row r="771" spans="2:45" ht="16.5" thickTop="1" thickBot="1" x14ac:dyDescent="0.3">
      <c r="B771" s="101" t="str">
        <f t="shared" si="177"/>
        <v>b</v>
      </c>
      <c r="D771" s="109" t="s">
        <v>279</v>
      </c>
      <c r="E771" s="119" t="s">
        <v>311</v>
      </c>
      <c r="F771" s="115">
        <f t="shared" si="178"/>
        <v>0</v>
      </c>
      <c r="G771" s="116">
        <f t="shared" si="192"/>
        <v>0</v>
      </c>
      <c r="H771" s="116">
        <f t="shared" si="192"/>
        <v>0</v>
      </c>
      <c r="I771" s="116">
        <f t="shared" si="192"/>
        <v>0</v>
      </c>
      <c r="J771" s="116">
        <f t="shared" si="192"/>
        <v>0</v>
      </c>
      <c r="K771" s="115">
        <f t="shared" si="180"/>
        <v>0</v>
      </c>
      <c r="L771" s="116">
        <f t="shared" si="193"/>
        <v>0</v>
      </c>
      <c r="M771" s="116">
        <f t="shared" si="193"/>
        <v>0</v>
      </c>
      <c r="N771" s="116">
        <f t="shared" si="193"/>
        <v>0</v>
      </c>
      <c r="O771" s="116">
        <f t="shared" si="193"/>
        <v>0</v>
      </c>
      <c r="P771" s="115">
        <f t="shared" si="182"/>
        <v>0</v>
      </c>
      <c r="Q771" s="116">
        <f t="shared" si="194"/>
        <v>0</v>
      </c>
      <c r="R771" s="116">
        <f t="shared" si="194"/>
        <v>0</v>
      </c>
      <c r="S771" s="116">
        <f t="shared" si="194"/>
        <v>0</v>
      </c>
      <c r="T771" s="116">
        <f t="shared" si="194"/>
        <v>0</v>
      </c>
      <c r="U771" s="111">
        <f t="shared" si="191"/>
        <v>0</v>
      </c>
      <c r="V771" s="116">
        <f t="shared" si="191"/>
        <v>0</v>
      </c>
      <c r="W771" s="116">
        <f t="shared" si="191"/>
        <v>0</v>
      </c>
      <c r="X771" s="116">
        <f t="shared" si="191"/>
        <v>0</v>
      </c>
      <c r="Y771" s="116">
        <f t="shared" si="191"/>
        <v>0</v>
      </c>
      <c r="Z771" s="115">
        <f t="shared" si="184"/>
        <v>0</v>
      </c>
      <c r="AA771" s="116">
        <f t="shared" si="195"/>
        <v>0</v>
      </c>
      <c r="AB771" s="116">
        <f t="shared" si="195"/>
        <v>0</v>
      </c>
      <c r="AC771" s="116">
        <f t="shared" si="195"/>
        <v>0</v>
      </c>
      <c r="AD771" s="116">
        <f t="shared" si="195"/>
        <v>0</v>
      </c>
      <c r="AE771" s="115">
        <f t="shared" si="186"/>
        <v>0</v>
      </c>
      <c r="AF771" s="117">
        <f t="shared" si="196"/>
        <v>0</v>
      </c>
      <c r="AG771" s="117">
        <f t="shared" si="196"/>
        <v>0</v>
      </c>
      <c r="AH771" s="117">
        <f t="shared" si="196"/>
        <v>0</v>
      </c>
      <c r="AI771" s="117">
        <f t="shared" si="196"/>
        <v>0</v>
      </c>
      <c r="AJ771" s="115">
        <f t="shared" si="197"/>
        <v>0</v>
      </c>
      <c r="AK771" s="116">
        <f t="shared" si="197"/>
        <v>0</v>
      </c>
      <c r="AL771" s="116">
        <f t="shared" si="197"/>
        <v>0</v>
      </c>
      <c r="AM771" s="116">
        <f t="shared" si="197"/>
        <v>0</v>
      </c>
      <c r="AN771" s="116">
        <f t="shared" si="197"/>
        <v>0</v>
      </c>
      <c r="AO771" s="115">
        <f t="shared" si="188"/>
        <v>0</v>
      </c>
      <c r="AP771" s="116">
        <f t="shared" si="188"/>
        <v>0</v>
      </c>
      <c r="AQ771" s="116">
        <f t="shared" si="188"/>
        <v>0</v>
      </c>
      <c r="AR771" s="116">
        <f t="shared" si="176"/>
        <v>0</v>
      </c>
      <c r="AS771" s="116">
        <f t="shared" si="189"/>
        <v>0</v>
      </c>
    </row>
    <row r="772" spans="2:45" ht="16.5" thickTop="1" thickBot="1" x14ac:dyDescent="0.3">
      <c r="B772" s="101" t="str">
        <f t="shared" si="177"/>
        <v>b</v>
      </c>
      <c r="D772" s="109" t="s">
        <v>279</v>
      </c>
      <c r="E772" s="119" t="s">
        <v>312</v>
      </c>
      <c r="F772" s="115">
        <f t="shared" si="178"/>
        <v>0</v>
      </c>
      <c r="G772" s="116">
        <f t="shared" si="192"/>
        <v>0</v>
      </c>
      <c r="H772" s="116">
        <f t="shared" si="192"/>
        <v>0</v>
      </c>
      <c r="I772" s="116">
        <f t="shared" si="192"/>
        <v>0</v>
      </c>
      <c r="J772" s="116">
        <f t="shared" si="192"/>
        <v>0</v>
      </c>
      <c r="K772" s="115">
        <f t="shared" si="180"/>
        <v>0</v>
      </c>
      <c r="L772" s="116">
        <f t="shared" si="193"/>
        <v>0</v>
      </c>
      <c r="M772" s="116">
        <f t="shared" si="193"/>
        <v>0</v>
      </c>
      <c r="N772" s="116">
        <f t="shared" si="193"/>
        <v>0</v>
      </c>
      <c r="O772" s="116">
        <f t="shared" si="193"/>
        <v>0</v>
      </c>
      <c r="P772" s="115">
        <f t="shared" si="182"/>
        <v>0</v>
      </c>
      <c r="Q772" s="116">
        <f t="shared" si="194"/>
        <v>0</v>
      </c>
      <c r="R772" s="116">
        <f t="shared" si="194"/>
        <v>0</v>
      </c>
      <c r="S772" s="116">
        <f t="shared" si="194"/>
        <v>0</v>
      </c>
      <c r="T772" s="116">
        <f t="shared" si="194"/>
        <v>0</v>
      </c>
      <c r="U772" s="111">
        <f t="shared" si="191"/>
        <v>0</v>
      </c>
      <c r="V772" s="116">
        <f t="shared" si="191"/>
        <v>0</v>
      </c>
      <c r="W772" s="116">
        <f t="shared" si="191"/>
        <v>0</v>
      </c>
      <c r="X772" s="116">
        <f t="shared" si="191"/>
        <v>0</v>
      </c>
      <c r="Y772" s="116">
        <f t="shared" si="191"/>
        <v>0</v>
      </c>
      <c r="Z772" s="115">
        <f t="shared" si="184"/>
        <v>0</v>
      </c>
      <c r="AA772" s="116">
        <f t="shared" si="195"/>
        <v>0</v>
      </c>
      <c r="AB772" s="116">
        <f t="shared" si="195"/>
        <v>0</v>
      </c>
      <c r="AC772" s="116">
        <f t="shared" si="195"/>
        <v>0</v>
      </c>
      <c r="AD772" s="116">
        <f t="shared" si="195"/>
        <v>0</v>
      </c>
      <c r="AE772" s="115">
        <f t="shared" si="186"/>
        <v>0</v>
      </c>
      <c r="AF772" s="117">
        <f t="shared" si="196"/>
        <v>0</v>
      </c>
      <c r="AG772" s="117">
        <f t="shared" si="196"/>
        <v>0</v>
      </c>
      <c r="AH772" s="117">
        <f t="shared" si="196"/>
        <v>0</v>
      </c>
      <c r="AI772" s="117">
        <f t="shared" si="196"/>
        <v>0</v>
      </c>
      <c r="AJ772" s="115">
        <f t="shared" si="197"/>
        <v>0</v>
      </c>
      <c r="AK772" s="116">
        <f t="shared" si="197"/>
        <v>0</v>
      </c>
      <c r="AL772" s="116">
        <f t="shared" si="197"/>
        <v>0</v>
      </c>
      <c r="AM772" s="116">
        <f t="shared" si="197"/>
        <v>0</v>
      </c>
      <c r="AN772" s="116">
        <f t="shared" si="197"/>
        <v>0</v>
      </c>
      <c r="AO772" s="115">
        <f t="shared" si="188"/>
        <v>0</v>
      </c>
      <c r="AP772" s="116">
        <f t="shared" si="188"/>
        <v>0</v>
      </c>
      <c r="AQ772" s="116">
        <f t="shared" si="188"/>
        <v>0</v>
      </c>
      <c r="AR772" s="116">
        <f t="shared" si="188"/>
        <v>0</v>
      </c>
      <c r="AS772" s="116">
        <f t="shared" si="189"/>
        <v>0</v>
      </c>
    </row>
    <row r="773" spans="2:45" ht="25.5" thickTop="1" thickBot="1" x14ac:dyDescent="0.3">
      <c r="B773" s="101" t="str">
        <f t="shared" ref="B773:B836" si="198">IF((F773+G773+H773+J773++K773+L773+M773+U773+AJ773+AO773)&gt;0,"a","b")</f>
        <v>a</v>
      </c>
      <c r="D773" s="109" t="s">
        <v>373</v>
      </c>
      <c r="E773" s="119" t="s">
        <v>129</v>
      </c>
      <c r="F773" s="115">
        <f t="shared" ref="F773:F836" si="199">SUM(G773:J773)</f>
        <v>5600000</v>
      </c>
      <c r="G773" s="116">
        <f>SUM(G774,G786:G788)</f>
        <v>1400000</v>
      </c>
      <c r="H773" s="116">
        <f>SUM(H774,H786:H788)</f>
        <v>1400000</v>
      </c>
      <c r="I773" s="116">
        <f>SUM(I774,I786:I788)</f>
        <v>1400000</v>
      </c>
      <c r="J773" s="116">
        <f>SUM(J774,J786:J788)</f>
        <v>1400000</v>
      </c>
      <c r="K773" s="115">
        <f t="shared" ref="K773:K836" si="200">SUM(L773:O773)</f>
        <v>115180</v>
      </c>
      <c r="L773" s="116">
        <f>SUM(L774,L786:L788)</f>
        <v>115180</v>
      </c>
      <c r="M773" s="116">
        <f>SUM(M774,M786:M788)</f>
        <v>0</v>
      </c>
      <c r="N773" s="116">
        <f>SUM(N774,N786:N788)</f>
        <v>0</v>
      </c>
      <c r="O773" s="116">
        <f>SUM(O774,O786:O788)</f>
        <v>0</v>
      </c>
      <c r="P773" s="115">
        <f t="shared" ref="P773:P836" si="201">SUM(Q773:T773)</f>
        <v>115179.72</v>
      </c>
      <c r="Q773" s="116">
        <f>SUM(Q774,Q786:Q788)</f>
        <v>115179.72</v>
      </c>
      <c r="R773" s="116">
        <f>SUM(R774,R786:R788)</f>
        <v>0</v>
      </c>
      <c r="S773" s="116">
        <f>SUM(S774,S786:S788)</f>
        <v>0</v>
      </c>
      <c r="T773" s="116">
        <f>SUM(T774,T786:T788)</f>
        <v>0</v>
      </c>
      <c r="U773" s="111">
        <f t="shared" si="191"/>
        <v>0</v>
      </c>
      <c r="V773" s="116">
        <f t="shared" si="191"/>
        <v>0</v>
      </c>
      <c r="W773" s="116">
        <f t="shared" si="191"/>
        <v>0</v>
      </c>
      <c r="X773" s="116">
        <f t="shared" si="191"/>
        <v>0</v>
      </c>
      <c r="Y773" s="116">
        <f t="shared" si="191"/>
        <v>0</v>
      </c>
      <c r="Z773" s="115">
        <f t="shared" ref="Z773:Z836" si="202">SUM(AA773:AD773)</f>
        <v>0</v>
      </c>
      <c r="AA773" s="116">
        <f>SUM(AA774,AA786:AA788)</f>
        <v>0</v>
      </c>
      <c r="AB773" s="116">
        <f>SUM(AB774,AB786:AB788)</f>
        <v>0</v>
      </c>
      <c r="AC773" s="116">
        <f>SUM(AC774,AC786:AC788)</f>
        <v>0</v>
      </c>
      <c r="AD773" s="116">
        <f>SUM(AD774,AD786:AD788)</f>
        <v>0</v>
      </c>
      <c r="AE773" s="115">
        <f t="shared" ref="AE773:AE836" si="203">SUM(AF773:AI773)</f>
        <v>0</v>
      </c>
      <c r="AF773" s="117">
        <f>SUM(AF774,AF786:AF788)</f>
        <v>0</v>
      </c>
      <c r="AG773" s="117">
        <f>SUM(AG774,AG786:AG788)</f>
        <v>0</v>
      </c>
      <c r="AH773" s="117">
        <f>SUM(AH774,AH786:AH788)</f>
        <v>0</v>
      </c>
      <c r="AI773" s="117">
        <f>SUM(AI774,AI786:AI788)</f>
        <v>0</v>
      </c>
      <c r="AJ773" s="115">
        <f t="shared" si="197"/>
        <v>5600000</v>
      </c>
      <c r="AK773" s="116">
        <f t="shared" si="197"/>
        <v>1400000</v>
      </c>
      <c r="AL773" s="116">
        <f t="shared" si="197"/>
        <v>1400000</v>
      </c>
      <c r="AM773" s="116">
        <f t="shared" si="197"/>
        <v>1400000</v>
      </c>
      <c r="AN773" s="116">
        <f t="shared" si="197"/>
        <v>1400000</v>
      </c>
      <c r="AO773" s="115">
        <f t="shared" ref="AO773:AR836" si="204">K773+U773</f>
        <v>115180</v>
      </c>
      <c r="AP773" s="116">
        <f t="shared" si="204"/>
        <v>115180</v>
      </c>
      <c r="AQ773" s="116">
        <f t="shared" si="204"/>
        <v>0</v>
      </c>
      <c r="AR773" s="116">
        <f t="shared" si="204"/>
        <v>0</v>
      </c>
      <c r="AS773" s="116">
        <f t="shared" ref="AS773:AS836" si="205">O773+AD773+AI773</f>
        <v>0</v>
      </c>
    </row>
    <row r="774" spans="2:45" ht="16.5" thickTop="1" thickBot="1" x14ac:dyDescent="0.3">
      <c r="B774" s="101" t="str">
        <f t="shared" si="198"/>
        <v>a</v>
      </c>
      <c r="D774" s="109" t="s">
        <v>279</v>
      </c>
      <c r="E774" s="120" t="s">
        <v>298</v>
      </c>
      <c r="F774" s="115">
        <f t="shared" si="199"/>
        <v>5600000</v>
      </c>
      <c r="G774" s="116">
        <f>SUM(G775:G781)</f>
        <v>1400000</v>
      </c>
      <c r="H774" s="116">
        <f>SUM(H775:H781)</f>
        <v>1400000</v>
      </c>
      <c r="I774" s="116">
        <f>SUM(I775:I781)</f>
        <v>1400000</v>
      </c>
      <c r="J774" s="116">
        <f>SUM(J775:J781)</f>
        <v>1400000</v>
      </c>
      <c r="K774" s="115">
        <f t="shared" si="200"/>
        <v>115180</v>
      </c>
      <c r="L774" s="116">
        <f>SUM(L775:L781)</f>
        <v>115180</v>
      </c>
      <c r="M774" s="116">
        <f>SUM(M775:M781)</f>
        <v>0</v>
      </c>
      <c r="N774" s="116">
        <f>SUM(N775:N781)</f>
        <v>0</v>
      </c>
      <c r="O774" s="116">
        <f>SUM(O775:O781)</f>
        <v>0</v>
      </c>
      <c r="P774" s="115">
        <f t="shared" si="201"/>
        <v>115179.72</v>
      </c>
      <c r="Q774" s="116">
        <f>SUM(Q775:Q781)</f>
        <v>115179.72</v>
      </c>
      <c r="R774" s="116">
        <f>SUM(R775:R781)</f>
        <v>0</v>
      </c>
      <c r="S774" s="116">
        <f>SUM(S775:S781)</f>
        <v>0</v>
      </c>
      <c r="T774" s="116">
        <f>SUM(T775:T781)</f>
        <v>0</v>
      </c>
      <c r="U774" s="111">
        <f t="shared" si="191"/>
        <v>0</v>
      </c>
      <c r="V774" s="116">
        <f t="shared" si="191"/>
        <v>0</v>
      </c>
      <c r="W774" s="116">
        <f t="shared" si="191"/>
        <v>0</v>
      </c>
      <c r="X774" s="116">
        <f t="shared" si="191"/>
        <v>0</v>
      </c>
      <c r="Y774" s="116">
        <f t="shared" si="191"/>
        <v>0</v>
      </c>
      <c r="Z774" s="115">
        <f t="shared" si="202"/>
        <v>0</v>
      </c>
      <c r="AA774" s="116">
        <f>SUM(AA775:AA781)</f>
        <v>0</v>
      </c>
      <c r="AB774" s="116">
        <f>SUM(AB775:AB781)</f>
        <v>0</v>
      </c>
      <c r="AC774" s="116">
        <f>SUM(AC775:AC781)</f>
        <v>0</v>
      </c>
      <c r="AD774" s="116">
        <f>SUM(AD775:AD781)</f>
        <v>0</v>
      </c>
      <c r="AE774" s="115">
        <f t="shared" si="203"/>
        <v>0</v>
      </c>
      <c r="AF774" s="117">
        <f>SUM(AF775:AF781)</f>
        <v>0</v>
      </c>
      <c r="AG774" s="117">
        <f>SUM(AG775:AG781)</f>
        <v>0</v>
      </c>
      <c r="AH774" s="117">
        <f>SUM(AH775:AH781)</f>
        <v>0</v>
      </c>
      <c r="AI774" s="117">
        <f>SUM(AI775:AI781)</f>
        <v>0</v>
      </c>
      <c r="AJ774" s="115">
        <f t="shared" si="197"/>
        <v>5600000</v>
      </c>
      <c r="AK774" s="116">
        <f t="shared" si="197"/>
        <v>1400000</v>
      </c>
      <c r="AL774" s="116">
        <f t="shared" si="197"/>
        <v>1400000</v>
      </c>
      <c r="AM774" s="116">
        <f t="shared" si="197"/>
        <v>1400000</v>
      </c>
      <c r="AN774" s="116">
        <f t="shared" si="197"/>
        <v>1400000</v>
      </c>
      <c r="AO774" s="115">
        <f t="shared" si="204"/>
        <v>115180</v>
      </c>
      <c r="AP774" s="116">
        <f t="shared" si="204"/>
        <v>115180</v>
      </c>
      <c r="AQ774" s="116">
        <f t="shared" si="204"/>
        <v>0</v>
      </c>
      <c r="AR774" s="116">
        <f t="shared" si="204"/>
        <v>0</v>
      </c>
      <c r="AS774" s="116">
        <f t="shared" si="205"/>
        <v>0</v>
      </c>
    </row>
    <row r="775" spans="2:45" ht="16.5" thickTop="1" thickBot="1" x14ac:dyDescent="0.3">
      <c r="B775" s="101" t="str">
        <f t="shared" si="198"/>
        <v>b</v>
      </c>
      <c r="D775" s="109" t="s">
        <v>279</v>
      </c>
      <c r="E775" s="121" t="s">
        <v>299</v>
      </c>
      <c r="F775" s="115">
        <f t="shared" si="199"/>
        <v>0</v>
      </c>
      <c r="G775" s="116">
        <v>0</v>
      </c>
      <c r="H775" s="116">
        <v>0</v>
      </c>
      <c r="I775" s="116">
        <v>0</v>
      </c>
      <c r="J775" s="116">
        <v>0</v>
      </c>
      <c r="K775" s="115">
        <f t="shared" si="200"/>
        <v>0</v>
      </c>
      <c r="L775" s="116">
        <v>0</v>
      </c>
      <c r="M775" s="116">
        <v>0</v>
      </c>
      <c r="N775" s="116">
        <v>0</v>
      </c>
      <c r="O775" s="116">
        <v>0</v>
      </c>
      <c r="P775" s="115">
        <f t="shared" si="201"/>
        <v>0</v>
      </c>
      <c r="Q775" s="116">
        <v>0</v>
      </c>
      <c r="R775" s="116">
        <v>0</v>
      </c>
      <c r="S775" s="116">
        <v>0</v>
      </c>
      <c r="T775" s="116">
        <v>0</v>
      </c>
      <c r="U775" s="111">
        <f t="shared" si="191"/>
        <v>0</v>
      </c>
      <c r="V775" s="116">
        <f t="shared" si="191"/>
        <v>0</v>
      </c>
      <c r="W775" s="116">
        <f t="shared" si="191"/>
        <v>0</v>
      </c>
      <c r="X775" s="116">
        <f t="shared" si="191"/>
        <v>0</v>
      </c>
      <c r="Y775" s="116">
        <f t="shared" si="191"/>
        <v>0</v>
      </c>
      <c r="Z775" s="115">
        <f t="shared" si="202"/>
        <v>0</v>
      </c>
      <c r="AA775" s="116">
        <v>0</v>
      </c>
      <c r="AB775" s="116">
        <v>0</v>
      </c>
      <c r="AC775" s="116">
        <v>0</v>
      </c>
      <c r="AD775" s="116">
        <v>0</v>
      </c>
      <c r="AE775" s="115">
        <f t="shared" si="203"/>
        <v>0</v>
      </c>
      <c r="AF775" s="117">
        <v>0</v>
      </c>
      <c r="AG775" s="117">
        <v>0</v>
      </c>
      <c r="AH775" s="117">
        <v>0</v>
      </c>
      <c r="AI775" s="117">
        <v>0</v>
      </c>
      <c r="AJ775" s="115">
        <f t="shared" si="197"/>
        <v>0</v>
      </c>
      <c r="AK775" s="116">
        <f t="shared" si="197"/>
        <v>0</v>
      </c>
      <c r="AL775" s="116">
        <f t="shared" si="197"/>
        <v>0</v>
      </c>
      <c r="AM775" s="116">
        <f t="shared" si="197"/>
        <v>0</v>
      </c>
      <c r="AN775" s="116">
        <f t="shared" si="197"/>
        <v>0</v>
      </c>
      <c r="AO775" s="115">
        <f t="shared" si="204"/>
        <v>0</v>
      </c>
      <c r="AP775" s="116">
        <f t="shared" si="204"/>
        <v>0</v>
      </c>
      <c r="AQ775" s="116">
        <f t="shared" si="204"/>
        <v>0</v>
      </c>
      <c r="AR775" s="116">
        <f t="shared" si="204"/>
        <v>0</v>
      </c>
      <c r="AS775" s="116">
        <f t="shared" si="205"/>
        <v>0</v>
      </c>
    </row>
    <row r="776" spans="2:45" ht="16.5" thickTop="1" thickBot="1" x14ac:dyDescent="0.3">
      <c r="B776" s="101" t="str">
        <f t="shared" si="198"/>
        <v>b</v>
      </c>
      <c r="D776" s="109" t="s">
        <v>279</v>
      </c>
      <c r="E776" s="121" t="s">
        <v>300</v>
      </c>
      <c r="F776" s="115">
        <f t="shared" si="199"/>
        <v>0</v>
      </c>
      <c r="G776" s="116">
        <v>0</v>
      </c>
      <c r="H776" s="116">
        <v>0</v>
      </c>
      <c r="I776" s="116">
        <v>0</v>
      </c>
      <c r="J776" s="116">
        <v>0</v>
      </c>
      <c r="K776" s="115">
        <f t="shared" si="200"/>
        <v>0</v>
      </c>
      <c r="L776" s="116">
        <v>0</v>
      </c>
      <c r="M776" s="116">
        <v>0</v>
      </c>
      <c r="N776" s="116">
        <v>0</v>
      </c>
      <c r="O776" s="116">
        <v>0</v>
      </c>
      <c r="P776" s="115">
        <f t="shared" si="201"/>
        <v>0</v>
      </c>
      <c r="Q776" s="116">
        <v>0</v>
      </c>
      <c r="R776" s="116">
        <v>0</v>
      </c>
      <c r="S776" s="116">
        <v>0</v>
      </c>
      <c r="T776" s="116">
        <v>0</v>
      </c>
      <c r="U776" s="111">
        <f t="shared" si="191"/>
        <v>0</v>
      </c>
      <c r="V776" s="116">
        <f t="shared" si="191"/>
        <v>0</v>
      </c>
      <c r="W776" s="116">
        <f t="shared" si="191"/>
        <v>0</v>
      </c>
      <c r="X776" s="116">
        <f t="shared" si="191"/>
        <v>0</v>
      </c>
      <c r="Y776" s="116">
        <f t="shared" si="191"/>
        <v>0</v>
      </c>
      <c r="Z776" s="115">
        <f t="shared" si="202"/>
        <v>0</v>
      </c>
      <c r="AA776" s="116">
        <v>0</v>
      </c>
      <c r="AB776" s="116">
        <v>0</v>
      </c>
      <c r="AC776" s="116">
        <v>0</v>
      </c>
      <c r="AD776" s="116">
        <v>0</v>
      </c>
      <c r="AE776" s="115">
        <f t="shared" si="203"/>
        <v>0</v>
      </c>
      <c r="AF776" s="117">
        <v>0</v>
      </c>
      <c r="AG776" s="117">
        <v>0</v>
      </c>
      <c r="AH776" s="117">
        <v>0</v>
      </c>
      <c r="AI776" s="117">
        <v>0</v>
      </c>
      <c r="AJ776" s="115">
        <f t="shared" si="197"/>
        <v>0</v>
      </c>
      <c r="AK776" s="116">
        <f t="shared" si="197"/>
        <v>0</v>
      </c>
      <c r="AL776" s="116">
        <f t="shared" si="197"/>
        <v>0</v>
      </c>
      <c r="AM776" s="116">
        <f t="shared" si="197"/>
        <v>0</v>
      </c>
      <c r="AN776" s="116">
        <f t="shared" si="197"/>
        <v>0</v>
      </c>
      <c r="AO776" s="115">
        <f t="shared" si="204"/>
        <v>0</v>
      </c>
      <c r="AP776" s="116">
        <f t="shared" si="204"/>
        <v>0</v>
      </c>
      <c r="AQ776" s="116">
        <f t="shared" si="204"/>
        <v>0</v>
      </c>
      <c r="AR776" s="116">
        <f t="shared" si="204"/>
        <v>0</v>
      </c>
      <c r="AS776" s="116">
        <f t="shared" si="205"/>
        <v>0</v>
      </c>
    </row>
    <row r="777" spans="2:45" ht="16.5" thickTop="1" thickBot="1" x14ac:dyDescent="0.3">
      <c r="B777" s="101" t="str">
        <f t="shared" si="198"/>
        <v>b</v>
      </c>
      <c r="D777" s="109" t="s">
        <v>279</v>
      </c>
      <c r="E777" s="121" t="s">
        <v>301</v>
      </c>
      <c r="F777" s="115">
        <f t="shared" si="199"/>
        <v>0</v>
      </c>
      <c r="G777" s="116">
        <v>0</v>
      </c>
      <c r="H777" s="116">
        <v>0</v>
      </c>
      <c r="I777" s="116">
        <v>0</v>
      </c>
      <c r="J777" s="116">
        <v>0</v>
      </c>
      <c r="K777" s="115">
        <f t="shared" si="200"/>
        <v>0</v>
      </c>
      <c r="L777" s="116">
        <v>0</v>
      </c>
      <c r="M777" s="116">
        <v>0</v>
      </c>
      <c r="N777" s="116">
        <v>0</v>
      </c>
      <c r="O777" s="116">
        <v>0</v>
      </c>
      <c r="P777" s="115">
        <f t="shared" si="201"/>
        <v>0</v>
      </c>
      <c r="Q777" s="116">
        <v>0</v>
      </c>
      <c r="R777" s="116">
        <v>0</v>
      </c>
      <c r="S777" s="116">
        <v>0</v>
      </c>
      <c r="T777" s="116">
        <v>0</v>
      </c>
      <c r="U777" s="111">
        <f t="shared" si="191"/>
        <v>0</v>
      </c>
      <c r="V777" s="116">
        <f t="shared" si="191"/>
        <v>0</v>
      </c>
      <c r="W777" s="116">
        <f t="shared" si="191"/>
        <v>0</v>
      </c>
      <c r="X777" s="116">
        <f t="shared" si="191"/>
        <v>0</v>
      </c>
      <c r="Y777" s="116">
        <f t="shared" si="191"/>
        <v>0</v>
      </c>
      <c r="Z777" s="115">
        <f t="shared" si="202"/>
        <v>0</v>
      </c>
      <c r="AA777" s="116">
        <v>0</v>
      </c>
      <c r="AB777" s="116">
        <v>0</v>
      </c>
      <c r="AC777" s="116">
        <v>0</v>
      </c>
      <c r="AD777" s="116">
        <v>0</v>
      </c>
      <c r="AE777" s="115">
        <f t="shared" si="203"/>
        <v>0</v>
      </c>
      <c r="AF777" s="117">
        <v>0</v>
      </c>
      <c r="AG777" s="117">
        <v>0</v>
      </c>
      <c r="AH777" s="117">
        <v>0</v>
      </c>
      <c r="AI777" s="117">
        <v>0</v>
      </c>
      <c r="AJ777" s="115">
        <f t="shared" si="197"/>
        <v>0</v>
      </c>
      <c r="AK777" s="116">
        <f t="shared" si="197"/>
        <v>0</v>
      </c>
      <c r="AL777" s="116">
        <f t="shared" si="197"/>
        <v>0</v>
      </c>
      <c r="AM777" s="116">
        <f t="shared" si="197"/>
        <v>0</v>
      </c>
      <c r="AN777" s="116">
        <f t="shared" si="197"/>
        <v>0</v>
      </c>
      <c r="AO777" s="115">
        <f t="shared" si="204"/>
        <v>0</v>
      </c>
      <c r="AP777" s="116">
        <f t="shared" si="204"/>
        <v>0</v>
      </c>
      <c r="AQ777" s="116">
        <f t="shared" si="204"/>
        <v>0</v>
      </c>
      <c r="AR777" s="116">
        <f t="shared" si="204"/>
        <v>0</v>
      </c>
      <c r="AS777" s="116">
        <f t="shared" si="205"/>
        <v>0</v>
      </c>
    </row>
    <row r="778" spans="2:45" ht="16.5" thickTop="1" thickBot="1" x14ac:dyDescent="0.3">
      <c r="B778" s="101" t="str">
        <f t="shared" si="198"/>
        <v>b</v>
      </c>
      <c r="D778" s="109" t="s">
        <v>279</v>
      </c>
      <c r="E778" s="121" t="s">
        <v>302</v>
      </c>
      <c r="F778" s="115">
        <f t="shared" si="199"/>
        <v>0</v>
      </c>
      <c r="G778" s="116">
        <v>0</v>
      </c>
      <c r="H778" s="116">
        <v>0</v>
      </c>
      <c r="I778" s="116">
        <v>0</v>
      </c>
      <c r="J778" s="116">
        <v>0</v>
      </c>
      <c r="K778" s="115">
        <f t="shared" si="200"/>
        <v>0</v>
      </c>
      <c r="L778" s="116">
        <v>0</v>
      </c>
      <c r="M778" s="116">
        <v>0</v>
      </c>
      <c r="N778" s="116">
        <v>0</v>
      </c>
      <c r="O778" s="116">
        <v>0</v>
      </c>
      <c r="P778" s="115">
        <f t="shared" si="201"/>
        <v>0</v>
      </c>
      <c r="Q778" s="116">
        <v>0</v>
      </c>
      <c r="R778" s="116">
        <v>0</v>
      </c>
      <c r="S778" s="116">
        <v>0</v>
      </c>
      <c r="T778" s="116">
        <v>0</v>
      </c>
      <c r="U778" s="111">
        <f t="shared" si="191"/>
        <v>0</v>
      </c>
      <c r="V778" s="116">
        <f t="shared" si="191"/>
        <v>0</v>
      </c>
      <c r="W778" s="116">
        <f t="shared" si="191"/>
        <v>0</v>
      </c>
      <c r="X778" s="116">
        <f t="shared" si="191"/>
        <v>0</v>
      </c>
      <c r="Y778" s="116">
        <f t="shared" si="191"/>
        <v>0</v>
      </c>
      <c r="Z778" s="115">
        <f t="shared" si="202"/>
        <v>0</v>
      </c>
      <c r="AA778" s="116">
        <v>0</v>
      </c>
      <c r="AB778" s="116">
        <v>0</v>
      </c>
      <c r="AC778" s="116">
        <v>0</v>
      </c>
      <c r="AD778" s="116">
        <v>0</v>
      </c>
      <c r="AE778" s="115">
        <f t="shared" si="203"/>
        <v>0</v>
      </c>
      <c r="AF778" s="117">
        <v>0</v>
      </c>
      <c r="AG778" s="117">
        <v>0</v>
      </c>
      <c r="AH778" s="117">
        <v>0</v>
      </c>
      <c r="AI778" s="117">
        <v>0</v>
      </c>
      <c r="AJ778" s="115">
        <f t="shared" si="197"/>
        <v>0</v>
      </c>
      <c r="AK778" s="116">
        <f t="shared" si="197"/>
        <v>0</v>
      </c>
      <c r="AL778" s="116">
        <f t="shared" si="197"/>
        <v>0</v>
      </c>
      <c r="AM778" s="116">
        <f t="shared" si="197"/>
        <v>0</v>
      </c>
      <c r="AN778" s="116">
        <f t="shared" si="197"/>
        <v>0</v>
      </c>
      <c r="AO778" s="115">
        <f t="shared" si="204"/>
        <v>0</v>
      </c>
      <c r="AP778" s="116">
        <f t="shared" si="204"/>
        <v>0</v>
      </c>
      <c r="AQ778" s="116">
        <f t="shared" si="204"/>
        <v>0</v>
      </c>
      <c r="AR778" s="116">
        <f t="shared" si="204"/>
        <v>0</v>
      </c>
      <c r="AS778" s="116">
        <f t="shared" si="205"/>
        <v>0</v>
      </c>
    </row>
    <row r="779" spans="2:45" ht="16.5" thickTop="1" thickBot="1" x14ac:dyDescent="0.3">
      <c r="B779" s="101" t="str">
        <f t="shared" si="198"/>
        <v>b</v>
      </c>
      <c r="D779" s="109" t="s">
        <v>279</v>
      </c>
      <c r="E779" s="121" t="s">
        <v>303</v>
      </c>
      <c r="F779" s="115">
        <f t="shared" si="199"/>
        <v>0</v>
      </c>
      <c r="G779" s="116">
        <v>0</v>
      </c>
      <c r="H779" s="116">
        <v>0</v>
      </c>
      <c r="I779" s="116">
        <v>0</v>
      </c>
      <c r="J779" s="116">
        <v>0</v>
      </c>
      <c r="K779" s="115">
        <f t="shared" si="200"/>
        <v>0</v>
      </c>
      <c r="L779" s="116">
        <v>0</v>
      </c>
      <c r="M779" s="116">
        <v>0</v>
      </c>
      <c r="N779" s="116">
        <v>0</v>
      </c>
      <c r="O779" s="116">
        <v>0</v>
      </c>
      <c r="P779" s="115">
        <f t="shared" si="201"/>
        <v>0</v>
      </c>
      <c r="Q779" s="116">
        <v>0</v>
      </c>
      <c r="R779" s="116">
        <v>0</v>
      </c>
      <c r="S779" s="116">
        <v>0</v>
      </c>
      <c r="T779" s="116">
        <v>0</v>
      </c>
      <c r="U779" s="111">
        <f t="shared" si="191"/>
        <v>0</v>
      </c>
      <c r="V779" s="116">
        <f t="shared" si="191"/>
        <v>0</v>
      </c>
      <c r="W779" s="116">
        <f t="shared" si="191"/>
        <v>0</v>
      </c>
      <c r="X779" s="116">
        <f t="shared" si="191"/>
        <v>0</v>
      </c>
      <c r="Y779" s="116">
        <f t="shared" si="191"/>
        <v>0</v>
      </c>
      <c r="Z779" s="115">
        <f t="shared" si="202"/>
        <v>0</v>
      </c>
      <c r="AA779" s="116">
        <v>0</v>
      </c>
      <c r="AB779" s="116">
        <v>0</v>
      </c>
      <c r="AC779" s="116">
        <v>0</v>
      </c>
      <c r="AD779" s="116">
        <v>0</v>
      </c>
      <c r="AE779" s="115">
        <f t="shared" si="203"/>
        <v>0</v>
      </c>
      <c r="AF779" s="117">
        <v>0</v>
      </c>
      <c r="AG779" s="117">
        <v>0</v>
      </c>
      <c r="AH779" s="117">
        <v>0</v>
      </c>
      <c r="AI779" s="117">
        <v>0</v>
      </c>
      <c r="AJ779" s="115">
        <f t="shared" si="197"/>
        <v>0</v>
      </c>
      <c r="AK779" s="116">
        <f t="shared" si="197"/>
        <v>0</v>
      </c>
      <c r="AL779" s="116">
        <f t="shared" si="197"/>
        <v>0</v>
      </c>
      <c r="AM779" s="116">
        <f t="shared" si="197"/>
        <v>0</v>
      </c>
      <c r="AN779" s="116">
        <f t="shared" si="197"/>
        <v>0</v>
      </c>
      <c r="AO779" s="115">
        <f t="shared" si="204"/>
        <v>0</v>
      </c>
      <c r="AP779" s="116">
        <f t="shared" si="204"/>
        <v>0</v>
      </c>
      <c r="AQ779" s="116">
        <f t="shared" si="204"/>
        <v>0</v>
      </c>
      <c r="AR779" s="116">
        <f t="shared" si="204"/>
        <v>0</v>
      </c>
      <c r="AS779" s="116">
        <f t="shared" si="205"/>
        <v>0</v>
      </c>
    </row>
    <row r="780" spans="2:45" ht="16.5" thickTop="1" thickBot="1" x14ac:dyDescent="0.3">
      <c r="B780" s="101" t="str">
        <f t="shared" si="198"/>
        <v>b</v>
      </c>
      <c r="D780" s="109" t="s">
        <v>279</v>
      </c>
      <c r="E780" s="121" t="s">
        <v>304</v>
      </c>
      <c r="F780" s="115">
        <f t="shared" si="199"/>
        <v>0</v>
      </c>
      <c r="G780" s="116">
        <v>0</v>
      </c>
      <c r="H780" s="116">
        <v>0</v>
      </c>
      <c r="I780" s="116">
        <v>0</v>
      </c>
      <c r="J780" s="116">
        <v>0</v>
      </c>
      <c r="K780" s="115">
        <f t="shared" si="200"/>
        <v>0</v>
      </c>
      <c r="L780" s="116">
        <v>0</v>
      </c>
      <c r="M780" s="116">
        <v>0</v>
      </c>
      <c r="N780" s="116">
        <v>0</v>
      </c>
      <c r="O780" s="116">
        <v>0</v>
      </c>
      <c r="P780" s="115">
        <f t="shared" si="201"/>
        <v>0</v>
      </c>
      <c r="Q780" s="116">
        <v>0</v>
      </c>
      <c r="R780" s="116">
        <v>0</v>
      </c>
      <c r="S780" s="116">
        <v>0</v>
      </c>
      <c r="T780" s="116">
        <v>0</v>
      </c>
      <c r="U780" s="111">
        <f t="shared" si="191"/>
        <v>0</v>
      </c>
      <c r="V780" s="116">
        <f t="shared" si="191"/>
        <v>0</v>
      </c>
      <c r="W780" s="116">
        <f t="shared" si="191"/>
        <v>0</v>
      </c>
      <c r="X780" s="116">
        <f t="shared" si="191"/>
        <v>0</v>
      </c>
      <c r="Y780" s="116">
        <f t="shared" si="191"/>
        <v>0</v>
      </c>
      <c r="Z780" s="115">
        <f t="shared" si="202"/>
        <v>0</v>
      </c>
      <c r="AA780" s="116">
        <v>0</v>
      </c>
      <c r="AB780" s="116">
        <v>0</v>
      </c>
      <c r="AC780" s="116">
        <v>0</v>
      </c>
      <c r="AD780" s="116">
        <v>0</v>
      </c>
      <c r="AE780" s="115">
        <f t="shared" si="203"/>
        <v>0</v>
      </c>
      <c r="AF780" s="117">
        <v>0</v>
      </c>
      <c r="AG780" s="117">
        <v>0</v>
      </c>
      <c r="AH780" s="117">
        <v>0</v>
      </c>
      <c r="AI780" s="117">
        <v>0</v>
      </c>
      <c r="AJ780" s="115">
        <f t="shared" si="197"/>
        <v>0</v>
      </c>
      <c r="AK780" s="116">
        <f t="shared" si="197"/>
        <v>0</v>
      </c>
      <c r="AL780" s="116">
        <f t="shared" si="197"/>
        <v>0</v>
      </c>
      <c r="AM780" s="116">
        <f t="shared" si="197"/>
        <v>0</v>
      </c>
      <c r="AN780" s="116">
        <f t="shared" si="197"/>
        <v>0</v>
      </c>
      <c r="AO780" s="115">
        <f t="shared" si="204"/>
        <v>0</v>
      </c>
      <c r="AP780" s="116">
        <f t="shared" si="204"/>
        <v>0</v>
      </c>
      <c r="AQ780" s="116">
        <f t="shared" si="204"/>
        <v>0</v>
      </c>
      <c r="AR780" s="116">
        <f t="shared" si="204"/>
        <v>0</v>
      </c>
      <c r="AS780" s="116">
        <f t="shared" si="205"/>
        <v>0</v>
      </c>
    </row>
    <row r="781" spans="2:45" ht="16.5" thickTop="1" thickBot="1" x14ac:dyDescent="0.3">
      <c r="B781" s="101" t="str">
        <f t="shared" si="198"/>
        <v>a</v>
      </c>
      <c r="D781" s="109" t="s">
        <v>279</v>
      </c>
      <c r="E781" s="121" t="s">
        <v>305</v>
      </c>
      <c r="F781" s="115">
        <f t="shared" si="199"/>
        <v>5600000</v>
      </c>
      <c r="G781" s="116">
        <f>SUM(G782:G783)</f>
        <v>1400000</v>
      </c>
      <c r="H781" s="116">
        <f>SUM(H782:H783)</f>
        <v>1400000</v>
      </c>
      <c r="I781" s="116">
        <f>SUM(I782:I783)</f>
        <v>1400000</v>
      </c>
      <c r="J781" s="116">
        <f>SUM(J782:J783)</f>
        <v>1400000</v>
      </c>
      <c r="K781" s="115">
        <f t="shared" si="200"/>
        <v>115180</v>
      </c>
      <c r="L781" s="116">
        <f>SUM(L782:L783)</f>
        <v>115180</v>
      </c>
      <c r="M781" s="116">
        <f>SUM(M782:M783)</f>
        <v>0</v>
      </c>
      <c r="N781" s="116">
        <f>SUM(N782:N783)</f>
        <v>0</v>
      </c>
      <c r="O781" s="116">
        <f>SUM(O782:O783)</f>
        <v>0</v>
      </c>
      <c r="P781" s="115">
        <f t="shared" si="201"/>
        <v>115179.72</v>
      </c>
      <c r="Q781" s="116">
        <f>SUM(Q782:Q783)</f>
        <v>115179.72</v>
      </c>
      <c r="R781" s="116">
        <f>SUM(R782:R783)</f>
        <v>0</v>
      </c>
      <c r="S781" s="116">
        <f>SUM(S782:S783)</f>
        <v>0</v>
      </c>
      <c r="T781" s="116">
        <f>SUM(T782:T783)</f>
        <v>0</v>
      </c>
      <c r="U781" s="111">
        <f t="shared" si="191"/>
        <v>0</v>
      </c>
      <c r="V781" s="116">
        <f t="shared" si="191"/>
        <v>0</v>
      </c>
      <c r="W781" s="116">
        <f t="shared" si="191"/>
        <v>0</v>
      </c>
      <c r="X781" s="116">
        <f t="shared" si="191"/>
        <v>0</v>
      </c>
      <c r="Y781" s="116">
        <f t="shared" si="191"/>
        <v>0</v>
      </c>
      <c r="Z781" s="115">
        <f t="shared" si="202"/>
        <v>0</v>
      </c>
      <c r="AA781" s="116">
        <f>SUM(AA782:AA783)</f>
        <v>0</v>
      </c>
      <c r="AB781" s="116">
        <f>SUM(AB782:AB783)</f>
        <v>0</v>
      </c>
      <c r="AC781" s="116">
        <f>SUM(AC782:AC783)</f>
        <v>0</v>
      </c>
      <c r="AD781" s="116">
        <f>SUM(AD782:AD783)</f>
        <v>0</v>
      </c>
      <c r="AE781" s="115">
        <f t="shared" si="203"/>
        <v>0</v>
      </c>
      <c r="AF781" s="117">
        <f>SUM(AF782:AF783)</f>
        <v>0</v>
      </c>
      <c r="AG781" s="117">
        <f>SUM(AG782:AG783)</f>
        <v>0</v>
      </c>
      <c r="AH781" s="117">
        <f>SUM(AH782:AH783)</f>
        <v>0</v>
      </c>
      <c r="AI781" s="117">
        <f>SUM(AI782:AI783)</f>
        <v>0</v>
      </c>
      <c r="AJ781" s="115">
        <f t="shared" si="197"/>
        <v>5600000</v>
      </c>
      <c r="AK781" s="116">
        <f t="shared" si="197"/>
        <v>1400000</v>
      </c>
      <c r="AL781" s="116">
        <f t="shared" si="197"/>
        <v>1400000</v>
      </c>
      <c r="AM781" s="116">
        <f t="shared" si="197"/>
        <v>1400000</v>
      </c>
      <c r="AN781" s="116">
        <f t="shared" si="197"/>
        <v>1400000</v>
      </c>
      <c r="AO781" s="115">
        <f t="shared" si="204"/>
        <v>115180</v>
      </c>
      <c r="AP781" s="116">
        <f t="shared" si="204"/>
        <v>115180</v>
      </c>
      <c r="AQ781" s="116">
        <f t="shared" si="204"/>
        <v>0</v>
      </c>
      <c r="AR781" s="116">
        <f t="shared" si="204"/>
        <v>0</v>
      </c>
      <c r="AS781" s="116">
        <f t="shared" si="205"/>
        <v>0</v>
      </c>
    </row>
    <row r="782" spans="2:45" ht="16.5" thickTop="1" thickBot="1" x14ac:dyDescent="0.3">
      <c r="B782" s="101" t="str">
        <f t="shared" si="198"/>
        <v>b</v>
      </c>
      <c r="D782" s="109" t="s">
        <v>279</v>
      </c>
      <c r="E782" s="122" t="s">
        <v>306</v>
      </c>
      <c r="F782" s="115">
        <f t="shared" si="199"/>
        <v>0</v>
      </c>
      <c r="G782" s="116">
        <v>0</v>
      </c>
      <c r="H782" s="116">
        <v>0</v>
      </c>
      <c r="I782" s="116">
        <v>0</v>
      </c>
      <c r="J782" s="116">
        <v>0</v>
      </c>
      <c r="K782" s="115">
        <f t="shared" si="200"/>
        <v>0</v>
      </c>
      <c r="L782" s="116">
        <v>0</v>
      </c>
      <c r="M782" s="116">
        <v>0</v>
      </c>
      <c r="N782" s="116">
        <v>0</v>
      </c>
      <c r="O782" s="116">
        <v>0</v>
      </c>
      <c r="P782" s="115">
        <f t="shared" si="201"/>
        <v>0</v>
      </c>
      <c r="Q782" s="116">
        <v>0</v>
      </c>
      <c r="R782" s="116">
        <v>0</v>
      </c>
      <c r="S782" s="116">
        <v>0</v>
      </c>
      <c r="T782" s="116">
        <v>0</v>
      </c>
      <c r="U782" s="111">
        <f t="shared" si="191"/>
        <v>0</v>
      </c>
      <c r="V782" s="116">
        <f t="shared" si="191"/>
        <v>0</v>
      </c>
      <c r="W782" s="116">
        <f t="shared" si="191"/>
        <v>0</v>
      </c>
      <c r="X782" s="116">
        <f t="shared" si="191"/>
        <v>0</v>
      </c>
      <c r="Y782" s="116">
        <f t="shared" si="191"/>
        <v>0</v>
      </c>
      <c r="Z782" s="115">
        <f t="shared" si="202"/>
        <v>0</v>
      </c>
      <c r="AA782" s="116">
        <v>0</v>
      </c>
      <c r="AB782" s="116">
        <v>0</v>
      </c>
      <c r="AC782" s="116">
        <v>0</v>
      </c>
      <c r="AD782" s="116">
        <v>0</v>
      </c>
      <c r="AE782" s="115">
        <f t="shared" si="203"/>
        <v>0</v>
      </c>
      <c r="AF782" s="117">
        <v>0</v>
      </c>
      <c r="AG782" s="117">
        <v>0</v>
      </c>
      <c r="AH782" s="117">
        <v>0</v>
      </c>
      <c r="AI782" s="117">
        <v>0</v>
      </c>
      <c r="AJ782" s="115">
        <f t="shared" si="197"/>
        <v>0</v>
      </c>
      <c r="AK782" s="116">
        <f t="shared" si="197"/>
        <v>0</v>
      </c>
      <c r="AL782" s="116">
        <f t="shared" si="197"/>
        <v>0</v>
      </c>
      <c r="AM782" s="116">
        <f t="shared" si="197"/>
        <v>0</v>
      </c>
      <c r="AN782" s="116">
        <f t="shared" si="197"/>
        <v>0</v>
      </c>
      <c r="AO782" s="115">
        <f t="shared" si="204"/>
        <v>0</v>
      </c>
      <c r="AP782" s="116">
        <f t="shared" si="204"/>
        <v>0</v>
      </c>
      <c r="AQ782" s="116">
        <f t="shared" si="204"/>
        <v>0</v>
      </c>
      <c r="AR782" s="116">
        <f t="shared" si="204"/>
        <v>0</v>
      </c>
      <c r="AS782" s="116">
        <f t="shared" si="205"/>
        <v>0</v>
      </c>
    </row>
    <row r="783" spans="2:45" ht="27" thickTop="1" thickBot="1" x14ac:dyDescent="0.3">
      <c r="B783" s="101" t="str">
        <f t="shared" si="198"/>
        <v>a</v>
      </c>
      <c r="D783" s="109" t="s">
        <v>279</v>
      </c>
      <c r="E783" s="122" t="s">
        <v>307</v>
      </c>
      <c r="F783" s="115">
        <f t="shared" si="199"/>
        <v>5600000</v>
      </c>
      <c r="G783" s="116">
        <f>SUM(G784:G785)</f>
        <v>1400000</v>
      </c>
      <c r="H783" s="116">
        <f>SUM(H784:H785)</f>
        <v>1400000</v>
      </c>
      <c r="I783" s="116">
        <f>SUM(I784:I785)</f>
        <v>1400000</v>
      </c>
      <c r="J783" s="116">
        <f>SUM(J784:J785)</f>
        <v>1400000</v>
      </c>
      <c r="K783" s="115">
        <f t="shared" si="200"/>
        <v>115180</v>
      </c>
      <c r="L783" s="116">
        <f>SUM(L784:L785)</f>
        <v>115180</v>
      </c>
      <c r="M783" s="116">
        <f>SUM(M784:M785)</f>
        <v>0</v>
      </c>
      <c r="N783" s="116">
        <f>SUM(N784:N785)</f>
        <v>0</v>
      </c>
      <c r="O783" s="116">
        <f>SUM(O784:O785)</f>
        <v>0</v>
      </c>
      <c r="P783" s="115">
        <f t="shared" si="201"/>
        <v>115179.72</v>
      </c>
      <c r="Q783" s="116">
        <f>SUM(Q784:Q785)</f>
        <v>115179.72</v>
      </c>
      <c r="R783" s="116">
        <f>SUM(R784:R785)</f>
        <v>0</v>
      </c>
      <c r="S783" s="116">
        <f>SUM(S784:S785)</f>
        <v>0</v>
      </c>
      <c r="T783" s="116">
        <f>SUM(T784:T785)</f>
        <v>0</v>
      </c>
      <c r="U783" s="111">
        <f t="shared" si="191"/>
        <v>0</v>
      </c>
      <c r="V783" s="116">
        <f t="shared" si="191"/>
        <v>0</v>
      </c>
      <c r="W783" s="116">
        <f t="shared" si="191"/>
        <v>0</v>
      </c>
      <c r="X783" s="116">
        <f t="shared" si="191"/>
        <v>0</v>
      </c>
      <c r="Y783" s="116">
        <f t="shared" si="191"/>
        <v>0</v>
      </c>
      <c r="Z783" s="115">
        <f t="shared" si="202"/>
        <v>0</v>
      </c>
      <c r="AA783" s="116">
        <f>SUM(AA784:AA785)</f>
        <v>0</v>
      </c>
      <c r="AB783" s="116">
        <f>SUM(AB784:AB785)</f>
        <v>0</v>
      </c>
      <c r="AC783" s="116">
        <f>SUM(AC784:AC785)</f>
        <v>0</v>
      </c>
      <c r="AD783" s="116">
        <f>SUM(AD784:AD785)</f>
        <v>0</v>
      </c>
      <c r="AE783" s="115">
        <f t="shared" si="203"/>
        <v>0</v>
      </c>
      <c r="AF783" s="117">
        <f>SUM(AF784:AF785)</f>
        <v>0</v>
      </c>
      <c r="AG783" s="117">
        <f>SUM(AG784:AG785)</f>
        <v>0</v>
      </c>
      <c r="AH783" s="117">
        <f>SUM(AH784:AH785)</f>
        <v>0</v>
      </c>
      <c r="AI783" s="117">
        <f>SUM(AI784:AI785)</f>
        <v>0</v>
      </c>
      <c r="AJ783" s="115">
        <f t="shared" si="197"/>
        <v>5600000</v>
      </c>
      <c r="AK783" s="116">
        <f t="shared" si="197"/>
        <v>1400000</v>
      </c>
      <c r="AL783" s="116">
        <f t="shared" si="197"/>
        <v>1400000</v>
      </c>
      <c r="AM783" s="116">
        <f t="shared" si="197"/>
        <v>1400000</v>
      </c>
      <c r="AN783" s="116">
        <f t="shared" si="197"/>
        <v>1400000</v>
      </c>
      <c r="AO783" s="115">
        <f t="shared" si="204"/>
        <v>115180</v>
      </c>
      <c r="AP783" s="116">
        <f t="shared" si="204"/>
        <v>115180</v>
      </c>
      <c r="AQ783" s="116">
        <f t="shared" si="204"/>
        <v>0</v>
      </c>
      <c r="AR783" s="116">
        <f t="shared" si="204"/>
        <v>0</v>
      </c>
      <c r="AS783" s="116">
        <f t="shared" si="205"/>
        <v>0</v>
      </c>
    </row>
    <row r="784" spans="2:45" ht="27" thickTop="1" thickBot="1" x14ac:dyDescent="0.3">
      <c r="B784" s="101" t="str">
        <f t="shared" si="198"/>
        <v>a</v>
      </c>
      <c r="D784" s="109" t="s">
        <v>279</v>
      </c>
      <c r="E784" s="124" t="s">
        <v>308</v>
      </c>
      <c r="F784" s="115">
        <f t="shared" si="199"/>
        <v>5600000</v>
      </c>
      <c r="G784" s="116">
        <v>1400000</v>
      </c>
      <c r="H784" s="116">
        <v>1400000</v>
      </c>
      <c r="I784" s="116">
        <v>1400000</v>
      </c>
      <c r="J784" s="116">
        <v>1400000</v>
      </c>
      <c r="K784" s="115">
        <f t="shared" si="200"/>
        <v>115180</v>
      </c>
      <c r="L784" s="116">
        <v>115180</v>
      </c>
      <c r="M784" s="116">
        <v>0</v>
      </c>
      <c r="N784" s="116">
        <v>0</v>
      </c>
      <c r="O784" s="116">
        <v>0</v>
      </c>
      <c r="P784" s="115">
        <f t="shared" si="201"/>
        <v>115179.72</v>
      </c>
      <c r="Q784" s="116">
        <v>115179.72</v>
      </c>
      <c r="R784" s="116">
        <v>0</v>
      </c>
      <c r="S784" s="116">
        <v>0</v>
      </c>
      <c r="T784" s="116">
        <v>0</v>
      </c>
      <c r="U784" s="111">
        <f t="shared" si="191"/>
        <v>0</v>
      </c>
      <c r="V784" s="116">
        <f t="shared" si="191"/>
        <v>0</v>
      </c>
      <c r="W784" s="116">
        <f t="shared" si="191"/>
        <v>0</v>
      </c>
      <c r="X784" s="116">
        <f t="shared" si="191"/>
        <v>0</v>
      </c>
      <c r="Y784" s="116">
        <f t="shared" si="191"/>
        <v>0</v>
      </c>
      <c r="Z784" s="115">
        <f t="shared" si="202"/>
        <v>0</v>
      </c>
      <c r="AA784" s="116">
        <v>0</v>
      </c>
      <c r="AB784" s="116">
        <v>0</v>
      </c>
      <c r="AC784" s="116">
        <v>0</v>
      </c>
      <c r="AD784" s="116">
        <v>0</v>
      </c>
      <c r="AE784" s="115">
        <f t="shared" si="203"/>
        <v>0</v>
      </c>
      <c r="AF784" s="117">
        <v>0</v>
      </c>
      <c r="AG784" s="117">
        <v>0</v>
      </c>
      <c r="AH784" s="117">
        <v>0</v>
      </c>
      <c r="AI784" s="117">
        <v>0</v>
      </c>
      <c r="AJ784" s="115">
        <f t="shared" si="197"/>
        <v>5600000</v>
      </c>
      <c r="AK784" s="116">
        <f t="shared" si="197"/>
        <v>1400000</v>
      </c>
      <c r="AL784" s="116">
        <f t="shared" si="197"/>
        <v>1400000</v>
      </c>
      <c r="AM784" s="116">
        <f t="shared" si="197"/>
        <v>1400000</v>
      </c>
      <c r="AN784" s="116">
        <f t="shared" si="197"/>
        <v>1400000</v>
      </c>
      <c r="AO784" s="115">
        <f t="shared" si="204"/>
        <v>115180</v>
      </c>
      <c r="AP784" s="116">
        <f t="shared" si="204"/>
        <v>115180</v>
      </c>
      <c r="AQ784" s="116">
        <f t="shared" si="204"/>
        <v>0</v>
      </c>
      <c r="AR784" s="116">
        <f t="shared" si="204"/>
        <v>0</v>
      </c>
      <c r="AS784" s="116">
        <f t="shared" si="205"/>
        <v>0</v>
      </c>
    </row>
    <row r="785" spans="2:45" ht="39.75" thickTop="1" thickBot="1" x14ac:dyDescent="0.3">
      <c r="B785" s="101" t="str">
        <f t="shared" si="198"/>
        <v>b</v>
      </c>
      <c r="D785" s="109" t="s">
        <v>279</v>
      </c>
      <c r="E785" s="124" t="s">
        <v>309</v>
      </c>
      <c r="F785" s="115">
        <f t="shared" si="199"/>
        <v>0</v>
      </c>
      <c r="G785" s="116">
        <v>0</v>
      </c>
      <c r="H785" s="116">
        <v>0</v>
      </c>
      <c r="I785" s="116">
        <v>0</v>
      </c>
      <c r="J785" s="116">
        <v>0</v>
      </c>
      <c r="K785" s="115">
        <f t="shared" si="200"/>
        <v>0</v>
      </c>
      <c r="L785" s="116">
        <v>0</v>
      </c>
      <c r="M785" s="116">
        <v>0</v>
      </c>
      <c r="N785" s="116">
        <v>0</v>
      </c>
      <c r="O785" s="116">
        <v>0</v>
      </c>
      <c r="P785" s="115">
        <f t="shared" si="201"/>
        <v>0</v>
      </c>
      <c r="Q785" s="116">
        <v>0</v>
      </c>
      <c r="R785" s="116">
        <v>0</v>
      </c>
      <c r="S785" s="116">
        <v>0</v>
      </c>
      <c r="T785" s="116">
        <v>0</v>
      </c>
      <c r="U785" s="111">
        <f t="shared" ref="U785:Y835" si="206">Z785+AE785</f>
        <v>0</v>
      </c>
      <c r="V785" s="116">
        <f t="shared" si="206"/>
        <v>0</v>
      </c>
      <c r="W785" s="116">
        <f t="shared" si="206"/>
        <v>0</v>
      </c>
      <c r="X785" s="116">
        <f t="shared" si="206"/>
        <v>0</v>
      </c>
      <c r="Y785" s="116">
        <f t="shared" si="206"/>
        <v>0</v>
      </c>
      <c r="Z785" s="115">
        <f t="shared" si="202"/>
        <v>0</v>
      </c>
      <c r="AA785" s="116">
        <v>0</v>
      </c>
      <c r="AB785" s="116">
        <v>0</v>
      </c>
      <c r="AC785" s="116">
        <v>0</v>
      </c>
      <c r="AD785" s="116">
        <v>0</v>
      </c>
      <c r="AE785" s="115">
        <f t="shared" si="203"/>
        <v>0</v>
      </c>
      <c r="AF785" s="117">
        <v>0</v>
      </c>
      <c r="AG785" s="117">
        <v>0</v>
      </c>
      <c r="AH785" s="117">
        <v>0</v>
      </c>
      <c r="AI785" s="117">
        <v>0</v>
      </c>
      <c r="AJ785" s="115">
        <f t="shared" si="197"/>
        <v>0</v>
      </c>
      <c r="AK785" s="116">
        <f t="shared" si="197"/>
        <v>0</v>
      </c>
      <c r="AL785" s="116">
        <f t="shared" si="197"/>
        <v>0</v>
      </c>
      <c r="AM785" s="116">
        <f t="shared" si="197"/>
        <v>0</v>
      </c>
      <c r="AN785" s="116">
        <f t="shared" si="197"/>
        <v>0</v>
      </c>
      <c r="AO785" s="115">
        <f t="shared" si="204"/>
        <v>0</v>
      </c>
      <c r="AP785" s="116">
        <f t="shared" si="204"/>
        <v>0</v>
      </c>
      <c r="AQ785" s="116">
        <f t="shared" si="204"/>
        <v>0</v>
      </c>
      <c r="AR785" s="116">
        <f t="shared" si="204"/>
        <v>0</v>
      </c>
      <c r="AS785" s="116">
        <f t="shared" si="205"/>
        <v>0</v>
      </c>
    </row>
    <row r="786" spans="2:45" ht="16.5" thickTop="1" thickBot="1" x14ac:dyDescent="0.3">
      <c r="B786" s="101" t="str">
        <f t="shared" si="198"/>
        <v>b</v>
      </c>
      <c r="D786" s="109" t="s">
        <v>279</v>
      </c>
      <c r="E786" s="120" t="s">
        <v>310</v>
      </c>
      <c r="F786" s="115">
        <f t="shared" si="199"/>
        <v>0</v>
      </c>
      <c r="G786" s="116">
        <v>0</v>
      </c>
      <c r="H786" s="116">
        <v>0</v>
      </c>
      <c r="I786" s="116">
        <v>0</v>
      </c>
      <c r="J786" s="116">
        <v>0</v>
      </c>
      <c r="K786" s="115">
        <f t="shared" si="200"/>
        <v>0</v>
      </c>
      <c r="L786" s="116">
        <v>0</v>
      </c>
      <c r="M786" s="116">
        <v>0</v>
      </c>
      <c r="N786" s="116">
        <v>0</v>
      </c>
      <c r="O786" s="116">
        <v>0</v>
      </c>
      <c r="P786" s="115">
        <f t="shared" si="201"/>
        <v>0</v>
      </c>
      <c r="Q786" s="116">
        <v>0</v>
      </c>
      <c r="R786" s="116">
        <v>0</v>
      </c>
      <c r="S786" s="116">
        <v>0</v>
      </c>
      <c r="T786" s="116">
        <v>0</v>
      </c>
      <c r="U786" s="111">
        <f t="shared" si="206"/>
        <v>0</v>
      </c>
      <c r="V786" s="116">
        <f t="shared" si="206"/>
        <v>0</v>
      </c>
      <c r="W786" s="116">
        <f t="shared" si="206"/>
        <v>0</v>
      </c>
      <c r="X786" s="116">
        <f t="shared" si="206"/>
        <v>0</v>
      </c>
      <c r="Y786" s="116">
        <f t="shared" si="206"/>
        <v>0</v>
      </c>
      <c r="Z786" s="115">
        <f t="shared" si="202"/>
        <v>0</v>
      </c>
      <c r="AA786" s="116">
        <v>0</v>
      </c>
      <c r="AB786" s="116">
        <v>0</v>
      </c>
      <c r="AC786" s="116">
        <v>0</v>
      </c>
      <c r="AD786" s="116">
        <v>0</v>
      </c>
      <c r="AE786" s="115">
        <f t="shared" si="203"/>
        <v>0</v>
      </c>
      <c r="AF786" s="117">
        <v>0</v>
      </c>
      <c r="AG786" s="117">
        <v>0</v>
      </c>
      <c r="AH786" s="117">
        <v>0</v>
      </c>
      <c r="AI786" s="117">
        <v>0</v>
      </c>
      <c r="AJ786" s="115">
        <f t="shared" si="197"/>
        <v>0</v>
      </c>
      <c r="AK786" s="116">
        <f t="shared" si="197"/>
        <v>0</v>
      </c>
      <c r="AL786" s="116">
        <f t="shared" si="197"/>
        <v>0</v>
      </c>
      <c r="AM786" s="116">
        <f t="shared" si="197"/>
        <v>0</v>
      </c>
      <c r="AN786" s="116">
        <f t="shared" si="197"/>
        <v>0</v>
      </c>
      <c r="AO786" s="115">
        <f t="shared" si="204"/>
        <v>0</v>
      </c>
      <c r="AP786" s="116">
        <f t="shared" si="204"/>
        <v>0</v>
      </c>
      <c r="AQ786" s="116">
        <f t="shared" si="204"/>
        <v>0</v>
      </c>
      <c r="AR786" s="116">
        <f t="shared" si="204"/>
        <v>0</v>
      </c>
      <c r="AS786" s="116">
        <f t="shared" si="205"/>
        <v>0</v>
      </c>
    </row>
    <row r="787" spans="2:45" ht="16.5" thickTop="1" thickBot="1" x14ac:dyDescent="0.3">
      <c r="B787" s="101" t="str">
        <f t="shared" si="198"/>
        <v>b</v>
      </c>
      <c r="D787" s="109" t="s">
        <v>279</v>
      </c>
      <c r="E787" s="120" t="s">
        <v>311</v>
      </c>
      <c r="F787" s="115">
        <f t="shared" si="199"/>
        <v>0</v>
      </c>
      <c r="G787" s="116">
        <v>0</v>
      </c>
      <c r="H787" s="116">
        <v>0</v>
      </c>
      <c r="I787" s="116">
        <v>0</v>
      </c>
      <c r="J787" s="116">
        <v>0</v>
      </c>
      <c r="K787" s="115">
        <f t="shared" si="200"/>
        <v>0</v>
      </c>
      <c r="L787" s="116">
        <v>0</v>
      </c>
      <c r="M787" s="116">
        <v>0</v>
      </c>
      <c r="N787" s="116">
        <v>0</v>
      </c>
      <c r="O787" s="116">
        <v>0</v>
      </c>
      <c r="P787" s="115">
        <f t="shared" si="201"/>
        <v>0</v>
      </c>
      <c r="Q787" s="116">
        <v>0</v>
      </c>
      <c r="R787" s="116">
        <v>0</v>
      </c>
      <c r="S787" s="116">
        <v>0</v>
      </c>
      <c r="T787" s="116">
        <v>0</v>
      </c>
      <c r="U787" s="111">
        <f t="shared" si="206"/>
        <v>0</v>
      </c>
      <c r="V787" s="116">
        <f t="shared" si="206"/>
        <v>0</v>
      </c>
      <c r="W787" s="116">
        <f t="shared" si="206"/>
        <v>0</v>
      </c>
      <c r="X787" s="116">
        <f t="shared" si="206"/>
        <v>0</v>
      </c>
      <c r="Y787" s="116">
        <f t="shared" si="206"/>
        <v>0</v>
      </c>
      <c r="Z787" s="115">
        <f t="shared" si="202"/>
        <v>0</v>
      </c>
      <c r="AA787" s="116">
        <v>0</v>
      </c>
      <c r="AB787" s="116">
        <v>0</v>
      </c>
      <c r="AC787" s="116">
        <v>0</v>
      </c>
      <c r="AD787" s="116">
        <v>0</v>
      </c>
      <c r="AE787" s="115">
        <f t="shared" si="203"/>
        <v>0</v>
      </c>
      <c r="AF787" s="117">
        <v>0</v>
      </c>
      <c r="AG787" s="117">
        <v>0</v>
      </c>
      <c r="AH787" s="117">
        <v>0</v>
      </c>
      <c r="AI787" s="117">
        <v>0</v>
      </c>
      <c r="AJ787" s="115">
        <f t="shared" si="197"/>
        <v>0</v>
      </c>
      <c r="AK787" s="116">
        <f t="shared" si="197"/>
        <v>0</v>
      </c>
      <c r="AL787" s="116">
        <f t="shared" si="197"/>
        <v>0</v>
      </c>
      <c r="AM787" s="116">
        <f t="shared" si="197"/>
        <v>0</v>
      </c>
      <c r="AN787" s="116">
        <f t="shared" si="197"/>
        <v>0</v>
      </c>
      <c r="AO787" s="115">
        <f t="shared" si="204"/>
        <v>0</v>
      </c>
      <c r="AP787" s="116">
        <f t="shared" si="204"/>
        <v>0</v>
      </c>
      <c r="AQ787" s="116">
        <f t="shared" si="204"/>
        <v>0</v>
      </c>
      <c r="AR787" s="116">
        <f t="shared" si="204"/>
        <v>0</v>
      </c>
      <c r="AS787" s="116">
        <f t="shared" si="205"/>
        <v>0</v>
      </c>
    </row>
    <row r="788" spans="2:45" ht="16.5" thickTop="1" thickBot="1" x14ac:dyDescent="0.3">
      <c r="B788" s="101" t="str">
        <f t="shared" si="198"/>
        <v>b</v>
      </c>
      <c r="D788" s="109" t="s">
        <v>279</v>
      </c>
      <c r="E788" s="120" t="s">
        <v>312</v>
      </c>
      <c r="F788" s="115">
        <f t="shared" si="199"/>
        <v>0</v>
      </c>
      <c r="G788" s="116">
        <v>0</v>
      </c>
      <c r="H788" s="116">
        <v>0</v>
      </c>
      <c r="I788" s="116">
        <v>0</v>
      </c>
      <c r="J788" s="116">
        <v>0</v>
      </c>
      <c r="K788" s="115">
        <f t="shared" si="200"/>
        <v>0</v>
      </c>
      <c r="L788" s="116">
        <v>0</v>
      </c>
      <c r="M788" s="116">
        <v>0</v>
      </c>
      <c r="N788" s="116">
        <v>0</v>
      </c>
      <c r="O788" s="116">
        <v>0</v>
      </c>
      <c r="P788" s="115">
        <f t="shared" si="201"/>
        <v>0</v>
      </c>
      <c r="Q788" s="116">
        <v>0</v>
      </c>
      <c r="R788" s="116">
        <v>0</v>
      </c>
      <c r="S788" s="116">
        <v>0</v>
      </c>
      <c r="T788" s="116">
        <v>0</v>
      </c>
      <c r="U788" s="111">
        <f t="shared" si="206"/>
        <v>0</v>
      </c>
      <c r="V788" s="116">
        <f t="shared" si="206"/>
        <v>0</v>
      </c>
      <c r="W788" s="116">
        <f t="shared" si="206"/>
        <v>0</v>
      </c>
      <c r="X788" s="116">
        <f t="shared" si="206"/>
        <v>0</v>
      </c>
      <c r="Y788" s="116">
        <f t="shared" si="206"/>
        <v>0</v>
      </c>
      <c r="Z788" s="115">
        <f t="shared" si="202"/>
        <v>0</v>
      </c>
      <c r="AA788" s="116">
        <v>0</v>
      </c>
      <c r="AB788" s="116">
        <v>0</v>
      </c>
      <c r="AC788" s="116">
        <v>0</v>
      </c>
      <c r="AD788" s="116">
        <v>0</v>
      </c>
      <c r="AE788" s="115">
        <f t="shared" si="203"/>
        <v>0</v>
      </c>
      <c r="AF788" s="117">
        <v>0</v>
      </c>
      <c r="AG788" s="117">
        <v>0</v>
      </c>
      <c r="AH788" s="117">
        <v>0</v>
      </c>
      <c r="AI788" s="117">
        <v>0</v>
      </c>
      <c r="AJ788" s="115">
        <f t="shared" si="197"/>
        <v>0</v>
      </c>
      <c r="AK788" s="116">
        <f t="shared" si="197"/>
        <v>0</v>
      </c>
      <c r="AL788" s="116">
        <f t="shared" si="197"/>
        <v>0</v>
      </c>
      <c r="AM788" s="116">
        <f t="shared" si="197"/>
        <v>0</v>
      </c>
      <c r="AN788" s="116">
        <f t="shared" si="197"/>
        <v>0</v>
      </c>
      <c r="AO788" s="115">
        <f t="shared" si="204"/>
        <v>0</v>
      </c>
      <c r="AP788" s="116">
        <f t="shared" si="204"/>
        <v>0</v>
      </c>
      <c r="AQ788" s="116">
        <f t="shared" si="204"/>
        <v>0</v>
      </c>
      <c r="AR788" s="116">
        <f t="shared" si="204"/>
        <v>0</v>
      </c>
      <c r="AS788" s="116">
        <f t="shared" si="205"/>
        <v>0</v>
      </c>
    </row>
    <row r="789" spans="2:45" ht="52.5" thickTop="1" thickBot="1" x14ac:dyDescent="0.3">
      <c r="B789" s="101" t="str">
        <f t="shared" si="198"/>
        <v>a</v>
      </c>
      <c r="D789" s="109" t="s">
        <v>374</v>
      </c>
      <c r="E789" s="119" t="s">
        <v>375</v>
      </c>
      <c r="F789" s="115">
        <f t="shared" si="199"/>
        <v>0</v>
      </c>
      <c r="G789" s="116">
        <f>SUM(G790,G802:G804)</f>
        <v>0</v>
      </c>
      <c r="H789" s="116">
        <f>SUM(H790,H802:H804)</f>
        <v>0</v>
      </c>
      <c r="I789" s="116">
        <f>SUM(I790,I802:I804)</f>
        <v>0</v>
      </c>
      <c r="J789" s="116">
        <f>SUM(J790,J802:J804)</f>
        <v>0</v>
      </c>
      <c r="K789" s="115">
        <f t="shared" si="200"/>
        <v>5739320</v>
      </c>
      <c r="L789" s="116">
        <f>SUM(L790,L802:L804)</f>
        <v>748520</v>
      </c>
      <c r="M789" s="116">
        <f>SUM(M790,M802:M804)</f>
        <v>2063600</v>
      </c>
      <c r="N789" s="116">
        <f>SUM(N790,N802:N804)</f>
        <v>1463600</v>
      </c>
      <c r="O789" s="116">
        <f>SUM(O790,O802:O804)</f>
        <v>1463600</v>
      </c>
      <c r="P789" s="115">
        <f t="shared" si="201"/>
        <v>834576.9</v>
      </c>
      <c r="Q789" s="116">
        <f>SUM(Q790,Q802:Q804)</f>
        <v>679411.03</v>
      </c>
      <c r="R789" s="116">
        <f>SUM(R790,R802:R804)</f>
        <v>155165.87</v>
      </c>
      <c r="S789" s="116">
        <f>SUM(S790,S802:S804)</f>
        <v>0</v>
      </c>
      <c r="T789" s="116">
        <f>SUM(T790,T802:T804)</f>
        <v>0</v>
      </c>
      <c r="U789" s="111">
        <f t="shared" si="206"/>
        <v>0</v>
      </c>
      <c r="V789" s="116">
        <f t="shared" si="206"/>
        <v>0</v>
      </c>
      <c r="W789" s="116">
        <f t="shared" si="206"/>
        <v>0</v>
      </c>
      <c r="X789" s="116">
        <f t="shared" si="206"/>
        <v>0</v>
      </c>
      <c r="Y789" s="116">
        <f t="shared" si="206"/>
        <v>0</v>
      </c>
      <c r="Z789" s="115">
        <f t="shared" si="202"/>
        <v>0</v>
      </c>
      <c r="AA789" s="116">
        <f>SUM(AA790,AA802:AA804)</f>
        <v>0</v>
      </c>
      <c r="AB789" s="116">
        <f>SUM(AB790,AB802:AB804)</f>
        <v>0</v>
      </c>
      <c r="AC789" s="116">
        <f>SUM(AC790,AC802:AC804)</f>
        <v>0</v>
      </c>
      <c r="AD789" s="116">
        <f>SUM(AD790,AD802:AD804)</f>
        <v>0</v>
      </c>
      <c r="AE789" s="115">
        <f t="shared" si="203"/>
        <v>0</v>
      </c>
      <c r="AF789" s="117">
        <f>SUM(AF790,AF802:AF804)</f>
        <v>0</v>
      </c>
      <c r="AG789" s="117">
        <f>SUM(AG790,AG802:AG804)</f>
        <v>0</v>
      </c>
      <c r="AH789" s="117">
        <f>SUM(AH790,AH802:AH804)</f>
        <v>0</v>
      </c>
      <c r="AI789" s="117">
        <f>SUM(AI790,AI802:AI804)</f>
        <v>0</v>
      </c>
      <c r="AJ789" s="115">
        <f t="shared" si="197"/>
        <v>0</v>
      </c>
      <c r="AK789" s="116">
        <f t="shared" si="197"/>
        <v>0</v>
      </c>
      <c r="AL789" s="116">
        <f t="shared" si="197"/>
        <v>0</v>
      </c>
      <c r="AM789" s="116">
        <f t="shared" si="197"/>
        <v>0</v>
      </c>
      <c r="AN789" s="116">
        <f t="shared" si="197"/>
        <v>0</v>
      </c>
      <c r="AO789" s="115">
        <f t="shared" si="204"/>
        <v>5739320</v>
      </c>
      <c r="AP789" s="116">
        <f t="shared" si="204"/>
        <v>748520</v>
      </c>
      <c r="AQ789" s="116">
        <f t="shared" si="204"/>
        <v>2063600</v>
      </c>
      <c r="AR789" s="116">
        <f t="shared" si="204"/>
        <v>1463600</v>
      </c>
      <c r="AS789" s="116">
        <f t="shared" si="205"/>
        <v>1463600</v>
      </c>
    </row>
    <row r="790" spans="2:45" ht="16.5" thickTop="1" thickBot="1" x14ac:dyDescent="0.3">
      <c r="B790" s="101" t="str">
        <f t="shared" si="198"/>
        <v>a</v>
      </c>
      <c r="D790" s="109" t="s">
        <v>279</v>
      </c>
      <c r="E790" s="120" t="s">
        <v>298</v>
      </c>
      <c r="F790" s="115">
        <f t="shared" si="199"/>
        <v>0</v>
      </c>
      <c r="G790" s="116">
        <f>SUM(G791:G797)</f>
        <v>0</v>
      </c>
      <c r="H790" s="116">
        <f>SUM(H791:H797)</f>
        <v>0</v>
      </c>
      <c r="I790" s="116">
        <f>SUM(I791:I797)</f>
        <v>0</v>
      </c>
      <c r="J790" s="116">
        <f>SUM(J791:J797)</f>
        <v>0</v>
      </c>
      <c r="K790" s="115">
        <f t="shared" si="200"/>
        <v>5739320</v>
      </c>
      <c r="L790" s="116">
        <f>SUM(L791:L797)</f>
        <v>748520</v>
      </c>
      <c r="M790" s="116">
        <f>SUM(M791:M797)</f>
        <v>2063600</v>
      </c>
      <c r="N790" s="116">
        <f>SUM(N791:N797)</f>
        <v>1463600</v>
      </c>
      <c r="O790" s="116">
        <f>SUM(O791:O797)</f>
        <v>1463600</v>
      </c>
      <c r="P790" s="115">
        <f t="shared" si="201"/>
        <v>834576.9</v>
      </c>
      <c r="Q790" s="116">
        <f>SUM(Q791:Q797)</f>
        <v>679411.03</v>
      </c>
      <c r="R790" s="116">
        <f>SUM(R791:R797)</f>
        <v>155165.87</v>
      </c>
      <c r="S790" s="116">
        <f>SUM(S791:S797)</f>
        <v>0</v>
      </c>
      <c r="T790" s="116">
        <f>SUM(T791:T797)</f>
        <v>0</v>
      </c>
      <c r="U790" s="111">
        <f t="shared" si="206"/>
        <v>0</v>
      </c>
      <c r="V790" s="116">
        <f t="shared" si="206"/>
        <v>0</v>
      </c>
      <c r="W790" s="116">
        <f t="shared" si="206"/>
        <v>0</v>
      </c>
      <c r="X790" s="116">
        <f t="shared" si="206"/>
        <v>0</v>
      </c>
      <c r="Y790" s="116">
        <f t="shared" si="206"/>
        <v>0</v>
      </c>
      <c r="Z790" s="115">
        <f t="shared" si="202"/>
        <v>0</v>
      </c>
      <c r="AA790" s="116">
        <f>SUM(AA791:AA797)</f>
        <v>0</v>
      </c>
      <c r="AB790" s="116">
        <f>SUM(AB791:AB797)</f>
        <v>0</v>
      </c>
      <c r="AC790" s="116">
        <f>SUM(AC791:AC797)</f>
        <v>0</v>
      </c>
      <c r="AD790" s="116">
        <f>SUM(AD791:AD797)</f>
        <v>0</v>
      </c>
      <c r="AE790" s="115">
        <f t="shared" si="203"/>
        <v>0</v>
      </c>
      <c r="AF790" s="117">
        <f>SUM(AF791:AF797)</f>
        <v>0</v>
      </c>
      <c r="AG790" s="117">
        <f>SUM(AG791:AG797)</f>
        <v>0</v>
      </c>
      <c r="AH790" s="117">
        <f>SUM(AH791:AH797)</f>
        <v>0</v>
      </c>
      <c r="AI790" s="117">
        <f>SUM(AI791:AI797)</f>
        <v>0</v>
      </c>
      <c r="AJ790" s="115">
        <f t="shared" si="197"/>
        <v>0</v>
      </c>
      <c r="AK790" s="116">
        <f t="shared" si="197"/>
        <v>0</v>
      </c>
      <c r="AL790" s="116">
        <f t="shared" si="197"/>
        <v>0</v>
      </c>
      <c r="AM790" s="116">
        <f t="shared" si="197"/>
        <v>0</v>
      </c>
      <c r="AN790" s="116">
        <f t="shared" si="197"/>
        <v>0</v>
      </c>
      <c r="AO790" s="115">
        <f t="shared" si="204"/>
        <v>5739320</v>
      </c>
      <c r="AP790" s="116">
        <f t="shared" si="204"/>
        <v>748520</v>
      </c>
      <c r="AQ790" s="116">
        <f t="shared" si="204"/>
        <v>2063600</v>
      </c>
      <c r="AR790" s="116">
        <f t="shared" si="204"/>
        <v>1463600</v>
      </c>
      <c r="AS790" s="116">
        <f t="shared" si="205"/>
        <v>1463600</v>
      </c>
    </row>
    <row r="791" spans="2:45" ht="16.5" thickTop="1" thickBot="1" x14ac:dyDescent="0.3">
      <c r="B791" s="101" t="str">
        <f t="shared" si="198"/>
        <v>b</v>
      </c>
      <c r="D791" s="109" t="s">
        <v>279</v>
      </c>
      <c r="E791" s="121" t="s">
        <v>299</v>
      </c>
      <c r="F791" s="115">
        <f t="shared" si="199"/>
        <v>0</v>
      </c>
      <c r="G791" s="116">
        <v>0</v>
      </c>
      <c r="H791" s="116">
        <v>0</v>
      </c>
      <c r="I791" s="116">
        <v>0</v>
      </c>
      <c r="J791" s="116">
        <v>0</v>
      </c>
      <c r="K791" s="115">
        <f t="shared" si="200"/>
        <v>0</v>
      </c>
      <c r="L791" s="116">
        <v>0</v>
      </c>
      <c r="M791" s="116">
        <v>0</v>
      </c>
      <c r="N791" s="116">
        <v>0</v>
      </c>
      <c r="O791" s="116">
        <v>0</v>
      </c>
      <c r="P791" s="115">
        <f t="shared" si="201"/>
        <v>0</v>
      </c>
      <c r="Q791" s="116">
        <v>0</v>
      </c>
      <c r="R791" s="116">
        <v>0</v>
      </c>
      <c r="S791" s="116">
        <v>0</v>
      </c>
      <c r="T791" s="116">
        <v>0</v>
      </c>
      <c r="U791" s="111">
        <f t="shared" si="206"/>
        <v>0</v>
      </c>
      <c r="V791" s="116">
        <f t="shared" si="206"/>
        <v>0</v>
      </c>
      <c r="W791" s="116">
        <f t="shared" si="206"/>
        <v>0</v>
      </c>
      <c r="X791" s="116">
        <f t="shared" si="206"/>
        <v>0</v>
      </c>
      <c r="Y791" s="116">
        <f t="shared" si="206"/>
        <v>0</v>
      </c>
      <c r="Z791" s="115">
        <f t="shared" si="202"/>
        <v>0</v>
      </c>
      <c r="AA791" s="116">
        <v>0</v>
      </c>
      <c r="AB791" s="116">
        <v>0</v>
      </c>
      <c r="AC791" s="116">
        <v>0</v>
      </c>
      <c r="AD791" s="116">
        <v>0</v>
      </c>
      <c r="AE791" s="115">
        <f t="shared" si="203"/>
        <v>0</v>
      </c>
      <c r="AF791" s="117">
        <v>0</v>
      </c>
      <c r="AG791" s="117">
        <v>0</v>
      </c>
      <c r="AH791" s="117">
        <v>0</v>
      </c>
      <c r="AI791" s="117">
        <v>0</v>
      </c>
      <c r="AJ791" s="115">
        <f t="shared" si="197"/>
        <v>0</v>
      </c>
      <c r="AK791" s="116">
        <f t="shared" si="197"/>
        <v>0</v>
      </c>
      <c r="AL791" s="116">
        <f t="shared" si="197"/>
        <v>0</v>
      </c>
      <c r="AM791" s="116">
        <f t="shared" si="197"/>
        <v>0</v>
      </c>
      <c r="AN791" s="116">
        <f t="shared" si="197"/>
        <v>0</v>
      </c>
      <c r="AO791" s="115">
        <f t="shared" si="204"/>
        <v>0</v>
      </c>
      <c r="AP791" s="116">
        <f t="shared" si="204"/>
        <v>0</v>
      </c>
      <c r="AQ791" s="116">
        <f t="shared" si="204"/>
        <v>0</v>
      </c>
      <c r="AR791" s="116">
        <f t="shared" si="204"/>
        <v>0</v>
      </c>
      <c r="AS791" s="116">
        <f t="shared" si="205"/>
        <v>0</v>
      </c>
    </row>
    <row r="792" spans="2:45" ht="16.5" thickTop="1" thickBot="1" x14ac:dyDescent="0.3">
      <c r="B792" s="101" t="str">
        <f t="shared" si="198"/>
        <v>b</v>
      </c>
      <c r="D792" s="109" t="s">
        <v>279</v>
      </c>
      <c r="E792" s="121" t="s">
        <v>300</v>
      </c>
      <c r="F792" s="115">
        <f t="shared" si="199"/>
        <v>0</v>
      </c>
      <c r="G792" s="116">
        <v>0</v>
      </c>
      <c r="H792" s="116">
        <v>0</v>
      </c>
      <c r="I792" s="116">
        <v>0</v>
      </c>
      <c r="J792" s="116">
        <v>0</v>
      </c>
      <c r="K792" s="115">
        <f t="shared" si="200"/>
        <v>0</v>
      </c>
      <c r="L792" s="116">
        <v>0</v>
      </c>
      <c r="M792" s="116">
        <v>0</v>
      </c>
      <c r="N792" s="116">
        <v>0</v>
      </c>
      <c r="O792" s="116">
        <v>0</v>
      </c>
      <c r="P792" s="115">
        <f t="shared" si="201"/>
        <v>0</v>
      </c>
      <c r="Q792" s="116">
        <v>0</v>
      </c>
      <c r="R792" s="116">
        <v>0</v>
      </c>
      <c r="S792" s="116">
        <v>0</v>
      </c>
      <c r="T792" s="116">
        <v>0</v>
      </c>
      <c r="U792" s="111">
        <f t="shared" si="206"/>
        <v>0</v>
      </c>
      <c r="V792" s="116">
        <f t="shared" si="206"/>
        <v>0</v>
      </c>
      <c r="W792" s="116">
        <f t="shared" si="206"/>
        <v>0</v>
      </c>
      <c r="X792" s="116">
        <f t="shared" si="206"/>
        <v>0</v>
      </c>
      <c r="Y792" s="116">
        <f t="shared" si="206"/>
        <v>0</v>
      </c>
      <c r="Z792" s="115">
        <f t="shared" si="202"/>
        <v>0</v>
      </c>
      <c r="AA792" s="116">
        <v>0</v>
      </c>
      <c r="AB792" s="116">
        <v>0</v>
      </c>
      <c r="AC792" s="116">
        <v>0</v>
      </c>
      <c r="AD792" s="116">
        <v>0</v>
      </c>
      <c r="AE792" s="115">
        <f t="shared" si="203"/>
        <v>0</v>
      </c>
      <c r="AF792" s="117">
        <v>0</v>
      </c>
      <c r="AG792" s="117">
        <v>0</v>
      </c>
      <c r="AH792" s="117">
        <v>0</v>
      </c>
      <c r="AI792" s="117">
        <v>0</v>
      </c>
      <c r="AJ792" s="115">
        <f t="shared" si="197"/>
        <v>0</v>
      </c>
      <c r="AK792" s="116">
        <f t="shared" si="197"/>
        <v>0</v>
      </c>
      <c r="AL792" s="116">
        <f t="shared" si="197"/>
        <v>0</v>
      </c>
      <c r="AM792" s="116">
        <f t="shared" si="197"/>
        <v>0</v>
      </c>
      <c r="AN792" s="116">
        <f t="shared" si="197"/>
        <v>0</v>
      </c>
      <c r="AO792" s="115">
        <f t="shared" si="204"/>
        <v>0</v>
      </c>
      <c r="AP792" s="116">
        <f t="shared" si="204"/>
        <v>0</v>
      </c>
      <c r="AQ792" s="116">
        <f t="shared" si="204"/>
        <v>0</v>
      </c>
      <c r="AR792" s="116">
        <f t="shared" si="204"/>
        <v>0</v>
      </c>
      <c r="AS792" s="116">
        <f t="shared" si="205"/>
        <v>0</v>
      </c>
    </row>
    <row r="793" spans="2:45" ht="16.5" thickTop="1" thickBot="1" x14ac:dyDescent="0.3">
      <c r="B793" s="101" t="str">
        <f t="shared" si="198"/>
        <v>b</v>
      </c>
      <c r="D793" s="109" t="s">
        <v>279</v>
      </c>
      <c r="E793" s="121" t="s">
        <v>301</v>
      </c>
      <c r="F793" s="115">
        <f t="shared" si="199"/>
        <v>0</v>
      </c>
      <c r="G793" s="116">
        <v>0</v>
      </c>
      <c r="H793" s="116">
        <v>0</v>
      </c>
      <c r="I793" s="116">
        <v>0</v>
      </c>
      <c r="J793" s="116">
        <v>0</v>
      </c>
      <c r="K793" s="115">
        <f t="shared" si="200"/>
        <v>0</v>
      </c>
      <c r="L793" s="116">
        <v>0</v>
      </c>
      <c r="M793" s="116">
        <v>0</v>
      </c>
      <c r="N793" s="116">
        <v>0</v>
      </c>
      <c r="O793" s="116">
        <v>0</v>
      </c>
      <c r="P793" s="115">
        <f t="shared" si="201"/>
        <v>0</v>
      </c>
      <c r="Q793" s="116">
        <v>0</v>
      </c>
      <c r="R793" s="116">
        <v>0</v>
      </c>
      <c r="S793" s="116">
        <v>0</v>
      </c>
      <c r="T793" s="116">
        <v>0</v>
      </c>
      <c r="U793" s="111">
        <f t="shared" si="206"/>
        <v>0</v>
      </c>
      <c r="V793" s="116">
        <f t="shared" si="206"/>
        <v>0</v>
      </c>
      <c r="W793" s="116">
        <f t="shared" si="206"/>
        <v>0</v>
      </c>
      <c r="X793" s="116">
        <f t="shared" si="206"/>
        <v>0</v>
      </c>
      <c r="Y793" s="116">
        <f t="shared" si="206"/>
        <v>0</v>
      </c>
      <c r="Z793" s="115">
        <f t="shared" si="202"/>
        <v>0</v>
      </c>
      <c r="AA793" s="116">
        <v>0</v>
      </c>
      <c r="AB793" s="116">
        <v>0</v>
      </c>
      <c r="AC793" s="116">
        <v>0</v>
      </c>
      <c r="AD793" s="116">
        <v>0</v>
      </c>
      <c r="AE793" s="115">
        <f t="shared" si="203"/>
        <v>0</v>
      </c>
      <c r="AF793" s="117">
        <v>0</v>
      </c>
      <c r="AG793" s="117">
        <v>0</v>
      </c>
      <c r="AH793" s="117">
        <v>0</v>
      </c>
      <c r="AI793" s="117">
        <v>0</v>
      </c>
      <c r="AJ793" s="115">
        <f t="shared" si="197"/>
        <v>0</v>
      </c>
      <c r="AK793" s="116">
        <f t="shared" si="197"/>
        <v>0</v>
      </c>
      <c r="AL793" s="116">
        <f t="shared" si="197"/>
        <v>0</v>
      </c>
      <c r="AM793" s="116">
        <f t="shared" si="197"/>
        <v>0</v>
      </c>
      <c r="AN793" s="116">
        <f t="shared" si="197"/>
        <v>0</v>
      </c>
      <c r="AO793" s="115">
        <f t="shared" si="204"/>
        <v>0</v>
      </c>
      <c r="AP793" s="116">
        <f t="shared" si="204"/>
        <v>0</v>
      </c>
      <c r="AQ793" s="116">
        <f t="shared" si="204"/>
        <v>0</v>
      </c>
      <c r="AR793" s="116">
        <f t="shared" si="204"/>
        <v>0</v>
      </c>
      <c r="AS793" s="116">
        <f t="shared" si="205"/>
        <v>0</v>
      </c>
    </row>
    <row r="794" spans="2:45" ht="16.5" thickTop="1" thickBot="1" x14ac:dyDescent="0.3">
      <c r="B794" s="101" t="str">
        <f t="shared" si="198"/>
        <v>b</v>
      </c>
      <c r="D794" s="109" t="s">
        <v>279</v>
      </c>
      <c r="E794" s="121" t="s">
        <v>302</v>
      </c>
      <c r="F794" s="115">
        <f t="shared" si="199"/>
        <v>0</v>
      </c>
      <c r="G794" s="116">
        <v>0</v>
      </c>
      <c r="H794" s="116">
        <v>0</v>
      </c>
      <c r="I794" s="116">
        <v>0</v>
      </c>
      <c r="J794" s="116">
        <v>0</v>
      </c>
      <c r="K794" s="115">
        <f t="shared" si="200"/>
        <v>0</v>
      </c>
      <c r="L794" s="116">
        <v>0</v>
      </c>
      <c r="M794" s="116">
        <v>0</v>
      </c>
      <c r="N794" s="116">
        <v>0</v>
      </c>
      <c r="O794" s="116">
        <v>0</v>
      </c>
      <c r="P794" s="115">
        <f t="shared" si="201"/>
        <v>0</v>
      </c>
      <c r="Q794" s="116">
        <v>0</v>
      </c>
      <c r="R794" s="116">
        <v>0</v>
      </c>
      <c r="S794" s="116">
        <v>0</v>
      </c>
      <c r="T794" s="116">
        <v>0</v>
      </c>
      <c r="U794" s="111">
        <f t="shared" si="206"/>
        <v>0</v>
      </c>
      <c r="V794" s="116">
        <f t="shared" si="206"/>
        <v>0</v>
      </c>
      <c r="W794" s="116">
        <f t="shared" si="206"/>
        <v>0</v>
      </c>
      <c r="X794" s="116">
        <f t="shared" si="206"/>
        <v>0</v>
      </c>
      <c r="Y794" s="116">
        <f t="shared" si="206"/>
        <v>0</v>
      </c>
      <c r="Z794" s="115">
        <f t="shared" si="202"/>
        <v>0</v>
      </c>
      <c r="AA794" s="116">
        <v>0</v>
      </c>
      <c r="AB794" s="116">
        <v>0</v>
      </c>
      <c r="AC794" s="116">
        <v>0</v>
      </c>
      <c r="AD794" s="116">
        <v>0</v>
      </c>
      <c r="AE794" s="115">
        <f t="shared" si="203"/>
        <v>0</v>
      </c>
      <c r="AF794" s="117">
        <v>0</v>
      </c>
      <c r="AG794" s="117">
        <v>0</v>
      </c>
      <c r="AH794" s="117">
        <v>0</v>
      </c>
      <c r="AI794" s="117">
        <v>0</v>
      </c>
      <c r="AJ794" s="115">
        <f t="shared" si="197"/>
        <v>0</v>
      </c>
      <c r="AK794" s="116">
        <f t="shared" si="197"/>
        <v>0</v>
      </c>
      <c r="AL794" s="116">
        <f t="shared" si="197"/>
        <v>0</v>
      </c>
      <c r="AM794" s="116">
        <f t="shared" si="197"/>
        <v>0</v>
      </c>
      <c r="AN794" s="116">
        <f t="shared" si="197"/>
        <v>0</v>
      </c>
      <c r="AO794" s="115">
        <f t="shared" si="204"/>
        <v>0</v>
      </c>
      <c r="AP794" s="116">
        <f t="shared" si="204"/>
        <v>0</v>
      </c>
      <c r="AQ794" s="116">
        <f t="shared" si="204"/>
        <v>0</v>
      </c>
      <c r="AR794" s="116">
        <f t="shared" si="204"/>
        <v>0</v>
      </c>
      <c r="AS794" s="116">
        <f t="shared" si="205"/>
        <v>0</v>
      </c>
    </row>
    <row r="795" spans="2:45" ht="16.5" thickTop="1" thickBot="1" x14ac:dyDescent="0.3">
      <c r="B795" s="101" t="str">
        <f t="shared" si="198"/>
        <v>b</v>
      </c>
      <c r="D795" s="109" t="s">
        <v>279</v>
      </c>
      <c r="E795" s="121" t="s">
        <v>303</v>
      </c>
      <c r="F795" s="115">
        <f t="shared" si="199"/>
        <v>0</v>
      </c>
      <c r="G795" s="116">
        <v>0</v>
      </c>
      <c r="H795" s="116">
        <v>0</v>
      </c>
      <c r="I795" s="116">
        <v>0</v>
      </c>
      <c r="J795" s="116">
        <v>0</v>
      </c>
      <c r="K795" s="115">
        <f t="shared" si="200"/>
        <v>0</v>
      </c>
      <c r="L795" s="116">
        <v>0</v>
      </c>
      <c r="M795" s="116">
        <v>0</v>
      </c>
      <c r="N795" s="116">
        <v>0</v>
      </c>
      <c r="O795" s="116">
        <v>0</v>
      </c>
      <c r="P795" s="115">
        <f t="shared" si="201"/>
        <v>0</v>
      </c>
      <c r="Q795" s="116">
        <v>0</v>
      </c>
      <c r="R795" s="116">
        <v>0</v>
      </c>
      <c r="S795" s="116">
        <v>0</v>
      </c>
      <c r="T795" s="116">
        <v>0</v>
      </c>
      <c r="U795" s="111">
        <f t="shared" si="206"/>
        <v>0</v>
      </c>
      <c r="V795" s="116">
        <f t="shared" si="206"/>
        <v>0</v>
      </c>
      <c r="W795" s="116">
        <f t="shared" si="206"/>
        <v>0</v>
      </c>
      <c r="X795" s="116">
        <f t="shared" si="206"/>
        <v>0</v>
      </c>
      <c r="Y795" s="116">
        <f t="shared" si="206"/>
        <v>0</v>
      </c>
      <c r="Z795" s="115">
        <f t="shared" si="202"/>
        <v>0</v>
      </c>
      <c r="AA795" s="116">
        <v>0</v>
      </c>
      <c r="AB795" s="116">
        <v>0</v>
      </c>
      <c r="AC795" s="116">
        <v>0</v>
      </c>
      <c r="AD795" s="116">
        <v>0</v>
      </c>
      <c r="AE795" s="115">
        <f t="shared" si="203"/>
        <v>0</v>
      </c>
      <c r="AF795" s="117">
        <v>0</v>
      </c>
      <c r="AG795" s="117">
        <v>0</v>
      </c>
      <c r="AH795" s="117">
        <v>0</v>
      </c>
      <c r="AI795" s="117">
        <v>0</v>
      </c>
      <c r="AJ795" s="115">
        <f t="shared" si="197"/>
        <v>0</v>
      </c>
      <c r="AK795" s="116">
        <f t="shared" si="197"/>
        <v>0</v>
      </c>
      <c r="AL795" s="116">
        <f t="shared" si="197"/>
        <v>0</v>
      </c>
      <c r="AM795" s="116">
        <f t="shared" si="197"/>
        <v>0</v>
      </c>
      <c r="AN795" s="116">
        <f t="shared" si="197"/>
        <v>0</v>
      </c>
      <c r="AO795" s="115">
        <f t="shared" si="204"/>
        <v>0</v>
      </c>
      <c r="AP795" s="116">
        <f t="shared" si="204"/>
        <v>0</v>
      </c>
      <c r="AQ795" s="116">
        <f t="shared" si="204"/>
        <v>0</v>
      </c>
      <c r="AR795" s="116">
        <f t="shared" si="204"/>
        <v>0</v>
      </c>
      <c r="AS795" s="116">
        <f t="shared" si="205"/>
        <v>0</v>
      </c>
    </row>
    <row r="796" spans="2:45" ht="16.5" thickTop="1" thickBot="1" x14ac:dyDescent="0.3">
      <c r="B796" s="101" t="str">
        <f t="shared" si="198"/>
        <v>b</v>
      </c>
      <c r="D796" s="109" t="s">
        <v>279</v>
      </c>
      <c r="E796" s="121" t="s">
        <v>304</v>
      </c>
      <c r="F796" s="115">
        <f t="shared" si="199"/>
        <v>0</v>
      </c>
      <c r="G796" s="116">
        <v>0</v>
      </c>
      <c r="H796" s="116">
        <v>0</v>
      </c>
      <c r="I796" s="116">
        <v>0</v>
      </c>
      <c r="J796" s="116">
        <v>0</v>
      </c>
      <c r="K796" s="115">
        <f t="shared" si="200"/>
        <v>0</v>
      </c>
      <c r="L796" s="116">
        <v>0</v>
      </c>
      <c r="M796" s="116">
        <v>0</v>
      </c>
      <c r="N796" s="116">
        <v>0</v>
      </c>
      <c r="O796" s="116">
        <v>0</v>
      </c>
      <c r="P796" s="115">
        <f t="shared" si="201"/>
        <v>0</v>
      </c>
      <c r="Q796" s="116">
        <v>0</v>
      </c>
      <c r="R796" s="116">
        <v>0</v>
      </c>
      <c r="S796" s="116">
        <v>0</v>
      </c>
      <c r="T796" s="116">
        <v>0</v>
      </c>
      <c r="U796" s="111">
        <f t="shared" si="206"/>
        <v>0</v>
      </c>
      <c r="V796" s="116">
        <f t="shared" si="206"/>
        <v>0</v>
      </c>
      <c r="W796" s="116">
        <f t="shared" si="206"/>
        <v>0</v>
      </c>
      <c r="X796" s="116">
        <f t="shared" si="206"/>
        <v>0</v>
      </c>
      <c r="Y796" s="116">
        <f t="shared" si="206"/>
        <v>0</v>
      </c>
      <c r="Z796" s="115">
        <f t="shared" si="202"/>
        <v>0</v>
      </c>
      <c r="AA796" s="116">
        <v>0</v>
      </c>
      <c r="AB796" s="116">
        <v>0</v>
      </c>
      <c r="AC796" s="116">
        <v>0</v>
      </c>
      <c r="AD796" s="116">
        <v>0</v>
      </c>
      <c r="AE796" s="115">
        <f t="shared" si="203"/>
        <v>0</v>
      </c>
      <c r="AF796" s="117">
        <v>0</v>
      </c>
      <c r="AG796" s="117">
        <v>0</v>
      </c>
      <c r="AH796" s="117">
        <v>0</v>
      </c>
      <c r="AI796" s="117">
        <v>0</v>
      </c>
      <c r="AJ796" s="115">
        <f t="shared" si="197"/>
        <v>0</v>
      </c>
      <c r="AK796" s="116">
        <f t="shared" si="197"/>
        <v>0</v>
      </c>
      <c r="AL796" s="116">
        <f t="shared" si="197"/>
        <v>0</v>
      </c>
      <c r="AM796" s="116">
        <f t="shared" si="197"/>
        <v>0</v>
      </c>
      <c r="AN796" s="116">
        <f t="shared" si="197"/>
        <v>0</v>
      </c>
      <c r="AO796" s="115">
        <f t="shared" si="204"/>
        <v>0</v>
      </c>
      <c r="AP796" s="116">
        <f t="shared" si="204"/>
        <v>0</v>
      </c>
      <c r="AQ796" s="116">
        <f t="shared" si="204"/>
        <v>0</v>
      </c>
      <c r="AR796" s="116">
        <f t="shared" si="204"/>
        <v>0</v>
      </c>
      <c r="AS796" s="116">
        <f t="shared" si="205"/>
        <v>0</v>
      </c>
    </row>
    <row r="797" spans="2:45" ht="16.5" thickTop="1" thickBot="1" x14ac:dyDescent="0.3">
      <c r="B797" s="101" t="str">
        <f t="shared" si="198"/>
        <v>a</v>
      </c>
      <c r="D797" s="109" t="s">
        <v>279</v>
      </c>
      <c r="E797" s="121" t="s">
        <v>305</v>
      </c>
      <c r="F797" s="115">
        <f t="shared" si="199"/>
        <v>0</v>
      </c>
      <c r="G797" s="116">
        <f>SUM(G798:G799)</f>
        <v>0</v>
      </c>
      <c r="H797" s="116">
        <f>SUM(H798:H799)</f>
        <v>0</v>
      </c>
      <c r="I797" s="116">
        <f>SUM(I798:I799)</f>
        <v>0</v>
      </c>
      <c r="J797" s="116">
        <f>SUM(J798:J799)</f>
        <v>0</v>
      </c>
      <c r="K797" s="115">
        <f t="shared" si="200"/>
        <v>5739320</v>
      </c>
      <c r="L797" s="116">
        <f>SUM(L798:L799)</f>
        <v>748520</v>
      </c>
      <c r="M797" s="116">
        <f>SUM(M798:M799)</f>
        <v>2063600</v>
      </c>
      <c r="N797" s="116">
        <f>SUM(N798:N799)</f>
        <v>1463600</v>
      </c>
      <c r="O797" s="116">
        <f>SUM(O798:O799)</f>
        <v>1463600</v>
      </c>
      <c r="P797" s="115">
        <f t="shared" si="201"/>
        <v>834576.9</v>
      </c>
      <c r="Q797" s="116">
        <f>SUM(Q798:Q799)</f>
        <v>679411.03</v>
      </c>
      <c r="R797" s="116">
        <f>SUM(R798:R799)</f>
        <v>155165.87</v>
      </c>
      <c r="S797" s="116">
        <f>SUM(S798:S799)</f>
        <v>0</v>
      </c>
      <c r="T797" s="116">
        <f>SUM(T798:T799)</f>
        <v>0</v>
      </c>
      <c r="U797" s="111">
        <f t="shared" si="206"/>
        <v>0</v>
      </c>
      <c r="V797" s="116">
        <f t="shared" si="206"/>
        <v>0</v>
      </c>
      <c r="W797" s="116">
        <f t="shared" si="206"/>
        <v>0</v>
      </c>
      <c r="X797" s="116">
        <f t="shared" si="206"/>
        <v>0</v>
      </c>
      <c r="Y797" s="116">
        <f t="shared" si="206"/>
        <v>0</v>
      </c>
      <c r="Z797" s="115">
        <f t="shared" si="202"/>
        <v>0</v>
      </c>
      <c r="AA797" s="116">
        <f>SUM(AA798:AA799)</f>
        <v>0</v>
      </c>
      <c r="AB797" s="116">
        <f>SUM(AB798:AB799)</f>
        <v>0</v>
      </c>
      <c r="AC797" s="116">
        <f>SUM(AC798:AC799)</f>
        <v>0</v>
      </c>
      <c r="AD797" s="116">
        <f>SUM(AD798:AD799)</f>
        <v>0</v>
      </c>
      <c r="AE797" s="115">
        <f t="shared" si="203"/>
        <v>0</v>
      </c>
      <c r="AF797" s="117">
        <f>SUM(AF798:AF799)</f>
        <v>0</v>
      </c>
      <c r="AG797" s="117">
        <f>SUM(AG798:AG799)</f>
        <v>0</v>
      </c>
      <c r="AH797" s="117">
        <f>SUM(AH798:AH799)</f>
        <v>0</v>
      </c>
      <c r="AI797" s="117">
        <f>SUM(AI798:AI799)</f>
        <v>0</v>
      </c>
      <c r="AJ797" s="115">
        <f t="shared" si="197"/>
        <v>0</v>
      </c>
      <c r="AK797" s="116">
        <f t="shared" si="197"/>
        <v>0</v>
      </c>
      <c r="AL797" s="116">
        <f t="shared" si="197"/>
        <v>0</v>
      </c>
      <c r="AM797" s="116">
        <f t="shared" si="197"/>
        <v>0</v>
      </c>
      <c r="AN797" s="116">
        <f t="shared" si="197"/>
        <v>0</v>
      </c>
      <c r="AO797" s="115">
        <f t="shared" si="204"/>
        <v>5739320</v>
      </c>
      <c r="AP797" s="116">
        <f t="shared" si="204"/>
        <v>748520</v>
      </c>
      <c r="AQ797" s="116">
        <f t="shared" si="204"/>
        <v>2063600</v>
      </c>
      <c r="AR797" s="116">
        <f t="shared" si="204"/>
        <v>1463600</v>
      </c>
      <c r="AS797" s="116">
        <f t="shared" si="205"/>
        <v>1463600</v>
      </c>
    </row>
    <row r="798" spans="2:45" ht="16.5" thickTop="1" thickBot="1" x14ac:dyDescent="0.3">
      <c r="B798" s="101" t="str">
        <f t="shared" si="198"/>
        <v>b</v>
      </c>
      <c r="D798" s="109" t="s">
        <v>279</v>
      </c>
      <c r="E798" s="122" t="s">
        <v>306</v>
      </c>
      <c r="F798" s="115">
        <f t="shared" si="199"/>
        <v>0</v>
      </c>
      <c r="G798" s="116">
        <v>0</v>
      </c>
      <c r="H798" s="116">
        <v>0</v>
      </c>
      <c r="I798" s="116">
        <v>0</v>
      </c>
      <c r="J798" s="116">
        <v>0</v>
      </c>
      <c r="K798" s="115">
        <f t="shared" si="200"/>
        <v>0</v>
      </c>
      <c r="L798" s="116">
        <v>0</v>
      </c>
      <c r="M798" s="116">
        <v>0</v>
      </c>
      <c r="N798" s="116">
        <v>0</v>
      </c>
      <c r="O798" s="116">
        <v>0</v>
      </c>
      <c r="P798" s="115">
        <f t="shared" si="201"/>
        <v>0</v>
      </c>
      <c r="Q798" s="116">
        <v>0</v>
      </c>
      <c r="R798" s="116">
        <v>0</v>
      </c>
      <c r="S798" s="116">
        <v>0</v>
      </c>
      <c r="T798" s="116">
        <v>0</v>
      </c>
      <c r="U798" s="111">
        <f t="shared" si="206"/>
        <v>0</v>
      </c>
      <c r="V798" s="116">
        <f t="shared" si="206"/>
        <v>0</v>
      </c>
      <c r="W798" s="116">
        <f t="shared" si="206"/>
        <v>0</v>
      </c>
      <c r="X798" s="116">
        <f t="shared" si="206"/>
        <v>0</v>
      </c>
      <c r="Y798" s="116">
        <f t="shared" si="206"/>
        <v>0</v>
      </c>
      <c r="Z798" s="115">
        <f t="shared" si="202"/>
        <v>0</v>
      </c>
      <c r="AA798" s="116">
        <v>0</v>
      </c>
      <c r="AB798" s="116">
        <v>0</v>
      </c>
      <c r="AC798" s="116">
        <v>0</v>
      </c>
      <c r="AD798" s="116">
        <v>0</v>
      </c>
      <c r="AE798" s="115">
        <f t="shared" si="203"/>
        <v>0</v>
      </c>
      <c r="AF798" s="117">
        <v>0</v>
      </c>
      <c r="AG798" s="117">
        <v>0</v>
      </c>
      <c r="AH798" s="117">
        <v>0</v>
      </c>
      <c r="AI798" s="117">
        <v>0</v>
      </c>
      <c r="AJ798" s="115">
        <f t="shared" si="197"/>
        <v>0</v>
      </c>
      <c r="AK798" s="116">
        <f t="shared" si="197"/>
        <v>0</v>
      </c>
      <c r="AL798" s="116">
        <f t="shared" si="197"/>
        <v>0</v>
      </c>
      <c r="AM798" s="116">
        <f t="shared" si="197"/>
        <v>0</v>
      </c>
      <c r="AN798" s="116">
        <f t="shared" si="197"/>
        <v>0</v>
      </c>
      <c r="AO798" s="115">
        <f t="shared" si="204"/>
        <v>0</v>
      </c>
      <c r="AP798" s="116">
        <f t="shared" si="204"/>
        <v>0</v>
      </c>
      <c r="AQ798" s="116">
        <f t="shared" si="204"/>
        <v>0</v>
      </c>
      <c r="AR798" s="116">
        <f t="shared" si="204"/>
        <v>0</v>
      </c>
      <c r="AS798" s="116">
        <f t="shared" si="205"/>
        <v>0</v>
      </c>
    </row>
    <row r="799" spans="2:45" ht="27" thickTop="1" thickBot="1" x14ac:dyDescent="0.3">
      <c r="B799" s="101" t="str">
        <f t="shared" si="198"/>
        <v>a</v>
      </c>
      <c r="D799" s="109" t="s">
        <v>279</v>
      </c>
      <c r="E799" s="122" t="s">
        <v>307</v>
      </c>
      <c r="F799" s="115">
        <f t="shared" si="199"/>
        <v>0</v>
      </c>
      <c r="G799" s="116">
        <f>SUM(G800:G801)</f>
        <v>0</v>
      </c>
      <c r="H799" s="116">
        <f>SUM(H800:H801)</f>
        <v>0</v>
      </c>
      <c r="I799" s="116">
        <f>SUM(I800:I801)</f>
        <v>0</v>
      </c>
      <c r="J799" s="116">
        <f>SUM(J800:J801)</f>
        <v>0</v>
      </c>
      <c r="K799" s="115">
        <f t="shared" si="200"/>
        <v>5739320</v>
      </c>
      <c r="L799" s="116">
        <f>SUM(L800:L801)</f>
        <v>748520</v>
      </c>
      <c r="M799" s="116">
        <f>SUM(M800:M801)</f>
        <v>2063600</v>
      </c>
      <c r="N799" s="116">
        <f>SUM(N800:N801)</f>
        <v>1463600</v>
      </c>
      <c r="O799" s="116">
        <f>SUM(O800:O801)</f>
        <v>1463600</v>
      </c>
      <c r="P799" s="115">
        <f t="shared" si="201"/>
        <v>834576.9</v>
      </c>
      <c r="Q799" s="116">
        <f>SUM(Q800:Q801)</f>
        <v>679411.03</v>
      </c>
      <c r="R799" s="116">
        <f>SUM(R800:R801)</f>
        <v>155165.87</v>
      </c>
      <c r="S799" s="116">
        <f>SUM(S800:S801)</f>
        <v>0</v>
      </c>
      <c r="T799" s="116">
        <f>SUM(T800:T801)</f>
        <v>0</v>
      </c>
      <c r="U799" s="111">
        <f t="shared" si="206"/>
        <v>0</v>
      </c>
      <c r="V799" s="116">
        <f t="shared" si="206"/>
        <v>0</v>
      </c>
      <c r="W799" s="116">
        <f t="shared" si="206"/>
        <v>0</v>
      </c>
      <c r="X799" s="116">
        <f t="shared" si="206"/>
        <v>0</v>
      </c>
      <c r="Y799" s="116">
        <f t="shared" si="206"/>
        <v>0</v>
      </c>
      <c r="Z799" s="115">
        <f t="shared" si="202"/>
        <v>0</v>
      </c>
      <c r="AA799" s="116">
        <f>SUM(AA800:AA801)</f>
        <v>0</v>
      </c>
      <c r="AB799" s="116">
        <f>SUM(AB800:AB801)</f>
        <v>0</v>
      </c>
      <c r="AC799" s="116">
        <f>SUM(AC800:AC801)</f>
        <v>0</v>
      </c>
      <c r="AD799" s="116">
        <f>SUM(AD800:AD801)</f>
        <v>0</v>
      </c>
      <c r="AE799" s="115">
        <f t="shared" si="203"/>
        <v>0</v>
      </c>
      <c r="AF799" s="117">
        <f>SUM(AF800:AF801)</f>
        <v>0</v>
      </c>
      <c r="AG799" s="117">
        <f>SUM(AG800:AG801)</f>
        <v>0</v>
      </c>
      <c r="AH799" s="117">
        <f>SUM(AH800:AH801)</f>
        <v>0</v>
      </c>
      <c r="AI799" s="117">
        <f>SUM(AI800:AI801)</f>
        <v>0</v>
      </c>
      <c r="AJ799" s="115">
        <f t="shared" si="197"/>
        <v>0</v>
      </c>
      <c r="AK799" s="116">
        <f t="shared" si="197"/>
        <v>0</v>
      </c>
      <c r="AL799" s="116">
        <f t="shared" si="197"/>
        <v>0</v>
      </c>
      <c r="AM799" s="116">
        <f t="shared" si="197"/>
        <v>0</v>
      </c>
      <c r="AN799" s="116">
        <f t="shared" si="197"/>
        <v>0</v>
      </c>
      <c r="AO799" s="115">
        <f t="shared" si="204"/>
        <v>5739320</v>
      </c>
      <c r="AP799" s="116">
        <f t="shared" si="204"/>
        <v>748520</v>
      </c>
      <c r="AQ799" s="116">
        <f t="shared" si="204"/>
        <v>2063600</v>
      </c>
      <c r="AR799" s="116">
        <f t="shared" si="204"/>
        <v>1463600</v>
      </c>
      <c r="AS799" s="116">
        <f t="shared" si="205"/>
        <v>1463600</v>
      </c>
    </row>
    <row r="800" spans="2:45" ht="27" thickTop="1" thickBot="1" x14ac:dyDescent="0.3">
      <c r="B800" s="101" t="str">
        <f t="shared" si="198"/>
        <v>a</v>
      </c>
      <c r="D800" s="109" t="s">
        <v>279</v>
      </c>
      <c r="E800" s="124" t="s">
        <v>308</v>
      </c>
      <c r="F800" s="115">
        <f t="shared" si="199"/>
        <v>0</v>
      </c>
      <c r="G800" s="116">
        <v>0</v>
      </c>
      <c r="H800" s="116">
        <v>0</v>
      </c>
      <c r="I800" s="116">
        <v>0</v>
      </c>
      <c r="J800" s="116">
        <v>0</v>
      </c>
      <c r="K800" s="115">
        <f t="shared" si="200"/>
        <v>5739320</v>
      </c>
      <c r="L800" s="116">
        <v>748520</v>
      </c>
      <c r="M800" s="116">
        <v>2063600</v>
      </c>
      <c r="N800" s="116">
        <v>1463600</v>
      </c>
      <c r="O800" s="116">
        <v>1463600</v>
      </c>
      <c r="P800" s="115">
        <f t="shared" si="201"/>
        <v>834576.9</v>
      </c>
      <c r="Q800" s="116">
        <v>679411.03</v>
      </c>
      <c r="R800" s="116">
        <v>155165.87</v>
      </c>
      <c r="S800" s="116">
        <v>0</v>
      </c>
      <c r="T800" s="116">
        <v>0</v>
      </c>
      <c r="U800" s="111">
        <f t="shared" si="206"/>
        <v>0</v>
      </c>
      <c r="V800" s="116">
        <f t="shared" si="206"/>
        <v>0</v>
      </c>
      <c r="W800" s="116">
        <f t="shared" si="206"/>
        <v>0</v>
      </c>
      <c r="X800" s="116">
        <f t="shared" si="206"/>
        <v>0</v>
      </c>
      <c r="Y800" s="116">
        <f t="shared" si="206"/>
        <v>0</v>
      </c>
      <c r="Z800" s="115">
        <f t="shared" si="202"/>
        <v>0</v>
      </c>
      <c r="AA800" s="116">
        <v>0</v>
      </c>
      <c r="AB800" s="116">
        <v>0</v>
      </c>
      <c r="AC800" s="116">
        <v>0</v>
      </c>
      <c r="AD800" s="116">
        <v>0</v>
      </c>
      <c r="AE800" s="115">
        <f t="shared" si="203"/>
        <v>0</v>
      </c>
      <c r="AF800" s="117">
        <v>0</v>
      </c>
      <c r="AG800" s="117">
        <v>0</v>
      </c>
      <c r="AH800" s="117">
        <v>0</v>
      </c>
      <c r="AI800" s="117">
        <v>0</v>
      </c>
      <c r="AJ800" s="115">
        <f t="shared" si="197"/>
        <v>0</v>
      </c>
      <c r="AK800" s="116">
        <f t="shared" si="197"/>
        <v>0</v>
      </c>
      <c r="AL800" s="116">
        <f t="shared" si="197"/>
        <v>0</v>
      </c>
      <c r="AM800" s="116">
        <f t="shared" si="197"/>
        <v>0</v>
      </c>
      <c r="AN800" s="116">
        <f t="shared" si="197"/>
        <v>0</v>
      </c>
      <c r="AO800" s="115">
        <f t="shared" si="204"/>
        <v>5739320</v>
      </c>
      <c r="AP800" s="116">
        <f t="shared" si="204"/>
        <v>748520</v>
      </c>
      <c r="AQ800" s="116">
        <f t="shared" si="204"/>
        <v>2063600</v>
      </c>
      <c r="AR800" s="116">
        <f t="shared" si="204"/>
        <v>1463600</v>
      </c>
      <c r="AS800" s="116">
        <f t="shared" si="205"/>
        <v>1463600</v>
      </c>
    </row>
    <row r="801" spans="2:45" ht="39.75" thickTop="1" thickBot="1" x14ac:dyDescent="0.3">
      <c r="B801" s="101" t="str">
        <f t="shared" si="198"/>
        <v>b</v>
      </c>
      <c r="D801" s="109" t="s">
        <v>279</v>
      </c>
      <c r="E801" s="124" t="s">
        <v>309</v>
      </c>
      <c r="F801" s="115">
        <f t="shared" si="199"/>
        <v>0</v>
      </c>
      <c r="G801" s="116">
        <v>0</v>
      </c>
      <c r="H801" s="116">
        <v>0</v>
      </c>
      <c r="I801" s="116">
        <v>0</v>
      </c>
      <c r="J801" s="116">
        <v>0</v>
      </c>
      <c r="K801" s="115">
        <f t="shared" si="200"/>
        <v>0</v>
      </c>
      <c r="L801" s="116">
        <v>0</v>
      </c>
      <c r="M801" s="116">
        <v>0</v>
      </c>
      <c r="N801" s="116">
        <v>0</v>
      </c>
      <c r="O801" s="116">
        <v>0</v>
      </c>
      <c r="P801" s="115">
        <f t="shared" si="201"/>
        <v>0</v>
      </c>
      <c r="Q801" s="116">
        <v>0</v>
      </c>
      <c r="R801" s="116">
        <v>0</v>
      </c>
      <c r="S801" s="116">
        <v>0</v>
      </c>
      <c r="T801" s="116">
        <v>0</v>
      </c>
      <c r="U801" s="111">
        <f t="shared" si="206"/>
        <v>0</v>
      </c>
      <c r="V801" s="116">
        <f t="shared" si="206"/>
        <v>0</v>
      </c>
      <c r="W801" s="116">
        <f t="shared" si="206"/>
        <v>0</v>
      </c>
      <c r="X801" s="116">
        <f t="shared" si="206"/>
        <v>0</v>
      </c>
      <c r="Y801" s="116">
        <f t="shared" si="206"/>
        <v>0</v>
      </c>
      <c r="Z801" s="115">
        <f t="shared" si="202"/>
        <v>0</v>
      </c>
      <c r="AA801" s="116">
        <v>0</v>
      </c>
      <c r="AB801" s="116">
        <v>0</v>
      </c>
      <c r="AC801" s="116">
        <v>0</v>
      </c>
      <c r="AD801" s="116">
        <v>0</v>
      </c>
      <c r="AE801" s="115">
        <f t="shared" si="203"/>
        <v>0</v>
      </c>
      <c r="AF801" s="117">
        <v>0</v>
      </c>
      <c r="AG801" s="117">
        <v>0</v>
      </c>
      <c r="AH801" s="117">
        <v>0</v>
      </c>
      <c r="AI801" s="117">
        <v>0</v>
      </c>
      <c r="AJ801" s="115">
        <f t="shared" si="197"/>
        <v>0</v>
      </c>
      <c r="AK801" s="116">
        <f t="shared" si="197"/>
        <v>0</v>
      </c>
      <c r="AL801" s="116">
        <f t="shared" si="197"/>
        <v>0</v>
      </c>
      <c r="AM801" s="116">
        <f t="shared" si="197"/>
        <v>0</v>
      </c>
      <c r="AN801" s="116">
        <f t="shared" si="197"/>
        <v>0</v>
      </c>
      <c r="AO801" s="115">
        <f t="shared" si="204"/>
        <v>0</v>
      </c>
      <c r="AP801" s="116">
        <f t="shared" si="204"/>
        <v>0</v>
      </c>
      <c r="AQ801" s="116">
        <f t="shared" si="204"/>
        <v>0</v>
      </c>
      <c r="AR801" s="116">
        <f t="shared" si="204"/>
        <v>0</v>
      </c>
      <c r="AS801" s="116">
        <f t="shared" si="205"/>
        <v>0</v>
      </c>
    </row>
    <row r="802" spans="2:45" ht="16.5" thickTop="1" thickBot="1" x14ac:dyDescent="0.3">
      <c r="B802" s="101" t="str">
        <f t="shared" si="198"/>
        <v>b</v>
      </c>
      <c r="D802" s="109" t="s">
        <v>279</v>
      </c>
      <c r="E802" s="120" t="s">
        <v>310</v>
      </c>
      <c r="F802" s="115">
        <f t="shared" si="199"/>
        <v>0</v>
      </c>
      <c r="G802" s="116">
        <v>0</v>
      </c>
      <c r="H802" s="116">
        <v>0</v>
      </c>
      <c r="I802" s="116">
        <v>0</v>
      </c>
      <c r="J802" s="116">
        <v>0</v>
      </c>
      <c r="K802" s="115">
        <f t="shared" si="200"/>
        <v>0</v>
      </c>
      <c r="L802" s="116">
        <v>0</v>
      </c>
      <c r="M802" s="116">
        <v>0</v>
      </c>
      <c r="N802" s="116">
        <v>0</v>
      </c>
      <c r="O802" s="116">
        <v>0</v>
      </c>
      <c r="P802" s="115">
        <f t="shared" si="201"/>
        <v>0</v>
      </c>
      <c r="Q802" s="116">
        <v>0</v>
      </c>
      <c r="R802" s="116">
        <v>0</v>
      </c>
      <c r="S802" s="116">
        <v>0</v>
      </c>
      <c r="T802" s="116">
        <v>0</v>
      </c>
      <c r="U802" s="111">
        <f t="shared" si="206"/>
        <v>0</v>
      </c>
      <c r="V802" s="116">
        <f t="shared" si="206"/>
        <v>0</v>
      </c>
      <c r="W802" s="116">
        <f t="shared" si="206"/>
        <v>0</v>
      </c>
      <c r="X802" s="116">
        <f t="shared" si="206"/>
        <v>0</v>
      </c>
      <c r="Y802" s="116">
        <f t="shared" si="206"/>
        <v>0</v>
      </c>
      <c r="Z802" s="115">
        <f t="shared" si="202"/>
        <v>0</v>
      </c>
      <c r="AA802" s="116">
        <v>0</v>
      </c>
      <c r="AB802" s="116">
        <v>0</v>
      </c>
      <c r="AC802" s="116">
        <v>0</v>
      </c>
      <c r="AD802" s="116">
        <v>0</v>
      </c>
      <c r="AE802" s="115">
        <f t="shared" si="203"/>
        <v>0</v>
      </c>
      <c r="AF802" s="117">
        <v>0</v>
      </c>
      <c r="AG802" s="117">
        <v>0</v>
      </c>
      <c r="AH802" s="117">
        <v>0</v>
      </c>
      <c r="AI802" s="117">
        <v>0</v>
      </c>
      <c r="AJ802" s="115">
        <f t="shared" si="197"/>
        <v>0</v>
      </c>
      <c r="AK802" s="116">
        <f t="shared" si="197"/>
        <v>0</v>
      </c>
      <c r="AL802" s="116">
        <f t="shared" si="197"/>
        <v>0</v>
      </c>
      <c r="AM802" s="116">
        <f t="shared" si="197"/>
        <v>0</v>
      </c>
      <c r="AN802" s="116">
        <f t="shared" si="197"/>
        <v>0</v>
      </c>
      <c r="AO802" s="115">
        <f t="shared" si="204"/>
        <v>0</v>
      </c>
      <c r="AP802" s="116">
        <f t="shared" si="204"/>
        <v>0</v>
      </c>
      <c r="AQ802" s="116">
        <f t="shared" si="204"/>
        <v>0</v>
      </c>
      <c r="AR802" s="116">
        <f t="shared" si="204"/>
        <v>0</v>
      </c>
      <c r="AS802" s="116">
        <f t="shared" si="205"/>
        <v>0</v>
      </c>
    </row>
    <row r="803" spans="2:45" ht="16.5" thickTop="1" thickBot="1" x14ac:dyDescent="0.3">
      <c r="B803" s="101" t="str">
        <f t="shared" si="198"/>
        <v>b</v>
      </c>
      <c r="D803" s="109" t="s">
        <v>279</v>
      </c>
      <c r="E803" s="120" t="s">
        <v>311</v>
      </c>
      <c r="F803" s="115">
        <f t="shared" si="199"/>
        <v>0</v>
      </c>
      <c r="G803" s="116">
        <v>0</v>
      </c>
      <c r="H803" s="116">
        <v>0</v>
      </c>
      <c r="I803" s="116">
        <v>0</v>
      </c>
      <c r="J803" s="116">
        <v>0</v>
      </c>
      <c r="K803" s="115">
        <f t="shared" si="200"/>
        <v>0</v>
      </c>
      <c r="L803" s="116">
        <v>0</v>
      </c>
      <c r="M803" s="116">
        <v>0</v>
      </c>
      <c r="N803" s="116">
        <v>0</v>
      </c>
      <c r="O803" s="116">
        <v>0</v>
      </c>
      <c r="P803" s="115">
        <f t="shared" si="201"/>
        <v>0</v>
      </c>
      <c r="Q803" s="116">
        <v>0</v>
      </c>
      <c r="R803" s="116">
        <v>0</v>
      </c>
      <c r="S803" s="116">
        <v>0</v>
      </c>
      <c r="T803" s="116">
        <v>0</v>
      </c>
      <c r="U803" s="111">
        <f t="shared" si="206"/>
        <v>0</v>
      </c>
      <c r="V803" s="116">
        <f t="shared" si="206"/>
        <v>0</v>
      </c>
      <c r="W803" s="116">
        <f t="shared" si="206"/>
        <v>0</v>
      </c>
      <c r="X803" s="116">
        <f t="shared" si="206"/>
        <v>0</v>
      </c>
      <c r="Y803" s="116">
        <f t="shared" si="206"/>
        <v>0</v>
      </c>
      <c r="Z803" s="115">
        <f t="shared" si="202"/>
        <v>0</v>
      </c>
      <c r="AA803" s="116">
        <v>0</v>
      </c>
      <c r="AB803" s="116">
        <v>0</v>
      </c>
      <c r="AC803" s="116">
        <v>0</v>
      </c>
      <c r="AD803" s="116">
        <v>0</v>
      </c>
      <c r="AE803" s="115">
        <f t="shared" si="203"/>
        <v>0</v>
      </c>
      <c r="AF803" s="117">
        <v>0</v>
      </c>
      <c r="AG803" s="117">
        <v>0</v>
      </c>
      <c r="AH803" s="117">
        <v>0</v>
      </c>
      <c r="AI803" s="117">
        <v>0</v>
      </c>
      <c r="AJ803" s="115">
        <f t="shared" si="197"/>
        <v>0</v>
      </c>
      <c r="AK803" s="116">
        <f t="shared" si="197"/>
        <v>0</v>
      </c>
      <c r="AL803" s="116">
        <f t="shared" si="197"/>
        <v>0</v>
      </c>
      <c r="AM803" s="116">
        <f t="shared" si="197"/>
        <v>0</v>
      </c>
      <c r="AN803" s="116">
        <f t="shared" si="197"/>
        <v>0</v>
      </c>
      <c r="AO803" s="115">
        <f t="shared" si="204"/>
        <v>0</v>
      </c>
      <c r="AP803" s="116">
        <f t="shared" si="204"/>
        <v>0</v>
      </c>
      <c r="AQ803" s="116">
        <f t="shared" si="204"/>
        <v>0</v>
      </c>
      <c r="AR803" s="116">
        <f t="shared" si="204"/>
        <v>0</v>
      </c>
      <c r="AS803" s="116">
        <f t="shared" si="205"/>
        <v>0</v>
      </c>
    </row>
    <row r="804" spans="2:45" ht="16.5" thickTop="1" thickBot="1" x14ac:dyDescent="0.3">
      <c r="B804" s="101" t="str">
        <f t="shared" si="198"/>
        <v>b</v>
      </c>
      <c r="D804" s="109" t="s">
        <v>279</v>
      </c>
      <c r="E804" s="120" t="s">
        <v>312</v>
      </c>
      <c r="F804" s="115">
        <f t="shared" si="199"/>
        <v>0</v>
      </c>
      <c r="G804" s="116">
        <v>0</v>
      </c>
      <c r="H804" s="116">
        <v>0</v>
      </c>
      <c r="I804" s="116">
        <v>0</v>
      </c>
      <c r="J804" s="116">
        <v>0</v>
      </c>
      <c r="K804" s="115">
        <f t="shared" si="200"/>
        <v>0</v>
      </c>
      <c r="L804" s="116">
        <v>0</v>
      </c>
      <c r="M804" s="116">
        <v>0</v>
      </c>
      <c r="N804" s="116">
        <v>0</v>
      </c>
      <c r="O804" s="116">
        <v>0</v>
      </c>
      <c r="P804" s="115">
        <f t="shared" si="201"/>
        <v>0</v>
      </c>
      <c r="Q804" s="116">
        <v>0</v>
      </c>
      <c r="R804" s="116">
        <v>0</v>
      </c>
      <c r="S804" s="116">
        <v>0</v>
      </c>
      <c r="T804" s="116">
        <v>0</v>
      </c>
      <c r="U804" s="111">
        <f t="shared" si="206"/>
        <v>0</v>
      </c>
      <c r="V804" s="116">
        <f t="shared" si="206"/>
        <v>0</v>
      </c>
      <c r="W804" s="116">
        <f t="shared" si="206"/>
        <v>0</v>
      </c>
      <c r="X804" s="116">
        <f t="shared" si="206"/>
        <v>0</v>
      </c>
      <c r="Y804" s="116">
        <f t="shared" si="206"/>
        <v>0</v>
      </c>
      <c r="Z804" s="115">
        <f t="shared" si="202"/>
        <v>0</v>
      </c>
      <c r="AA804" s="116">
        <v>0</v>
      </c>
      <c r="AB804" s="116">
        <v>0</v>
      </c>
      <c r="AC804" s="116">
        <v>0</v>
      </c>
      <c r="AD804" s="116">
        <v>0</v>
      </c>
      <c r="AE804" s="115">
        <f t="shared" si="203"/>
        <v>0</v>
      </c>
      <c r="AF804" s="117">
        <v>0</v>
      </c>
      <c r="AG804" s="117">
        <v>0</v>
      </c>
      <c r="AH804" s="117">
        <v>0</v>
      </c>
      <c r="AI804" s="117">
        <v>0</v>
      </c>
      <c r="AJ804" s="115">
        <f t="shared" si="197"/>
        <v>0</v>
      </c>
      <c r="AK804" s="116">
        <f t="shared" si="197"/>
        <v>0</v>
      </c>
      <c r="AL804" s="116">
        <f t="shared" si="197"/>
        <v>0</v>
      </c>
      <c r="AM804" s="116">
        <f t="shared" si="197"/>
        <v>0</v>
      </c>
      <c r="AN804" s="116">
        <f t="shared" si="197"/>
        <v>0</v>
      </c>
      <c r="AO804" s="115">
        <f t="shared" si="204"/>
        <v>0</v>
      </c>
      <c r="AP804" s="116">
        <f t="shared" si="204"/>
        <v>0</v>
      </c>
      <c r="AQ804" s="116">
        <f t="shared" si="204"/>
        <v>0</v>
      </c>
      <c r="AR804" s="116">
        <f t="shared" si="204"/>
        <v>0</v>
      </c>
      <c r="AS804" s="116">
        <f t="shared" si="205"/>
        <v>0</v>
      </c>
    </row>
    <row r="805" spans="2:45" ht="16.5" thickTop="1" thickBot="1" x14ac:dyDescent="0.3">
      <c r="B805" s="101" t="str">
        <f t="shared" si="198"/>
        <v>a</v>
      </c>
      <c r="D805" s="109" t="s">
        <v>376</v>
      </c>
      <c r="E805" s="118" t="s">
        <v>130</v>
      </c>
      <c r="F805" s="115">
        <f t="shared" si="199"/>
        <v>50000</v>
      </c>
      <c r="G805" s="116">
        <f t="shared" ref="G805:J820" si="207">SUM(G821,G837)</f>
        <v>12500</v>
      </c>
      <c r="H805" s="116">
        <f t="shared" si="207"/>
        <v>12500</v>
      </c>
      <c r="I805" s="116">
        <f t="shared" si="207"/>
        <v>12500</v>
      </c>
      <c r="J805" s="116">
        <f t="shared" si="207"/>
        <v>12500</v>
      </c>
      <c r="K805" s="115">
        <f t="shared" si="200"/>
        <v>48000</v>
      </c>
      <c r="L805" s="116">
        <f t="shared" ref="L805:O820" si="208">SUM(L821,L837)</f>
        <v>12000</v>
      </c>
      <c r="M805" s="116">
        <f t="shared" si="208"/>
        <v>12000</v>
      </c>
      <c r="N805" s="116">
        <f t="shared" si="208"/>
        <v>12000</v>
      </c>
      <c r="O805" s="116">
        <f t="shared" si="208"/>
        <v>12000</v>
      </c>
      <c r="P805" s="115">
        <f t="shared" si="201"/>
        <v>20000</v>
      </c>
      <c r="Q805" s="116">
        <f t="shared" ref="Q805:T820" si="209">SUM(Q821,Q837)</f>
        <v>12000</v>
      </c>
      <c r="R805" s="116">
        <f t="shared" si="209"/>
        <v>8000</v>
      </c>
      <c r="S805" s="116">
        <f t="shared" si="209"/>
        <v>0</v>
      </c>
      <c r="T805" s="116">
        <f t="shared" si="209"/>
        <v>0</v>
      </c>
      <c r="U805" s="111">
        <f t="shared" si="206"/>
        <v>0</v>
      </c>
      <c r="V805" s="116">
        <f t="shared" si="206"/>
        <v>0</v>
      </c>
      <c r="W805" s="116">
        <f t="shared" si="206"/>
        <v>0</v>
      </c>
      <c r="X805" s="116">
        <f t="shared" si="206"/>
        <v>0</v>
      </c>
      <c r="Y805" s="116">
        <f t="shared" si="206"/>
        <v>0</v>
      </c>
      <c r="Z805" s="115">
        <f t="shared" si="202"/>
        <v>0</v>
      </c>
      <c r="AA805" s="116">
        <f t="shared" ref="AA805:AD820" si="210">SUM(AA821,AA837)</f>
        <v>0</v>
      </c>
      <c r="AB805" s="116">
        <f t="shared" si="210"/>
        <v>0</v>
      </c>
      <c r="AC805" s="116">
        <f t="shared" si="210"/>
        <v>0</v>
      </c>
      <c r="AD805" s="116">
        <f t="shared" si="210"/>
        <v>0</v>
      </c>
      <c r="AE805" s="115">
        <f t="shared" si="203"/>
        <v>0</v>
      </c>
      <c r="AF805" s="117">
        <f t="shared" ref="AF805:AI820" si="211">SUM(AF821,AF837)</f>
        <v>0</v>
      </c>
      <c r="AG805" s="117">
        <f t="shared" si="211"/>
        <v>0</v>
      </c>
      <c r="AH805" s="117">
        <f t="shared" si="211"/>
        <v>0</v>
      </c>
      <c r="AI805" s="117">
        <f t="shared" si="211"/>
        <v>0</v>
      </c>
      <c r="AJ805" s="115">
        <f t="shared" si="197"/>
        <v>50000</v>
      </c>
      <c r="AK805" s="116">
        <f t="shared" si="197"/>
        <v>12500</v>
      </c>
      <c r="AL805" s="116">
        <f t="shared" si="197"/>
        <v>12500</v>
      </c>
      <c r="AM805" s="116">
        <f t="shared" si="197"/>
        <v>12500</v>
      </c>
      <c r="AN805" s="116">
        <f t="shared" si="197"/>
        <v>12500</v>
      </c>
      <c r="AO805" s="115">
        <f t="shared" si="204"/>
        <v>48000</v>
      </c>
      <c r="AP805" s="116">
        <f t="shared" si="204"/>
        <v>12000</v>
      </c>
      <c r="AQ805" s="116">
        <f t="shared" si="204"/>
        <v>12000</v>
      </c>
      <c r="AR805" s="116">
        <f t="shared" si="204"/>
        <v>12000</v>
      </c>
      <c r="AS805" s="116">
        <f t="shared" si="205"/>
        <v>12000</v>
      </c>
    </row>
    <row r="806" spans="2:45" ht="16.5" thickTop="1" thickBot="1" x14ac:dyDescent="0.3">
      <c r="B806" s="101" t="str">
        <f t="shared" si="198"/>
        <v>a</v>
      </c>
      <c r="D806" s="109" t="s">
        <v>279</v>
      </c>
      <c r="E806" s="119" t="s">
        <v>298</v>
      </c>
      <c r="F806" s="115">
        <f t="shared" si="199"/>
        <v>50000</v>
      </c>
      <c r="G806" s="116">
        <f t="shared" si="207"/>
        <v>12500</v>
      </c>
      <c r="H806" s="116">
        <f t="shared" si="207"/>
        <v>12500</v>
      </c>
      <c r="I806" s="116">
        <f t="shared" si="207"/>
        <v>12500</v>
      </c>
      <c r="J806" s="116">
        <f t="shared" si="207"/>
        <v>12500</v>
      </c>
      <c r="K806" s="115">
        <f t="shared" si="200"/>
        <v>48000</v>
      </c>
      <c r="L806" s="116">
        <f t="shared" si="208"/>
        <v>12000</v>
      </c>
      <c r="M806" s="116">
        <f t="shared" si="208"/>
        <v>12000</v>
      </c>
      <c r="N806" s="116">
        <f t="shared" si="208"/>
        <v>12000</v>
      </c>
      <c r="O806" s="116">
        <f t="shared" si="208"/>
        <v>12000</v>
      </c>
      <c r="P806" s="115">
        <f t="shared" si="201"/>
        <v>20000</v>
      </c>
      <c r="Q806" s="116">
        <f t="shared" si="209"/>
        <v>12000</v>
      </c>
      <c r="R806" s="116">
        <f t="shared" si="209"/>
        <v>8000</v>
      </c>
      <c r="S806" s="116">
        <f t="shared" si="209"/>
        <v>0</v>
      </c>
      <c r="T806" s="116">
        <f t="shared" si="209"/>
        <v>0</v>
      </c>
      <c r="U806" s="111">
        <f t="shared" si="206"/>
        <v>0</v>
      </c>
      <c r="V806" s="116">
        <f t="shared" si="206"/>
        <v>0</v>
      </c>
      <c r="W806" s="116">
        <f t="shared" si="206"/>
        <v>0</v>
      </c>
      <c r="X806" s="116">
        <f t="shared" si="206"/>
        <v>0</v>
      </c>
      <c r="Y806" s="116">
        <f t="shared" si="206"/>
        <v>0</v>
      </c>
      <c r="Z806" s="115">
        <f t="shared" si="202"/>
        <v>0</v>
      </c>
      <c r="AA806" s="116">
        <f t="shared" si="210"/>
        <v>0</v>
      </c>
      <c r="AB806" s="116">
        <f t="shared" si="210"/>
        <v>0</v>
      </c>
      <c r="AC806" s="116">
        <f t="shared" si="210"/>
        <v>0</v>
      </c>
      <c r="AD806" s="116">
        <f t="shared" si="210"/>
        <v>0</v>
      </c>
      <c r="AE806" s="115">
        <f t="shared" si="203"/>
        <v>0</v>
      </c>
      <c r="AF806" s="117">
        <f t="shared" si="211"/>
        <v>0</v>
      </c>
      <c r="AG806" s="117">
        <f t="shared" si="211"/>
        <v>0</v>
      </c>
      <c r="AH806" s="117">
        <f t="shared" si="211"/>
        <v>0</v>
      </c>
      <c r="AI806" s="117">
        <f t="shared" si="211"/>
        <v>0</v>
      </c>
      <c r="AJ806" s="115">
        <f t="shared" si="197"/>
        <v>50000</v>
      </c>
      <c r="AK806" s="116">
        <f t="shared" si="197"/>
        <v>12500</v>
      </c>
      <c r="AL806" s="116">
        <f t="shared" si="197"/>
        <v>12500</v>
      </c>
      <c r="AM806" s="116">
        <f t="shared" si="197"/>
        <v>12500</v>
      </c>
      <c r="AN806" s="116">
        <f t="shared" si="197"/>
        <v>12500</v>
      </c>
      <c r="AO806" s="115">
        <f t="shared" si="204"/>
        <v>48000</v>
      </c>
      <c r="AP806" s="116">
        <f t="shared" si="204"/>
        <v>12000</v>
      </c>
      <c r="AQ806" s="116">
        <f t="shared" si="204"/>
        <v>12000</v>
      </c>
      <c r="AR806" s="116">
        <f t="shared" si="204"/>
        <v>12000</v>
      </c>
      <c r="AS806" s="116">
        <f t="shared" si="205"/>
        <v>12000</v>
      </c>
    </row>
    <row r="807" spans="2:45" ht="16.5" thickTop="1" thickBot="1" x14ac:dyDescent="0.3">
      <c r="B807" s="101" t="str">
        <f t="shared" si="198"/>
        <v>b</v>
      </c>
      <c r="D807" s="109" t="s">
        <v>279</v>
      </c>
      <c r="E807" s="120" t="s">
        <v>299</v>
      </c>
      <c r="F807" s="115">
        <f t="shared" si="199"/>
        <v>0</v>
      </c>
      <c r="G807" s="116">
        <f t="shared" si="207"/>
        <v>0</v>
      </c>
      <c r="H807" s="116">
        <f t="shared" si="207"/>
        <v>0</v>
      </c>
      <c r="I807" s="116">
        <f t="shared" si="207"/>
        <v>0</v>
      </c>
      <c r="J807" s="116">
        <f t="shared" si="207"/>
        <v>0</v>
      </c>
      <c r="K807" s="115">
        <f t="shared" si="200"/>
        <v>0</v>
      </c>
      <c r="L807" s="116">
        <f t="shared" si="208"/>
        <v>0</v>
      </c>
      <c r="M807" s="116">
        <f t="shared" si="208"/>
        <v>0</v>
      </c>
      <c r="N807" s="116">
        <f t="shared" si="208"/>
        <v>0</v>
      </c>
      <c r="O807" s="116">
        <f t="shared" si="208"/>
        <v>0</v>
      </c>
      <c r="P807" s="115">
        <f t="shared" si="201"/>
        <v>0</v>
      </c>
      <c r="Q807" s="116">
        <f t="shared" si="209"/>
        <v>0</v>
      </c>
      <c r="R807" s="116">
        <f t="shared" si="209"/>
        <v>0</v>
      </c>
      <c r="S807" s="116">
        <f t="shared" si="209"/>
        <v>0</v>
      </c>
      <c r="T807" s="116">
        <f t="shared" si="209"/>
        <v>0</v>
      </c>
      <c r="U807" s="111">
        <f t="shared" si="206"/>
        <v>0</v>
      </c>
      <c r="V807" s="116">
        <f t="shared" si="206"/>
        <v>0</v>
      </c>
      <c r="W807" s="116">
        <f t="shared" si="206"/>
        <v>0</v>
      </c>
      <c r="X807" s="116">
        <f t="shared" si="206"/>
        <v>0</v>
      </c>
      <c r="Y807" s="116">
        <f t="shared" si="206"/>
        <v>0</v>
      </c>
      <c r="Z807" s="115">
        <f t="shared" si="202"/>
        <v>0</v>
      </c>
      <c r="AA807" s="116">
        <f t="shared" si="210"/>
        <v>0</v>
      </c>
      <c r="AB807" s="116">
        <f t="shared" si="210"/>
        <v>0</v>
      </c>
      <c r="AC807" s="116">
        <f t="shared" si="210"/>
        <v>0</v>
      </c>
      <c r="AD807" s="116">
        <f t="shared" si="210"/>
        <v>0</v>
      </c>
      <c r="AE807" s="115">
        <f t="shared" si="203"/>
        <v>0</v>
      </c>
      <c r="AF807" s="117">
        <f t="shared" si="211"/>
        <v>0</v>
      </c>
      <c r="AG807" s="117">
        <f t="shared" si="211"/>
        <v>0</v>
      </c>
      <c r="AH807" s="117">
        <f t="shared" si="211"/>
        <v>0</v>
      </c>
      <c r="AI807" s="117">
        <f t="shared" si="211"/>
        <v>0</v>
      </c>
      <c r="AJ807" s="115">
        <f t="shared" si="197"/>
        <v>0</v>
      </c>
      <c r="AK807" s="116">
        <f t="shared" si="197"/>
        <v>0</v>
      </c>
      <c r="AL807" s="116">
        <f t="shared" si="197"/>
        <v>0</v>
      </c>
      <c r="AM807" s="116">
        <f t="shared" si="197"/>
        <v>0</v>
      </c>
      <c r="AN807" s="116">
        <f t="shared" si="197"/>
        <v>0</v>
      </c>
      <c r="AO807" s="115">
        <f t="shared" si="204"/>
        <v>0</v>
      </c>
      <c r="AP807" s="116">
        <f t="shared" si="204"/>
        <v>0</v>
      </c>
      <c r="AQ807" s="116">
        <f t="shared" si="204"/>
        <v>0</v>
      </c>
      <c r="AR807" s="116">
        <f t="shared" si="204"/>
        <v>0</v>
      </c>
      <c r="AS807" s="116">
        <f t="shared" si="205"/>
        <v>0</v>
      </c>
    </row>
    <row r="808" spans="2:45" ht="16.5" thickTop="1" thickBot="1" x14ac:dyDescent="0.3">
      <c r="B808" s="101" t="str">
        <f t="shared" si="198"/>
        <v>b</v>
      </c>
      <c r="D808" s="109" t="s">
        <v>279</v>
      </c>
      <c r="E808" s="120" t="s">
        <v>300</v>
      </c>
      <c r="F808" s="115">
        <f t="shared" si="199"/>
        <v>0</v>
      </c>
      <c r="G808" s="116">
        <f t="shared" si="207"/>
        <v>0</v>
      </c>
      <c r="H808" s="116">
        <f t="shared" si="207"/>
        <v>0</v>
      </c>
      <c r="I808" s="116">
        <f t="shared" si="207"/>
        <v>0</v>
      </c>
      <c r="J808" s="116">
        <f t="shared" si="207"/>
        <v>0</v>
      </c>
      <c r="K808" s="115">
        <f t="shared" si="200"/>
        <v>0</v>
      </c>
      <c r="L808" s="116">
        <f t="shared" si="208"/>
        <v>0</v>
      </c>
      <c r="M808" s="116">
        <f t="shared" si="208"/>
        <v>0</v>
      </c>
      <c r="N808" s="116">
        <f t="shared" si="208"/>
        <v>0</v>
      </c>
      <c r="O808" s="116">
        <f t="shared" si="208"/>
        <v>0</v>
      </c>
      <c r="P808" s="115">
        <f t="shared" si="201"/>
        <v>0</v>
      </c>
      <c r="Q808" s="116">
        <f t="shared" si="209"/>
        <v>0</v>
      </c>
      <c r="R808" s="116">
        <f t="shared" si="209"/>
        <v>0</v>
      </c>
      <c r="S808" s="116">
        <f t="shared" si="209"/>
        <v>0</v>
      </c>
      <c r="T808" s="116">
        <f t="shared" si="209"/>
        <v>0</v>
      </c>
      <c r="U808" s="111">
        <f t="shared" si="206"/>
        <v>0</v>
      </c>
      <c r="V808" s="116">
        <f t="shared" si="206"/>
        <v>0</v>
      </c>
      <c r="W808" s="116">
        <f t="shared" si="206"/>
        <v>0</v>
      </c>
      <c r="X808" s="116">
        <f t="shared" si="206"/>
        <v>0</v>
      </c>
      <c r="Y808" s="116">
        <f t="shared" si="206"/>
        <v>0</v>
      </c>
      <c r="Z808" s="115">
        <f t="shared" si="202"/>
        <v>0</v>
      </c>
      <c r="AA808" s="116">
        <f t="shared" si="210"/>
        <v>0</v>
      </c>
      <c r="AB808" s="116">
        <f t="shared" si="210"/>
        <v>0</v>
      </c>
      <c r="AC808" s="116">
        <f t="shared" si="210"/>
        <v>0</v>
      </c>
      <c r="AD808" s="116">
        <f t="shared" si="210"/>
        <v>0</v>
      </c>
      <c r="AE808" s="115">
        <f t="shared" si="203"/>
        <v>0</v>
      </c>
      <c r="AF808" s="117">
        <f t="shared" si="211"/>
        <v>0</v>
      </c>
      <c r="AG808" s="117">
        <f t="shared" si="211"/>
        <v>0</v>
      </c>
      <c r="AH808" s="117">
        <f t="shared" si="211"/>
        <v>0</v>
      </c>
      <c r="AI808" s="117">
        <f t="shared" si="211"/>
        <v>0</v>
      </c>
      <c r="AJ808" s="115">
        <f t="shared" si="197"/>
        <v>0</v>
      </c>
      <c r="AK808" s="116">
        <f t="shared" si="197"/>
        <v>0</v>
      </c>
      <c r="AL808" s="116">
        <f t="shared" si="197"/>
        <v>0</v>
      </c>
      <c r="AM808" s="116">
        <f t="shared" si="197"/>
        <v>0</v>
      </c>
      <c r="AN808" s="116">
        <f t="shared" si="197"/>
        <v>0</v>
      </c>
      <c r="AO808" s="115">
        <f t="shared" si="204"/>
        <v>0</v>
      </c>
      <c r="AP808" s="116">
        <f t="shared" si="204"/>
        <v>0</v>
      </c>
      <c r="AQ808" s="116">
        <f t="shared" si="204"/>
        <v>0</v>
      </c>
      <c r="AR808" s="116">
        <f t="shared" si="204"/>
        <v>0</v>
      </c>
      <c r="AS808" s="116">
        <f t="shared" si="205"/>
        <v>0</v>
      </c>
    </row>
    <row r="809" spans="2:45" ht="16.5" thickTop="1" thickBot="1" x14ac:dyDescent="0.3">
      <c r="B809" s="101" t="str">
        <f t="shared" si="198"/>
        <v>b</v>
      </c>
      <c r="D809" s="109" t="s">
        <v>279</v>
      </c>
      <c r="E809" s="120" t="s">
        <v>301</v>
      </c>
      <c r="F809" s="115">
        <f t="shared" si="199"/>
        <v>0</v>
      </c>
      <c r="G809" s="116">
        <f t="shared" si="207"/>
        <v>0</v>
      </c>
      <c r="H809" s="116">
        <f t="shared" si="207"/>
        <v>0</v>
      </c>
      <c r="I809" s="116">
        <f t="shared" si="207"/>
        <v>0</v>
      </c>
      <c r="J809" s="116">
        <f t="shared" si="207"/>
        <v>0</v>
      </c>
      <c r="K809" s="115">
        <f t="shared" si="200"/>
        <v>0</v>
      </c>
      <c r="L809" s="116">
        <f t="shared" si="208"/>
        <v>0</v>
      </c>
      <c r="M809" s="116">
        <f t="shared" si="208"/>
        <v>0</v>
      </c>
      <c r="N809" s="116">
        <f t="shared" si="208"/>
        <v>0</v>
      </c>
      <c r="O809" s="116">
        <f t="shared" si="208"/>
        <v>0</v>
      </c>
      <c r="P809" s="115">
        <f t="shared" si="201"/>
        <v>0</v>
      </c>
      <c r="Q809" s="116">
        <f t="shared" si="209"/>
        <v>0</v>
      </c>
      <c r="R809" s="116">
        <f t="shared" si="209"/>
        <v>0</v>
      </c>
      <c r="S809" s="116">
        <f t="shared" si="209"/>
        <v>0</v>
      </c>
      <c r="T809" s="116">
        <f t="shared" si="209"/>
        <v>0</v>
      </c>
      <c r="U809" s="111">
        <f t="shared" si="206"/>
        <v>0</v>
      </c>
      <c r="V809" s="116">
        <f t="shared" si="206"/>
        <v>0</v>
      </c>
      <c r="W809" s="116">
        <f t="shared" si="206"/>
        <v>0</v>
      </c>
      <c r="X809" s="116">
        <f t="shared" si="206"/>
        <v>0</v>
      </c>
      <c r="Y809" s="116">
        <f t="shared" si="206"/>
        <v>0</v>
      </c>
      <c r="Z809" s="115">
        <f t="shared" si="202"/>
        <v>0</v>
      </c>
      <c r="AA809" s="116">
        <f t="shared" si="210"/>
        <v>0</v>
      </c>
      <c r="AB809" s="116">
        <f t="shared" si="210"/>
        <v>0</v>
      </c>
      <c r="AC809" s="116">
        <f t="shared" si="210"/>
        <v>0</v>
      </c>
      <c r="AD809" s="116">
        <f t="shared" si="210"/>
        <v>0</v>
      </c>
      <c r="AE809" s="115">
        <f t="shared" si="203"/>
        <v>0</v>
      </c>
      <c r="AF809" s="117">
        <f t="shared" si="211"/>
        <v>0</v>
      </c>
      <c r="AG809" s="117">
        <f t="shared" si="211"/>
        <v>0</v>
      </c>
      <c r="AH809" s="117">
        <f t="shared" si="211"/>
        <v>0</v>
      </c>
      <c r="AI809" s="117">
        <f t="shared" si="211"/>
        <v>0</v>
      </c>
      <c r="AJ809" s="115">
        <f t="shared" si="197"/>
        <v>0</v>
      </c>
      <c r="AK809" s="116">
        <f t="shared" si="197"/>
        <v>0</v>
      </c>
      <c r="AL809" s="116">
        <f t="shared" si="197"/>
        <v>0</v>
      </c>
      <c r="AM809" s="116">
        <f t="shared" si="197"/>
        <v>0</v>
      </c>
      <c r="AN809" s="116">
        <f t="shared" si="197"/>
        <v>0</v>
      </c>
      <c r="AO809" s="115">
        <f t="shared" si="204"/>
        <v>0</v>
      </c>
      <c r="AP809" s="116">
        <f t="shared" si="204"/>
        <v>0</v>
      </c>
      <c r="AQ809" s="116">
        <f t="shared" si="204"/>
        <v>0</v>
      </c>
      <c r="AR809" s="116">
        <f t="shared" si="204"/>
        <v>0</v>
      </c>
      <c r="AS809" s="116">
        <f t="shared" si="205"/>
        <v>0</v>
      </c>
    </row>
    <row r="810" spans="2:45" ht="16.5" thickTop="1" thickBot="1" x14ac:dyDescent="0.3">
      <c r="B810" s="101" t="str">
        <f t="shared" si="198"/>
        <v>b</v>
      </c>
      <c r="D810" s="109" t="s">
        <v>279</v>
      </c>
      <c r="E810" s="120" t="s">
        <v>302</v>
      </c>
      <c r="F810" s="115">
        <f t="shared" si="199"/>
        <v>0</v>
      </c>
      <c r="G810" s="116">
        <f t="shared" si="207"/>
        <v>0</v>
      </c>
      <c r="H810" s="116">
        <f t="shared" si="207"/>
        <v>0</v>
      </c>
      <c r="I810" s="116">
        <f t="shared" si="207"/>
        <v>0</v>
      </c>
      <c r="J810" s="116">
        <f t="shared" si="207"/>
        <v>0</v>
      </c>
      <c r="K810" s="115">
        <f t="shared" si="200"/>
        <v>0</v>
      </c>
      <c r="L810" s="116">
        <f t="shared" si="208"/>
        <v>0</v>
      </c>
      <c r="M810" s="116">
        <f t="shared" si="208"/>
        <v>0</v>
      </c>
      <c r="N810" s="116">
        <f t="shared" si="208"/>
        <v>0</v>
      </c>
      <c r="O810" s="116">
        <f t="shared" si="208"/>
        <v>0</v>
      </c>
      <c r="P810" s="115">
        <f t="shared" si="201"/>
        <v>0</v>
      </c>
      <c r="Q810" s="116">
        <f t="shared" si="209"/>
        <v>0</v>
      </c>
      <c r="R810" s="116">
        <f t="shared" si="209"/>
        <v>0</v>
      </c>
      <c r="S810" s="116">
        <f t="shared" si="209"/>
        <v>0</v>
      </c>
      <c r="T810" s="116">
        <f t="shared" si="209"/>
        <v>0</v>
      </c>
      <c r="U810" s="111">
        <f t="shared" si="206"/>
        <v>0</v>
      </c>
      <c r="V810" s="116">
        <f t="shared" si="206"/>
        <v>0</v>
      </c>
      <c r="W810" s="116">
        <f t="shared" si="206"/>
        <v>0</v>
      </c>
      <c r="X810" s="116">
        <f t="shared" si="206"/>
        <v>0</v>
      </c>
      <c r="Y810" s="116">
        <f t="shared" si="206"/>
        <v>0</v>
      </c>
      <c r="Z810" s="115">
        <f t="shared" si="202"/>
        <v>0</v>
      </c>
      <c r="AA810" s="116">
        <f t="shared" si="210"/>
        <v>0</v>
      </c>
      <c r="AB810" s="116">
        <f t="shared" si="210"/>
        <v>0</v>
      </c>
      <c r="AC810" s="116">
        <f t="shared" si="210"/>
        <v>0</v>
      </c>
      <c r="AD810" s="116">
        <f t="shared" si="210"/>
        <v>0</v>
      </c>
      <c r="AE810" s="115">
        <f t="shared" si="203"/>
        <v>0</v>
      </c>
      <c r="AF810" s="117">
        <f t="shared" si="211"/>
        <v>0</v>
      </c>
      <c r="AG810" s="117">
        <f t="shared" si="211"/>
        <v>0</v>
      </c>
      <c r="AH810" s="117">
        <f t="shared" si="211"/>
        <v>0</v>
      </c>
      <c r="AI810" s="117">
        <f t="shared" si="211"/>
        <v>0</v>
      </c>
      <c r="AJ810" s="115">
        <f t="shared" si="197"/>
        <v>0</v>
      </c>
      <c r="AK810" s="116">
        <f t="shared" si="197"/>
        <v>0</v>
      </c>
      <c r="AL810" s="116">
        <f t="shared" si="197"/>
        <v>0</v>
      </c>
      <c r="AM810" s="116">
        <f t="shared" si="197"/>
        <v>0</v>
      </c>
      <c r="AN810" s="116">
        <f t="shared" si="197"/>
        <v>0</v>
      </c>
      <c r="AO810" s="115">
        <f t="shared" si="204"/>
        <v>0</v>
      </c>
      <c r="AP810" s="116">
        <f t="shared" si="204"/>
        <v>0</v>
      </c>
      <c r="AQ810" s="116">
        <f t="shared" si="204"/>
        <v>0</v>
      </c>
      <c r="AR810" s="116">
        <f t="shared" si="204"/>
        <v>0</v>
      </c>
      <c r="AS810" s="116">
        <f t="shared" si="205"/>
        <v>0</v>
      </c>
    </row>
    <row r="811" spans="2:45" ht="16.5" thickTop="1" thickBot="1" x14ac:dyDescent="0.3">
      <c r="B811" s="101" t="str">
        <f t="shared" si="198"/>
        <v>b</v>
      </c>
      <c r="D811" s="109" t="s">
        <v>279</v>
      </c>
      <c r="E811" s="120" t="s">
        <v>303</v>
      </c>
      <c r="F811" s="115">
        <f t="shared" si="199"/>
        <v>0</v>
      </c>
      <c r="G811" s="116">
        <f t="shared" si="207"/>
        <v>0</v>
      </c>
      <c r="H811" s="116">
        <f t="shared" si="207"/>
        <v>0</v>
      </c>
      <c r="I811" s="116">
        <f t="shared" si="207"/>
        <v>0</v>
      </c>
      <c r="J811" s="116">
        <f t="shared" si="207"/>
        <v>0</v>
      </c>
      <c r="K811" s="115">
        <f t="shared" si="200"/>
        <v>0</v>
      </c>
      <c r="L811" s="116">
        <f t="shared" si="208"/>
        <v>0</v>
      </c>
      <c r="M811" s="116">
        <f t="shared" si="208"/>
        <v>0</v>
      </c>
      <c r="N811" s="116">
        <f t="shared" si="208"/>
        <v>0</v>
      </c>
      <c r="O811" s="116">
        <f t="shared" si="208"/>
        <v>0</v>
      </c>
      <c r="P811" s="115">
        <f t="shared" si="201"/>
        <v>0</v>
      </c>
      <c r="Q811" s="116">
        <f t="shared" si="209"/>
        <v>0</v>
      </c>
      <c r="R811" s="116">
        <f t="shared" si="209"/>
        <v>0</v>
      </c>
      <c r="S811" s="116">
        <f t="shared" si="209"/>
        <v>0</v>
      </c>
      <c r="T811" s="116">
        <f t="shared" si="209"/>
        <v>0</v>
      </c>
      <c r="U811" s="111">
        <f t="shared" si="206"/>
        <v>0</v>
      </c>
      <c r="V811" s="116">
        <f t="shared" si="206"/>
        <v>0</v>
      </c>
      <c r="W811" s="116">
        <f t="shared" si="206"/>
        <v>0</v>
      </c>
      <c r="X811" s="116">
        <f t="shared" si="206"/>
        <v>0</v>
      </c>
      <c r="Y811" s="116">
        <f t="shared" si="206"/>
        <v>0</v>
      </c>
      <c r="Z811" s="115">
        <f t="shared" si="202"/>
        <v>0</v>
      </c>
      <c r="AA811" s="116">
        <f t="shared" si="210"/>
        <v>0</v>
      </c>
      <c r="AB811" s="116">
        <f t="shared" si="210"/>
        <v>0</v>
      </c>
      <c r="AC811" s="116">
        <f t="shared" si="210"/>
        <v>0</v>
      </c>
      <c r="AD811" s="116">
        <f t="shared" si="210"/>
        <v>0</v>
      </c>
      <c r="AE811" s="115">
        <f t="shared" si="203"/>
        <v>0</v>
      </c>
      <c r="AF811" s="117">
        <f t="shared" si="211"/>
        <v>0</v>
      </c>
      <c r="AG811" s="117">
        <f t="shared" si="211"/>
        <v>0</v>
      </c>
      <c r="AH811" s="117">
        <f t="shared" si="211"/>
        <v>0</v>
      </c>
      <c r="AI811" s="117">
        <f t="shared" si="211"/>
        <v>0</v>
      </c>
      <c r="AJ811" s="115">
        <f t="shared" si="197"/>
        <v>0</v>
      </c>
      <c r="AK811" s="116">
        <f t="shared" si="197"/>
        <v>0</v>
      </c>
      <c r="AL811" s="116">
        <f t="shared" si="197"/>
        <v>0</v>
      </c>
      <c r="AM811" s="116">
        <f t="shared" si="197"/>
        <v>0</v>
      </c>
      <c r="AN811" s="116">
        <f t="shared" si="197"/>
        <v>0</v>
      </c>
      <c r="AO811" s="115">
        <f t="shared" si="204"/>
        <v>0</v>
      </c>
      <c r="AP811" s="116">
        <f t="shared" si="204"/>
        <v>0</v>
      </c>
      <c r="AQ811" s="116">
        <f t="shared" si="204"/>
        <v>0</v>
      </c>
      <c r="AR811" s="116">
        <f t="shared" si="204"/>
        <v>0</v>
      </c>
      <c r="AS811" s="116">
        <f t="shared" si="205"/>
        <v>0</v>
      </c>
    </row>
    <row r="812" spans="2:45" ht="16.5" thickTop="1" thickBot="1" x14ac:dyDescent="0.3">
      <c r="B812" s="101" t="str">
        <f t="shared" si="198"/>
        <v>a</v>
      </c>
      <c r="D812" s="109" t="s">
        <v>279</v>
      </c>
      <c r="E812" s="120" t="s">
        <v>304</v>
      </c>
      <c r="F812" s="115">
        <f t="shared" si="199"/>
        <v>50000</v>
      </c>
      <c r="G812" s="116">
        <f t="shared" si="207"/>
        <v>12500</v>
      </c>
      <c r="H812" s="116">
        <f t="shared" si="207"/>
        <v>12500</v>
      </c>
      <c r="I812" s="116">
        <f t="shared" si="207"/>
        <v>12500</v>
      </c>
      <c r="J812" s="116">
        <f t="shared" si="207"/>
        <v>12500</v>
      </c>
      <c r="K812" s="115">
        <f t="shared" si="200"/>
        <v>48000</v>
      </c>
      <c r="L812" s="116">
        <f t="shared" si="208"/>
        <v>12000</v>
      </c>
      <c r="M812" s="116">
        <f t="shared" si="208"/>
        <v>12000</v>
      </c>
      <c r="N812" s="116">
        <f t="shared" si="208"/>
        <v>12000</v>
      </c>
      <c r="O812" s="116">
        <f t="shared" si="208"/>
        <v>12000</v>
      </c>
      <c r="P812" s="115">
        <f t="shared" si="201"/>
        <v>20000</v>
      </c>
      <c r="Q812" s="116">
        <f t="shared" si="209"/>
        <v>12000</v>
      </c>
      <c r="R812" s="116">
        <f t="shared" si="209"/>
        <v>8000</v>
      </c>
      <c r="S812" s="116">
        <f t="shared" si="209"/>
        <v>0</v>
      </c>
      <c r="T812" s="116">
        <f t="shared" si="209"/>
        <v>0</v>
      </c>
      <c r="U812" s="111">
        <f t="shared" si="206"/>
        <v>0</v>
      </c>
      <c r="V812" s="116">
        <f t="shared" si="206"/>
        <v>0</v>
      </c>
      <c r="W812" s="116">
        <f t="shared" si="206"/>
        <v>0</v>
      </c>
      <c r="X812" s="116">
        <f t="shared" si="206"/>
        <v>0</v>
      </c>
      <c r="Y812" s="116">
        <f t="shared" si="206"/>
        <v>0</v>
      </c>
      <c r="Z812" s="115">
        <f t="shared" si="202"/>
        <v>0</v>
      </c>
      <c r="AA812" s="116">
        <f t="shared" si="210"/>
        <v>0</v>
      </c>
      <c r="AB812" s="116">
        <f t="shared" si="210"/>
        <v>0</v>
      </c>
      <c r="AC812" s="116">
        <f t="shared" si="210"/>
        <v>0</v>
      </c>
      <c r="AD812" s="116">
        <f t="shared" si="210"/>
        <v>0</v>
      </c>
      <c r="AE812" s="115">
        <f t="shared" si="203"/>
        <v>0</v>
      </c>
      <c r="AF812" s="117">
        <f t="shared" si="211"/>
        <v>0</v>
      </c>
      <c r="AG812" s="117">
        <f t="shared" si="211"/>
        <v>0</v>
      </c>
      <c r="AH812" s="117">
        <f t="shared" si="211"/>
        <v>0</v>
      </c>
      <c r="AI812" s="117">
        <f t="shared" si="211"/>
        <v>0</v>
      </c>
      <c r="AJ812" s="115">
        <f t="shared" si="197"/>
        <v>50000</v>
      </c>
      <c r="AK812" s="116">
        <f t="shared" si="197"/>
        <v>12500</v>
      </c>
      <c r="AL812" s="116">
        <f t="shared" si="197"/>
        <v>12500</v>
      </c>
      <c r="AM812" s="116">
        <f t="shared" si="197"/>
        <v>12500</v>
      </c>
      <c r="AN812" s="116">
        <f t="shared" si="197"/>
        <v>12500</v>
      </c>
      <c r="AO812" s="115">
        <f t="shared" si="204"/>
        <v>48000</v>
      </c>
      <c r="AP812" s="116">
        <f t="shared" si="204"/>
        <v>12000</v>
      </c>
      <c r="AQ812" s="116">
        <f t="shared" si="204"/>
        <v>12000</v>
      </c>
      <c r="AR812" s="116">
        <f t="shared" si="204"/>
        <v>12000</v>
      </c>
      <c r="AS812" s="116">
        <f t="shared" si="205"/>
        <v>12000</v>
      </c>
    </row>
    <row r="813" spans="2:45" ht="16.5" thickTop="1" thickBot="1" x14ac:dyDescent="0.3">
      <c r="B813" s="101" t="str">
        <f t="shared" si="198"/>
        <v>b</v>
      </c>
      <c r="D813" s="109" t="s">
        <v>279</v>
      </c>
      <c r="E813" s="120" t="s">
        <v>305</v>
      </c>
      <c r="F813" s="115">
        <f t="shared" si="199"/>
        <v>0</v>
      </c>
      <c r="G813" s="116">
        <f t="shared" si="207"/>
        <v>0</v>
      </c>
      <c r="H813" s="116">
        <f t="shared" si="207"/>
        <v>0</v>
      </c>
      <c r="I813" s="116">
        <f t="shared" si="207"/>
        <v>0</v>
      </c>
      <c r="J813" s="116">
        <f t="shared" si="207"/>
        <v>0</v>
      </c>
      <c r="K813" s="115">
        <f t="shared" si="200"/>
        <v>0</v>
      </c>
      <c r="L813" s="116">
        <f t="shared" si="208"/>
        <v>0</v>
      </c>
      <c r="M813" s="116">
        <f t="shared" si="208"/>
        <v>0</v>
      </c>
      <c r="N813" s="116">
        <f t="shared" si="208"/>
        <v>0</v>
      </c>
      <c r="O813" s="116">
        <f t="shared" si="208"/>
        <v>0</v>
      </c>
      <c r="P813" s="115">
        <f t="shared" si="201"/>
        <v>0</v>
      </c>
      <c r="Q813" s="116">
        <f t="shared" si="209"/>
        <v>0</v>
      </c>
      <c r="R813" s="116">
        <f t="shared" si="209"/>
        <v>0</v>
      </c>
      <c r="S813" s="116">
        <f t="shared" si="209"/>
        <v>0</v>
      </c>
      <c r="T813" s="116">
        <f t="shared" si="209"/>
        <v>0</v>
      </c>
      <c r="U813" s="111">
        <f t="shared" si="206"/>
        <v>0</v>
      </c>
      <c r="V813" s="116">
        <f t="shared" si="206"/>
        <v>0</v>
      </c>
      <c r="W813" s="116">
        <f t="shared" si="206"/>
        <v>0</v>
      </c>
      <c r="X813" s="116">
        <f t="shared" si="206"/>
        <v>0</v>
      </c>
      <c r="Y813" s="116">
        <f t="shared" si="206"/>
        <v>0</v>
      </c>
      <c r="Z813" s="115">
        <f t="shared" si="202"/>
        <v>0</v>
      </c>
      <c r="AA813" s="116">
        <f t="shared" si="210"/>
        <v>0</v>
      </c>
      <c r="AB813" s="116">
        <f t="shared" si="210"/>
        <v>0</v>
      </c>
      <c r="AC813" s="116">
        <f t="shared" si="210"/>
        <v>0</v>
      </c>
      <c r="AD813" s="116">
        <f t="shared" si="210"/>
        <v>0</v>
      </c>
      <c r="AE813" s="115">
        <f t="shared" si="203"/>
        <v>0</v>
      </c>
      <c r="AF813" s="117">
        <f t="shared" si="211"/>
        <v>0</v>
      </c>
      <c r="AG813" s="117">
        <f t="shared" si="211"/>
        <v>0</v>
      </c>
      <c r="AH813" s="117">
        <f t="shared" si="211"/>
        <v>0</v>
      </c>
      <c r="AI813" s="117">
        <f t="shared" si="211"/>
        <v>0</v>
      </c>
      <c r="AJ813" s="115">
        <f t="shared" si="197"/>
        <v>0</v>
      </c>
      <c r="AK813" s="116">
        <f t="shared" si="197"/>
        <v>0</v>
      </c>
      <c r="AL813" s="116">
        <f t="shared" si="197"/>
        <v>0</v>
      </c>
      <c r="AM813" s="116">
        <f t="shared" si="197"/>
        <v>0</v>
      </c>
      <c r="AN813" s="116">
        <f t="shared" si="197"/>
        <v>0</v>
      </c>
      <c r="AO813" s="115">
        <f t="shared" si="204"/>
        <v>0</v>
      </c>
      <c r="AP813" s="116">
        <f t="shared" si="204"/>
        <v>0</v>
      </c>
      <c r="AQ813" s="116">
        <f t="shared" si="204"/>
        <v>0</v>
      </c>
      <c r="AR813" s="116">
        <f t="shared" si="204"/>
        <v>0</v>
      </c>
      <c r="AS813" s="116">
        <f t="shared" si="205"/>
        <v>0</v>
      </c>
    </row>
    <row r="814" spans="2:45" ht="16.5" thickTop="1" thickBot="1" x14ac:dyDescent="0.3">
      <c r="B814" s="101" t="str">
        <f t="shared" si="198"/>
        <v>b</v>
      </c>
      <c r="D814" s="109" t="s">
        <v>279</v>
      </c>
      <c r="E814" s="121" t="s">
        <v>306</v>
      </c>
      <c r="F814" s="115">
        <f t="shared" si="199"/>
        <v>0</v>
      </c>
      <c r="G814" s="116">
        <f t="shared" si="207"/>
        <v>0</v>
      </c>
      <c r="H814" s="116">
        <f t="shared" si="207"/>
        <v>0</v>
      </c>
      <c r="I814" s="116">
        <f t="shared" si="207"/>
        <v>0</v>
      </c>
      <c r="J814" s="116">
        <f t="shared" si="207"/>
        <v>0</v>
      </c>
      <c r="K814" s="115">
        <f t="shared" si="200"/>
        <v>0</v>
      </c>
      <c r="L814" s="116">
        <f t="shared" si="208"/>
        <v>0</v>
      </c>
      <c r="M814" s="116">
        <f t="shared" si="208"/>
        <v>0</v>
      </c>
      <c r="N814" s="116">
        <f t="shared" si="208"/>
        <v>0</v>
      </c>
      <c r="O814" s="116">
        <f t="shared" si="208"/>
        <v>0</v>
      </c>
      <c r="P814" s="115">
        <f t="shared" si="201"/>
        <v>0</v>
      </c>
      <c r="Q814" s="116">
        <f t="shared" si="209"/>
        <v>0</v>
      </c>
      <c r="R814" s="116">
        <f t="shared" si="209"/>
        <v>0</v>
      </c>
      <c r="S814" s="116">
        <f t="shared" si="209"/>
        <v>0</v>
      </c>
      <c r="T814" s="116">
        <f t="shared" si="209"/>
        <v>0</v>
      </c>
      <c r="U814" s="111">
        <f t="shared" si="206"/>
        <v>0</v>
      </c>
      <c r="V814" s="116">
        <f t="shared" si="206"/>
        <v>0</v>
      </c>
      <c r="W814" s="116">
        <f t="shared" si="206"/>
        <v>0</v>
      </c>
      <c r="X814" s="116">
        <f t="shared" si="206"/>
        <v>0</v>
      </c>
      <c r="Y814" s="116">
        <f t="shared" si="206"/>
        <v>0</v>
      </c>
      <c r="Z814" s="115">
        <f t="shared" si="202"/>
        <v>0</v>
      </c>
      <c r="AA814" s="116">
        <f t="shared" si="210"/>
        <v>0</v>
      </c>
      <c r="AB814" s="116">
        <f t="shared" si="210"/>
        <v>0</v>
      </c>
      <c r="AC814" s="116">
        <f t="shared" si="210"/>
        <v>0</v>
      </c>
      <c r="AD814" s="116">
        <f t="shared" si="210"/>
        <v>0</v>
      </c>
      <c r="AE814" s="115">
        <f t="shared" si="203"/>
        <v>0</v>
      </c>
      <c r="AF814" s="117">
        <f t="shared" si="211"/>
        <v>0</v>
      </c>
      <c r="AG814" s="117">
        <f t="shared" si="211"/>
        <v>0</v>
      </c>
      <c r="AH814" s="117">
        <f t="shared" si="211"/>
        <v>0</v>
      </c>
      <c r="AI814" s="117">
        <f t="shared" si="211"/>
        <v>0</v>
      </c>
      <c r="AJ814" s="115">
        <f t="shared" si="197"/>
        <v>0</v>
      </c>
      <c r="AK814" s="116">
        <f t="shared" si="197"/>
        <v>0</v>
      </c>
      <c r="AL814" s="116">
        <f t="shared" si="197"/>
        <v>0</v>
      </c>
      <c r="AM814" s="116">
        <f t="shared" si="197"/>
        <v>0</v>
      </c>
      <c r="AN814" s="116">
        <f t="shared" si="197"/>
        <v>0</v>
      </c>
      <c r="AO814" s="115">
        <f t="shared" si="204"/>
        <v>0</v>
      </c>
      <c r="AP814" s="116">
        <f t="shared" si="204"/>
        <v>0</v>
      </c>
      <c r="AQ814" s="116">
        <f t="shared" si="204"/>
        <v>0</v>
      </c>
      <c r="AR814" s="116">
        <f t="shared" si="204"/>
        <v>0</v>
      </c>
      <c r="AS814" s="116">
        <f t="shared" si="205"/>
        <v>0</v>
      </c>
    </row>
    <row r="815" spans="2:45" ht="27" thickTop="1" thickBot="1" x14ac:dyDescent="0.3">
      <c r="B815" s="101" t="str">
        <f t="shared" si="198"/>
        <v>b</v>
      </c>
      <c r="D815" s="109" t="s">
        <v>279</v>
      </c>
      <c r="E815" s="121" t="s">
        <v>307</v>
      </c>
      <c r="F815" s="115">
        <f t="shared" si="199"/>
        <v>0</v>
      </c>
      <c r="G815" s="116">
        <f t="shared" si="207"/>
        <v>0</v>
      </c>
      <c r="H815" s="116">
        <f t="shared" si="207"/>
        <v>0</v>
      </c>
      <c r="I815" s="116">
        <f t="shared" si="207"/>
        <v>0</v>
      </c>
      <c r="J815" s="116">
        <f t="shared" si="207"/>
        <v>0</v>
      </c>
      <c r="K815" s="115">
        <f t="shared" si="200"/>
        <v>0</v>
      </c>
      <c r="L815" s="116">
        <f t="shared" si="208"/>
        <v>0</v>
      </c>
      <c r="M815" s="116">
        <f t="shared" si="208"/>
        <v>0</v>
      </c>
      <c r="N815" s="116">
        <f t="shared" si="208"/>
        <v>0</v>
      </c>
      <c r="O815" s="116">
        <f t="shared" si="208"/>
        <v>0</v>
      </c>
      <c r="P815" s="115">
        <f t="shared" si="201"/>
        <v>0</v>
      </c>
      <c r="Q815" s="116">
        <f t="shared" si="209"/>
        <v>0</v>
      </c>
      <c r="R815" s="116">
        <f t="shared" si="209"/>
        <v>0</v>
      </c>
      <c r="S815" s="116">
        <f t="shared" si="209"/>
        <v>0</v>
      </c>
      <c r="T815" s="116">
        <f t="shared" si="209"/>
        <v>0</v>
      </c>
      <c r="U815" s="111">
        <f t="shared" si="206"/>
        <v>0</v>
      </c>
      <c r="V815" s="116">
        <f t="shared" si="206"/>
        <v>0</v>
      </c>
      <c r="W815" s="116">
        <f t="shared" si="206"/>
        <v>0</v>
      </c>
      <c r="X815" s="116">
        <f t="shared" si="206"/>
        <v>0</v>
      </c>
      <c r="Y815" s="116">
        <f t="shared" si="206"/>
        <v>0</v>
      </c>
      <c r="Z815" s="115">
        <f t="shared" si="202"/>
        <v>0</v>
      </c>
      <c r="AA815" s="116">
        <f t="shared" si="210"/>
        <v>0</v>
      </c>
      <c r="AB815" s="116">
        <f t="shared" si="210"/>
        <v>0</v>
      </c>
      <c r="AC815" s="116">
        <f t="shared" si="210"/>
        <v>0</v>
      </c>
      <c r="AD815" s="116">
        <f t="shared" si="210"/>
        <v>0</v>
      </c>
      <c r="AE815" s="115">
        <f t="shared" si="203"/>
        <v>0</v>
      </c>
      <c r="AF815" s="117">
        <f t="shared" si="211"/>
        <v>0</v>
      </c>
      <c r="AG815" s="117">
        <f t="shared" si="211"/>
        <v>0</v>
      </c>
      <c r="AH815" s="117">
        <f t="shared" si="211"/>
        <v>0</v>
      </c>
      <c r="AI815" s="117">
        <f t="shared" si="211"/>
        <v>0</v>
      </c>
      <c r="AJ815" s="115">
        <f t="shared" si="197"/>
        <v>0</v>
      </c>
      <c r="AK815" s="116">
        <f t="shared" si="197"/>
        <v>0</v>
      </c>
      <c r="AL815" s="116">
        <f t="shared" si="197"/>
        <v>0</v>
      </c>
      <c r="AM815" s="116">
        <f t="shared" si="197"/>
        <v>0</v>
      </c>
      <c r="AN815" s="116">
        <f t="shared" si="197"/>
        <v>0</v>
      </c>
      <c r="AO815" s="115">
        <f t="shared" si="204"/>
        <v>0</v>
      </c>
      <c r="AP815" s="116">
        <f t="shared" si="204"/>
        <v>0</v>
      </c>
      <c r="AQ815" s="116">
        <f t="shared" si="204"/>
        <v>0</v>
      </c>
      <c r="AR815" s="116">
        <f t="shared" si="204"/>
        <v>0</v>
      </c>
      <c r="AS815" s="116">
        <f t="shared" si="205"/>
        <v>0</v>
      </c>
    </row>
    <row r="816" spans="2:45" ht="27" thickTop="1" thickBot="1" x14ac:dyDescent="0.3">
      <c r="B816" s="101" t="str">
        <f t="shared" si="198"/>
        <v>b</v>
      </c>
      <c r="D816" s="109" t="s">
        <v>279</v>
      </c>
      <c r="E816" s="122" t="s">
        <v>308</v>
      </c>
      <c r="F816" s="115">
        <f t="shared" si="199"/>
        <v>0</v>
      </c>
      <c r="G816" s="116">
        <f t="shared" si="207"/>
        <v>0</v>
      </c>
      <c r="H816" s="116">
        <f t="shared" si="207"/>
        <v>0</v>
      </c>
      <c r="I816" s="116">
        <f t="shared" si="207"/>
        <v>0</v>
      </c>
      <c r="J816" s="116">
        <f t="shared" si="207"/>
        <v>0</v>
      </c>
      <c r="K816" s="115">
        <f t="shared" si="200"/>
        <v>0</v>
      </c>
      <c r="L816" s="116">
        <f t="shared" si="208"/>
        <v>0</v>
      </c>
      <c r="M816" s="116">
        <f t="shared" si="208"/>
        <v>0</v>
      </c>
      <c r="N816" s="116">
        <f t="shared" si="208"/>
        <v>0</v>
      </c>
      <c r="O816" s="116">
        <f t="shared" si="208"/>
        <v>0</v>
      </c>
      <c r="P816" s="115">
        <f t="shared" si="201"/>
        <v>0</v>
      </c>
      <c r="Q816" s="116">
        <f t="shared" si="209"/>
        <v>0</v>
      </c>
      <c r="R816" s="116">
        <f t="shared" si="209"/>
        <v>0</v>
      </c>
      <c r="S816" s="116">
        <f t="shared" si="209"/>
        <v>0</v>
      </c>
      <c r="T816" s="116">
        <f t="shared" si="209"/>
        <v>0</v>
      </c>
      <c r="U816" s="111">
        <f t="shared" si="206"/>
        <v>0</v>
      </c>
      <c r="V816" s="116">
        <f t="shared" si="206"/>
        <v>0</v>
      </c>
      <c r="W816" s="116">
        <f t="shared" si="206"/>
        <v>0</v>
      </c>
      <c r="X816" s="116">
        <f t="shared" si="206"/>
        <v>0</v>
      </c>
      <c r="Y816" s="116">
        <f t="shared" si="206"/>
        <v>0</v>
      </c>
      <c r="Z816" s="115">
        <f t="shared" si="202"/>
        <v>0</v>
      </c>
      <c r="AA816" s="116">
        <f t="shared" si="210"/>
        <v>0</v>
      </c>
      <c r="AB816" s="116">
        <f t="shared" si="210"/>
        <v>0</v>
      </c>
      <c r="AC816" s="116">
        <f t="shared" si="210"/>
        <v>0</v>
      </c>
      <c r="AD816" s="116">
        <f t="shared" si="210"/>
        <v>0</v>
      </c>
      <c r="AE816" s="115">
        <f t="shared" si="203"/>
        <v>0</v>
      </c>
      <c r="AF816" s="117">
        <f t="shared" si="211"/>
        <v>0</v>
      </c>
      <c r="AG816" s="117">
        <f t="shared" si="211"/>
        <v>0</v>
      </c>
      <c r="AH816" s="117">
        <f t="shared" si="211"/>
        <v>0</v>
      </c>
      <c r="AI816" s="117">
        <f t="shared" si="211"/>
        <v>0</v>
      </c>
      <c r="AJ816" s="115">
        <f t="shared" si="197"/>
        <v>0</v>
      </c>
      <c r="AK816" s="116">
        <f t="shared" si="197"/>
        <v>0</v>
      </c>
      <c r="AL816" s="116">
        <f t="shared" si="197"/>
        <v>0</v>
      </c>
      <c r="AM816" s="116">
        <f t="shared" si="197"/>
        <v>0</v>
      </c>
      <c r="AN816" s="116">
        <f t="shared" si="197"/>
        <v>0</v>
      </c>
      <c r="AO816" s="115">
        <f t="shared" si="204"/>
        <v>0</v>
      </c>
      <c r="AP816" s="116">
        <f t="shared" si="204"/>
        <v>0</v>
      </c>
      <c r="AQ816" s="116">
        <f t="shared" si="204"/>
        <v>0</v>
      </c>
      <c r="AR816" s="116">
        <f t="shared" si="204"/>
        <v>0</v>
      </c>
      <c r="AS816" s="116">
        <f t="shared" si="205"/>
        <v>0</v>
      </c>
    </row>
    <row r="817" spans="2:45" ht="27" thickTop="1" thickBot="1" x14ac:dyDescent="0.3">
      <c r="B817" s="101" t="str">
        <f t="shared" si="198"/>
        <v>b</v>
      </c>
      <c r="D817" s="109" t="s">
        <v>279</v>
      </c>
      <c r="E817" s="122" t="s">
        <v>309</v>
      </c>
      <c r="F817" s="115">
        <f t="shared" si="199"/>
        <v>0</v>
      </c>
      <c r="G817" s="116">
        <f t="shared" si="207"/>
        <v>0</v>
      </c>
      <c r="H817" s="116">
        <f t="shared" si="207"/>
        <v>0</v>
      </c>
      <c r="I817" s="116">
        <f t="shared" si="207"/>
        <v>0</v>
      </c>
      <c r="J817" s="116">
        <f t="shared" si="207"/>
        <v>0</v>
      </c>
      <c r="K817" s="115">
        <f t="shared" si="200"/>
        <v>0</v>
      </c>
      <c r="L817" s="116">
        <f t="shared" si="208"/>
        <v>0</v>
      </c>
      <c r="M817" s="116">
        <f t="shared" si="208"/>
        <v>0</v>
      </c>
      <c r="N817" s="116">
        <f t="shared" si="208"/>
        <v>0</v>
      </c>
      <c r="O817" s="116">
        <f t="shared" si="208"/>
        <v>0</v>
      </c>
      <c r="P817" s="115">
        <f t="shared" si="201"/>
        <v>0</v>
      </c>
      <c r="Q817" s="116">
        <f t="shared" si="209"/>
        <v>0</v>
      </c>
      <c r="R817" s="116">
        <f t="shared" si="209"/>
        <v>0</v>
      </c>
      <c r="S817" s="116">
        <f t="shared" si="209"/>
        <v>0</v>
      </c>
      <c r="T817" s="116">
        <f t="shared" si="209"/>
        <v>0</v>
      </c>
      <c r="U817" s="111">
        <f t="shared" si="206"/>
        <v>0</v>
      </c>
      <c r="V817" s="116">
        <f t="shared" si="206"/>
        <v>0</v>
      </c>
      <c r="W817" s="116">
        <f t="shared" si="206"/>
        <v>0</v>
      </c>
      <c r="X817" s="116">
        <f t="shared" si="206"/>
        <v>0</v>
      </c>
      <c r="Y817" s="116">
        <f t="shared" si="206"/>
        <v>0</v>
      </c>
      <c r="Z817" s="115">
        <f t="shared" si="202"/>
        <v>0</v>
      </c>
      <c r="AA817" s="116">
        <f t="shared" si="210"/>
        <v>0</v>
      </c>
      <c r="AB817" s="116">
        <f t="shared" si="210"/>
        <v>0</v>
      </c>
      <c r="AC817" s="116">
        <f t="shared" si="210"/>
        <v>0</v>
      </c>
      <c r="AD817" s="116">
        <f t="shared" si="210"/>
        <v>0</v>
      </c>
      <c r="AE817" s="115">
        <f t="shared" si="203"/>
        <v>0</v>
      </c>
      <c r="AF817" s="117">
        <f t="shared" si="211"/>
        <v>0</v>
      </c>
      <c r="AG817" s="117">
        <f t="shared" si="211"/>
        <v>0</v>
      </c>
      <c r="AH817" s="117">
        <f t="shared" si="211"/>
        <v>0</v>
      </c>
      <c r="AI817" s="117">
        <f t="shared" si="211"/>
        <v>0</v>
      </c>
      <c r="AJ817" s="115">
        <f t="shared" si="197"/>
        <v>0</v>
      </c>
      <c r="AK817" s="116">
        <f t="shared" si="197"/>
        <v>0</v>
      </c>
      <c r="AL817" s="116">
        <f t="shared" si="197"/>
        <v>0</v>
      </c>
      <c r="AM817" s="116">
        <f t="shared" si="197"/>
        <v>0</v>
      </c>
      <c r="AN817" s="116">
        <f t="shared" si="197"/>
        <v>0</v>
      </c>
      <c r="AO817" s="115">
        <f t="shared" si="204"/>
        <v>0</v>
      </c>
      <c r="AP817" s="116">
        <f t="shared" si="204"/>
        <v>0</v>
      </c>
      <c r="AQ817" s="116">
        <f t="shared" si="204"/>
        <v>0</v>
      </c>
      <c r="AR817" s="116">
        <f t="shared" si="204"/>
        <v>0</v>
      </c>
      <c r="AS817" s="116">
        <f t="shared" si="205"/>
        <v>0</v>
      </c>
    </row>
    <row r="818" spans="2:45" ht="16.5" thickTop="1" thickBot="1" x14ac:dyDescent="0.3">
      <c r="B818" s="101" t="str">
        <f t="shared" si="198"/>
        <v>b</v>
      </c>
      <c r="D818" s="109" t="s">
        <v>279</v>
      </c>
      <c r="E818" s="119" t="s">
        <v>310</v>
      </c>
      <c r="F818" s="115">
        <f t="shared" si="199"/>
        <v>0</v>
      </c>
      <c r="G818" s="116">
        <f t="shared" si="207"/>
        <v>0</v>
      </c>
      <c r="H818" s="116">
        <f t="shared" si="207"/>
        <v>0</v>
      </c>
      <c r="I818" s="116">
        <f t="shared" si="207"/>
        <v>0</v>
      </c>
      <c r="J818" s="116">
        <f t="shared" si="207"/>
        <v>0</v>
      </c>
      <c r="K818" s="115">
        <f t="shared" si="200"/>
        <v>0</v>
      </c>
      <c r="L818" s="116">
        <f t="shared" si="208"/>
        <v>0</v>
      </c>
      <c r="M818" s="116">
        <f t="shared" si="208"/>
        <v>0</v>
      </c>
      <c r="N818" s="116">
        <f t="shared" si="208"/>
        <v>0</v>
      </c>
      <c r="O818" s="116">
        <f t="shared" si="208"/>
        <v>0</v>
      </c>
      <c r="P818" s="115">
        <f t="shared" si="201"/>
        <v>0</v>
      </c>
      <c r="Q818" s="116">
        <f t="shared" si="209"/>
        <v>0</v>
      </c>
      <c r="R818" s="116">
        <f t="shared" si="209"/>
        <v>0</v>
      </c>
      <c r="S818" s="116">
        <f t="shared" si="209"/>
        <v>0</v>
      </c>
      <c r="T818" s="116">
        <f t="shared" si="209"/>
        <v>0</v>
      </c>
      <c r="U818" s="111">
        <f t="shared" si="206"/>
        <v>0</v>
      </c>
      <c r="V818" s="116">
        <f t="shared" si="206"/>
        <v>0</v>
      </c>
      <c r="W818" s="116">
        <f t="shared" si="206"/>
        <v>0</v>
      </c>
      <c r="X818" s="116">
        <f t="shared" si="206"/>
        <v>0</v>
      </c>
      <c r="Y818" s="116">
        <f t="shared" si="206"/>
        <v>0</v>
      </c>
      <c r="Z818" s="115">
        <f t="shared" si="202"/>
        <v>0</v>
      </c>
      <c r="AA818" s="116">
        <f t="shared" si="210"/>
        <v>0</v>
      </c>
      <c r="AB818" s="116">
        <f t="shared" si="210"/>
        <v>0</v>
      </c>
      <c r="AC818" s="116">
        <f t="shared" si="210"/>
        <v>0</v>
      </c>
      <c r="AD818" s="116">
        <f t="shared" si="210"/>
        <v>0</v>
      </c>
      <c r="AE818" s="115">
        <f t="shared" si="203"/>
        <v>0</v>
      </c>
      <c r="AF818" s="117">
        <f t="shared" si="211"/>
        <v>0</v>
      </c>
      <c r="AG818" s="117">
        <f t="shared" si="211"/>
        <v>0</v>
      </c>
      <c r="AH818" s="117">
        <f t="shared" si="211"/>
        <v>0</v>
      </c>
      <c r="AI818" s="117">
        <f t="shared" si="211"/>
        <v>0</v>
      </c>
      <c r="AJ818" s="115">
        <f t="shared" si="197"/>
        <v>0</v>
      </c>
      <c r="AK818" s="116">
        <f t="shared" si="197"/>
        <v>0</v>
      </c>
      <c r="AL818" s="116">
        <f t="shared" si="197"/>
        <v>0</v>
      </c>
      <c r="AM818" s="116">
        <f t="shared" si="197"/>
        <v>0</v>
      </c>
      <c r="AN818" s="116">
        <f t="shared" si="197"/>
        <v>0</v>
      </c>
      <c r="AO818" s="115">
        <f t="shared" si="204"/>
        <v>0</v>
      </c>
      <c r="AP818" s="116">
        <f t="shared" si="204"/>
        <v>0</v>
      </c>
      <c r="AQ818" s="116">
        <f t="shared" si="204"/>
        <v>0</v>
      </c>
      <c r="AR818" s="116">
        <f t="shared" si="204"/>
        <v>0</v>
      </c>
      <c r="AS818" s="116">
        <f t="shared" si="205"/>
        <v>0</v>
      </c>
    </row>
    <row r="819" spans="2:45" ht="16.5" thickTop="1" thickBot="1" x14ac:dyDescent="0.3">
      <c r="B819" s="101" t="str">
        <f t="shared" si="198"/>
        <v>b</v>
      </c>
      <c r="D819" s="109" t="s">
        <v>279</v>
      </c>
      <c r="E819" s="119" t="s">
        <v>311</v>
      </c>
      <c r="F819" s="115">
        <f t="shared" si="199"/>
        <v>0</v>
      </c>
      <c r="G819" s="116">
        <f t="shared" si="207"/>
        <v>0</v>
      </c>
      <c r="H819" s="116">
        <f t="shared" si="207"/>
        <v>0</v>
      </c>
      <c r="I819" s="116">
        <f t="shared" si="207"/>
        <v>0</v>
      </c>
      <c r="J819" s="116">
        <f t="shared" si="207"/>
        <v>0</v>
      </c>
      <c r="K819" s="115">
        <f t="shared" si="200"/>
        <v>0</v>
      </c>
      <c r="L819" s="116">
        <f t="shared" si="208"/>
        <v>0</v>
      </c>
      <c r="M819" s="116">
        <f t="shared" si="208"/>
        <v>0</v>
      </c>
      <c r="N819" s="116">
        <f t="shared" si="208"/>
        <v>0</v>
      </c>
      <c r="O819" s="116">
        <f t="shared" si="208"/>
        <v>0</v>
      </c>
      <c r="P819" s="115">
        <f t="shared" si="201"/>
        <v>0</v>
      </c>
      <c r="Q819" s="116">
        <f t="shared" si="209"/>
        <v>0</v>
      </c>
      <c r="R819" s="116">
        <f t="shared" si="209"/>
        <v>0</v>
      </c>
      <c r="S819" s="116">
        <f t="shared" si="209"/>
        <v>0</v>
      </c>
      <c r="T819" s="116">
        <f t="shared" si="209"/>
        <v>0</v>
      </c>
      <c r="U819" s="111">
        <f t="shared" si="206"/>
        <v>0</v>
      </c>
      <c r="V819" s="116">
        <f t="shared" si="206"/>
        <v>0</v>
      </c>
      <c r="W819" s="116">
        <f t="shared" si="206"/>
        <v>0</v>
      </c>
      <c r="X819" s="116">
        <f t="shared" si="206"/>
        <v>0</v>
      </c>
      <c r="Y819" s="116">
        <f t="shared" si="206"/>
        <v>0</v>
      </c>
      <c r="Z819" s="115">
        <f t="shared" si="202"/>
        <v>0</v>
      </c>
      <c r="AA819" s="116">
        <f t="shared" si="210"/>
        <v>0</v>
      </c>
      <c r="AB819" s="116">
        <f t="shared" si="210"/>
        <v>0</v>
      </c>
      <c r="AC819" s="116">
        <f t="shared" si="210"/>
        <v>0</v>
      </c>
      <c r="AD819" s="116">
        <f t="shared" si="210"/>
        <v>0</v>
      </c>
      <c r="AE819" s="115">
        <f t="shared" si="203"/>
        <v>0</v>
      </c>
      <c r="AF819" s="117">
        <f t="shared" si="211"/>
        <v>0</v>
      </c>
      <c r="AG819" s="117">
        <f t="shared" si="211"/>
        <v>0</v>
      </c>
      <c r="AH819" s="117">
        <f t="shared" si="211"/>
        <v>0</v>
      </c>
      <c r="AI819" s="117">
        <f t="shared" si="211"/>
        <v>0</v>
      </c>
      <c r="AJ819" s="115">
        <f t="shared" si="197"/>
        <v>0</v>
      </c>
      <c r="AK819" s="116">
        <f t="shared" si="197"/>
        <v>0</v>
      </c>
      <c r="AL819" s="116">
        <f t="shared" si="197"/>
        <v>0</v>
      </c>
      <c r="AM819" s="116">
        <f t="shared" si="197"/>
        <v>0</v>
      </c>
      <c r="AN819" s="116">
        <f t="shared" si="197"/>
        <v>0</v>
      </c>
      <c r="AO819" s="115">
        <f t="shared" si="204"/>
        <v>0</v>
      </c>
      <c r="AP819" s="116">
        <f t="shared" si="204"/>
        <v>0</v>
      </c>
      <c r="AQ819" s="116">
        <f t="shared" si="204"/>
        <v>0</v>
      </c>
      <c r="AR819" s="116">
        <f t="shared" si="204"/>
        <v>0</v>
      </c>
      <c r="AS819" s="116">
        <f t="shared" si="205"/>
        <v>0</v>
      </c>
    </row>
    <row r="820" spans="2:45" ht="16.5" thickTop="1" thickBot="1" x14ac:dyDescent="0.3">
      <c r="B820" s="101" t="str">
        <f t="shared" si="198"/>
        <v>b</v>
      </c>
      <c r="D820" s="109" t="s">
        <v>279</v>
      </c>
      <c r="E820" s="119" t="s">
        <v>312</v>
      </c>
      <c r="F820" s="115">
        <f t="shared" si="199"/>
        <v>0</v>
      </c>
      <c r="G820" s="116">
        <f t="shared" si="207"/>
        <v>0</v>
      </c>
      <c r="H820" s="116">
        <f t="shared" si="207"/>
        <v>0</v>
      </c>
      <c r="I820" s="116">
        <f t="shared" si="207"/>
        <v>0</v>
      </c>
      <c r="J820" s="116">
        <f t="shared" si="207"/>
        <v>0</v>
      </c>
      <c r="K820" s="115">
        <f t="shared" si="200"/>
        <v>0</v>
      </c>
      <c r="L820" s="116">
        <f t="shared" si="208"/>
        <v>0</v>
      </c>
      <c r="M820" s="116">
        <f t="shared" si="208"/>
        <v>0</v>
      </c>
      <c r="N820" s="116">
        <f t="shared" si="208"/>
        <v>0</v>
      </c>
      <c r="O820" s="116">
        <f t="shared" si="208"/>
        <v>0</v>
      </c>
      <c r="P820" s="115">
        <f t="shared" si="201"/>
        <v>0</v>
      </c>
      <c r="Q820" s="116">
        <f t="shared" si="209"/>
        <v>0</v>
      </c>
      <c r="R820" s="116">
        <f t="shared" si="209"/>
        <v>0</v>
      </c>
      <c r="S820" s="116">
        <f t="shared" si="209"/>
        <v>0</v>
      </c>
      <c r="T820" s="116">
        <f t="shared" si="209"/>
        <v>0</v>
      </c>
      <c r="U820" s="111">
        <f t="shared" si="206"/>
        <v>0</v>
      </c>
      <c r="V820" s="116">
        <f t="shared" si="206"/>
        <v>0</v>
      </c>
      <c r="W820" s="116">
        <f t="shared" si="206"/>
        <v>0</v>
      </c>
      <c r="X820" s="116">
        <f t="shared" si="206"/>
        <v>0</v>
      </c>
      <c r="Y820" s="116">
        <f t="shared" si="206"/>
        <v>0</v>
      </c>
      <c r="Z820" s="115">
        <f t="shared" si="202"/>
        <v>0</v>
      </c>
      <c r="AA820" s="116">
        <f t="shared" si="210"/>
        <v>0</v>
      </c>
      <c r="AB820" s="116">
        <f t="shared" si="210"/>
        <v>0</v>
      </c>
      <c r="AC820" s="116">
        <f t="shared" si="210"/>
        <v>0</v>
      </c>
      <c r="AD820" s="116">
        <f t="shared" si="210"/>
        <v>0</v>
      </c>
      <c r="AE820" s="115">
        <f t="shared" si="203"/>
        <v>0</v>
      </c>
      <c r="AF820" s="117">
        <f t="shared" si="211"/>
        <v>0</v>
      </c>
      <c r="AG820" s="117">
        <f t="shared" si="211"/>
        <v>0</v>
      </c>
      <c r="AH820" s="117">
        <f t="shared" si="211"/>
        <v>0</v>
      </c>
      <c r="AI820" s="117">
        <f t="shared" si="211"/>
        <v>0</v>
      </c>
      <c r="AJ820" s="115">
        <f t="shared" si="197"/>
        <v>0</v>
      </c>
      <c r="AK820" s="116">
        <f t="shared" si="197"/>
        <v>0</v>
      </c>
      <c r="AL820" s="116">
        <f t="shared" si="197"/>
        <v>0</v>
      </c>
      <c r="AM820" s="116">
        <f t="shared" si="197"/>
        <v>0</v>
      </c>
      <c r="AN820" s="116">
        <f t="shared" si="197"/>
        <v>0</v>
      </c>
      <c r="AO820" s="115">
        <f t="shared" si="204"/>
        <v>0</v>
      </c>
      <c r="AP820" s="116">
        <f t="shared" si="204"/>
        <v>0</v>
      </c>
      <c r="AQ820" s="116">
        <f t="shared" si="204"/>
        <v>0</v>
      </c>
      <c r="AR820" s="116">
        <f t="shared" si="204"/>
        <v>0</v>
      </c>
      <c r="AS820" s="116">
        <f t="shared" si="205"/>
        <v>0</v>
      </c>
    </row>
    <row r="821" spans="2:45" ht="25.5" thickTop="1" thickBot="1" x14ac:dyDescent="0.3">
      <c r="B821" s="101" t="str">
        <f t="shared" si="198"/>
        <v>a</v>
      </c>
      <c r="D821" s="109" t="s">
        <v>377</v>
      </c>
      <c r="E821" s="119" t="s">
        <v>130</v>
      </c>
      <c r="F821" s="115">
        <f t="shared" si="199"/>
        <v>50000</v>
      </c>
      <c r="G821" s="116">
        <f>SUM(G822,G834:G836)</f>
        <v>12500</v>
      </c>
      <c r="H821" s="116">
        <f>SUM(H822,H834:H836)</f>
        <v>12500</v>
      </c>
      <c r="I821" s="116">
        <f>SUM(I822,I834:I836)</f>
        <v>12500</v>
      </c>
      <c r="J821" s="116">
        <f>SUM(J822,J834:J836)</f>
        <v>12500</v>
      </c>
      <c r="K821" s="115">
        <f t="shared" si="200"/>
        <v>8000</v>
      </c>
      <c r="L821" s="116">
        <f>SUM(L822,L834:L836)</f>
        <v>8000</v>
      </c>
      <c r="M821" s="116">
        <f>SUM(M822,M834:M836)</f>
        <v>0</v>
      </c>
      <c r="N821" s="116">
        <f>SUM(N822,N834:N836)</f>
        <v>0</v>
      </c>
      <c r="O821" s="116">
        <f>SUM(O822,O834:O836)</f>
        <v>0</v>
      </c>
      <c r="P821" s="115">
        <f t="shared" si="201"/>
        <v>8000</v>
      </c>
      <c r="Q821" s="116">
        <f>SUM(Q822,Q834:Q836)</f>
        <v>8000</v>
      </c>
      <c r="R821" s="116">
        <f>SUM(R822,R834:R836)</f>
        <v>0</v>
      </c>
      <c r="S821" s="116">
        <f>SUM(S822,S834:S836)</f>
        <v>0</v>
      </c>
      <c r="T821" s="116">
        <f>SUM(T822,T834:T836)</f>
        <v>0</v>
      </c>
      <c r="U821" s="111">
        <f t="shared" si="206"/>
        <v>0</v>
      </c>
      <c r="V821" s="116">
        <f t="shared" si="206"/>
        <v>0</v>
      </c>
      <c r="W821" s="116">
        <f t="shared" si="206"/>
        <v>0</v>
      </c>
      <c r="X821" s="116">
        <f t="shared" si="206"/>
        <v>0</v>
      </c>
      <c r="Y821" s="116">
        <f t="shared" si="206"/>
        <v>0</v>
      </c>
      <c r="Z821" s="115">
        <f t="shared" si="202"/>
        <v>0</v>
      </c>
      <c r="AA821" s="116">
        <f>SUM(AA822,AA834:AA836)</f>
        <v>0</v>
      </c>
      <c r="AB821" s="116">
        <f>SUM(AB822,AB834:AB836)</f>
        <v>0</v>
      </c>
      <c r="AC821" s="116">
        <f>SUM(AC822,AC834:AC836)</f>
        <v>0</v>
      </c>
      <c r="AD821" s="116">
        <f>SUM(AD822,AD834:AD836)</f>
        <v>0</v>
      </c>
      <c r="AE821" s="115">
        <f t="shared" si="203"/>
        <v>0</v>
      </c>
      <c r="AF821" s="117">
        <f>SUM(AF822,AF834:AF836)</f>
        <v>0</v>
      </c>
      <c r="AG821" s="117">
        <f>SUM(AG822,AG834:AG836)</f>
        <v>0</v>
      </c>
      <c r="AH821" s="117">
        <f>SUM(AH822,AH834:AH836)</f>
        <v>0</v>
      </c>
      <c r="AI821" s="117">
        <f>SUM(AI822,AI834:AI836)</f>
        <v>0</v>
      </c>
      <c r="AJ821" s="115">
        <f t="shared" ref="AJ821:AN871" si="212">F821+U821</f>
        <v>50000</v>
      </c>
      <c r="AK821" s="116">
        <f t="shared" si="212"/>
        <v>12500</v>
      </c>
      <c r="AL821" s="116">
        <f t="shared" si="212"/>
        <v>12500</v>
      </c>
      <c r="AM821" s="116">
        <f t="shared" si="212"/>
        <v>12500</v>
      </c>
      <c r="AN821" s="116">
        <f t="shared" si="212"/>
        <v>12500</v>
      </c>
      <c r="AO821" s="115">
        <f t="shared" si="204"/>
        <v>8000</v>
      </c>
      <c r="AP821" s="116">
        <f t="shared" si="204"/>
        <v>8000</v>
      </c>
      <c r="AQ821" s="116">
        <f t="shared" si="204"/>
        <v>0</v>
      </c>
      <c r="AR821" s="116">
        <f t="shared" si="204"/>
        <v>0</v>
      </c>
      <c r="AS821" s="116">
        <f t="shared" si="205"/>
        <v>0</v>
      </c>
    </row>
    <row r="822" spans="2:45" ht="16.5" thickTop="1" thickBot="1" x14ac:dyDescent="0.3">
      <c r="B822" s="101" t="str">
        <f t="shared" si="198"/>
        <v>a</v>
      </c>
      <c r="D822" s="109" t="s">
        <v>279</v>
      </c>
      <c r="E822" s="120" t="s">
        <v>298</v>
      </c>
      <c r="F822" s="115">
        <f t="shared" si="199"/>
        <v>50000</v>
      </c>
      <c r="G822" s="116">
        <f>SUM(G823:G829)</f>
        <v>12500</v>
      </c>
      <c r="H822" s="116">
        <f>SUM(H823:H829)</f>
        <v>12500</v>
      </c>
      <c r="I822" s="116">
        <f>SUM(I823:I829)</f>
        <v>12500</v>
      </c>
      <c r="J822" s="116">
        <f>SUM(J823:J829)</f>
        <v>12500</v>
      </c>
      <c r="K822" s="115">
        <f t="shared" si="200"/>
        <v>8000</v>
      </c>
      <c r="L822" s="116">
        <f>SUM(L823:L829)</f>
        <v>8000</v>
      </c>
      <c r="M822" s="116">
        <f>SUM(M823:M829)</f>
        <v>0</v>
      </c>
      <c r="N822" s="116">
        <f>SUM(N823:N829)</f>
        <v>0</v>
      </c>
      <c r="O822" s="116">
        <f>SUM(O823:O829)</f>
        <v>0</v>
      </c>
      <c r="P822" s="115">
        <f t="shared" si="201"/>
        <v>8000</v>
      </c>
      <c r="Q822" s="116">
        <f>SUM(Q823:Q829)</f>
        <v>8000</v>
      </c>
      <c r="R822" s="116">
        <f>SUM(R823:R829)</f>
        <v>0</v>
      </c>
      <c r="S822" s="116">
        <f>SUM(S823:S829)</f>
        <v>0</v>
      </c>
      <c r="T822" s="116">
        <f>SUM(T823:T829)</f>
        <v>0</v>
      </c>
      <c r="U822" s="111">
        <f t="shared" si="206"/>
        <v>0</v>
      </c>
      <c r="V822" s="116">
        <f t="shared" si="206"/>
        <v>0</v>
      </c>
      <c r="W822" s="116">
        <f t="shared" si="206"/>
        <v>0</v>
      </c>
      <c r="X822" s="116">
        <f t="shared" si="206"/>
        <v>0</v>
      </c>
      <c r="Y822" s="116">
        <f t="shared" si="206"/>
        <v>0</v>
      </c>
      <c r="Z822" s="115">
        <f t="shared" si="202"/>
        <v>0</v>
      </c>
      <c r="AA822" s="116">
        <f>SUM(AA823:AA829)</f>
        <v>0</v>
      </c>
      <c r="AB822" s="116">
        <f>SUM(AB823:AB829)</f>
        <v>0</v>
      </c>
      <c r="AC822" s="116">
        <f>SUM(AC823:AC829)</f>
        <v>0</v>
      </c>
      <c r="AD822" s="116">
        <f>SUM(AD823:AD829)</f>
        <v>0</v>
      </c>
      <c r="AE822" s="115">
        <f t="shared" si="203"/>
        <v>0</v>
      </c>
      <c r="AF822" s="117">
        <f>SUM(AF823:AF829)</f>
        <v>0</v>
      </c>
      <c r="AG822" s="117">
        <f>SUM(AG823:AG829)</f>
        <v>0</v>
      </c>
      <c r="AH822" s="117">
        <f>SUM(AH823:AH829)</f>
        <v>0</v>
      </c>
      <c r="AI822" s="117">
        <f>SUM(AI823:AI829)</f>
        <v>0</v>
      </c>
      <c r="AJ822" s="115">
        <f t="shared" si="212"/>
        <v>50000</v>
      </c>
      <c r="AK822" s="116">
        <f t="shared" si="212"/>
        <v>12500</v>
      </c>
      <c r="AL822" s="116">
        <f t="shared" si="212"/>
        <v>12500</v>
      </c>
      <c r="AM822" s="116">
        <f t="shared" si="212"/>
        <v>12500</v>
      </c>
      <c r="AN822" s="116">
        <f t="shared" si="212"/>
        <v>12500</v>
      </c>
      <c r="AO822" s="115">
        <f t="shared" si="204"/>
        <v>8000</v>
      </c>
      <c r="AP822" s="116">
        <f t="shared" si="204"/>
        <v>8000</v>
      </c>
      <c r="AQ822" s="116">
        <f t="shared" si="204"/>
        <v>0</v>
      </c>
      <c r="AR822" s="116">
        <f t="shared" si="204"/>
        <v>0</v>
      </c>
      <c r="AS822" s="116">
        <f t="shared" si="205"/>
        <v>0</v>
      </c>
    </row>
    <row r="823" spans="2:45" ht="16.5" thickTop="1" thickBot="1" x14ac:dyDescent="0.3">
      <c r="B823" s="101" t="str">
        <f t="shared" si="198"/>
        <v>b</v>
      </c>
      <c r="D823" s="109" t="s">
        <v>279</v>
      </c>
      <c r="E823" s="121" t="s">
        <v>299</v>
      </c>
      <c r="F823" s="115">
        <f t="shared" si="199"/>
        <v>0</v>
      </c>
      <c r="G823" s="116">
        <v>0</v>
      </c>
      <c r="H823" s="116">
        <v>0</v>
      </c>
      <c r="I823" s="116">
        <v>0</v>
      </c>
      <c r="J823" s="116">
        <v>0</v>
      </c>
      <c r="K823" s="115">
        <f t="shared" si="200"/>
        <v>0</v>
      </c>
      <c r="L823" s="116">
        <v>0</v>
      </c>
      <c r="M823" s="116">
        <v>0</v>
      </c>
      <c r="N823" s="116">
        <v>0</v>
      </c>
      <c r="O823" s="116">
        <v>0</v>
      </c>
      <c r="P823" s="115">
        <f t="shared" si="201"/>
        <v>0</v>
      </c>
      <c r="Q823" s="116">
        <v>0</v>
      </c>
      <c r="R823" s="116">
        <v>0</v>
      </c>
      <c r="S823" s="116">
        <v>0</v>
      </c>
      <c r="T823" s="116">
        <v>0</v>
      </c>
      <c r="U823" s="111">
        <f t="shared" si="206"/>
        <v>0</v>
      </c>
      <c r="V823" s="116">
        <f t="shared" si="206"/>
        <v>0</v>
      </c>
      <c r="W823" s="116">
        <f t="shared" si="206"/>
        <v>0</v>
      </c>
      <c r="X823" s="116">
        <f t="shared" si="206"/>
        <v>0</v>
      </c>
      <c r="Y823" s="116">
        <f t="shared" si="206"/>
        <v>0</v>
      </c>
      <c r="Z823" s="115">
        <f t="shared" si="202"/>
        <v>0</v>
      </c>
      <c r="AA823" s="116">
        <v>0</v>
      </c>
      <c r="AB823" s="116">
        <v>0</v>
      </c>
      <c r="AC823" s="116">
        <v>0</v>
      </c>
      <c r="AD823" s="116">
        <v>0</v>
      </c>
      <c r="AE823" s="115">
        <f t="shared" si="203"/>
        <v>0</v>
      </c>
      <c r="AF823" s="117">
        <v>0</v>
      </c>
      <c r="AG823" s="117">
        <v>0</v>
      </c>
      <c r="AH823" s="117">
        <v>0</v>
      </c>
      <c r="AI823" s="117">
        <v>0</v>
      </c>
      <c r="AJ823" s="115">
        <f t="shared" si="212"/>
        <v>0</v>
      </c>
      <c r="AK823" s="116">
        <f t="shared" si="212"/>
        <v>0</v>
      </c>
      <c r="AL823" s="116">
        <f t="shared" si="212"/>
        <v>0</v>
      </c>
      <c r="AM823" s="116">
        <f t="shared" si="212"/>
        <v>0</v>
      </c>
      <c r="AN823" s="116">
        <f t="shared" si="212"/>
        <v>0</v>
      </c>
      <c r="AO823" s="115">
        <f t="shared" si="204"/>
        <v>0</v>
      </c>
      <c r="AP823" s="116">
        <f t="shared" si="204"/>
        <v>0</v>
      </c>
      <c r="AQ823" s="116">
        <f t="shared" si="204"/>
        <v>0</v>
      </c>
      <c r="AR823" s="116">
        <f t="shared" si="204"/>
        <v>0</v>
      </c>
      <c r="AS823" s="116">
        <f t="shared" si="205"/>
        <v>0</v>
      </c>
    </row>
    <row r="824" spans="2:45" ht="16.5" thickTop="1" thickBot="1" x14ac:dyDescent="0.3">
      <c r="B824" s="101" t="str">
        <f t="shared" si="198"/>
        <v>b</v>
      </c>
      <c r="D824" s="109" t="s">
        <v>279</v>
      </c>
      <c r="E824" s="121" t="s">
        <v>300</v>
      </c>
      <c r="F824" s="115">
        <f t="shared" si="199"/>
        <v>0</v>
      </c>
      <c r="G824" s="116">
        <v>0</v>
      </c>
      <c r="H824" s="116">
        <v>0</v>
      </c>
      <c r="I824" s="116">
        <v>0</v>
      </c>
      <c r="J824" s="116">
        <v>0</v>
      </c>
      <c r="K824" s="115">
        <f t="shared" si="200"/>
        <v>0</v>
      </c>
      <c r="L824" s="116">
        <v>0</v>
      </c>
      <c r="M824" s="116">
        <v>0</v>
      </c>
      <c r="N824" s="116">
        <v>0</v>
      </c>
      <c r="O824" s="116">
        <v>0</v>
      </c>
      <c r="P824" s="115">
        <f t="shared" si="201"/>
        <v>0</v>
      </c>
      <c r="Q824" s="116">
        <v>0</v>
      </c>
      <c r="R824" s="116">
        <v>0</v>
      </c>
      <c r="S824" s="116">
        <v>0</v>
      </c>
      <c r="T824" s="116">
        <v>0</v>
      </c>
      <c r="U824" s="111">
        <f t="shared" si="206"/>
        <v>0</v>
      </c>
      <c r="V824" s="116">
        <f t="shared" si="206"/>
        <v>0</v>
      </c>
      <c r="W824" s="116">
        <f t="shared" si="206"/>
        <v>0</v>
      </c>
      <c r="X824" s="116">
        <f t="shared" si="206"/>
        <v>0</v>
      </c>
      <c r="Y824" s="116">
        <f t="shared" si="206"/>
        <v>0</v>
      </c>
      <c r="Z824" s="115">
        <f t="shared" si="202"/>
        <v>0</v>
      </c>
      <c r="AA824" s="116">
        <v>0</v>
      </c>
      <c r="AB824" s="116">
        <v>0</v>
      </c>
      <c r="AC824" s="116">
        <v>0</v>
      </c>
      <c r="AD824" s="116">
        <v>0</v>
      </c>
      <c r="AE824" s="115">
        <f t="shared" si="203"/>
        <v>0</v>
      </c>
      <c r="AF824" s="117">
        <v>0</v>
      </c>
      <c r="AG824" s="117">
        <v>0</v>
      </c>
      <c r="AH824" s="117">
        <v>0</v>
      </c>
      <c r="AI824" s="117">
        <v>0</v>
      </c>
      <c r="AJ824" s="115">
        <f t="shared" si="212"/>
        <v>0</v>
      </c>
      <c r="AK824" s="116">
        <f t="shared" si="212"/>
        <v>0</v>
      </c>
      <c r="AL824" s="116">
        <f t="shared" si="212"/>
        <v>0</v>
      </c>
      <c r="AM824" s="116">
        <f t="shared" si="212"/>
        <v>0</v>
      </c>
      <c r="AN824" s="116">
        <f t="shared" si="212"/>
        <v>0</v>
      </c>
      <c r="AO824" s="115">
        <f t="shared" si="204"/>
        <v>0</v>
      </c>
      <c r="AP824" s="116">
        <f t="shared" si="204"/>
        <v>0</v>
      </c>
      <c r="AQ824" s="116">
        <f t="shared" si="204"/>
        <v>0</v>
      </c>
      <c r="AR824" s="116">
        <f t="shared" si="204"/>
        <v>0</v>
      </c>
      <c r="AS824" s="116">
        <f t="shared" si="205"/>
        <v>0</v>
      </c>
    </row>
    <row r="825" spans="2:45" ht="16.5" thickTop="1" thickBot="1" x14ac:dyDescent="0.3">
      <c r="B825" s="101" t="str">
        <f t="shared" si="198"/>
        <v>b</v>
      </c>
      <c r="D825" s="109" t="s">
        <v>279</v>
      </c>
      <c r="E825" s="121" t="s">
        <v>301</v>
      </c>
      <c r="F825" s="115">
        <f t="shared" si="199"/>
        <v>0</v>
      </c>
      <c r="G825" s="116">
        <v>0</v>
      </c>
      <c r="H825" s="116">
        <v>0</v>
      </c>
      <c r="I825" s="116">
        <v>0</v>
      </c>
      <c r="J825" s="116">
        <v>0</v>
      </c>
      <c r="K825" s="115">
        <f t="shared" si="200"/>
        <v>0</v>
      </c>
      <c r="L825" s="116">
        <v>0</v>
      </c>
      <c r="M825" s="116">
        <v>0</v>
      </c>
      <c r="N825" s="116">
        <v>0</v>
      </c>
      <c r="O825" s="116">
        <v>0</v>
      </c>
      <c r="P825" s="115">
        <f t="shared" si="201"/>
        <v>0</v>
      </c>
      <c r="Q825" s="116">
        <v>0</v>
      </c>
      <c r="R825" s="116">
        <v>0</v>
      </c>
      <c r="S825" s="116">
        <v>0</v>
      </c>
      <c r="T825" s="116">
        <v>0</v>
      </c>
      <c r="U825" s="111">
        <f t="shared" si="206"/>
        <v>0</v>
      </c>
      <c r="V825" s="116">
        <f t="shared" si="206"/>
        <v>0</v>
      </c>
      <c r="W825" s="116">
        <f t="shared" si="206"/>
        <v>0</v>
      </c>
      <c r="X825" s="116">
        <f t="shared" si="206"/>
        <v>0</v>
      </c>
      <c r="Y825" s="116">
        <f t="shared" si="206"/>
        <v>0</v>
      </c>
      <c r="Z825" s="115">
        <f t="shared" si="202"/>
        <v>0</v>
      </c>
      <c r="AA825" s="116">
        <v>0</v>
      </c>
      <c r="AB825" s="116">
        <v>0</v>
      </c>
      <c r="AC825" s="116">
        <v>0</v>
      </c>
      <c r="AD825" s="116">
        <v>0</v>
      </c>
      <c r="AE825" s="115">
        <f t="shared" si="203"/>
        <v>0</v>
      </c>
      <c r="AF825" s="117">
        <v>0</v>
      </c>
      <c r="AG825" s="117">
        <v>0</v>
      </c>
      <c r="AH825" s="117">
        <v>0</v>
      </c>
      <c r="AI825" s="117">
        <v>0</v>
      </c>
      <c r="AJ825" s="115">
        <f t="shared" si="212"/>
        <v>0</v>
      </c>
      <c r="AK825" s="116">
        <f t="shared" si="212"/>
        <v>0</v>
      </c>
      <c r="AL825" s="116">
        <f t="shared" si="212"/>
        <v>0</v>
      </c>
      <c r="AM825" s="116">
        <f t="shared" si="212"/>
        <v>0</v>
      </c>
      <c r="AN825" s="116">
        <f t="shared" si="212"/>
        <v>0</v>
      </c>
      <c r="AO825" s="115">
        <f t="shared" si="204"/>
        <v>0</v>
      </c>
      <c r="AP825" s="116">
        <f t="shared" si="204"/>
        <v>0</v>
      </c>
      <c r="AQ825" s="116">
        <f t="shared" si="204"/>
        <v>0</v>
      </c>
      <c r="AR825" s="116">
        <f t="shared" si="204"/>
        <v>0</v>
      </c>
      <c r="AS825" s="116">
        <f t="shared" si="205"/>
        <v>0</v>
      </c>
    </row>
    <row r="826" spans="2:45" ht="16.5" thickTop="1" thickBot="1" x14ac:dyDescent="0.3">
      <c r="B826" s="101" t="str">
        <f t="shared" si="198"/>
        <v>b</v>
      </c>
      <c r="D826" s="109" t="s">
        <v>279</v>
      </c>
      <c r="E826" s="121" t="s">
        <v>302</v>
      </c>
      <c r="F826" s="115">
        <f t="shared" si="199"/>
        <v>0</v>
      </c>
      <c r="G826" s="116">
        <v>0</v>
      </c>
      <c r="H826" s="116">
        <v>0</v>
      </c>
      <c r="I826" s="116">
        <v>0</v>
      </c>
      <c r="J826" s="116">
        <v>0</v>
      </c>
      <c r="K826" s="115">
        <f t="shared" si="200"/>
        <v>0</v>
      </c>
      <c r="L826" s="116">
        <v>0</v>
      </c>
      <c r="M826" s="116">
        <v>0</v>
      </c>
      <c r="N826" s="116">
        <v>0</v>
      </c>
      <c r="O826" s="116">
        <v>0</v>
      </c>
      <c r="P826" s="115">
        <f t="shared" si="201"/>
        <v>0</v>
      </c>
      <c r="Q826" s="116">
        <v>0</v>
      </c>
      <c r="R826" s="116">
        <v>0</v>
      </c>
      <c r="S826" s="116">
        <v>0</v>
      </c>
      <c r="T826" s="116">
        <v>0</v>
      </c>
      <c r="U826" s="111">
        <f t="shared" si="206"/>
        <v>0</v>
      </c>
      <c r="V826" s="116">
        <f t="shared" si="206"/>
        <v>0</v>
      </c>
      <c r="W826" s="116">
        <f t="shared" si="206"/>
        <v>0</v>
      </c>
      <c r="X826" s="116">
        <f t="shared" si="206"/>
        <v>0</v>
      </c>
      <c r="Y826" s="116">
        <f t="shared" si="206"/>
        <v>0</v>
      </c>
      <c r="Z826" s="115">
        <f t="shared" si="202"/>
        <v>0</v>
      </c>
      <c r="AA826" s="116">
        <v>0</v>
      </c>
      <c r="AB826" s="116">
        <v>0</v>
      </c>
      <c r="AC826" s="116">
        <v>0</v>
      </c>
      <c r="AD826" s="116">
        <v>0</v>
      </c>
      <c r="AE826" s="115">
        <f t="shared" si="203"/>
        <v>0</v>
      </c>
      <c r="AF826" s="117">
        <v>0</v>
      </c>
      <c r="AG826" s="117">
        <v>0</v>
      </c>
      <c r="AH826" s="117">
        <v>0</v>
      </c>
      <c r="AI826" s="117">
        <v>0</v>
      </c>
      <c r="AJ826" s="115">
        <f t="shared" si="212"/>
        <v>0</v>
      </c>
      <c r="AK826" s="116">
        <f t="shared" si="212"/>
        <v>0</v>
      </c>
      <c r="AL826" s="116">
        <f t="shared" si="212"/>
        <v>0</v>
      </c>
      <c r="AM826" s="116">
        <f t="shared" si="212"/>
        <v>0</v>
      </c>
      <c r="AN826" s="116">
        <f t="shared" si="212"/>
        <v>0</v>
      </c>
      <c r="AO826" s="115">
        <f t="shared" si="204"/>
        <v>0</v>
      </c>
      <c r="AP826" s="116">
        <f t="shared" si="204"/>
        <v>0</v>
      </c>
      <c r="AQ826" s="116">
        <f t="shared" si="204"/>
        <v>0</v>
      </c>
      <c r="AR826" s="116">
        <f t="shared" si="204"/>
        <v>0</v>
      </c>
      <c r="AS826" s="116">
        <f t="shared" si="205"/>
        <v>0</v>
      </c>
    </row>
    <row r="827" spans="2:45" ht="16.5" thickTop="1" thickBot="1" x14ac:dyDescent="0.3">
      <c r="B827" s="101" t="str">
        <f t="shared" si="198"/>
        <v>b</v>
      </c>
      <c r="D827" s="109" t="s">
        <v>279</v>
      </c>
      <c r="E827" s="121" t="s">
        <v>303</v>
      </c>
      <c r="F827" s="115">
        <f t="shared" si="199"/>
        <v>0</v>
      </c>
      <c r="G827" s="116">
        <v>0</v>
      </c>
      <c r="H827" s="116">
        <v>0</v>
      </c>
      <c r="I827" s="116">
        <v>0</v>
      </c>
      <c r="J827" s="116">
        <v>0</v>
      </c>
      <c r="K827" s="115">
        <f t="shared" si="200"/>
        <v>0</v>
      </c>
      <c r="L827" s="116">
        <v>0</v>
      </c>
      <c r="M827" s="116">
        <v>0</v>
      </c>
      <c r="N827" s="116">
        <v>0</v>
      </c>
      <c r="O827" s="116">
        <v>0</v>
      </c>
      <c r="P827" s="115">
        <f t="shared" si="201"/>
        <v>0</v>
      </c>
      <c r="Q827" s="116">
        <v>0</v>
      </c>
      <c r="R827" s="116">
        <v>0</v>
      </c>
      <c r="S827" s="116">
        <v>0</v>
      </c>
      <c r="T827" s="116">
        <v>0</v>
      </c>
      <c r="U827" s="111">
        <f t="shared" si="206"/>
        <v>0</v>
      </c>
      <c r="V827" s="116">
        <f t="shared" si="206"/>
        <v>0</v>
      </c>
      <c r="W827" s="116">
        <f t="shared" si="206"/>
        <v>0</v>
      </c>
      <c r="X827" s="116">
        <f t="shared" si="206"/>
        <v>0</v>
      </c>
      <c r="Y827" s="116">
        <f t="shared" si="206"/>
        <v>0</v>
      </c>
      <c r="Z827" s="115">
        <f t="shared" si="202"/>
        <v>0</v>
      </c>
      <c r="AA827" s="116">
        <v>0</v>
      </c>
      <c r="AB827" s="116">
        <v>0</v>
      </c>
      <c r="AC827" s="116">
        <v>0</v>
      </c>
      <c r="AD827" s="116">
        <v>0</v>
      </c>
      <c r="AE827" s="115">
        <f t="shared" si="203"/>
        <v>0</v>
      </c>
      <c r="AF827" s="117">
        <v>0</v>
      </c>
      <c r="AG827" s="117">
        <v>0</v>
      </c>
      <c r="AH827" s="117">
        <v>0</v>
      </c>
      <c r="AI827" s="117">
        <v>0</v>
      </c>
      <c r="AJ827" s="115">
        <f t="shared" si="212"/>
        <v>0</v>
      </c>
      <c r="AK827" s="116">
        <f t="shared" si="212"/>
        <v>0</v>
      </c>
      <c r="AL827" s="116">
        <f t="shared" si="212"/>
        <v>0</v>
      </c>
      <c r="AM827" s="116">
        <f t="shared" si="212"/>
        <v>0</v>
      </c>
      <c r="AN827" s="116">
        <f t="shared" si="212"/>
        <v>0</v>
      </c>
      <c r="AO827" s="115">
        <f t="shared" si="204"/>
        <v>0</v>
      </c>
      <c r="AP827" s="116">
        <f t="shared" si="204"/>
        <v>0</v>
      </c>
      <c r="AQ827" s="116">
        <f t="shared" si="204"/>
        <v>0</v>
      </c>
      <c r="AR827" s="116">
        <f t="shared" si="204"/>
        <v>0</v>
      </c>
      <c r="AS827" s="116">
        <f t="shared" si="205"/>
        <v>0</v>
      </c>
    </row>
    <row r="828" spans="2:45" ht="16.5" thickTop="1" thickBot="1" x14ac:dyDescent="0.3">
      <c r="B828" s="101" t="str">
        <f t="shared" si="198"/>
        <v>a</v>
      </c>
      <c r="D828" s="109" t="s">
        <v>279</v>
      </c>
      <c r="E828" s="121" t="s">
        <v>304</v>
      </c>
      <c r="F828" s="115">
        <f t="shared" si="199"/>
        <v>50000</v>
      </c>
      <c r="G828" s="116">
        <v>12500</v>
      </c>
      <c r="H828" s="116">
        <v>12500</v>
      </c>
      <c r="I828" s="116">
        <v>12500</v>
      </c>
      <c r="J828" s="116">
        <v>12500</v>
      </c>
      <c r="K828" s="115">
        <f t="shared" si="200"/>
        <v>8000</v>
      </c>
      <c r="L828" s="116">
        <v>8000</v>
      </c>
      <c r="M828" s="116">
        <v>0</v>
      </c>
      <c r="N828" s="116">
        <v>0</v>
      </c>
      <c r="O828" s="116">
        <v>0</v>
      </c>
      <c r="P828" s="115">
        <f t="shared" si="201"/>
        <v>8000</v>
      </c>
      <c r="Q828" s="116">
        <v>8000</v>
      </c>
      <c r="R828" s="116">
        <v>0</v>
      </c>
      <c r="S828" s="116">
        <v>0</v>
      </c>
      <c r="T828" s="116">
        <v>0</v>
      </c>
      <c r="U828" s="111">
        <f t="shared" si="206"/>
        <v>0</v>
      </c>
      <c r="V828" s="116">
        <f t="shared" si="206"/>
        <v>0</v>
      </c>
      <c r="W828" s="116">
        <f t="shared" si="206"/>
        <v>0</v>
      </c>
      <c r="X828" s="116">
        <f t="shared" si="206"/>
        <v>0</v>
      </c>
      <c r="Y828" s="116">
        <f t="shared" si="206"/>
        <v>0</v>
      </c>
      <c r="Z828" s="115">
        <f t="shared" si="202"/>
        <v>0</v>
      </c>
      <c r="AA828" s="116">
        <v>0</v>
      </c>
      <c r="AB828" s="116">
        <v>0</v>
      </c>
      <c r="AC828" s="116">
        <v>0</v>
      </c>
      <c r="AD828" s="116">
        <v>0</v>
      </c>
      <c r="AE828" s="115">
        <f t="shared" si="203"/>
        <v>0</v>
      </c>
      <c r="AF828" s="117">
        <v>0</v>
      </c>
      <c r="AG828" s="117">
        <v>0</v>
      </c>
      <c r="AH828" s="117">
        <v>0</v>
      </c>
      <c r="AI828" s="117">
        <v>0</v>
      </c>
      <c r="AJ828" s="115">
        <f t="shared" si="212"/>
        <v>50000</v>
      </c>
      <c r="AK828" s="116">
        <f t="shared" si="212"/>
        <v>12500</v>
      </c>
      <c r="AL828" s="116">
        <f t="shared" si="212"/>
        <v>12500</v>
      </c>
      <c r="AM828" s="116">
        <f t="shared" si="212"/>
        <v>12500</v>
      </c>
      <c r="AN828" s="116">
        <f t="shared" si="212"/>
        <v>12500</v>
      </c>
      <c r="AO828" s="115">
        <f t="shared" si="204"/>
        <v>8000</v>
      </c>
      <c r="AP828" s="116">
        <f t="shared" si="204"/>
        <v>8000</v>
      </c>
      <c r="AQ828" s="116">
        <f t="shared" si="204"/>
        <v>0</v>
      </c>
      <c r="AR828" s="116">
        <f t="shared" si="204"/>
        <v>0</v>
      </c>
      <c r="AS828" s="116">
        <f t="shared" si="205"/>
        <v>0</v>
      </c>
    </row>
    <row r="829" spans="2:45" ht="16.5" thickTop="1" thickBot="1" x14ac:dyDescent="0.3">
      <c r="B829" s="101" t="str">
        <f t="shared" si="198"/>
        <v>b</v>
      </c>
      <c r="D829" s="109" t="s">
        <v>279</v>
      </c>
      <c r="E829" s="121" t="s">
        <v>305</v>
      </c>
      <c r="F829" s="115">
        <f t="shared" si="199"/>
        <v>0</v>
      </c>
      <c r="G829" s="116">
        <f>SUM(G830:G831)</f>
        <v>0</v>
      </c>
      <c r="H829" s="116">
        <f>SUM(H830:H831)</f>
        <v>0</v>
      </c>
      <c r="I829" s="116">
        <f>SUM(I830:I831)</f>
        <v>0</v>
      </c>
      <c r="J829" s="116">
        <f>SUM(J830:J831)</f>
        <v>0</v>
      </c>
      <c r="K829" s="115">
        <f t="shared" si="200"/>
        <v>0</v>
      </c>
      <c r="L829" s="116">
        <f>SUM(L830:L831)</f>
        <v>0</v>
      </c>
      <c r="M829" s="116">
        <f>SUM(M830:M831)</f>
        <v>0</v>
      </c>
      <c r="N829" s="116">
        <f>SUM(N830:N831)</f>
        <v>0</v>
      </c>
      <c r="O829" s="116">
        <f>SUM(O830:O831)</f>
        <v>0</v>
      </c>
      <c r="P829" s="115">
        <f t="shared" si="201"/>
        <v>0</v>
      </c>
      <c r="Q829" s="116">
        <f>SUM(Q830:Q831)</f>
        <v>0</v>
      </c>
      <c r="R829" s="116">
        <f>SUM(R830:R831)</f>
        <v>0</v>
      </c>
      <c r="S829" s="116">
        <f>SUM(S830:S831)</f>
        <v>0</v>
      </c>
      <c r="T829" s="116">
        <f>SUM(T830:T831)</f>
        <v>0</v>
      </c>
      <c r="U829" s="111">
        <f t="shared" si="206"/>
        <v>0</v>
      </c>
      <c r="V829" s="116">
        <f t="shared" si="206"/>
        <v>0</v>
      </c>
      <c r="W829" s="116">
        <f t="shared" si="206"/>
        <v>0</v>
      </c>
      <c r="X829" s="116">
        <f t="shared" si="206"/>
        <v>0</v>
      </c>
      <c r="Y829" s="116">
        <f t="shared" si="206"/>
        <v>0</v>
      </c>
      <c r="Z829" s="115">
        <f t="shared" si="202"/>
        <v>0</v>
      </c>
      <c r="AA829" s="116">
        <f>SUM(AA830:AA831)</f>
        <v>0</v>
      </c>
      <c r="AB829" s="116">
        <f>SUM(AB830:AB831)</f>
        <v>0</v>
      </c>
      <c r="AC829" s="116">
        <f>SUM(AC830:AC831)</f>
        <v>0</v>
      </c>
      <c r="AD829" s="116">
        <f>SUM(AD830:AD831)</f>
        <v>0</v>
      </c>
      <c r="AE829" s="115">
        <f t="shared" si="203"/>
        <v>0</v>
      </c>
      <c r="AF829" s="117">
        <f>SUM(AF830:AF831)</f>
        <v>0</v>
      </c>
      <c r="AG829" s="117">
        <f>SUM(AG830:AG831)</f>
        <v>0</v>
      </c>
      <c r="AH829" s="117">
        <f>SUM(AH830:AH831)</f>
        <v>0</v>
      </c>
      <c r="AI829" s="117">
        <f>SUM(AI830:AI831)</f>
        <v>0</v>
      </c>
      <c r="AJ829" s="115">
        <f t="shared" si="212"/>
        <v>0</v>
      </c>
      <c r="AK829" s="116">
        <f t="shared" si="212"/>
        <v>0</v>
      </c>
      <c r="AL829" s="116">
        <f t="shared" si="212"/>
        <v>0</v>
      </c>
      <c r="AM829" s="116">
        <f t="shared" si="212"/>
        <v>0</v>
      </c>
      <c r="AN829" s="116">
        <f t="shared" si="212"/>
        <v>0</v>
      </c>
      <c r="AO829" s="115">
        <f t="shared" si="204"/>
        <v>0</v>
      </c>
      <c r="AP829" s="116">
        <f t="shared" si="204"/>
        <v>0</v>
      </c>
      <c r="AQ829" s="116">
        <f t="shared" si="204"/>
        <v>0</v>
      </c>
      <c r="AR829" s="116">
        <f t="shared" si="204"/>
        <v>0</v>
      </c>
      <c r="AS829" s="116">
        <f t="shared" si="205"/>
        <v>0</v>
      </c>
    </row>
    <row r="830" spans="2:45" ht="16.5" thickTop="1" thickBot="1" x14ac:dyDescent="0.3">
      <c r="B830" s="101" t="str">
        <f t="shared" si="198"/>
        <v>b</v>
      </c>
      <c r="D830" s="109" t="s">
        <v>279</v>
      </c>
      <c r="E830" s="122" t="s">
        <v>306</v>
      </c>
      <c r="F830" s="115">
        <f t="shared" si="199"/>
        <v>0</v>
      </c>
      <c r="G830" s="116">
        <v>0</v>
      </c>
      <c r="H830" s="116">
        <v>0</v>
      </c>
      <c r="I830" s="116">
        <v>0</v>
      </c>
      <c r="J830" s="116">
        <v>0</v>
      </c>
      <c r="K830" s="115">
        <f t="shared" si="200"/>
        <v>0</v>
      </c>
      <c r="L830" s="116">
        <v>0</v>
      </c>
      <c r="M830" s="116">
        <v>0</v>
      </c>
      <c r="N830" s="116">
        <v>0</v>
      </c>
      <c r="O830" s="116">
        <v>0</v>
      </c>
      <c r="P830" s="115">
        <f t="shared" si="201"/>
        <v>0</v>
      </c>
      <c r="Q830" s="116">
        <v>0</v>
      </c>
      <c r="R830" s="116">
        <v>0</v>
      </c>
      <c r="S830" s="116">
        <v>0</v>
      </c>
      <c r="T830" s="116">
        <v>0</v>
      </c>
      <c r="U830" s="111">
        <f t="shared" si="206"/>
        <v>0</v>
      </c>
      <c r="V830" s="116">
        <f t="shared" si="206"/>
        <v>0</v>
      </c>
      <c r="W830" s="116">
        <f t="shared" si="206"/>
        <v>0</v>
      </c>
      <c r="X830" s="116">
        <f t="shared" si="206"/>
        <v>0</v>
      </c>
      <c r="Y830" s="116">
        <f t="shared" si="206"/>
        <v>0</v>
      </c>
      <c r="Z830" s="115">
        <f t="shared" si="202"/>
        <v>0</v>
      </c>
      <c r="AA830" s="116">
        <v>0</v>
      </c>
      <c r="AB830" s="116">
        <v>0</v>
      </c>
      <c r="AC830" s="116">
        <v>0</v>
      </c>
      <c r="AD830" s="116">
        <v>0</v>
      </c>
      <c r="AE830" s="115">
        <f t="shared" si="203"/>
        <v>0</v>
      </c>
      <c r="AF830" s="117">
        <v>0</v>
      </c>
      <c r="AG830" s="117">
        <v>0</v>
      </c>
      <c r="AH830" s="117">
        <v>0</v>
      </c>
      <c r="AI830" s="117">
        <v>0</v>
      </c>
      <c r="AJ830" s="115">
        <f t="shared" si="212"/>
        <v>0</v>
      </c>
      <c r="AK830" s="116">
        <f t="shared" si="212"/>
        <v>0</v>
      </c>
      <c r="AL830" s="116">
        <f t="shared" si="212"/>
        <v>0</v>
      </c>
      <c r="AM830" s="116">
        <f t="shared" si="212"/>
        <v>0</v>
      </c>
      <c r="AN830" s="116">
        <f t="shared" si="212"/>
        <v>0</v>
      </c>
      <c r="AO830" s="115">
        <f t="shared" si="204"/>
        <v>0</v>
      </c>
      <c r="AP830" s="116">
        <f t="shared" si="204"/>
        <v>0</v>
      </c>
      <c r="AQ830" s="116">
        <f t="shared" si="204"/>
        <v>0</v>
      </c>
      <c r="AR830" s="116">
        <f t="shared" si="204"/>
        <v>0</v>
      </c>
      <c r="AS830" s="116">
        <f t="shared" si="205"/>
        <v>0</v>
      </c>
    </row>
    <row r="831" spans="2:45" ht="27" thickTop="1" thickBot="1" x14ac:dyDescent="0.3">
      <c r="B831" s="101" t="str">
        <f t="shared" si="198"/>
        <v>b</v>
      </c>
      <c r="D831" s="109" t="s">
        <v>279</v>
      </c>
      <c r="E831" s="122" t="s">
        <v>307</v>
      </c>
      <c r="F831" s="115">
        <f t="shared" si="199"/>
        <v>0</v>
      </c>
      <c r="G831" s="116">
        <f>SUM(G832:G833)</f>
        <v>0</v>
      </c>
      <c r="H831" s="116">
        <f>SUM(H832:H833)</f>
        <v>0</v>
      </c>
      <c r="I831" s="116">
        <f>SUM(I832:I833)</f>
        <v>0</v>
      </c>
      <c r="J831" s="116">
        <f>SUM(J832:J833)</f>
        <v>0</v>
      </c>
      <c r="K831" s="115">
        <f t="shared" si="200"/>
        <v>0</v>
      </c>
      <c r="L831" s="116">
        <f>SUM(L832:L833)</f>
        <v>0</v>
      </c>
      <c r="M831" s="116">
        <f>SUM(M832:M833)</f>
        <v>0</v>
      </c>
      <c r="N831" s="116">
        <f>SUM(N832:N833)</f>
        <v>0</v>
      </c>
      <c r="O831" s="116">
        <f>SUM(O832:O833)</f>
        <v>0</v>
      </c>
      <c r="P831" s="115">
        <f t="shared" si="201"/>
        <v>0</v>
      </c>
      <c r="Q831" s="116">
        <f>SUM(Q832:Q833)</f>
        <v>0</v>
      </c>
      <c r="R831" s="116">
        <f>SUM(R832:R833)</f>
        <v>0</v>
      </c>
      <c r="S831" s="116">
        <f>SUM(S832:S833)</f>
        <v>0</v>
      </c>
      <c r="T831" s="116">
        <f>SUM(T832:T833)</f>
        <v>0</v>
      </c>
      <c r="U831" s="111">
        <f t="shared" si="206"/>
        <v>0</v>
      </c>
      <c r="V831" s="116">
        <f t="shared" si="206"/>
        <v>0</v>
      </c>
      <c r="W831" s="116">
        <f t="shared" si="206"/>
        <v>0</v>
      </c>
      <c r="X831" s="116">
        <f t="shared" si="206"/>
        <v>0</v>
      </c>
      <c r="Y831" s="116">
        <f t="shared" si="206"/>
        <v>0</v>
      </c>
      <c r="Z831" s="115">
        <f t="shared" si="202"/>
        <v>0</v>
      </c>
      <c r="AA831" s="116">
        <f>SUM(AA832:AA833)</f>
        <v>0</v>
      </c>
      <c r="AB831" s="116">
        <f>SUM(AB832:AB833)</f>
        <v>0</v>
      </c>
      <c r="AC831" s="116">
        <f>SUM(AC832:AC833)</f>
        <v>0</v>
      </c>
      <c r="AD831" s="116">
        <f>SUM(AD832:AD833)</f>
        <v>0</v>
      </c>
      <c r="AE831" s="115">
        <f t="shared" si="203"/>
        <v>0</v>
      </c>
      <c r="AF831" s="117">
        <f>SUM(AF832:AF833)</f>
        <v>0</v>
      </c>
      <c r="AG831" s="117">
        <f>SUM(AG832:AG833)</f>
        <v>0</v>
      </c>
      <c r="AH831" s="117">
        <f>SUM(AH832:AH833)</f>
        <v>0</v>
      </c>
      <c r="AI831" s="117">
        <f>SUM(AI832:AI833)</f>
        <v>0</v>
      </c>
      <c r="AJ831" s="115">
        <f t="shared" si="212"/>
        <v>0</v>
      </c>
      <c r="AK831" s="116">
        <f t="shared" si="212"/>
        <v>0</v>
      </c>
      <c r="AL831" s="116">
        <f t="shared" si="212"/>
        <v>0</v>
      </c>
      <c r="AM831" s="116">
        <f t="shared" si="212"/>
        <v>0</v>
      </c>
      <c r="AN831" s="116">
        <f t="shared" si="212"/>
        <v>0</v>
      </c>
      <c r="AO831" s="115">
        <f t="shared" si="204"/>
        <v>0</v>
      </c>
      <c r="AP831" s="116">
        <f t="shared" si="204"/>
        <v>0</v>
      </c>
      <c r="AQ831" s="116">
        <f t="shared" si="204"/>
        <v>0</v>
      </c>
      <c r="AR831" s="116">
        <f t="shared" si="204"/>
        <v>0</v>
      </c>
      <c r="AS831" s="116">
        <f t="shared" si="205"/>
        <v>0</v>
      </c>
    </row>
    <row r="832" spans="2:45" ht="27" thickTop="1" thickBot="1" x14ac:dyDescent="0.3">
      <c r="B832" s="101" t="str">
        <f t="shared" si="198"/>
        <v>b</v>
      </c>
      <c r="D832" s="109" t="s">
        <v>279</v>
      </c>
      <c r="E832" s="124" t="s">
        <v>308</v>
      </c>
      <c r="F832" s="115">
        <f t="shared" si="199"/>
        <v>0</v>
      </c>
      <c r="G832" s="116">
        <v>0</v>
      </c>
      <c r="H832" s="116">
        <v>0</v>
      </c>
      <c r="I832" s="116">
        <v>0</v>
      </c>
      <c r="J832" s="116">
        <v>0</v>
      </c>
      <c r="K832" s="115">
        <f t="shared" si="200"/>
        <v>0</v>
      </c>
      <c r="L832" s="116">
        <v>0</v>
      </c>
      <c r="M832" s="116">
        <v>0</v>
      </c>
      <c r="N832" s="116">
        <v>0</v>
      </c>
      <c r="O832" s="116">
        <v>0</v>
      </c>
      <c r="P832" s="115">
        <f t="shared" si="201"/>
        <v>0</v>
      </c>
      <c r="Q832" s="116">
        <v>0</v>
      </c>
      <c r="R832" s="116">
        <v>0</v>
      </c>
      <c r="S832" s="116">
        <v>0</v>
      </c>
      <c r="T832" s="116">
        <v>0</v>
      </c>
      <c r="U832" s="111">
        <f t="shared" si="206"/>
        <v>0</v>
      </c>
      <c r="V832" s="116">
        <f t="shared" si="206"/>
        <v>0</v>
      </c>
      <c r="W832" s="116">
        <f t="shared" si="206"/>
        <v>0</v>
      </c>
      <c r="X832" s="116">
        <f t="shared" si="206"/>
        <v>0</v>
      </c>
      <c r="Y832" s="116">
        <f t="shared" si="206"/>
        <v>0</v>
      </c>
      <c r="Z832" s="115">
        <f t="shared" si="202"/>
        <v>0</v>
      </c>
      <c r="AA832" s="116">
        <v>0</v>
      </c>
      <c r="AB832" s="116">
        <v>0</v>
      </c>
      <c r="AC832" s="116">
        <v>0</v>
      </c>
      <c r="AD832" s="116">
        <v>0</v>
      </c>
      <c r="AE832" s="115">
        <f t="shared" si="203"/>
        <v>0</v>
      </c>
      <c r="AF832" s="117">
        <v>0</v>
      </c>
      <c r="AG832" s="117">
        <v>0</v>
      </c>
      <c r="AH832" s="117">
        <v>0</v>
      </c>
      <c r="AI832" s="117">
        <v>0</v>
      </c>
      <c r="AJ832" s="115">
        <f t="shared" si="212"/>
        <v>0</v>
      </c>
      <c r="AK832" s="116">
        <f t="shared" si="212"/>
        <v>0</v>
      </c>
      <c r="AL832" s="116">
        <f t="shared" si="212"/>
        <v>0</v>
      </c>
      <c r="AM832" s="116">
        <f t="shared" si="212"/>
        <v>0</v>
      </c>
      <c r="AN832" s="116">
        <f t="shared" si="212"/>
        <v>0</v>
      </c>
      <c r="AO832" s="115">
        <f t="shared" si="204"/>
        <v>0</v>
      </c>
      <c r="AP832" s="116">
        <f t="shared" si="204"/>
        <v>0</v>
      </c>
      <c r="AQ832" s="116">
        <f t="shared" si="204"/>
        <v>0</v>
      </c>
      <c r="AR832" s="116">
        <f t="shared" si="204"/>
        <v>0</v>
      </c>
      <c r="AS832" s="116">
        <f t="shared" si="205"/>
        <v>0</v>
      </c>
    </row>
    <row r="833" spans="2:45" ht="39.75" thickTop="1" thickBot="1" x14ac:dyDescent="0.3">
      <c r="B833" s="101" t="str">
        <f t="shared" si="198"/>
        <v>b</v>
      </c>
      <c r="D833" s="109" t="s">
        <v>279</v>
      </c>
      <c r="E833" s="124" t="s">
        <v>309</v>
      </c>
      <c r="F833" s="115">
        <f t="shared" si="199"/>
        <v>0</v>
      </c>
      <c r="G833" s="116">
        <v>0</v>
      </c>
      <c r="H833" s="116">
        <v>0</v>
      </c>
      <c r="I833" s="116">
        <v>0</v>
      </c>
      <c r="J833" s="116">
        <v>0</v>
      </c>
      <c r="K833" s="115">
        <f t="shared" si="200"/>
        <v>0</v>
      </c>
      <c r="L833" s="116">
        <v>0</v>
      </c>
      <c r="M833" s="116">
        <v>0</v>
      </c>
      <c r="N833" s="116">
        <v>0</v>
      </c>
      <c r="O833" s="116">
        <v>0</v>
      </c>
      <c r="P833" s="115">
        <f t="shared" si="201"/>
        <v>0</v>
      </c>
      <c r="Q833" s="116">
        <v>0</v>
      </c>
      <c r="R833" s="116">
        <v>0</v>
      </c>
      <c r="S833" s="116">
        <v>0</v>
      </c>
      <c r="T833" s="116">
        <v>0</v>
      </c>
      <c r="U833" s="111">
        <f t="shared" si="206"/>
        <v>0</v>
      </c>
      <c r="V833" s="116">
        <f t="shared" si="206"/>
        <v>0</v>
      </c>
      <c r="W833" s="116">
        <f t="shared" si="206"/>
        <v>0</v>
      </c>
      <c r="X833" s="116">
        <f t="shared" si="206"/>
        <v>0</v>
      </c>
      <c r="Y833" s="116">
        <f t="shared" si="206"/>
        <v>0</v>
      </c>
      <c r="Z833" s="115">
        <f t="shared" si="202"/>
        <v>0</v>
      </c>
      <c r="AA833" s="116">
        <v>0</v>
      </c>
      <c r="AB833" s="116">
        <v>0</v>
      </c>
      <c r="AC833" s="116">
        <v>0</v>
      </c>
      <c r="AD833" s="116">
        <v>0</v>
      </c>
      <c r="AE833" s="115">
        <f t="shared" si="203"/>
        <v>0</v>
      </c>
      <c r="AF833" s="117">
        <v>0</v>
      </c>
      <c r="AG833" s="117">
        <v>0</v>
      </c>
      <c r="AH833" s="117">
        <v>0</v>
      </c>
      <c r="AI833" s="117">
        <v>0</v>
      </c>
      <c r="AJ833" s="115">
        <f t="shared" si="212"/>
        <v>0</v>
      </c>
      <c r="AK833" s="116">
        <f t="shared" si="212"/>
        <v>0</v>
      </c>
      <c r="AL833" s="116">
        <f t="shared" si="212"/>
        <v>0</v>
      </c>
      <c r="AM833" s="116">
        <f t="shared" si="212"/>
        <v>0</v>
      </c>
      <c r="AN833" s="116">
        <f t="shared" si="212"/>
        <v>0</v>
      </c>
      <c r="AO833" s="115">
        <f t="shared" si="204"/>
        <v>0</v>
      </c>
      <c r="AP833" s="116">
        <f t="shared" si="204"/>
        <v>0</v>
      </c>
      <c r="AQ833" s="116">
        <f t="shared" si="204"/>
        <v>0</v>
      </c>
      <c r="AR833" s="116">
        <f t="shared" si="204"/>
        <v>0</v>
      </c>
      <c r="AS833" s="116">
        <f t="shared" si="205"/>
        <v>0</v>
      </c>
    </row>
    <row r="834" spans="2:45" ht="16.5" thickTop="1" thickBot="1" x14ac:dyDescent="0.3">
      <c r="B834" s="101" t="str">
        <f t="shared" si="198"/>
        <v>b</v>
      </c>
      <c r="D834" s="109" t="s">
        <v>279</v>
      </c>
      <c r="E834" s="120" t="s">
        <v>310</v>
      </c>
      <c r="F834" s="115">
        <f t="shared" si="199"/>
        <v>0</v>
      </c>
      <c r="G834" s="116">
        <v>0</v>
      </c>
      <c r="H834" s="116">
        <v>0</v>
      </c>
      <c r="I834" s="116">
        <v>0</v>
      </c>
      <c r="J834" s="116">
        <v>0</v>
      </c>
      <c r="K834" s="115">
        <f t="shared" si="200"/>
        <v>0</v>
      </c>
      <c r="L834" s="116">
        <v>0</v>
      </c>
      <c r="M834" s="116">
        <v>0</v>
      </c>
      <c r="N834" s="116">
        <v>0</v>
      </c>
      <c r="O834" s="116">
        <v>0</v>
      </c>
      <c r="P834" s="115">
        <f t="shared" si="201"/>
        <v>0</v>
      </c>
      <c r="Q834" s="116">
        <v>0</v>
      </c>
      <c r="R834" s="116">
        <v>0</v>
      </c>
      <c r="S834" s="116">
        <v>0</v>
      </c>
      <c r="T834" s="116">
        <v>0</v>
      </c>
      <c r="U834" s="111">
        <f t="shared" si="206"/>
        <v>0</v>
      </c>
      <c r="V834" s="116">
        <f t="shared" si="206"/>
        <v>0</v>
      </c>
      <c r="W834" s="116">
        <f t="shared" si="206"/>
        <v>0</v>
      </c>
      <c r="X834" s="116">
        <f t="shared" si="206"/>
        <v>0</v>
      </c>
      <c r="Y834" s="116">
        <f t="shared" si="206"/>
        <v>0</v>
      </c>
      <c r="Z834" s="115">
        <f t="shared" si="202"/>
        <v>0</v>
      </c>
      <c r="AA834" s="116">
        <v>0</v>
      </c>
      <c r="AB834" s="116">
        <v>0</v>
      </c>
      <c r="AC834" s="116">
        <v>0</v>
      </c>
      <c r="AD834" s="116">
        <v>0</v>
      </c>
      <c r="AE834" s="115">
        <f t="shared" si="203"/>
        <v>0</v>
      </c>
      <c r="AF834" s="117">
        <v>0</v>
      </c>
      <c r="AG834" s="117">
        <v>0</v>
      </c>
      <c r="AH834" s="117">
        <v>0</v>
      </c>
      <c r="AI834" s="117">
        <v>0</v>
      </c>
      <c r="AJ834" s="115">
        <f t="shared" si="212"/>
        <v>0</v>
      </c>
      <c r="AK834" s="116">
        <f t="shared" si="212"/>
        <v>0</v>
      </c>
      <c r="AL834" s="116">
        <f t="shared" si="212"/>
        <v>0</v>
      </c>
      <c r="AM834" s="116">
        <f t="shared" si="212"/>
        <v>0</v>
      </c>
      <c r="AN834" s="116">
        <f t="shared" si="212"/>
        <v>0</v>
      </c>
      <c r="AO834" s="115">
        <f t="shared" si="204"/>
        <v>0</v>
      </c>
      <c r="AP834" s="116">
        <f t="shared" si="204"/>
        <v>0</v>
      </c>
      <c r="AQ834" s="116">
        <f t="shared" si="204"/>
        <v>0</v>
      </c>
      <c r="AR834" s="116">
        <f t="shared" si="204"/>
        <v>0</v>
      </c>
      <c r="AS834" s="116">
        <f t="shared" si="205"/>
        <v>0</v>
      </c>
    </row>
    <row r="835" spans="2:45" ht="16.5" thickTop="1" thickBot="1" x14ac:dyDescent="0.3">
      <c r="B835" s="101" t="str">
        <f t="shared" si="198"/>
        <v>b</v>
      </c>
      <c r="D835" s="109" t="s">
        <v>279</v>
      </c>
      <c r="E835" s="120" t="s">
        <v>311</v>
      </c>
      <c r="F835" s="115">
        <f t="shared" si="199"/>
        <v>0</v>
      </c>
      <c r="G835" s="116">
        <v>0</v>
      </c>
      <c r="H835" s="116">
        <v>0</v>
      </c>
      <c r="I835" s="116">
        <v>0</v>
      </c>
      <c r="J835" s="116">
        <v>0</v>
      </c>
      <c r="K835" s="115">
        <f t="shared" si="200"/>
        <v>0</v>
      </c>
      <c r="L835" s="116">
        <v>0</v>
      </c>
      <c r="M835" s="116">
        <v>0</v>
      </c>
      <c r="N835" s="116">
        <v>0</v>
      </c>
      <c r="O835" s="116">
        <v>0</v>
      </c>
      <c r="P835" s="115">
        <f t="shared" si="201"/>
        <v>0</v>
      </c>
      <c r="Q835" s="116">
        <v>0</v>
      </c>
      <c r="R835" s="116">
        <v>0</v>
      </c>
      <c r="S835" s="116">
        <v>0</v>
      </c>
      <c r="T835" s="116">
        <v>0</v>
      </c>
      <c r="U835" s="111">
        <f t="shared" si="206"/>
        <v>0</v>
      </c>
      <c r="V835" s="116">
        <f t="shared" si="206"/>
        <v>0</v>
      </c>
      <c r="W835" s="116">
        <f t="shared" si="206"/>
        <v>0</v>
      </c>
      <c r="X835" s="116">
        <f t="shared" si="206"/>
        <v>0</v>
      </c>
      <c r="Y835" s="116">
        <f t="shared" si="206"/>
        <v>0</v>
      </c>
      <c r="Z835" s="115">
        <f t="shared" si="202"/>
        <v>0</v>
      </c>
      <c r="AA835" s="116">
        <v>0</v>
      </c>
      <c r="AB835" s="116">
        <v>0</v>
      </c>
      <c r="AC835" s="116">
        <v>0</v>
      </c>
      <c r="AD835" s="116">
        <v>0</v>
      </c>
      <c r="AE835" s="115">
        <f t="shared" si="203"/>
        <v>0</v>
      </c>
      <c r="AF835" s="117">
        <v>0</v>
      </c>
      <c r="AG835" s="117">
        <v>0</v>
      </c>
      <c r="AH835" s="117">
        <v>0</v>
      </c>
      <c r="AI835" s="117">
        <v>0</v>
      </c>
      <c r="AJ835" s="115">
        <f t="shared" si="212"/>
        <v>0</v>
      </c>
      <c r="AK835" s="116">
        <f t="shared" si="212"/>
        <v>0</v>
      </c>
      <c r="AL835" s="116">
        <f t="shared" si="212"/>
        <v>0</v>
      </c>
      <c r="AM835" s="116">
        <f t="shared" si="212"/>
        <v>0</v>
      </c>
      <c r="AN835" s="116">
        <f t="shared" si="212"/>
        <v>0</v>
      </c>
      <c r="AO835" s="115">
        <f t="shared" si="204"/>
        <v>0</v>
      </c>
      <c r="AP835" s="116">
        <f t="shared" si="204"/>
        <v>0</v>
      </c>
      <c r="AQ835" s="116">
        <f t="shared" si="204"/>
        <v>0</v>
      </c>
      <c r="AR835" s="116">
        <f t="shared" si="204"/>
        <v>0</v>
      </c>
      <c r="AS835" s="116">
        <f t="shared" si="205"/>
        <v>0</v>
      </c>
    </row>
    <row r="836" spans="2:45" ht="16.5" thickTop="1" thickBot="1" x14ac:dyDescent="0.3">
      <c r="B836" s="101" t="str">
        <f t="shared" si="198"/>
        <v>b</v>
      </c>
      <c r="D836" s="109" t="s">
        <v>279</v>
      </c>
      <c r="E836" s="120" t="s">
        <v>312</v>
      </c>
      <c r="F836" s="115">
        <f t="shared" si="199"/>
        <v>0</v>
      </c>
      <c r="G836" s="116">
        <v>0</v>
      </c>
      <c r="H836" s="116">
        <v>0</v>
      </c>
      <c r="I836" s="116">
        <v>0</v>
      </c>
      <c r="J836" s="116">
        <v>0</v>
      </c>
      <c r="K836" s="115">
        <f t="shared" si="200"/>
        <v>0</v>
      </c>
      <c r="L836" s="116">
        <v>0</v>
      </c>
      <c r="M836" s="116">
        <v>0</v>
      </c>
      <c r="N836" s="116">
        <v>0</v>
      </c>
      <c r="O836" s="116">
        <v>0</v>
      </c>
      <c r="P836" s="115">
        <f t="shared" si="201"/>
        <v>0</v>
      </c>
      <c r="Q836" s="116">
        <v>0</v>
      </c>
      <c r="R836" s="116">
        <v>0</v>
      </c>
      <c r="S836" s="116">
        <v>0</v>
      </c>
      <c r="T836" s="116">
        <v>0</v>
      </c>
      <c r="U836" s="111">
        <f t="shared" ref="U836:Y886" si="213">Z836+AE836</f>
        <v>0</v>
      </c>
      <c r="V836" s="116">
        <f t="shared" si="213"/>
        <v>0</v>
      </c>
      <c r="W836" s="116">
        <f t="shared" si="213"/>
        <v>0</v>
      </c>
      <c r="X836" s="116">
        <f t="shared" si="213"/>
        <v>0</v>
      </c>
      <c r="Y836" s="116">
        <f t="shared" si="213"/>
        <v>0</v>
      </c>
      <c r="Z836" s="115">
        <f t="shared" si="202"/>
        <v>0</v>
      </c>
      <c r="AA836" s="116">
        <v>0</v>
      </c>
      <c r="AB836" s="116">
        <v>0</v>
      </c>
      <c r="AC836" s="116">
        <v>0</v>
      </c>
      <c r="AD836" s="116">
        <v>0</v>
      </c>
      <c r="AE836" s="115">
        <f t="shared" si="203"/>
        <v>0</v>
      </c>
      <c r="AF836" s="117">
        <v>0</v>
      </c>
      <c r="AG836" s="117">
        <v>0</v>
      </c>
      <c r="AH836" s="117">
        <v>0</v>
      </c>
      <c r="AI836" s="117">
        <v>0</v>
      </c>
      <c r="AJ836" s="115">
        <f t="shared" si="212"/>
        <v>0</v>
      </c>
      <c r="AK836" s="116">
        <f t="shared" si="212"/>
        <v>0</v>
      </c>
      <c r="AL836" s="116">
        <f t="shared" si="212"/>
        <v>0</v>
      </c>
      <c r="AM836" s="116">
        <f t="shared" si="212"/>
        <v>0</v>
      </c>
      <c r="AN836" s="116">
        <f t="shared" si="212"/>
        <v>0</v>
      </c>
      <c r="AO836" s="115">
        <f t="shared" si="204"/>
        <v>0</v>
      </c>
      <c r="AP836" s="116">
        <f t="shared" si="204"/>
        <v>0</v>
      </c>
      <c r="AQ836" s="116">
        <f t="shared" si="204"/>
        <v>0</v>
      </c>
      <c r="AR836" s="116">
        <f t="shared" ref="AR836:AR899" si="214">N836+X836</f>
        <v>0</v>
      </c>
      <c r="AS836" s="116">
        <f t="shared" si="205"/>
        <v>0</v>
      </c>
    </row>
    <row r="837" spans="2:45" ht="52.5" thickTop="1" thickBot="1" x14ac:dyDescent="0.3">
      <c r="B837" s="101" t="str">
        <f t="shared" ref="B837:B900" si="215">IF((F837+G837+H837+J837++K837+L837+M837+U837+AJ837+AO837)&gt;0,"a","b")</f>
        <v>a</v>
      </c>
      <c r="D837" s="109" t="s">
        <v>378</v>
      </c>
      <c r="E837" s="119" t="s">
        <v>379</v>
      </c>
      <c r="F837" s="115">
        <f t="shared" ref="F837:F900" si="216">SUM(G837:J837)</f>
        <v>0</v>
      </c>
      <c r="G837" s="116">
        <f>SUM(G838,G850:G852)</f>
        <v>0</v>
      </c>
      <c r="H837" s="116">
        <f>SUM(H838,H850:H852)</f>
        <v>0</v>
      </c>
      <c r="I837" s="116">
        <f>SUM(I838,I850:I852)</f>
        <v>0</v>
      </c>
      <c r="J837" s="116">
        <f>SUM(J838,J850:J852)</f>
        <v>0</v>
      </c>
      <c r="K837" s="115">
        <f t="shared" ref="K837:K900" si="217">SUM(L837:O837)</f>
        <v>40000</v>
      </c>
      <c r="L837" s="116">
        <f>SUM(L838,L850:L852)</f>
        <v>4000</v>
      </c>
      <c r="M837" s="116">
        <f>SUM(M838,M850:M852)</f>
        <v>12000</v>
      </c>
      <c r="N837" s="116">
        <f>SUM(N838,N850:N852)</f>
        <v>12000</v>
      </c>
      <c r="O837" s="116">
        <f>SUM(O838,O850:O852)</f>
        <v>12000</v>
      </c>
      <c r="P837" s="115">
        <f t="shared" ref="P837:P900" si="218">SUM(Q837:T837)</f>
        <v>12000</v>
      </c>
      <c r="Q837" s="116">
        <f>SUM(Q838,Q850:Q852)</f>
        <v>4000</v>
      </c>
      <c r="R837" s="116">
        <f>SUM(R838,R850:R852)</f>
        <v>8000</v>
      </c>
      <c r="S837" s="116">
        <f>SUM(S838,S850:S852)</f>
        <v>0</v>
      </c>
      <c r="T837" s="116">
        <f>SUM(T838,T850:T852)</f>
        <v>0</v>
      </c>
      <c r="U837" s="111">
        <f t="shared" si="213"/>
        <v>0</v>
      </c>
      <c r="V837" s="116">
        <f t="shared" si="213"/>
        <v>0</v>
      </c>
      <c r="W837" s="116">
        <f t="shared" si="213"/>
        <v>0</v>
      </c>
      <c r="X837" s="116">
        <f t="shared" si="213"/>
        <v>0</v>
      </c>
      <c r="Y837" s="116">
        <f t="shared" si="213"/>
        <v>0</v>
      </c>
      <c r="Z837" s="115">
        <f t="shared" ref="Z837:Z900" si="219">SUM(AA837:AD837)</f>
        <v>0</v>
      </c>
      <c r="AA837" s="116">
        <f>SUM(AA838,AA850:AA852)</f>
        <v>0</v>
      </c>
      <c r="AB837" s="116">
        <f>SUM(AB838,AB850:AB852)</f>
        <v>0</v>
      </c>
      <c r="AC837" s="116">
        <f>SUM(AC838,AC850:AC852)</f>
        <v>0</v>
      </c>
      <c r="AD837" s="116">
        <f>SUM(AD838,AD850:AD852)</f>
        <v>0</v>
      </c>
      <c r="AE837" s="115">
        <f t="shared" ref="AE837:AE900" si="220">SUM(AF837:AI837)</f>
        <v>0</v>
      </c>
      <c r="AF837" s="117">
        <f>SUM(AF838,AF850:AF852)</f>
        <v>0</v>
      </c>
      <c r="AG837" s="117">
        <f>SUM(AG838,AG850:AG852)</f>
        <v>0</v>
      </c>
      <c r="AH837" s="117">
        <f>SUM(AH838,AH850:AH852)</f>
        <v>0</v>
      </c>
      <c r="AI837" s="117">
        <f>SUM(AI838,AI850:AI852)</f>
        <v>0</v>
      </c>
      <c r="AJ837" s="115">
        <f t="shared" si="212"/>
        <v>0</v>
      </c>
      <c r="AK837" s="116">
        <f t="shared" si="212"/>
        <v>0</v>
      </c>
      <c r="AL837" s="116">
        <f t="shared" si="212"/>
        <v>0</v>
      </c>
      <c r="AM837" s="116">
        <f t="shared" si="212"/>
        <v>0</v>
      </c>
      <c r="AN837" s="116">
        <f t="shared" si="212"/>
        <v>0</v>
      </c>
      <c r="AO837" s="115">
        <f t="shared" ref="AO837:AR900" si="221">K837+U837</f>
        <v>40000</v>
      </c>
      <c r="AP837" s="116">
        <f t="shared" si="221"/>
        <v>4000</v>
      </c>
      <c r="AQ837" s="116">
        <f t="shared" si="221"/>
        <v>12000</v>
      </c>
      <c r="AR837" s="116">
        <f t="shared" si="214"/>
        <v>12000</v>
      </c>
      <c r="AS837" s="116">
        <f t="shared" ref="AS837:AS900" si="222">O837+AD837+AI837</f>
        <v>12000</v>
      </c>
    </row>
    <row r="838" spans="2:45" ht="16.5" thickTop="1" thickBot="1" x14ac:dyDescent="0.3">
      <c r="B838" s="101" t="str">
        <f t="shared" si="215"/>
        <v>a</v>
      </c>
      <c r="D838" s="109" t="s">
        <v>279</v>
      </c>
      <c r="E838" s="120" t="s">
        <v>298</v>
      </c>
      <c r="F838" s="115">
        <f t="shared" si="216"/>
        <v>0</v>
      </c>
      <c r="G838" s="116">
        <f>SUM(G839:G845)</f>
        <v>0</v>
      </c>
      <c r="H838" s="116">
        <f>SUM(H839:H845)</f>
        <v>0</v>
      </c>
      <c r="I838" s="116">
        <f>SUM(I839:I845)</f>
        <v>0</v>
      </c>
      <c r="J838" s="116">
        <f>SUM(J839:J845)</f>
        <v>0</v>
      </c>
      <c r="K838" s="115">
        <f t="shared" si="217"/>
        <v>40000</v>
      </c>
      <c r="L838" s="116">
        <f>SUM(L839:L845)</f>
        <v>4000</v>
      </c>
      <c r="M838" s="116">
        <f>SUM(M839:M845)</f>
        <v>12000</v>
      </c>
      <c r="N838" s="116">
        <f>SUM(N839:N845)</f>
        <v>12000</v>
      </c>
      <c r="O838" s="116">
        <f>SUM(O839:O845)</f>
        <v>12000</v>
      </c>
      <c r="P838" s="115">
        <f t="shared" si="218"/>
        <v>12000</v>
      </c>
      <c r="Q838" s="116">
        <f>SUM(Q839:Q845)</f>
        <v>4000</v>
      </c>
      <c r="R838" s="116">
        <f>SUM(R839:R845)</f>
        <v>8000</v>
      </c>
      <c r="S838" s="116">
        <f>SUM(S839:S845)</f>
        <v>0</v>
      </c>
      <c r="T838" s="116">
        <f>SUM(T839:T845)</f>
        <v>0</v>
      </c>
      <c r="U838" s="111">
        <f t="shared" si="213"/>
        <v>0</v>
      </c>
      <c r="V838" s="116">
        <f t="shared" si="213"/>
        <v>0</v>
      </c>
      <c r="W838" s="116">
        <f t="shared" si="213"/>
        <v>0</v>
      </c>
      <c r="X838" s="116">
        <f t="shared" si="213"/>
        <v>0</v>
      </c>
      <c r="Y838" s="116">
        <f t="shared" si="213"/>
        <v>0</v>
      </c>
      <c r="Z838" s="115">
        <f t="shared" si="219"/>
        <v>0</v>
      </c>
      <c r="AA838" s="116">
        <f>SUM(AA839:AA845)</f>
        <v>0</v>
      </c>
      <c r="AB838" s="116">
        <f>SUM(AB839:AB845)</f>
        <v>0</v>
      </c>
      <c r="AC838" s="116">
        <f>SUM(AC839:AC845)</f>
        <v>0</v>
      </c>
      <c r="AD838" s="116">
        <f>SUM(AD839:AD845)</f>
        <v>0</v>
      </c>
      <c r="AE838" s="115">
        <f t="shared" si="220"/>
        <v>0</v>
      </c>
      <c r="AF838" s="117">
        <f>SUM(AF839:AF845)</f>
        <v>0</v>
      </c>
      <c r="AG838" s="117">
        <f>SUM(AG839:AG845)</f>
        <v>0</v>
      </c>
      <c r="AH838" s="117">
        <f>SUM(AH839:AH845)</f>
        <v>0</v>
      </c>
      <c r="AI838" s="117">
        <f>SUM(AI839:AI845)</f>
        <v>0</v>
      </c>
      <c r="AJ838" s="115">
        <f t="shared" si="212"/>
        <v>0</v>
      </c>
      <c r="AK838" s="116">
        <f t="shared" si="212"/>
        <v>0</v>
      </c>
      <c r="AL838" s="116">
        <f t="shared" si="212"/>
        <v>0</v>
      </c>
      <c r="AM838" s="116">
        <f t="shared" si="212"/>
        <v>0</v>
      </c>
      <c r="AN838" s="116">
        <f t="shared" si="212"/>
        <v>0</v>
      </c>
      <c r="AO838" s="115">
        <f t="shared" si="221"/>
        <v>40000</v>
      </c>
      <c r="AP838" s="116">
        <f t="shared" si="221"/>
        <v>4000</v>
      </c>
      <c r="AQ838" s="116">
        <f t="shared" si="221"/>
        <v>12000</v>
      </c>
      <c r="AR838" s="116">
        <f t="shared" si="214"/>
        <v>12000</v>
      </c>
      <c r="AS838" s="116">
        <f t="shared" si="222"/>
        <v>12000</v>
      </c>
    </row>
    <row r="839" spans="2:45" ht="16.5" thickTop="1" thickBot="1" x14ac:dyDescent="0.3">
      <c r="B839" s="101" t="str">
        <f t="shared" si="215"/>
        <v>b</v>
      </c>
      <c r="D839" s="109" t="s">
        <v>279</v>
      </c>
      <c r="E839" s="121" t="s">
        <v>299</v>
      </c>
      <c r="F839" s="115">
        <f t="shared" si="216"/>
        <v>0</v>
      </c>
      <c r="G839" s="116">
        <v>0</v>
      </c>
      <c r="H839" s="116">
        <v>0</v>
      </c>
      <c r="I839" s="116">
        <v>0</v>
      </c>
      <c r="J839" s="116">
        <v>0</v>
      </c>
      <c r="K839" s="115">
        <f t="shared" si="217"/>
        <v>0</v>
      </c>
      <c r="L839" s="116">
        <v>0</v>
      </c>
      <c r="M839" s="116">
        <v>0</v>
      </c>
      <c r="N839" s="116">
        <v>0</v>
      </c>
      <c r="O839" s="116">
        <v>0</v>
      </c>
      <c r="P839" s="115">
        <f t="shared" si="218"/>
        <v>0</v>
      </c>
      <c r="Q839" s="116">
        <v>0</v>
      </c>
      <c r="R839" s="116">
        <v>0</v>
      </c>
      <c r="S839" s="116">
        <v>0</v>
      </c>
      <c r="T839" s="116">
        <v>0</v>
      </c>
      <c r="U839" s="111">
        <f t="shared" si="213"/>
        <v>0</v>
      </c>
      <c r="V839" s="116">
        <f t="shared" si="213"/>
        <v>0</v>
      </c>
      <c r="W839" s="116">
        <f t="shared" si="213"/>
        <v>0</v>
      </c>
      <c r="X839" s="116">
        <f t="shared" si="213"/>
        <v>0</v>
      </c>
      <c r="Y839" s="116">
        <f t="shared" si="213"/>
        <v>0</v>
      </c>
      <c r="Z839" s="115">
        <f t="shared" si="219"/>
        <v>0</v>
      </c>
      <c r="AA839" s="116">
        <v>0</v>
      </c>
      <c r="AB839" s="116">
        <v>0</v>
      </c>
      <c r="AC839" s="116">
        <v>0</v>
      </c>
      <c r="AD839" s="116">
        <v>0</v>
      </c>
      <c r="AE839" s="115">
        <f t="shared" si="220"/>
        <v>0</v>
      </c>
      <c r="AF839" s="117">
        <v>0</v>
      </c>
      <c r="AG839" s="117">
        <v>0</v>
      </c>
      <c r="AH839" s="117">
        <v>0</v>
      </c>
      <c r="AI839" s="117">
        <v>0</v>
      </c>
      <c r="AJ839" s="115">
        <f t="shared" si="212"/>
        <v>0</v>
      </c>
      <c r="AK839" s="116">
        <f t="shared" si="212"/>
        <v>0</v>
      </c>
      <c r="AL839" s="116">
        <f t="shared" si="212"/>
        <v>0</v>
      </c>
      <c r="AM839" s="116">
        <f t="shared" si="212"/>
        <v>0</v>
      </c>
      <c r="AN839" s="116">
        <f t="shared" si="212"/>
        <v>0</v>
      </c>
      <c r="AO839" s="115">
        <f t="shared" si="221"/>
        <v>0</v>
      </c>
      <c r="AP839" s="116">
        <f t="shared" si="221"/>
        <v>0</v>
      </c>
      <c r="AQ839" s="116">
        <f t="shared" si="221"/>
        <v>0</v>
      </c>
      <c r="AR839" s="116">
        <f t="shared" si="214"/>
        <v>0</v>
      </c>
      <c r="AS839" s="116">
        <f t="shared" si="222"/>
        <v>0</v>
      </c>
    </row>
    <row r="840" spans="2:45" ht="16.5" thickTop="1" thickBot="1" x14ac:dyDescent="0.3">
      <c r="B840" s="101" t="str">
        <f t="shared" si="215"/>
        <v>b</v>
      </c>
      <c r="D840" s="109" t="s">
        <v>279</v>
      </c>
      <c r="E840" s="121" t="s">
        <v>300</v>
      </c>
      <c r="F840" s="115">
        <f t="shared" si="216"/>
        <v>0</v>
      </c>
      <c r="G840" s="116">
        <v>0</v>
      </c>
      <c r="H840" s="116">
        <v>0</v>
      </c>
      <c r="I840" s="116">
        <v>0</v>
      </c>
      <c r="J840" s="116">
        <v>0</v>
      </c>
      <c r="K840" s="115">
        <f t="shared" si="217"/>
        <v>0</v>
      </c>
      <c r="L840" s="116">
        <v>0</v>
      </c>
      <c r="M840" s="116">
        <v>0</v>
      </c>
      <c r="N840" s="116">
        <v>0</v>
      </c>
      <c r="O840" s="116">
        <v>0</v>
      </c>
      <c r="P840" s="115">
        <f t="shared" si="218"/>
        <v>0</v>
      </c>
      <c r="Q840" s="116">
        <v>0</v>
      </c>
      <c r="R840" s="116">
        <v>0</v>
      </c>
      <c r="S840" s="116">
        <v>0</v>
      </c>
      <c r="T840" s="116">
        <v>0</v>
      </c>
      <c r="U840" s="111">
        <f t="shared" si="213"/>
        <v>0</v>
      </c>
      <c r="V840" s="116">
        <f t="shared" si="213"/>
        <v>0</v>
      </c>
      <c r="W840" s="116">
        <f t="shared" si="213"/>
        <v>0</v>
      </c>
      <c r="X840" s="116">
        <f t="shared" si="213"/>
        <v>0</v>
      </c>
      <c r="Y840" s="116">
        <f t="shared" si="213"/>
        <v>0</v>
      </c>
      <c r="Z840" s="115">
        <f t="shared" si="219"/>
        <v>0</v>
      </c>
      <c r="AA840" s="116">
        <v>0</v>
      </c>
      <c r="AB840" s="116">
        <v>0</v>
      </c>
      <c r="AC840" s="116">
        <v>0</v>
      </c>
      <c r="AD840" s="116">
        <v>0</v>
      </c>
      <c r="AE840" s="115">
        <f t="shared" si="220"/>
        <v>0</v>
      </c>
      <c r="AF840" s="117">
        <v>0</v>
      </c>
      <c r="AG840" s="117">
        <v>0</v>
      </c>
      <c r="AH840" s="117">
        <v>0</v>
      </c>
      <c r="AI840" s="117">
        <v>0</v>
      </c>
      <c r="AJ840" s="115">
        <f t="shared" si="212"/>
        <v>0</v>
      </c>
      <c r="AK840" s="116">
        <f t="shared" si="212"/>
        <v>0</v>
      </c>
      <c r="AL840" s="116">
        <f t="shared" si="212"/>
        <v>0</v>
      </c>
      <c r="AM840" s="116">
        <f t="shared" si="212"/>
        <v>0</v>
      </c>
      <c r="AN840" s="116">
        <f t="shared" si="212"/>
        <v>0</v>
      </c>
      <c r="AO840" s="115">
        <f t="shared" si="221"/>
        <v>0</v>
      </c>
      <c r="AP840" s="116">
        <f t="shared" si="221"/>
        <v>0</v>
      </c>
      <c r="AQ840" s="116">
        <f t="shared" si="221"/>
        <v>0</v>
      </c>
      <c r="AR840" s="116">
        <f t="shared" si="214"/>
        <v>0</v>
      </c>
      <c r="AS840" s="116">
        <f t="shared" si="222"/>
        <v>0</v>
      </c>
    </row>
    <row r="841" spans="2:45" ht="16.5" thickTop="1" thickBot="1" x14ac:dyDescent="0.3">
      <c r="B841" s="101" t="str">
        <f t="shared" si="215"/>
        <v>b</v>
      </c>
      <c r="D841" s="109" t="s">
        <v>279</v>
      </c>
      <c r="E841" s="121" t="s">
        <v>301</v>
      </c>
      <c r="F841" s="115">
        <f t="shared" si="216"/>
        <v>0</v>
      </c>
      <c r="G841" s="116">
        <v>0</v>
      </c>
      <c r="H841" s="116">
        <v>0</v>
      </c>
      <c r="I841" s="116">
        <v>0</v>
      </c>
      <c r="J841" s="116">
        <v>0</v>
      </c>
      <c r="K841" s="115">
        <f t="shared" si="217"/>
        <v>0</v>
      </c>
      <c r="L841" s="116">
        <v>0</v>
      </c>
      <c r="M841" s="116">
        <v>0</v>
      </c>
      <c r="N841" s="116">
        <v>0</v>
      </c>
      <c r="O841" s="116">
        <v>0</v>
      </c>
      <c r="P841" s="115">
        <f t="shared" si="218"/>
        <v>0</v>
      </c>
      <c r="Q841" s="116">
        <v>0</v>
      </c>
      <c r="R841" s="116">
        <v>0</v>
      </c>
      <c r="S841" s="116">
        <v>0</v>
      </c>
      <c r="T841" s="116">
        <v>0</v>
      </c>
      <c r="U841" s="111">
        <f t="shared" si="213"/>
        <v>0</v>
      </c>
      <c r="V841" s="116">
        <f t="shared" si="213"/>
        <v>0</v>
      </c>
      <c r="W841" s="116">
        <f t="shared" si="213"/>
        <v>0</v>
      </c>
      <c r="X841" s="116">
        <f t="shared" si="213"/>
        <v>0</v>
      </c>
      <c r="Y841" s="116">
        <f t="shared" si="213"/>
        <v>0</v>
      </c>
      <c r="Z841" s="115">
        <f t="shared" si="219"/>
        <v>0</v>
      </c>
      <c r="AA841" s="116">
        <v>0</v>
      </c>
      <c r="AB841" s="116">
        <v>0</v>
      </c>
      <c r="AC841" s="116">
        <v>0</v>
      </c>
      <c r="AD841" s="116">
        <v>0</v>
      </c>
      <c r="AE841" s="115">
        <f t="shared" si="220"/>
        <v>0</v>
      </c>
      <c r="AF841" s="117">
        <v>0</v>
      </c>
      <c r="AG841" s="117">
        <v>0</v>
      </c>
      <c r="AH841" s="117">
        <v>0</v>
      </c>
      <c r="AI841" s="117">
        <v>0</v>
      </c>
      <c r="AJ841" s="115">
        <f t="shared" si="212"/>
        <v>0</v>
      </c>
      <c r="AK841" s="116">
        <f t="shared" si="212"/>
        <v>0</v>
      </c>
      <c r="AL841" s="116">
        <f t="shared" si="212"/>
        <v>0</v>
      </c>
      <c r="AM841" s="116">
        <f t="shared" si="212"/>
        <v>0</v>
      </c>
      <c r="AN841" s="116">
        <f t="shared" si="212"/>
        <v>0</v>
      </c>
      <c r="AO841" s="115">
        <f t="shared" si="221"/>
        <v>0</v>
      </c>
      <c r="AP841" s="116">
        <f t="shared" si="221"/>
        <v>0</v>
      </c>
      <c r="AQ841" s="116">
        <f t="shared" si="221"/>
        <v>0</v>
      </c>
      <c r="AR841" s="116">
        <f t="shared" si="214"/>
        <v>0</v>
      </c>
      <c r="AS841" s="116">
        <f t="shared" si="222"/>
        <v>0</v>
      </c>
    </row>
    <row r="842" spans="2:45" ht="16.5" thickTop="1" thickBot="1" x14ac:dyDescent="0.3">
      <c r="B842" s="101" t="str">
        <f t="shared" si="215"/>
        <v>b</v>
      </c>
      <c r="D842" s="109" t="s">
        <v>279</v>
      </c>
      <c r="E842" s="121" t="s">
        <v>302</v>
      </c>
      <c r="F842" s="115">
        <f t="shared" si="216"/>
        <v>0</v>
      </c>
      <c r="G842" s="116">
        <v>0</v>
      </c>
      <c r="H842" s="116">
        <v>0</v>
      </c>
      <c r="I842" s="116">
        <v>0</v>
      </c>
      <c r="J842" s="116">
        <v>0</v>
      </c>
      <c r="K842" s="115">
        <f t="shared" si="217"/>
        <v>0</v>
      </c>
      <c r="L842" s="116">
        <v>0</v>
      </c>
      <c r="M842" s="116">
        <v>0</v>
      </c>
      <c r="N842" s="116">
        <v>0</v>
      </c>
      <c r="O842" s="116">
        <v>0</v>
      </c>
      <c r="P842" s="115">
        <f t="shared" si="218"/>
        <v>0</v>
      </c>
      <c r="Q842" s="116">
        <v>0</v>
      </c>
      <c r="R842" s="116">
        <v>0</v>
      </c>
      <c r="S842" s="116">
        <v>0</v>
      </c>
      <c r="T842" s="116">
        <v>0</v>
      </c>
      <c r="U842" s="111">
        <f t="shared" si="213"/>
        <v>0</v>
      </c>
      <c r="V842" s="116">
        <f t="shared" si="213"/>
        <v>0</v>
      </c>
      <c r="W842" s="116">
        <f t="shared" si="213"/>
        <v>0</v>
      </c>
      <c r="X842" s="116">
        <f t="shared" si="213"/>
        <v>0</v>
      </c>
      <c r="Y842" s="116">
        <f t="shared" si="213"/>
        <v>0</v>
      </c>
      <c r="Z842" s="115">
        <f t="shared" si="219"/>
        <v>0</v>
      </c>
      <c r="AA842" s="116">
        <v>0</v>
      </c>
      <c r="AB842" s="116">
        <v>0</v>
      </c>
      <c r="AC842" s="116">
        <v>0</v>
      </c>
      <c r="AD842" s="116">
        <v>0</v>
      </c>
      <c r="AE842" s="115">
        <f t="shared" si="220"/>
        <v>0</v>
      </c>
      <c r="AF842" s="117">
        <v>0</v>
      </c>
      <c r="AG842" s="117">
        <v>0</v>
      </c>
      <c r="AH842" s="117">
        <v>0</v>
      </c>
      <c r="AI842" s="117">
        <v>0</v>
      </c>
      <c r="AJ842" s="115">
        <f t="shared" si="212"/>
        <v>0</v>
      </c>
      <c r="AK842" s="116">
        <f t="shared" si="212"/>
        <v>0</v>
      </c>
      <c r="AL842" s="116">
        <f t="shared" si="212"/>
        <v>0</v>
      </c>
      <c r="AM842" s="116">
        <f t="shared" si="212"/>
        <v>0</v>
      </c>
      <c r="AN842" s="116">
        <f t="shared" si="212"/>
        <v>0</v>
      </c>
      <c r="AO842" s="115">
        <f t="shared" si="221"/>
        <v>0</v>
      </c>
      <c r="AP842" s="116">
        <f t="shared" si="221"/>
        <v>0</v>
      </c>
      <c r="AQ842" s="116">
        <f t="shared" si="221"/>
        <v>0</v>
      </c>
      <c r="AR842" s="116">
        <f t="shared" si="214"/>
        <v>0</v>
      </c>
      <c r="AS842" s="116">
        <f t="shared" si="222"/>
        <v>0</v>
      </c>
    </row>
    <row r="843" spans="2:45" ht="16.5" thickTop="1" thickBot="1" x14ac:dyDescent="0.3">
      <c r="B843" s="101" t="str">
        <f t="shared" si="215"/>
        <v>b</v>
      </c>
      <c r="D843" s="109" t="s">
        <v>279</v>
      </c>
      <c r="E843" s="121" t="s">
        <v>303</v>
      </c>
      <c r="F843" s="115">
        <f t="shared" si="216"/>
        <v>0</v>
      </c>
      <c r="G843" s="116">
        <v>0</v>
      </c>
      <c r="H843" s="116">
        <v>0</v>
      </c>
      <c r="I843" s="116">
        <v>0</v>
      </c>
      <c r="J843" s="116">
        <v>0</v>
      </c>
      <c r="K843" s="115">
        <f t="shared" si="217"/>
        <v>0</v>
      </c>
      <c r="L843" s="116">
        <v>0</v>
      </c>
      <c r="M843" s="116">
        <v>0</v>
      </c>
      <c r="N843" s="116">
        <v>0</v>
      </c>
      <c r="O843" s="116">
        <v>0</v>
      </c>
      <c r="P843" s="115">
        <f t="shared" si="218"/>
        <v>0</v>
      </c>
      <c r="Q843" s="116">
        <v>0</v>
      </c>
      <c r="R843" s="116">
        <v>0</v>
      </c>
      <c r="S843" s="116">
        <v>0</v>
      </c>
      <c r="T843" s="116">
        <v>0</v>
      </c>
      <c r="U843" s="111">
        <f t="shared" si="213"/>
        <v>0</v>
      </c>
      <c r="V843" s="116">
        <f t="shared" si="213"/>
        <v>0</v>
      </c>
      <c r="W843" s="116">
        <f t="shared" si="213"/>
        <v>0</v>
      </c>
      <c r="X843" s="116">
        <f t="shared" si="213"/>
        <v>0</v>
      </c>
      <c r="Y843" s="116">
        <f t="shared" si="213"/>
        <v>0</v>
      </c>
      <c r="Z843" s="115">
        <f t="shared" si="219"/>
        <v>0</v>
      </c>
      <c r="AA843" s="116">
        <v>0</v>
      </c>
      <c r="AB843" s="116">
        <v>0</v>
      </c>
      <c r="AC843" s="116">
        <v>0</v>
      </c>
      <c r="AD843" s="116">
        <v>0</v>
      </c>
      <c r="AE843" s="115">
        <f t="shared" si="220"/>
        <v>0</v>
      </c>
      <c r="AF843" s="117">
        <v>0</v>
      </c>
      <c r="AG843" s="117">
        <v>0</v>
      </c>
      <c r="AH843" s="117">
        <v>0</v>
      </c>
      <c r="AI843" s="117">
        <v>0</v>
      </c>
      <c r="AJ843" s="115">
        <f t="shared" si="212"/>
        <v>0</v>
      </c>
      <c r="AK843" s="116">
        <f t="shared" si="212"/>
        <v>0</v>
      </c>
      <c r="AL843" s="116">
        <f t="shared" si="212"/>
        <v>0</v>
      </c>
      <c r="AM843" s="116">
        <f t="shared" si="212"/>
        <v>0</v>
      </c>
      <c r="AN843" s="116">
        <f t="shared" si="212"/>
        <v>0</v>
      </c>
      <c r="AO843" s="115">
        <f t="shared" si="221"/>
        <v>0</v>
      </c>
      <c r="AP843" s="116">
        <f t="shared" si="221"/>
        <v>0</v>
      </c>
      <c r="AQ843" s="116">
        <f t="shared" si="221"/>
        <v>0</v>
      </c>
      <c r="AR843" s="116">
        <f t="shared" si="214"/>
        <v>0</v>
      </c>
      <c r="AS843" s="116">
        <f t="shared" si="222"/>
        <v>0</v>
      </c>
    </row>
    <row r="844" spans="2:45" ht="16.5" thickTop="1" thickBot="1" x14ac:dyDescent="0.3">
      <c r="B844" s="101" t="str">
        <f t="shared" si="215"/>
        <v>a</v>
      </c>
      <c r="D844" s="109" t="s">
        <v>279</v>
      </c>
      <c r="E844" s="121" t="s">
        <v>304</v>
      </c>
      <c r="F844" s="115">
        <f t="shared" si="216"/>
        <v>0</v>
      </c>
      <c r="G844" s="116">
        <v>0</v>
      </c>
      <c r="H844" s="116">
        <v>0</v>
      </c>
      <c r="I844" s="116">
        <v>0</v>
      </c>
      <c r="J844" s="116">
        <v>0</v>
      </c>
      <c r="K844" s="115">
        <f t="shared" si="217"/>
        <v>40000</v>
      </c>
      <c r="L844" s="116">
        <v>4000</v>
      </c>
      <c r="M844" s="116">
        <v>12000</v>
      </c>
      <c r="N844" s="116">
        <v>12000</v>
      </c>
      <c r="O844" s="116">
        <v>12000</v>
      </c>
      <c r="P844" s="115">
        <f t="shared" si="218"/>
        <v>12000</v>
      </c>
      <c r="Q844" s="116">
        <v>4000</v>
      </c>
      <c r="R844" s="116">
        <v>8000</v>
      </c>
      <c r="S844" s="116">
        <v>0</v>
      </c>
      <c r="T844" s="116">
        <v>0</v>
      </c>
      <c r="U844" s="111">
        <f t="shared" si="213"/>
        <v>0</v>
      </c>
      <c r="V844" s="116">
        <f t="shared" si="213"/>
        <v>0</v>
      </c>
      <c r="W844" s="116">
        <f t="shared" si="213"/>
        <v>0</v>
      </c>
      <c r="X844" s="116">
        <f t="shared" si="213"/>
        <v>0</v>
      </c>
      <c r="Y844" s="116">
        <f t="shared" si="213"/>
        <v>0</v>
      </c>
      <c r="Z844" s="115">
        <f t="shared" si="219"/>
        <v>0</v>
      </c>
      <c r="AA844" s="116">
        <v>0</v>
      </c>
      <c r="AB844" s="116">
        <v>0</v>
      </c>
      <c r="AC844" s="116">
        <v>0</v>
      </c>
      <c r="AD844" s="116">
        <v>0</v>
      </c>
      <c r="AE844" s="115">
        <f t="shared" si="220"/>
        <v>0</v>
      </c>
      <c r="AF844" s="117">
        <v>0</v>
      </c>
      <c r="AG844" s="117">
        <v>0</v>
      </c>
      <c r="AH844" s="117">
        <v>0</v>
      </c>
      <c r="AI844" s="117">
        <v>0</v>
      </c>
      <c r="AJ844" s="115">
        <f t="shared" si="212"/>
        <v>0</v>
      </c>
      <c r="AK844" s="116">
        <f t="shared" si="212"/>
        <v>0</v>
      </c>
      <c r="AL844" s="116">
        <f t="shared" si="212"/>
        <v>0</v>
      </c>
      <c r="AM844" s="116">
        <f t="shared" si="212"/>
        <v>0</v>
      </c>
      <c r="AN844" s="116">
        <f t="shared" si="212"/>
        <v>0</v>
      </c>
      <c r="AO844" s="115">
        <f t="shared" si="221"/>
        <v>40000</v>
      </c>
      <c r="AP844" s="116">
        <f t="shared" si="221"/>
        <v>4000</v>
      </c>
      <c r="AQ844" s="116">
        <f t="shared" si="221"/>
        <v>12000</v>
      </c>
      <c r="AR844" s="116">
        <f t="shared" si="214"/>
        <v>12000</v>
      </c>
      <c r="AS844" s="116">
        <f t="shared" si="222"/>
        <v>12000</v>
      </c>
    </row>
    <row r="845" spans="2:45" ht="16.5" thickTop="1" thickBot="1" x14ac:dyDescent="0.3">
      <c r="B845" s="101" t="str">
        <f t="shared" si="215"/>
        <v>b</v>
      </c>
      <c r="D845" s="109" t="s">
        <v>279</v>
      </c>
      <c r="E845" s="121" t="s">
        <v>305</v>
      </c>
      <c r="F845" s="115">
        <f t="shared" si="216"/>
        <v>0</v>
      </c>
      <c r="G845" s="116">
        <f>SUM(G846:G847)</f>
        <v>0</v>
      </c>
      <c r="H845" s="116">
        <f>SUM(H846:H847)</f>
        <v>0</v>
      </c>
      <c r="I845" s="116">
        <f>SUM(I846:I847)</f>
        <v>0</v>
      </c>
      <c r="J845" s="116">
        <f>SUM(J846:J847)</f>
        <v>0</v>
      </c>
      <c r="K845" s="115">
        <f t="shared" si="217"/>
        <v>0</v>
      </c>
      <c r="L845" s="116">
        <f>SUM(L846:L847)</f>
        <v>0</v>
      </c>
      <c r="M845" s="116">
        <f>SUM(M846:M847)</f>
        <v>0</v>
      </c>
      <c r="N845" s="116">
        <f>SUM(N846:N847)</f>
        <v>0</v>
      </c>
      <c r="O845" s="116">
        <f>SUM(O846:O847)</f>
        <v>0</v>
      </c>
      <c r="P845" s="115">
        <f t="shared" si="218"/>
        <v>0</v>
      </c>
      <c r="Q845" s="116">
        <f>SUM(Q846:Q847)</f>
        <v>0</v>
      </c>
      <c r="R845" s="116">
        <f>SUM(R846:R847)</f>
        <v>0</v>
      </c>
      <c r="S845" s="116">
        <f>SUM(S846:S847)</f>
        <v>0</v>
      </c>
      <c r="T845" s="116">
        <f>SUM(T846:T847)</f>
        <v>0</v>
      </c>
      <c r="U845" s="111">
        <f t="shared" si="213"/>
        <v>0</v>
      </c>
      <c r="V845" s="116">
        <f t="shared" si="213"/>
        <v>0</v>
      </c>
      <c r="W845" s="116">
        <f t="shared" si="213"/>
        <v>0</v>
      </c>
      <c r="X845" s="116">
        <f t="shared" si="213"/>
        <v>0</v>
      </c>
      <c r="Y845" s="116">
        <f t="shared" si="213"/>
        <v>0</v>
      </c>
      <c r="Z845" s="115">
        <f t="shared" si="219"/>
        <v>0</v>
      </c>
      <c r="AA845" s="116">
        <f>SUM(AA846:AA847)</f>
        <v>0</v>
      </c>
      <c r="AB845" s="116">
        <f>SUM(AB846:AB847)</f>
        <v>0</v>
      </c>
      <c r="AC845" s="116">
        <f>SUM(AC846:AC847)</f>
        <v>0</v>
      </c>
      <c r="AD845" s="116">
        <f>SUM(AD846:AD847)</f>
        <v>0</v>
      </c>
      <c r="AE845" s="115">
        <f t="shared" si="220"/>
        <v>0</v>
      </c>
      <c r="AF845" s="117">
        <f>SUM(AF846:AF847)</f>
        <v>0</v>
      </c>
      <c r="AG845" s="117">
        <f>SUM(AG846:AG847)</f>
        <v>0</v>
      </c>
      <c r="AH845" s="117">
        <f>SUM(AH846:AH847)</f>
        <v>0</v>
      </c>
      <c r="AI845" s="117">
        <f>SUM(AI846:AI847)</f>
        <v>0</v>
      </c>
      <c r="AJ845" s="115">
        <f t="shared" si="212"/>
        <v>0</v>
      </c>
      <c r="AK845" s="116">
        <f t="shared" si="212"/>
        <v>0</v>
      </c>
      <c r="AL845" s="116">
        <f t="shared" si="212"/>
        <v>0</v>
      </c>
      <c r="AM845" s="116">
        <f t="shared" si="212"/>
        <v>0</v>
      </c>
      <c r="AN845" s="116">
        <f t="shared" si="212"/>
        <v>0</v>
      </c>
      <c r="AO845" s="115">
        <f t="shared" si="221"/>
        <v>0</v>
      </c>
      <c r="AP845" s="116">
        <f t="shared" si="221"/>
        <v>0</v>
      </c>
      <c r="AQ845" s="116">
        <f t="shared" si="221"/>
        <v>0</v>
      </c>
      <c r="AR845" s="116">
        <f t="shared" si="214"/>
        <v>0</v>
      </c>
      <c r="AS845" s="116">
        <f t="shared" si="222"/>
        <v>0</v>
      </c>
    </row>
    <row r="846" spans="2:45" ht="16.5" thickTop="1" thickBot="1" x14ac:dyDescent="0.3">
      <c r="B846" s="101" t="str">
        <f t="shared" si="215"/>
        <v>b</v>
      </c>
      <c r="D846" s="109" t="s">
        <v>279</v>
      </c>
      <c r="E846" s="122" t="s">
        <v>306</v>
      </c>
      <c r="F846" s="115">
        <f t="shared" si="216"/>
        <v>0</v>
      </c>
      <c r="G846" s="116">
        <v>0</v>
      </c>
      <c r="H846" s="116">
        <v>0</v>
      </c>
      <c r="I846" s="116">
        <v>0</v>
      </c>
      <c r="J846" s="116">
        <v>0</v>
      </c>
      <c r="K846" s="115">
        <f t="shared" si="217"/>
        <v>0</v>
      </c>
      <c r="L846" s="116">
        <v>0</v>
      </c>
      <c r="M846" s="116">
        <v>0</v>
      </c>
      <c r="N846" s="116">
        <v>0</v>
      </c>
      <c r="O846" s="116">
        <v>0</v>
      </c>
      <c r="P846" s="115">
        <f t="shared" si="218"/>
        <v>0</v>
      </c>
      <c r="Q846" s="116">
        <v>0</v>
      </c>
      <c r="R846" s="116">
        <v>0</v>
      </c>
      <c r="S846" s="116">
        <v>0</v>
      </c>
      <c r="T846" s="116">
        <v>0</v>
      </c>
      <c r="U846" s="111">
        <f t="shared" si="213"/>
        <v>0</v>
      </c>
      <c r="V846" s="116">
        <f t="shared" si="213"/>
        <v>0</v>
      </c>
      <c r="W846" s="116">
        <f t="shared" si="213"/>
        <v>0</v>
      </c>
      <c r="X846" s="116">
        <f t="shared" si="213"/>
        <v>0</v>
      </c>
      <c r="Y846" s="116">
        <f t="shared" si="213"/>
        <v>0</v>
      </c>
      <c r="Z846" s="115">
        <f t="shared" si="219"/>
        <v>0</v>
      </c>
      <c r="AA846" s="116">
        <v>0</v>
      </c>
      <c r="AB846" s="116">
        <v>0</v>
      </c>
      <c r="AC846" s="116">
        <v>0</v>
      </c>
      <c r="AD846" s="116">
        <v>0</v>
      </c>
      <c r="AE846" s="115">
        <f t="shared" si="220"/>
        <v>0</v>
      </c>
      <c r="AF846" s="117">
        <v>0</v>
      </c>
      <c r="AG846" s="117">
        <v>0</v>
      </c>
      <c r="AH846" s="117">
        <v>0</v>
      </c>
      <c r="AI846" s="117">
        <v>0</v>
      </c>
      <c r="AJ846" s="115">
        <f t="shared" si="212"/>
        <v>0</v>
      </c>
      <c r="AK846" s="116">
        <f t="shared" si="212"/>
        <v>0</v>
      </c>
      <c r="AL846" s="116">
        <f t="shared" si="212"/>
        <v>0</v>
      </c>
      <c r="AM846" s="116">
        <f t="shared" si="212"/>
        <v>0</v>
      </c>
      <c r="AN846" s="116">
        <f t="shared" si="212"/>
        <v>0</v>
      </c>
      <c r="AO846" s="115">
        <f t="shared" si="221"/>
        <v>0</v>
      </c>
      <c r="AP846" s="116">
        <f t="shared" si="221"/>
        <v>0</v>
      </c>
      <c r="AQ846" s="116">
        <f t="shared" si="221"/>
        <v>0</v>
      </c>
      <c r="AR846" s="116">
        <f t="shared" si="214"/>
        <v>0</v>
      </c>
      <c r="AS846" s="116">
        <f t="shared" si="222"/>
        <v>0</v>
      </c>
    </row>
    <row r="847" spans="2:45" ht="27" thickTop="1" thickBot="1" x14ac:dyDescent="0.3">
      <c r="B847" s="101" t="str">
        <f t="shared" si="215"/>
        <v>b</v>
      </c>
      <c r="D847" s="109" t="s">
        <v>279</v>
      </c>
      <c r="E847" s="122" t="s">
        <v>307</v>
      </c>
      <c r="F847" s="115">
        <f t="shared" si="216"/>
        <v>0</v>
      </c>
      <c r="G847" s="116">
        <f>SUM(G848:G849)</f>
        <v>0</v>
      </c>
      <c r="H847" s="116">
        <f>SUM(H848:H849)</f>
        <v>0</v>
      </c>
      <c r="I847" s="116">
        <f>SUM(I848:I849)</f>
        <v>0</v>
      </c>
      <c r="J847" s="116">
        <f>SUM(J848:J849)</f>
        <v>0</v>
      </c>
      <c r="K847" s="115">
        <f t="shared" si="217"/>
        <v>0</v>
      </c>
      <c r="L847" s="116">
        <f>SUM(L848:L849)</f>
        <v>0</v>
      </c>
      <c r="M847" s="116">
        <f>SUM(M848:M849)</f>
        <v>0</v>
      </c>
      <c r="N847" s="116">
        <f>SUM(N848:N849)</f>
        <v>0</v>
      </c>
      <c r="O847" s="116">
        <f>SUM(O848:O849)</f>
        <v>0</v>
      </c>
      <c r="P847" s="115">
        <f t="shared" si="218"/>
        <v>0</v>
      </c>
      <c r="Q847" s="116">
        <f>SUM(Q848:Q849)</f>
        <v>0</v>
      </c>
      <c r="R847" s="116">
        <f>SUM(R848:R849)</f>
        <v>0</v>
      </c>
      <c r="S847" s="116">
        <f>SUM(S848:S849)</f>
        <v>0</v>
      </c>
      <c r="T847" s="116">
        <f>SUM(T848:T849)</f>
        <v>0</v>
      </c>
      <c r="U847" s="111">
        <f t="shared" si="213"/>
        <v>0</v>
      </c>
      <c r="V847" s="116">
        <f t="shared" si="213"/>
        <v>0</v>
      </c>
      <c r="W847" s="116">
        <f t="shared" si="213"/>
        <v>0</v>
      </c>
      <c r="X847" s="116">
        <f t="shared" si="213"/>
        <v>0</v>
      </c>
      <c r="Y847" s="116">
        <f t="shared" si="213"/>
        <v>0</v>
      </c>
      <c r="Z847" s="115">
        <f t="shared" si="219"/>
        <v>0</v>
      </c>
      <c r="AA847" s="116">
        <f>SUM(AA848:AA849)</f>
        <v>0</v>
      </c>
      <c r="AB847" s="116">
        <f>SUM(AB848:AB849)</f>
        <v>0</v>
      </c>
      <c r="AC847" s="116">
        <f>SUM(AC848:AC849)</f>
        <v>0</v>
      </c>
      <c r="AD847" s="116">
        <f>SUM(AD848:AD849)</f>
        <v>0</v>
      </c>
      <c r="AE847" s="115">
        <f t="shared" si="220"/>
        <v>0</v>
      </c>
      <c r="AF847" s="117">
        <f>SUM(AF848:AF849)</f>
        <v>0</v>
      </c>
      <c r="AG847" s="117">
        <f>SUM(AG848:AG849)</f>
        <v>0</v>
      </c>
      <c r="AH847" s="117">
        <f>SUM(AH848:AH849)</f>
        <v>0</v>
      </c>
      <c r="AI847" s="117">
        <f>SUM(AI848:AI849)</f>
        <v>0</v>
      </c>
      <c r="AJ847" s="115">
        <f t="shared" si="212"/>
        <v>0</v>
      </c>
      <c r="AK847" s="116">
        <f t="shared" si="212"/>
        <v>0</v>
      </c>
      <c r="AL847" s="116">
        <f t="shared" si="212"/>
        <v>0</v>
      </c>
      <c r="AM847" s="116">
        <f t="shared" si="212"/>
        <v>0</v>
      </c>
      <c r="AN847" s="116">
        <f t="shared" si="212"/>
        <v>0</v>
      </c>
      <c r="AO847" s="115">
        <f t="shared" si="221"/>
        <v>0</v>
      </c>
      <c r="AP847" s="116">
        <f t="shared" si="221"/>
        <v>0</v>
      </c>
      <c r="AQ847" s="116">
        <f t="shared" si="221"/>
        <v>0</v>
      </c>
      <c r="AR847" s="116">
        <f t="shared" si="214"/>
        <v>0</v>
      </c>
      <c r="AS847" s="116">
        <f t="shared" si="222"/>
        <v>0</v>
      </c>
    </row>
    <row r="848" spans="2:45" ht="27" thickTop="1" thickBot="1" x14ac:dyDescent="0.3">
      <c r="B848" s="101" t="str">
        <f t="shared" si="215"/>
        <v>b</v>
      </c>
      <c r="D848" s="109" t="s">
        <v>279</v>
      </c>
      <c r="E848" s="124" t="s">
        <v>308</v>
      </c>
      <c r="F848" s="115">
        <f t="shared" si="216"/>
        <v>0</v>
      </c>
      <c r="G848" s="116">
        <v>0</v>
      </c>
      <c r="H848" s="116">
        <v>0</v>
      </c>
      <c r="I848" s="116">
        <v>0</v>
      </c>
      <c r="J848" s="116">
        <v>0</v>
      </c>
      <c r="K848" s="115">
        <f t="shared" si="217"/>
        <v>0</v>
      </c>
      <c r="L848" s="116">
        <v>0</v>
      </c>
      <c r="M848" s="116">
        <v>0</v>
      </c>
      <c r="N848" s="116">
        <v>0</v>
      </c>
      <c r="O848" s="116">
        <v>0</v>
      </c>
      <c r="P848" s="115">
        <f t="shared" si="218"/>
        <v>0</v>
      </c>
      <c r="Q848" s="116">
        <v>0</v>
      </c>
      <c r="R848" s="116">
        <v>0</v>
      </c>
      <c r="S848" s="116">
        <v>0</v>
      </c>
      <c r="T848" s="116">
        <v>0</v>
      </c>
      <c r="U848" s="111">
        <f t="shared" si="213"/>
        <v>0</v>
      </c>
      <c r="V848" s="116">
        <f t="shared" si="213"/>
        <v>0</v>
      </c>
      <c r="W848" s="116">
        <f t="shared" si="213"/>
        <v>0</v>
      </c>
      <c r="X848" s="116">
        <f t="shared" si="213"/>
        <v>0</v>
      </c>
      <c r="Y848" s="116">
        <f t="shared" si="213"/>
        <v>0</v>
      </c>
      <c r="Z848" s="115">
        <f t="shared" si="219"/>
        <v>0</v>
      </c>
      <c r="AA848" s="116">
        <v>0</v>
      </c>
      <c r="AB848" s="116">
        <v>0</v>
      </c>
      <c r="AC848" s="116">
        <v>0</v>
      </c>
      <c r="AD848" s="116">
        <v>0</v>
      </c>
      <c r="AE848" s="115">
        <f t="shared" si="220"/>
        <v>0</v>
      </c>
      <c r="AF848" s="117">
        <v>0</v>
      </c>
      <c r="AG848" s="117">
        <v>0</v>
      </c>
      <c r="AH848" s="117">
        <v>0</v>
      </c>
      <c r="AI848" s="117">
        <v>0</v>
      </c>
      <c r="AJ848" s="115">
        <f t="shared" si="212"/>
        <v>0</v>
      </c>
      <c r="AK848" s="116">
        <f t="shared" si="212"/>
        <v>0</v>
      </c>
      <c r="AL848" s="116">
        <f t="shared" si="212"/>
        <v>0</v>
      </c>
      <c r="AM848" s="116">
        <f t="shared" si="212"/>
        <v>0</v>
      </c>
      <c r="AN848" s="116">
        <f t="shared" si="212"/>
        <v>0</v>
      </c>
      <c r="AO848" s="115">
        <f t="shared" si="221"/>
        <v>0</v>
      </c>
      <c r="AP848" s="116">
        <f t="shared" si="221"/>
        <v>0</v>
      </c>
      <c r="AQ848" s="116">
        <f t="shared" si="221"/>
        <v>0</v>
      </c>
      <c r="AR848" s="116">
        <f t="shared" si="214"/>
        <v>0</v>
      </c>
      <c r="AS848" s="116">
        <f t="shared" si="222"/>
        <v>0</v>
      </c>
    </row>
    <row r="849" spans="2:45" ht="39.75" thickTop="1" thickBot="1" x14ac:dyDescent="0.3">
      <c r="B849" s="101" t="str">
        <f t="shared" si="215"/>
        <v>b</v>
      </c>
      <c r="D849" s="109" t="s">
        <v>279</v>
      </c>
      <c r="E849" s="124" t="s">
        <v>309</v>
      </c>
      <c r="F849" s="115">
        <f t="shared" si="216"/>
        <v>0</v>
      </c>
      <c r="G849" s="116">
        <v>0</v>
      </c>
      <c r="H849" s="116">
        <v>0</v>
      </c>
      <c r="I849" s="116">
        <v>0</v>
      </c>
      <c r="J849" s="116">
        <v>0</v>
      </c>
      <c r="K849" s="115">
        <f t="shared" si="217"/>
        <v>0</v>
      </c>
      <c r="L849" s="116">
        <v>0</v>
      </c>
      <c r="M849" s="116">
        <v>0</v>
      </c>
      <c r="N849" s="116">
        <v>0</v>
      </c>
      <c r="O849" s="116">
        <v>0</v>
      </c>
      <c r="P849" s="115">
        <f t="shared" si="218"/>
        <v>0</v>
      </c>
      <c r="Q849" s="116">
        <v>0</v>
      </c>
      <c r="R849" s="116">
        <v>0</v>
      </c>
      <c r="S849" s="116">
        <v>0</v>
      </c>
      <c r="T849" s="116">
        <v>0</v>
      </c>
      <c r="U849" s="111">
        <f t="shared" si="213"/>
        <v>0</v>
      </c>
      <c r="V849" s="116">
        <f t="shared" si="213"/>
        <v>0</v>
      </c>
      <c r="W849" s="116">
        <f t="shared" si="213"/>
        <v>0</v>
      </c>
      <c r="X849" s="116">
        <f t="shared" si="213"/>
        <v>0</v>
      </c>
      <c r="Y849" s="116">
        <f t="shared" si="213"/>
        <v>0</v>
      </c>
      <c r="Z849" s="115">
        <f t="shared" si="219"/>
        <v>0</v>
      </c>
      <c r="AA849" s="116">
        <v>0</v>
      </c>
      <c r="AB849" s="116">
        <v>0</v>
      </c>
      <c r="AC849" s="116">
        <v>0</v>
      </c>
      <c r="AD849" s="116">
        <v>0</v>
      </c>
      <c r="AE849" s="115">
        <f t="shared" si="220"/>
        <v>0</v>
      </c>
      <c r="AF849" s="117">
        <v>0</v>
      </c>
      <c r="AG849" s="117">
        <v>0</v>
      </c>
      <c r="AH849" s="117">
        <v>0</v>
      </c>
      <c r="AI849" s="117">
        <v>0</v>
      </c>
      <c r="AJ849" s="115">
        <f t="shared" si="212"/>
        <v>0</v>
      </c>
      <c r="AK849" s="116">
        <f t="shared" si="212"/>
        <v>0</v>
      </c>
      <c r="AL849" s="116">
        <f t="shared" si="212"/>
        <v>0</v>
      </c>
      <c r="AM849" s="116">
        <f t="shared" si="212"/>
        <v>0</v>
      </c>
      <c r="AN849" s="116">
        <f t="shared" si="212"/>
        <v>0</v>
      </c>
      <c r="AO849" s="115">
        <f t="shared" si="221"/>
        <v>0</v>
      </c>
      <c r="AP849" s="116">
        <f t="shared" si="221"/>
        <v>0</v>
      </c>
      <c r="AQ849" s="116">
        <f t="shared" si="221"/>
        <v>0</v>
      </c>
      <c r="AR849" s="116">
        <f t="shared" si="214"/>
        <v>0</v>
      </c>
      <c r="AS849" s="116">
        <f t="shared" si="222"/>
        <v>0</v>
      </c>
    </row>
    <row r="850" spans="2:45" ht="16.5" thickTop="1" thickBot="1" x14ac:dyDescent="0.3">
      <c r="B850" s="101" t="str">
        <f t="shared" si="215"/>
        <v>b</v>
      </c>
      <c r="D850" s="109" t="s">
        <v>279</v>
      </c>
      <c r="E850" s="120" t="s">
        <v>310</v>
      </c>
      <c r="F850" s="115">
        <f t="shared" si="216"/>
        <v>0</v>
      </c>
      <c r="G850" s="116">
        <v>0</v>
      </c>
      <c r="H850" s="116">
        <v>0</v>
      </c>
      <c r="I850" s="116">
        <v>0</v>
      </c>
      <c r="J850" s="116">
        <v>0</v>
      </c>
      <c r="K850" s="115">
        <f t="shared" si="217"/>
        <v>0</v>
      </c>
      <c r="L850" s="116">
        <v>0</v>
      </c>
      <c r="M850" s="116">
        <v>0</v>
      </c>
      <c r="N850" s="116">
        <v>0</v>
      </c>
      <c r="O850" s="116">
        <v>0</v>
      </c>
      <c r="P850" s="115">
        <f t="shared" si="218"/>
        <v>0</v>
      </c>
      <c r="Q850" s="116">
        <v>0</v>
      </c>
      <c r="R850" s="116">
        <v>0</v>
      </c>
      <c r="S850" s="116">
        <v>0</v>
      </c>
      <c r="T850" s="116">
        <v>0</v>
      </c>
      <c r="U850" s="111">
        <f t="shared" si="213"/>
        <v>0</v>
      </c>
      <c r="V850" s="116">
        <f t="shared" si="213"/>
        <v>0</v>
      </c>
      <c r="W850" s="116">
        <f t="shared" si="213"/>
        <v>0</v>
      </c>
      <c r="X850" s="116">
        <f t="shared" si="213"/>
        <v>0</v>
      </c>
      <c r="Y850" s="116">
        <f t="shared" si="213"/>
        <v>0</v>
      </c>
      <c r="Z850" s="115">
        <f t="shared" si="219"/>
        <v>0</v>
      </c>
      <c r="AA850" s="116">
        <v>0</v>
      </c>
      <c r="AB850" s="116">
        <v>0</v>
      </c>
      <c r="AC850" s="116">
        <v>0</v>
      </c>
      <c r="AD850" s="116">
        <v>0</v>
      </c>
      <c r="AE850" s="115">
        <f t="shared" si="220"/>
        <v>0</v>
      </c>
      <c r="AF850" s="117">
        <v>0</v>
      </c>
      <c r="AG850" s="117">
        <v>0</v>
      </c>
      <c r="AH850" s="117">
        <v>0</v>
      </c>
      <c r="AI850" s="117">
        <v>0</v>
      </c>
      <c r="AJ850" s="115">
        <f t="shared" si="212"/>
        <v>0</v>
      </c>
      <c r="AK850" s="116">
        <f t="shared" si="212"/>
        <v>0</v>
      </c>
      <c r="AL850" s="116">
        <f t="shared" si="212"/>
        <v>0</v>
      </c>
      <c r="AM850" s="116">
        <f t="shared" si="212"/>
        <v>0</v>
      </c>
      <c r="AN850" s="116">
        <f t="shared" si="212"/>
        <v>0</v>
      </c>
      <c r="AO850" s="115">
        <f t="shared" si="221"/>
        <v>0</v>
      </c>
      <c r="AP850" s="116">
        <f t="shared" si="221"/>
        <v>0</v>
      </c>
      <c r="AQ850" s="116">
        <f t="shared" si="221"/>
        <v>0</v>
      </c>
      <c r="AR850" s="116">
        <f t="shared" si="214"/>
        <v>0</v>
      </c>
      <c r="AS850" s="116">
        <f t="shared" si="222"/>
        <v>0</v>
      </c>
    </row>
    <row r="851" spans="2:45" ht="16.5" thickTop="1" thickBot="1" x14ac:dyDescent="0.3">
      <c r="B851" s="101" t="str">
        <f t="shared" si="215"/>
        <v>b</v>
      </c>
      <c r="D851" s="109" t="s">
        <v>279</v>
      </c>
      <c r="E851" s="120" t="s">
        <v>311</v>
      </c>
      <c r="F851" s="115">
        <f t="shared" si="216"/>
        <v>0</v>
      </c>
      <c r="G851" s="116">
        <v>0</v>
      </c>
      <c r="H851" s="116">
        <v>0</v>
      </c>
      <c r="I851" s="116">
        <v>0</v>
      </c>
      <c r="J851" s="116">
        <v>0</v>
      </c>
      <c r="K851" s="115">
        <f t="shared" si="217"/>
        <v>0</v>
      </c>
      <c r="L851" s="116">
        <v>0</v>
      </c>
      <c r="M851" s="116">
        <v>0</v>
      </c>
      <c r="N851" s="116">
        <v>0</v>
      </c>
      <c r="O851" s="116">
        <v>0</v>
      </c>
      <c r="P851" s="115">
        <f t="shared" si="218"/>
        <v>0</v>
      </c>
      <c r="Q851" s="116">
        <v>0</v>
      </c>
      <c r="R851" s="116">
        <v>0</v>
      </c>
      <c r="S851" s="116">
        <v>0</v>
      </c>
      <c r="T851" s="116">
        <v>0</v>
      </c>
      <c r="U851" s="111">
        <f t="shared" si="213"/>
        <v>0</v>
      </c>
      <c r="V851" s="116">
        <f t="shared" si="213"/>
        <v>0</v>
      </c>
      <c r="W851" s="116">
        <f t="shared" si="213"/>
        <v>0</v>
      </c>
      <c r="X851" s="116">
        <f t="shared" si="213"/>
        <v>0</v>
      </c>
      <c r="Y851" s="116">
        <f t="shared" si="213"/>
        <v>0</v>
      </c>
      <c r="Z851" s="115">
        <f t="shared" si="219"/>
        <v>0</v>
      </c>
      <c r="AA851" s="116">
        <v>0</v>
      </c>
      <c r="AB851" s="116">
        <v>0</v>
      </c>
      <c r="AC851" s="116">
        <v>0</v>
      </c>
      <c r="AD851" s="116">
        <v>0</v>
      </c>
      <c r="AE851" s="115">
        <f t="shared" si="220"/>
        <v>0</v>
      </c>
      <c r="AF851" s="117">
        <v>0</v>
      </c>
      <c r="AG851" s="117">
        <v>0</v>
      </c>
      <c r="AH851" s="117">
        <v>0</v>
      </c>
      <c r="AI851" s="117">
        <v>0</v>
      </c>
      <c r="AJ851" s="115">
        <f t="shared" si="212"/>
        <v>0</v>
      </c>
      <c r="AK851" s="116">
        <f t="shared" si="212"/>
        <v>0</v>
      </c>
      <c r="AL851" s="116">
        <f t="shared" si="212"/>
        <v>0</v>
      </c>
      <c r="AM851" s="116">
        <f t="shared" si="212"/>
        <v>0</v>
      </c>
      <c r="AN851" s="116">
        <f t="shared" si="212"/>
        <v>0</v>
      </c>
      <c r="AO851" s="115">
        <f t="shared" si="221"/>
        <v>0</v>
      </c>
      <c r="AP851" s="116">
        <f t="shared" si="221"/>
        <v>0</v>
      </c>
      <c r="AQ851" s="116">
        <f t="shared" si="221"/>
        <v>0</v>
      </c>
      <c r="AR851" s="116">
        <f t="shared" si="214"/>
        <v>0</v>
      </c>
      <c r="AS851" s="116">
        <f t="shared" si="222"/>
        <v>0</v>
      </c>
    </row>
    <row r="852" spans="2:45" ht="16.5" thickTop="1" thickBot="1" x14ac:dyDescent="0.3">
      <c r="B852" s="101" t="str">
        <f t="shared" si="215"/>
        <v>b</v>
      </c>
      <c r="D852" s="109" t="s">
        <v>279</v>
      </c>
      <c r="E852" s="120" t="s">
        <v>312</v>
      </c>
      <c r="F852" s="115">
        <f t="shared" si="216"/>
        <v>0</v>
      </c>
      <c r="G852" s="116">
        <v>0</v>
      </c>
      <c r="H852" s="116">
        <v>0</v>
      </c>
      <c r="I852" s="116">
        <v>0</v>
      </c>
      <c r="J852" s="116">
        <v>0</v>
      </c>
      <c r="K852" s="115">
        <f t="shared" si="217"/>
        <v>0</v>
      </c>
      <c r="L852" s="116">
        <v>0</v>
      </c>
      <c r="M852" s="116">
        <v>0</v>
      </c>
      <c r="N852" s="116">
        <v>0</v>
      </c>
      <c r="O852" s="116">
        <v>0</v>
      </c>
      <c r="P852" s="115">
        <f t="shared" si="218"/>
        <v>0</v>
      </c>
      <c r="Q852" s="116">
        <v>0</v>
      </c>
      <c r="R852" s="116">
        <v>0</v>
      </c>
      <c r="S852" s="116">
        <v>0</v>
      </c>
      <c r="T852" s="116">
        <v>0</v>
      </c>
      <c r="U852" s="111">
        <f t="shared" si="213"/>
        <v>0</v>
      </c>
      <c r="V852" s="116">
        <f t="shared" si="213"/>
        <v>0</v>
      </c>
      <c r="W852" s="116">
        <f t="shared" si="213"/>
        <v>0</v>
      </c>
      <c r="X852" s="116">
        <f t="shared" si="213"/>
        <v>0</v>
      </c>
      <c r="Y852" s="116">
        <f t="shared" si="213"/>
        <v>0</v>
      </c>
      <c r="Z852" s="115">
        <f t="shared" si="219"/>
        <v>0</v>
      </c>
      <c r="AA852" s="116">
        <v>0</v>
      </c>
      <c r="AB852" s="116">
        <v>0</v>
      </c>
      <c r="AC852" s="116">
        <v>0</v>
      </c>
      <c r="AD852" s="116">
        <v>0</v>
      </c>
      <c r="AE852" s="115">
        <f t="shared" si="220"/>
        <v>0</v>
      </c>
      <c r="AF852" s="117">
        <v>0</v>
      </c>
      <c r="AG852" s="117">
        <v>0</v>
      </c>
      <c r="AH852" s="117">
        <v>0</v>
      </c>
      <c r="AI852" s="117">
        <v>0</v>
      </c>
      <c r="AJ852" s="115">
        <f t="shared" si="212"/>
        <v>0</v>
      </c>
      <c r="AK852" s="116">
        <f t="shared" si="212"/>
        <v>0</v>
      </c>
      <c r="AL852" s="116">
        <f t="shared" si="212"/>
        <v>0</v>
      </c>
      <c r="AM852" s="116">
        <f t="shared" si="212"/>
        <v>0</v>
      </c>
      <c r="AN852" s="116">
        <f t="shared" si="212"/>
        <v>0</v>
      </c>
      <c r="AO852" s="115">
        <f t="shared" si="221"/>
        <v>0</v>
      </c>
      <c r="AP852" s="116">
        <f t="shared" si="221"/>
        <v>0</v>
      </c>
      <c r="AQ852" s="116">
        <f t="shared" si="221"/>
        <v>0</v>
      </c>
      <c r="AR852" s="116">
        <f t="shared" si="214"/>
        <v>0</v>
      </c>
      <c r="AS852" s="116">
        <f t="shared" si="222"/>
        <v>0</v>
      </c>
    </row>
    <row r="853" spans="2:45" ht="27" thickTop="1" thickBot="1" x14ac:dyDescent="0.3">
      <c r="B853" s="101" t="str">
        <f t="shared" si="215"/>
        <v>a</v>
      </c>
      <c r="D853" s="109" t="s">
        <v>380</v>
      </c>
      <c r="E853" s="118" t="s">
        <v>131</v>
      </c>
      <c r="F853" s="115">
        <f t="shared" si="216"/>
        <v>450000</v>
      </c>
      <c r="G853" s="116">
        <f t="shared" ref="G853:J868" si="223">SUM(G869,G885)</f>
        <v>112500</v>
      </c>
      <c r="H853" s="116">
        <f t="shared" si="223"/>
        <v>112500</v>
      </c>
      <c r="I853" s="116">
        <f t="shared" si="223"/>
        <v>112500</v>
      </c>
      <c r="J853" s="116">
        <f t="shared" si="223"/>
        <v>112500</v>
      </c>
      <c r="K853" s="115">
        <f t="shared" si="217"/>
        <v>600000</v>
      </c>
      <c r="L853" s="116">
        <f t="shared" ref="L853:O868" si="224">SUM(L869,L885)</f>
        <v>150000</v>
      </c>
      <c r="M853" s="116">
        <f t="shared" si="224"/>
        <v>150000</v>
      </c>
      <c r="N853" s="116">
        <f t="shared" si="224"/>
        <v>150000</v>
      </c>
      <c r="O853" s="116">
        <f t="shared" si="224"/>
        <v>150000</v>
      </c>
      <c r="P853" s="115">
        <f t="shared" si="218"/>
        <v>189133</v>
      </c>
      <c r="Q853" s="116">
        <f t="shared" ref="Q853:T868" si="225">SUM(Q869,Q885)</f>
        <v>112115</v>
      </c>
      <c r="R853" s="116">
        <f t="shared" si="225"/>
        <v>77018</v>
      </c>
      <c r="S853" s="116">
        <f t="shared" si="225"/>
        <v>0</v>
      </c>
      <c r="T853" s="116">
        <f t="shared" si="225"/>
        <v>0</v>
      </c>
      <c r="U853" s="111">
        <f t="shared" si="213"/>
        <v>0</v>
      </c>
      <c r="V853" s="116">
        <f t="shared" si="213"/>
        <v>0</v>
      </c>
      <c r="W853" s="116">
        <f t="shared" si="213"/>
        <v>0</v>
      </c>
      <c r="X853" s="116">
        <f t="shared" si="213"/>
        <v>0</v>
      </c>
      <c r="Y853" s="116">
        <f t="shared" si="213"/>
        <v>0</v>
      </c>
      <c r="Z853" s="115">
        <f t="shared" si="219"/>
        <v>0</v>
      </c>
      <c r="AA853" s="116">
        <f t="shared" ref="AA853:AD868" si="226">SUM(AA869,AA885)</f>
        <v>0</v>
      </c>
      <c r="AB853" s="116">
        <f t="shared" si="226"/>
        <v>0</v>
      </c>
      <c r="AC853" s="116">
        <f t="shared" si="226"/>
        <v>0</v>
      </c>
      <c r="AD853" s="116">
        <f t="shared" si="226"/>
        <v>0</v>
      </c>
      <c r="AE853" s="115">
        <f t="shared" si="220"/>
        <v>0</v>
      </c>
      <c r="AF853" s="117">
        <f t="shared" ref="AF853:AI868" si="227">SUM(AF869,AF885)</f>
        <v>0</v>
      </c>
      <c r="AG853" s="117">
        <f t="shared" si="227"/>
        <v>0</v>
      </c>
      <c r="AH853" s="117">
        <f t="shared" si="227"/>
        <v>0</v>
      </c>
      <c r="AI853" s="117">
        <f t="shared" si="227"/>
        <v>0</v>
      </c>
      <c r="AJ853" s="115">
        <f t="shared" si="212"/>
        <v>450000</v>
      </c>
      <c r="AK853" s="116">
        <f t="shared" si="212"/>
        <v>112500</v>
      </c>
      <c r="AL853" s="116">
        <f t="shared" si="212"/>
        <v>112500</v>
      </c>
      <c r="AM853" s="116">
        <f t="shared" si="212"/>
        <v>112500</v>
      </c>
      <c r="AN853" s="116">
        <f t="shared" si="212"/>
        <v>112500</v>
      </c>
      <c r="AO853" s="115">
        <f t="shared" si="221"/>
        <v>600000</v>
      </c>
      <c r="AP853" s="116">
        <f t="shared" si="221"/>
        <v>150000</v>
      </c>
      <c r="AQ853" s="116">
        <f t="shared" si="221"/>
        <v>150000</v>
      </c>
      <c r="AR853" s="116">
        <f t="shared" si="214"/>
        <v>150000</v>
      </c>
      <c r="AS853" s="116">
        <f t="shared" si="222"/>
        <v>150000</v>
      </c>
    </row>
    <row r="854" spans="2:45" ht="16.5" thickTop="1" thickBot="1" x14ac:dyDescent="0.3">
      <c r="B854" s="101" t="str">
        <f t="shared" si="215"/>
        <v>a</v>
      </c>
      <c r="D854" s="109" t="s">
        <v>279</v>
      </c>
      <c r="E854" s="119" t="s">
        <v>298</v>
      </c>
      <c r="F854" s="115">
        <f t="shared" si="216"/>
        <v>450000</v>
      </c>
      <c r="G854" s="116">
        <f t="shared" si="223"/>
        <v>112500</v>
      </c>
      <c r="H854" s="116">
        <f t="shared" si="223"/>
        <v>112500</v>
      </c>
      <c r="I854" s="116">
        <f t="shared" si="223"/>
        <v>112500</v>
      </c>
      <c r="J854" s="116">
        <f t="shared" si="223"/>
        <v>112500</v>
      </c>
      <c r="K854" s="115">
        <f t="shared" si="217"/>
        <v>600000</v>
      </c>
      <c r="L854" s="116">
        <f t="shared" si="224"/>
        <v>150000</v>
      </c>
      <c r="M854" s="116">
        <f t="shared" si="224"/>
        <v>150000</v>
      </c>
      <c r="N854" s="116">
        <f t="shared" si="224"/>
        <v>150000</v>
      </c>
      <c r="O854" s="116">
        <f t="shared" si="224"/>
        <v>150000</v>
      </c>
      <c r="P854" s="115">
        <f t="shared" si="218"/>
        <v>189133</v>
      </c>
      <c r="Q854" s="116">
        <f t="shared" si="225"/>
        <v>112115</v>
      </c>
      <c r="R854" s="116">
        <f t="shared" si="225"/>
        <v>77018</v>
      </c>
      <c r="S854" s="116">
        <f t="shared" si="225"/>
        <v>0</v>
      </c>
      <c r="T854" s="116">
        <f t="shared" si="225"/>
        <v>0</v>
      </c>
      <c r="U854" s="111">
        <f t="shared" si="213"/>
        <v>0</v>
      </c>
      <c r="V854" s="116">
        <f t="shared" si="213"/>
        <v>0</v>
      </c>
      <c r="W854" s="116">
        <f t="shared" si="213"/>
        <v>0</v>
      </c>
      <c r="X854" s="116">
        <f t="shared" si="213"/>
        <v>0</v>
      </c>
      <c r="Y854" s="116">
        <f t="shared" si="213"/>
        <v>0</v>
      </c>
      <c r="Z854" s="115">
        <f t="shared" si="219"/>
        <v>0</v>
      </c>
      <c r="AA854" s="116">
        <f t="shared" si="226"/>
        <v>0</v>
      </c>
      <c r="AB854" s="116">
        <f t="shared" si="226"/>
        <v>0</v>
      </c>
      <c r="AC854" s="116">
        <f t="shared" si="226"/>
        <v>0</v>
      </c>
      <c r="AD854" s="116">
        <f t="shared" si="226"/>
        <v>0</v>
      </c>
      <c r="AE854" s="115">
        <f t="shared" si="220"/>
        <v>0</v>
      </c>
      <c r="AF854" s="117">
        <f t="shared" si="227"/>
        <v>0</v>
      </c>
      <c r="AG854" s="117">
        <f t="shared" si="227"/>
        <v>0</v>
      </c>
      <c r="AH854" s="117">
        <f t="shared" si="227"/>
        <v>0</v>
      </c>
      <c r="AI854" s="117">
        <f t="shared" si="227"/>
        <v>0</v>
      </c>
      <c r="AJ854" s="115">
        <f t="shared" si="212"/>
        <v>450000</v>
      </c>
      <c r="AK854" s="116">
        <f t="shared" si="212"/>
        <v>112500</v>
      </c>
      <c r="AL854" s="116">
        <f t="shared" si="212"/>
        <v>112500</v>
      </c>
      <c r="AM854" s="116">
        <f t="shared" si="212"/>
        <v>112500</v>
      </c>
      <c r="AN854" s="116">
        <f t="shared" si="212"/>
        <v>112500</v>
      </c>
      <c r="AO854" s="115">
        <f t="shared" si="221"/>
        <v>600000</v>
      </c>
      <c r="AP854" s="116">
        <f t="shared" si="221"/>
        <v>150000</v>
      </c>
      <c r="AQ854" s="116">
        <f t="shared" si="221"/>
        <v>150000</v>
      </c>
      <c r="AR854" s="116">
        <f t="shared" si="214"/>
        <v>150000</v>
      </c>
      <c r="AS854" s="116">
        <f t="shared" si="222"/>
        <v>150000</v>
      </c>
    </row>
    <row r="855" spans="2:45" ht="16.5" thickTop="1" thickBot="1" x14ac:dyDescent="0.3">
      <c r="B855" s="101" t="str">
        <f t="shared" si="215"/>
        <v>b</v>
      </c>
      <c r="D855" s="109" t="s">
        <v>279</v>
      </c>
      <c r="E855" s="120" t="s">
        <v>299</v>
      </c>
      <c r="F855" s="115">
        <f t="shared" si="216"/>
        <v>0</v>
      </c>
      <c r="G855" s="116">
        <f t="shared" si="223"/>
        <v>0</v>
      </c>
      <c r="H855" s="116">
        <f t="shared" si="223"/>
        <v>0</v>
      </c>
      <c r="I855" s="116">
        <f t="shared" si="223"/>
        <v>0</v>
      </c>
      <c r="J855" s="116">
        <f t="shared" si="223"/>
        <v>0</v>
      </c>
      <c r="K855" s="115">
        <f t="shared" si="217"/>
        <v>0</v>
      </c>
      <c r="L855" s="116">
        <f t="shared" si="224"/>
        <v>0</v>
      </c>
      <c r="M855" s="116">
        <f t="shared" si="224"/>
        <v>0</v>
      </c>
      <c r="N855" s="116">
        <f t="shared" si="224"/>
        <v>0</v>
      </c>
      <c r="O855" s="116">
        <f t="shared" si="224"/>
        <v>0</v>
      </c>
      <c r="P855" s="115">
        <f t="shared" si="218"/>
        <v>0</v>
      </c>
      <c r="Q855" s="116">
        <f t="shared" si="225"/>
        <v>0</v>
      </c>
      <c r="R855" s="116">
        <f t="shared" si="225"/>
        <v>0</v>
      </c>
      <c r="S855" s="116">
        <f t="shared" si="225"/>
        <v>0</v>
      </c>
      <c r="T855" s="116">
        <f t="shared" si="225"/>
        <v>0</v>
      </c>
      <c r="U855" s="111">
        <f t="shared" si="213"/>
        <v>0</v>
      </c>
      <c r="V855" s="116">
        <f t="shared" si="213"/>
        <v>0</v>
      </c>
      <c r="W855" s="116">
        <f t="shared" si="213"/>
        <v>0</v>
      </c>
      <c r="X855" s="116">
        <f t="shared" si="213"/>
        <v>0</v>
      </c>
      <c r="Y855" s="116">
        <f t="shared" si="213"/>
        <v>0</v>
      </c>
      <c r="Z855" s="115">
        <f t="shared" si="219"/>
        <v>0</v>
      </c>
      <c r="AA855" s="116">
        <f t="shared" si="226"/>
        <v>0</v>
      </c>
      <c r="AB855" s="116">
        <f t="shared" si="226"/>
        <v>0</v>
      </c>
      <c r="AC855" s="116">
        <f t="shared" si="226"/>
        <v>0</v>
      </c>
      <c r="AD855" s="116">
        <f t="shared" si="226"/>
        <v>0</v>
      </c>
      <c r="AE855" s="115">
        <f t="shared" si="220"/>
        <v>0</v>
      </c>
      <c r="AF855" s="117">
        <f t="shared" si="227"/>
        <v>0</v>
      </c>
      <c r="AG855" s="117">
        <f t="shared" si="227"/>
        <v>0</v>
      </c>
      <c r="AH855" s="117">
        <f t="shared" si="227"/>
        <v>0</v>
      </c>
      <c r="AI855" s="117">
        <f t="shared" si="227"/>
        <v>0</v>
      </c>
      <c r="AJ855" s="115">
        <f t="shared" si="212"/>
        <v>0</v>
      </c>
      <c r="AK855" s="116">
        <f t="shared" si="212"/>
        <v>0</v>
      </c>
      <c r="AL855" s="116">
        <f t="shared" si="212"/>
        <v>0</v>
      </c>
      <c r="AM855" s="116">
        <f t="shared" si="212"/>
        <v>0</v>
      </c>
      <c r="AN855" s="116">
        <f t="shared" si="212"/>
        <v>0</v>
      </c>
      <c r="AO855" s="115">
        <f t="shared" si="221"/>
        <v>0</v>
      </c>
      <c r="AP855" s="116">
        <f t="shared" si="221"/>
        <v>0</v>
      </c>
      <c r="AQ855" s="116">
        <f t="shared" si="221"/>
        <v>0</v>
      </c>
      <c r="AR855" s="116">
        <f t="shared" si="214"/>
        <v>0</v>
      </c>
      <c r="AS855" s="116">
        <f t="shared" si="222"/>
        <v>0</v>
      </c>
    </row>
    <row r="856" spans="2:45" ht="16.5" thickTop="1" thickBot="1" x14ac:dyDescent="0.3">
      <c r="B856" s="101" t="str">
        <f t="shared" si="215"/>
        <v>b</v>
      </c>
      <c r="D856" s="109" t="s">
        <v>279</v>
      </c>
      <c r="E856" s="120" t="s">
        <v>300</v>
      </c>
      <c r="F856" s="115">
        <f t="shared" si="216"/>
        <v>0</v>
      </c>
      <c r="G856" s="116">
        <f t="shared" si="223"/>
        <v>0</v>
      </c>
      <c r="H856" s="116">
        <f t="shared" si="223"/>
        <v>0</v>
      </c>
      <c r="I856" s="116">
        <f t="shared" si="223"/>
        <v>0</v>
      </c>
      <c r="J856" s="116">
        <f t="shared" si="223"/>
        <v>0</v>
      </c>
      <c r="K856" s="115">
        <f t="shared" si="217"/>
        <v>0</v>
      </c>
      <c r="L856" s="116">
        <f t="shared" si="224"/>
        <v>0</v>
      </c>
      <c r="M856" s="116">
        <f t="shared" si="224"/>
        <v>0</v>
      </c>
      <c r="N856" s="116">
        <f t="shared" si="224"/>
        <v>0</v>
      </c>
      <c r="O856" s="116">
        <f t="shared" si="224"/>
        <v>0</v>
      </c>
      <c r="P856" s="115">
        <f t="shared" si="218"/>
        <v>0</v>
      </c>
      <c r="Q856" s="116">
        <f t="shared" si="225"/>
        <v>0</v>
      </c>
      <c r="R856" s="116">
        <f t="shared" si="225"/>
        <v>0</v>
      </c>
      <c r="S856" s="116">
        <f t="shared" si="225"/>
        <v>0</v>
      </c>
      <c r="T856" s="116">
        <f t="shared" si="225"/>
        <v>0</v>
      </c>
      <c r="U856" s="111">
        <f t="shared" si="213"/>
        <v>0</v>
      </c>
      <c r="V856" s="116">
        <f t="shared" si="213"/>
        <v>0</v>
      </c>
      <c r="W856" s="116">
        <f t="shared" si="213"/>
        <v>0</v>
      </c>
      <c r="X856" s="116">
        <f t="shared" si="213"/>
        <v>0</v>
      </c>
      <c r="Y856" s="116">
        <f t="shared" si="213"/>
        <v>0</v>
      </c>
      <c r="Z856" s="115">
        <f t="shared" si="219"/>
        <v>0</v>
      </c>
      <c r="AA856" s="116">
        <f t="shared" si="226"/>
        <v>0</v>
      </c>
      <c r="AB856" s="116">
        <f t="shared" si="226"/>
        <v>0</v>
      </c>
      <c r="AC856" s="116">
        <f t="shared" si="226"/>
        <v>0</v>
      </c>
      <c r="AD856" s="116">
        <f t="shared" si="226"/>
        <v>0</v>
      </c>
      <c r="AE856" s="115">
        <f t="shared" si="220"/>
        <v>0</v>
      </c>
      <c r="AF856" s="117">
        <f t="shared" si="227"/>
        <v>0</v>
      </c>
      <c r="AG856" s="117">
        <f t="shared" si="227"/>
        <v>0</v>
      </c>
      <c r="AH856" s="117">
        <f t="shared" si="227"/>
        <v>0</v>
      </c>
      <c r="AI856" s="117">
        <f t="shared" si="227"/>
        <v>0</v>
      </c>
      <c r="AJ856" s="115">
        <f t="shared" si="212"/>
        <v>0</v>
      </c>
      <c r="AK856" s="116">
        <f t="shared" si="212"/>
        <v>0</v>
      </c>
      <c r="AL856" s="116">
        <f t="shared" si="212"/>
        <v>0</v>
      </c>
      <c r="AM856" s="116">
        <f t="shared" si="212"/>
        <v>0</v>
      </c>
      <c r="AN856" s="116">
        <f t="shared" si="212"/>
        <v>0</v>
      </c>
      <c r="AO856" s="115">
        <f t="shared" si="221"/>
        <v>0</v>
      </c>
      <c r="AP856" s="116">
        <f t="shared" si="221"/>
        <v>0</v>
      </c>
      <c r="AQ856" s="116">
        <f t="shared" si="221"/>
        <v>0</v>
      </c>
      <c r="AR856" s="116">
        <f t="shared" si="214"/>
        <v>0</v>
      </c>
      <c r="AS856" s="116">
        <f t="shared" si="222"/>
        <v>0</v>
      </c>
    </row>
    <row r="857" spans="2:45" ht="16.5" thickTop="1" thickBot="1" x14ac:dyDescent="0.3">
      <c r="B857" s="101" t="str">
        <f t="shared" si="215"/>
        <v>b</v>
      </c>
      <c r="D857" s="109" t="s">
        <v>279</v>
      </c>
      <c r="E857" s="120" t="s">
        <v>301</v>
      </c>
      <c r="F857" s="115">
        <f t="shared" si="216"/>
        <v>0</v>
      </c>
      <c r="G857" s="116">
        <f t="shared" si="223"/>
        <v>0</v>
      </c>
      <c r="H857" s="116">
        <f t="shared" si="223"/>
        <v>0</v>
      </c>
      <c r="I857" s="116">
        <f t="shared" si="223"/>
        <v>0</v>
      </c>
      <c r="J857" s="116">
        <f t="shared" si="223"/>
        <v>0</v>
      </c>
      <c r="K857" s="115">
        <f t="shared" si="217"/>
        <v>0</v>
      </c>
      <c r="L857" s="116">
        <f t="shared" si="224"/>
        <v>0</v>
      </c>
      <c r="M857" s="116">
        <f t="shared" si="224"/>
        <v>0</v>
      </c>
      <c r="N857" s="116">
        <f t="shared" si="224"/>
        <v>0</v>
      </c>
      <c r="O857" s="116">
        <f t="shared" si="224"/>
        <v>0</v>
      </c>
      <c r="P857" s="115">
        <f t="shared" si="218"/>
        <v>0</v>
      </c>
      <c r="Q857" s="116">
        <f t="shared" si="225"/>
        <v>0</v>
      </c>
      <c r="R857" s="116">
        <f t="shared" si="225"/>
        <v>0</v>
      </c>
      <c r="S857" s="116">
        <f t="shared" si="225"/>
        <v>0</v>
      </c>
      <c r="T857" s="116">
        <f t="shared" si="225"/>
        <v>0</v>
      </c>
      <c r="U857" s="111">
        <f t="shared" si="213"/>
        <v>0</v>
      </c>
      <c r="V857" s="116">
        <f t="shared" si="213"/>
        <v>0</v>
      </c>
      <c r="W857" s="116">
        <f t="shared" si="213"/>
        <v>0</v>
      </c>
      <c r="X857" s="116">
        <f t="shared" si="213"/>
        <v>0</v>
      </c>
      <c r="Y857" s="116">
        <f t="shared" si="213"/>
        <v>0</v>
      </c>
      <c r="Z857" s="115">
        <f t="shared" si="219"/>
        <v>0</v>
      </c>
      <c r="AA857" s="116">
        <f t="shared" si="226"/>
        <v>0</v>
      </c>
      <c r="AB857" s="116">
        <f t="shared" si="226"/>
        <v>0</v>
      </c>
      <c r="AC857" s="116">
        <f t="shared" si="226"/>
        <v>0</v>
      </c>
      <c r="AD857" s="116">
        <f t="shared" si="226"/>
        <v>0</v>
      </c>
      <c r="AE857" s="115">
        <f t="shared" si="220"/>
        <v>0</v>
      </c>
      <c r="AF857" s="117">
        <f t="shared" si="227"/>
        <v>0</v>
      </c>
      <c r="AG857" s="117">
        <f t="shared" si="227"/>
        <v>0</v>
      </c>
      <c r="AH857" s="117">
        <f t="shared" si="227"/>
        <v>0</v>
      </c>
      <c r="AI857" s="117">
        <f t="shared" si="227"/>
        <v>0</v>
      </c>
      <c r="AJ857" s="115">
        <f t="shared" si="212"/>
        <v>0</v>
      </c>
      <c r="AK857" s="116">
        <f t="shared" si="212"/>
        <v>0</v>
      </c>
      <c r="AL857" s="116">
        <f t="shared" si="212"/>
        <v>0</v>
      </c>
      <c r="AM857" s="116">
        <f t="shared" si="212"/>
        <v>0</v>
      </c>
      <c r="AN857" s="116">
        <f t="shared" si="212"/>
        <v>0</v>
      </c>
      <c r="AO857" s="115">
        <f t="shared" si="221"/>
        <v>0</v>
      </c>
      <c r="AP857" s="116">
        <f t="shared" si="221"/>
        <v>0</v>
      </c>
      <c r="AQ857" s="116">
        <f t="shared" si="221"/>
        <v>0</v>
      </c>
      <c r="AR857" s="116">
        <f t="shared" si="214"/>
        <v>0</v>
      </c>
      <c r="AS857" s="116">
        <f t="shared" si="222"/>
        <v>0</v>
      </c>
    </row>
    <row r="858" spans="2:45" ht="16.5" thickTop="1" thickBot="1" x14ac:dyDescent="0.3">
      <c r="B858" s="101" t="str">
        <f t="shared" si="215"/>
        <v>b</v>
      </c>
      <c r="D858" s="109" t="s">
        <v>279</v>
      </c>
      <c r="E858" s="120" t="s">
        <v>302</v>
      </c>
      <c r="F858" s="115">
        <f t="shared" si="216"/>
        <v>0</v>
      </c>
      <c r="G858" s="116">
        <f t="shared" si="223"/>
        <v>0</v>
      </c>
      <c r="H858" s="116">
        <f t="shared" si="223"/>
        <v>0</v>
      </c>
      <c r="I858" s="116">
        <f t="shared" si="223"/>
        <v>0</v>
      </c>
      <c r="J858" s="116">
        <f t="shared" si="223"/>
        <v>0</v>
      </c>
      <c r="K858" s="115">
        <f t="shared" si="217"/>
        <v>0</v>
      </c>
      <c r="L858" s="116">
        <f t="shared" si="224"/>
        <v>0</v>
      </c>
      <c r="M858" s="116">
        <f t="shared" si="224"/>
        <v>0</v>
      </c>
      <c r="N858" s="116">
        <f t="shared" si="224"/>
        <v>0</v>
      </c>
      <c r="O858" s="116">
        <f t="shared" si="224"/>
        <v>0</v>
      </c>
      <c r="P858" s="115">
        <f t="shared" si="218"/>
        <v>0</v>
      </c>
      <c r="Q858" s="116">
        <f t="shared" si="225"/>
        <v>0</v>
      </c>
      <c r="R858" s="116">
        <f t="shared" si="225"/>
        <v>0</v>
      </c>
      <c r="S858" s="116">
        <f t="shared" si="225"/>
        <v>0</v>
      </c>
      <c r="T858" s="116">
        <f t="shared" si="225"/>
        <v>0</v>
      </c>
      <c r="U858" s="111">
        <f t="shared" si="213"/>
        <v>0</v>
      </c>
      <c r="V858" s="116">
        <f t="shared" si="213"/>
        <v>0</v>
      </c>
      <c r="W858" s="116">
        <f t="shared" si="213"/>
        <v>0</v>
      </c>
      <c r="X858" s="116">
        <f t="shared" si="213"/>
        <v>0</v>
      </c>
      <c r="Y858" s="116">
        <f t="shared" si="213"/>
        <v>0</v>
      </c>
      <c r="Z858" s="115">
        <f t="shared" si="219"/>
        <v>0</v>
      </c>
      <c r="AA858" s="116">
        <f t="shared" si="226"/>
        <v>0</v>
      </c>
      <c r="AB858" s="116">
        <f t="shared" si="226"/>
        <v>0</v>
      </c>
      <c r="AC858" s="116">
        <f t="shared" si="226"/>
        <v>0</v>
      </c>
      <c r="AD858" s="116">
        <f t="shared" si="226"/>
        <v>0</v>
      </c>
      <c r="AE858" s="115">
        <f t="shared" si="220"/>
        <v>0</v>
      </c>
      <c r="AF858" s="117">
        <f t="shared" si="227"/>
        <v>0</v>
      </c>
      <c r="AG858" s="117">
        <f t="shared" si="227"/>
        <v>0</v>
      </c>
      <c r="AH858" s="117">
        <f t="shared" si="227"/>
        <v>0</v>
      </c>
      <c r="AI858" s="117">
        <f t="shared" si="227"/>
        <v>0</v>
      </c>
      <c r="AJ858" s="115">
        <f t="shared" si="212"/>
        <v>0</v>
      </c>
      <c r="AK858" s="116">
        <f t="shared" si="212"/>
        <v>0</v>
      </c>
      <c r="AL858" s="116">
        <f t="shared" si="212"/>
        <v>0</v>
      </c>
      <c r="AM858" s="116">
        <f t="shared" si="212"/>
        <v>0</v>
      </c>
      <c r="AN858" s="116">
        <f t="shared" si="212"/>
        <v>0</v>
      </c>
      <c r="AO858" s="115">
        <f t="shared" si="221"/>
        <v>0</v>
      </c>
      <c r="AP858" s="116">
        <f t="shared" si="221"/>
        <v>0</v>
      </c>
      <c r="AQ858" s="116">
        <f t="shared" si="221"/>
        <v>0</v>
      </c>
      <c r="AR858" s="116">
        <f t="shared" si="214"/>
        <v>0</v>
      </c>
      <c r="AS858" s="116">
        <f t="shared" si="222"/>
        <v>0</v>
      </c>
    </row>
    <row r="859" spans="2:45" ht="16.5" thickTop="1" thickBot="1" x14ac:dyDescent="0.3">
      <c r="B859" s="101" t="str">
        <f t="shared" si="215"/>
        <v>b</v>
      </c>
      <c r="D859" s="109" t="s">
        <v>279</v>
      </c>
      <c r="E859" s="120" t="s">
        <v>303</v>
      </c>
      <c r="F859" s="115">
        <f t="shared" si="216"/>
        <v>0</v>
      </c>
      <c r="G859" s="116">
        <f t="shared" si="223"/>
        <v>0</v>
      </c>
      <c r="H859" s="116">
        <f t="shared" si="223"/>
        <v>0</v>
      </c>
      <c r="I859" s="116">
        <f t="shared" si="223"/>
        <v>0</v>
      </c>
      <c r="J859" s="116">
        <f t="shared" si="223"/>
        <v>0</v>
      </c>
      <c r="K859" s="115">
        <f t="shared" si="217"/>
        <v>0</v>
      </c>
      <c r="L859" s="116">
        <f t="shared" si="224"/>
        <v>0</v>
      </c>
      <c r="M859" s="116">
        <f t="shared" si="224"/>
        <v>0</v>
      </c>
      <c r="N859" s="116">
        <f t="shared" si="224"/>
        <v>0</v>
      </c>
      <c r="O859" s="116">
        <f t="shared" si="224"/>
        <v>0</v>
      </c>
      <c r="P859" s="115">
        <f t="shared" si="218"/>
        <v>0</v>
      </c>
      <c r="Q859" s="116">
        <f t="shared" si="225"/>
        <v>0</v>
      </c>
      <c r="R859" s="116">
        <f t="shared" si="225"/>
        <v>0</v>
      </c>
      <c r="S859" s="116">
        <f t="shared" si="225"/>
        <v>0</v>
      </c>
      <c r="T859" s="116">
        <f t="shared" si="225"/>
        <v>0</v>
      </c>
      <c r="U859" s="111">
        <f t="shared" si="213"/>
        <v>0</v>
      </c>
      <c r="V859" s="116">
        <f t="shared" si="213"/>
        <v>0</v>
      </c>
      <c r="W859" s="116">
        <f t="shared" si="213"/>
        <v>0</v>
      </c>
      <c r="X859" s="116">
        <f t="shared" si="213"/>
        <v>0</v>
      </c>
      <c r="Y859" s="116">
        <f t="shared" si="213"/>
        <v>0</v>
      </c>
      <c r="Z859" s="115">
        <f t="shared" si="219"/>
        <v>0</v>
      </c>
      <c r="AA859" s="116">
        <f t="shared" si="226"/>
        <v>0</v>
      </c>
      <c r="AB859" s="116">
        <f t="shared" si="226"/>
        <v>0</v>
      </c>
      <c r="AC859" s="116">
        <f t="shared" si="226"/>
        <v>0</v>
      </c>
      <c r="AD859" s="116">
        <f t="shared" si="226"/>
        <v>0</v>
      </c>
      <c r="AE859" s="115">
        <f t="shared" si="220"/>
        <v>0</v>
      </c>
      <c r="AF859" s="117">
        <f t="shared" si="227"/>
        <v>0</v>
      </c>
      <c r="AG859" s="117">
        <f t="shared" si="227"/>
        <v>0</v>
      </c>
      <c r="AH859" s="117">
        <f t="shared" si="227"/>
        <v>0</v>
      </c>
      <c r="AI859" s="117">
        <f t="shared" si="227"/>
        <v>0</v>
      </c>
      <c r="AJ859" s="115">
        <f t="shared" si="212"/>
        <v>0</v>
      </c>
      <c r="AK859" s="116">
        <f t="shared" si="212"/>
        <v>0</v>
      </c>
      <c r="AL859" s="116">
        <f t="shared" si="212"/>
        <v>0</v>
      </c>
      <c r="AM859" s="116">
        <f t="shared" si="212"/>
        <v>0</v>
      </c>
      <c r="AN859" s="116">
        <f t="shared" si="212"/>
        <v>0</v>
      </c>
      <c r="AO859" s="115">
        <f t="shared" si="221"/>
        <v>0</v>
      </c>
      <c r="AP859" s="116">
        <f t="shared" si="221"/>
        <v>0</v>
      </c>
      <c r="AQ859" s="116">
        <f t="shared" si="221"/>
        <v>0</v>
      </c>
      <c r="AR859" s="116">
        <f t="shared" si="214"/>
        <v>0</v>
      </c>
      <c r="AS859" s="116">
        <f t="shared" si="222"/>
        <v>0</v>
      </c>
    </row>
    <row r="860" spans="2:45" ht="16.5" thickTop="1" thickBot="1" x14ac:dyDescent="0.3">
      <c r="B860" s="101" t="str">
        <f t="shared" si="215"/>
        <v>a</v>
      </c>
      <c r="D860" s="109" t="s">
        <v>279</v>
      </c>
      <c r="E860" s="120" t="s">
        <v>304</v>
      </c>
      <c r="F860" s="115">
        <f t="shared" si="216"/>
        <v>450000</v>
      </c>
      <c r="G860" s="116">
        <f t="shared" si="223"/>
        <v>112500</v>
      </c>
      <c r="H860" s="116">
        <f t="shared" si="223"/>
        <v>112500</v>
      </c>
      <c r="I860" s="116">
        <f t="shared" si="223"/>
        <v>112500</v>
      </c>
      <c r="J860" s="116">
        <f t="shared" si="223"/>
        <v>112500</v>
      </c>
      <c r="K860" s="115">
        <f t="shared" si="217"/>
        <v>600000</v>
      </c>
      <c r="L860" s="116">
        <f t="shared" si="224"/>
        <v>150000</v>
      </c>
      <c r="M860" s="116">
        <f t="shared" si="224"/>
        <v>150000</v>
      </c>
      <c r="N860" s="116">
        <f t="shared" si="224"/>
        <v>150000</v>
      </c>
      <c r="O860" s="116">
        <f t="shared" si="224"/>
        <v>150000</v>
      </c>
      <c r="P860" s="115">
        <f t="shared" si="218"/>
        <v>189133</v>
      </c>
      <c r="Q860" s="116">
        <f t="shared" si="225"/>
        <v>112115</v>
      </c>
      <c r="R860" s="116">
        <f t="shared" si="225"/>
        <v>77018</v>
      </c>
      <c r="S860" s="116">
        <f t="shared" si="225"/>
        <v>0</v>
      </c>
      <c r="T860" s="116">
        <f t="shared" si="225"/>
        <v>0</v>
      </c>
      <c r="U860" s="111">
        <f t="shared" si="213"/>
        <v>0</v>
      </c>
      <c r="V860" s="116">
        <f t="shared" si="213"/>
        <v>0</v>
      </c>
      <c r="W860" s="116">
        <f t="shared" si="213"/>
        <v>0</v>
      </c>
      <c r="X860" s="116">
        <f t="shared" si="213"/>
        <v>0</v>
      </c>
      <c r="Y860" s="116">
        <f t="shared" si="213"/>
        <v>0</v>
      </c>
      <c r="Z860" s="115">
        <f t="shared" si="219"/>
        <v>0</v>
      </c>
      <c r="AA860" s="116">
        <f t="shared" si="226"/>
        <v>0</v>
      </c>
      <c r="AB860" s="116">
        <f t="shared" si="226"/>
        <v>0</v>
      </c>
      <c r="AC860" s="116">
        <f t="shared" si="226"/>
        <v>0</v>
      </c>
      <c r="AD860" s="116">
        <f t="shared" si="226"/>
        <v>0</v>
      </c>
      <c r="AE860" s="115">
        <f t="shared" si="220"/>
        <v>0</v>
      </c>
      <c r="AF860" s="117">
        <f t="shared" si="227"/>
        <v>0</v>
      </c>
      <c r="AG860" s="117">
        <f t="shared" si="227"/>
        <v>0</v>
      </c>
      <c r="AH860" s="117">
        <f t="shared" si="227"/>
        <v>0</v>
      </c>
      <c r="AI860" s="117">
        <f t="shared" si="227"/>
        <v>0</v>
      </c>
      <c r="AJ860" s="115">
        <f t="shared" si="212"/>
        <v>450000</v>
      </c>
      <c r="AK860" s="116">
        <f t="shared" si="212"/>
        <v>112500</v>
      </c>
      <c r="AL860" s="116">
        <f t="shared" si="212"/>
        <v>112500</v>
      </c>
      <c r="AM860" s="116">
        <f t="shared" si="212"/>
        <v>112500</v>
      </c>
      <c r="AN860" s="116">
        <f t="shared" si="212"/>
        <v>112500</v>
      </c>
      <c r="AO860" s="115">
        <f t="shared" si="221"/>
        <v>600000</v>
      </c>
      <c r="AP860" s="116">
        <f t="shared" si="221"/>
        <v>150000</v>
      </c>
      <c r="AQ860" s="116">
        <f t="shared" si="221"/>
        <v>150000</v>
      </c>
      <c r="AR860" s="116">
        <f t="shared" si="214"/>
        <v>150000</v>
      </c>
      <c r="AS860" s="116">
        <f t="shared" si="222"/>
        <v>150000</v>
      </c>
    </row>
    <row r="861" spans="2:45" ht="16.5" thickTop="1" thickBot="1" x14ac:dyDescent="0.3">
      <c r="B861" s="101" t="str">
        <f t="shared" si="215"/>
        <v>b</v>
      </c>
      <c r="D861" s="109" t="s">
        <v>279</v>
      </c>
      <c r="E861" s="120" t="s">
        <v>305</v>
      </c>
      <c r="F861" s="115">
        <f t="shared" si="216"/>
        <v>0</v>
      </c>
      <c r="G861" s="116">
        <f t="shared" si="223"/>
        <v>0</v>
      </c>
      <c r="H861" s="116">
        <f t="shared" si="223"/>
        <v>0</v>
      </c>
      <c r="I861" s="116">
        <f t="shared" si="223"/>
        <v>0</v>
      </c>
      <c r="J861" s="116">
        <f t="shared" si="223"/>
        <v>0</v>
      </c>
      <c r="K861" s="115">
        <f t="shared" si="217"/>
        <v>0</v>
      </c>
      <c r="L861" s="116">
        <f t="shared" si="224"/>
        <v>0</v>
      </c>
      <c r="M861" s="116">
        <f t="shared" si="224"/>
        <v>0</v>
      </c>
      <c r="N861" s="116">
        <f t="shared" si="224"/>
        <v>0</v>
      </c>
      <c r="O861" s="116">
        <f t="shared" si="224"/>
        <v>0</v>
      </c>
      <c r="P861" s="115">
        <f t="shared" si="218"/>
        <v>0</v>
      </c>
      <c r="Q861" s="116">
        <f t="shared" si="225"/>
        <v>0</v>
      </c>
      <c r="R861" s="116">
        <f t="shared" si="225"/>
        <v>0</v>
      </c>
      <c r="S861" s="116">
        <f t="shared" si="225"/>
        <v>0</v>
      </c>
      <c r="T861" s="116">
        <f t="shared" si="225"/>
        <v>0</v>
      </c>
      <c r="U861" s="111">
        <f t="shared" si="213"/>
        <v>0</v>
      </c>
      <c r="V861" s="116">
        <f t="shared" si="213"/>
        <v>0</v>
      </c>
      <c r="W861" s="116">
        <f t="shared" si="213"/>
        <v>0</v>
      </c>
      <c r="X861" s="116">
        <f t="shared" si="213"/>
        <v>0</v>
      </c>
      <c r="Y861" s="116">
        <f t="shared" si="213"/>
        <v>0</v>
      </c>
      <c r="Z861" s="115">
        <f t="shared" si="219"/>
        <v>0</v>
      </c>
      <c r="AA861" s="116">
        <f t="shared" si="226"/>
        <v>0</v>
      </c>
      <c r="AB861" s="116">
        <f t="shared" si="226"/>
        <v>0</v>
      </c>
      <c r="AC861" s="116">
        <f t="shared" si="226"/>
        <v>0</v>
      </c>
      <c r="AD861" s="116">
        <f t="shared" si="226"/>
        <v>0</v>
      </c>
      <c r="AE861" s="115">
        <f t="shared" si="220"/>
        <v>0</v>
      </c>
      <c r="AF861" s="117">
        <f t="shared" si="227"/>
        <v>0</v>
      </c>
      <c r="AG861" s="117">
        <f t="shared" si="227"/>
        <v>0</v>
      </c>
      <c r="AH861" s="117">
        <f t="shared" si="227"/>
        <v>0</v>
      </c>
      <c r="AI861" s="117">
        <f t="shared" si="227"/>
        <v>0</v>
      </c>
      <c r="AJ861" s="115">
        <f t="shared" si="212"/>
        <v>0</v>
      </c>
      <c r="AK861" s="116">
        <f t="shared" si="212"/>
        <v>0</v>
      </c>
      <c r="AL861" s="116">
        <f t="shared" si="212"/>
        <v>0</v>
      </c>
      <c r="AM861" s="116">
        <f t="shared" si="212"/>
        <v>0</v>
      </c>
      <c r="AN861" s="116">
        <f t="shared" si="212"/>
        <v>0</v>
      </c>
      <c r="AO861" s="115">
        <f t="shared" si="221"/>
        <v>0</v>
      </c>
      <c r="AP861" s="116">
        <f t="shared" si="221"/>
        <v>0</v>
      </c>
      <c r="AQ861" s="116">
        <f t="shared" si="221"/>
        <v>0</v>
      </c>
      <c r="AR861" s="116">
        <f t="shared" si="214"/>
        <v>0</v>
      </c>
      <c r="AS861" s="116">
        <f t="shared" si="222"/>
        <v>0</v>
      </c>
    </row>
    <row r="862" spans="2:45" ht="16.5" thickTop="1" thickBot="1" x14ac:dyDescent="0.3">
      <c r="B862" s="101" t="str">
        <f t="shared" si="215"/>
        <v>b</v>
      </c>
      <c r="D862" s="109" t="s">
        <v>279</v>
      </c>
      <c r="E862" s="121" t="s">
        <v>306</v>
      </c>
      <c r="F862" s="115">
        <f t="shared" si="216"/>
        <v>0</v>
      </c>
      <c r="G862" s="116">
        <f t="shared" si="223"/>
        <v>0</v>
      </c>
      <c r="H862" s="116">
        <f t="shared" si="223"/>
        <v>0</v>
      </c>
      <c r="I862" s="116">
        <f t="shared" si="223"/>
        <v>0</v>
      </c>
      <c r="J862" s="116">
        <f t="shared" si="223"/>
        <v>0</v>
      </c>
      <c r="K862" s="115">
        <f t="shared" si="217"/>
        <v>0</v>
      </c>
      <c r="L862" s="116">
        <f t="shared" si="224"/>
        <v>0</v>
      </c>
      <c r="M862" s="116">
        <f t="shared" si="224"/>
        <v>0</v>
      </c>
      <c r="N862" s="116">
        <f t="shared" si="224"/>
        <v>0</v>
      </c>
      <c r="O862" s="116">
        <f t="shared" si="224"/>
        <v>0</v>
      </c>
      <c r="P862" s="115">
        <f t="shared" si="218"/>
        <v>0</v>
      </c>
      <c r="Q862" s="116">
        <f t="shared" si="225"/>
        <v>0</v>
      </c>
      <c r="R862" s="116">
        <f t="shared" si="225"/>
        <v>0</v>
      </c>
      <c r="S862" s="116">
        <f t="shared" si="225"/>
        <v>0</v>
      </c>
      <c r="T862" s="116">
        <f t="shared" si="225"/>
        <v>0</v>
      </c>
      <c r="U862" s="111">
        <f t="shared" si="213"/>
        <v>0</v>
      </c>
      <c r="V862" s="116">
        <f t="shared" si="213"/>
        <v>0</v>
      </c>
      <c r="W862" s="116">
        <f t="shared" si="213"/>
        <v>0</v>
      </c>
      <c r="X862" s="116">
        <f t="shared" si="213"/>
        <v>0</v>
      </c>
      <c r="Y862" s="116">
        <f t="shared" si="213"/>
        <v>0</v>
      </c>
      <c r="Z862" s="115">
        <f t="shared" si="219"/>
        <v>0</v>
      </c>
      <c r="AA862" s="116">
        <f t="shared" si="226"/>
        <v>0</v>
      </c>
      <c r="AB862" s="116">
        <f t="shared" si="226"/>
        <v>0</v>
      </c>
      <c r="AC862" s="116">
        <f t="shared" si="226"/>
        <v>0</v>
      </c>
      <c r="AD862" s="116">
        <f t="shared" si="226"/>
        <v>0</v>
      </c>
      <c r="AE862" s="115">
        <f t="shared" si="220"/>
        <v>0</v>
      </c>
      <c r="AF862" s="117">
        <f t="shared" si="227"/>
        <v>0</v>
      </c>
      <c r="AG862" s="117">
        <f t="shared" si="227"/>
        <v>0</v>
      </c>
      <c r="AH862" s="117">
        <f t="shared" si="227"/>
        <v>0</v>
      </c>
      <c r="AI862" s="117">
        <f t="shared" si="227"/>
        <v>0</v>
      </c>
      <c r="AJ862" s="115">
        <f t="shared" si="212"/>
        <v>0</v>
      </c>
      <c r="AK862" s="116">
        <f t="shared" si="212"/>
        <v>0</v>
      </c>
      <c r="AL862" s="116">
        <f t="shared" si="212"/>
        <v>0</v>
      </c>
      <c r="AM862" s="116">
        <f t="shared" si="212"/>
        <v>0</v>
      </c>
      <c r="AN862" s="116">
        <f t="shared" si="212"/>
        <v>0</v>
      </c>
      <c r="AO862" s="115">
        <f t="shared" si="221"/>
        <v>0</v>
      </c>
      <c r="AP862" s="116">
        <f t="shared" si="221"/>
        <v>0</v>
      </c>
      <c r="AQ862" s="116">
        <f t="shared" si="221"/>
        <v>0</v>
      </c>
      <c r="AR862" s="116">
        <f t="shared" si="214"/>
        <v>0</v>
      </c>
      <c r="AS862" s="116">
        <f t="shared" si="222"/>
        <v>0</v>
      </c>
    </row>
    <row r="863" spans="2:45" ht="27" thickTop="1" thickBot="1" x14ac:dyDescent="0.3">
      <c r="B863" s="101" t="str">
        <f t="shared" si="215"/>
        <v>b</v>
      </c>
      <c r="D863" s="109" t="s">
        <v>279</v>
      </c>
      <c r="E863" s="121" t="s">
        <v>307</v>
      </c>
      <c r="F863" s="115">
        <f t="shared" si="216"/>
        <v>0</v>
      </c>
      <c r="G863" s="116">
        <f t="shared" si="223"/>
        <v>0</v>
      </c>
      <c r="H863" s="116">
        <f t="shared" si="223"/>
        <v>0</v>
      </c>
      <c r="I863" s="116">
        <f t="shared" si="223"/>
        <v>0</v>
      </c>
      <c r="J863" s="116">
        <f t="shared" si="223"/>
        <v>0</v>
      </c>
      <c r="K863" s="115">
        <f t="shared" si="217"/>
        <v>0</v>
      </c>
      <c r="L863" s="116">
        <f t="shared" si="224"/>
        <v>0</v>
      </c>
      <c r="M863" s="116">
        <f t="shared" si="224"/>
        <v>0</v>
      </c>
      <c r="N863" s="116">
        <f t="shared" si="224"/>
        <v>0</v>
      </c>
      <c r="O863" s="116">
        <f t="shared" si="224"/>
        <v>0</v>
      </c>
      <c r="P863" s="115">
        <f t="shared" si="218"/>
        <v>0</v>
      </c>
      <c r="Q863" s="116">
        <f t="shared" si="225"/>
        <v>0</v>
      </c>
      <c r="R863" s="116">
        <f t="shared" si="225"/>
        <v>0</v>
      </c>
      <c r="S863" s="116">
        <f t="shared" si="225"/>
        <v>0</v>
      </c>
      <c r="T863" s="116">
        <f t="shared" si="225"/>
        <v>0</v>
      </c>
      <c r="U863" s="111">
        <f t="shared" si="213"/>
        <v>0</v>
      </c>
      <c r="V863" s="116">
        <f t="shared" si="213"/>
        <v>0</v>
      </c>
      <c r="W863" s="116">
        <f t="shared" si="213"/>
        <v>0</v>
      </c>
      <c r="X863" s="116">
        <f t="shared" si="213"/>
        <v>0</v>
      </c>
      <c r="Y863" s="116">
        <f t="shared" si="213"/>
        <v>0</v>
      </c>
      <c r="Z863" s="115">
        <f t="shared" si="219"/>
        <v>0</v>
      </c>
      <c r="AA863" s="116">
        <f t="shared" si="226"/>
        <v>0</v>
      </c>
      <c r="AB863" s="116">
        <f t="shared" si="226"/>
        <v>0</v>
      </c>
      <c r="AC863" s="116">
        <f t="shared" si="226"/>
        <v>0</v>
      </c>
      <c r="AD863" s="116">
        <f t="shared" si="226"/>
        <v>0</v>
      </c>
      <c r="AE863" s="115">
        <f t="shared" si="220"/>
        <v>0</v>
      </c>
      <c r="AF863" s="117">
        <f t="shared" si="227"/>
        <v>0</v>
      </c>
      <c r="AG863" s="117">
        <f t="shared" si="227"/>
        <v>0</v>
      </c>
      <c r="AH863" s="117">
        <f t="shared" si="227"/>
        <v>0</v>
      </c>
      <c r="AI863" s="117">
        <f t="shared" si="227"/>
        <v>0</v>
      </c>
      <c r="AJ863" s="115">
        <f t="shared" si="212"/>
        <v>0</v>
      </c>
      <c r="AK863" s="116">
        <f t="shared" si="212"/>
        <v>0</v>
      </c>
      <c r="AL863" s="116">
        <f t="shared" si="212"/>
        <v>0</v>
      </c>
      <c r="AM863" s="116">
        <f t="shared" si="212"/>
        <v>0</v>
      </c>
      <c r="AN863" s="116">
        <f t="shared" si="212"/>
        <v>0</v>
      </c>
      <c r="AO863" s="115">
        <f t="shared" si="221"/>
        <v>0</v>
      </c>
      <c r="AP863" s="116">
        <f t="shared" si="221"/>
        <v>0</v>
      </c>
      <c r="AQ863" s="116">
        <f t="shared" si="221"/>
        <v>0</v>
      </c>
      <c r="AR863" s="116">
        <f t="shared" si="214"/>
        <v>0</v>
      </c>
      <c r="AS863" s="116">
        <f t="shared" si="222"/>
        <v>0</v>
      </c>
    </row>
    <row r="864" spans="2:45" ht="27" thickTop="1" thickBot="1" x14ac:dyDescent="0.3">
      <c r="B864" s="101" t="str">
        <f t="shared" si="215"/>
        <v>b</v>
      </c>
      <c r="D864" s="109" t="s">
        <v>279</v>
      </c>
      <c r="E864" s="122" t="s">
        <v>308</v>
      </c>
      <c r="F864" s="115">
        <f t="shared" si="216"/>
        <v>0</v>
      </c>
      <c r="G864" s="116">
        <f t="shared" si="223"/>
        <v>0</v>
      </c>
      <c r="H864" s="116">
        <f t="shared" si="223"/>
        <v>0</v>
      </c>
      <c r="I864" s="116">
        <f t="shared" si="223"/>
        <v>0</v>
      </c>
      <c r="J864" s="116">
        <f t="shared" si="223"/>
        <v>0</v>
      </c>
      <c r="K864" s="115">
        <f t="shared" si="217"/>
        <v>0</v>
      </c>
      <c r="L864" s="116">
        <f t="shared" si="224"/>
        <v>0</v>
      </c>
      <c r="M864" s="116">
        <f t="shared" si="224"/>
        <v>0</v>
      </c>
      <c r="N864" s="116">
        <f t="shared" si="224"/>
        <v>0</v>
      </c>
      <c r="O864" s="116">
        <f t="shared" si="224"/>
        <v>0</v>
      </c>
      <c r="P864" s="115">
        <f t="shared" si="218"/>
        <v>0</v>
      </c>
      <c r="Q864" s="116">
        <f t="shared" si="225"/>
        <v>0</v>
      </c>
      <c r="R864" s="116">
        <f t="shared" si="225"/>
        <v>0</v>
      </c>
      <c r="S864" s="116">
        <f t="shared" si="225"/>
        <v>0</v>
      </c>
      <c r="T864" s="116">
        <f t="shared" si="225"/>
        <v>0</v>
      </c>
      <c r="U864" s="111">
        <f t="shared" si="213"/>
        <v>0</v>
      </c>
      <c r="V864" s="116">
        <f t="shared" si="213"/>
        <v>0</v>
      </c>
      <c r="W864" s="116">
        <f t="shared" si="213"/>
        <v>0</v>
      </c>
      <c r="X864" s="116">
        <f t="shared" si="213"/>
        <v>0</v>
      </c>
      <c r="Y864" s="116">
        <f t="shared" si="213"/>
        <v>0</v>
      </c>
      <c r="Z864" s="115">
        <f t="shared" si="219"/>
        <v>0</v>
      </c>
      <c r="AA864" s="116">
        <f t="shared" si="226"/>
        <v>0</v>
      </c>
      <c r="AB864" s="116">
        <f t="shared" si="226"/>
        <v>0</v>
      </c>
      <c r="AC864" s="116">
        <f t="shared" si="226"/>
        <v>0</v>
      </c>
      <c r="AD864" s="116">
        <f t="shared" si="226"/>
        <v>0</v>
      </c>
      <c r="AE864" s="115">
        <f t="shared" si="220"/>
        <v>0</v>
      </c>
      <c r="AF864" s="117">
        <f t="shared" si="227"/>
        <v>0</v>
      </c>
      <c r="AG864" s="117">
        <f t="shared" si="227"/>
        <v>0</v>
      </c>
      <c r="AH864" s="117">
        <f t="shared" si="227"/>
        <v>0</v>
      </c>
      <c r="AI864" s="117">
        <f t="shared" si="227"/>
        <v>0</v>
      </c>
      <c r="AJ864" s="115">
        <f t="shared" si="212"/>
        <v>0</v>
      </c>
      <c r="AK864" s="116">
        <f t="shared" si="212"/>
        <v>0</v>
      </c>
      <c r="AL864" s="116">
        <f t="shared" si="212"/>
        <v>0</v>
      </c>
      <c r="AM864" s="116">
        <f t="shared" si="212"/>
        <v>0</v>
      </c>
      <c r="AN864" s="116">
        <f t="shared" si="212"/>
        <v>0</v>
      </c>
      <c r="AO864" s="115">
        <f t="shared" si="221"/>
        <v>0</v>
      </c>
      <c r="AP864" s="116">
        <f t="shared" si="221"/>
        <v>0</v>
      </c>
      <c r="AQ864" s="116">
        <f t="shared" si="221"/>
        <v>0</v>
      </c>
      <c r="AR864" s="116">
        <f t="shared" si="214"/>
        <v>0</v>
      </c>
      <c r="AS864" s="116">
        <f t="shared" si="222"/>
        <v>0</v>
      </c>
    </row>
    <row r="865" spans="2:45" ht="27" thickTop="1" thickBot="1" x14ac:dyDescent="0.3">
      <c r="B865" s="101" t="str">
        <f t="shared" si="215"/>
        <v>b</v>
      </c>
      <c r="D865" s="109" t="s">
        <v>279</v>
      </c>
      <c r="E865" s="122" t="s">
        <v>309</v>
      </c>
      <c r="F865" s="115">
        <f t="shared" si="216"/>
        <v>0</v>
      </c>
      <c r="G865" s="116">
        <f t="shared" si="223"/>
        <v>0</v>
      </c>
      <c r="H865" s="116">
        <f t="shared" si="223"/>
        <v>0</v>
      </c>
      <c r="I865" s="116">
        <f t="shared" si="223"/>
        <v>0</v>
      </c>
      <c r="J865" s="116">
        <f t="shared" si="223"/>
        <v>0</v>
      </c>
      <c r="K865" s="115">
        <f t="shared" si="217"/>
        <v>0</v>
      </c>
      <c r="L865" s="116">
        <f t="shared" si="224"/>
        <v>0</v>
      </c>
      <c r="M865" s="116">
        <f t="shared" si="224"/>
        <v>0</v>
      </c>
      <c r="N865" s="116">
        <f t="shared" si="224"/>
        <v>0</v>
      </c>
      <c r="O865" s="116">
        <f t="shared" si="224"/>
        <v>0</v>
      </c>
      <c r="P865" s="115">
        <f t="shared" si="218"/>
        <v>0</v>
      </c>
      <c r="Q865" s="116">
        <f t="shared" si="225"/>
        <v>0</v>
      </c>
      <c r="R865" s="116">
        <f t="shared" si="225"/>
        <v>0</v>
      </c>
      <c r="S865" s="116">
        <f t="shared" si="225"/>
        <v>0</v>
      </c>
      <c r="T865" s="116">
        <f t="shared" si="225"/>
        <v>0</v>
      </c>
      <c r="U865" s="111">
        <f t="shared" si="213"/>
        <v>0</v>
      </c>
      <c r="V865" s="116">
        <f t="shared" si="213"/>
        <v>0</v>
      </c>
      <c r="W865" s="116">
        <f t="shared" si="213"/>
        <v>0</v>
      </c>
      <c r="X865" s="116">
        <f t="shared" si="213"/>
        <v>0</v>
      </c>
      <c r="Y865" s="116">
        <f t="shared" si="213"/>
        <v>0</v>
      </c>
      <c r="Z865" s="115">
        <f t="shared" si="219"/>
        <v>0</v>
      </c>
      <c r="AA865" s="116">
        <f t="shared" si="226"/>
        <v>0</v>
      </c>
      <c r="AB865" s="116">
        <f t="shared" si="226"/>
        <v>0</v>
      </c>
      <c r="AC865" s="116">
        <f t="shared" si="226"/>
        <v>0</v>
      </c>
      <c r="AD865" s="116">
        <f t="shared" si="226"/>
        <v>0</v>
      </c>
      <c r="AE865" s="115">
        <f t="shared" si="220"/>
        <v>0</v>
      </c>
      <c r="AF865" s="117">
        <f t="shared" si="227"/>
        <v>0</v>
      </c>
      <c r="AG865" s="117">
        <f t="shared" si="227"/>
        <v>0</v>
      </c>
      <c r="AH865" s="117">
        <f t="shared" si="227"/>
        <v>0</v>
      </c>
      <c r="AI865" s="117">
        <f t="shared" si="227"/>
        <v>0</v>
      </c>
      <c r="AJ865" s="115">
        <f t="shared" si="212"/>
        <v>0</v>
      </c>
      <c r="AK865" s="116">
        <f t="shared" si="212"/>
        <v>0</v>
      </c>
      <c r="AL865" s="116">
        <f t="shared" si="212"/>
        <v>0</v>
      </c>
      <c r="AM865" s="116">
        <f t="shared" si="212"/>
        <v>0</v>
      </c>
      <c r="AN865" s="116">
        <f t="shared" si="212"/>
        <v>0</v>
      </c>
      <c r="AO865" s="115">
        <f t="shared" si="221"/>
        <v>0</v>
      </c>
      <c r="AP865" s="116">
        <f t="shared" si="221"/>
        <v>0</v>
      </c>
      <c r="AQ865" s="116">
        <f t="shared" si="221"/>
        <v>0</v>
      </c>
      <c r="AR865" s="116">
        <f t="shared" si="214"/>
        <v>0</v>
      </c>
      <c r="AS865" s="116">
        <f t="shared" si="222"/>
        <v>0</v>
      </c>
    </row>
    <row r="866" spans="2:45" ht="16.5" thickTop="1" thickBot="1" x14ac:dyDescent="0.3">
      <c r="B866" s="101" t="str">
        <f t="shared" si="215"/>
        <v>b</v>
      </c>
      <c r="D866" s="109" t="s">
        <v>279</v>
      </c>
      <c r="E866" s="119" t="s">
        <v>310</v>
      </c>
      <c r="F866" s="115">
        <f t="shared" si="216"/>
        <v>0</v>
      </c>
      <c r="G866" s="116">
        <f t="shared" si="223"/>
        <v>0</v>
      </c>
      <c r="H866" s="116">
        <f t="shared" si="223"/>
        <v>0</v>
      </c>
      <c r="I866" s="116">
        <f t="shared" si="223"/>
        <v>0</v>
      </c>
      <c r="J866" s="116">
        <f t="shared" si="223"/>
        <v>0</v>
      </c>
      <c r="K866" s="115">
        <f t="shared" si="217"/>
        <v>0</v>
      </c>
      <c r="L866" s="116">
        <f t="shared" si="224"/>
        <v>0</v>
      </c>
      <c r="M866" s="116">
        <f t="shared" si="224"/>
        <v>0</v>
      </c>
      <c r="N866" s="116">
        <f t="shared" si="224"/>
        <v>0</v>
      </c>
      <c r="O866" s="116">
        <f t="shared" si="224"/>
        <v>0</v>
      </c>
      <c r="P866" s="115">
        <f t="shared" si="218"/>
        <v>0</v>
      </c>
      <c r="Q866" s="116">
        <f t="shared" si="225"/>
        <v>0</v>
      </c>
      <c r="R866" s="116">
        <f t="shared" si="225"/>
        <v>0</v>
      </c>
      <c r="S866" s="116">
        <f t="shared" si="225"/>
        <v>0</v>
      </c>
      <c r="T866" s="116">
        <f t="shared" si="225"/>
        <v>0</v>
      </c>
      <c r="U866" s="111">
        <f t="shared" si="213"/>
        <v>0</v>
      </c>
      <c r="V866" s="116">
        <f t="shared" si="213"/>
        <v>0</v>
      </c>
      <c r="W866" s="116">
        <f t="shared" si="213"/>
        <v>0</v>
      </c>
      <c r="X866" s="116">
        <f t="shared" si="213"/>
        <v>0</v>
      </c>
      <c r="Y866" s="116">
        <f t="shared" si="213"/>
        <v>0</v>
      </c>
      <c r="Z866" s="115">
        <f t="shared" si="219"/>
        <v>0</v>
      </c>
      <c r="AA866" s="116">
        <f t="shared" si="226"/>
        <v>0</v>
      </c>
      <c r="AB866" s="116">
        <f t="shared" si="226"/>
        <v>0</v>
      </c>
      <c r="AC866" s="116">
        <f t="shared" si="226"/>
        <v>0</v>
      </c>
      <c r="AD866" s="116">
        <f t="shared" si="226"/>
        <v>0</v>
      </c>
      <c r="AE866" s="115">
        <f t="shared" si="220"/>
        <v>0</v>
      </c>
      <c r="AF866" s="117">
        <f t="shared" si="227"/>
        <v>0</v>
      </c>
      <c r="AG866" s="117">
        <f t="shared" si="227"/>
        <v>0</v>
      </c>
      <c r="AH866" s="117">
        <f t="shared" si="227"/>
        <v>0</v>
      </c>
      <c r="AI866" s="117">
        <f t="shared" si="227"/>
        <v>0</v>
      </c>
      <c r="AJ866" s="115">
        <f t="shared" si="212"/>
        <v>0</v>
      </c>
      <c r="AK866" s="116">
        <f t="shared" si="212"/>
        <v>0</v>
      </c>
      <c r="AL866" s="116">
        <f t="shared" si="212"/>
        <v>0</v>
      </c>
      <c r="AM866" s="116">
        <f t="shared" si="212"/>
        <v>0</v>
      </c>
      <c r="AN866" s="116">
        <f t="shared" si="212"/>
        <v>0</v>
      </c>
      <c r="AO866" s="115">
        <f t="shared" si="221"/>
        <v>0</v>
      </c>
      <c r="AP866" s="116">
        <f t="shared" si="221"/>
        <v>0</v>
      </c>
      <c r="AQ866" s="116">
        <f t="shared" si="221"/>
        <v>0</v>
      </c>
      <c r="AR866" s="116">
        <f t="shared" si="214"/>
        <v>0</v>
      </c>
      <c r="AS866" s="116">
        <f t="shared" si="222"/>
        <v>0</v>
      </c>
    </row>
    <row r="867" spans="2:45" ht="16.5" thickTop="1" thickBot="1" x14ac:dyDescent="0.3">
      <c r="B867" s="101" t="str">
        <f t="shared" si="215"/>
        <v>b</v>
      </c>
      <c r="D867" s="109" t="s">
        <v>279</v>
      </c>
      <c r="E867" s="119" t="s">
        <v>311</v>
      </c>
      <c r="F867" s="115">
        <f t="shared" si="216"/>
        <v>0</v>
      </c>
      <c r="G867" s="116">
        <f t="shared" si="223"/>
        <v>0</v>
      </c>
      <c r="H867" s="116">
        <f t="shared" si="223"/>
        <v>0</v>
      </c>
      <c r="I867" s="116">
        <f t="shared" si="223"/>
        <v>0</v>
      </c>
      <c r="J867" s="116">
        <f t="shared" si="223"/>
        <v>0</v>
      </c>
      <c r="K867" s="115">
        <f t="shared" si="217"/>
        <v>0</v>
      </c>
      <c r="L867" s="116">
        <f t="shared" si="224"/>
        <v>0</v>
      </c>
      <c r="M867" s="116">
        <f t="shared" si="224"/>
        <v>0</v>
      </c>
      <c r="N867" s="116">
        <f t="shared" si="224"/>
        <v>0</v>
      </c>
      <c r="O867" s="116">
        <f t="shared" si="224"/>
        <v>0</v>
      </c>
      <c r="P867" s="115">
        <f t="shared" si="218"/>
        <v>0</v>
      </c>
      <c r="Q867" s="116">
        <f t="shared" si="225"/>
        <v>0</v>
      </c>
      <c r="R867" s="116">
        <f t="shared" si="225"/>
        <v>0</v>
      </c>
      <c r="S867" s="116">
        <f t="shared" si="225"/>
        <v>0</v>
      </c>
      <c r="T867" s="116">
        <f t="shared" si="225"/>
        <v>0</v>
      </c>
      <c r="U867" s="111">
        <f t="shared" si="213"/>
        <v>0</v>
      </c>
      <c r="V867" s="116">
        <f t="shared" si="213"/>
        <v>0</v>
      </c>
      <c r="W867" s="116">
        <f t="shared" si="213"/>
        <v>0</v>
      </c>
      <c r="X867" s="116">
        <f t="shared" si="213"/>
        <v>0</v>
      </c>
      <c r="Y867" s="116">
        <f t="shared" si="213"/>
        <v>0</v>
      </c>
      <c r="Z867" s="115">
        <f t="shared" si="219"/>
        <v>0</v>
      </c>
      <c r="AA867" s="116">
        <f t="shared" si="226"/>
        <v>0</v>
      </c>
      <c r="AB867" s="116">
        <f t="shared" si="226"/>
        <v>0</v>
      </c>
      <c r="AC867" s="116">
        <f t="shared" si="226"/>
        <v>0</v>
      </c>
      <c r="AD867" s="116">
        <f t="shared" si="226"/>
        <v>0</v>
      </c>
      <c r="AE867" s="115">
        <f t="shared" si="220"/>
        <v>0</v>
      </c>
      <c r="AF867" s="117">
        <f t="shared" si="227"/>
        <v>0</v>
      </c>
      <c r="AG867" s="117">
        <f t="shared" si="227"/>
        <v>0</v>
      </c>
      <c r="AH867" s="117">
        <f t="shared" si="227"/>
        <v>0</v>
      </c>
      <c r="AI867" s="117">
        <f t="shared" si="227"/>
        <v>0</v>
      </c>
      <c r="AJ867" s="115">
        <f t="shared" si="212"/>
        <v>0</v>
      </c>
      <c r="AK867" s="116">
        <f t="shared" si="212"/>
        <v>0</v>
      </c>
      <c r="AL867" s="116">
        <f t="shared" si="212"/>
        <v>0</v>
      </c>
      <c r="AM867" s="116">
        <f t="shared" si="212"/>
        <v>0</v>
      </c>
      <c r="AN867" s="116">
        <f t="shared" si="212"/>
        <v>0</v>
      </c>
      <c r="AO867" s="115">
        <f t="shared" si="221"/>
        <v>0</v>
      </c>
      <c r="AP867" s="116">
        <f t="shared" si="221"/>
        <v>0</v>
      </c>
      <c r="AQ867" s="116">
        <f t="shared" si="221"/>
        <v>0</v>
      </c>
      <c r="AR867" s="116">
        <f t="shared" si="214"/>
        <v>0</v>
      </c>
      <c r="AS867" s="116">
        <f t="shared" si="222"/>
        <v>0</v>
      </c>
    </row>
    <row r="868" spans="2:45" ht="16.5" thickTop="1" thickBot="1" x14ac:dyDescent="0.3">
      <c r="B868" s="101" t="str">
        <f t="shared" si="215"/>
        <v>b</v>
      </c>
      <c r="D868" s="109" t="s">
        <v>279</v>
      </c>
      <c r="E868" s="119" t="s">
        <v>312</v>
      </c>
      <c r="F868" s="115">
        <f t="shared" si="216"/>
        <v>0</v>
      </c>
      <c r="G868" s="116">
        <f t="shared" si="223"/>
        <v>0</v>
      </c>
      <c r="H868" s="116">
        <f t="shared" si="223"/>
        <v>0</v>
      </c>
      <c r="I868" s="116">
        <f t="shared" si="223"/>
        <v>0</v>
      </c>
      <c r="J868" s="116">
        <f t="shared" si="223"/>
        <v>0</v>
      </c>
      <c r="K868" s="115">
        <f t="shared" si="217"/>
        <v>0</v>
      </c>
      <c r="L868" s="116">
        <f t="shared" si="224"/>
        <v>0</v>
      </c>
      <c r="M868" s="116">
        <f t="shared" si="224"/>
        <v>0</v>
      </c>
      <c r="N868" s="116">
        <f t="shared" si="224"/>
        <v>0</v>
      </c>
      <c r="O868" s="116">
        <f t="shared" si="224"/>
        <v>0</v>
      </c>
      <c r="P868" s="115">
        <f t="shared" si="218"/>
        <v>0</v>
      </c>
      <c r="Q868" s="116">
        <f t="shared" si="225"/>
        <v>0</v>
      </c>
      <c r="R868" s="116">
        <f t="shared" si="225"/>
        <v>0</v>
      </c>
      <c r="S868" s="116">
        <f t="shared" si="225"/>
        <v>0</v>
      </c>
      <c r="T868" s="116">
        <f t="shared" si="225"/>
        <v>0</v>
      </c>
      <c r="U868" s="111">
        <f t="shared" si="213"/>
        <v>0</v>
      </c>
      <c r="V868" s="116">
        <f t="shared" si="213"/>
        <v>0</v>
      </c>
      <c r="W868" s="116">
        <f t="shared" si="213"/>
        <v>0</v>
      </c>
      <c r="X868" s="116">
        <f t="shared" si="213"/>
        <v>0</v>
      </c>
      <c r="Y868" s="116">
        <f t="shared" si="213"/>
        <v>0</v>
      </c>
      <c r="Z868" s="115">
        <f t="shared" si="219"/>
        <v>0</v>
      </c>
      <c r="AA868" s="116">
        <f t="shared" si="226"/>
        <v>0</v>
      </c>
      <c r="AB868" s="116">
        <f t="shared" si="226"/>
        <v>0</v>
      </c>
      <c r="AC868" s="116">
        <f t="shared" si="226"/>
        <v>0</v>
      </c>
      <c r="AD868" s="116">
        <f t="shared" si="226"/>
        <v>0</v>
      </c>
      <c r="AE868" s="115">
        <f t="shared" si="220"/>
        <v>0</v>
      </c>
      <c r="AF868" s="117">
        <f t="shared" si="227"/>
        <v>0</v>
      </c>
      <c r="AG868" s="117">
        <f t="shared" si="227"/>
        <v>0</v>
      </c>
      <c r="AH868" s="117">
        <f t="shared" si="227"/>
        <v>0</v>
      </c>
      <c r="AI868" s="117">
        <f t="shared" si="227"/>
        <v>0</v>
      </c>
      <c r="AJ868" s="115">
        <f t="shared" si="212"/>
        <v>0</v>
      </c>
      <c r="AK868" s="116">
        <f t="shared" si="212"/>
        <v>0</v>
      </c>
      <c r="AL868" s="116">
        <f t="shared" si="212"/>
        <v>0</v>
      </c>
      <c r="AM868" s="116">
        <f t="shared" si="212"/>
        <v>0</v>
      </c>
      <c r="AN868" s="116">
        <f t="shared" si="212"/>
        <v>0</v>
      </c>
      <c r="AO868" s="115">
        <f t="shared" si="221"/>
        <v>0</v>
      </c>
      <c r="AP868" s="116">
        <f t="shared" si="221"/>
        <v>0</v>
      </c>
      <c r="AQ868" s="116">
        <f t="shared" si="221"/>
        <v>0</v>
      </c>
      <c r="AR868" s="116">
        <f t="shared" si="214"/>
        <v>0</v>
      </c>
      <c r="AS868" s="116">
        <f t="shared" si="222"/>
        <v>0</v>
      </c>
    </row>
    <row r="869" spans="2:45" ht="27" thickTop="1" thickBot="1" x14ac:dyDescent="0.3">
      <c r="B869" s="101" t="str">
        <f t="shared" si="215"/>
        <v>a</v>
      </c>
      <c r="D869" s="109" t="s">
        <v>381</v>
      </c>
      <c r="E869" s="119" t="s">
        <v>131</v>
      </c>
      <c r="F869" s="115">
        <f t="shared" si="216"/>
        <v>450000</v>
      </c>
      <c r="G869" s="116">
        <f>SUM(G870,G882:G884)</f>
        <v>112500</v>
      </c>
      <c r="H869" s="116">
        <f>SUM(H870,H882:H884)</f>
        <v>112500</v>
      </c>
      <c r="I869" s="116">
        <f>SUM(I870,I882:I884)</f>
        <v>112500</v>
      </c>
      <c r="J869" s="116">
        <f>SUM(J870,J882:J884)</f>
        <v>112500</v>
      </c>
      <c r="K869" s="115">
        <f t="shared" si="217"/>
        <v>35510</v>
      </c>
      <c r="L869" s="116">
        <f>SUM(L870,L882:L884)</f>
        <v>35510</v>
      </c>
      <c r="M869" s="116">
        <f>SUM(M870,M882:M884)</f>
        <v>0</v>
      </c>
      <c r="N869" s="116">
        <f>SUM(N870,N882:N884)</f>
        <v>0</v>
      </c>
      <c r="O869" s="116">
        <f>SUM(O870,O882:O884)</f>
        <v>0</v>
      </c>
      <c r="P869" s="115">
        <f t="shared" si="218"/>
        <v>35509.5</v>
      </c>
      <c r="Q869" s="116">
        <f>SUM(Q870,Q882:Q884)</f>
        <v>35509.5</v>
      </c>
      <c r="R869" s="116">
        <f>SUM(R870,R882:R884)</f>
        <v>0</v>
      </c>
      <c r="S869" s="116">
        <f>SUM(S870,S882:S884)</f>
        <v>0</v>
      </c>
      <c r="T869" s="116">
        <f>SUM(T870,T882:T884)</f>
        <v>0</v>
      </c>
      <c r="U869" s="111">
        <f t="shared" si="213"/>
        <v>0</v>
      </c>
      <c r="V869" s="116">
        <f t="shared" si="213"/>
        <v>0</v>
      </c>
      <c r="W869" s="116">
        <f t="shared" si="213"/>
        <v>0</v>
      </c>
      <c r="X869" s="116">
        <f t="shared" si="213"/>
        <v>0</v>
      </c>
      <c r="Y869" s="116">
        <f t="shared" si="213"/>
        <v>0</v>
      </c>
      <c r="Z869" s="115">
        <f t="shared" si="219"/>
        <v>0</v>
      </c>
      <c r="AA869" s="116">
        <f>SUM(AA870,AA882:AA884)</f>
        <v>0</v>
      </c>
      <c r="AB869" s="116">
        <f>SUM(AB870,AB882:AB884)</f>
        <v>0</v>
      </c>
      <c r="AC869" s="116">
        <f>SUM(AC870,AC882:AC884)</f>
        <v>0</v>
      </c>
      <c r="AD869" s="116">
        <f>SUM(AD870,AD882:AD884)</f>
        <v>0</v>
      </c>
      <c r="AE869" s="115">
        <f t="shared" si="220"/>
        <v>0</v>
      </c>
      <c r="AF869" s="117">
        <f>SUM(AF870,AF882:AF884)</f>
        <v>0</v>
      </c>
      <c r="AG869" s="117">
        <f>SUM(AG870,AG882:AG884)</f>
        <v>0</v>
      </c>
      <c r="AH869" s="117">
        <f>SUM(AH870,AH882:AH884)</f>
        <v>0</v>
      </c>
      <c r="AI869" s="117">
        <f>SUM(AI870,AI882:AI884)</f>
        <v>0</v>
      </c>
      <c r="AJ869" s="115">
        <f t="shared" si="212"/>
        <v>450000</v>
      </c>
      <c r="AK869" s="116">
        <f t="shared" si="212"/>
        <v>112500</v>
      </c>
      <c r="AL869" s="116">
        <f t="shared" si="212"/>
        <v>112500</v>
      </c>
      <c r="AM869" s="116">
        <f t="shared" si="212"/>
        <v>112500</v>
      </c>
      <c r="AN869" s="116">
        <f t="shared" si="212"/>
        <v>112500</v>
      </c>
      <c r="AO869" s="115">
        <f t="shared" si="221"/>
        <v>35510</v>
      </c>
      <c r="AP869" s="116">
        <f t="shared" si="221"/>
        <v>35510</v>
      </c>
      <c r="AQ869" s="116">
        <f t="shared" si="221"/>
        <v>0</v>
      </c>
      <c r="AR869" s="116">
        <f t="shared" si="214"/>
        <v>0</v>
      </c>
      <c r="AS869" s="116">
        <f t="shared" si="222"/>
        <v>0</v>
      </c>
    </row>
    <row r="870" spans="2:45" ht="16.5" thickTop="1" thickBot="1" x14ac:dyDescent="0.3">
      <c r="B870" s="101" t="str">
        <f t="shared" si="215"/>
        <v>a</v>
      </c>
      <c r="D870" s="109" t="s">
        <v>279</v>
      </c>
      <c r="E870" s="120" t="s">
        <v>298</v>
      </c>
      <c r="F870" s="115">
        <f t="shared" si="216"/>
        <v>450000</v>
      </c>
      <c r="G870" s="116">
        <f>SUM(G871:G877)</f>
        <v>112500</v>
      </c>
      <c r="H870" s="116">
        <f>SUM(H871:H877)</f>
        <v>112500</v>
      </c>
      <c r="I870" s="116">
        <f>SUM(I871:I877)</f>
        <v>112500</v>
      </c>
      <c r="J870" s="116">
        <f>SUM(J871:J877)</f>
        <v>112500</v>
      </c>
      <c r="K870" s="115">
        <f t="shared" si="217"/>
        <v>35510</v>
      </c>
      <c r="L870" s="116">
        <f>SUM(L871:L877)</f>
        <v>35510</v>
      </c>
      <c r="M870" s="116">
        <f>SUM(M871:M877)</f>
        <v>0</v>
      </c>
      <c r="N870" s="116">
        <f>SUM(N871:N877)</f>
        <v>0</v>
      </c>
      <c r="O870" s="116">
        <f>SUM(O871:O877)</f>
        <v>0</v>
      </c>
      <c r="P870" s="115">
        <f t="shared" si="218"/>
        <v>35509.5</v>
      </c>
      <c r="Q870" s="116">
        <f>SUM(Q871:Q877)</f>
        <v>35509.5</v>
      </c>
      <c r="R870" s="116">
        <f>SUM(R871:R877)</f>
        <v>0</v>
      </c>
      <c r="S870" s="116">
        <f>SUM(S871:S877)</f>
        <v>0</v>
      </c>
      <c r="T870" s="116">
        <f>SUM(T871:T877)</f>
        <v>0</v>
      </c>
      <c r="U870" s="111">
        <f t="shared" si="213"/>
        <v>0</v>
      </c>
      <c r="V870" s="116">
        <f t="shared" si="213"/>
        <v>0</v>
      </c>
      <c r="W870" s="116">
        <f t="shared" si="213"/>
        <v>0</v>
      </c>
      <c r="X870" s="116">
        <f t="shared" si="213"/>
        <v>0</v>
      </c>
      <c r="Y870" s="116">
        <f t="shared" si="213"/>
        <v>0</v>
      </c>
      <c r="Z870" s="115">
        <f t="shared" si="219"/>
        <v>0</v>
      </c>
      <c r="AA870" s="116">
        <f>SUM(AA871:AA877)</f>
        <v>0</v>
      </c>
      <c r="AB870" s="116">
        <f>SUM(AB871:AB877)</f>
        <v>0</v>
      </c>
      <c r="AC870" s="116">
        <f>SUM(AC871:AC877)</f>
        <v>0</v>
      </c>
      <c r="AD870" s="116">
        <f>SUM(AD871:AD877)</f>
        <v>0</v>
      </c>
      <c r="AE870" s="115">
        <f t="shared" si="220"/>
        <v>0</v>
      </c>
      <c r="AF870" s="117">
        <f>SUM(AF871:AF877)</f>
        <v>0</v>
      </c>
      <c r="AG870" s="117">
        <f>SUM(AG871:AG877)</f>
        <v>0</v>
      </c>
      <c r="AH870" s="117">
        <f>SUM(AH871:AH877)</f>
        <v>0</v>
      </c>
      <c r="AI870" s="117">
        <f>SUM(AI871:AI877)</f>
        <v>0</v>
      </c>
      <c r="AJ870" s="115">
        <f t="shared" si="212"/>
        <v>450000</v>
      </c>
      <c r="AK870" s="116">
        <f t="shared" si="212"/>
        <v>112500</v>
      </c>
      <c r="AL870" s="116">
        <f t="shared" si="212"/>
        <v>112500</v>
      </c>
      <c r="AM870" s="116">
        <f t="shared" si="212"/>
        <v>112500</v>
      </c>
      <c r="AN870" s="116">
        <f t="shared" si="212"/>
        <v>112500</v>
      </c>
      <c r="AO870" s="115">
        <f t="shared" si="221"/>
        <v>35510</v>
      </c>
      <c r="AP870" s="116">
        <f t="shared" si="221"/>
        <v>35510</v>
      </c>
      <c r="AQ870" s="116">
        <f t="shared" si="221"/>
        <v>0</v>
      </c>
      <c r="AR870" s="116">
        <f t="shared" si="214"/>
        <v>0</v>
      </c>
      <c r="AS870" s="116">
        <f t="shared" si="222"/>
        <v>0</v>
      </c>
    </row>
    <row r="871" spans="2:45" ht="16.5" thickTop="1" thickBot="1" x14ac:dyDescent="0.3">
      <c r="B871" s="101" t="str">
        <f t="shared" si="215"/>
        <v>b</v>
      </c>
      <c r="D871" s="109" t="s">
        <v>279</v>
      </c>
      <c r="E871" s="121" t="s">
        <v>299</v>
      </c>
      <c r="F871" s="115">
        <f t="shared" si="216"/>
        <v>0</v>
      </c>
      <c r="G871" s="116">
        <v>0</v>
      </c>
      <c r="H871" s="116">
        <v>0</v>
      </c>
      <c r="I871" s="116">
        <v>0</v>
      </c>
      <c r="J871" s="116">
        <v>0</v>
      </c>
      <c r="K871" s="115">
        <f t="shared" si="217"/>
        <v>0</v>
      </c>
      <c r="L871" s="116">
        <v>0</v>
      </c>
      <c r="M871" s="116">
        <v>0</v>
      </c>
      <c r="N871" s="116">
        <v>0</v>
      </c>
      <c r="O871" s="116">
        <v>0</v>
      </c>
      <c r="P871" s="115">
        <f t="shared" si="218"/>
        <v>0</v>
      </c>
      <c r="Q871" s="116">
        <v>0</v>
      </c>
      <c r="R871" s="116">
        <v>0</v>
      </c>
      <c r="S871" s="116">
        <v>0</v>
      </c>
      <c r="T871" s="116">
        <v>0</v>
      </c>
      <c r="U871" s="111">
        <f t="shared" si="213"/>
        <v>0</v>
      </c>
      <c r="V871" s="116">
        <f t="shared" si="213"/>
        <v>0</v>
      </c>
      <c r="W871" s="116">
        <f t="shared" si="213"/>
        <v>0</v>
      </c>
      <c r="X871" s="116">
        <f t="shared" si="213"/>
        <v>0</v>
      </c>
      <c r="Y871" s="116">
        <f t="shared" si="213"/>
        <v>0</v>
      </c>
      <c r="Z871" s="115">
        <f t="shared" si="219"/>
        <v>0</v>
      </c>
      <c r="AA871" s="116">
        <v>0</v>
      </c>
      <c r="AB871" s="116">
        <v>0</v>
      </c>
      <c r="AC871" s="116">
        <v>0</v>
      </c>
      <c r="AD871" s="116">
        <v>0</v>
      </c>
      <c r="AE871" s="115">
        <f t="shared" si="220"/>
        <v>0</v>
      </c>
      <c r="AF871" s="117">
        <v>0</v>
      </c>
      <c r="AG871" s="117">
        <v>0</v>
      </c>
      <c r="AH871" s="117">
        <v>0</v>
      </c>
      <c r="AI871" s="117">
        <v>0</v>
      </c>
      <c r="AJ871" s="115">
        <f t="shared" si="212"/>
        <v>0</v>
      </c>
      <c r="AK871" s="116">
        <f t="shared" si="212"/>
        <v>0</v>
      </c>
      <c r="AL871" s="116">
        <f t="shared" si="212"/>
        <v>0</v>
      </c>
      <c r="AM871" s="116">
        <f t="shared" si="212"/>
        <v>0</v>
      </c>
      <c r="AN871" s="116">
        <f t="shared" si="212"/>
        <v>0</v>
      </c>
      <c r="AO871" s="115">
        <f t="shared" si="221"/>
        <v>0</v>
      </c>
      <c r="AP871" s="116">
        <f t="shared" si="221"/>
        <v>0</v>
      </c>
      <c r="AQ871" s="116">
        <f t="shared" si="221"/>
        <v>0</v>
      </c>
      <c r="AR871" s="116">
        <f t="shared" si="214"/>
        <v>0</v>
      </c>
      <c r="AS871" s="116">
        <f t="shared" si="222"/>
        <v>0</v>
      </c>
    </row>
    <row r="872" spans="2:45" ht="16.5" thickTop="1" thickBot="1" x14ac:dyDescent="0.3">
      <c r="B872" s="101" t="str">
        <f t="shared" si="215"/>
        <v>b</v>
      </c>
      <c r="D872" s="109" t="s">
        <v>279</v>
      </c>
      <c r="E872" s="121" t="s">
        <v>300</v>
      </c>
      <c r="F872" s="115">
        <f t="shared" si="216"/>
        <v>0</v>
      </c>
      <c r="G872" s="116">
        <v>0</v>
      </c>
      <c r="H872" s="116">
        <v>0</v>
      </c>
      <c r="I872" s="116">
        <v>0</v>
      </c>
      <c r="J872" s="116">
        <v>0</v>
      </c>
      <c r="K872" s="115">
        <f t="shared" si="217"/>
        <v>0</v>
      </c>
      <c r="L872" s="116">
        <v>0</v>
      </c>
      <c r="M872" s="116">
        <v>0</v>
      </c>
      <c r="N872" s="116">
        <v>0</v>
      </c>
      <c r="O872" s="116">
        <v>0</v>
      </c>
      <c r="P872" s="115">
        <f t="shared" si="218"/>
        <v>0</v>
      </c>
      <c r="Q872" s="116">
        <v>0</v>
      </c>
      <c r="R872" s="116">
        <v>0</v>
      </c>
      <c r="S872" s="116">
        <v>0</v>
      </c>
      <c r="T872" s="116">
        <v>0</v>
      </c>
      <c r="U872" s="111">
        <f t="shared" si="213"/>
        <v>0</v>
      </c>
      <c r="V872" s="116">
        <f t="shared" si="213"/>
        <v>0</v>
      </c>
      <c r="W872" s="116">
        <f t="shared" si="213"/>
        <v>0</v>
      </c>
      <c r="X872" s="116">
        <f t="shared" si="213"/>
        <v>0</v>
      </c>
      <c r="Y872" s="116">
        <f t="shared" si="213"/>
        <v>0</v>
      </c>
      <c r="Z872" s="115">
        <f t="shared" si="219"/>
        <v>0</v>
      </c>
      <c r="AA872" s="116">
        <v>0</v>
      </c>
      <c r="AB872" s="116">
        <v>0</v>
      </c>
      <c r="AC872" s="116">
        <v>0</v>
      </c>
      <c r="AD872" s="116">
        <v>0</v>
      </c>
      <c r="AE872" s="115">
        <f t="shared" si="220"/>
        <v>0</v>
      </c>
      <c r="AF872" s="117">
        <v>0</v>
      </c>
      <c r="AG872" s="117">
        <v>0</v>
      </c>
      <c r="AH872" s="117">
        <v>0</v>
      </c>
      <c r="AI872" s="117">
        <v>0</v>
      </c>
      <c r="AJ872" s="115">
        <f t="shared" ref="AJ872:AN922" si="228">F872+U872</f>
        <v>0</v>
      </c>
      <c r="AK872" s="116">
        <f t="shared" si="228"/>
        <v>0</v>
      </c>
      <c r="AL872" s="116">
        <f t="shared" si="228"/>
        <v>0</v>
      </c>
      <c r="AM872" s="116">
        <f t="shared" si="228"/>
        <v>0</v>
      </c>
      <c r="AN872" s="116">
        <f t="shared" si="228"/>
        <v>0</v>
      </c>
      <c r="AO872" s="115">
        <f t="shared" si="221"/>
        <v>0</v>
      </c>
      <c r="AP872" s="116">
        <f t="shared" si="221"/>
        <v>0</v>
      </c>
      <c r="AQ872" s="116">
        <f t="shared" si="221"/>
        <v>0</v>
      </c>
      <c r="AR872" s="116">
        <f t="shared" si="214"/>
        <v>0</v>
      </c>
      <c r="AS872" s="116">
        <f t="shared" si="222"/>
        <v>0</v>
      </c>
    </row>
    <row r="873" spans="2:45" ht="16.5" thickTop="1" thickBot="1" x14ac:dyDescent="0.3">
      <c r="B873" s="101" t="str">
        <f t="shared" si="215"/>
        <v>b</v>
      </c>
      <c r="D873" s="109" t="s">
        <v>279</v>
      </c>
      <c r="E873" s="121" t="s">
        <v>301</v>
      </c>
      <c r="F873" s="115">
        <f t="shared" si="216"/>
        <v>0</v>
      </c>
      <c r="G873" s="116">
        <v>0</v>
      </c>
      <c r="H873" s="116">
        <v>0</v>
      </c>
      <c r="I873" s="116">
        <v>0</v>
      </c>
      <c r="J873" s="116">
        <v>0</v>
      </c>
      <c r="K873" s="115">
        <f t="shared" si="217"/>
        <v>0</v>
      </c>
      <c r="L873" s="116">
        <v>0</v>
      </c>
      <c r="M873" s="116">
        <v>0</v>
      </c>
      <c r="N873" s="116">
        <v>0</v>
      </c>
      <c r="O873" s="116">
        <v>0</v>
      </c>
      <c r="P873" s="115">
        <f t="shared" si="218"/>
        <v>0</v>
      </c>
      <c r="Q873" s="116">
        <v>0</v>
      </c>
      <c r="R873" s="116">
        <v>0</v>
      </c>
      <c r="S873" s="116">
        <v>0</v>
      </c>
      <c r="T873" s="116">
        <v>0</v>
      </c>
      <c r="U873" s="111">
        <f t="shared" si="213"/>
        <v>0</v>
      </c>
      <c r="V873" s="116">
        <f t="shared" si="213"/>
        <v>0</v>
      </c>
      <c r="W873" s="116">
        <f t="shared" si="213"/>
        <v>0</v>
      </c>
      <c r="X873" s="116">
        <f t="shared" si="213"/>
        <v>0</v>
      </c>
      <c r="Y873" s="116">
        <f t="shared" si="213"/>
        <v>0</v>
      </c>
      <c r="Z873" s="115">
        <f t="shared" si="219"/>
        <v>0</v>
      </c>
      <c r="AA873" s="116">
        <v>0</v>
      </c>
      <c r="AB873" s="116">
        <v>0</v>
      </c>
      <c r="AC873" s="116">
        <v>0</v>
      </c>
      <c r="AD873" s="116">
        <v>0</v>
      </c>
      <c r="AE873" s="115">
        <f t="shared" si="220"/>
        <v>0</v>
      </c>
      <c r="AF873" s="117">
        <v>0</v>
      </c>
      <c r="AG873" s="117">
        <v>0</v>
      </c>
      <c r="AH873" s="117">
        <v>0</v>
      </c>
      <c r="AI873" s="117">
        <v>0</v>
      </c>
      <c r="AJ873" s="115">
        <f t="shared" si="228"/>
        <v>0</v>
      </c>
      <c r="AK873" s="116">
        <f t="shared" si="228"/>
        <v>0</v>
      </c>
      <c r="AL873" s="116">
        <f t="shared" si="228"/>
        <v>0</v>
      </c>
      <c r="AM873" s="116">
        <f t="shared" si="228"/>
        <v>0</v>
      </c>
      <c r="AN873" s="116">
        <f t="shared" si="228"/>
        <v>0</v>
      </c>
      <c r="AO873" s="115">
        <f t="shared" si="221"/>
        <v>0</v>
      </c>
      <c r="AP873" s="116">
        <f t="shared" si="221"/>
        <v>0</v>
      </c>
      <c r="AQ873" s="116">
        <f t="shared" si="221"/>
        <v>0</v>
      </c>
      <c r="AR873" s="116">
        <f t="shared" si="214"/>
        <v>0</v>
      </c>
      <c r="AS873" s="116">
        <f t="shared" si="222"/>
        <v>0</v>
      </c>
    </row>
    <row r="874" spans="2:45" ht="16.5" thickTop="1" thickBot="1" x14ac:dyDescent="0.3">
      <c r="B874" s="101" t="str">
        <f t="shared" si="215"/>
        <v>b</v>
      </c>
      <c r="D874" s="109" t="s">
        <v>279</v>
      </c>
      <c r="E874" s="121" t="s">
        <v>302</v>
      </c>
      <c r="F874" s="115">
        <f t="shared" si="216"/>
        <v>0</v>
      </c>
      <c r="G874" s="116">
        <v>0</v>
      </c>
      <c r="H874" s="116">
        <v>0</v>
      </c>
      <c r="I874" s="116">
        <v>0</v>
      </c>
      <c r="J874" s="116">
        <v>0</v>
      </c>
      <c r="K874" s="115">
        <f t="shared" si="217"/>
        <v>0</v>
      </c>
      <c r="L874" s="116">
        <v>0</v>
      </c>
      <c r="M874" s="116">
        <v>0</v>
      </c>
      <c r="N874" s="116">
        <v>0</v>
      </c>
      <c r="O874" s="116">
        <v>0</v>
      </c>
      <c r="P874" s="115">
        <f t="shared" si="218"/>
        <v>0</v>
      </c>
      <c r="Q874" s="116">
        <v>0</v>
      </c>
      <c r="R874" s="116">
        <v>0</v>
      </c>
      <c r="S874" s="116">
        <v>0</v>
      </c>
      <c r="T874" s="116">
        <v>0</v>
      </c>
      <c r="U874" s="111">
        <f t="shared" si="213"/>
        <v>0</v>
      </c>
      <c r="V874" s="116">
        <f t="shared" si="213"/>
        <v>0</v>
      </c>
      <c r="W874" s="116">
        <f t="shared" si="213"/>
        <v>0</v>
      </c>
      <c r="X874" s="116">
        <f t="shared" si="213"/>
        <v>0</v>
      </c>
      <c r="Y874" s="116">
        <f t="shared" si="213"/>
        <v>0</v>
      </c>
      <c r="Z874" s="115">
        <f t="shared" si="219"/>
        <v>0</v>
      </c>
      <c r="AA874" s="116">
        <v>0</v>
      </c>
      <c r="AB874" s="116">
        <v>0</v>
      </c>
      <c r="AC874" s="116">
        <v>0</v>
      </c>
      <c r="AD874" s="116">
        <v>0</v>
      </c>
      <c r="AE874" s="115">
        <f t="shared" si="220"/>
        <v>0</v>
      </c>
      <c r="AF874" s="117">
        <v>0</v>
      </c>
      <c r="AG874" s="117">
        <v>0</v>
      </c>
      <c r="AH874" s="117">
        <v>0</v>
      </c>
      <c r="AI874" s="117">
        <v>0</v>
      </c>
      <c r="AJ874" s="115">
        <f t="shared" si="228"/>
        <v>0</v>
      </c>
      <c r="AK874" s="116">
        <f t="shared" si="228"/>
        <v>0</v>
      </c>
      <c r="AL874" s="116">
        <f t="shared" si="228"/>
        <v>0</v>
      </c>
      <c r="AM874" s="116">
        <f t="shared" si="228"/>
        <v>0</v>
      </c>
      <c r="AN874" s="116">
        <f t="shared" si="228"/>
        <v>0</v>
      </c>
      <c r="AO874" s="115">
        <f t="shared" si="221"/>
        <v>0</v>
      </c>
      <c r="AP874" s="116">
        <f t="shared" si="221"/>
        <v>0</v>
      </c>
      <c r="AQ874" s="116">
        <f t="shared" si="221"/>
        <v>0</v>
      </c>
      <c r="AR874" s="116">
        <f t="shared" si="214"/>
        <v>0</v>
      </c>
      <c r="AS874" s="116">
        <f t="shared" si="222"/>
        <v>0</v>
      </c>
    </row>
    <row r="875" spans="2:45" ht="16.5" thickTop="1" thickBot="1" x14ac:dyDescent="0.3">
      <c r="B875" s="101" t="str">
        <f t="shared" si="215"/>
        <v>b</v>
      </c>
      <c r="D875" s="109" t="s">
        <v>279</v>
      </c>
      <c r="E875" s="121" t="s">
        <v>303</v>
      </c>
      <c r="F875" s="115">
        <f t="shared" si="216"/>
        <v>0</v>
      </c>
      <c r="G875" s="116">
        <v>0</v>
      </c>
      <c r="H875" s="116">
        <v>0</v>
      </c>
      <c r="I875" s="116">
        <v>0</v>
      </c>
      <c r="J875" s="116">
        <v>0</v>
      </c>
      <c r="K875" s="115">
        <f t="shared" si="217"/>
        <v>0</v>
      </c>
      <c r="L875" s="116">
        <v>0</v>
      </c>
      <c r="M875" s="116">
        <v>0</v>
      </c>
      <c r="N875" s="116">
        <v>0</v>
      </c>
      <c r="O875" s="116">
        <v>0</v>
      </c>
      <c r="P875" s="115">
        <f t="shared" si="218"/>
        <v>0</v>
      </c>
      <c r="Q875" s="116">
        <v>0</v>
      </c>
      <c r="R875" s="116">
        <v>0</v>
      </c>
      <c r="S875" s="116">
        <v>0</v>
      </c>
      <c r="T875" s="116">
        <v>0</v>
      </c>
      <c r="U875" s="111">
        <f t="shared" si="213"/>
        <v>0</v>
      </c>
      <c r="V875" s="116">
        <f t="shared" si="213"/>
        <v>0</v>
      </c>
      <c r="W875" s="116">
        <f t="shared" si="213"/>
        <v>0</v>
      </c>
      <c r="X875" s="116">
        <f t="shared" si="213"/>
        <v>0</v>
      </c>
      <c r="Y875" s="116">
        <f t="shared" si="213"/>
        <v>0</v>
      </c>
      <c r="Z875" s="115">
        <f t="shared" si="219"/>
        <v>0</v>
      </c>
      <c r="AA875" s="116">
        <v>0</v>
      </c>
      <c r="AB875" s="116">
        <v>0</v>
      </c>
      <c r="AC875" s="116">
        <v>0</v>
      </c>
      <c r="AD875" s="116">
        <v>0</v>
      </c>
      <c r="AE875" s="115">
        <f t="shared" si="220"/>
        <v>0</v>
      </c>
      <c r="AF875" s="117">
        <v>0</v>
      </c>
      <c r="AG875" s="117">
        <v>0</v>
      </c>
      <c r="AH875" s="117">
        <v>0</v>
      </c>
      <c r="AI875" s="117">
        <v>0</v>
      </c>
      <c r="AJ875" s="115">
        <f t="shared" si="228"/>
        <v>0</v>
      </c>
      <c r="AK875" s="116">
        <f t="shared" si="228"/>
        <v>0</v>
      </c>
      <c r="AL875" s="116">
        <f t="shared" si="228"/>
        <v>0</v>
      </c>
      <c r="AM875" s="116">
        <f t="shared" si="228"/>
        <v>0</v>
      </c>
      <c r="AN875" s="116">
        <f t="shared" si="228"/>
        <v>0</v>
      </c>
      <c r="AO875" s="115">
        <f t="shared" si="221"/>
        <v>0</v>
      </c>
      <c r="AP875" s="116">
        <f t="shared" si="221"/>
        <v>0</v>
      </c>
      <c r="AQ875" s="116">
        <f t="shared" si="221"/>
        <v>0</v>
      </c>
      <c r="AR875" s="116">
        <f t="shared" si="214"/>
        <v>0</v>
      </c>
      <c r="AS875" s="116">
        <f t="shared" si="222"/>
        <v>0</v>
      </c>
    </row>
    <row r="876" spans="2:45" ht="16.5" thickTop="1" thickBot="1" x14ac:dyDescent="0.3">
      <c r="B876" s="101" t="str">
        <f t="shared" si="215"/>
        <v>a</v>
      </c>
      <c r="D876" s="109" t="s">
        <v>279</v>
      </c>
      <c r="E876" s="121" t="s">
        <v>304</v>
      </c>
      <c r="F876" s="115">
        <f t="shared" si="216"/>
        <v>450000</v>
      </c>
      <c r="G876" s="116">
        <v>112500</v>
      </c>
      <c r="H876" s="116">
        <v>112500</v>
      </c>
      <c r="I876" s="116">
        <v>112500</v>
      </c>
      <c r="J876" s="116">
        <v>112500</v>
      </c>
      <c r="K876" s="115">
        <f t="shared" si="217"/>
        <v>35510</v>
      </c>
      <c r="L876" s="116">
        <v>35510</v>
      </c>
      <c r="M876" s="116">
        <v>0</v>
      </c>
      <c r="N876" s="116">
        <v>0</v>
      </c>
      <c r="O876" s="116">
        <v>0</v>
      </c>
      <c r="P876" s="115">
        <f t="shared" si="218"/>
        <v>35509.5</v>
      </c>
      <c r="Q876" s="116">
        <v>35509.5</v>
      </c>
      <c r="R876" s="116">
        <v>0</v>
      </c>
      <c r="S876" s="116">
        <v>0</v>
      </c>
      <c r="T876" s="116">
        <v>0</v>
      </c>
      <c r="U876" s="111">
        <f t="shared" si="213"/>
        <v>0</v>
      </c>
      <c r="V876" s="116">
        <f t="shared" si="213"/>
        <v>0</v>
      </c>
      <c r="W876" s="116">
        <f t="shared" si="213"/>
        <v>0</v>
      </c>
      <c r="X876" s="116">
        <f t="shared" si="213"/>
        <v>0</v>
      </c>
      <c r="Y876" s="116">
        <f t="shared" si="213"/>
        <v>0</v>
      </c>
      <c r="Z876" s="115">
        <f t="shared" si="219"/>
        <v>0</v>
      </c>
      <c r="AA876" s="116">
        <v>0</v>
      </c>
      <c r="AB876" s="116">
        <v>0</v>
      </c>
      <c r="AC876" s="116">
        <v>0</v>
      </c>
      <c r="AD876" s="116">
        <v>0</v>
      </c>
      <c r="AE876" s="115">
        <f t="shared" si="220"/>
        <v>0</v>
      </c>
      <c r="AF876" s="117">
        <v>0</v>
      </c>
      <c r="AG876" s="117">
        <v>0</v>
      </c>
      <c r="AH876" s="117">
        <v>0</v>
      </c>
      <c r="AI876" s="117">
        <v>0</v>
      </c>
      <c r="AJ876" s="115">
        <f t="shared" si="228"/>
        <v>450000</v>
      </c>
      <c r="AK876" s="116">
        <f t="shared" si="228"/>
        <v>112500</v>
      </c>
      <c r="AL876" s="116">
        <f t="shared" si="228"/>
        <v>112500</v>
      </c>
      <c r="AM876" s="116">
        <f t="shared" si="228"/>
        <v>112500</v>
      </c>
      <c r="AN876" s="116">
        <f t="shared" si="228"/>
        <v>112500</v>
      </c>
      <c r="AO876" s="115">
        <f t="shared" si="221"/>
        <v>35510</v>
      </c>
      <c r="AP876" s="116">
        <f t="shared" si="221"/>
        <v>35510</v>
      </c>
      <c r="AQ876" s="116">
        <f t="shared" si="221"/>
        <v>0</v>
      </c>
      <c r="AR876" s="116">
        <f t="shared" si="214"/>
        <v>0</v>
      </c>
      <c r="AS876" s="116">
        <f t="shared" si="222"/>
        <v>0</v>
      </c>
    </row>
    <row r="877" spans="2:45" ht="16.5" thickTop="1" thickBot="1" x14ac:dyDescent="0.3">
      <c r="B877" s="101" t="str">
        <f t="shared" si="215"/>
        <v>b</v>
      </c>
      <c r="D877" s="109" t="s">
        <v>279</v>
      </c>
      <c r="E877" s="121" t="s">
        <v>305</v>
      </c>
      <c r="F877" s="115">
        <f t="shared" si="216"/>
        <v>0</v>
      </c>
      <c r="G877" s="116">
        <f>SUM(G878:G879)</f>
        <v>0</v>
      </c>
      <c r="H877" s="116">
        <f>SUM(H878:H879)</f>
        <v>0</v>
      </c>
      <c r="I877" s="116">
        <f>SUM(I878:I879)</f>
        <v>0</v>
      </c>
      <c r="J877" s="116">
        <f>SUM(J878:J879)</f>
        <v>0</v>
      </c>
      <c r="K877" s="115">
        <f t="shared" si="217"/>
        <v>0</v>
      </c>
      <c r="L877" s="116">
        <f>SUM(L878:L879)</f>
        <v>0</v>
      </c>
      <c r="M877" s="116">
        <f>SUM(M878:M879)</f>
        <v>0</v>
      </c>
      <c r="N877" s="116">
        <f>SUM(N878:N879)</f>
        <v>0</v>
      </c>
      <c r="O877" s="116">
        <f>SUM(O878:O879)</f>
        <v>0</v>
      </c>
      <c r="P877" s="115">
        <f t="shared" si="218"/>
        <v>0</v>
      </c>
      <c r="Q877" s="116">
        <f>SUM(Q878:Q879)</f>
        <v>0</v>
      </c>
      <c r="R877" s="116">
        <f>SUM(R878:R879)</f>
        <v>0</v>
      </c>
      <c r="S877" s="116">
        <f>SUM(S878:S879)</f>
        <v>0</v>
      </c>
      <c r="T877" s="116">
        <f>SUM(T878:T879)</f>
        <v>0</v>
      </c>
      <c r="U877" s="111">
        <f t="shared" si="213"/>
        <v>0</v>
      </c>
      <c r="V877" s="116">
        <f t="shared" si="213"/>
        <v>0</v>
      </c>
      <c r="W877" s="116">
        <f t="shared" si="213"/>
        <v>0</v>
      </c>
      <c r="X877" s="116">
        <f t="shared" si="213"/>
        <v>0</v>
      </c>
      <c r="Y877" s="116">
        <f t="shared" si="213"/>
        <v>0</v>
      </c>
      <c r="Z877" s="115">
        <f t="shared" si="219"/>
        <v>0</v>
      </c>
      <c r="AA877" s="116">
        <f>SUM(AA878:AA879)</f>
        <v>0</v>
      </c>
      <c r="AB877" s="116">
        <f>SUM(AB878:AB879)</f>
        <v>0</v>
      </c>
      <c r="AC877" s="116">
        <f>SUM(AC878:AC879)</f>
        <v>0</v>
      </c>
      <c r="AD877" s="116">
        <f>SUM(AD878:AD879)</f>
        <v>0</v>
      </c>
      <c r="AE877" s="115">
        <f t="shared" si="220"/>
        <v>0</v>
      </c>
      <c r="AF877" s="117">
        <f>SUM(AF878:AF879)</f>
        <v>0</v>
      </c>
      <c r="AG877" s="117">
        <f>SUM(AG878:AG879)</f>
        <v>0</v>
      </c>
      <c r="AH877" s="117">
        <f>SUM(AH878:AH879)</f>
        <v>0</v>
      </c>
      <c r="AI877" s="117">
        <f>SUM(AI878:AI879)</f>
        <v>0</v>
      </c>
      <c r="AJ877" s="115">
        <f t="shared" si="228"/>
        <v>0</v>
      </c>
      <c r="AK877" s="116">
        <f t="shared" si="228"/>
        <v>0</v>
      </c>
      <c r="AL877" s="116">
        <f t="shared" si="228"/>
        <v>0</v>
      </c>
      <c r="AM877" s="116">
        <f t="shared" si="228"/>
        <v>0</v>
      </c>
      <c r="AN877" s="116">
        <f t="shared" si="228"/>
        <v>0</v>
      </c>
      <c r="AO877" s="115">
        <f t="shared" si="221"/>
        <v>0</v>
      </c>
      <c r="AP877" s="116">
        <f t="shared" si="221"/>
        <v>0</v>
      </c>
      <c r="AQ877" s="116">
        <f t="shared" si="221"/>
        <v>0</v>
      </c>
      <c r="AR877" s="116">
        <f t="shared" si="214"/>
        <v>0</v>
      </c>
      <c r="AS877" s="116">
        <f t="shared" si="222"/>
        <v>0</v>
      </c>
    </row>
    <row r="878" spans="2:45" ht="16.5" thickTop="1" thickBot="1" x14ac:dyDescent="0.3">
      <c r="B878" s="101" t="str">
        <f t="shared" si="215"/>
        <v>b</v>
      </c>
      <c r="D878" s="109" t="s">
        <v>279</v>
      </c>
      <c r="E878" s="122" t="s">
        <v>306</v>
      </c>
      <c r="F878" s="115">
        <f t="shared" si="216"/>
        <v>0</v>
      </c>
      <c r="G878" s="116">
        <v>0</v>
      </c>
      <c r="H878" s="116">
        <v>0</v>
      </c>
      <c r="I878" s="116">
        <v>0</v>
      </c>
      <c r="J878" s="116">
        <v>0</v>
      </c>
      <c r="K878" s="115">
        <f t="shared" si="217"/>
        <v>0</v>
      </c>
      <c r="L878" s="116">
        <v>0</v>
      </c>
      <c r="M878" s="116">
        <v>0</v>
      </c>
      <c r="N878" s="116">
        <v>0</v>
      </c>
      <c r="O878" s="116">
        <v>0</v>
      </c>
      <c r="P878" s="115">
        <f t="shared" si="218"/>
        <v>0</v>
      </c>
      <c r="Q878" s="116">
        <v>0</v>
      </c>
      <c r="R878" s="116">
        <v>0</v>
      </c>
      <c r="S878" s="116">
        <v>0</v>
      </c>
      <c r="T878" s="116">
        <v>0</v>
      </c>
      <c r="U878" s="111">
        <f t="shared" si="213"/>
        <v>0</v>
      </c>
      <c r="V878" s="116">
        <f t="shared" si="213"/>
        <v>0</v>
      </c>
      <c r="W878" s="116">
        <f t="shared" si="213"/>
        <v>0</v>
      </c>
      <c r="X878" s="116">
        <f t="shared" si="213"/>
        <v>0</v>
      </c>
      <c r="Y878" s="116">
        <f t="shared" si="213"/>
        <v>0</v>
      </c>
      <c r="Z878" s="115">
        <f t="shared" si="219"/>
        <v>0</v>
      </c>
      <c r="AA878" s="116">
        <v>0</v>
      </c>
      <c r="AB878" s="116">
        <v>0</v>
      </c>
      <c r="AC878" s="116">
        <v>0</v>
      </c>
      <c r="AD878" s="116">
        <v>0</v>
      </c>
      <c r="AE878" s="115">
        <f t="shared" si="220"/>
        <v>0</v>
      </c>
      <c r="AF878" s="117">
        <v>0</v>
      </c>
      <c r="AG878" s="117">
        <v>0</v>
      </c>
      <c r="AH878" s="117">
        <v>0</v>
      </c>
      <c r="AI878" s="117">
        <v>0</v>
      </c>
      <c r="AJ878" s="115">
        <f t="shared" si="228"/>
        <v>0</v>
      </c>
      <c r="AK878" s="116">
        <f t="shared" si="228"/>
        <v>0</v>
      </c>
      <c r="AL878" s="116">
        <f t="shared" si="228"/>
        <v>0</v>
      </c>
      <c r="AM878" s="116">
        <f t="shared" si="228"/>
        <v>0</v>
      </c>
      <c r="AN878" s="116">
        <f t="shared" si="228"/>
        <v>0</v>
      </c>
      <c r="AO878" s="115">
        <f t="shared" si="221"/>
        <v>0</v>
      </c>
      <c r="AP878" s="116">
        <f t="shared" si="221"/>
        <v>0</v>
      </c>
      <c r="AQ878" s="116">
        <f t="shared" si="221"/>
        <v>0</v>
      </c>
      <c r="AR878" s="116">
        <f t="shared" si="214"/>
        <v>0</v>
      </c>
      <c r="AS878" s="116">
        <f t="shared" si="222"/>
        <v>0</v>
      </c>
    </row>
    <row r="879" spans="2:45" ht="27" thickTop="1" thickBot="1" x14ac:dyDescent="0.3">
      <c r="B879" s="101" t="str">
        <f t="shared" si="215"/>
        <v>b</v>
      </c>
      <c r="D879" s="109" t="s">
        <v>279</v>
      </c>
      <c r="E879" s="122" t="s">
        <v>307</v>
      </c>
      <c r="F879" s="115">
        <f t="shared" si="216"/>
        <v>0</v>
      </c>
      <c r="G879" s="116">
        <f>SUM(G880:G881)</f>
        <v>0</v>
      </c>
      <c r="H879" s="116">
        <f>SUM(H880:H881)</f>
        <v>0</v>
      </c>
      <c r="I879" s="116">
        <f>SUM(I880:I881)</f>
        <v>0</v>
      </c>
      <c r="J879" s="116">
        <f>SUM(J880:J881)</f>
        <v>0</v>
      </c>
      <c r="K879" s="115">
        <f t="shared" si="217"/>
        <v>0</v>
      </c>
      <c r="L879" s="116">
        <f>SUM(L880:L881)</f>
        <v>0</v>
      </c>
      <c r="M879" s="116">
        <f>SUM(M880:M881)</f>
        <v>0</v>
      </c>
      <c r="N879" s="116">
        <f>SUM(N880:N881)</f>
        <v>0</v>
      </c>
      <c r="O879" s="116">
        <f>SUM(O880:O881)</f>
        <v>0</v>
      </c>
      <c r="P879" s="115">
        <f t="shared" si="218"/>
        <v>0</v>
      </c>
      <c r="Q879" s="116">
        <f>SUM(Q880:Q881)</f>
        <v>0</v>
      </c>
      <c r="R879" s="116">
        <f>SUM(R880:R881)</f>
        <v>0</v>
      </c>
      <c r="S879" s="116">
        <f>SUM(S880:S881)</f>
        <v>0</v>
      </c>
      <c r="T879" s="116">
        <f>SUM(T880:T881)</f>
        <v>0</v>
      </c>
      <c r="U879" s="111">
        <f t="shared" si="213"/>
        <v>0</v>
      </c>
      <c r="V879" s="116">
        <f t="shared" si="213"/>
        <v>0</v>
      </c>
      <c r="W879" s="116">
        <f t="shared" si="213"/>
        <v>0</v>
      </c>
      <c r="X879" s="116">
        <f t="shared" si="213"/>
        <v>0</v>
      </c>
      <c r="Y879" s="116">
        <f t="shared" si="213"/>
        <v>0</v>
      </c>
      <c r="Z879" s="115">
        <f t="shared" si="219"/>
        <v>0</v>
      </c>
      <c r="AA879" s="116">
        <f>SUM(AA880:AA881)</f>
        <v>0</v>
      </c>
      <c r="AB879" s="116">
        <f>SUM(AB880:AB881)</f>
        <v>0</v>
      </c>
      <c r="AC879" s="116">
        <f>SUM(AC880:AC881)</f>
        <v>0</v>
      </c>
      <c r="AD879" s="116">
        <f>SUM(AD880:AD881)</f>
        <v>0</v>
      </c>
      <c r="AE879" s="115">
        <f t="shared" si="220"/>
        <v>0</v>
      </c>
      <c r="AF879" s="117">
        <f>SUM(AF880:AF881)</f>
        <v>0</v>
      </c>
      <c r="AG879" s="117">
        <f>SUM(AG880:AG881)</f>
        <v>0</v>
      </c>
      <c r="AH879" s="117">
        <f>SUM(AH880:AH881)</f>
        <v>0</v>
      </c>
      <c r="AI879" s="117">
        <f>SUM(AI880:AI881)</f>
        <v>0</v>
      </c>
      <c r="AJ879" s="115">
        <f t="shared" si="228"/>
        <v>0</v>
      </c>
      <c r="AK879" s="116">
        <f t="shared" si="228"/>
        <v>0</v>
      </c>
      <c r="AL879" s="116">
        <f t="shared" si="228"/>
        <v>0</v>
      </c>
      <c r="AM879" s="116">
        <f t="shared" si="228"/>
        <v>0</v>
      </c>
      <c r="AN879" s="116">
        <f t="shared" si="228"/>
        <v>0</v>
      </c>
      <c r="AO879" s="115">
        <f t="shared" si="221"/>
        <v>0</v>
      </c>
      <c r="AP879" s="116">
        <f t="shared" si="221"/>
        <v>0</v>
      </c>
      <c r="AQ879" s="116">
        <f t="shared" si="221"/>
        <v>0</v>
      </c>
      <c r="AR879" s="116">
        <f t="shared" si="214"/>
        <v>0</v>
      </c>
      <c r="AS879" s="116">
        <f t="shared" si="222"/>
        <v>0</v>
      </c>
    </row>
    <row r="880" spans="2:45" ht="27" thickTop="1" thickBot="1" x14ac:dyDescent="0.3">
      <c r="B880" s="101" t="str">
        <f t="shared" si="215"/>
        <v>b</v>
      </c>
      <c r="D880" s="109" t="s">
        <v>279</v>
      </c>
      <c r="E880" s="124" t="s">
        <v>308</v>
      </c>
      <c r="F880" s="115">
        <f t="shared" si="216"/>
        <v>0</v>
      </c>
      <c r="G880" s="116">
        <v>0</v>
      </c>
      <c r="H880" s="116">
        <v>0</v>
      </c>
      <c r="I880" s="116">
        <v>0</v>
      </c>
      <c r="J880" s="116">
        <v>0</v>
      </c>
      <c r="K880" s="115">
        <f t="shared" si="217"/>
        <v>0</v>
      </c>
      <c r="L880" s="116">
        <v>0</v>
      </c>
      <c r="M880" s="116">
        <v>0</v>
      </c>
      <c r="N880" s="116">
        <v>0</v>
      </c>
      <c r="O880" s="116">
        <v>0</v>
      </c>
      <c r="P880" s="115">
        <f t="shared" si="218"/>
        <v>0</v>
      </c>
      <c r="Q880" s="116">
        <v>0</v>
      </c>
      <c r="R880" s="116">
        <v>0</v>
      </c>
      <c r="S880" s="116">
        <v>0</v>
      </c>
      <c r="T880" s="116">
        <v>0</v>
      </c>
      <c r="U880" s="111">
        <f t="shared" si="213"/>
        <v>0</v>
      </c>
      <c r="V880" s="116">
        <f t="shared" si="213"/>
        <v>0</v>
      </c>
      <c r="W880" s="116">
        <f t="shared" si="213"/>
        <v>0</v>
      </c>
      <c r="X880" s="116">
        <f t="shared" si="213"/>
        <v>0</v>
      </c>
      <c r="Y880" s="116">
        <f t="shared" si="213"/>
        <v>0</v>
      </c>
      <c r="Z880" s="115">
        <f t="shared" si="219"/>
        <v>0</v>
      </c>
      <c r="AA880" s="116">
        <v>0</v>
      </c>
      <c r="AB880" s="116">
        <v>0</v>
      </c>
      <c r="AC880" s="116">
        <v>0</v>
      </c>
      <c r="AD880" s="116">
        <v>0</v>
      </c>
      <c r="AE880" s="115">
        <f t="shared" si="220"/>
        <v>0</v>
      </c>
      <c r="AF880" s="117">
        <v>0</v>
      </c>
      <c r="AG880" s="117">
        <v>0</v>
      </c>
      <c r="AH880" s="117">
        <v>0</v>
      </c>
      <c r="AI880" s="117">
        <v>0</v>
      </c>
      <c r="AJ880" s="115">
        <f t="shared" si="228"/>
        <v>0</v>
      </c>
      <c r="AK880" s="116">
        <f t="shared" si="228"/>
        <v>0</v>
      </c>
      <c r="AL880" s="116">
        <f t="shared" si="228"/>
        <v>0</v>
      </c>
      <c r="AM880" s="116">
        <f t="shared" si="228"/>
        <v>0</v>
      </c>
      <c r="AN880" s="116">
        <f t="shared" si="228"/>
        <v>0</v>
      </c>
      <c r="AO880" s="115">
        <f t="shared" si="221"/>
        <v>0</v>
      </c>
      <c r="AP880" s="116">
        <f t="shared" si="221"/>
        <v>0</v>
      </c>
      <c r="AQ880" s="116">
        <f t="shared" si="221"/>
        <v>0</v>
      </c>
      <c r="AR880" s="116">
        <f t="shared" si="214"/>
        <v>0</v>
      </c>
      <c r="AS880" s="116">
        <f t="shared" si="222"/>
        <v>0</v>
      </c>
    </row>
    <row r="881" spans="2:45" ht="39.75" thickTop="1" thickBot="1" x14ac:dyDescent="0.3">
      <c r="B881" s="101" t="str">
        <f t="shared" si="215"/>
        <v>b</v>
      </c>
      <c r="D881" s="109" t="s">
        <v>279</v>
      </c>
      <c r="E881" s="124" t="s">
        <v>309</v>
      </c>
      <c r="F881" s="115">
        <f t="shared" si="216"/>
        <v>0</v>
      </c>
      <c r="G881" s="116">
        <v>0</v>
      </c>
      <c r="H881" s="116">
        <v>0</v>
      </c>
      <c r="I881" s="116">
        <v>0</v>
      </c>
      <c r="J881" s="116">
        <v>0</v>
      </c>
      <c r="K881" s="115">
        <f t="shared" si="217"/>
        <v>0</v>
      </c>
      <c r="L881" s="116">
        <v>0</v>
      </c>
      <c r="M881" s="116">
        <v>0</v>
      </c>
      <c r="N881" s="116">
        <v>0</v>
      </c>
      <c r="O881" s="116">
        <v>0</v>
      </c>
      <c r="P881" s="115">
        <f t="shared" si="218"/>
        <v>0</v>
      </c>
      <c r="Q881" s="116">
        <v>0</v>
      </c>
      <c r="R881" s="116">
        <v>0</v>
      </c>
      <c r="S881" s="116">
        <v>0</v>
      </c>
      <c r="T881" s="116">
        <v>0</v>
      </c>
      <c r="U881" s="111">
        <f t="shared" si="213"/>
        <v>0</v>
      </c>
      <c r="V881" s="116">
        <f t="shared" si="213"/>
        <v>0</v>
      </c>
      <c r="W881" s="116">
        <f t="shared" si="213"/>
        <v>0</v>
      </c>
      <c r="X881" s="116">
        <f t="shared" si="213"/>
        <v>0</v>
      </c>
      <c r="Y881" s="116">
        <f t="shared" si="213"/>
        <v>0</v>
      </c>
      <c r="Z881" s="115">
        <f t="shared" si="219"/>
        <v>0</v>
      </c>
      <c r="AA881" s="116">
        <v>0</v>
      </c>
      <c r="AB881" s="116">
        <v>0</v>
      </c>
      <c r="AC881" s="116">
        <v>0</v>
      </c>
      <c r="AD881" s="116">
        <v>0</v>
      </c>
      <c r="AE881" s="115">
        <f t="shared" si="220"/>
        <v>0</v>
      </c>
      <c r="AF881" s="117">
        <v>0</v>
      </c>
      <c r="AG881" s="117">
        <v>0</v>
      </c>
      <c r="AH881" s="117">
        <v>0</v>
      </c>
      <c r="AI881" s="117">
        <v>0</v>
      </c>
      <c r="AJ881" s="115">
        <f t="shared" si="228"/>
        <v>0</v>
      </c>
      <c r="AK881" s="116">
        <f t="shared" si="228"/>
        <v>0</v>
      </c>
      <c r="AL881" s="116">
        <f t="shared" si="228"/>
        <v>0</v>
      </c>
      <c r="AM881" s="116">
        <f t="shared" si="228"/>
        <v>0</v>
      </c>
      <c r="AN881" s="116">
        <f t="shared" si="228"/>
        <v>0</v>
      </c>
      <c r="AO881" s="115">
        <f t="shared" si="221"/>
        <v>0</v>
      </c>
      <c r="AP881" s="116">
        <f t="shared" si="221"/>
        <v>0</v>
      </c>
      <c r="AQ881" s="116">
        <f t="shared" si="221"/>
        <v>0</v>
      </c>
      <c r="AR881" s="116">
        <f t="shared" si="214"/>
        <v>0</v>
      </c>
      <c r="AS881" s="116">
        <f t="shared" si="222"/>
        <v>0</v>
      </c>
    </row>
    <row r="882" spans="2:45" ht="16.5" thickTop="1" thickBot="1" x14ac:dyDescent="0.3">
      <c r="B882" s="101" t="str">
        <f t="shared" si="215"/>
        <v>b</v>
      </c>
      <c r="D882" s="109" t="s">
        <v>279</v>
      </c>
      <c r="E882" s="120" t="s">
        <v>310</v>
      </c>
      <c r="F882" s="115">
        <f t="shared" si="216"/>
        <v>0</v>
      </c>
      <c r="G882" s="116">
        <v>0</v>
      </c>
      <c r="H882" s="116">
        <v>0</v>
      </c>
      <c r="I882" s="116">
        <v>0</v>
      </c>
      <c r="J882" s="116">
        <v>0</v>
      </c>
      <c r="K882" s="115">
        <f t="shared" si="217"/>
        <v>0</v>
      </c>
      <c r="L882" s="116">
        <v>0</v>
      </c>
      <c r="M882" s="116">
        <v>0</v>
      </c>
      <c r="N882" s="116">
        <v>0</v>
      </c>
      <c r="O882" s="116">
        <v>0</v>
      </c>
      <c r="P882" s="115">
        <f t="shared" si="218"/>
        <v>0</v>
      </c>
      <c r="Q882" s="116">
        <v>0</v>
      </c>
      <c r="R882" s="116">
        <v>0</v>
      </c>
      <c r="S882" s="116">
        <v>0</v>
      </c>
      <c r="T882" s="116">
        <v>0</v>
      </c>
      <c r="U882" s="111">
        <f t="shared" si="213"/>
        <v>0</v>
      </c>
      <c r="V882" s="116">
        <f t="shared" si="213"/>
        <v>0</v>
      </c>
      <c r="W882" s="116">
        <f t="shared" si="213"/>
        <v>0</v>
      </c>
      <c r="X882" s="116">
        <f t="shared" si="213"/>
        <v>0</v>
      </c>
      <c r="Y882" s="116">
        <f t="shared" si="213"/>
        <v>0</v>
      </c>
      <c r="Z882" s="115">
        <f t="shared" si="219"/>
        <v>0</v>
      </c>
      <c r="AA882" s="116">
        <v>0</v>
      </c>
      <c r="AB882" s="116">
        <v>0</v>
      </c>
      <c r="AC882" s="116">
        <v>0</v>
      </c>
      <c r="AD882" s="116">
        <v>0</v>
      </c>
      <c r="AE882" s="115">
        <f t="shared" si="220"/>
        <v>0</v>
      </c>
      <c r="AF882" s="117">
        <v>0</v>
      </c>
      <c r="AG882" s="117">
        <v>0</v>
      </c>
      <c r="AH882" s="117">
        <v>0</v>
      </c>
      <c r="AI882" s="117">
        <v>0</v>
      </c>
      <c r="AJ882" s="115">
        <f t="shared" si="228"/>
        <v>0</v>
      </c>
      <c r="AK882" s="116">
        <f t="shared" si="228"/>
        <v>0</v>
      </c>
      <c r="AL882" s="116">
        <f t="shared" si="228"/>
        <v>0</v>
      </c>
      <c r="AM882" s="116">
        <f t="shared" si="228"/>
        <v>0</v>
      </c>
      <c r="AN882" s="116">
        <f t="shared" si="228"/>
        <v>0</v>
      </c>
      <c r="AO882" s="115">
        <f t="shared" si="221"/>
        <v>0</v>
      </c>
      <c r="AP882" s="116">
        <f t="shared" si="221"/>
        <v>0</v>
      </c>
      <c r="AQ882" s="116">
        <f t="shared" si="221"/>
        <v>0</v>
      </c>
      <c r="AR882" s="116">
        <f t="shared" si="214"/>
        <v>0</v>
      </c>
      <c r="AS882" s="116">
        <f t="shared" si="222"/>
        <v>0</v>
      </c>
    </row>
    <row r="883" spans="2:45" ht="16.5" thickTop="1" thickBot="1" x14ac:dyDescent="0.3">
      <c r="B883" s="101" t="str">
        <f t="shared" si="215"/>
        <v>b</v>
      </c>
      <c r="D883" s="109" t="s">
        <v>279</v>
      </c>
      <c r="E883" s="120" t="s">
        <v>311</v>
      </c>
      <c r="F883" s="115">
        <f t="shared" si="216"/>
        <v>0</v>
      </c>
      <c r="G883" s="116">
        <v>0</v>
      </c>
      <c r="H883" s="116">
        <v>0</v>
      </c>
      <c r="I883" s="116">
        <v>0</v>
      </c>
      <c r="J883" s="116">
        <v>0</v>
      </c>
      <c r="K883" s="115">
        <f t="shared" si="217"/>
        <v>0</v>
      </c>
      <c r="L883" s="116">
        <v>0</v>
      </c>
      <c r="M883" s="116">
        <v>0</v>
      </c>
      <c r="N883" s="116">
        <v>0</v>
      </c>
      <c r="O883" s="116">
        <v>0</v>
      </c>
      <c r="P883" s="115">
        <f t="shared" si="218"/>
        <v>0</v>
      </c>
      <c r="Q883" s="116">
        <v>0</v>
      </c>
      <c r="R883" s="116">
        <v>0</v>
      </c>
      <c r="S883" s="116">
        <v>0</v>
      </c>
      <c r="T883" s="116">
        <v>0</v>
      </c>
      <c r="U883" s="111">
        <f t="shared" si="213"/>
        <v>0</v>
      </c>
      <c r="V883" s="116">
        <f t="shared" si="213"/>
        <v>0</v>
      </c>
      <c r="W883" s="116">
        <f t="shared" si="213"/>
        <v>0</v>
      </c>
      <c r="X883" s="116">
        <f t="shared" si="213"/>
        <v>0</v>
      </c>
      <c r="Y883" s="116">
        <f t="shared" si="213"/>
        <v>0</v>
      </c>
      <c r="Z883" s="115">
        <f t="shared" si="219"/>
        <v>0</v>
      </c>
      <c r="AA883" s="116">
        <v>0</v>
      </c>
      <c r="AB883" s="116">
        <v>0</v>
      </c>
      <c r="AC883" s="116">
        <v>0</v>
      </c>
      <c r="AD883" s="116">
        <v>0</v>
      </c>
      <c r="AE883" s="115">
        <f t="shared" si="220"/>
        <v>0</v>
      </c>
      <c r="AF883" s="117">
        <v>0</v>
      </c>
      <c r="AG883" s="117">
        <v>0</v>
      </c>
      <c r="AH883" s="117">
        <v>0</v>
      </c>
      <c r="AI883" s="117">
        <v>0</v>
      </c>
      <c r="AJ883" s="115">
        <f t="shared" si="228"/>
        <v>0</v>
      </c>
      <c r="AK883" s="116">
        <f t="shared" si="228"/>
        <v>0</v>
      </c>
      <c r="AL883" s="116">
        <f t="shared" si="228"/>
        <v>0</v>
      </c>
      <c r="AM883" s="116">
        <f t="shared" si="228"/>
        <v>0</v>
      </c>
      <c r="AN883" s="116">
        <f t="shared" si="228"/>
        <v>0</v>
      </c>
      <c r="AO883" s="115">
        <f t="shared" si="221"/>
        <v>0</v>
      </c>
      <c r="AP883" s="116">
        <f t="shared" si="221"/>
        <v>0</v>
      </c>
      <c r="AQ883" s="116">
        <f t="shared" si="221"/>
        <v>0</v>
      </c>
      <c r="AR883" s="116">
        <f t="shared" si="214"/>
        <v>0</v>
      </c>
      <c r="AS883" s="116">
        <f t="shared" si="222"/>
        <v>0</v>
      </c>
    </row>
    <row r="884" spans="2:45" ht="16.5" thickTop="1" thickBot="1" x14ac:dyDescent="0.3">
      <c r="B884" s="101" t="str">
        <f t="shared" si="215"/>
        <v>b</v>
      </c>
      <c r="D884" s="109" t="s">
        <v>279</v>
      </c>
      <c r="E884" s="120" t="s">
        <v>312</v>
      </c>
      <c r="F884" s="115">
        <f t="shared" si="216"/>
        <v>0</v>
      </c>
      <c r="G884" s="116">
        <v>0</v>
      </c>
      <c r="H884" s="116">
        <v>0</v>
      </c>
      <c r="I884" s="116">
        <v>0</v>
      </c>
      <c r="J884" s="116">
        <v>0</v>
      </c>
      <c r="K884" s="115">
        <f t="shared" si="217"/>
        <v>0</v>
      </c>
      <c r="L884" s="116">
        <v>0</v>
      </c>
      <c r="M884" s="116">
        <v>0</v>
      </c>
      <c r="N884" s="116">
        <v>0</v>
      </c>
      <c r="O884" s="116">
        <v>0</v>
      </c>
      <c r="P884" s="115">
        <f t="shared" si="218"/>
        <v>0</v>
      </c>
      <c r="Q884" s="116">
        <v>0</v>
      </c>
      <c r="R884" s="116">
        <v>0</v>
      </c>
      <c r="S884" s="116">
        <v>0</v>
      </c>
      <c r="T884" s="116">
        <v>0</v>
      </c>
      <c r="U884" s="111">
        <f t="shared" si="213"/>
        <v>0</v>
      </c>
      <c r="V884" s="116">
        <f t="shared" si="213"/>
        <v>0</v>
      </c>
      <c r="W884" s="116">
        <f t="shared" si="213"/>
        <v>0</v>
      </c>
      <c r="X884" s="116">
        <f t="shared" si="213"/>
        <v>0</v>
      </c>
      <c r="Y884" s="116">
        <f t="shared" si="213"/>
        <v>0</v>
      </c>
      <c r="Z884" s="115">
        <f t="shared" si="219"/>
        <v>0</v>
      </c>
      <c r="AA884" s="116">
        <v>0</v>
      </c>
      <c r="AB884" s="116">
        <v>0</v>
      </c>
      <c r="AC884" s="116">
        <v>0</v>
      </c>
      <c r="AD884" s="116">
        <v>0</v>
      </c>
      <c r="AE884" s="115">
        <f t="shared" si="220"/>
        <v>0</v>
      </c>
      <c r="AF884" s="117">
        <v>0</v>
      </c>
      <c r="AG884" s="117">
        <v>0</v>
      </c>
      <c r="AH884" s="117">
        <v>0</v>
      </c>
      <c r="AI884" s="117">
        <v>0</v>
      </c>
      <c r="AJ884" s="115">
        <f t="shared" si="228"/>
        <v>0</v>
      </c>
      <c r="AK884" s="116">
        <f t="shared" si="228"/>
        <v>0</v>
      </c>
      <c r="AL884" s="116">
        <f t="shared" si="228"/>
        <v>0</v>
      </c>
      <c r="AM884" s="116">
        <f t="shared" si="228"/>
        <v>0</v>
      </c>
      <c r="AN884" s="116">
        <f t="shared" si="228"/>
        <v>0</v>
      </c>
      <c r="AO884" s="115">
        <f t="shared" si="221"/>
        <v>0</v>
      </c>
      <c r="AP884" s="116">
        <f t="shared" si="221"/>
        <v>0</v>
      </c>
      <c r="AQ884" s="116">
        <f t="shared" si="221"/>
        <v>0</v>
      </c>
      <c r="AR884" s="116">
        <f t="shared" si="214"/>
        <v>0</v>
      </c>
      <c r="AS884" s="116">
        <f t="shared" si="222"/>
        <v>0</v>
      </c>
    </row>
    <row r="885" spans="2:45" ht="52.5" thickTop="1" thickBot="1" x14ac:dyDescent="0.3">
      <c r="B885" s="101" t="str">
        <f t="shared" si="215"/>
        <v>a</v>
      </c>
      <c r="D885" s="109" t="s">
        <v>382</v>
      </c>
      <c r="E885" s="119" t="s">
        <v>383</v>
      </c>
      <c r="F885" s="115">
        <f t="shared" si="216"/>
        <v>0</v>
      </c>
      <c r="G885" s="116">
        <f>SUM(G886,G898:G900)</f>
        <v>0</v>
      </c>
      <c r="H885" s="116">
        <f>SUM(H886,H898:H900)</f>
        <v>0</v>
      </c>
      <c r="I885" s="116">
        <f>SUM(I886,I898:I900)</f>
        <v>0</v>
      </c>
      <c r="J885" s="116">
        <f>SUM(J886,J898:J900)</f>
        <v>0</v>
      </c>
      <c r="K885" s="115">
        <f t="shared" si="217"/>
        <v>564490</v>
      </c>
      <c r="L885" s="116">
        <f>SUM(L886,L898:L900)</f>
        <v>114490</v>
      </c>
      <c r="M885" s="116">
        <f>SUM(M886,M898:M900)</f>
        <v>150000</v>
      </c>
      <c r="N885" s="116">
        <f>SUM(N886,N898:N900)</f>
        <v>150000</v>
      </c>
      <c r="O885" s="116">
        <f>SUM(O886,O898:O900)</f>
        <v>150000</v>
      </c>
      <c r="P885" s="115">
        <f t="shared" si="218"/>
        <v>153623.5</v>
      </c>
      <c r="Q885" s="116">
        <f>SUM(Q886,Q898:Q900)</f>
        <v>76605.5</v>
      </c>
      <c r="R885" s="116">
        <f>SUM(R886,R898:R900)</f>
        <v>77018</v>
      </c>
      <c r="S885" s="116">
        <f>SUM(S886,S898:S900)</f>
        <v>0</v>
      </c>
      <c r="T885" s="116">
        <f>SUM(T886,T898:T900)</f>
        <v>0</v>
      </c>
      <c r="U885" s="111">
        <f t="shared" si="213"/>
        <v>0</v>
      </c>
      <c r="V885" s="116">
        <f t="shared" si="213"/>
        <v>0</v>
      </c>
      <c r="W885" s="116">
        <f t="shared" si="213"/>
        <v>0</v>
      </c>
      <c r="X885" s="116">
        <f t="shared" si="213"/>
        <v>0</v>
      </c>
      <c r="Y885" s="116">
        <f t="shared" si="213"/>
        <v>0</v>
      </c>
      <c r="Z885" s="115">
        <f t="shared" si="219"/>
        <v>0</v>
      </c>
      <c r="AA885" s="116">
        <f>SUM(AA886,AA898:AA900)</f>
        <v>0</v>
      </c>
      <c r="AB885" s="116">
        <f>SUM(AB886,AB898:AB900)</f>
        <v>0</v>
      </c>
      <c r="AC885" s="116">
        <f>SUM(AC886,AC898:AC900)</f>
        <v>0</v>
      </c>
      <c r="AD885" s="116">
        <f>SUM(AD886,AD898:AD900)</f>
        <v>0</v>
      </c>
      <c r="AE885" s="115">
        <f t="shared" si="220"/>
        <v>0</v>
      </c>
      <c r="AF885" s="117">
        <f>SUM(AF886,AF898:AF900)</f>
        <v>0</v>
      </c>
      <c r="AG885" s="117">
        <f>SUM(AG886,AG898:AG900)</f>
        <v>0</v>
      </c>
      <c r="AH885" s="117">
        <f>SUM(AH886,AH898:AH900)</f>
        <v>0</v>
      </c>
      <c r="AI885" s="117">
        <f>SUM(AI886,AI898:AI900)</f>
        <v>0</v>
      </c>
      <c r="AJ885" s="115">
        <f t="shared" si="228"/>
        <v>0</v>
      </c>
      <c r="AK885" s="116">
        <f t="shared" si="228"/>
        <v>0</v>
      </c>
      <c r="AL885" s="116">
        <f t="shared" si="228"/>
        <v>0</v>
      </c>
      <c r="AM885" s="116">
        <f t="shared" si="228"/>
        <v>0</v>
      </c>
      <c r="AN885" s="116">
        <f t="shared" si="228"/>
        <v>0</v>
      </c>
      <c r="AO885" s="115">
        <f t="shared" si="221"/>
        <v>564490</v>
      </c>
      <c r="AP885" s="116">
        <f t="shared" si="221"/>
        <v>114490</v>
      </c>
      <c r="AQ885" s="116">
        <f t="shared" si="221"/>
        <v>150000</v>
      </c>
      <c r="AR885" s="116">
        <f t="shared" si="214"/>
        <v>150000</v>
      </c>
      <c r="AS885" s="116">
        <f t="shared" si="222"/>
        <v>150000</v>
      </c>
    </row>
    <row r="886" spans="2:45" ht="16.5" thickTop="1" thickBot="1" x14ac:dyDescent="0.3">
      <c r="B886" s="101" t="str">
        <f t="shared" si="215"/>
        <v>a</v>
      </c>
      <c r="D886" s="109" t="s">
        <v>279</v>
      </c>
      <c r="E886" s="120" t="s">
        <v>298</v>
      </c>
      <c r="F886" s="115">
        <f t="shared" si="216"/>
        <v>0</v>
      </c>
      <c r="G886" s="116">
        <f>SUM(G887:G893)</f>
        <v>0</v>
      </c>
      <c r="H886" s="116">
        <f>SUM(H887:H893)</f>
        <v>0</v>
      </c>
      <c r="I886" s="116">
        <f>SUM(I887:I893)</f>
        <v>0</v>
      </c>
      <c r="J886" s="116">
        <f>SUM(J887:J893)</f>
        <v>0</v>
      </c>
      <c r="K886" s="115">
        <f t="shared" si="217"/>
        <v>564490</v>
      </c>
      <c r="L886" s="116">
        <f>SUM(L887:L893)</f>
        <v>114490</v>
      </c>
      <c r="M886" s="116">
        <f>SUM(M887:M893)</f>
        <v>150000</v>
      </c>
      <c r="N886" s="116">
        <f>SUM(N887:N893)</f>
        <v>150000</v>
      </c>
      <c r="O886" s="116">
        <f>SUM(O887:O893)</f>
        <v>150000</v>
      </c>
      <c r="P886" s="115">
        <f t="shared" si="218"/>
        <v>153623.5</v>
      </c>
      <c r="Q886" s="116">
        <f>SUM(Q887:Q893)</f>
        <v>76605.5</v>
      </c>
      <c r="R886" s="116">
        <f>SUM(R887:R893)</f>
        <v>77018</v>
      </c>
      <c r="S886" s="116">
        <f>SUM(S887:S893)</f>
        <v>0</v>
      </c>
      <c r="T886" s="116">
        <f>SUM(T887:T893)</f>
        <v>0</v>
      </c>
      <c r="U886" s="111">
        <f t="shared" si="213"/>
        <v>0</v>
      </c>
      <c r="V886" s="116">
        <f t="shared" si="213"/>
        <v>0</v>
      </c>
      <c r="W886" s="116">
        <f t="shared" si="213"/>
        <v>0</v>
      </c>
      <c r="X886" s="116">
        <f t="shared" si="213"/>
        <v>0</v>
      </c>
      <c r="Y886" s="116">
        <f t="shared" si="213"/>
        <v>0</v>
      </c>
      <c r="Z886" s="115">
        <f t="shared" si="219"/>
        <v>0</v>
      </c>
      <c r="AA886" s="116">
        <f>SUM(AA887:AA893)</f>
        <v>0</v>
      </c>
      <c r="AB886" s="116">
        <f>SUM(AB887:AB893)</f>
        <v>0</v>
      </c>
      <c r="AC886" s="116">
        <f>SUM(AC887:AC893)</f>
        <v>0</v>
      </c>
      <c r="AD886" s="116">
        <f>SUM(AD887:AD893)</f>
        <v>0</v>
      </c>
      <c r="AE886" s="115">
        <f t="shared" si="220"/>
        <v>0</v>
      </c>
      <c r="AF886" s="117">
        <f>SUM(AF887:AF893)</f>
        <v>0</v>
      </c>
      <c r="AG886" s="117">
        <f>SUM(AG887:AG893)</f>
        <v>0</v>
      </c>
      <c r="AH886" s="117">
        <f>SUM(AH887:AH893)</f>
        <v>0</v>
      </c>
      <c r="AI886" s="117">
        <f>SUM(AI887:AI893)</f>
        <v>0</v>
      </c>
      <c r="AJ886" s="115">
        <f t="shared" si="228"/>
        <v>0</v>
      </c>
      <c r="AK886" s="116">
        <f t="shared" si="228"/>
        <v>0</v>
      </c>
      <c r="AL886" s="116">
        <f t="shared" si="228"/>
        <v>0</v>
      </c>
      <c r="AM886" s="116">
        <f t="shared" si="228"/>
        <v>0</v>
      </c>
      <c r="AN886" s="116">
        <f t="shared" si="228"/>
        <v>0</v>
      </c>
      <c r="AO886" s="115">
        <f t="shared" si="221"/>
        <v>564490</v>
      </c>
      <c r="AP886" s="116">
        <f t="shared" si="221"/>
        <v>114490</v>
      </c>
      <c r="AQ886" s="116">
        <f t="shared" si="221"/>
        <v>150000</v>
      </c>
      <c r="AR886" s="116">
        <f t="shared" si="214"/>
        <v>150000</v>
      </c>
      <c r="AS886" s="116">
        <f t="shared" si="222"/>
        <v>150000</v>
      </c>
    </row>
    <row r="887" spans="2:45" ht="16.5" thickTop="1" thickBot="1" x14ac:dyDescent="0.3">
      <c r="B887" s="101" t="str">
        <f t="shared" si="215"/>
        <v>b</v>
      </c>
      <c r="D887" s="109" t="s">
        <v>279</v>
      </c>
      <c r="E887" s="121" t="s">
        <v>299</v>
      </c>
      <c r="F887" s="115">
        <f t="shared" si="216"/>
        <v>0</v>
      </c>
      <c r="G887" s="116">
        <v>0</v>
      </c>
      <c r="H887" s="116">
        <v>0</v>
      </c>
      <c r="I887" s="116">
        <v>0</v>
      </c>
      <c r="J887" s="116">
        <v>0</v>
      </c>
      <c r="K887" s="115">
        <f t="shared" si="217"/>
        <v>0</v>
      </c>
      <c r="L887" s="116">
        <v>0</v>
      </c>
      <c r="M887" s="116">
        <v>0</v>
      </c>
      <c r="N887" s="116">
        <v>0</v>
      </c>
      <c r="O887" s="116">
        <v>0</v>
      </c>
      <c r="P887" s="115">
        <f t="shared" si="218"/>
        <v>0</v>
      </c>
      <c r="Q887" s="116">
        <v>0</v>
      </c>
      <c r="R887" s="116">
        <v>0</v>
      </c>
      <c r="S887" s="116">
        <v>0</v>
      </c>
      <c r="T887" s="116">
        <v>0</v>
      </c>
      <c r="U887" s="111">
        <f t="shared" ref="U887:Y937" si="229">Z887+AE887</f>
        <v>0</v>
      </c>
      <c r="V887" s="116">
        <f t="shared" si="229"/>
        <v>0</v>
      </c>
      <c r="W887" s="116">
        <f t="shared" si="229"/>
        <v>0</v>
      </c>
      <c r="X887" s="116">
        <f t="shared" si="229"/>
        <v>0</v>
      </c>
      <c r="Y887" s="116">
        <f t="shared" si="229"/>
        <v>0</v>
      </c>
      <c r="Z887" s="115">
        <f t="shared" si="219"/>
        <v>0</v>
      </c>
      <c r="AA887" s="116">
        <v>0</v>
      </c>
      <c r="AB887" s="116">
        <v>0</v>
      </c>
      <c r="AC887" s="116">
        <v>0</v>
      </c>
      <c r="AD887" s="116">
        <v>0</v>
      </c>
      <c r="AE887" s="115">
        <f t="shared" si="220"/>
        <v>0</v>
      </c>
      <c r="AF887" s="117">
        <v>0</v>
      </c>
      <c r="AG887" s="117">
        <v>0</v>
      </c>
      <c r="AH887" s="117">
        <v>0</v>
      </c>
      <c r="AI887" s="117">
        <v>0</v>
      </c>
      <c r="AJ887" s="115">
        <f t="shared" si="228"/>
        <v>0</v>
      </c>
      <c r="AK887" s="116">
        <f t="shared" si="228"/>
        <v>0</v>
      </c>
      <c r="AL887" s="116">
        <f t="shared" si="228"/>
        <v>0</v>
      </c>
      <c r="AM887" s="116">
        <f t="shared" si="228"/>
        <v>0</v>
      </c>
      <c r="AN887" s="116">
        <f t="shared" si="228"/>
        <v>0</v>
      </c>
      <c r="AO887" s="115">
        <f t="shared" si="221"/>
        <v>0</v>
      </c>
      <c r="AP887" s="116">
        <f t="shared" si="221"/>
        <v>0</v>
      </c>
      <c r="AQ887" s="116">
        <f t="shared" si="221"/>
        <v>0</v>
      </c>
      <c r="AR887" s="116">
        <f t="shared" si="214"/>
        <v>0</v>
      </c>
      <c r="AS887" s="116">
        <f t="shared" si="222"/>
        <v>0</v>
      </c>
    </row>
    <row r="888" spans="2:45" ht="16.5" thickTop="1" thickBot="1" x14ac:dyDescent="0.3">
      <c r="B888" s="101" t="str">
        <f t="shared" si="215"/>
        <v>b</v>
      </c>
      <c r="D888" s="109" t="s">
        <v>279</v>
      </c>
      <c r="E888" s="121" t="s">
        <v>300</v>
      </c>
      <c r="F888" s="115">
        <f t="shared" si="216"/>
        <v>0</v>
      </c>
      <c r="G888" s="116">
        <v>0</v>
      </c>
      <c r="H888" s="116">
        <v>0</v>
      </c>
      <c r="I888" s="116">
        <v>0</v>
      </c>
      <c r="J888" s="116">
        <v>0</v>
      </c>
      <c r="K888" s="115">
        <f t="shared" si="217"/>
        <v>0</v>
      </c>
      <c r="L888" s="116">
        <v>0</v>
      </c>
      <c r="M888" s="116">
        <v>0</v>
      </c>
      <c r="N888" s="116">
        <v>0</v>
      </c>
      <c r="O888" s="116">
        <v>0</v>
      </c>
      <c r="P888" s="115">
        <f t="shared" si="218"/>
        <v>0</v>
      </c>
      <c r="Q888" s="116">
        <v>0</v>
      </c>
      <c r="R888" s="116">
        <v>0</v>
      </c>
      <c r="S888" s="116">
        <v>0</v>
      </c>
      <c r="T888" s="116">
        <v>0</v>
      </c>
      <c r="U888" s="111">
        <f t="shared" si="229"/>
        <v>0</v>
      </c>
      <c r="V888" s="116">
        <f t="shared" si="229"/>
        <v>0</v>
      </c>
      <c r="W888" s="116">
        <f t="shared" si="229"/>
        <v>0</v>
      </c>
      <c r="X888" s="116">
        <f t="shared" si="229"/>
        <v>0</v>
      </c>
      <c r="Y888" s="116">
        <f t="shared" si="229"/>
        <v>0</v>
      </c>
      <c r="Z888" s="115">
        <f t="shared" si="219"/>
        <v>0</v>
      </c>
      <c r="AA888" s="116">
        <v>0</v>
      </c>
      <c r="AB888" s="116">
        <v>0</v>
      </c>
      <c r="AC888" s="116">
        <v>0</v>
      </c>
      <c r="AD888" s="116">
        <v>0</v>
      </c>
      <c r="AE888" s="115">
        <f t="shared" si="220"/>
        <v>0</v>
      </c>
      <c r="AF888" s="117">
        <v>0</v>
      </c>
      <c r="AG888" s="117">
        <v>0</v>
      </c>
      <c r="AH888" s="117">
        <v>0</v>
      </c>
      <c r="AI888" s="117">
        <v>0</v>
      </c>
      <c r="AJ888" s="115">
        <f t="shared" si="228"/>
        <v>0</v>
      </c>
      <c r="AK888" s="116">
        <f t="shared" si="228"/>
        <v>0</v>
      </c>
      <c r="AL888" s="116">
        <f t="shared" si="228"/>
        <v>0</v>
      </c>
      <c r="AM888" s="116">
        <f t="shared" si="228"/>
        <v>0</v>
      </c>
      <c r="AN888" s="116">
        <f t="shared" si="228"/>
        <v>0</v>
      </c>
      <c r="AO888" s="115">
        <f t="shared" si="221"/>
        <v>0</v>
      </c>
      <c r="AP888" s="116">
        <f t="shared" si="221"/>
        <v>0</v>
      </c>
      <c r="AQ888" s="116">
        <f t="shared" si="221"/>
        <v>0</v>
      </c>
      <c r="AR888" s="116">
        <f t="shared" si="214"/>
        <v>0</v>
      </c>
      <c r="AS888" s="116">
        <f t="shared" si="222"/>
        <v>0</v>
      </c>
    </row>
    <row r="889" spans="2:45" ht="16.5" thickTop="1" thickBot="1" x14ac:dyDescent="0.3">
      <c r="B889" s="101" t="str">
        <f t="shared" si="215"/>
        <v>b</v>
      </c>
      <c r="D889" s="109" t="s">
        <v>279</v>
      </c>
      <c r="E889" s="121" t="s">
        <v>301</v>
      </c>
      <c r="F889" s="115">
        <f t="shared" si="216"/>
        <v>0</v>
      </c>
      <c r="G889" s="116">
        <v>0</v>
      </c>
      <c r="H889" s="116">
        <v>0</v>
      </c>
      <c r="I889" s="116">
        <v>0</v>
      </c>
      <c r="J889" s="116">
        <v>0</v>
      </c>
      <c r="K889" s="115">
        <f t="shared" si="217"/>
        <v>0</v>
      </c>
      <c r="L889" s="116">
        <v>0</v>
      </c>
      <c r="M889" s="116">
        <v>0</v>
      </c>
      <c r="N889" s="116">
        <v>0</v>
      </c>
      <c r="O889" s="116">
        <v>0</v>
      </c>
      <c r="P889" s="115">
        <f t="shared" si="218"/>
        <v>0</v>
      </c>
      <c r="Q889" s="116">
        <v>0</v>
      </c>
      <c r="R889" s="116">
        <v>0</v>
      </c>
      <c r="S889" s="116">
        <v>0</v>
      </c>
      <c r="T889" s="116">
        <v>0</v>
      </c>
      <c r="U889" s="111">
        <f t="shared" si="229"/>
        <v>0</v>
      </c>
      <c r="V889" s="116">
        <f t="shared" si="229"/>
        <v>0</v>
      </c>
      <c r="W889" s="116">
        <f t="shared" si="229"/>
        <v>0</v>
      </c>
      <c r="X889" s="116">
        <f t="shared" si="229"/>
        <v>0</v>
      </c>
      <c r="Y889" s="116">
        <f t="shared" si="229"/>
        <v>0</v>
      </c>
      <c r="Z889" s="115">
        <f t="shared" si="219"/>
        <v>0</v>
      </c>
      <c r="AA889" s="116">
        <v>0</v>
      </c>
      <c r="AB889" s="116">
        <v>0</v>
      </c>
      <c r="AC889" s="116">
        <v>0</v>
      </c>
      <c r="AD889" s="116">
        <v>0</v>
      </c>
      <c r="AE889" s="115">
        <f t="shared" si="220"/>
        <v>0</v>
      </c>
      <c r="AF889" s="117">
        <v>0</v>
      </c>
      <c r="AG889" s="117">
        <v>0</v>
      </c>
      <c r="AH889" s="117">
        <v>0</v>
      </c>
      <c r="AI889" s="117">
        <v>0</v>
      </c>
      <c r="AJ889" s="115">
        <f t="shared" si="228"/>
        <v>0</v>
      </c>
      <c r="AK889" s="116">
        <f t="shared" si="228"/>
        <v>0</v>
      </c>
      <c r="AL889" s="116">
        <f t="shared" si="228"/>
        <v>0</v>
      </c>
      <c r="AM889" s="116">
        <f t="shared" si="228"/>
        <v>0</v>
      </c>
      <c r="AN889" s="116">
        <f t="shared" si="228"/>
        <v>0</v>
      </c>
      <c r="AO889" s="115">
        <f t="shared" si="221"/>
        <v>0</v>
      </c>
      <c r="AP889" s="116">
        <f t="shared" si="221"/>
        <v>0</v>
      </c>
      <c r="AQ889" s="116">
        <f t="shared" si="221"/>
        <v>0</v>
      </c>
      <c r="AR889" s="116">
        <f t="shared" si="214"/>
        <v>0</v>
      </c>
      <c r="AS889" s="116">
        <f t="shared" si="222"/>
        <v>0</v>
      </c>
    </row>
    <row r="890" spans="2:45" ht="16.5" thickTop="1" thickBot="1" x14ac:dyDescent="0.3">
      <c r="B890" s="101" t="str">
        <f t="shared" si="215"/>
        <v>b</v>
      </c>
      <c r="D890" s="109" t="s">
        <v>279</v>
      </c>
      <c r="E890" s="121" t="s">
        <v>302</v>
      </c>
      <c r="F890" s="115">
        <f t="shared" si="216"/>
        <v>0</v>
      </c>
      <c r="G890" s="116">
        <v>0</v>
      </c>
      <c r="H890" s="116">
        <v>0</v>
      </c>
      <c r="I890" s="116">
        <v>0</v>
      </c>
      <c r="J890" s="116">
        <v>0</v>
      </c>
      <c r="K890" s="115">
        <f t="shared" si="217"/>
        <v>0</v>
      </c>
      <c r="L890" s="116">
        <v>0</v>
      </c>
      <c r="M890" s="116">
        <v>0</v>
      </c>
      <c r="N890" s="116">
        <v>0</v>
      </c>
      <c r="O890" s="116">
        <v>0</v>
      </c>
      <c r="P890" s="115">
        <f t="shared" si="218"/>
        <v>0</v>
      </c>
      <c r="Q890" s="116">
        <v>0</v>
      </c>
      <c r="R890" s="116">
        <v>0</v>
      </c>
      <c r="S890" s="116">
        <v>0</v>
      </c>
      <c r="T890" s="116">
        <v>0</v>
      </c>
      <c r="U890" s="111">
        <f t="shared" si="229"/>
        <v>0</v>
      </c>
      <c r="V890" s="116">
        <f t="shared" si="229"/>
        <v>0</v>
      </c>
      <c r="W890" s="116">
        <f t="shared" si="229"/>
        <v>0</v>
      </c>
      <c r="X890" s="116">
        <f t="shared" si="229"/>
        <v>0</v>
      </c>
      <c r="Y890" s="116">
        <f t="shared" si="229"/>
        <v>0</v>
      </c>
      <c r="Z890" s="115">
        <f t="shared" si="219"/>
        <v>0</v>
      </c>
      <c r="AA890" s="116">
        <v>0</v>
      </c>
      <c r="AB890" s="116">
        <v>0</v>
      </c>
      <c r="AC890" s="116">
        <v>0</v>
      </c>
      <c r="AD890" s="116">
        <v>0</v>
      </c>
      <c r="AE890" s="115">
        <f t="shared" si="220"/>
        <v>0</v>
      </c>
      <c r="AF890" s="117">
        <v>0</v>
      </c>
      <c r="AG890" s="117">
        <v>0</v>
      </c>
      <c r="AH890" s="117">
        <v>0</v>
      </c>
      <c r="AI890" s="117">
        <v>0</v>
      </c>
      <c r="AJ890" s="115">
        <f t="shared" si="228"/>
        <v>0</v>
      </c>
      <c r="AK890" s="116">
        <f t="shared" si="228"/>
        <v>0</v>
      </c>
      <c r="AL890" s="116">
        <f t="shared" si="228"/>
        <v>0</v>
      </c>
      <c r="AM890" s="116">
        <f t="shared" si="228"/>
        <v>0</v>
      </c>
      <c r="AN890" s="116">
        <f t="shared" si="228"/>
        <v>0</v>
      </c>
      <c r="AO890" s="115">
        <f t="shared" si="221"/>
        <v>0</v>
      </c>
      <c r="AP890" s="116">
        <f t="shared" si="221"/>
        <v>0</v>
      </c>
      <c r="AQ890" s="116">
        <f t="shared" si="221"/>
        <v>0</v>
      </c>
      <c r="AR890" s="116">
        <f t="shared" si="214"/>
        <v>0</v>
      </c>
      <c r="AS890" s="116">
        <f t="shared" si="222"/>
        <v>0</v>
      </c>
    </row>
    <row r="891" spans="2:45" ht="16.5" thickTop="1" thickBot="1" x14ac:dyDescent="0.3">
      <c r="B891" s="101" t="str">
        <f t="shared" si="215"/>
        <v>b</v>
      </c>
      <c r="D891" s="109" t="s">
        <v>279</v>
      </c>
      <c r="E891" s="121" t="s">
        <v>303</v>
      </c>
      <c r="F891" s="115">
        <f t="shared" si="216"/>
        <v>0</v>
      </c>
      <c r="G891" s="116">
        <v>0</v>
      </c>
      <c r="H891" s="116">
        <v>0</v>
      </c>
      <c r="I891" s="116">
        <v>0</v>
      </c>
      <c r="J891" s="116">
        <v>0</v>
      </c>
      <c r="K891" s="115">
        <f t="shared" si="217"/>
        <v>0</v>
      </c>
      <c r="L891" s="116">
        <v>0</v>
      </c>
      <c r="M891" s="116">
        <v>0</v>
      </c>
      <c r="N891" s="116">
        <v>0</v>
      </c>
      <c r="O891" s="116">
        <v>0</v>
      </c>
      <c r="P891" s="115">
        <f t="shared" si="218"/>
        <v>0</v>
      </c>
      <c r="Q891" s="116">
        <v>0</v>
      </c>
      <c r="R891" s="116">
        <v>0</v>
      </c>
      <c r="S891" s="116">
        <v>0</v>
      </c>
      <c r="T891" s="116">
        <v>0</v>
      </c>
      <c r="U891" s="111">
        <f t="shared" si="229"/>
        <v>0</v>
      </c>
      <c r="V891" s="116">
        <f t="shared" si="229"/>
        <v>0</v>
      </c>
      <c r="W891" s="116">
        <f t="shared" si="229"/>
        <v>0</v>
      </c>
      <c r="X891" s="116">
        <f t="shared" si="229"/>
        <v>0</v>
      </c>
      <c r="Y891" s="116">
        <f t="shared" si="229"/>
        <v>0</v>
      </c>
      <c r="Z891" s="115">
        <f t="shared" si="219"/>
        <v>0</v>
      </c>
      <c r="AA891" s="116">
        <v>0</v>
      </c>
      <c r="AB891" s="116">
        <v>0</v>
      </c>
      <c r="AC891" s="116">
        <v>0</v>
      </c>
      <c r="AD891" s="116">
        <v>0</v>
      </c>
      <c r="AE891" s="115">
        <f t="shared" si="220"/>
        <v>0</v>
      </c>
      <c r="AF891" s="117">
        <v>0</v>
      </c>
      <c r="AG891" s="117">
        <v>0</v>
      </c>
      <c r="AH891" s="117">
        <v>0</v>
      </c>
      <c r="AI891" s="117">
        <v>0</v>
      </c>
      <c r="AJ891" s="115">
        <f t="shared" si="228"/>
        <v>0</v>
      </c>
      <c r="AK891" s="116">
        <f t="shared" si="228"/>
        <v>0</v>
      </c>
      <c r="AL891" s="116">
        <f t="shared" si="228"/>
        <v>0</v>
      </c>
      <c r="AM891" s="116">
        <f t="shared" si="228"/>
        <v>0</v>
      </c>
      <c r="AN891" s="116">
        <f t="shared" si="228"/>
        <v>0</v>
      </c>
      <c r="AO891" s="115">
        <f t="shared" si="221"/>
        <v>0</v>
      </c>
      <c r="AP891" s="116">
        <f t="shared" si="221"/>
        <v>0</v>
      </c>
      <c r="AQ891" s="116">
        <f t="shared" si="221"/>
        <v>0</v>
      </c>
      <c r="AR891" s="116">
        <f t="shared" si="214"/>
        <v>0</v>
      </c>
      <c r="AS891" s="116">
        <f t="shared" si="222"/>
        <v>0</v>
      </c>
    </row>
    <row r="892" spans="2:45" ht="16.5" thickTop="1" thickBot="1" x14ac:dyDescent="0.3">
      <c r="B892" s="101" t="str">
        <f t="shared" si="215"/>
        <v>a</v>
      </c>
      <c r="D892" s="109" t="s">
        <v>279</v>
      </c>
      <c r="E892" s="121" t="s">
        <v>304</v>
      </c>
      <c r="F892" s="115">
        <f t="shared" si="216"/>
        <v>0</v>
      </c>
      <c r="G892" s="116">
        <v>0</v>
      </c>
      <c r="H892" s="116">
        <v>0</v>
      </c>
      <c r="I892" s="116">
        <v>0</v>
      </c>
      <c r="J892" s="116">
        <v>0</v>
      </c>
      <c r="K892" s="115">
        <f t="shared" si="217"/>
        <v>564490</v>
      </c>
      <c r="L892" s="116">
        <v>114490</v>
      </c>
      <c r="M892" s="116">
        <v>150000</v>
      </c>
      <c r="N892" s="116">
        <v>150000</v>
      </c>
      <c r="O892" s="116">
        <v>150000</v>
      </c>
      <c r="P892" s="115">
        <f t="shared" si="218"/>
        <v>153623.5</v>
      </c>
      <c r="Q892" s="116">
        <v>76605.5</v>
      </c>
      <c r="R892" s="116">
        <v>77018</v>
      </c>
      <c r="S892" s="116">
        <v>0</v>
      </c>
      <c r="T892" s="116">
        <v>0</v>
      </c>
      <c r="U892" s="111">
        <f t="shared" si="229"/>
        <v>0</v>
      </c>
      <c r="V892" s="116">
        <f t="shared" si="229"/>
        <v>0</v>
      </c>
      <c r="W892" s="116">
        <f t="shared" si="229"/>
        <v>0</v>
      </c>
      <c r="X892" s="116">
        <f t="shared" si="229"/>
        <v>0</v>
      </c>
      <c r="Y892" s="116">
        <f t="shared" si="229"/>
        <v>0</v>
      </c>
      <c r="Z892" s="115">
        <f t="shared" si="219"/>
        <v>0</v>
      </c>
      <c r="AA892" s="116">
        <v>0</v>
      </c>
      <c r="AB892" s="116">
        <v>0</v>
      </c>
      <c r="AC892" s="116">
        <v>0</v>
      </c>
      <c r="AD892" s="116">
        <v>0</v>
      </c>
      <c r="AE892" s="115">
        <f t="shared" si="220"/>
        <v>0</v>
      </c>
      <c r="AF892" s="117">
        <v>0</v>
      </c>
      <c r="AG892" s="117">
        <v>0</v>
      </c>
      <c r="AH892" s="117">
        <v>0</v>
      </c>
      <c r="AI892" s="117">
        <v>0</v>
      </c>
      <c r="AJ892" s="115">
        <f t="shared" si="228"/>
        <v>0</v>
      </c>
      <c r="AK892" s="116">
        <f t="shared" si="228"/>
        <v>0</v>
      </c>
      <c r="AL892" s="116">
        <f t="shared" si="228"/>
        <v>0</v>
      </c>
      <c r="AM892" s="116">
        <f t="shared" si="228"/>
        <v>0</v>
      </c>
      <c r="AN892" s="116">
        <f t="shared" si="228"/>
        <v>0</v>
      </c>
      <c r="AO892" s="115">
        <f t="shared" si="221"/>
        <v>564490</v>
      </c>
      <c r="AP892" s="116">
        <f t="shared" si="221"/>
        <v>114490</v>
      </c>
      <c r="AQ892" s="116">
        <f t="shared" si="221"/>
        <v>150000</v>
      </c>
      <c r="AR892" s="116">
        <f t="shared" si="214"/>
        <v>150000</v>
      </c>
      <c r="AS892" s="116">
        <f t="shared" si="222"/>
        <v>150000</v>
      </c>
    </row>
    <row r="893" spans="2:45" ht="16.5" thickTop="1" thickBot="1" x14ac:dyDescent="0.3">
      <c r="B893" s="101" t="str">
        <f t="shared" si="215"/>
        <v>b</v>
      </c>
      <c r="D893" s="109" t="s">
        <v>279</v>
      </c>
      <c r="E893" s="121" t="s">
        <v>305</v>
      </c>
      <c r="F893" s="115">
        <f t="shared" si="216"/>
        <v>0</v>
      </c>
      <c r="G893" s="116">
        <f>SUM(G894:G895)</f>
        <v>0</v>
      </c>
      <c r="H893" s="116">
        <f>SUM(H894:H895)</f>
        <v>0</v>
      </c>
      <c r="I893" s="116">
        <f>SUM(I894:I895)</f>
        <v>0</v>
      </c>
      <c r="J893" s="116">
        <f>SUM(J894:J895)</f>
        <v>0</v>
      </c>
      <c r="K893" s="115">
        <f t="shared" si="217"/>
        <v>0</v>
      </c>
      <c r="L893" s="116">
        <f>SUM(L894:L895)</f>
        <v>0</v>
      </c>
      <c r="M893" s="116">
        <f>SUM(M894:M895)</f>
        <v>0</v>
      </c>
      <c r="N893" s="116">
        <f>SUM(N894:N895)</f>
        <v>0</v>
      </c>
      <c r="O893" s="116">
        <f>SUM(O894:O895)</f>
        <v>0</v>
      </c>
      <c r="P893" s="115">
        <f t="shared" si="218"/>
        <v>0</v>
      </c>
      <c r="Q893" s="116">
        <f>SUM(Q894:Q895)</f>
        <v>0</v>
      </c>
      <c r="R893" s="116">
        <f>SUM(R894:R895)</f>
        <v>0</v>
      </c>
      <c r="S893" s="116">
        <f>SUM(S894:S895)</f>
        <v>0</v>
      </c>
      <c r="T893" s="116">
        <f>SUM(T894:T895)</f>
        <v>0</v>
      </c>
      <c r="U893" s="111">
        <f t="shared" si="229"/>
        <v>0</v>
      </c>
      <c r="V893" s="116">
        <f t="shared" si="229"/>
        <v>0</v>
      </c>
      <c r="W893" s="116">
        <f t="shared" si="229"/>
        <v>0</v>
      </c>
      <c r="X893" s="116">
        <f t="shared" si="229"/>
        <v>0</v>
      </c>
      <c r="Y893" s="116">
        <f t="shared" si="229"/>
        <v>0</v>
      </c>
      <c r="Z893" s="115">
        <f t="shared" si="219"/>
        <v>0</v>
      </c>
      <c r="AA893" s="116">
        <f>SUM(AA894:AA895)</f>
        <v>0</v>
      </c>
      <c r="AB893" s="116">
        <f>SUM(AB894:AB895)</f>
        <v>0</v>
      </c>
      <c r="AC893" s="116">
        <f>SUM(AC894:AC895)</f>
        <v>0</v>
      </c>
      <c r="AD893" s="116">
        <f>SUM(AD894:AD895)</f>
        <v>0</v>
      </c>
      <c r="AE893" s="115">
        <f t="shared" si="220"/>
        <v>0</v>
      </c>
      <c r="AF893" s="117">
        <f>SUM(AF894:AF895)</f>
        <v>0</v>
      </c>
      <c r="AG893" s="117">
        <f>SUM(AG894:AG895)</f>
        <v>0</v>
      </c>
      <c r="AH893" s="117">
        <f>SUM(AH894:AH895)</f>
        <v>0</v>
      </c>
      <c r="AI893" s="117">
        <f>SUM(AI894:AI895)</f>
        <v>0</v>
      </c>
      <c r="AJ893" s="115">
        <f t="shared" si="228"/>
        <v>0</v>
      </c>
      <c r="AK893" s="116">
        <f t="shared" si="228"/>
        <v>0</v>
      </c>
      <c r="AL893" s="116">
        <f t="shared" si="228"/>
        <v>0</v>
      </c>
      <c r="AM893" s="116">
        <f t="shared" si="228"/>
        <v>0</v>
      </c>
      <c r="AN893" s="116">
        <f t="shared" si="228"/>
        <v>0</v>
      </c>
      <c r="AO893" s="115">
        <f t="shared" si="221"/>
        <v>0</v>
      </c>
      <c r="AP893" s="116">
        <f t="shared" si="221"/>
        <v>0</v>
      </c>
      <c r="AQ893" s="116">
        <f t="shared" si="221"/>
        <v>0</v>
      </c>
      <c r="AR893" s="116">
        <f t="shared" si="214"/>
        <v>0</v>
      </c>
      <c r="AS893" s="116">
        <f t="shared" si="222"/>
        <v>0</v>
      </c>
    </row>
    <row r="894" spans="2:45" ht="16.5" thickTop="1" thickBot="1" x14ac:dyDescent="0.3">
      <c r="B894" s="101" t="str">
        <f t="shared" si="215"/>
        <v>b</v>
      </c>
      <c r="D894" s="109" t="s">
        <v>279</v>
      </c>
      <c r="E894" s="122" t="s">
        <v>306</v>
      </c>
      <c r="F894" s="115">
        <f t="shared" si="216"/>
        <v>0</v>
      </c>
      <c r="G894" s="116">
        <v>0</v>
      </c>
      <c r="H894" s="116">
        <v>0</v>
      </c>
      <c r="I894" s="116">
        <v>0</v>
      </c>
      <c r="J894" s="116">
        <v>0</v>
      </c>
      <c r="K894" s="115">
        <f t="shared" si="217"/>
        <v>0</v>
      </c>
      <c r="L894" s="116">
        <v>0</v>
      </c>
      <c r="M894" s="116">
        <v>0</v>
      </c>
      <c r="N894" s="116">
        <v>0</v>
      </c>
      <c r="O894" s="116">
        <v>0</v>
      </c>
      <c r="P894" s="115">
        <f t="shared" si="218"/>
        <v>0</v>
      </c>
      <c r="Q894" s="116">
        <v>0</v>
      </c>
      <c r="R894" s="116">
        <v>0</v>
      </c>
      <c r="S894" s="116">
        <v>0</v>
      </c>
      <c r="T894" s="116">
        <v>0</v>
      </c>
      <c r="U894" s="111">
        <f t="shared" si="229"/>
        <v>0</v>
      </c>
      <c r="V894" s="116">
        <f t="shared" si="229"/>
        <v>0</v>
      </c>
      <c r="W894" s="116">
        <f t="shared" si="229"/>
        <v>0</v>
      </c>
      <c r="X894" s="116">
        <f t="shared" si="229"/>
        <v>0</v>
      </c>
      <c r="Y894" s="116">
        <f t="shared" si="229"/>
        <v>0</v>
      </c>
      <c r="Z894" s="115">
        <f t="shared" si="219"/>
        <v>0</v>
      </c>
      <c r="AA894" s="116">
        <v>0</v>
      </c>
      <c r="AB894" s="116">
        <v>0</v>
      </c>
      <c r="AC894" s="116">
        <v>0</v>
      </c>
      <c r="AD894" s="116">
        <v>0</v>
      </c>
      <c r="AE894" s="115">
        <f t="shared" si="220"/>
        <v>0</v>
      </c>
      <c r="AF894" s="117">
        <v>0</v>
      </c>
      <c r="AG894" s="117">
        <v>0</v>
      </c>
      <c r="AH894" s="117">
        <v>0</v>
      </c>
      <c r="AI894" s="117">
        <v>0</v>
      </c>
      <c r="AJ894" s="115">
        <f t="shared" si="228"/>
        <v>0</v>
      </c>
      <c r="AK894" s="116">
        <f t="shared" si="228"/>
        <v>0</v>
      </c>
      <c r="AL894" s="116">
        <f t="shared" si="228"/>
        <v>0</v>
      </c>
      <c r="AM894" s="116">
        <f t="shared" si="228"/>
        <v>0</v>
      </c>
      <c r="AN894" s="116">
        <f t="shared" si="228"/>
        <v>0</v>
      </c>
      <c r="AO894" s="115">
        <f t="shared" si="221"/>
        <v>0</v>
      </c>
      <c r="AP894" s="116">
        <f t="shared" si="221"/>
        <v>0</v>
      </c>
      <c r="AQ894" s="116">
        <f t="shared" si="221"/>
        <v>0</v>
      </c>
      <c r="AR894" s="116">
        <f t="shared" si="214"/>
        <v>0</v>
      </c>
      <c r="AS894" s="116">
        <f t="shared" si="222"/>
        <v>0</v>
      </c>
    </row>
    <row r="895" spans="2:45" ht="27" thickTop="1" thickBot="1" x14ac:dyDescent="0.3">
      <c r="B895" s="101" t="str">
        <f t="shared" si="215"/>
        <v>b</v>
      </c>
      <c r="D895" s="109" t="s">
        <v>279</v>
      </c>
      <c r="E895" s="122" t="s">
        <v>307</v>
      </c>
      <c r="F895" s="115">
        <f t="shared" si="216"/>
        <v>0</v>
      </c>
      <c r="G895" s="116">
        <f>SUM(G896:G897)</f>
        <v>0</v>
      </c>
      <c r="H895" s="116">
        <f>SUM(H896:H897)</f>
        <v>0</v>
      </c>
      <c r="I895" s="116">
        <f>SUM(I896:I897)</f>
        <v>0</v>
      </c>
      <c r="J895" s="116">
        <f>SUM(J896:J897)</f>
        <v>0</v>
      </c>
      <c r="K895" s="115">
        <f t="shared" si="217"/>
        <v>0</v>
      </c>
      <c r="L895" s="116">
        <f>SUM(L896:L897)</f>
        <v>0</v>
      </c>
      <c r="M895" s="116">
        <f>SUM(M896:M897)</f>
        <v>0</v>
      </c>
      <c r="N895" s="116">
        <f>SUM(N896:N897)</f>
        <v>0</v>
      </c>
      <c r="O895" s="116">
        <f>SUM(O896:O897)</f>
        <v>0</v>
      </c>
      <c r="P895" s="115">
        <f t="shared" si="218"/>
        <v>0</v>
      </c>
      <c r="Q895" s="116">
        <f>SUM(Q896:Q897)</f>
        <v>0</v>
      </c>
      <c r="R895" s="116">
        <f>SUM(R896:R897)</f>
        <v>0</v>
      </c>
      <c r="S895" s="116">
        <f>SUM(S896:S897)</f>
        <v>0</v>
      </c>
      <c r="T895" s="116">
        <f>SUM(T896:T897)</f>
        <v>0</v>
      </c>
      <c r="U895" s="111">
        <f t="shared" si="229"/>
        <v>0</v>
      </c>
      <c r="V895" s="116">
        <f t="shared" si="229"/>
        <v>0</v>
      </c>
      <c r="W895" s="116">
        <f t="shared" si="229"/>
        <v>0</v>
      </c>
      <c r="X895" s="116">
        <f t="shared" si="229"/>
        <v>0</v>
      </c>
      <c r="Y895" s="116">
        <f t="shared" si="229"/>
        <v>0</v>
      </c>
      <c r="Z895" s="115">
        <f t="shared" si="219"/>
        <v>0</v>
      </c>
      <c r="AA895" s="116">
        <f>SUM(AA896:AA897)</f>
        <v>0</v>
      </c>
      <c r="AB895" s="116">
        <f>SUM(AB896:AB897)</f>
        <v>0</v>
      </c>
      <c r="AC895" s="116">
        <f>SUM(AC896:AC897)</f>
        <v>0</v>
      </c>
      <c r="AD895" s="116">
        <f>SUM(AD896:AD897)</f>
        <v>0</v>
      </c>
      <c r="AE895" s="115">
        <f t="shared" si="220"/>
        <v>0</v>
      </c>
      <c r="AF895" s="117">
        <f>SUM(AF896:AF897)</f>
        <v>0</v>
      </c>
      <c r="AG895" s="117">
        <f>SUM(AG896:AG897)</f>
        <v>0</v>
      </c>
      <c r="AH895" s="117">
        <f>SUM(AH896:AH897)</f>
        <v>0</v>
      </c>
      <c r="AI895" s="117">
        <f>SUM(AI896:AI897)</f>
        <v>0</v>
      </c>
      <c r="AJ895" s="115">
        <f t="shared" si="228"/>
        <v>0</v>
      </c>
      <c r="AK895" s="116">
        <f t="shared" si="228"/>
        <v>0</v>
      </c>
      <c r="AL895" s="116">
        <f t="shared" si="228"/>
        <v>0</v>
      </c>
      <c r="AM895" s="116">
        <f t="shared" si="228"/>
        <v>0</v>
      </c>
      <c r="AN895" s="116">
        <f t="shared" si="228"/>
        <v>0</v>
      </c>
      <c r="AO895" s="115">
        <f t="shared" si="221"/>
        <v>0</v>
      </c>
      <c r="AP895" s="116">
        <f t="shared" si="221"/>
        <v>0</v>
      </c>
      <c r="AQ895" s="116">
        <f t="shared" si="221"/>
        <v>0</v>
      </c>
      <c r="AR895" s="116">
        <f t="shared" si="214"/>
        <v>0</v>
      </c>
      <c r="AS895" s="116">
        <f t="shared" si="222"/>
        <v>0</v>
      </c>
    </row>
    <row r="896" spans="2:45" ht="27" thickTop="1" thickBot="1" x14ac:dyDescent="0.3">
      <c r="B896" s="101" t="str">
        <f t="shared" si="215"/>
        <v>b</v>
      </c>
      <c r="D896" s="109" t="s">
        <v>279</v>
      </c>
      <c r="E896" s="124" t="s">
        <v>308</v>
      </c>
      <c r="F896" s="115">
        <f t="shared" si="216"/>
        <v>0</v>
      </c>
      <c r="G896" s="116">
        <v>0</v>
      </c>
      <c r="H896" s="116">
        <v>0</v>
      </c>
      <c r="I896" s="116">
        <v>0</v>
      </c>
      <c r="J896" s="116">
        <v>0</v>
      </c>
      <c r="K896" s="115">
        <f t="shared" si="217"/>
        <v>0</v>
      </c>
      <c r="L896" s="116">
        <v>0</v>
      </c>
      <c r="M896" s="116">
        <v>0</v>
      </c>
      <c r="N896" s="116">
        <v>0</v>
      </c>
      <c r="O896" s="116">
        <v>0</v>
      </c>
      <c r="P896" s="115">
        <f t="shared" si="218"/>
        <v>0</v>
      </c>
      <c r="Q896" s="116">
        <v>0</v>
      </c>
      <c r="R896" s="116">
        <v>0</v>
      </c>
      <c r="S896" s="116">
        <v>0</v>
      </c>
      <c r="T896" s="116">
        <v>0</v>
      </c>
      <c r="U896" s="111">
        <f t="shared" si="229"/>
        <v>0</v>
      </c>
      <c r="V896" s="116">
        <f t="shared" si="229"/>
        <v>0</v>
      </c>
      <c r="W896" s="116">
        <f t="shared" si="229"/>
        <v>0</v>
      </c>
      <c r="X896" s="116">
        <f t="shared" si="229"/>
        <v>0</v>
      </c>
      <c r="Y896" s="116">
        <f t="shared" si="229"/>
        <v>0</v>
      </c>
      <c r="Z896" s="115">
        <f t="shared" si="219"/>
        <v>0</v>
      </c>
      <c r="AA896" s="116">
        <v>0</v>
      </c>
      <c r="AB896" s="116">
        <v>0</v>
      </c>
      <c r="AC896" s="116">
        <v>0</v>
      </c>
      <c r="AD896" s="116">
        <v>0</v>
      </c>
      <c r="AE896" s="115">
        <f t="shared" si="220"/>
        <v>0</v>
      </c>
      <c r="AF896" s="117">
        <v>0</v>
      </c>
      <c r="AG896" s="117">
        <v>0</v>
      </c>
      <c r="AH896" s="117">
        <v>0</v>
      </c>
      <c r="AI896" s="117">
        <v>0</v>
      </c>
      <c r="AJ896" s="115">
        <f t="shared" si="228"/>
        <v>0</v>
      </c>
      <c r="AK896" s="116">
        <f t="shared" si="228"/>
        <v>0</v>
      </c>
      <c r="AL896" s="116">
        <f t="shared" si="228"/>
        <v>0</v>
      </c>
      <c r="AM896" s="116">
        <f t="shared" si="228"/>
        <v>0</v>
      </c>
      <c r="AN896" s="116">
        <f t="shared" si="228"/>
        <v>0</v>
      </c>
      <c r="AO896" s="115">
        <f t="shared" si="221"/>
        <v>0</v>
      </c>
      <c r="AP896" s="116">
        <f t="shared" si="221"/>
        <v>0</v>
      </c>
      <c r="AQ896" s="116">
        <f t="shared" si="221"/>
        <v>0</v>
      </c>
      <c r="AR896" s="116">
        <f t="shared" si="214"/>
        <v>0</v>
      </c>
      <c r="AS896" s="116">
        <f t="shared" si="222"/>
        <v>0</v>
      </c>
    </row>
    <row r="897" spans="2:45" ht="39.75" thickTop="1" thickBot="1" x14ac:dyDescent="0.3">
      <c r="B897" s="101" t="str">
        <f t="shared" si="215"/>
        <v>b</v>
      </c>
      <c r="D897" s="109" t="s">
        <v>279</v>
      </c>
      <c r="E897" s="124" t="s">
        <v>309</v>
      </c>
      <c r="F897" s="115">
        <f t="shared" si="216"/>
        <v>0</v>
      </c>
      <c r="G897" s="116">
        <v>0</v>
      </c>
      <c r="H897" s="116">
        <v>0</v>
      </c>
      <c r="I897" s="116">
        <v>0</v>
      </c>
      <c r="J897" s="116">
        <v>0</v>
      </c>
      <c r="K897" s="115">
        <f t="shared" si="217"/>
        <v>0</v>
      </c>
      <c r="L897" s="116">
        <v>0</v>
      </c>
      <c r="M897" s="116">
        <v>0</v>
      </c>
      <c r="N897" s="116">
        <v>0</v>
      </c>
      <c r="O897" s="116">
        <v>0</v>
      </c>
      <c r="P897" s="115">
        <f t="shared" si="218"/>
        <v>0</v>
      </c>
      <c r="Q897" s="116">
        <v>0</v>
      </c>
      <c r="R897" s="116">
        <v>0</v>
      </c>
      <c r="S897" s="116">
        <v>0</v>
      </c>
      <c r="T897" s="116">
        <v>0</v>
      </c>
      <c r="U897" s="111">
        <f t="shared" si="229"/>
        <v>0</v>
      </c>
      <c r="V897" s="116">
        <f t="shared" si="229"/>
        <v>0</v>
      </c>
      <c r="W897" s="116">
        <f t="shared" si="229"/>
        <v>0</v>
      </c>
      <c r="X897" s="116">
        <f t="shared" si="229"/>
        <v>0</v>
      </c>
      <c r="Y897" s="116">
        <f t="shared" si="229"/>
        <v>0</v>
      </c>
      <c r="Z897" s="115">
        <f t="shared" si="219"/>
        <v>0</v>
      </c>
      <c r="AA897" s="116">
        <v>0</v>
      </c>
      <c r="AB897" s="116">
        <v>0</v>
      </c>
      <c r="AC897" s="116">
        <v>0</v>
      </c>
      <c r="AD897" s="116">
        <v>0</v>
      </c>
      <c r="AE897" s="115">
        <f t="shared" si="220"/>
        <v>0</v>
      </c>
      <c r="AF897" s="117">
        <v>0</v>
      </c>
      <c r="AG897" s="117">
        <v>0</v>
      </c>
      <c r="AH897" s="117">
        <v>0</v>
      </c>
      <c r="AI897" s="117">
        <v>0</v>
      </c>
      <c r="AJ897" s="115">
        <f t="shared" si="228"/>
        <v>0</v>
      </c>
      <c r="AK897" s="116">
        <f t="shared" si="228"/>
        <v>0</v>
      </c>
      <c r="AL897" s="116">
        <f t="shared" si="228"/>
        <v>0</v>
      </c>
      <c r="AM897" s="116">
        <f t="shared" si="228"/>
        <v>0</v>
      </c>
      <c r="AN897" s="116">
        <f t="shared" si="228"/>
        <v>0</v>
      </c>
      <c r="AO897" s="115">
        <f t="shared" si="221"/>
        <v>0</v>
      </c>
      <c r="AP897" s="116">
        <f t="shared" si="221"/>
        <v>0</v>
      </c>
      <c r="AQ897" s="116">
        <f t="shared" si="221"/>
        <v>0</v>
      </c>
      <c r="AR897" s="116">
        <f t="shared" si="214"/>
        <v>0</v>
      </c>
      <c r="AS897" s="116">
        <f t="shared" si="222"/>
        <v>0</v>
      </c>
    </row>
    <row r="898" spans="2:45" ht="16.5" thickTop="1" thickBot="1" x14ac:dyDescent="0.3">
      <c r="B898" s="101" t="str">
        <f t="shared" si="215"/>
        <v>b</v>
      </c>
      <c r="D898" s="109" t="s">
        <v>279</v>
      </c>
      <c r="E898" s="120" t="s">
        <v>310</v>
      </c>
      <c r="F898" s="115">
        <f t="shared" si="216"/>
        <v>0</v>
      </c>
      <c r="G898" s="116">
        <v>0</v>
      </c>
      <c r="H898" s="116">
        <v>0</v>
      </c>
      <c r="I898" s="116">
        <v>0</v>
      </c>
      <c r="J898" s="116">
        <v>0</v>
      </c>
      <c r="K898" s="115">
        <f t="shared" si="217"/>
        <v>0</v>
      </c>
      <c r="L898" s="116">
        <v>0</v>
      </c>
      <c r="M898" s="116">
        <v>0</v>
      </c>
      <c r="N898" s="116">
        <v>0</v>
      </c>
      <c r="O898" s="116">
        <v>0</v>
      </c>
      <c r="P898" s="115">
        <f t="shared" si="218"/>
        <v>0</v>
      </c>
      <c r="Q898" s="116">
        <v>0</v>
      </c>
      <c r="R898" s="116">
        <v>0</v>
      </c>
      <c r="S898" s="116">
        <v>0</v>
      </c>
      <c r="T898" s="116">
        <v>0</v>
      </c>
      <c r="U898" s="111">
        <f t="shared" si="229"/>
        <v>0</v>
      </c>
      <c r="V898" s="116">
        <f t="shared" si="229"/>
        <v>0</v>
      </c>
      <c r="W898" s="116">
        <f t="shared" si="229"/>
        <v>0</v>
      </c>
      <c r="X898" s="116">
        <f t="shared" si="229"/>
        <v>0</v>
      </c>
      <c r="Y898" s="116">
        <f t="shared" si="229"/>
        <v>0</v>
      </c>
      <c r="Z898" s="115">
        <f t="shared" si="219"/>
        <v>0</v>
      </c>
      <c r="AA898" s="116">
        <v>0</v>
      </c>
      <c r="AB898" s="116">
        <v>0</v>
      </c>
      <c r="AC898" s="116">
        <v>0</v>
      </c>
      <c r="AD898" s="116">
        <v>0</v>
      </c>
      <c r="AE898" s="115">
        <f t="shared" si="220"/>
        <v>0</v>
      </c>
      <c r="AF898" s="117">
        <v>0</v>
      </c>
      <c r="AG898" s="117">
        <v>0</v>
      </c>
      <c r="AH898" s="117">
        <v>0</v>
      </c>
      <c r="AI898" s="117">
        <v>0</v>
      </c>
      <c r="AJ898" s="115">
        <f t="shared" si="228"/>
        <v>0</v>
      </c>
      <c r="AK898" s="116">
        <f t="shared" si="228"/>
        <v>0</v>
      </c>
      <c r="AL898" s="116">
        <f t="shared" si="228"/>
        <v>0</v>
      </c>
      <c r="AM898" s="116">
        <f t="shared" si="228"/>
        <v>0</v>
      </c>
      <c r="AN898" s="116">
        <f t="shared" si="228"/>
        <v>0</v>
      </c>
      <c r="AO898" s="115">
        <f t="shared" si="221"/>
        <v>0</v>
      </c>
      <c r="AP898" s="116">
        <f t="shared" si="221"/>
        <v>0</v>
      </c>
      <c r="AQ898" s="116">
        <f t="shared" si="221"/>
        <v>0</v>
      </c>
      <c r="AR898" s="116">
        <f t="shared" si="214"/>
        <v>0</v>
      </c>
      <c r="AS898" s="116">
        <f t="shared" si="222"/>
        <v>0</v>
      </c>
    </row>
    <row r="899" spans="2:45" ht="16.5" thickTop="1" thickBot="1" x14ac:dyDescent="0.3">
      <c r="B899" s="101" t="str">
        <f t="shared" si="215"/>
        <v>b</v>
      </c>
      <c r="D899" s="109" t="s">
        <v>279</v>
      </c>
      <c r="E899" s="120" t="s">
        <v>311</v>
      </c>
      <c r="F899" s="115">
        <f t="shared" si="216"/>
        <v>0</v>
      </c>
      <c r="G899" s="116">
        <v>0</v>
      </c>
      <c r="H899" s="116">
        <v>0</v>
      </c>
      <c r="I899" s="116">
        <v>0</v>
      </c>
      <c r="J899" s="116">
        <v>0</v>
      </c>
      <c r="K899" s="115">
        <f t="shared" si="217"/>
        <v>0</v>
      </c>
      <c r="L899" s="116">
        <v>0</v>
      </c>
      <c r="M899" s="116">
        <v>0</v>
      </c>
      <c r="N899" s="116">
        <v>0</v>
      </c>
      <c r="O899" s="116">
        <v>0</v>
      </c>
      <c r="P899" s="115">
        <f t="shared" si="218"/>
        <v>0</v>
      </c>
      <c r="Q899" s="116">
        <v>0</v>
      </c>
      <c r="R899" s="116">
        <v>0</v>
      </c>
      <c r="S899" s="116">
        <v>0</v>
      </c>
      <c r="T899" s="116">
        <v>0</v>
      </c>
      <c r="U899" s="111">
        <f t="shared" si="229"/>
        <v>0</v>
      </c>
      <c r="V899" s="116">
        <f t="shared" si="229"/>
        <v>0</v>
      </c>
      <c r="W899" s="116">
        <f t="shared" si="229"/>
        <v>0</v>
      </c>
      <c r="X899" s="116">
        <f t="shared" si="229"/>
        <v>0</v>
      </c>
      <c r="Y899" s="116">
        <f t="shared" si="229"/>
        <v>0</v>
      </c>
      <c r="Z899" s="115">
        <f t="shared" si="219"/>
        <v>0</v>
      </c>
      <c r="AA899" s="116">
        <v>0</v>
      </c>
      <c r="AB899" s="116">
        <v>0</v>
      </c>
      <c r="AC899" s="116">
        <v>0</v>
      </c>
      <c r="AD899" s="116">
        <v>0</v>
      </c>
      <c r="AE899" s="115">
        <f t="shared" si="220"/>
        <v>0</v>
      </c>
      <c r="AF899" s="117">
        <v>0</v>
      </c>
      <c r="AG899" s="117">
        <v>0</v>
      </c>
      <c r="AH899" s="117">
        <v>0</v>
      </c>
      <c r="AI899" s="117">
        <v>0</v>
      </c>
      <c r="AJ899" s="115">
        <f t="shared" si="228"/>
        <v>0</v>
      </c>
      <c r="AK899" s="116">
        <f t="shared" si="228"/>
        <v>0</v>
      </c>
      <c r="AL899" s="116">
        <f t="shared" si="228"/>
        <v>0</v>
      </c>
      <c r="AM899" s="116">
        <f t="shared" si="228"/>
        <v>0</v>
      </c>
      <c r="AN899" s="116">
        <f t="shared" si="228"/>
        <v>0</v>
      </c>
      <c r="AO899" s="115">
        <f t="shared" si="221"/>
        <v>0</v>
      </c>
      <c r="AP899" s="116">
        <f t="shared" si="221"/>
        <v>0</v>
      </c>
      <c r="AQ899" s="116">
        <f t="shared" si="221"/>
        <v>0</v>
      </c>
      <c r="AR899" s="116">
        <f t="shared" si="214"/>
        <v>0</v>
      </c>
      <c r="AS899" s="116">
        <f t="shared" si="222"/>
        <v>0</v>
      </c>
    </row>
    <row r="900" spans="2:45" ht="16.5" thickTop="1" thickBot="1" x14ac:dyDescent="0.3">
      <c r="B900" s="101" t="str">
        <f t="shared" si="215"/>
        <v>b</v>
      </c>
      <c r="D900" s="109" t="s">
        <v>279</v>
      </c>
      <c r="E900" s="120" t="s">
        <v>312</v>
      </c>
      <c r="F900" s="115">
        <f t="shared" si="216"/>
        <v>0</v>
      </c>
      <c r="G900" s="116">
        <v>0</v>
      </c>
      <c r="H900" s="116">
        <v>0</v>
      </c>
      <c r="I900" s="116">
        <v>0</v>
      </c>
      <c r="J900" s="116">
        <v>0</v>
      </c>
      <c r="K900" s="115">
        <f t="shared" si="217"/>
        <v>0</v>
      </c>
      <c r="L900" s="116">
        <v>0</v>
      </c>
      <c r="M900" s="116">
        <v>0</v>
      </c>
      <c r="N900" s="116">
        <v>0</v>
      </c>
      <c r="O900" s="116">
        <v>0</v>
      </c>
      <c r="P900" s="115">
        <f t="shared" si="218"/>
        <v>0</v>
      </c>
      <c r="Q900" s="116">
        <v>0</v>
      </c>
      <c r="R900" s="116">
        <v>0</v>
      </c>
      <c r="S900" s="116">
        <v>0</v>
      </c>
      <c r="T900" s="116">
        <v>0</v>
      </c>
      <c r="U900" s="111">
        <f t="shared" si="229"/>
        <v>0</v>
      </c>
      <c r="V900" s="116">
        <f t="shared" si="229"/>
        <v>0</v>
      </c>
      <c r="W900" s="116">
        <f t="shared" si="229"/>
        <v>0</v>
      </c>
      <c r="X900" s="116">
        <f t="shared" si="229"/>
        <v>0</v>
      </c>
      <c r="Y900" s="116">
        <f t="shared" si="229"/>
        <v>0</v>
      </c>
      <c r="Z900" s="115">
        <f t="shared" si="219"/>
        <v>0</v>
      </c>
      <c r="AA900" s="116">
        <v>0</v>
      </c>
      <c r="AB900" s="116">
        <v>0</v>
      </c>
      <c r="AC900" s="116">
        <v>0</v>
      </c>
      <c r="AD900" s="116">
        <v>0</v>
      </c>
      <c r="AE900" s="115">
        <f t="shared" si="220"/>
        <v>0</v>
      </c>
      <c r="AF900" s="117">
        <v>0</v>
      </c>
      <c r="AG900" s="117">
        <v>0</v>
      </c>
      <c r="AH900" s="117">
        <v>0</v>
      </c>
      <c r="AI900" s="117">
        <v>0</v>
      </c>
      <c r="AJ900" s="115">
        <f t="shared" si="228"/>
        <v>0</v>
      </c>
      <c r="AK900" s="116">
        <f t="shared" si="228"/>
        <v>0</v>
      </c>
      <c r="AL900" s="116">
        <f t="shared" si="228"/>
        <v>0</v>
      </c>
      <c r="AM900" s="116">
        <f t="shared" si="228"/>
        <v>0</v>
      </c>
      <c r="AN900" s="116">
        <f t="shared" si="228"/>
        <v>0</v>
      </c>
      <c r="AO900" s="115">
        <f t="shared" si="221"/>
        <v>0</v>
      </c>
      <c r="AP900" s="116">
        <f t="shared" si="221"/>
        <v>0</v>
      </c>
      <c r="AQ900" s="116">
        <f t="shared" si="221"/>
        <v>0</v>
      </c>
      <c r="AR900" s="116">
        <f t="shared" si="221"/>
        <v>0</v>
      </c>
      <c r="AS900" s="116">
        <f t="shared" si="222"/>
        <v>0</v>
      </c>
    </row>
    <row r="901" spans="2:45" ht="16.5" thickTop="1" thickBot="1" x14ac:dyDescent="0.3">
      <c r="B901" s="101" t="str">
        <f t="shared" ref="B901:B964" si="230">IF((F901+G901+H901+J901++K901+L901+M901+U901+AJ901+AO901)&gt;0,"a","b")</f>
        <v>a</v>
      </c>
      <c r="D901" s="109" t="s">
        <v>384</v>
      </c>
      <c r="E901" s="118" t="s">
        <v>132</v>
      </c>
      <c r="F901" s="115">
        <f t="shared" ref="F901:F964" si="231">SUM(G901:J901)</f>
        <v>9585000</v>
      </c>
      <c r="G901" s="116">
        <f t="shared" ref="G901:J916" si="232">SUM(G917,G933)</f>
        <v>2396300</v>
      </c>
      <c r="H901" s="116">
        <f t="shared" si="232"/>
        <v>2396200</v>
      </c>
      <c r="I901" s="116">
        <f t="shared" si="232"/>
        <v>2396300</v>
      </c>
      <c r="J901" s="116">
        <f t="shared" si="232"/>
        <v>2396200</v>
      </c>
      <c r="K901" s="115">
        <f t="shared" ref="K901:K964" si="233">SUM(L901:O901)</f>
        <v>9700000</v>
      </c>
      <c r="L901" s="116">
        <f t="shared" ref="L901:O916" si="234">SUM(L917,L933)</f>
        <v>2490000</v>
      </c>
      <c r="M901" s="116">
        <f t="shared" si="234"/>
        <v>2425000</v>
      </c>
      <c r="N901" s="116">
        <f t="shared" si="234"/>
        <v>2360000</v>
      </c>
      <c r="O901" s="116">
        <f t="shared" si="234"/>
        <v>2425000</v>
      </c>
      <c r="P901" s="115">
        <f t="shared" ref="P901:P964" si="235">SUM(Q901:T901)</f>
        <v>4162707</v>
      </c>
      <c r="Q901" s="116">
        <f t="shared" ref="Q901:T916" si="236">SUM(Q917,Q933)</f>
        <v>2463804</v>
      </c>
      <c r="R901" s="116">
        <f t="shared" si="236"/>
        <v>1698903</v>
      </c>
      <c r="S901" s="116">
        <f t="shared" si="236"/>
        <v>0</v>
      </c>
      <c r="T901" s="116">
        <f t="shared" si="236"/>
        <v>0</v>
      </c>
      <c r="U901" s="111">
        <f t="shared" si="229"/>
        <v>0</v>
      </c>
      <c r="V901" s="116">
        <f t="shared" si="229"/>
        <v>0</v>
      </c>
      <c r="W901" s="116">
        <f t="shared" si="229"/>
        <v>0</v>
      </c>
      <c r="X901" s="116">
        <f t="shared" si="229"/>
        <v>0</v>
      </c>
      <c r="Y901" s="116">
        <f t="shared" si="229"/>
        <v>0</v>
      </c>
      <c r="Z901" s="115">
        <f t="shared" ref="Z901:Z964" si="237">SUM(AA901:AD901)</f>
        <v>0</v>
      </c>
      <c r="AA901" s="116">
        <f t="shared" ref="AA901:AD916" si="238">SUM(AA917,AA933)</f>
        <v>0</v>
      </c>
      <c r="AB901" s="116">
        <f t="shared" si="238"/>
        <v>0</v>
      </c>
      <c r="AC901" s="116">
        <f t="shared" si="238"/>
        <v>0</v>
      </c>
      <c r="AD901" s="116">
        <f t="shared" si="238"/>
        <v>0</v>
      </c>
      <c r="AE901" s="115">
        <f t="shared" ref="AE901:AE964" si="239">SUM(AF901:AI901)</f>
        <v>0</v>
      </c>
      <c r="AF901" s="117">
        <f t="shared" ref="AF901:AI916" si="240">SUM(AF917,AF933)</f>
        <v>0</v>
      </c>
      <c r="AG901" s="117">
        <f t="shared" si="240"/>
        <v>0</v>
      </c>
      <c r="AH901" s="117">
        <f t="shared" si="240"/>
        <v>0</v>
      </c>
      <c r="AI901" s="117">
        <f t="shared" si="240"/>
        <v>0</v>
      </c>
      <c r="AJ901" s="115">
        <f t="shared" si="228"/>
        <v>9585000</v>
      </c>
      <c r="AK901" s="116">
        <f t="shared" si="228"/>
        <v>2396300</v>
      </c>
      <c r="AL901" s="116">
        <f t="shared" si="228"/>
        <v>2396200</v>
      </c>
      <c r="AM901" s="116">
        <f t="shared" si="228"/>
        <v>2396300</v>
      </c>
      <c r="AN901" s="116">
        <f t="shared" si="228"/>
        <v>2396200</v>
      </c>
      <c r="AO901" s="115">
        <f t="shared" ref="AO901:AR964" si="241">K901+U901</f>
        <v>9700000</v>
      </c>
      <c r="AP901" s="116">
        <f t="shared" si="241"/>
        <v>2490000</v>
      </c>
      <c r="AQ901" s="116">
        <f t="shared" si="241"/>
        <v>2425000</v>
      </c>
      <c r="AR901" s="116">
        <f t="shared" si="241"/>
        <v>2360000</v>
      </c>
      <c r="AS901" s="116">
        <f t="shared" ref="AS901:AS964" si="242">O901+AD901+AI901</f>
        <v>2425000</v>
      </c>
    </row>
    <row r="902" spans="2:45" ht="16.5" thickTop="1" thickBot="1" x14ac:dyDescent="0.3">
      <c r="B902" s="101" t="str">
        <f t="shared" si="230"/>
        <v>a</v>
      </c>
      <c r="D902" s="109" t="s">
        <v>279</v>
      </c>
      <c r="E902" s="119" t="s">
        <v>298</v>
      </c>
      <c r="F902" s="115">
        <f t="shared" si="231"/>
        <v>9585000</v>
      </c>
      <c r="G902" s="116">
        <f t="shared" si="232"/>
        <v>2396300</v>
      </c>
      <c r="H902" s="116">
        <f t="shared" si="232"/>
        <v>2396200</v>
      </c>
      <c r="I902" s="116">
        <f t="shared" si="232"/>
        <v>2396300</v>
      </c>
      <c r="J902" s="116">
        <f t="shared" si="232"/>
        <v>2396200</v>
      </c>
      <c r="K902" s="115">
        <f t="shared" si="233"/>
        <v>9700000</v>
      </c>
      <c r="L902" s="116">
        <f t="shared" si="234"/>
        <v>2490000</v>
      </c>
      <c r="M902" s="116">
        <f t="shared" si="234"/>
        <v>2425000</v>
      </c>
      <c r="N902" s="116">
        <f t="shared" si="234"/>
        <v>2360000</v>
      </c>
      <c r="O902" s="116">
        <f t="shared" si="234"/>
        <v>2425000</v>
      </c>
      <c r="P902" s="115">
        <f t="shared" si="235"/>
        <v>4162707</v>
      </c>
      <c r="Q902" s="116">
        <f t="shared" si="236"/>
        <v>2463804</v>
      </c>
      <c r="R902" s="116">
        <f t="shared" si="236"/>
        <v>1698903</v>
      </c>
      <c r="S902" s="116">
        <f t="shared" si="236"/>
        <v>0</v>
      </c>
      <c r="T902" s="116">
        <f t="shared" si="236"/>
        <v>0</v>
      </c>
      <c r="U902" s="111">
        <f t="shared" si="229"/>
        <v>0</v>
      </c>
      <c r="V902" s="116">
        <f t="shared" si="229"/>
        <v>0</v>
      </c>
      <c r="W902" s="116">
        <f t="shared" si="229"/>
        <v>0</v>
      </c>
      <c r="X902" s="116">
        <f t="shared" si="229"/>
        <v>0</v>
      </c>
      <c r="Y902" s="116">
        <f t="shared" si="229"/>
        <v>0</v>
      </c>
      <c r="Z902" s="115">
        <f t="shared" si="237"/>
        <v>0</v>
      </c>
      <c r="AA902" s="116">
        <f t="shared" si="238"/>
        <v>0</v>
      </c>
      <c r="AB902" s="116">
        <f t="shared" si="238"/>
        <v>0</v>
      </c>
      <c r="AC902" s="116">
        <f t="shared" si="238"/>
        <v>0</v>
      </c>
      <c r="AD902" s="116">
        <f t="shared" si="238"/>
        <v>0</v>
      </c>
      <c r="AE902" s="115">
        <f t="shared" si="239"/>
        <v>0</v>
      </c>
      <c r="AF902" s="117">
        <f t="shared" si="240"/>
        <v>0</v>
      </c>
      <c r="AG902" s="117">
        <f t="shared" si="240"/>
        <v>0</v>
      </c>
      <c r="AH902" s="117">
        <f t="shared" si="240"/>
        <v>0</v>
      </c>
      <c r="AI902" s="117">
        <f t="shared" si="240"/>
        <v>0</v>
      </c>
      <c r="AJ902" s="115">
        <f t="shared" si="228"/>
        <v>9585000</v>
      </c>
      <c r="AK902" s="116">
        <f t="shared" si="228"/>
        <v>2396300</v>
      </c>
      <c r="AL902" s="116">
        <f t="shared" si="228"/>
        <v>2396200</v>
      </c>
      <c r="AM902" s="116">
        <f t="shared" si="228"/>
        <v>2396300</v>
      </c>
      <c r="AN902" s="116">
        <f t="shared" si="228"/>
        <v>2396200</v>
      </c>
      <c r="AO902" s="115">
        <f t="shared" si="241"/>
        <v>9700000</v>
      </c>
      <c r="AP902" s="116">
        <f t="shared" si="241"/>
        <v>2490000</v>
      </c>
      <c r="AQ902" s="116">
        <f t="shared" si="241"/>
        <v>2425000</v>
      </c>
      <c r="AR902" s="116">
        <f t="shared" si="241"/>
        <v>2360000</v>
      </c>
      <c r="AS902" s="116">
        <f t="shared" si="242"/>
        <v>2425000</v>
      </c>
    </row>
    <row r="903" spans="2:45" ht="16.5" thickTop="1" thickBot="1" x14ac:dyDescent="0.3">
      <c r="B903" s="101" t="str">
        <f t="shared" si="230"/>
        <v>b</v>
      </c>
      <c r="D903" s="109" t="s">
        <v>279</v>
      </c>
      <c r="E903" s="120" t="s">
        <v>299</v>
      </c>
      <c r="F903" s="115">
        <f t="shared" si="231"/>
        <v>0</v>
      </c>
      <c r="G903" s="116">
        <f t="shared" si="232"/>
        <v>0</v>
      </c>
      <c r="H903" s="116">
        <f t="shared" si="232"/>
        <v>0</v>
      </c>
      <c r="I903" s="116">
        <f t="shared" si="232"/>
        <v>0</v>
      </c>
      <c r="J903" s="116">
        <f t="shared" si="232"/>
        <v>0</v>
      </c>
      <c r="K903" s="115">
        <f t="shared" si="233"/>
        <v>0</v>
      </c>
      <c r="L903" s="116">
        <f t="shared" si="234"/>
        <v>0</v>
      </c>
      <c r="M903" s="116">
        <f t="shared" si="234"/>
        <v>0</v>
      </c>
      <c r="N903" s="116">
        <f t="shared" si="234"/>
        <v>0</v>
      </c>
      <c r="O903" s="116">
        <f t="shared" si="234"/>
        <v>0</v>
      </c>
      <c r="P903" s="115">
        <f t="shared" si="235"/>
        <v>0</v>
      </c>
      <c r="Q903" s="116">
        <f t="shared" si="236"/>
        <v>0</v>
      </c>
      <c r="R903" s="116">
        <f t="shared" si="236"/>
        <v>0</v>
      </c>
      <c r="S903" s="116">
        <f t="shared" si="236"/>
        <v>0</v>
      </c>
      <c r="T903" s="116">
        <f t="shared" si="236"/>
        <v>0</v>
      </c>
      <c r="U903" s="111">
        <f t="shared" si="229"/>
        <v>0</v>
      </c>
      <c r="V903" s="116">
        <f t="shared" si="229"/>
        <v>0</v>
      </c>
      <c r="W903" s="116">
        <f t="shared" si="229"/>
        <v>0</v>
      </c>
      <c r="X903" s="116">
        <f t="shared" si="229"/>
        <v>0</v>
      </c>
      <c r="Y903" s="116">
        <f t="shared" si="229"/>
        <v>0</v>
      </c>
      <c r="Z903" s="115">
        <f t="shared" si="237"/>
        <v>0</v>
      </c>
      <c r="AA903" s="116">
        <f t="shared" si="238"/>
        <v>0</v>
      </c>
      <c r="AB903" s="116">
        <f t="shared" si="238"/>
        <v>0</v>
      </c>
      <c r="AC903" s="116">
        <f t="shared" si="238"/>
        <v>0</v>
      </c>
      <c r="AD903" s="116">
        <f t="shared" si="238"/>
        <v>0</v>
      </c>
      <c r="AE903" s="115">
        <f t="shared" si="239"/>
        <v>0</v>
      </c>
      <c r="AF903" s="117">
        <f t="shared" si="240"/>
        <v>0</v>
      </c>
      <c r="AG903" s="117">
        <f t="shared" si="240"/>
        <v>0</v>
      </c>
      <c r="AH903" s="117">
        <f t="shared" si="240"/>
        <v>0</v>
      </c>
      <c r="AI903" s="117">
        <f t="shared" si="240"/>
        <v>0</v>
      </c>
      <c r="AJ903" s="115">
        <f t="shared" si="228"/>
        <v>0</v>
      </c>
      <c r="AK903" s="116">
        <f t="shared" si="228"/>
        <v>0</v>
      </c>
      <c r="AL903" s="116">
        <f t="shared" si="228"/>
        <v>0</v>
      </c>
      <c r="AM903" s="116">
        <f t="shared" si="228"/>
        <v>0</v>
      </c>
      <c r="AN903" s="116">
        <f t="shared" si="228"/>
        <v>0</v>
      </c>
      <c r="AO903" s="115">
        <f t="shared" si="241"/>
        <v>0</v>
      </c>
      <c r="AP903" s="116">
        <f t="shared" si="241"/>
        <v>0</v>
      </c>
      <c r="AQ903" s="116">
        <f t="shared" si="241"/>
        <v>0</v>
      </c>
      <c r="AR903" s="116">
        <f t="shared" si="241"/>
        <v>0</v>
      </c>
      <c r="AS903" s="116">
        <f t="shared" si="242"/>
        <v>0</v>
      </c>
    </row>
    <row r="904" spans="2:45" ht="16.5" thickTop="1" thickBot="1" x14ac:dyDescent="0.3">
      <c r="B904" s="101" t="str">
        <f t="shared" si="230"/>
        <v>b</v>
      </c>
      <c r="D904" s="109" t="s">
        <v>279</v>
      </c>
      <c r="E904" s="120" t="s">
        <v>300</v>
      </c>
      <c r="F904" s="115">
        <f t="shared" si="231"/>
        <v>0</v>
      </c>
      <c r="G904" s="116">
        <f t="shared" si="232"/>
        <v>0</v>
      </c>
      <c r="H904" s="116">
        <f t="shared" si="232"/>
        <v>0</v>
      </c>
      <c r="I904" s="116">
        <f t="shared" si="232"/>
        <v>0</v>
      </c>
      <c r="J904" s="116">
        <f t="shared" si="232"/>
        <v>0</v>
      </c>
      <c r="K904" s="115">
        <f t="shared" si="233"/>
        <v>0</v>
      </c>
      <c r="L904" s="116">
        <f t="shared" si="234"/>
        <v>0</v>
      </c>
      <c r="M904" s="116">
        <f t="shared" si="234"/>
        <v>0</v>
      </c>
      <c r="N904" s="116">
        <f t="shared" si="234"/>
        <v>0</v>
      </c>
      <c r="O904" s="116">
        <f t="shared" si="234"/>
        <v>0</v>
      </c>
      <c r="P904" s="115">
        <f t="shared" si="235"/>
        <v>0</v>
      </c>
      <c r="Q904" s="116">
        <f t="shared" si="236"/>
        <v>0</v>
      </c>
      <c r="R904" s="116">
        <f t="shared" si="236"/>
        <v>0</v>
      </c>
      <c r="S904" s="116">
        <f t="shared" si="236"/>
        <v>0</v>
      </c>
      <c r="T904" s="116">
        <f t="shared" si="236"/>
        <v>0</v>
      </c>
      <c r="U904" s="111">
        <f t="shared" si="229"/>
        <v>0</v>
      </c>
      <c r="V904" s="116">
        <f t="shared" si="229"/>
        <v>0</v>
      </c>
      <c r="W904" s="116">
        <f t="shared" si="229"/>
        <v>0</v>
      </c>
      <c r="X904" s="116">
        <f t="shared" si="229"/>
        <v>0</v>
      </c>
      <c r="Y904" s="116">
        <f t="shared" si="229"/>
        <v>0</v>
      </c>
      <c r="Z904" s="115">
        <f t="shared" si="237"/>
        <v>0</v>
      </c>
      <c r="AA904" s="116">
        <f t="shared" si="238"/>
        <v>0</v>
      </c>
      <c r="AB904" s="116">
        <f t="shared" si="238"/>
        <v>0</v>
      </c>
      <c r="AC904" s="116">
        <f t="shared" si="238"/>
        <v>0</v>
      </c>
      <c r="AD904" s="116">
        <f t="shared" si="238"/>
        <v>0</v>
      </c>
      <c r="AE904" s="115">
        <f t="shared" si="239"/>
        <v>0</v>
      </c>
      <c r="AF904" s="117">
        <f t="shared" si="240"/>
        <v>0</v>
      </c>
      <c r="AG904" s="117">
        <f t="shared" si="240"/>
        <v>0</v>
      </c>
      <c r="AH904" s="117">
        <f t="shared" si="240"/>
        <v>0</v>
      </c>
      <c r="AI904" s="117">
        <f t="shared" si="240"/>
        <v>0</v>
      </c>
      <c r="AJ904" s="115">
        <f t="shared" si="228"/>
        <v>0</v>
      </c>
      <c r="AK904" s="116">
        <f t="shared" si="228"/>
        <v>0</v>
      </c>
      <c r="AL904" s="116">
        <f t="shared" si="228"/>
        <v>0</v>
      </c>
      <c r="AM904" s="116">
        <f t="shared" si="228"/>
        <v>0</v>
      </c>
      <c r="AN904" s="116">
        <f t="shared" si="228"/>
        <v>0</v>
      </c>
      <c r="AO904" s="115">
        <f t="shared" si="241"/>
        <v>0</v>
      </c>
      <c r="AP904" s="116">
        <f t="shared" si="241"/>
        <v>0</v>
      </c>
      <c r="AQ904" s="116">
        <f t="shared" si="241"/>
        <v>0</v>
      </c>
      <c r="AR904" s="116">
        <f t="shared" si="241"/>
        <v>0</v>
      </c>
      <c r="AS904" s="116">
        <f t="shared" si="242"/>
        <v>0</v>
      </c>
    </row>
    <row r="905" spans="2:45" ht="16.5" thickTop="1" thickBot="1" x14ac:dyDescent="0.3">
      <c r="B905" s="101" t="str">
        <f t="shared" si="230"/>
        <v>b</v>
      </c>
      <c r="D905" s="109" t="s">
        <v>279</v>
      </c>
      <c r="E905" s="120" t="s">
        <v>301</v>
      </c>
      <c r="F905" s="115">
        <f t="shared" si="231"/>
        <v>0</v>
      </c>
      <c r="G905" s="116">
        <f t="shared" si="232"/>
        <v>0</v>
      </c>
      <c r="H905" s="116">
        <f t="shared" si="232"/>
        <v>0</v>
      </c>
      <c r="I905" s="116">
        <f t="shared" si="232"/>
        <v>0</v>
      </c>
      <c r="J905" s="116">
        <f t="shared" si="232"/>
        <v>0</v>
      </c>
      <c r="K905" s="115">
        <f t="shared" si="233"/>
        <v>0</v>
      </c>
      <c r="L905" s="116">
        <f t="shared" si="234"/>
        <v>0</v>
      </c>
      <c r="M905" s="116">
        <f t="shared" si="234"/>
        <v>0</v>
      </c>
      <c r="N905" s="116">
        <f t="shared" si="234"/>
        <v>0</v>
      </c>
      <c r="O905" s="116">
        <f t="shared" si="234"/>
        <v>0</v>
      </c>
      <c r="P905" s="115">
        <f t="shared" si="235"/>
        <v>0</v>
      </c>
      <c r="Q905" s="116">
        <f t="shared" si="236"/>
        <v>0</v>
      </c>
      <c r="R905" s="116">
        <f t="shared" si="236"/>
        <v>0</v>
      </c>
      <c r="S905" s="116">
        <f t="shared" si="236"/>
        <v>0</v>
      </c>
      <c r="T905" s="116">
        <f t="shared" si="236"/>
        <v>0</v>
      </c>
      <c r="U905" s="111">
        <f t="shared" si="229"/>
        <v>0</v>
      </c>
      <c r="V905" s="116">
        <f t="shared" si="229"/>
        <v>0</v>
      </c>
      <c r="W905" s="116">
        <f t="shared" si="229"/>
        <v>0</v>
      </c>
      <c r="X905" s="116">
        <f t="shared" si="229"/>
        <v>0</v>
      </c>
      <c r="Y905" s="116">
        <f t="shared" si="229"/>
        <v>0</v>
      </c>
      <c r="Z905" s="115">
        <f t="shared" si="237"/>
        <v>0</v>
      </c>
      <c r="AA905" s="116">
        <f t="shared" si="238"/>
        <v>0</v>
      </c>
      <c r="AB905" s="116">
        <f t="shared" si="238"/>
        <v>0</v>
      </c>
      <c r="AC905" s="116">
        <f t="shared" si="238"/>
        <v>0</v>
      </c>
      <c r="AD905" s="116">
        <f t="shared" si="238"/>
        <v>0</v>
      </c>
      <c r="AE905" s="115">
        <f t="shared" si="239"/>
        <v>0</v>
      </c>
      <c r="AF905" s="117">
        <f t="shared" si="240"/>
        <v>0</v>
      </c>
      <c r="AG905" s="117">
        <f t="shared" si="240"/>
        <v>0</v>
      </c>
      <c r="AH905" s="117">
        <f t="shared" si="240"/>
        <v>0</v>
      </c>
      <c r="AI905" s="117">
        <f t="shared" si="240"/>
        <v>0</v>
      </c>
      <c r="AJ905" s="115">
        <f t="shared" si="228"/>
        <v>0</v>
      </c>
      <c r="AK905" s="116">
        <f t="shared" si="228"/>
        <v>0</v>
      </c>
      <c r="AL905" s="116">
        <f t="shared" si="228"/>
        <v>0</v>
      </c>
      <c r="AM905" s="116">
        <f t="shared" si="228"/>
        <v>0</v>
      </c>
      <c r="AN905" s="116">
        <f t="shared" si="228"/>
        <v>0</v>
      </c>
      <c r="AO905" s="115">
        <f t="shared" si="241"/>
        <v>0</v>
      </c>
      <c r="AP905" s="116">
        <f t="shared" si="241"/>
        <v>0</v>
      </c>
      <c r="AQ905" s="116">
        <f t="shared" si="241"/>
        <v>0</v>
      </c>
      <c r="AR905" s="116">
        <f t="shared" si="241"/>
        <v>0</v>
      </c>
      <c r="AS905" s="116">
        <f t="shared" si="242"/>
        <v>0</v>
      </c>
    </row>
    <row r="906" spans="2:45" ht="16.5" thickTop="1" thickBot="1" x14ac:dyDescent="0.3">
      <c r="B906" s="101" t="str">
        <f t="shared" si="230"/>
        <v>b</v>
      </c>
      <c r="D906" s="109" t="s">
        <v>279</v>
      </c>
      <c r="E906" s="120" t="s">
        <v>302</v>
      </c>
      <c r="F906" s="115">
        <f t="shared" si="231"/>
        <v>0</v>
      </c>
      <c r="G906" s="116">
        <f t="shared" si="232"/>
        <v>0</v>
      </c>
      <c r="H906" s="116">
        <f t="shared" si="232"/>
        <v>0</v>
      </c>
      <c r="I906" s="116">
        <f t="shared" si="232"/>
        <v>0</v>
      </c>
      <c r="J906" s="116">
        <f t="shared" si="232"/>
        <v>0</v>
      </c>
      <c r="K906" s="115">
        <f t="shared" si="233"/>
        <v>0</v>
      </c>
      <c r="L906" s="116">
        <f t="shared" si="234"/>
        <v>0</v>
      </c>
      <c r="M906" s="116">
        <f t="shared" si="234"/>
        <v>0</v>
      </c>
      <c r="N906" s="116">
        <f t="shared" si="234"/>
        <v>0</v>
      </c>
      <c r="O906" s="116">
        <f t="shared" si="234"/>
        <v>0</v>
      </c>
      <c r="P906" s="115">
        <f t="shared" si="235"/>
        <v>0</v>
      </c>
      <c r="Q906" s="116">
        <f t="shared" si="236"/>
        <v>0</v>
      </c>
      <c r="R906" s="116">
        <f t="shared" si="236"/>
        <v>0</v>
      </c>
      <c r="S906" s="116">
        <f t="shared" si="236"/>
        <v>0</v>
      </c>
      <c r="T906" s="116">
        <f t="shared" si="236"/>
        <v>0</v>
      </c>
      <c r="U906" s="111">
        <f t="shared" si="229"/>
        <v>0</v>
      </c>
      <c r="V906" s="116">
        <f t="shared" si="229"/>
        <v>0</v>
      </c>
      <c r="W906" s="116">
        <f t="shared" si="229"/>
        <v>0</v>
      </c>
      <c r="X906" s="116">
        <f t="shared" si="229"/>
        <v>0</v>
      </c>
      <c r="Y906" s="116">
        <f t="shared" si="229"/>
        <v>0</v>
      </c>
      <c r="Z906" s="115">
        <f t="shared" si="237"/>
        <v>0</v>
      </c>
      <c r="AA906" s="116">
        <f t="shared" si="238"/>
        <v>0</v>
      </c>
      <c r="AB906" s="116">
        <f t="shared" si="238"/>
        <v>0</v>
      </c>
      <c r="AC906" s="116">
        <f t="shared" si="238"/>
        <v>0</v>
      </c>
      <c r="AD906" s="116">
        <f t="shared" si="238"/>
        <v>0</v>
      </c>
      <c r="AE906" s="115">
        <f t="shared" si="239"/>
        <v>0</v>
      </c>
      <c r="AF906" s="117">
        <f t="shared" si="240"/>
        <v>0</v>
      </c>
      <c r="AG906" s="117">
        <f t="shared" si="240"/>
        <v>0</v>
      </c>
      <c r="AH906" s="117">
        <f t="shared" si="240"/>
        <v>0</v>
      </c>
      <c r="AI906" s="117">
        <f t="shared" si="240"/>
        <v>0</v>
      </c>
      <c r="AJ906" s="115">
        <f t="shared" si="228"/>
        <v>0</v>
      </c>
      <c r="AK906" s="116">
        <f t="shared" si="228"/>
        <v>0</v>
      </c>
      <c r="AL906" s="116">
        <f t="shared" si="228"/>
        <v>0</v>
      </c>
      <c r="AM906" s="116">
        <f t="shared" si="228"/>
        <v>0</v>
      </c>
      <c r="AN906" s="116">
        <f t="shared" si="228"/>
        <v>0</v>
      </c>
      <c r="AO906" s="115">
        <f t="shared" si="241"/>
        <v>0</v>
      </c>
      <c r="AP906" s="116">
        <f t="shared" si="241"/>
        <v>0</v>
      </c>
      <c r="AQ906" s="116">
        <f t="shared" si="241"/>
        <v>0</v>
      </c>
      <c r="AR906" s="116">
        <f t="shared" si="241"/>
        <v>0</v>
      </c>
      <c r="AS906" s="116">
        <f t="shared" si="242"/>
        <v>0</v>
      </c>
    </row>
    <row r="907" spans="2:45" ht="16.5" thickTop="1" thickBot="1" x14ac:dyDescent="0.3">
      <c r="B907" s="101" t="str">
        <f t="shared" si="230"/>
        <v>b</v>
      </c>
      <c r="D907" s="109" t="s">
        <v>279</v>
      </c>
      <c r="E907" s="120" t="s">
        <v>303</v>
      </c>
      <c r="F907" s="115">
        <f t="shared" si="231"/>
        <v>0</v>
      </c>
      <c r="G907" s="116">
        <f t="shared" si="232"/>
        <v>0</v>
      </c>
      <c r="H907" s="116">
        <f t="shared" si="232"/>
        <v>0</v>
      </c>
      <c r="I907" s="116">
        <f t="shared" si="232"/>
        <v>0</v>
      </c>
      <c r="J907" s="116">
        <f t="shared" si="232"/>
        <v>0</v>
      </c>
      <c r="K907" s="115">
        <f t="shared" si="233"/>
        <v>0</v>
      </c>
      <c r="L907" s="116">
        <f t="shared" si="234"/>
        <v>0</v>
      </c>
      <c r="M907" s="116">
        <f t="shared" si="234"/>
        <v>0</v>
      </c>
      <c r="N907" s="116">
        <f t="shared" si="234"/>
        <v>0</v>
      </c>
      <c r="O907" s="116">
        <f t="shared" si="234"/>
        <v>0</v>
      </c>
      <c r="P907" s="115">
        <f t="shared" si="235"/>
        <v>0</v>
      </c>
      <c r="Q907" s="116">
        <f t="shared" si="236"/>
        <v>0</v>
      </c>
      <c r="R907" s="116">
        <f t="shared" si="236"/>
        <v>0</v>
      </c>
      <c r="S907" s="116">
        <f t="shared" si="236"/>
        <v>0</v>
      </c>
      <c r="T907" s="116">
        <f t="shared" si="236"/>
        <v>0</v>
      </c>
      <c r="U907" s="111">
        <f t="shared" si="229"/>
        <v>0</v>
      </c>
      <c r="V907" s="116">
        <f t="shared" si="229"/>
        <v>0</v>
      </c>
      <c r="W907" s="116">
        <f t="shared" si="229"/>
        <v>0</v>
      </c>
      <c r="X907" s="116">
        <f t="shared" si="229"/>
        <v>0</v>
      </c>
      <c r="Y907" s="116">
        <f t="shared" si="229"/>
        <v>0</v>
      </c>
      <c r="Z907" s="115">
        <f t="shared" si="237"/>
        <v>0</v>
      </c>
      <c r="AA907" s="116">
        <f t="shared" si="238"/>
        <v>0</v>
      </c>
      <c r="AB907" s="116">
        <f t="shared" si="238"/>
        <v>0</v>
      </c>
      <c r="AC907" s="116">
        <f t="shared" si="238"/>
        <v>0</v>
      </c>
      <c r="AD907" s="116">
        <f t="shared" si="238"/>
        <v>0</v>
      </c>
      <c r="AE907" s="115">
        <f t="shared" si="239"/>
        <v>0</v>
      </c>
      <c r="AF907" s="117">
        <f t="shared" si="240"/>
        <v>0</v>
      </c>
      <c r="AG907" s="117">
        <f t="shared" si="240"/>
        <v>0</v>
      </c>
      <c r="AH907" s="117">
        <f t="shared" si="240"/>
        <v>0</v>
      </c>
      <c r="AI907" s="117">
        <f t="shared" si="240"/>
        <v>0</v>
      </c>
      <c r="AJ907" s="115">
        <f t="shared" si="228"/>
        <v>0</v>
      </c>
      <c r="AK907" s="116">
        <f t="shared" si="228"/>
        <v>0</v>
      </c>
      <c r="AL907" s="116">
        <f t="shared" si="228"/>
        <v>0</v>
      </c>
      <c r="AM907" s="116">
        <f t="shared" si="228"/>
        <v>0</v>
      </c>
      <c r="AN907" s="116">
        <f t="shared" si="228"/>
        <v>0</v>
      </c>
      <c r="AO907" s="115">
        <f t="shared" si="241"/>
        <v>0</v>
      </c>
      <c r="AP907" s="116">
        <f t="shared" si="241"/>
        <v>0</v>
      </c>
      <c r="AQ907" s="116">
        <f t="shared" si="241"/>
        <v>0</v>
      </c>
      <c r="AR907" s="116">
        <f t="shared" si="241"/>
        <v>0</v>
      </c>
      <c r="AS907" s="116">
        <f t="shared" si="242"/>
        <v>0</v>
      </c>
    </row>
    <row r="908" spans="2:45" ht="16.5" thickTop="1" thickBot="1" x14ac:dyDescent="0.3">
      <c r="B908" s="101" t="str">
        <f t="shared" si="230"/>
        <v>a</v>
      </c>
      <c r="D908" s="109" t="s">
        <v>279</v>
      </c>
      <c r="E908" s="120" t="s">
        <v>304</v>
      </c>
      <c r="F908" s="115">
        <f t="shared" si="231"/>
        <v>9585000</v>
      </c>
      <c r="G908" s="116">
        <f t="shared" si="232"/>
        <v>2396300</v>
      </c>
      <c r="H908" s="116">
        <f t="shared" si="232"/>
        <v>2396200</v>
      </c>
      <c r="I908" s="116">
        <f t="shared" si="232"/>
        <v>2396300</v>
      </c>
      <c r="J908" s="116">
        <f t="shared" si="232"/>
        <v>2396200</v>
      </c>
      <c r="K908" s="115">
        <f t="shared" si="233"/>
        <v>9700000</v>
      </c>
      <c r="L908" s="116">
        <f t="shared" si="234"/>
        <v>2490000</v>
      </c>
      <c r="M908" s="116">
        <f t="shared" si="234"/>
        <v>2425000</v>
      </c>
      <c r="N908" s="116">
        <f t="shared" si="234"/>
        <v>2360000</v>
      </c>
      <c r="O908" s="116">
        <f t="shared" si="234"/>
        <v>2425000</v>
      </c>
      <c r="P908" s="115">
        <f t="shared" si="235"/>
        <v>4162707</v>
      </c>
      <c r="Q908" s="116">
        <f t="shared" si="236"/>
        <v>2463804</v>
      </c>
      <c r="R908" s="116">
        <f t="shared" si="236"/>
        <v>1698903</v>
      </c>
      <c r="S908" s="116">
        <f t="shared" si="236"/>
        <v>0</v>
      </c>
      <c r="T908" s="116">
        <f t="shared" si="236"/>
        <v>0</v>
      </c>
      <c r="U908" s="111">
        <f t="shared" si="229"/>
        <v>0</v>
      </c>
      <c r="V908" s="116">
        <f t="shared" si="229"/>
        <v>0</v>
      </c>
      <c r="W908" s="116">
        <f t="shared" si="229"/>
        <v>0</v>
      </c>
      <c r="X908" s="116">
        <f t="shared" si="229"/>
        <v>0</v>
      </c>
      <c r="Y908" s="116">
        <f t="shared" si="229"/>
        <v>0</v>
      </c>
      <c r="Z908" s="115">
        <f t="shared" si="237"/>
        <v>0</v>
      </c>
      <c r="AA908" s="116">
        <f t="shared" si="238"/>
        <v>0</v>
      </c>
      <c r="AB908" s="116">
        <f t="shared" si="238"/>
        <v>0</v>
      </c>
      <c r="AC908" s="116">
        <f t="shared" si="238"/>
        <v>0</v>
      </c>
      <c r="AD908" s="116">
        <f t="shared" si="238"/>
        <v>0</v>
      </c>
      <c r="AE908" s="115">
        <f t="shared" si="239"/>
        <v>0</v>
      </c>
      <c r="AF908" s="117">
        <f t="shared" si="240"/>
        <v>0</v>
      </c>
      <c r="AG908" s="117">
        <f t="shared" si="240"/>
        <v>0</v>
      </c>
      <c r="AH908" s="117">
        <f t="shared" si="240"/>
        <v>0</v>
      </c>
      <c r="AI908" s="117">
        <f t="shared" si="240"/>
        <v>0</v>
      </c>
      <c r="AJ908" s="115">
        <f t="shared" si="228"/>
        <v>9585000</v>
      </c>
      <c r="AK908" s="116">
        <f t="shared" si="228"/>
        <v>2396300</v>
      </c>
      <c r="AL908" s="116">
        <f t="shared" si="228"/>
        <v>2396200</v>
      </c>
      <c r="AM908" s="116">
        <f t="shared" si="228"/>
        <v>2396300</v>
      </c>
      <c r="AN908" s="116">
        <f t="shared" si="228"/>
        <v>2396200</v>
      </c>
      <c r="AO908" s="115">
        <f t="shared" si="241"/>
        <v>9700000</v>
      </c>
      <c r="AP908" s="116">
        <f t="shared" si="241"/>
        <v>2490000</v>
      </c>
      <c r="AQ908" s="116">
        <f t="shared" si="241"/>
        <v>2425000</v>
      </c>
      <c r="AR908" s="116">
        <f t="shared" si="241"/>
        <v>2360000</v>
      </c>
      <c r="AS908" s="116">
        <f t="shared" si="242"/>
        <v>2425000</v>
      </c>
    </row>
    <row r="909" spans="2:45" ht="16.5" thickTop="1" thickBot="1" x14ac:dyDescent="0.3">
      <c r="B909" s="101" t="str">
        <f t="shared" si="230"/>
        <v>b</v>
      </c>
      <c r="D909" s="109" t="s">
        <v>279</v>
      </c>
      <c r="E909" s="120" t="s">
        <v>305</v>
      </c>
      <c r="F909" s="115">
        <f t="shared" si="231"/>
        <v>0</v>
      </c>
      <c r="G909" s="116">
        <f t="shared" si="232"/>
        <v>0</v>
      </c>
      <c r="H909" s="116">
        <f t="shared" si="232"/>
        <v>0</v>
      </c>
      <c r="I909" s="116">
        <f t="shared" si="232"/>
        <v>0</v>
      </c>
      <c r="J909" s="116">
        <f t="shared" si="232"/>
        <v>0</v>
      </c>
      <c r="K909" s="115">
        <f t="shared" si="233"/>
        <v>0</v>
      </c>
      <c r="L909" s="116">
        <f t="shared" si="234"/>
        <v>0</v>
      </c>
      <c r="M909" s="116">
        <f t="shared" si="234"/>
        <v>0</v>
      </c>
      <c r="N909" s="116">
        <f t="shared" si="234"/>
        <v>0</v>
      </c>
      <c r="O909" s="116">
        <f t="shared" si="234"/>
        <v>0</v>
      </c>
      <c r="P909" s="115">
        <f t="shared" si="235"/>
        <v>0</v>
      </c>
      <c r="Q909" s="116">
        <f t="shared" si="236"/>
        <v>0</v>
      </c>
      <c r="R909" s="116">
        <f t="shared" si="236"/>
        <v>0</v>
      </c>
      <c r="S909" s="116">
        <f t="shared" si="236"/>
        <v>0</v>
      </c>
      <c r="T909" s="116">
        <f t="shared" si="236"/>
        <v>0</v>
      </c>
      <c r="U909" s="111">
        <f t="shared" si="229"/>
        <v>0</v>
      </c>
      <c r="V909" s="116">
        <f t="shared" si="229"/>
        <v>0</v>
      </c>
      <c r="W909" s="116">
        <f t="shared" si="229"/>
        <v>0</v>
      </c>
      <c r="X909" s="116">
        <f t="shared" si="229"/>
        <v>0</v>
      </c>
      <c r="Y909" s="116">
        <f t="shared" si="229"/>
        <v>0</v>
      </c>
      <c r="Z909" s="115">
        <f t="shared" si="237"/>
        <v>0</v>
      </c>
      <c r="AA909" s="116">
        <f t="shared" si="238"/>
        <v>0</v>
      </c>
      <c r="AB909" s="116">
        <f t="shared" si="238"/>
        <v>0</v>
      </c>
      <c r="AC909" s="116">
        <f t="shared" si="238"/>
        <v>0</v>
      </c>
      <c r="AD909" s="116">
        <f t="shared" si="238"/>
        <v>0</v>
      </c>
      <c r="AE909" s="115">
        <f t="shared" si="239"/>
        <v>0</v>
      </c>
      <c r="AF909" s="117">
        <f t="shared" si="240"/>
        <v>0</v>
      </c>
      <c r="AG909" s="117">
        <f t="shared" si="240"/>
        <v>0</v>
      </c>
      <c r="AH909" s="117">
        <f t="shared" si="240"/>
        <v>0</v>
      </c>
      <c r="AI909" s="117">
        <f t="shared" si="240"/>
        <v>0</v>
      </c>
      <c r="AJ909" s="115">
        <f t="shared" si="228"/>
        <v>0</v>
      </c>
      <c r="AK909" s="116">
        <f t="shared" si="228"/>
        <v>0</v>
      </c>
      <c r="AL909" s="116">
        <f t="shared" si="228"/>
        <v>0</v>
      </c>
      <c r="AM909" s="116">
        <f t="shared" si="228"/>
        <v>0</v>
      </c>
      <c r="AN909" s="116">
        <f t="shared" si="228"/>
        <v>0</v>
      </c>
      <c r="AO909" s="115">
        <f t="shared" si="241"/>
        <v>0</v>
      </c>
      <c r="AP909" s="116">
        <f t="shared" si="241"/>
        <v>0</v>
      </c>
      <c r="AQ909" s="116">
        <f t="shared" si="241"/>
        <v>0</v>
      </c>
      <c r="AR909" s="116">
        <f t="shared" si="241"/>
        <v>0</v>
      </c>
      <c r="AS909" s="116">
        <f t="shared" si="242"/>
        <v>0</v>
      </c>
    </row>
    <row r="910" spans="2:45" ht="16.5" thickTop="1" thickBot="1" x14ac:dyDescent="0.3">
      <c r="B910" s="101" t="str">
        <f t="shared" si="230"/>
        <v>b</v>
      </c>
      <c r="D910" s="109" t="s">
        <v>279</v>
      </c>
      <c r="E910" s="121" t="s">
        <v>306</v>
      </c>
      <c r="F910" s="115">
        <f t="shared" si="231"/>
        <v>0</v>
      </c>
      <c r="G910" s="116">
        <f t="shared" si="232"/>
        <v>0</v>
      </c>
      <c r="H910" s="116">
        <f t="shared" si="232"/>
        <v>0</v>
      </c>
      <c r="I910" s="116">
        <f t="shared" si="232"/>
        <v>0</v>
      </c>
      <c r="J910" s="116">
        <f t="shared" si="232"/>
        <v>0</v>
      </c>
      <c r="K910" s="115">
        <f t="shared" si="233"/>
        <v>0</v>
      </c>
      <c r="L910" s="116">
        <f t="shared" si="234"/>
        <v>0</v>
      </c>
      <c r="M910" s="116">
        <f t="shared" si="234"/>
        <v>0</v>
      </c>
      <c r="N910" s="116">
        <f t="shared" si="234"/>
        <v>0</v>
      </c>
      <c r="O910" s="116">
        <f t="shared" si="234"/>
        <v>0</v>
      </c>
      <c r="P910" s="115">
        <f t="shared" si="235"/>
        <v>0</v>
      </c>
      <c r="Q910" s="116">
        <f t="shared" si="236"/>
        <v>0</v>
      </c>
      <c r="R910" s="116">
        <f t="shared" si="236"/>
        <v>0</v>
      </c>
      <c r="S910" s="116">
        <f t="shared" si="236"/>
        <v>0</v>
      </c>
      <c r="T910" s="116">
        <f t="shared" si="236"/>
        <v>0</v>
      </c>
      <c r="U910" s="111">
        <f t="shared" si="229"/>
        <v>0</v>
      </c>
      <c r="V910" s="116">
        <f t="shared" si="229"/>
        <v>0</v>
      </c>
      <c r="W910" s="116">
        <f t="shared" si="229"/>
        <v>0</v>
      </c>
      <c r="X910" s="116">
        <f t="shared" si="229"/>
        <v>0</v>
      </c>
      <c r="Y910" s="116">
        <f t="shared" si="229"/>
        <v>0</v>
      </c>
      <c r="Z910" s="115">
        <f t="shared" si="237"/>
        <v>0</v>
      </c>
      <c r="AA910" s="116">
        <f t="shared" si="238"/>
        <v>0</v>
      </c>
      <c r="AB910" s="116">
        <f t="shared" si="238"/>
        <v>0</v>
      </c>
      <c r="AC910" s="116">
        <f t="shared" si="238"/>
        <v>0</v>
      </c>
      <c r="AD910" s="116">
        <f t="shared" si="238"/>
        <v>0</v>
      </c>
      <c r="AE910" s="115">
        <f t="shared" si="239"/>
        <v>0</v>
      </c>
      <c r="AF910" s="117">
        <f t="shared" si="240"/>
        <v>0</v>
      </c>
      <c r="AG910" s="117">
        <f t="shared" si="240"/>
        <v>0</v>
      </c>
      <c r="AH910" s="117">
        <f t="shared" si="240"/>
        <v>0</v>
      </c>
      <c r="AI910" s="117">
        <f t="shared" si="240"/>
        <v>0</v>
      </c>
      <c r="AJ910" s="115">
        <f t="shared" si="228"/>
        <v>0</v>
      </c>
      <c r="AK910" s="116">
        <f t="shared" si="228"/>
        <v>0</v>
      </c>
      <c r="AL910" s="116">
        <f t="shared" si="228"/>
        <v>0</v>
      </c>
      <c r="AM910" s="116">
        <f t="shared" si="228"/>
        <v>0</v>
      </c>
      <c r="AN910" s="116">
        <f t="shared" si="228"/>
        <v>0</v>
      </c>
      <c r="AO910" s="115">
        <f t="shared" si="241"/>
        <v>0</v>
      </c>
      <c r="AP910" s="116">
        <f t="shared" si="241"/>
        <v>0</v>
      </c>
      <c r="AQ910" s="116">
        <f t="shared" si="241"/>
        <v>0</v>
      </c>
      <c r="AR910" s="116">
        <f t="shared" si="241"/>
        <v>0</v>
      </c>
      <c r="AS910" s="116">
        <f t="shared" si="242"/>
        <v>0</v>
      </c>
    </row>
    <row r="911" spans="2:45" ht="27" thickTop="1" thickBot="1" x14ac:dyDescent="0.3">
      <c r="B911" s="101" t="str">
        <f t="shared" si="230"/>
        <v>b</v>
      </c>
      <c r="D911" s="109" t="s">
        <v>279</v>
      </c>
      <c r="E911" s="121" t="s">
        <v>307</v>
      </c>
      <c r="F911" s="115">
        <f t="shared" si="231"/>
        <v>0</v>
      </c>
      <c r="G911" s="116">
        <f t="shared" si="232"/>
        <v>0</v>
      </c>
      <c r="H911" s="116">
        <f t="shared" si="232"/>
        <v>0</v>
      </c>
      <c r="I911" s="116">
        <f t="shared" si="232"/>
        <v>0</v>
      </c>
      <c r="J911" s="116">
        <f t="shared" si="232"/>
        <v>0</v>
      </c>
      <c r="K911" s="115">
        <f t="shared" si="233"/>
        <v>0</v>
      </c>
      <c r="L911" s="116">
        <f t="shared" si="234"/>
        <v>0</v>
      </c>
      <c r="M911" s="116">
        <f t="shared" si="234"/>
        <v>0</v>
      </c>
      <c r="N911" s="116">
        <f t="shared" si="234"/>
        <v>0</v>
      </c>
      <c r="O911" s="116">
        <f t="shared" si="234"/>
        <v>0</v>
      </c>
      <c r="P911" s="115">
        <f t="shared" si="235"/>
        <v>0</v>
      </c>
      <c r="Q911" s="116">
        <f t="shared" si="236"/>
        <v>0</v>
      </c>
      <c r="R911" s="116">
        <f t="shared" si="236"/>
        <v>0</v>
      </c>
      <c r="S911" s="116">
        <f t="shared" si="236"/>
        <v>0</v>
      </c>
      <c r="T911" s="116">
        <f t="shared" si="236"/>
        <v>0</v>
      </c>
      <c r="U911" s="111">
        <f t="shared" si="229"/>
        <v>0</v>
      </c>
      <c r="V911" s="116">
        <f t="shared" si="229"/>
        <v>0</v>
      </c>
      <c r="W911" s="116">
        <f t="shared" si="229"/>
        <v>0</v>
      </c>
      <c r="X911" s="116">
        <f t="shared" si="229"/>
        <v>0</v>
      </c>
      <c r="Y911" s="116">
        <f t="shared" si="229"/>
        <v>0</v>
      </c>
      <c r="Z911" s="115">
        <f t="shared" si="237"/>
        <v>0</v>
      </c>
      <c r="AA911" s="116">
        <f t="shared" si="238"/>
        <v>0</v>
      </c>
      <c r="AB911" s="116">
        <f t="shared" si="238"/>
        <v>0</v>
      </c>
      <c r="AC911" s="116">
        <f t="shared" si="238"/>
        <v>0</v>
      </c>
      <c r="AD911" s="116">
        <f t="shared" si="238"/>
        <v>0</v>
      </c>
      <c r="AE911" s="115">
        <f t="shared" si="239"/>
        <v>0</v>
      </c>
      <c r="AF911" s="117">
        <f t="shared" si="240"/>
        <v>0</v>
      </c>
      <c r="AG911" s="117">
        <f t="shared" si="240"/>
        <v>0</v>
      </c>
      <c r="AH911" s="117">
        <f t="shared" si="240"/>
        <v>0</v>
      </c>
      <c r="AI911" s="117">
        <f t="shared" si="240"/>
        <v>0</v>
      </c>
      <c r="AJ911" s="115">
        <f t="shared" si="228"/>
        <v>0</v>
      </c>
      <c r="AK911" s="116">
        <f t="shared" si="228"/>
        <v>0</v>
      </c>
      <c r="AL911" s="116">
        <f t="shared" si="228"/>
        <v>0</v>
      </c>
      <c r="AM911" s="116">
        <f t="shared" si="228"/>
        <v>0</v>
      </c>
      <c r="AN911" s="116">
        <f t="shared" si="228"/>
        <v>0</v>
      </c>
      <c r="AO911" s="115">
        <f t="shared" si="241"/>
        <v>0</v>
      </c>
      <c r="AP911" s="116">
        <f t="shared" si="241"/>
        <v>0</v>
      </c>
      <c r="AQ911" s="116">
        <f t="shared" si="241"/>
        <v>0</v>
      </c>
      <c r="AR911" s="116">
        <f t="shared" si="241"/>
        <v>0</v>
      </c>
      <c r="AS911" s="116">
        <f t="shared" si="242"/>
        <v>0</v>
      </c>
    </row>
    <row r="912" spans="2:45" ht="27" thickTop="1" thickBot="1" x14ac:dyDescent="0.3">
      <c r="B912" s="101" t="str">
        <f t="shared" si="230"/>
        <v>b</v>
      </c>
      <c r="D912" s="109" t="s">
        <v>279</v>
      </c>
      <c r="E912" s="122" t="s">
        <v>308</v>
      </c>
      <c r="F912" s="115">
        <f t="shared" si="231"/>
        <v>0</v>
      </c>
      <c r="G912" s="116">
        <f t="shared" si="232"/>
        <v>0</v>
      </c>
      <c r="H912" s="116">
        <f t="shared" si="232"/>
        <v>0</v>
      </c>
      <c r="I912" s="116">
        <f t="shared" si="232"/>
        <v>0</v>
      </c>
      <c r="J912" s="116">
        <f t="shared" si="232"/>
        <v>0</v>
      </c>
      <c r="K912" s="115">
        <f t="shared" si="233"/>
        <v>0</v>
      </c>
      <c r="L912" s="116">
        <f t="shared" si="234"/>
        <v>0</v>
      </c>
      <c r="M912" s="116">
        <f t="shared" si="234"/>
        <v>0</v>
      </c>
      <c r="N912" s="116">
        <f t="shared" si="234"/>
        <v>0</v>
      </c>
      <c r="O912" s="116">
        <f t="shared" si="234"/>
        <v>0</v>
      </c>
      <c r="P912" s="115">
        <f t="shared" si="235"/>
        <v>0</v>
      </c>
      <c r="Q912" s="116">
        <f t="shared" si="236"/>
        <v>0</v>
      </c>
      <c r="R912" s="116">
        <f t="shared" si="236"/>
        <v>0</v>
      </c>
      <c r="S912" s="116">
        <f t="shared" si="236"/>
        <v>0</v>
      </c>
      <c r="T912" s="116">
        <f t="shared" si="236"/>
        <v>0</v>
      </c>
      <c r="U912" s="111">
        <f t="shared" si="229"/>
        <v>0</v>
      </c>
      <c r="V912" s="116">
        <f t="shared" si="229"/>
        <v>0</v>
      </c>
      <c r="W912" s="116">
        <f t="shared" si="229"/>
        <v>0</v>
      </c>
      <c r="X912" s="116">
        <f t="shared" si="229"/>
        <v>0</v>
      </c>
      <c r="Y912" s="116">
        <f t="shared" si="229"/>
        <v>0</v>
      </c>
      <c r="Z912" s="115">
        <f t="shared" si="237"/>
        <v>0</v>
      </c>
      <c r="AA912" s="116">
        <f t="shared" si="238"/>
        <v>0</v>
      </c>
      <c r="AB912" s="116">
        <f t="shared" si="238"/>
        <v>0</v>
      </c>
      <c r="AC912" s="116">
        <f t="shared" si="238"/>
        <v>0</v>
      </c>
      <c r="AD912" s="116">
        <f t="shared" si="238"/>
        <v>0</v>
      </c>
      <c r="AE912" s="115">
        <f t="shared" si="239"/>
        <v>0</v>
      </c>
      <c r="AF912" s="117">
        <f t="shared" si="240"/>
        <v>0</v>
      </c>
      <c r="AG912" s="117">
        <f t="shared" si="240"/>
        <v>0</v>
      </c>
      <c r="AH912" s="117">
        <f t="shared" si="240"/>
        <v>0</v>
      </c>
      <c r="AI912" s="117">
        <f t="shared" si="240"/>
        <v>0</v>
      </c>
      <c r="AJ912" s="115">
        <f t="shared" si="228"/>
        <v>0</v>
      </c>
      <c r="AK912" s="116">
        <f t="shared" si="228"/>
        <v>0</v>
      </c>
      <c r="AL912" s="116">
        <f t="shared" si="228"/>
        <v>0</v>
      </c>
      <c r="AM912" s="116">
        <f t="shared" si="228"/>
        <v>0</v>
      </c>
      <c r="AN912" s="116">
        <f t="shared" si="228"/>
        <v>0</v>
      </c>
      <c r="AO912" s="115">
        <f t="shared" si="241"/>
        <v>0</v>
      </c>
      <c r="AP912" s="116">
        <f t="shared" si="241"/>
        <v>0</v>
      </c>
      <c r="AQ912" s="116">
        <f t="shared" si="241"/>
        <v>0</v>
      </c>
      <c r="AR912" s="116">
        <f t="shared" si="241"/>
        <v>0</v>
      </c>
      <c r="AS912" s="116">
        <f t="shared" si="242"/>
        <v>0</v>
      </c>
    </row>
    <row r="913" spans="2:45" ht="27" thickTop="1" thickBot="1" x14ac:dyDescent="0.3">
      <c r="B913" s="101" t="str">
        <f t="shared" si="230"/>
        <v>b</v>
      </c>
      <c r="D913" s="109" t="s">
        <v>279</v>
      </c>
      <c r="E913" s="122" t="s">
        <v>309</v>
      </c>
      <c r="F913" s="115">
        <f t="shared" si="231"/>
        <v>0</v>
      </c>
      <c r="G913" s="116">
        <f t="shared" si="232"/>
        <v>0</v>
      </c>
      <c r="H913" s="116">
        <f t="shared" si="232"/>
        <v>0</v>
      </c>
      <c r="I913" s="116">
        <f t="shared" si="232"/>
        <v>0</v>
      </c>
      <c r="J913" s="116">
        <f t="shared" si="232"/>
        <v>0</v>
      </c>
      <c r="K913" s="115">
        <f t="shared" si="233"/>
        <v>0</v>
      </c>
      <c r="L913" s="116">
        <f t="shared" si="234"/>
        <v>0</v>
      </c>
      <c r="M913" s="116">
        <f t="shared" si="234"/>
        <v>0</v>
      </c>
      <c r="N913" s="116">
        <f t="shared" si="234"/>
        <v>0</v>
      </c>
      <c r="O913" s="116">
        <f t="shared" si="234"/>
        <v>0</v>
      </c>
      <c r="P913" s="115">
        <f t="shared" si="235"/>
        <v>0</v>
      </c>
      <c r="Q913" s="116">
        <f t="shared" si="236"/>
        <v>0</v>
      </c>
      <c r="R913" s="116">
        <f t="shared" si="236"/>
        <v>0</v>
      </c>
      <c r="S913" s="116">
        <f t="shared" si="236"/>
        <v>0</v>
      </c>
      <c r="T913" s="116">
        <f t="shared" si="236"/>
        <v>0</v>
      </c>
      <c r="U913" s="111">
        <f t="shared" si="229"/>
        <v>0</v>
      </c>
      <c r="V913" s="116">
        <f t="shared" si="229"/>
        <v>0</v>
      </c>
      <c r="W913" s="116">
        <f t="shared" si="229"/>
        <v>0</v>
      </c>
      <c r="X913" s="116">
        <f t="shared" si="229"/>
        <v>0</v>
      </c>
      <c r="Y913" s="116">
        <f t="shared" si="229"/>
        <v>0</v>
      </c>
      <c r="Z913" s="115">
        <f t="shared" si="237"/>
        <v>0</v>
      </c>
      <c r="AA913" s="116">
        <f t="shared" si="238"/>
        <v>0</v>
      </c>
      <c r="AB913" s="116">
        <f t="shared" si="238"/>
        <v>0</v>
      </c>
      <c r="AC913" s="116">
        <f t="shared" si="238"/>
        <v>0</v>
      </c>
      <c r="AD913" s="116">
        <f t="shared" si="238"/>
        <v>0</v>
      </c>
      <c r="AE913" s="115">
        <f t="shared" si="239"/>
        <v>0</v>
      </c>
      <c r="AF913" s="117">
        <f t="shared" si="240"/>
        <v>0</v>
      </c>
      <c r="AG913" s="117">
        <f t="shared" si="240"/>
        <v>0</v>
      </c>
      <c r="AH913" s="117">
        <f t="shared" si="240"/>
        <v>0</v>
      </c>
      <c r="AI913" s="117">
        <f t="shared" si="240"/>
        <v>0</v>
      </c>
      <c r="AJ913" s="115">
        <f t="shared" si="228"/>
        <v>0</v>
      </c>
      <c r="AK913" s="116">
        <f t="shared" si="228"/>
        <v>0</v>
      </c>
      <c r="AL913" s="116">
        <f t="shared" si="228"/>
        <v>0</v>
      </c>
      <c r="AM913" s="116">
        <f t="shared" si="228"/>
        <v>0</v>
      </c>
      <c r="AN913" s="116">
        <f t="shared" si="228"/>
        <v>0</v>
      </c>
      <c r="AO913" s="115">
        <f t="shared" si="241"/>
        <v>0</v>
      </c>
      <c r="AP913" s="116">
        <f t="shared" si="241"/>
        <v>0</v>
      </c>
      <c r="AQ913" s="116">
        <f t="shared" si="241"/>
        <v>0</v>
      </c>
      <c r="AR913" s="116">
        <f t="shared" si="241"/>
        <v>0</v>
      </c>
      <c r="AS913" s="116">
        <f t="shared" si="242"/>
        <v>0</v>
      </c>
    </row>
    <row r="914" spans="2:45" ht="16.5" thickTop="1" thickBot="1" x14ac:dyDescent="0.3">
      <c r="B914" s="101" t="str">
        <f t="shared" si="230"/>
        <v>b</v>
      </c>
      <c r="D914" s="109" t="s">
        <v>279</v>
      </c>
      <c r="E914" s="119" t="s">
        <v>310</v>
      </c>
      <c r="F914" s="115">
        <f t="shared" si="231"/>
        <v>0</v>
      </c>
      <c r="G914" s="116">
        <f t="shared" si="232"/>
        <v>0</v>
      </c>
      <c r="H914" s="116">
        <f t="shared" si="232"/>
        <v>0</v>
      </c>
      <c r="I914" s="116">
        <f t="shared" si="232"/>
        <v>0</v>
      </c>
      <c r="J914" s="116">
        <f t="shared" si="232"/>
        <v>0</v>
      </c>
      <c r="K914" s="115">
        <f t="shared" si="233"/>
        <v>0</v>
      </c>
      <c r="L914" s="116">
        <f t="shared" si="234"/>
        <v>0</v>
      </c>
      <c r="M914" s="116">
        <f t="shared" si="234"/>
        <v>0</v>
      </c>
      <c r="N914" s="116">
        <f t="shared" si="234"/>
        <v>0</v>
      </c>
      <c r="O914" s="116">
        <f t="shared" si="234"/>
        <v>0</v>
      </c>
      <c r="P914" s="115">
        <f t="shared" si="235"/>
        <v>0</v>
      </c>
      <c r="Q914" s="116">
        <f t="shared" si="236"/>
        <v>0</v>
      </c>
      <c r="R914" s="116">
        <f t="shared" si="236"/>
        <v>0</v>
      </c>
      <c r="S914" s="116">
        <f t="shared" si="236"/>
        <v>0</v>
      </c>
      <c r="T914" s="116">
        <f t="shared" si="236"/>
        <v>0</v>
      </c>
      <c r="U914" s="111">
        <f t="shared" si="229"/>
        <v>0</v>
      </c>
      <c r="V914" s="116">
        <f t="shared" si="229"/>
        <v>0</v>
      </c>
      <c r="W914" s="116">
        <f t="shared" si="229"/>
        <v>0</v>
      </c>
      <c r="X914" s="116">
        <f t="shared" si="229"/>
        <v>0</v>
      </c>
      <c r="Y914" s="116">
        <f t="shared" si="229"/>
        <v>0</v>
      </c>
      <c r="Z914" s="115">
        <f t="shared" si="237"/>
        <v>0</v>
      </c>
      <c r="AA914" s="116">
        <f t="shared" si="238"/>
        <v>0</v>
      </c>
      <c r="AB914" s="116">
        <f t="shared" si="238"/>
        <v>0</v>
      </c>
      <c r="AC914" s="116">
        <f t="shared" si="238"/>
        <v>0</v>
      </c>
      <c r="AD914" s="116">
        <f t="shared" si="238"/>
        <v>0</v>
      </c>
      <c r="AE914" s="115">
        <f t="shared" si="239"/>
        <v>0</v>
      </c>
      <c r="AF914" s="117">
        <f t="shared" si="240"/>
        <v>0</v>
      </c>
      <c r="AG914" s="117">
        <f t="shared" si="240"/>
        <v>0</v>
      </c>
      <c r="AH914" s="117">
        <f t="shared" si="240"/>
        <v>0</v>
      </c>
      <c r="AI914" s="117">
        <f t="shared" si="240"/>
        <v>0</v>
      </c>
      <c r="AJ914" s="115">
        <f t="shared" si="228"/>
        <v>0</v>
      </c>
      <c r="AK914" s="116">
        <f t="shared" si="228"/>
        <v>0</v>
      </c>
      <c r="AL914" s="116">
        <f t="shared" si="228"/>
        <v>0</v>
      </c>
      <c r="AM914" s="116">
        <f t="shared" si="228"/>
        <v>0</v>
      </c>
      <c r="AN914" s="116">
        <f t="shared" si="228"/>
        <v>0</v>
      </c>
      <c r="AO914" s="115">
        <f t="shared" si="241"/>
        <v>0</v>
      </c>
      <c r="AP914" s="116">
        <f t="shared" si="241"/>
        <v>0</v>
      </c>
      <c r="AQ914" s="116">
        <f t="shared" si="241"/>
        <v>0</v>
      </c>
      <c r="AR914" s="116">
        <f t="shared" si="241"/>
        <v>0</v>
      </c>
      <c r="AS914" s="116">
        <f t="shared" si="242"/>
        <v>0</v>
      </c>
    </row>
    <row r="915" spans="2:45" ht="16.5" thickTop="1" thickBot="1" x14ac:dyDescent="0.3">
      <c r="B915" s="101" t="str">
        <f t="shared" si="230"/>
        <v>b</v>
      </c>
      <c r="D915" s="109" t="s">
        <v>279</v>
      </c>
      <c r="E915" s="119" t="s">
        <v>311</v>
      </c>
      <c r="F915" s="115">
        <f t="shared" si="231"/>
        <v>0</v>
      </c>
      <c r="G915" s="116">
        <f t="shared" si="232"/>
        <v>0</v>
      </c>
      <c r="H915" s="116">
        <f t="shared" si="232"/>
        <v>0</v>
      </c>
      <c r="I915" s="116">
        <f t="shared" si="232"/>
        <v>0</v>
      </c>
      <c r="J915" s="116">
        <f t="shared" si="232"/>
        <v>0</v>
      </c>
      <c r="K915" s="115">
        <f t="shared" si="233"/>
        <v>0</v>
      </c>
      <c r="L915" s="116">
        <f t="shared" si="234"/>
        <v>0</v>
      </c>
      <c r="M915" s="116">
        <f t="shared" si="234"/>
        <v>0</v>
      </c>
      <c r="N915" s="116">
        <f t="shared" si="234"/>
        <v>0</v>
      </c>
      <c r="O915" s="116">
        <f t="shared" si="234"/>
        <v>0</v>
      </c>
      <c r="P915" s="115">
        <f t="shared" si="235"/>
        <v>0</v>
      </c>
      <c r="Q915" s="116">
        <f t="shared" si="236"/>
        <v>0</v>
      </c>
      <c r="R915" s="116">
        <f t="shared" si="236"/>
        <v>0</v>
      </c>
      <c r="S915" s="116">
        <f t="shared" si="236"/>
        <v>0</v>
      </c>
      <c r="T915" s="116">
        <f t="shared" si="236"/>
        <v>0</v>
      </c>
      <c r="U915" s="111">
        <f t="shared" si="229"/>
        <v>0</v>
      </c>
      <c r="V915" s="116">
        <f t="shared" si="229"/>
        <v>0</v>
      </c>
      <c r="W915" s="116">
        <f t="shared" si="229"/>
        <v>0</v>
      </c>
      <c r="X915" s="116">
        <f t="shared" si="229"/>
        <v>0</v>
      </c>
      <c r="Y915" s="116">
        <f t="shared" si="229"/>
        <v>0</v>
      </c>
      <c r="Z915" s="115">
        <f t="shared" si="237"/>
        <v>0</v>
      </c>
      <c r="AA915" s="116">
        <f t="shared" si="238"/>
        <v>0</v>
      </c>
      <c r="AB915" s="116">
        <f t="shared" si="238"/>
        <v>0</v>
      </c>
      <c r="AC915" s="116">
        <f t="shared" si="238"/>
        <v>0</v>
      </c>
      <c r="AD915" s="116">
        <f t="shared" si="238"/>
        <v>0</v>
      </c>
      <c r="AE915" s="115">
        <f t="shared" si="239"/>
        <v>0</v>
      </c>
      <c r="AF915" s="117">
        <f t="shared" si="240"/>
        <v>0</v>
      </c>
      <c r="AG915" s="117">
        <f t="shared" si="240"/>
        <v>0</v>
      </c>
      <c r="AH915" s="117">
        <f t="shared" si="240"/>
        <v>0</v>
      </c>
      <c r="AI915" s="117">
        <f t="shared" si="240"/>
        <v>0</v>
      </c>
      <c r="AJ915" s="115">
        <f t="shared" si="228"/>
        <v>0</v>
      </c>
      <c r="AK915" s="116">
        <f t="shared" si="228"/>
        <v>0</v>
      </c>
      <c r="AL915" s="116">
        <f t="shared" si="228"/>
        <v>0</v>
      </c>
      <c r="AM915" s="116">
        <f t="shared" si="228"/>
        <v>0</v>
      </c>
      <c r="AN915" s="116">
        <f t="shared" si="228"/>
        <v>0</v>
      </c>
      <c r="AO915" s="115">
        <f t="shared" si="241"/>
        <v>0</v>
      </c>
      <c r="AP915" s="116">
        <f t="shared" si="241"/>
        <v>0</v>
      </c>
      <c r="AQ915" s="116">
        <f t="shared" si="241"/>
        <v>0</v>
      </c>
      <c r="AR915" s="116">
        <f t="shared" si="241"/>
        <v>0</v>
      </c>
      <c r="AS915" s="116">
        <f t="shared" si="242"/>
        <v>0</v>
      </c>
    </row>
    <row r="916" spans="2:45" ht="16.5" thickTop="1" thickBot="1" x14ac:dyDescent="0.3">
      <c r="B916" s="101" t="str">
        <f t="shared" si="230"/>
        <v>b</v>
      </c>
      <c r="D916" s="109" t="s">
        <v>279</v>
      </c>
      <c r="E916" s="119" t="s">
        <v>312</v>
      </c>
      <c r="F916" s="115">
        <f t="shared" si="231"/>
        <v>0</v>
      </c>
      <c r="G916" s="116">
        <f t="shared" si="232"/>
        <v>0</v>
      </c>
      <c r="H916" s="116">
        <f t="shared" si="232"/>
        <v>0</v>
      </c>
      <c r="I916" s="116">
        <f t="shared" si="232"/>
        <v>0</v>
      </c>
      <c r="J916" s="116">
        <f t="shared" si="232"/>
        <v>0</v>
      </c>
      <c r="K916" s="115">
        <f t="shared" si="233"/>
        <v>0</v>
      </c>
      <c r="L916" s="116">
        <f t="shared" si="234"/>
        <v>0</v>
      </c>
      <c r="M916" s="116">
        <f t="shared" si="234"/>
        <v>0</v>
      </c>
      <c r="N916" s="116">
        <f t="shared" si="234"/>
        <v>0</v>
      </c>
      <c r="O916" s="116">
        <f t="shared" si="234"/>
        <v>0</v>
      </c>
      <c r="P916" s="115">
        <f t="shared" si="235"/>
        <v>0</v>
      </c>
      <c r="Q916" s="116">
        <f t="shared" si="236"/>
        <v>0</v>
      </c>
      <c r="R916" s="116">
        <f t="shared" si="236"/>
        <v>0</v>
      </c>
      <c r="S916" s="116">
        <f t="shared" si="236"/>
        <v>0</v>
      </c>
      <c r="T916" s="116">
        <f t="shared" si="236"/>
        <v>0</v>
      </c>
      <c r="U916" s="111">
        <f t="shared" si="229"/>
        <v>0</v>
      </c>
      <c r="V916" s="116">
        <f t="shared" si="229"/>
        <v>0</v>
      </c>
      <c r="W916" s="116">
        <f t="shared" si="229"/>
        <v>0</v>
      </c>
      <c r="X916" s="116">
        <f t="shared" si="229"/>
        <v>0</v>
      </c>
      <c r="Y916" s="116">
        <f t="shared" si="229"/>
        <v>0</v>
      </c>
      <c r="Z916" s="115">
        <f t="shared" si="237"/>
        <v>0</v>
      </c>
      <c r="AA916" s="116">
        <f t="shared" si="238"/>
        <v>0</v>
      </c>
      <c r="AB916" s="116">
        <f t="shared" si="238"/>
        <v>0</v>
      </c>
      <c r="AC916" s="116">
        <f t="shared" si="238"/>
        <v>0</v>
      </c>
      <c r="AD916" s="116">
        <f t="shared" si="238"/>
        <v>0</v>
      </c>
      <c r="AE916" s="115">
        <f t="shared" si="239"/>
        <v>0</v>
      </c>
      <c r="AF916" s="117">
        <f t="shared" si="240"/>
        <v>0</v>
      </c>
      <c r="AG916" s="117">
        <f t="shared" si="240"/>
        <v>0</v>
      </c>
      <c r="AH916" s="117">
        <f t="shared" si="240"/>
        <v>0</v>
      </c>
      <c r="AI916" s="117">
        <f t="shared" si="240"/>
        <v>0</v>
      </c>
      <c r="AJ916" s="115">
        <f t="shared" si="228"/>
        <v>0</v>
      </c>
      <c r="AK916" s="116">
        <f t="shared" si="228"/>
        <v>0</v>
      </c>
      <c r="AL916" s="116">
        <f t="shared" si="228"/>
        <v>0</v>
      </c>
      <c r="AM916" s="116">
        <f t="shared" si="228"/>
        <v>0</v>
      </c>
      <c r="AN916" s="116">
        <f t="shared" si="228"/>
        <v>0</v>
      </c>
      <c r="AO916" s="115">
        <f t="shared" si="241"/>
        <v>0</v>
      </c>
      <c r="AP916" s="116">
        <f t="shared" si="241"/>
        <v>0</v>
      </c>
      <c r="AQ916" s="116">
        <f t="shared" si="241"/>
        <v>0</v>
      </c>
      <c r="AR916" s="116">
        <f t="shared" si="241"/>
        <v>0</v>
      </c>
      <c r="AS916" s="116">
        <f t="shared" si="242"/>
        <v>0</v>
      </c>
    </row>
    <row r="917" spans="2:45" ht="25.5" thickTop="1" thickBot="1" x14ac:dyDescent="0.3">
      <c r="B917" s="101" t="str">
        <f t="shared" si="230"/>
        <v>a</v>
      </c>
      <c r="D917" s="109" t="s">
        <v>385</v>
      </c>
      <c r="E917" s="119" t="s">
        <v>132</v>
      </c>
      <c r="F917" s="115">
        <f t="shared" si="231"/>
        <v>9585000</v>
      </c>
      <c r="G917" s="116">
        <f>SUM(G918,G930:G932)</f>
        <v>2396300</v>
      </c>
      <c r="H917" s="116">
        <f>SUM(H918,H930:H932)</f>
        <v>2396200</v>
      </c>
      <c r="I917" s="116">
        <f>SUM(I918,I930:I932)</f>
        <v>2396300</v>
      </c>
      <c r="J917" s="116">
        <f>SUM(J918,J930:J932)</f>
        <v>2396200</v>
      </c>
      <c r="K917" s="115">
        <f t="shared" si="233"/>
        <v>821671</v>
      </c>
      <c r="L917" s="116">
        <f>SUM(L918,L930:L932)</f>
        <v>821671</v>
      </c>
      <c r="M917" s="116">
        <f>SUM(M918,M930:M932)</f>
        <v>0</v>
      </c>
      <c r="N917" s="116">
        <f>SUM(N918,N930:N932)</f>
        <v>0</v>
      </c>
      <c r="O917" s="116">
        <f>SUM(O918,O930:O932)</f>
        <v>0</v>
      </c>
      <c r="P917" s="115">
        <f t="shared" si="235"/>
        <v>821671</v>
      </c>
      <c r="Q917" s="116">
        <f>SUM(Q918,Q930:Q932)</f>
        <v>821671</v>
      </c>
      <c r="R917" s="116">
        <f>SUM(R918,R930:R932)</f>
        <v>0</v>
      </c>
      <c r="S917" s="116">
        <f>SUM(S918,S930:S932)</f>
        <v>0</v>
      </c>
      <c r="T917" s="116">
        <f>SUM(T918,T930:T932)</f>
        <v>0</v>
      </c>
      <c r="U917" s="111">
        <f t="shared" si="229"/>
        <v>0</v>
      </c>
      <c r="V917" s="116">
        <f t="shared" si="229"/>
        <v>0</v>
      </c>
      <c r="W917" s="116">
        <f t="shared" si="229"/>
        <v>0</v>
      </c>
      <c r="X917" s="116">
        <f t="shared" si="229"/>
        <v>0</v>
      </c>
      <c r="Y917" s="116">
        <f t="shared" si="229"/>
        <v>0</v>
      </c>
      <c r="Z917" s="115">
        <f t="shared" si="237"/>
        <v>0</v>
      </c>
      <c r="AA917" s="116">
        <f>SUM(AA918,AA930:AA932)</f>
        <v>0</v>
      </c>
      <c r="AB917" s="116">
        <f>SUM(AB918,AB930:AB932)</f>
        <v>0</v>
      </c>
      <c r="AC917" s="116">
        <f>SUM(AC918,AC930:AC932)</f>
        <v>0</v>
      </c>
      <c r="AD917" s="116">
        <f>SUM(AD918,AD930:AD932)</f>
        <v>0</v>
      </c>
      <c r="AE917" s="115">
        <f t="shared" si="239"/>
        <v>0</v>
      </c>
      <c r="AF917" s="117">
        <f>SUM(AF918,AF930:AF932)</f>
        <v>0</v>
      </c>
      <c r="AG917" s="117">
        <f>SUM(AG918,AG930:AG932)</f>
        <v>0</v>
      </c>
      <c r="AH917" s="117">
        <f>SUM(AH918,AH930:AH932)</f>
        <v>0</v>
      </c>
      <c r="AI917" s="117">
        <f>SUM(AI918,AI930:AI932)</f>
        <v>0</v>
      </c>
      <c r="AJ917" s="115">
        <f t="shared" si="228"/>
        <v>9585000</v>
      </c>
      <c r="AK917" s="116">
        <f t="shared" si="228"/>
        <v>2396300</v>
      </c>
      <c r="AL917" s="116">
        <f t="shared" si="228"/>
        <v>2396200</v>
      </c>
      <c r="AM917" s="116">
        <f t="shared" si="228"/>
        <v>2396300</v>
      </c>
      <c r="AN917" s="116">
        <f t="shared" si="228"/>
        <v>2396200</v>
      </c>
      <c r="AO917" s="115">
        <f t="shared" si="241"/>
        <v>821671</v>
      </c>
      <c r="AP917" s="116">
        <f t="shared" si="241"/>
        <v>821671</v>
      </c>
      <c r="AQ917" s="116">
        <f t="shared" si="241"/>
        <v>0</v>
      </c>
      <c r="AR917" s="116">
        <f t="shared" si="241"/>
        <v>0</v>
      </c>
      <c r="AS917" s="116">
        <f t="shared" si="242"/>
        <v>0</v>
      </c>
    </row>
    <row r="918" spans="2:45" ht="16.5" thickTop="1" thickBot="1" x14ac:dyDescent="0.3">
      <c r="B918" s="101" t="str">
        <f t="shared" si="230"/>
        <v>a</v>
      </c>
      <c r="D918" s="109" t="s">
        <v>279</v>
      </c>
      <c r="E918" s="120" t="s">
        <v>298</v>
      </c>
      <c r="F918" s="115">
        <f t="shared" si="231"/>
        <v>9585000</v>
      </c>
      <c r="G918" s="116">
        <f>SUM(G919:G925)</f>
        <v>2396300</v>
      </c>
      <c r="H918" s="116">
        <f>SUM(H919:H925)</f>
        <v>2396200</v>
      </c>
      <c r="I918" s="116">
        <f>SUM(I919:I925)</f>
        <v>2396300</v>
      </c>
      <c r="J918" s="116">
        <f>SUM(J919:J925)</f>
        <v>2396200</v>
      </c>
      <c r="K918" s="115">
        <f t="shared" si="233"/>
        <v>821671</v>
      </c>
      <c r="L918" s="116">
        <f>SUM(L919:L925)</f>
        <v>821671</v>
      </c>
      <c r="M918" s="116">
        <f>SUM(M919:M925)</f>
        <v>0</v>
      </c>
      <c r="N918" s="116">
        <f>SUM(N919:N925)</f>
        <v>0</v>
      </c>
      <c r="O918" s="116">
        <f>SUM(O919:O925)</f>
        <v>0</v>
      </c>
      <c r="P918" s="115">
        <f t="shared" si="235"/>
        <v>821671</v>
      </c>
      <c r="Q918" s="116">
        <f>SUM(Q919:Q925)</f>
        <v>821671</v>
      </c>
      <c r="R918" s="116">
        <f>SUM(R919:R925)</f>
        <v>0</v>
      </c>
      <c r="S918" s="116">
        <f>SUM(S919:S925)</f>
        <v>0</v>
      </c>
      <c r="T918" s="116">
        <f>SUM(T919:T925)</f>
        <v>0</v>
      </c>
      <c r="U918" s="111">
        <f t="shared" si="229"/>
        <v>0</v>
      </c>
      <c r="V918" s="116">
        <f t="shared" si="229"/>
        <v>0</v>
      </c>
      <c r="W918" s="116">
        <f t="shared" si="229"/>
        <v>0</v>
      </c>
      <c r="X918" s="116">
        <f t="shared" si="229"/>
        <v>0</v>
      </c>
      <c r="Y918" s="116">
        <f t="shared" si="229"/>
        <v>0</v>
      </c>
      <c r="Z918" s="115">
        <f t="shared" si="237"/>
        <v>0</v>
      </c>
      <c r="AA918" s="116">
        <f>SUM(AA919:AA925)</f>
        <v>0</v>
      </c>
      <c r="AB918" s="116">
        <f>SUM(AB919:AB925)</f>
        <v>0</v>
      </c>
      <c r="AC918" s="116">
        <f>SUM(AC919:AC925)</f>
        <v>0</v>
      </c>
      <c r="AD918" s="116">
        <f>SUM(AD919:AD925)</f>
        <v>0</v>
      </c>
      <c r="AE918" s="115">
        <f t="shared" si="239"/>
        <v>0</v>
      </c>
      <c r="AF918" s="117">
        <f>SUM(AF919:AF925)</f>
        <v>0</v>
      </c>
      <c r="AG918" s="117">
        <f>SUM(AG919:AG925)</f>
        <v>0</v>
      </c>
      <c r="AH918" s="117">
        <f>SUM(AH919:AH925)</f>
        <v>0</v>
      </c>
      <c r="AI918" s="117">
        <f>SUM(AI919:AI925)</f>
        <v>0</v>
      </c>
      <c r="AJ918" s="115">
        <f t="shared" si="228"/>
        <v>9585000</v>
      </c>
      <c r="AK918" s="116">
        <f t="shared" si="228"/>
        <v>2396300</v>
      </c>
      <c r="AL918" s="116">
        <f t="shared" si="228"/>
        <v>2396200</v>
      </c>
      <c r="AM918" s="116">
        <f t="shared" si="228"/>
        <v>2396300</v>
      </c>
      <c r="AN918" s="116">
        <f t="shared" si="228"/>
        <v>2396200</v>
      </c>
      <c r="AO918" s="115">
        <f t="shared" si="241"/>
        <v>821671</v>
      </c>
      <c r="AP918" s="116">
        <f t="shared" si="241"/>
        <v>821671</v>
      </c>
      <c r="AQ918" s="116">
        <f t="shared" si="241"/>
        <v>0</v>
      </c>
      <c r="AR918" s="116">
        <f t="shared" si="241"/>
        <v>0</v>
      </c>
      <c r="AS918" s="116">
        <f t="shared" si="242"/>
        <v>0</v>
      </c>
    </row>
    <row r="919" spans="2:45" ht="16.5" thickTop="1" thickBot="1" x14ac:dyDescent="0.3">
      <c r="B919" s="101" t="str">
        <f t="shared" si="230"/>
        <v>b</v>
      </c>
      <c r="D919" s="109" t="s">
        <v>279</v>
      </c>
      <c r="E919" s="121" t="s">
        <v>299</v>
      </c>
      <c r="F919" s="115">
        <f t="shared" si="231"/>
        <v>0</v>
      </c>
      <c r="G919" s="116">
        <v>0</v>
      </c>
      <c r="H919" s="116">
        <v>0</v>
      </c>
      <c r="I919" s="116">
        <v>0</v>
      </c>
      <c r="J919" s="116">
        <v>0</v>
      </c>
      <c r="K919" s="115">
        <f t="shared" si="233"/>
        <v>0</v>
      </c>
      <c r="L919" s="116">
        <v>0</v>
      </c>
      <c r="M919" s="116">
        <v>0</v>
      </c>
      <c r="N919" s="116">
        <v>0</v>
      </c>
      <c r="O919" s="116">
        <v>0</v>
      </c>
      <c r="P919" s="115">
        <f t="shared" si="235"/>
        <v>0</v>
      </c>
      <c r="Q919" s="116">
        <v>0</v>
      </c>
      <c r="R919" s="116">
        <v>0</v>
      </c>
      <c r="S919" s="116">
        <v>0</v>
      </c>
      <c r="T919" s="116">
        <v>0</v>
      </c>
      <c r="U919" s="111">
        <f t="shared" si="229"/>
        <v>0</v>
      </c>
      <c r="V919" s="116">
        <f t="shared" si="229"/>
        <v>0</v>
      </c>
      <c r="W919" s="116">
        <f t="shared" si="229"/>
        <v>0</v>
      </c>
      <c r="X919" s="116">
        <f t="shared" si="229"/>
        <v>0</v>
      </c>
      <c r="Y919" s="116">
        <f t="shared" si="229"/>
        <v>0</v>
      </c>
      <c r="Z919" s="115">
        <f t="shared" si="237"/>
        <v>0</v>
      </c>
      <c r="AA919" s="116">
        <v>0</v>
      </c>
      <c r="AB919" s="116">
        <v>0</v>
      </c>
      <c r="AC919" s="116">
        <v>0</v>
      </c>
      <c r="AD919" s="116">
        <v>0</v>
      </c>
      <c r="AE919" s="115">
        <f t="shared" si="239"/>
        <v>0</v>
      </c>
      <c r="AF919" s="117">
        <v>0</v>
      </c>
      <c r="AG919" s="117">
        <v>0</v>
      </c>
      <c r="AH919" s="117">
        <v>0</v>
      </c>
      <c r="AI919" s="117">
        <v>0</v>
      </c>
      <c r="AJ919" s="115">
        <f t="shared" si="228"/>
        <v>0</v>
      </c>
      <c r="AK919" s="116">
        <f t="shared" si="228"/>
        <v>0</v>
      </c>
      <c r="AL919" s="116">
        <f t="shared" si="228"/>
        <v>0</v>
      </c>
      <c r="AM919" s="116">
        <f t="shared" si="228"/>
        <v>0</v>
      </c>
      <c r="AN919" s="116">
        <f t="shared" si="228"/>
        <v>0</v>
      </c>
      <c r="AO919" s="115">
        <f t="shared" si="241"/>
        <v>0</v>
      </c>
      <c r="AP919" s="116">
        <f t="shared" si="241"/>
        <v>0</v>
      </c>
      <c r="AQ919" s="116">
        <f t="shared" si="241"/>
        <v>0</v>
      </c>
      <c r="AR919" s="116">
        <f t="shared" si="241"/>
        <v>0</v>
      </c>
      <c r="AS919" s="116">
        <f t="shared" si="242"/>
        <v>0</v>
      </c>
    </row>
    <row r="920" spans="2:45" ht="16.5" thickTop="1" thickBot="1" x14ac:dyDescent="0.3">
      <c r="B920" s="101" t="str">
        <f t="shared" si="230"/>
        <v>b</v>
      </c>
      <c r="D920" s="109" t="s">
        <v>279</v>
      </c>
      <c r="E920" s="121" t="s">
        <v>300</v>
      </c>
      <c r="F920" s="115">
        <f t="shared" si="231"/>
        <v>0</v>
      </c>
      <c r="G920" s="116">
        <v>0</v>
      </c>
      <c r="H920" s="116">
        <v>0</v>
      </c>
      <c r="I920" s="116">
        <v>0</v>
      </c>
      <c r="J920" s="116">
        <v>0</v>
      </c>
      <c r="K920" s="115">
        <f t="shared" si="233"/>
        <v>0</v>
      </c>
      <c r="L920" s="116">
        <v>0</v>
      </c>
      <c r="M920" s="116">
        <v>0</v>
      </c>
      <c r="N920" s="116">
        <v>0</v>
      </c>
      <c r="O920" s="116">
        <v>0</v>
      </c>
      <c r="P920" s="115">
        <f t="shared" si="235"/>
        <v>0</v>
      </c>
      <c r="Q920" s="116">
        <v>0</v>
      </c>
      <c r="R920" s="116">
        <v>0</v>
      </c>
      <c r="S920" s="116">
        <v>0</v>
      </c>
      <c r="T920" s="116">
        <v>0</v>
      </c>
      <c r="U920" s="111">
        <f t="shared" si="229"/>
        <v>0</v>
      </c>
      <c r="V920" s="116">
        <f t="shared" si="229"/>
        <v>0</v>
      </c>
      <c r="W920" s="116">
        <f t="shared" si="229"/>
        <v>0</v>
      </c>
      <c r="X920" s="116">
        <f t="shared" si="229"/>
        <v>0</v>
      </c>
      <c r="Y920" s="116">
        <f t="shared" si="229"/>
        <v>0</v>
      </c>
      <c r="Z920" s="115">
        <f t="shared" si="237"/>
        <v>0</v>
      </c>
      <c r="AA920" s="116">
        <v>0</v>
      </c>
      <c r="AB920" s="116">
        <v>0</v>
      </c>
      <c r="AC920" s="116">
        <v>0</v>
      </c>
      <c r="AD920" s="116">
        <v>0</v>
      </c>
      <c r="AE920" s="115">
        <f t="shared" si="239"/>
        <v>0</v>
      </c>
      <c r="AF920" s="117">
        <v>0</v>
      </c>
      <c r="AG920" s="117">
        <v>0</v>
      </c>
      <c r="AH920" s="117">
        <v>0</v>
      </c>
      <c r="AI920" s="117">
        <v>0</v>
      </c>
      <c r="AJ920" s="115">
        <f t="shared" si="228"/>
        <v>0</v>
      </c>
      <c r="AK920" s="116">
        <f t="shared" si="228"/>
        <v>0</v>
      </c>
      <c r="AL920" s="116">
        <f t="shared" si="228"/>
        <v>0</v>
      </c>
      <c r="AM920" s="116">
        <f t="shared" si="228"/>
        <v>0</v>
      </c>
      <c r="AN920" s="116">
        <f t="shared" si="228"/>
        <v>0</v>
      </c>
      <c r="AO920" s="115">
        <f t="shared" si="241"/>
        <v>0</v>
      </c>
      <c r="AP920" s="116">
        <f t="shared" si="241"/>
        <v>0</v>
      </c>
      <c r="AQ920" s="116">
        <f t="shared" si="241"/>
        <v>0</v>
      </c>
      <c r="AR920" s="116">
        <f t="shared" si="241"/>
        <v>0</v>
      </c>
      <c r="AS920" s="116">
        <f t="shared" si="242"/>
        <v>0</v>
      </c>
    </row>
    <row r="921" spans="2:45" ht="16.5" thickTop="1" thickBot="1" x14ac:dyDescent="0.3">
      <c r="B921" s="101" t="str">
        <f t="shared" si="230"/>
        <v>b</v>
      </c>
      <c r="D921" s="109" t="s">
        <v>279</v>
      </c>
      <c r="E921" s="121" t="s">
        <v>301</v>
      </c>
      <c r="F921" s="115">
        <f t="shared" si="231"/>
        <v>0</v>
      </c>
      <c r="G921" s="116">
        <v>0</v>
      </c>
      <c r="H921" s="116">
        <v>0</v>
      </c>
      <c r="I921" s="116">
        <v>0</v>
      </c>
      <c r="J921" s="116">
        <v>0</v>
      </c>
      <c r="K921" s="115">
        <f t="shared" si="233"/>
        <v>0</v>
      </c>
      <c r="L921" s="116">
        <v>0</v>
      </c>
      <c r="M921" s="116">
        <v>0</v>
      </c>
      <c r="N921" s="116">
        <v>0</v>
      </c>
      <c r="O921" s="116">
        <v>0</v>
      </c>
      <c r="P921" s="115">
        <f t="shared" si="235"/>
        <v>0</v>
      </c>
      <c r="Q921" s="116">
        <v>0</v>
      </c>
      <c r="R921" s="116">
        <v>0</v>
      </c>
      <c r="S921" s="116">
        <v>0</v>
      </c>
      <c r="T921" s="116">
        <v>0</v>
      </c>
      <c r="U921" s="111">
        <f t="shared" si="229"/>
        <v>0</v>
      </c>
      <c r="V921" s="116">
        <f t="shared" si="229"/>
        <v>0</v>
      </c>
      <c r="W921" s="116">
        <f t="shared" si="229"/>
        <v>0</v>
      </c>
      <c r="X921" s="116">
        <f t="shared" si="229"/>
        <v>0</v>
      </c>
      <c r="Y921" s="116">
        <f t="shared" si="229"/>
        <v>0</v>
      </c>
      <c r="Z921" s="115">
        <f t="shared" si="237"/>
        <v>0</v>
      </c>
      <c r="AA921" s="116">
        <v>0</v>
      </c>
      <c r="AB921" s="116">
        <v>0</v>
      </c>
      <c r="AC921" s="116">
        <v>0</v>
      </c>
      <c r="AD921" s="116">
        <v>0</v>
      </c>
      <c r="AE921" s="115">
        <f t="shared" si="239"/>
        <v>0</v>
      </c>
      <c r="AF921" s="117">
        <v>0</v>
      </c>
      <c r="AG921" s="117">
        <v>0</v>
      </c>
      <c r="AH921" s="117">
        <v>0</v>
      </c>
      <c r="AI921" s="117">
        <v>0</v>
      </c>
      <c r="AJ921" s="115">
        <f t="shared" si="228"/>
        <v>0</v>
      </c>
      <c r="AK921" s="116">
        <f t="shared" si="228"/>
        <v>0</v>
      </c>
      <c r="AL921" s="116">
        <f t="shared" si="228"/>
        <v>0</v>
      </c>
      <c r="AM921" s="116">
        <f t="shared" si="228"/>
        <v>0</v>
      </c>
      <c r="AN921" s="116">
        <f t="shared" si="228"/>
        <v>0</v>
      </c>
      <c r="AO921" s="115">
        <f t="shared" si="241"/>
        <v>0</v>
      </c>
      <c r="AP921" s="116">
        <f t="shared" si="241"/>
        <v>0</v>
      </c>
      <c r="AQ921" s="116">
        <f t="shared" si="241"/>
        <v>0</v>
      </c>
      <c r="AR921" s="116">
        <f t="shared" si="241"/>
        <v>0</v>
      </c>
      <c r="AS921" s="116">
        <f t="shared" si="242"/>
        <v>0</v>
      </c>
    </row>
    <row r="922" spans="2:45" ht="16.5" thickTop="1" thickBot="1" x14ac:dyDescent="0.3">
      <c r="B922" s="101" t="str">
        <f t="shared" si="230"/>
        <v>b</v>
      </c>
      <c r="D922" s="109" t="s">
        <v>279</v>
      </c>
      <c r="E922" s="121" t="s">
        <v>302</v>
      </c>
      <c r="F922" s="115">
        <f t="shared" si="231"/>
        <v>0</v>
      </c>
      <c r="G922" s="116">
        <v>0</v>
      </c>
      <c r="H922" s="116">
        <v>0</v>
      </c>
      <c r="I922" s="116">
        <v>0</v>
      </c>
      <c r="J922" s="116">
        <v>0</v>
      </c>
      <c r="K922" s="115">
        <f t="shared" si="233"/>
        <v>0</v>
      </c>
      <c r="L922" s="116">
        <v>0</v>
      </c>
      <c r="M922" s="116">
        <v>0</v>
      </c>
      <c r="N922" s="116">
        <v>0</v>
      </c>
      <c r="O922" s="116">
        <v>0</v>
      </c>
      <c r="P922" s="115">
        <f t="shared" si="235"/>
        <v>0</v>
      </c>
      <c r="Q922" s="116">
        <v>0</v>
      </c>
      <c r="R922" s="116">
        <v>0</v>
      </c>
      <c r="S922" s="116">
        <v>0</v>
      </c>
      <c r="T922" s="116">
        <v>0</v>
      </c>
      <c r="U922" s="111">
        <f t="shared" si="229"/>
        <v>0</v>
      </c>
      <c r="V922" s="116">
        <f t="shared" si="229"/>
        <v>0</v>
      </c>
      <c r="W922" s="116">
        <f t="shared" si="229"/>
        <v>0</v>
      </c>
      <c r="X922" s="116">
        <f t="shared" si="229"/>
        <v>0</v>
      </c>
      <c r="Y922" s="116">
        <f t="shared" si="229"/>
        <v>0</v>
      </c>
      <c r="Z922" s="115">
        <f t="shared" si="237"/>
        <v>0</v>
      </c>
      <c r="AA922" s="116">
        <v>0</v>
      </c>
      <c r="AB922" s="116">
        <v>0</v>
      </c>
      <c r="AC922" s="116">
        <v>0</v>
      </c>
      <c r="AD922" s="116">
        <v>0</v>
      </c>
      <c r="AE922" s="115">
        <f t="shared" si="239"/>
        <v>0</v>
      </c>
      <c r="AF922" s="117">
        <v>0</v>
      </c>
      <c r="AG922" s="117">
        <v>0</v>
      </c>
      <c r="AH922" s="117">
        <v>0</v>
      </c>
      <c r="AI922" s="117">
        <v>0</v>
      </c>
      <c r="AJ922" s="115">
        <f t="shared" si="228"/>
        <v>0</v>
      </c>
      <c r="AK922" s="116">
        <f t="shared" si="228"/>
        <v>0</v>
      </c>
      <c r="AL922" s="116">
        <f t="shared" si="228"/>
        <v>0</v>
      </c>
      <c r="AM922" s="116">
        <f t="shared" si="228"/>
        <v>0</v>
      </c>
      <c r="AN922" s="116">
        <f t="shared" si="228"/>
        <v>0</v>
      </c>
      <c r="AO922" s="115">
        <f t="shared" si="241"/>
        <v>0</v>
      </c>
      <c r="AP922" s="116">
        <f t="shared" si="241"/>
        <v>0</v>
      </c>
      <c r="AQ922" s="116">
        <f t="shared" si="241"/>
        <v>0</v>
      </c>
      <c r="AR922" s="116">
        <f t="shared" si="241"/>
        <v>0</v>
      </c>
      <c r="AS922" s="116">
        <f t="shared" si="242"/>
        <v>0</v>
      </c>
    </row>
    <row r="923" spans="2:45" ht="16.5" thickTop="1" thickBot="1" x14ac:dyDescent="0.3">
      <c r="B923" s="101" t="str">
        <f t="shared" si="230"/>
        <v>b</v>
      </c>
      <c r="D923" s="109" t="s">
        <v>279</v>
      </c>
      <c r="E923" s="121" t="s">
        <v>303</v>
      </c>
      <c r="F923" s="115">
        <f t="shared" si="231"/>
        <v>0</v>
      </c>
      <c r="G923" s="116">
        <v>0</v>
      </c>
      <c r="H923" s="116">
        <v>0</v>
      </c>
      <c r="I923" s="116">
        <v>0</v>
      </c>
      <c r="J923" s="116">
        <v>0</v>
      </c>
      <c r="K923" s="115">
        <f t="shared" si="233"/>
        <v>0</v>
      </c>
      <c r="L923" s="116">
        <v>0</v>
      </c>
      <c r="M923" s="116">
        <v>0</v>
      </c>
      <c r="N923" s="116">
        <v>0</v>
      </c>
      <c r="O923" s="116">
        <v>0</v>
      </c>
      <c r="P923" s="115">
        <f t="shared" si="235"/>
        <v>0</v>
      </c>
      <c r="Q923" s="116">
        <v>0</v>
      </c>
      <c r="R923" s="116">
        <v>0</v>
      </c>
      <c r="S923" s="116">
        <v>0</v>
      </c>
      <c r="T923" s="116">
        <v>0</v>
      </c>
      <c r="U923" s="111">
        <f t="shared" si="229"/>
        <v>0</v>
      </c>
      <c r="V923" s="116">
        <f t="shared" si="229"/>
        <v>0</v>
      </c>
      <c r="W923" s="116">
        <f t="shared" si="229"/>
        <v>0</v>
      </c>
      <c r="X923" s="116">
        <f t="shared" si="229"/>
        <v>0</v>
      </c>
      <c r="Y923" s="116">
        <f t="shared" si="229"/>
        <v>0</v>
      </c>
      <c r="Z923" s="115">
        <f t="shared" si="237"/>
        <v>0</v>
      </c>
      <c r="AA923" s="116">
        <v>0</v>
      </c>
      <c r="AB923" s="116">
        <v>0</v>
      </c>
      <c r="AC923" s="116">
        <v>0</v>
      </c>
      <c r="AD923" s="116">
        <v>0</v>
      </c>
      <c r="AE923" s="115">
        <f t="shared" si="239"/>
        <v>0</v>
      </c>
      <c r="AF923" s="117">
        <v>0</v>
      </c>
      <c r="AG923" s="117">
        <v>0</v>
      </c>
      <c r="AH923" s="117">
        <v>0</v>
      </c>
      <c r="AI923" s="117">
        <v>0</v>
      </c>
      <c r="AJ923" s="115">
        <f t="shared" ref="AJ923:AN973" si="243">F923+U923</f>
        <v>0</v>
      </c>
      <c r="AK923" s="116">
        <f t="shared" si="243"/>
        <v>0</v>
      </c>
      <c r="AL923" s="116">
        <f t="shared" si="243"/>
        <v>0</v>
      </c>
      <c r="AM923" s="116">
        <f t="shared" si="243"/>
        <v>0</v>
      </c>
      <c r="AN923" s="116">
        <f t="shared" si="243"/>
        <v>0</v>
      </c>
      <c r="AO923" s="115">
        <f t="shared" si="241"/>
        <v>0</v>
      </c>
      <c r="AP923" s="116">
        <f t="shared" si="241"/>
        <v>0</v>
      </c>
      <c r="AQ923" s="116">
        <f t="shared" si="241"/>
        <v>0</v>
      </c>
      <c r="AR923" s="116">
        <f t="shared" si="241"/>
        <v>0</v>
      </c>
      <c r="AS923" s="116">
        <f t="shared" si="242"/>
        <v>0</v>
      </c>
    </row>
    <row r="924" spans="2:45" ht="16.5" thickTop="1" thickBot="1" x14ac:dyDescent="0.3">
      <c r="B924" s="101" t="str">
        <f t="shared" si="230"/>
        <v>a</v>
      </c>
      <c r="D924" s="109" t="s">
        <v>279</v>
      </c>
      <c r="E924" s="121" t="s">
        <v>304</v>
      </c>
      <c r="F924" s="115">
        <f t="shared" si="231"/>
        <v>9585000</v>
      </c>
      <c r="G924" s="116">
        <v>2396300</v>
      </c>
      <c r="H924" s="116">
        <v>2396200</v>
      </c>
      <c r="I924" s="116">
        <v>2396300</v>
      </c>
      <c r="J924" s="116">
        <v>2396200</v>
      </c>
      <c r="K924" s="115">
        <f t="shared" si="233"/>
        <v>821671</v>
      </c>
      <c r="L924" s="116">
        <v>821671</v>
      </c>
      <c r="M924" s="116">
        <v>0</v>
      </c>
      <c r="N924" s="116">
        <v>0</v>
      </c>
      <c r="O924" s="116">
        <v>0</v>
      </c>
      <c r="P924" s="115">
        <f t="shared" si="235"/>
        <v>821671</v>
      </c>
      <c r="Q924" s="116">
        <v>821671</v>
      </c>
      <c r="R924" s="116">
        <v>0</v>
      </c>
      <c r="S924" s="116">
        <v>0</v>
      </c>
      <c r="T924" s="116">
        <v>0</v>
      </c>
      <c r="U924" s="111">
        <f t="shared" si="229"/>
        <v>0</v>
      </c>
      <c r="V924" s="116">
        <f t="shared" si="229"/>
        <v>0</v>
      </c>
      <c r="W924" s="116">
        <f t="shared" si="229"/>
        <v>0</v>
      </c>
      <c r="X924" s="116">
        <f t="shared" si="229"/>
        <v>0</v>
      </c>
      <c r="Y924" s="116">
        <f t="shared" si="229"/>
        <v>0</v>
      </c>
      <c r="Z924" s="115">
        <f t="shared" si="237"/>
        <v>0</v>
      </c>
      <c r="AA924" s="116">
        <v>0</v>
      </c>
      <c r="AB924" s="116">
        <v>0</v>
      </c>
      <c r="AC924" s="116">
        <v>0</v>
      </c>
      <c r="AD924" s="116">
        <v>0</v>
      </c>
      <c r="AE924" s="115">
        <f t="shared" si="239"/>
        <v>0</v>
      </c>
      <c r="AF924" s="117">
        <v>0</v>
      </c>
      <c r="AG924" s="117">
        <v>0</v>
      </c>
      <c r="AH924" s="117">
        <v>0</v>
      </c>
      <c r="AI924" s="117">
        <v>0</v>
      </c>
      <c r="AJ924" s="115">
        <f t="shared" si="243"/>
        <v>9585000</v>
      </c>
      <c r="AK924" s="116">
        <f t="shared" si="243"/>
        <v>2396300</v>
      </c>
      <c r="AL924" s="116">
        <f t="shared" si="243"/>
        <v>2396200</v>
      </c>
      <c r="AM924" s="116">
        <f t="shared" si="243"/>
        <v>2396300</v>
      </c>
      <c r="AN924" s="116">
        <f t="shared" si="243"/>
        <v>2396200</v>
      </c>
      <c r="AO924" s="115">
        <f t="shared" si="241"/>
        <v>821671</v>
      </c>
      <c r="AP924" s="116">
        <f t="shared" si="241"/>
        <v>821671</v>
      </c>
      <c r="AQ924" s="116">
        <f t="shared" si="241"/>
        <v>0</v>
      </c>
      <c r="AR924" s="116">
        <f t="shared" si="241"/>
        <v>0</v>
      </c>
      <c r="AS924" s="116">
        <f t="shared" si="242"/>
        <v>0</v>
      </c>
    </row>
    <row r="925" spans="2:45" ht="16.5" thickTop="1" thickBot="1" x14ac:dyDescent="0.3">
      <c r="B925" s="101" t="str">
        <f t="shared" si="230"/>
        <v>b</v>
      </c>
      <c r="D925" s="109" t="s">
        <v>279</v>
      </c>
      <c r="E925" s="121" t="s">
        <v>305</v>
      </c>
      <c r="F925" s="115">
        <f t="shared" si="231"/>
        <v>0</v>
      </c>
      <c r="G925" s="116">
        <f>SUM(G926:G927)</f>
        <v>0</v>
      </c>
      <c r="H925" s="116">
        <f>SUM(H926:H927)</f>
        <v>0</v>
      </c>
      <c r="I925" s="116">
        <f>SUM(I926:I927)</f>
        <v>0</v>
      </c>
      <c r="J925" s="116">
        <f>SUM(J926:J927)</f>
        <v>0</v>
      </c>
      <c r="K925" s="115">
        <f t="shared" si="233"/>
        <v>0</v>
      </c>
      <c r="L925" s="116">
        <f>SUM(L926:L927)</f>
        <v>0</v>
      </c>
      <c r="M925" s="116">
        <f>SUM(M926:M927)</f>
        <v>0</v>
      </c>
      <c r="N925" s="116">
        <f>SUM(N926:N927)</f>
        <v>0</v>
      </c>
      <c r="O925" s="116">
        <f>SUM(O926:O927)</f>
        <v>0</v>
      </c>
      <c r="P925" s="115">
        <f t="shared" si="235"/>
        <v>0</v>
      </c>
      <c r="Q925" s="116">
        <f>SUM(Q926:Q927)</f>
        <v>0</v>
      </c>
      <c r="R925" s="116">
        <f>SUM(R926:R927)</f>
        <v>0</v>
      </c>
      <c r="S925" s="116">
        <f>SUM(S926:S927)</f>
        <v>0</v>
      </c>
      <c r="T925" s="116">
        <f>SUM(T926:T927)</f>
        <v>0</v>
      </c>
      <c r="U925" s="111">
        <f t="shared" si="229"/>
        <v>0</v>
      </c>
      <c r="V925" s="116">
        <f t="shared" si="229"/>
        <v>0</v>
      </c>
      <c r="W925" s="116">
        <f t="shared" si="229"/>
        <v>0</v>
      </c>
      <c r="X925" s="116">
        <f t="shared" si="229"/>
        <v>0</v>
      </c>
      <c r="Y925" s="116">
        <f t="shared" si="229"/>
        <v>0</v>
      </c>
      <c r="Z925" s="115">
        <f t="shared" si="237"/>
        <v>0</v>
      </c>
      <c r="AA925" s="116">
        <f>SUM(AA926:AA927)</f>
        <v>0</v>
      </c>
      <c r="AB925" s="116">
        <f>SUM(AB926:AB927)</f>
        <v>0</v>
      </c>
      <c r="AC925" s="116">
        <f>SUM(AC926:AC927)</f>
        <v>0</v>
      </c>
      <c r="AD925" s="116">
        <f>SUM(AD926:AD927)</f>
        <v>0</v>
      </c>
      <c r="AE925" s="115">
        <f t="shared" si="239"/>
        <v>0</v>
      </c>
      <c r="AF925" s="117">
        <f>SUM(AF926:AF927)</f>
        <v>0</v>
      </c>
      <c r="AG925" s="117">
        <f>SUM(AG926:AG927)</f>
        <v>0</v>
      </c>
      <c r="AH925" s="117">
        <f>SUM(AH926:AH927)</f>
        <v>0</v>
      </c>
      <c r="AI925" s="117">
        <f>SUM(AI926:AI927)</f>
        <v>0</v>
      </c>
      <c r="AJ925" s="115">
        <f t="shared" si="243"/>
        <v>0</v>
      </c>
      <c r="AK925" s="116">
        <f t="shared" si="243"/>
        <v>0</v>
      </c>
      <c r="AL925" s="116">
        <f t="shared" si="243"/>
        <v>0</v>
      </c>
      <c r="AM925" s="116">
        <f t="shared" si="243"/>
        <v>0</v>
      </c>
      <c r="AN925" s="116">
        <f t="shared" si="243"/>
        <v>0</v>
      </c>
      <c r="AO925" s="115">
        <f t="shared" si="241"/>
        <v>0</v>
      </c>
      <c r="AP925" s="116">
        <f t="shared" si="241"/>
        <v>0</v>
      </c>
      <c r="AQ925" s="116">
        <f t="shared" si="241"/>
        <v>0</v>
      </c>
      <c r="AR925" s="116">
        <f t="shared" si="241"/>
        <v>0</v>
      </c>
      <c r="AS925" s="116">
        <f t="shared" si="242"/>
        <v>0</v>
      </c>
    </row>
    <row r="926" spans="2:45" ht="16.5" thickTop="1" thickBot="1" x14ac:dyDescent="0.3">
      <c r="B926" s="101" t="str">
        <f t="shared" si="230"/>
        <v>b</v>
      </c>
      <c r="D926" s="109" t="s">
        <v>279</v>
      </c>
      <c r="E926" s="122" t="s">
        <v>306</v>
      </c>
      <c r="F926" s="115">
        <f t="shared" si="231"/>
        <v>0</v>
      </c>
      <c r="G926" s="116">
        <v>0</v>
      </c>
      <c r="H926" s="116">
        <v>0</v>
      </c>
      <c r="I926" s="116">
        <v>0</v>
      </c>
      <c r="J926" s="116">
        <v>0</v>
      </c>
      <c r="K926" s="115">
        <f t="shared" si="233"/>
        <v>0</v>
      </c>
      <c r="L926" s="116">
        <v>0</v>
      </c>
      <c r="M926" s="116">
        <v>0</v>
      </c>
      <c r="N926" s="116">
        <v>0</v>
      </c>
      <c r="O926" s="116">
        <v>0</v>
      </c>
      <c r="P926" s="115">
        <f t="shared" si="235"/>
        <v>0</v>
      </c>
      <c r="Q926" s="116">
        <v>0</v>
      </c>
      <c r="R926" s="116">
        <v>0</v>
      </c>
      <c r="S926" s="116">
        <v>0</v>
      </c>
      <c r="T926" s="116">
        <v>0</v>
      </c>
      <c r="U926" s="111">
        <f t="shared" si="229"/>
        <v>0</v>
      </c>
      <c r="V926" s="116">
        <f t="shared" si="229"/>
        <v>0</v>
      </c>
      <c r="W926" s="116">
        <f t="shared" si="229"/>
        <v>0</v>
      </c>
      <c r="X926" s="116">
        <f t="shared" si="229"/>
        <v>0</v>
      </c>
      <c r="Y926" s="116">
        <f t="shared" si="229"/>
        <v>0</v>
      </c>
      <c r="Z926" s="115">
        <f t="shared" si="237"/>
        <v>0</v>
      </c>
      <c r="AA926" s="116">
        <v>0</v>
      </c>
      <c r="AB926" s="116">
        <v>0</v>
      </c>
      <c r="AC926" s="116">
        <v>0</v>
      </c>
      <c r="AD926" s="116">
        <v>0</v>
      </c>
      <c r="AE926" s="115">
        <f t="shared" si="239"/>
        <v>0</v>
      </c>
      <c r="AF926" s="117">
        <v>0</v>
      </c>
      <c r="AG926" s="117">
        <v>0</v>
      </c>
      <c r="AH926" s="117">
        <v>0</v>
      </c>
      <c r="AI926" s="117">
        <v>0</v>
      </c>
      <c r="AJ926" s="115">
        <f t="shared" si="243"/>
        <v>0</v>
      </c>
      <c r="AK926" s="116">
        <f t="shared" si="243"/>
        <v>0</v>
      </c>
      <c r="AL926" s="116">
        <f t="shared" si="243"/>
        <v>0</v>
      </c>
      <c r="AM926" s="116">
        <f t="shared" si="243"/>
        <v>0</v>
      </c>
      <c r="AN926" s="116">
        <f t="shared" si="243"/>
        <v>0</v>
      </c>
      <c r="AO926" s="115">
        <f t="shared" si="241"/>
        <v>0</v>
      </c>
      <c r="AP926" s="116">
        <f t="shared" si="241"/>
        <v>0</v>
      </c>
      <c r="AQ926" s="116">
        <f t="shared" si="241"/>
        <v>0</v>
      </c>
      <c r="AR926" s="116">
        <f t="shared" si="241"/>
        <v>0</v>
      </c>
      <c r="AS926" s="116">
        <f t="shared" si="242"/>
        <v>0</v>
      </c>
    </row>
    <row r="927" spans="2:45" ht="27" thickTop="1" thickBot="1" x14ac:dyDescent="0.3">
      <c r="B927" s="101" t="str">
        <f t="shared" si="230"/>
        <v>b</v>
      </c>
      <c r="D927" s="109" t="s">
        <v>279</v>
      </c>
      <c r="E927" s="122" t="s">
        <v>307</v>
      </c>
      <c r="F927" s="115">
        <f t="shared" si="231"/>
        <v>0</v>
      </c>
      <c r="G927" s="116">
        <f>SUM(G928:G929)</f>
        <v>0</v>
      </c>
      <c r="H927" s="116">
        <f>SUM(H928:H929)</f>
        <v>0</v>
      </c>
      <c r="I927" s="116">
        <f>SUM(I928:I929)</f>
        <v>0</v>
      </c>
      <c r="J927" s="116">
        <f>SUM(J928:J929)</f>
        <v>0</v>
      </c>
      <c r="K927" s="115">
        <f t="shared" si="233"/>
        <v>0</v>
      </c>
      <c r="L927" s="116">
        <f>SUM(L928:L929)</f>
        <v>0</v>
      </c>
      <c r="M927" s="116">
        <f>SUM(M928:M929)</f>
        <v>0</v>
      </c>
      <c r="N927" s="116">
        <f>SUM(N928:N929)</f>
        <v>0</v>
      </c>
      <c r="O927" s="116">
        <f>SUM(O928:O929)</f>
        <v>0</v>
      </c>
      <c r="P927" s="115">
        <f t="shared" si="235"/>
        <v>0</v>
      </c>
      <c r="Q927" s="116">
        <f>SUM(Q928:Q929)</f>
        <v>0</v>
      </c>
      <c r="R927" s="116">
        <f>SUM(R928:R929)</f>
        <v>0</v>
      </c>
      <c r="S927" s="116">
        <f>SUM(S928:S929)</f>
        <v>0</v>
      </c>
      <c r="T927" s="116">
        <f>SUM(T928:T929)</f>
        <v>0</v>
      </c>
      <c r="U927" s="111">
        <f t="shared" si="229"/>
        <v>0</v>
      </c>
      <c r="V927" s="116">
        <f t="shared" si="229"/>
        <v>0</v>
      </c>
      <c r="W927" s="116">
        <f t="shared" si="229"/>
        <v>0</v>
      </c>
      <c r="X927" s="116">
        <f t="shared" si="229"/>
        <v>0</v>
      </c>
      <c r="Y927" s="116">
        <f t="shared" si="229"/>
        <v>0</v>
      </c>
      <c r="Z927" s="115">
        <f t="shared" si="237"/>
        <v>0</v>
      </c>
      <c r="AA927" s="116">
        <f>SUM(AA928:AA929)</f>
        <v>0</v>
      </c>
      <c r="AB927" s="116">
        <f>SUM(AB928:AB929)</f>
        <v>0</v>
      </c>
      <c r="AC927" s="116">
        <f>SUM(AC928:AC929)</f>
        <v>0</v>
      </c>
      <c r="AD927" s="116">
        <f>SUM(AD928:AD929)</f>
        <v>0</v>
      </c>
      <c r="AE927" s="115">
        <f t="shared" si="239"/>
        <v>0</v>
      </c>
      <c r="AF927" s="117">
        <f>SUM(AF928:AF929)</f>
        <v>0</v>
      </c>
      <c r="AG927" s="117">
        <f>SUM(AG928:AG929)</f>
        <v>0</v>
      </c>
      <c r="AH927" s="117">
        <f>SUM(AH928:AH929)</f>
        <v>0</v>
      </c>
      <c r="AI927" s="117">
        <f>SUM(AI928:AI929)</f>
        <v>0</v>
      </c>
      <c r="AJ927" s="115">
        <f t="shared" si="243"/>
        <v>0</v>
      </c>
      <c r="AK927" s="116">
        <f t="shared" si="243"/>
        <v>0</v>
      </c>
      <c r="AL927" s="116">
        <f t="shared" si="243"/>
        <v>0</v>
      </c>
      <c r="AM927" s="116">
        <f t="shared" si="243"/>
        <v>0</v>
      </c>
      <c r="AN927" s="116">
        <f t="shared" si="243"/>
        <v>0</v>
      </c>
      <c r="AO927" s="115">
        <f t="shared" si="241"/>
        <v>0</v>
      </c>
      <c r="AP927" s="116">
        <f t="shared" si="241"/>
        <v>0</v>
      </c>
      <c r="AQ927" s="116">
        <f t="shared" si="241"/>
        <v>0</v>
      </c>
      <c r="AR927" s="116">
        <f t="shared" si="241"/>
        <v>0</v>
      </c>
      <c r="AS927" s="116">
        <f t="shared" si="242"/>
        <v>0</v>
      </c>
    </row>
    <row r="928" spans="2:45" ht="27" thickTop="1" thickBot="1" x14ac:dyDescent="0.3">
      <c r="B928" s="101" t="str">
        <f t="shared" si="230"/>
        <v>b</v>
      </c>
      <c r="D928" s="109" t="s">
        <v>279</v>
      </c>
      <c r="E928" s="124" t="s">
        <v>308</v>
      </c>
      <c r="F928" s="115">
        <f t="shared" si="231"/>
        <v>0</v>
      </c>
      <c r="G928" s="116">
        <v>0</v>
      </c>
      <c r="H928" s="116">
        <v>0</v>
      </c>
      <c r="I928" s="116">
        <v>0</v>
      </c>
      <c r="J928" s="116">
        <v>0</v>
      </c>
      <c r="K928" s="115">
        <f t="shared" si="233"/>
        <v>0</v>
      </c>
      <c r="L928" s="116">
        <v>0</v>
      </c>
      <c r="M928" s="116">
        <v>0</v>
      </c>
      <c r="N928" s="116">
        <v>0</v>
      </c>
      <c r="O928" s="116">
        <v>0</v>
      </c>
      <c r="P928" s="115">
        <f t="shared" si="235"/>
        <v>0</v>
      </c>
      <c r="Q928" s="116">
        <v>0</v>
      </c>
      <c r="R928" s="116">
        <v>0</v>
      </c>
      <c r="S928" s="116">
        <v>0</v>
      </c>
      <c r="T928" s="116">
        <v>0</v>
      </c>
      <c r="U928" s="111">
        <f t="shared" si="229"/>
        <v>0</v>
      </c>
      <c r="V928" s="116">
        <f t="shared" si="229"/>
        <v>0</v>
      </c>
      <c r="W928" s="116">
        <f t="shared" si="229"/>
        <v>0</v>
      </c>
      <c r="X928" s="116">
        <f t="shared" si="229"/>
        <v>0</v>
      </c>
      <c r="Y928" s="116">
        <f t="shared" si="229"/>
        <v>0</v>
      </c>
      <c r="Z928" s="115">
        <f t="shared" si="237"/>
        <v>0</v>
      </c>
      <c r="AA928" s="116">
        <v>0</v>
      </c>
      <c r="AB928" s="116">
        <v>0</v>
      </c>
      <c r="AC928" s="116">
        <v>0</v>
      </c>
      <c r="AD928" s="116">
        <v>0</v>
      </c>
      <c r="AE928" s="115">
        <f t="shared" si="239"/>
        <v>0</v>
      </c>
      <c r="AF928" s="117">
        <v>0</v>
      </c>
      <c r="AG928" s="117">
        <v>0</v>
      </c>
      <c r="AH928" s="117">
        <v>0</v>
      </c>
      <c r="AI928" s="117">
        <v>0</v>
      </c>
      <c r="AJ928" s="115">
        <f t="shared" si="243"/>
        <v>0</v>
      </c>
      <c r="AK928" s="116">
        <f t="shared" si="243"/>
        <v>0</v>
      </c>
      <c r="AL928" s="116">
        <f t="shared" si="243"/>
        <v>0</v>
      </c>
      <c r="AM928" s="116">
        <f t="shared" si="243"/>
        <v>0</v>
      </c>
      <c r="AN928" s="116">
        <f t="shared" si="243"/>
        <v>0</v>
      </c>
      <c r="AO928" s="115">
        <f t="shared" si="241"/>
        <v>0</v>
      </c>
      <c r="AP928" s="116">
        <f t="shared" si="241"/>
        <v>0</v>
      </c>
      <c r="AQ928" s="116">
        <f t="shared" si="241"/>
        <v>0</v>
      </c>
      <c r="AR928" s="116">
        <f t="shared" si="241"/>
        <v>0</v>
      </c>
      <c r="AS928" s="116">
        <f t="shared" si="242"/>
        <v>0</v>
      </c>
    </row>
    <row r="929" spans="2:45" ht="39.75" thickTop="1" thickBot="1" x14ac:dyDescent="0.3">
      <c r="B929" s="101" t="str">
        <f t="shared" si="230"/>
        <v>b</v>
      </c>
      <c r="D929" s="109" t="s">
        <v>279</v>
      </c>
      <c r="E929" s="124" t="s">
        <v>309</v>
      </c>
      <c r="F929" s="115">
        <f t="shared" si="231"/>
        <v>0</v>
      </c>
      <c r="G929" s="116">
        <v>0</v>
      </c>
      <c r="H929" s="116">
        <v>0</v>
      </c>
      <c r="I929" s="116">
        <v>0</v>
      </c>
      <c r="J929" s="116">
        <v>0</v>
      </c>
      <c r="K929" s="115">
        <f t="shared" si="233"/>
        <v>0</v>
      </c>
      <c r="L929" s="116">
        <v>0</v>
      </c>
      <c r="M929" s="116">
        <v>0</v>
      </c>
      <c r="N929" s="116">
        <v>0</v>
      </c>
      <c r="O929" s="116">
        <v>0</v>
      </c>
      <c r="P929" s="115">
        <f t="shared" si="235"/>
        <v>0</v>
      </c>
      <c r="Q929" s="116">
        <v>0</v>
      </c>
      <c r="R929" s="116">
        <v>0</v>
      </c>
      <c r="S929" s="116">
        <v>0</v>
      </c>
      <c r="T929" s="116">
        <v>0</v>
      </c>
      <c r="U929" s="111">
        <f t="shared" si="229"/>
        <v>0</v>
      </c>
      <c r="V929" s="116">
        <f t="shared" si="229"/>
        <v>0</v>
      </c>
      <c r="W929" s="116">
        <f t="shared" si="229"/>
        <v>0</v>
      </c>
      <c r="X929" s="116">
        <f t="shared" si="229"/>
        <v>0</v>
      </c>
      <c r="Y929" s="116">
        <f t="shared" si="229"/>
        <v>0</v>
      </c>
      <c r="Z929" s="115">
        <f t="shared" si="237"/>
        <v>0</v>
      </c>
      <c r="AA929" s="116">
        <v>0</v>
      </c>
      <c r="AB929" s="116">
        <v>0</v>
      </c>
      <c r="AC929" s="116">
        <v>0</v>
      </c>
      <c r="AD929" s="116">
        <v>0</v>
      </c>
      <c r="AE929" s="115">
        <f t="shared" si="239"/>
        <v>0</v>
      </c>
      <c r="AF929" s="117">
        <v>0</v>
      </c>
      <c r="AG929" s="117">
        <v>0</v>
      </c>
      <c r="AH929" s="117">
        <v>0</v>
      </c>
      <c r="AI929" s="117">
        <v>0</v>
      </c>
      <c r="AJ929" s="115">
        <f t="shared" si="243"/>
        <v>0</v>
      </c>
      <c r="AK929" s="116">
        <f t="shared" si="243"/>
        <v>0</v>
      </c>
      <c r="AL929" s="116">
        <f t="shared" si="243"/>
        <v>0</v>
      </c>
      <c r="AM929" s="116">
        <f t="shared" si="243"/>
        <v>0</v>
      </c>
      <c r="AN929" s="116">
        <f t="shared" si="243"/>
        <v>0</v>
      </c>
      <c r="AO929" s="115">
        <f t="shared" si="241"/>
        <v>0</v>
      </c>
      <c r="AP929" s="116">
        <f t="shared" si="241"/>
        <v>0</v>
      </c>
      <c r="AQ929" s="116">
        <f t="shared" si="241"/>
        <v>0</v>
      </c>
      <c r="AR929" s="116">
        <f t="shared" si="241"/>
        <v>0</v>
      </c>
      <c r="AS929" s="116">
        <f t="shared" si="242"/>
        <v>0</v>
      </c>
    </row>
    <row r="930" spans="2:45" ht="16.5" thickTop="1" thickBot="1" x14ac:dyDescent="0.3">
      <c r="B930" s="101" t="str">
        <f t="shared" si="230"/>
        <v>b</v>
      </c>
      <c r="D930" s="109" t="s">
        <v>279</v>
      </c>
      <c r="E930" s="120" t="s">
        <v>310</v>
      </c>
      <c r="F930" s="115">
        <f t="shared" si="231"/>
        <v>0</v>
      </c>
      <c r="G930" s="116">
        <v>0</v>
      </c>
      <c r="H930" s="116">
        <v>0</v>
      </c>
      <c r="I930" s="116">
        <v>0</v>
      </c>
      <c r="J930" s="116">
        <v>0</v>
      </c>
      <c r="K930" s="115">
        <f t="shared" si="233"/>
        <v>0</v>
      </c>
      <c r="L930" s="116">
        <v>0</v>
      </c>
      <c r="M930" s="116">
        <v>0</v>
      </c>
      <c r="N930" s="116">
        <v>0</v>
      </c>
      <c r="O930" s="116">
        <v>0</v>
      </c>
      <c r="P930" s="115">
        <f t="shared" si="235"/>
        <v>0</v>
      </c>
      <c r="Q930" s="116">
        <v>0</v>
      </c>
      <c r="R930" s="116">
        <v>0</v>
      </c>
      <c r="S930" s="116">
        <v>0</v>
      </c>
      <c r="T930" s="116">
        <v>0</v>
      </c>
      <c r="U930" s="111">
        <f t="shared" si="229"/>
        <v>0</v>
      </c>
      <c r="V930" s="116">
        <f t="shared" si="229"/>
        <v>0</v>
      </c>
      <c r="W930" s="116">
        <f t="shared" si="229"/>
        <v>0</v>
      </c>
      <c r="X930" s="116">
        <f t="shared" si="229"/>
        <v>0</v>
      </c>
      <c r="Y930" s="116">
        <f t="shared" si="229"/>
        <v>0</v>
      </c>
      <c r="Z930" s="115">
        <f t="shared" si="237"/>
        <v>0</v>
      </c>
      <c r="AA930" s="116">
        <v>0</v>
      </c>
      <c r="AB930" s="116">
        <v>0</v>
      </c>
      <c r="AC930" s="116">
        <v>0</v>
      </c>
      <c r="AD930" s="116">
        <v>0</v>
      </c>
      <c r="AE930" s="115">
        <f t="shared" si="239"/>
        <v>0</v>
      </c>
      <c r="AF930" s="117">
        <v>0</v>
      </c>
      <c r="AG930" s="117">
        <v>0</v>
      </c>
      <c r="AH930" s="117">
        <v>0</v>
      </c>
      <c r="AI930" s="117">
        <v>0</v>
      </c>
      <c r="AJ930" s="115">
        <f t="shared" si="243"/>
        <v>0</v>
      </c>
      <c r="AK930" s="116">
        <f t="shared" si="243"/>
        <v>0</v>
      </c>
      <c r="AL930" s="116">
        <f t="shared" si="243"/>
        <v>0</v>
      </c>
      <c r="AM930" s="116">
        <f t="shared" si="243"/>
        <v>0</v>
      </c>
      <c r="AN930" s="116">
        <f t="shared" si="243"/>
        <v>0</v>
      </c>
      <c r="AO930" s="115">
        <f t="shared" si="241"/>
        <v>0</v>
      </c>
      <c r="AP930" s="116">
        <f t="shared" si="241"/>
        <v>0</v>
      </c>
      <c r="AQ930" s="116">
        <f t="shared" si="241"/>
        <v>0</v>
      </c>
      <c r="AR930" s="116">
        <f t="shared" si="241"/>
        <v>0</v>
      </c>
      <c r="AS930" s="116">
        <f t="shared" si="242"/>
        <v>0</v>
      </c>
    </row>
    <row r="931" spans="2:45" ht="16.5" thickTop="1" thickBot="1" x14ac:dyDescent="0.3">
      <c r="B931" s="101" t="str">
        <f t="shared" si="230"/>
        <v>b</v>
      </c>
      <c r="D931" s="109" t="s">
        <v>279</v>
      </c>
      <c r="E931" s="120" t="s">
        <v>311</v>
      </c>
      <c r="F931" s="115">
        <f t="shared" si="231"/>
        <v>0</v>
      </c>
      <c r="G931" s="116">
        <v>0</v>
      </c>
      <c r="H931" s="116">
        <v>0</v>
      </c>
      <c r="I931" s="116">
        <v>0</v>
      </c>
      <c r="J931" s="116">
        <v>0</v>
      </c>
      <c r="K931" s="115">
        <f t="shared" si="233"/>
        <v>0</v>
      </c>
      <c r="L931" s="116">
        <v>0</v>
      </c>
      <c r="M931" s="116">
        <v>0</v>
      </c>
      <c r="N931" s="116">
        <v>0</v>
      </c>
      <c r="O931" s="116">
        <v>0</v>
      </c>
      <c r="P931" s="115">
        <f t="shared" si="235"/>
        <v>0</v>
      </c>
      <c r="Q931" s="116">
        <v>0</v>
      </c>
      <c r="R931" s="116">
        <v>0</v>
      </c>
      <c r="S931" s="116">
        <v>0</v>
      </c>
      <c r="T931" s="116">
        <v>0</v>
      </c>
      <c r="U931" s="111">
        <f t="shared" si="229"/>
        <v>0</v>
      </c>
      <c r="V931" s="116">
        <f t="shared" si="229"/>
        <v>0</v>
      </c>
      <c r="W931" s="116">
        <f t="shared" si="229"/>
        <v>0</v>
      </c>
      <c r="X931" s="116">
        <f t="shared" si="229"/>
        <v>0</v>
      </c>
      <c r="Y931" s="116">
        <f t="shared" si="229"/>
        <v>0</v>
      </c>
      <c r="Z931" s="115">
        <f t="shared" si="237"/>
        <v>0</v>
      </c>
      <c r="AA931" s="116">
        <v>0</v>
      </c>
      <c r="AB931" s="116">
        <v>0</v>
      </c>
      <c r="AC931" s="116">
        <v>0</v>
      </c>
      <c r="AD931" s="116">
        <v>0</v>
      </c>
      <c r="AE931" s="115">
        <f t="shared" si="239"/>
        <v>0</v>
      </c>
      <c r="AF931" s="117">
        <v>0</v>
      </c>
      <c r="AG931" s="117">
        <v>0</v>
      </c>
      <c r="AH931" s="117">
        <v>0</v>
      </c>
      <c r="AI931" s="117">
        <v>0</v>
      </c>
      <c r="AJ931" s="115">
        <f t="shared" si="243"/>
        <v>0</v>
      </c>
      <c r="AK931" s="116">
        <f t="shared" si="243"/>
        <v>0</v>
      </c>
      <c r="AL931" s="116">
        <f t="shared" si="243"/>
        <v>0</v>
      </c>
      <c r="AM931" s="116">
        <f t="shared" si="243"/>
        <v>0</v>
      </c>
      <c r="AN931" s="116">
        <f t="shared" si="243"/>
        <v>0</v>
      </c>
      <c r="AO931" s="115">
        <f t="shared" si="241"/>
        <v>0</v>
      </c>
      <c r="AP931" s="116">
        <f t="shared" si="241"/>
        <v>0</v>
      </c>
      <c r="AQ931" s="116">
        <f t="shared" si="241"/>
        <v>0</v>
      </c>
      <c r="AR931" s="116">
        <f t="shared" si="241"/>
        <v>0</v>
      </c>
      <c r="AS931" s="116">
        <f t="shared" si="242"/>
        <v>0</v>
      </c>
    </row>
    <row r="932" spans="2:45" ht="16.5" thickTop="1" thickBot="1" x14ac:dyDescent="0.3">
      <c r="B932" s="101" t="str">
        <f t="shared" si="230"/>
        <v>b</v>
      </c>
      <c r="D932" s="109" t="s">
        <v>279</v>
      </c>
      <c r="E932" s="120" t="s">
        <v>312</v>
      </c>
      <c r="F932" s="115">
        <f t="shared" si="231"/>
        <v>0</v>
      </c>
      <c r="G932" s="116">
        <v>0</v>
      </c>
      <c r="H932" s="116">
        <v>0</v>
      </c>
      <c r="I932" s="116">
        <v>0</v>
      </c>
      <c r="J932" s="116">
        <v>0</v>
      </c>
      <c r="K932" s="115">
        <f t="shared" si="233"/>
        <v>0</v>
      </c>
      <c r="L932" s="116">
        <v>0</v>
      </c>
      <c r="M932" s="116">
        <v>0</v>
      </c>
      <c r="N932" s="116">
        <v>0</v>
      </c>
      <c r="O932" s="116">
        <v>0</v>
      </c>
      <c r="P932" s="115">
        <f t="shared" si="235"/>
        <v>0</v>
      </c>
      <c r="Q932" s="116">
        <v>0</v>
      </c>
      <c r="R932" s="116">
        <v>0</v>
      </c>
      <c r="S932" s="116">
        <v>0</v>
      </c>
      <c r="T932" s="116">
        <v>0</v>
      </c>
      <c r="U932" s="111">
        <f t="shared" si="229"/>
        <v>0</v>
      </c>
      <c r="V932" s="116">
        <f t="shared" si="229"/>
        <v>0</v>
      </c>
      <c r="W932" s="116">
        <f t="shared" si="229"/>
        <v>0</v>
      </c>
      <c r="X932" s="116">
        <f t="shared" si="229"/>
        <v>0</v>
      </c>
      <c r="Y932" s="116">
        <f t="shared" si="229"/>
        <v>0</v>
      </c>
      <c r="Z932" s="115">
        <f t="shared" si="237"/>
        <v>0</v>
      </c>
      <c r="AA932" s="116">
        <v>0</v>
      </c>
      <c r="AB932" s="116">
        <v>0</v>
      </c>
      <c r="AC932" s="116">
        <v>0</v>
      </c>
      <c r="AD932" s="116">
        <v>0</v>
      </c>
      <c r="AE932" s="115">
        <f t="shared" si="239"/>
        <v>0</v>
      </c>
      <c r="AF932" s="117">
        <v>0</v>
      </c>
      <c r="AG932" s="117">
        <v>0</v>
      </c>
      <c r="AH932" s="117">
        <v>0</v>
      </c>
      <c r="AI932" s="117">
        <v>0</v>
      </c>
      <c r="AJ932" s="115">
        <f t="shared" si="243"/>
        <v>0</v>
      </c>
      <c r="AK932" s="116">
        <f t="shared" si="243"/>
        <v>0</v>
      </c>
      <c r="AL932" s="116">
        <f t="shared" si="243"/>
        <v>0</v>
      </c>
      <c r="AM932" s="116">
        <f t="shared" si="243"/>
        <v>0</v>
      </c>
      <c r="AN932" s="116">
        <f t="shared" si="243"/>
        <v>0</v>
      </c>
      <c r="AO932" s="115">
        <f t="shared" si="241"/>
        <v>0</v>
      </c>
      <c r="AP932" s="116">
        <f t="shared" si="241"/>
        <v>0</v>
      </c>
      <c r="AQ932" s="116">
        <f t="shared" si="241"/>
        <v>0</v>
      </c>
      <c r="AR932" s="116">
        <f t="shared" si="241"/>
        <v>0</v>
      </c>
      <c r="AS932" s="116">
        <f t="shared" si="242"/>
        <v>0</v>
      </c>
    </row>
    <row r="933" spans="2:45" ht="39.75" thickTop="1" thickBot="1" x14ac:dyDescent="0.3">
      <c r="B933" s="101" t="str">
        <f t="shared" si="230"/>
        <v>a</v>
      </c>
      <c r="D933" s="109" t="s">
        <v>386</v>
      </c>
      <c r="E933" s="119" t="s">
        <v>387</v>
      </c>
      <c r="F933" s="115">
        <f t="shared" si="231"/>
        <v>0</v>
      </c>
      <c r="G933" s="116">
        <f>SUM(G934,G946:G948)</f>
        <v>0</v>
      </c>
      <c r="H933" s="116">
        <f>SUM(H934,H946:H948)</f>
        <v>0</v>
      </c>
      <c r="I933" s="116">
        <f>SUM(I934,I946:I948)</f>
        <v>0</v>
      </c>
      <c r="J933" s="116">
        <f>SUM(J934,J946:J948)</f>
        <v>0</v>
      </c>
      <c r="K933" s="115">
        <f t="shared" si="233"/>
        <v>8878329</v>
      </c>
      <c r="L933" s="116">
        <f>SUM(L934,L946:L948)</f>
        <v>1668329</v>
      </c>
      <c r="M933" s="116">
        <f>SUM(M934,M946:M948)</f>
        <v>2425000</v>
      </c>
      <c r="N933" s="116">
        <f>SUM(N934,N946:N948)</f>
        <v>2360000</v>
      </c>
      <c r="O933" s="116">
        <f>SUM(O934,O946:O948)</f>
        <v>2425000</v>
      </c>
      <c r="P933" s="115">
        <f t="shared" si="235"/>
        <v>3341036</v>
      </c>
      <c r="Q933" s="116">
        <f>SUM(Q934,Q946:Q948)</f>
        <v>1642133</v>
      </c>
      <c r="R933" s="116">
        <f>SUM(R934,R946:R948)</f>
        <v>1698903</v>
      </c>
      <c r="S933" s="116">
        <f>SUM(S934,S946:S948)</f>
        <v>0</v>
      </c>
      <c r="T933" s="116">
        <f>SUM(T934,T946:T948)</f>
        <v>0</v>
      </c>
      <c r="U933" s="111">
        <f t="shared" si="229"/>
        <v>0</v>
      </c>
      <c r="V933" s="116">
        <f t="shared" si="229"/>
        <v>0</v>
      </c>
      <c r="W933" s="116">
        <f t="shared" si="229"/>
        <v>0</v>
      </c>
      <c r="X933" s="116">
        <f t="shared" si="229"/>
        <v>0</v>
      </c>
      <c r="Y933" s="116">
        <f t="shared" si="229"/>
        <v>0</v>
      </c>
      <c r="Z933" s="115">
        <f t="shared" si="237"/>
        <v>0</v>
      </c>
      <c r="AA933" s="116">
        <f>SUM(AA934,AA946:AA948)</f>
        <v>0</v>
      </c>
      <c r="AB933" s="116">
        <f>SUM(AB934,AB946:AB948)</f>
        <v>0</v>
      </c>
      <c r="AC933" s="116">
        <f>SUM(AC934,AC946:AC948)</f>
        <v>0</v>
      </c>
      <c r="AD933" s="116">
        <f>SUM(AD934,AD946:AD948)</f>
        <v>0</v>
      </c>
      <c r="AE933" s="115">
        <f t="shared" si="239"/>
        <v>0</v>
      </c>
      <c r="AF933" s="117">
        <f>SUM(AF934,AF946:AF948)</f>
        <v>0</v>
      </c>
      <c r="AG933" s="117">
        <f>SUM(AG934,AG946:AG948)</f>
        <v>0</v>
      </c>
      <c r="AH933" s="117">
        <f>SUM(AH934,AH946:AH948)</f>
        <v>0</v>
      </c>
      <c r="AI933" s="117">
        <f>SUM(AI934,AI946:AI948)</f>
        <v>0</v>
      </c>
      <c r="AJ933" s="115">
        <f t="shared" si="243"/>
        <v>0</v>
      </c>
      <c r="AK933" s="116">
        <f t="shared" si="243"/>
        <v>0</v>
      </c>
      <c r="AL933" s="116">
        <f t="shared" si="243"/>
        <v>0</v>
      </c>
      <c r="AM933" s="116">
        <f t="shared" si="243"/>
        <v>0</v>
      </c>
      <c r="AN933" s="116">
        <f t="shared" si="243"/>
        <v>0</v>
      </c>
      <c r="AO933" s="115">
        <f t="shared" si="241"/>
        <v>8878329</v>
      </c>
      <c r="AP933" s="116">
        <f t="shared" si="241"/>
        <v>1668329</v>
      </c>
      <c r="AQ933" s="116">
        <f t="shared" si="241"/>
        <v>2425000</v>
      </c>
      <c r="AR933" s="116">
        <f t="shared" si="241"/>
        <v>2360000</v>
      </c>
      <c r="AS933" s="116">
        <f t="shared" si="242"/>
        <v>2425000</v>
      </c>
    </row>
    <row r="934" spans="2:45" ht="16.5" thickTop="1" thickBot="1" x14ac:dyDescent="0.3">
      <c r="B934" s="101" t="str">
        <f t="shared" si="230"/>
        <v>a</v>
      </c>
      <c r="D934" s="109" t="s">
        <v>279</v>
      </c>
      <c r="E934" s="120" t="s">
        <v>298</v>
      </c>
      <c r="F934" s="115">
        <f t="shared" si="231"/>
        <v>0</v>
      </c>
      <c r="G934" s="116">
        <f>SUM(G935:G941)</f>
        <v>0</v>
      </c>
      <c r="H934" s="116">
        <f>SUM(H935:H941)</f>
        <v>0</v>
      </c>
      <c r="I934" s="116">
        <f>SUM(I935:I941)</f>
        <v>0</v>
      </c>
      <c r="J934" s="116">
        <f>SUM(J935:J941)</f>
        <v>0</v>
      </c>
      <c r="K934" s="115">
        <f t="shared" si="233"/>
        <v>8878329</v>
      </c>
      <c r="L934" s="116">
        <f>SUM(L935:L941)</f>
        <v>1668329</v>
      </c>
      <c r="M934" s="116">
        <f>SUM(M935:M941)</f>
        <v>2425000</v>
      </c>
      <c r="N934" s="116">
        <f>SUM(N935:N941)</f>
        <v>2360000</v>
      </c>
      <c r="O934" s="116">
        <f>SUM(O935:O941)</f>
        <v>2425000</v>
      </c>
      <c r="P934" s="115">
        <f t="shared" si="235"/>
        <v>3341036</v>
      </c>
      <c r="Q934" s="116">
        <f>SUM(Q935:Q941)</f>
        <v>1642133</v>
      </c>
      <c r="R934" s="116">
        <f>SUM(R935:R941)</f>
        <v>1698903</v>
      </c>
      <c r="S934" s="116">
        <f>SUM(S935:S941)</f>
        <v>0</v>
      </c>
      <c r="T934" s="116">
        <f>SUM(T935:T941)</f>
        <v>0</v>
      </c>
      <c r="U934" s="111">
        <f t="shared" si="229"/>
        <v>0</v>
      </c>
      <c r="V934" s="116">
        <f t="shared" si="229"/>
        <v>0</v>
      </c>
      <c r="W934" s="116">
        <f t="shared" si="229"/>
        <v>0</v>
      </c>
      <c r="X934" s="116">
        <f t="shared" si="229"/>
        <v>0</v>
      </c>
      <c r="Y934" s="116">
        <f t="shared" si="229"/>
        <v>0</v>
      </c>
      <c r="Z934" s="115">
        <f t="shared" si="237"/>
        <v>0</v>
      </c>
      <c r="AA934" s="116">
        <f>SUM(AA935:AA941)</f>
        <v>0</v>
      </c>
      <c r="AB934" s="116">
        <f>SUM(AB935:AB941)</f>
        <v>0</v>
      </c>
      <c r="AC934" s="116">
        <f>SUM(AC935:AC941)</f>
        <v>0</v>
      </c>
      <c r="AD934" s="116">
        <f>SUM(AD935:AD941)</f>
        <v>0</v>
      </c>
      <c r="AE934" s="115">
        <f t="shared" si="239"/>
        <v>0</v>
      </c>
      <c r="AF934" s="117">
        <f>SUM(AF935:AF941)</f>
        <v>0</v>
      </c>
      <c r="AG934" s="117">
        <f>SUM(AG935:AG941)</f>
        <v>0</v>
      </c>
      <c r="AH934" s="117">
        <f>SUM(AH935:AH941)</f>
        <v>0</v>
      </c>
      <c r="AI934" s="117">
        <f>SUM(AI935:AI941)</f>
        <v>0</v>
      </c>
      <c r="AJ934" s="115">
        <f t="shared" si="243"/>
        <v>0</v>
      </c>
      <c r="AK934" s="116">
        <f t="shared" si="243"/>
        <v>0</v>
      </c>
      <c r="AL934" s="116">
        <f t="shared" si="243"/>
        <v>0</v>
      </c>
      <c r="AM934" s="116">
        <f t="shared" si="243"/>
        <v>0</v>
      </c>
      <c r="AN934" s="116">
        <f t="shared" si="243"/>
        <v>0</v>
      </c>
      <c r="AO934" s="115">
        <f t="shared" si="241"/>
        <v>8878329</v>
      </c>
      <c r="AP934" s="116">
        <f t="shared" si="241"/>
        <v>1668329</v>
      </c>
      <c r="AQ934" s="116">
        <f t="shared" si="241"/>
        <v>2425000</v>
      </c>
      <c r="AR934" s="116">
        <f t="shared" si="241"/>
        <v>2360000</v>
      </c>
      <c r="AS934" s="116">
        <f t="shared" si="242"/>
        <v>2425000</v>
      </c>
    </row>
    <row r="935" spans="2:45" ht="16.5" thickTop="1" thickBot="1" x14ac:dyDescent="0.3">
      <c r="B935" s="101" t="str">
        <f t="shared" si="230"/>
        <v>b</v>
      </c>
      <c r="D935" s="109" t="s">
        <v>279</v>
      </c>
      <c r="E935" s="121" t="s">
        <v>299</v>
      </c>
      <c r="F935" s="115">
        <f t="shared" si="231"/>
        <v>0</v>
      </c>
      <c r="G935" s="116">
        <v>0</v>
      </c>
      <c r="H935" s="116">
        <v>0</v>
      </c>
      <c r="I935" s="116">
        <v>0</v>
      </c>
      <c r="J935" s="116">
        <v>0</v>
      </c>
      <c r="K935" s="115">
        <f t="shared" si="233"/>
        <v>0</v>
      </c>
      <c r="L935" s="116">
        <v>0</v>
      </c>
      <c r="M935" s="116">
        <v>0</v>
      </c>
      <c r="N935" s="116">
        <v>0</v>
      </c>
      <c r="O935" s="116">
        <v>0</v>
      </c>
      <c r="P935" s="115">
        <f t="shared" si="235"/>
        <v>0</v>
      </c>
      <c r="Q935" s="116">
        <v>0</v>
      </c>
      <c r="R935" s="116">
        <v>0</v>
      </c>
      <c r="S935" s="116">
        <v>0</v>
      </c>
      <c r="T935" s="116">
        <v>0</v>
      </c>
      <c r="U935" s="111">
        <f t="shared" si="229"/>
        <v>0</v>
      </c>
      <c r="V935" s="116">
        <f t="shared" si="229"/>
        <v>0</v>
      </c>
      <c r="W935" s="116">
        <f t="shared" si="229"/>
        <v>0</v>
      </c>
      <c r="X935" s="116">
        <f t="shared" si="229"/>
        <v>0</v>
      </c>
      <c r="Y935" s="116">
        <f t="shared" si="229"/>
        <v>0</v>
      </c>
      <c r="Z935" s="115">
        <f t="shared" si="237"/>
        <v>0</v>
      </c>
      <c r="AA935" s="116">
        <v>0</v>
      </c>
      <c r="AB935" s="116">
        <v>0</v>
      </c>
      <c r="AC935" s="116">
        <v>0</v>
      </c>
      <c r="AD935" s="116">
        <v>0</v>
      </c>
      <c r="AE935" s="115">
        <f t="shared" si="239"/>
        <v>0</v>
      </c>
      <c r="AF935" s="117">
        <v>0</v>
      </c>
      <c r="AG935" s="117">
        <v>0</v>
      </c>
      <c r="AH935" s="117">
        <v>0</v>
      </c>
      <c r="AI935" s="117">
        <v>0</v>
      </c>
      <c r="AJ935" s="115">
        <f t="shared" si="243"/>
        <v>0</v>
      </c>
      <c r="AK935" s="116">
        <f t="shared" si="243"/>
        <v>0</v>
      </c>
      <c r="AL935" s="116">
        <f t="shared" si="243"/>
        <v>0</v>
      </c>
      <c r="AM935" s="116">
        <f t="shared" si="243"/>
        <v>0</v>
      </c>
      <c r="AN935" s="116">
        <f t="shared" si="243"/>
        <v>0</v>
      </c>
      <c r="AO935" s="115">
        <f t="shared" si="241"/>
        <v>0</v>
      </c>
      <c r="AP935" s="116">
        <f t="shared" si="241"/>
        <v>0</v>
      </c>
      <c r="AQ935" s="116">
        <f t="shared" si="241"/>
        <v>0</v>
      </c>
      <c r="AR935" s="116">
        <f t="shared" si="241"/>
        <v>0</v>
      </c>
      <c r="AS935" s="116">
        <f t="shared" si="242"/>
        <v>0</v>
      </c>
    </row>
    <row r="936" spans="2:45" ht="16.5" thickTop="1" thickBot="1" x14ac:dyDescent="0.3">
      <c r="B936" s="101" t="str">
        <f t="shared" si="230"/>
        <v>b</v>
      </c>
      <c r="D936" s="109" t="s">
        <v>279</v>
      </c>
      <c r="E936" s="121" t="s">
        <v>300</v>
      </c>
      <c r="F936" s="115">
        <f t="shared" si="231"/>
        <v>0</v>
      </c>
      <c r="G936" s="116">
        <v>0</v>
      </c>
      <c r="H936" s="116">
        <v>0</v>
      </c>
      <c r="I936" s="116">
        <v>0</v>
      </c>
      <c r="J936" s="116">
        <v>0</v>
      </c>
      <c r="K936" s="115">
        <f t="shared" si="233"/>
        <v>0</v>
      </c>
      <c r="L936" s="116">
        <v>0</v>
      </c>
      <c r="M936" s="116">
        <v>0</v>
      </c>
      <c r="N936" s="116">
        <v>0</v>
      </c>
      <c r="O936" s="116">
        <v>0</v>
      </c>
      <c r="P936" s="115">
        <f t="shared" si="235"/>
        <v>0</v>
      </c>
      <c r="Q936" s="116">
        <v>0</v>
      </c>
      <c r="R936" s="116">
        <v>0</v>
      </c>
      <c r="S936" s="116">
        <v>0</v>
      </c>
      <c r="T936" s="116">
        <v>0</v>
      </c>
      <c r="U936" s="111">
        <f t="shared" si="229"/>
        <v>0</v>
      </c>
      <c r="V936" s="116">
        <f t="shared" si="229"/>
        <v>0</v>
      </c>
      <c r="W936" s="116">
        <f t="shared" si="229"/>
        <v>0</v>
      </c>
      <c r="X936" s="116">
        <f t="shared" si="229"/>
        <v>0</v>
      </c>
      <c r="Y936" s="116">
        <f t="shared" si="229"/>
        <v>0</v>
      </c>
      <c r="Z936" s="115">
        <f t="shared" si="237"/>
        <v>0</v>
      </c>
      <c r="AA936" s="116">
        <v>0</v>
      </c>
      <c r="AB936" s="116">
        <v>0</v>
      </c>
      <c r="AC936" s="116">
        <v>0</v>
      </c>
      <c r="AD936" s="116">
        <v>0</v>
      </c>
      <c r="AE936" s="115">
        <f t="shared" si="239"/>
        <v>0</v>
      </c>
      <c r="AF936" s="117">
        <v>0</v>
      </c>
      <c r="AG936" s="117">
        <v>0</v>
      </c>
      <c r="AH936" s="117">
        <v>0</v>
      </c>
      <c r="AI936" s="117">
        <v>0</v>
      </c>
      <c r="AJ936" s="115">
        <f t="shared" si="243"/>
        <v>0</v>
      </c>
      <c r="AK936" s="116">
        <f t="shared" si="243"/>
        <v>0</v>
      </c>
      <c r="AL936" s="116">
        <f t="shared" si="243"/>
        <v>0</v>
      </c>
      <c r="AM936" s="116">
        <f t="shared" si="243"/>
        <v>0</v>
      </c>
      <c r="AN936" s="116">
        <f t="shared" si="243"/>
        <v>0</v>
      </c>
      <c r="AO936" s="115">
        <f t="shared" si="241"/>
        <v>0</v>
      </c>
      <c r="AP936" s="116">
        <f t="shared" si="241"/>
        <v>0</v>
      </c>
      <c r="AQ936" s="116">
        <f t="shared" si="241"/>
        <v>0</v>
      </c>
      <c r="AR936" s="116">
        <f t="shared" si="241"/>
        <v>0</v>
      </c>
      <c r="AS936" s="116">
        <f t="shared" si="242"/>
        <v>0</v>
      </c>
    </row>
    <row r="937" spans="2:45" ht="16.5" thickTop="1" thickBot="1" x14ac:dyDescent="0.3">
      <c r="B937" s="101" t="str">
        <f t="shared" si="230"/>
        <v>b</v>
      </c>
      <c r="D937" s="109" t="s">
        <v>279</v>
      </c>
      <c r="E937" s="121" t="s">
        <v>301</v>
      </c>
      <c r="F937" s="115">
        <f t="shared" si="231"/>
        <v>0</v>
      </c>
      <c r="G937" s="116">
        <v>0</v>
      </c>
      <c r="H937" s="116">
        <v>0</v>
      </c>
      <c r="I937" s="116">
        <v>0</v>
      </c>
      <c r="J937" s="116">
        <v>0</v>
      </c>
      <c r="K937" s="115">
        <f t="shared" si="233"/>
        <v>0</v>
      </c>
      <c r="L937" s="116">
        <v>0</v>
      </c>
      <c r="M937" s="116">
        <v>0</v>
      </c>
      <c r="N937" s="116">
        <v>0</v>
      </c>
      <c r="O937" s="116">
        <v>0</v>
      </c>
      <c r="P937" s="115">
        <f t="shared" si="235"/>
        <v>0</v>
      </c>
      <c r="Q937" s="116">
        <v>0</v>
      </c>
      <c r="R937" s="116">
        <v>0</v>
      </c>
      <c r="S937" s="116">
        <v>0</v>
      </c>
      <c r="T937" s="116">
        <v>0</v>
      </c>
      <c r="U937" s="111">
        <f t="shared" si="229"/>
        <v>0</v>
      </c>
      <c r="V937" s="116">
        <f t="shared" si="229"/>
        <v>0</v>
      </c>
      <c r="W937" s="116">
        <f t="shared" si="229"/>
        <v>0</v>
      </c>
      <c r="X937" s="116">
        <f t="shared" si="229"/>
        <v>0</v>
      </c>
      <c r="Y937" s="116">
        <f t="shared" si="229"/>
        <v>0</v>
      </c>
      <c r="Z937" s="115">
        <f t="shared" si="237"/>
        <v>0</v>
      </c>
      <c r="AA937" s="116">
        <v>0</v>
      </c>
      <c r="AB937" s="116">
        <v>0</v>
      </c>
      <c r="AC937" s="116">
        <v>0</v>
      </c>
      <c r="AD937" s="116">
        <v>0</v>
      </c>
      <c r="AE937" s="115">
        <f t="shared" si="239"/>
        <v>0</v>
      </c>
      <c r="AF937" s="117">
        <v>0</v>
      </c>
      <c r="AG937" s="117">
        <v>0</v>
      </c>
      <c r="AH937" s="117">
        <v>0</v>
      </c>
      <c r="AI937" s="117">
        <v>0</v>
      </c>
      <c r="AJ937" s="115">
        <f t="shared" si="243"/>
        <v>0</v>
      </c>
      <c r="AK937" s="116">
        <f t="shared" si="243"/>
        <v>0</v>
      </c>
      <c r="AL937" s="116">
        <f t="shared" si="243"/>
        <v>0</v>
      </c>
      <c r="AM937" s="116">
        <f t="shared" si="243"/>
        <v>0</v>
      </c>
      <c r="AN937" s="116">
        <f t="shared" si="243"/>
        <v>0</v>
      </c>
      <c r="AO937" s="115">
        <f t="shared" si="241"/>
        <v>0</v>
      </c>
      <c r="AP937" s="116">
        <f t="shared" si="241"/>
        <v>0</v>
      </c>
      <c r="AQ937" s="116">
        <f t="shared" si="241"/>
        <v>0</v>
      </c>
      <c r="AR937" s="116">
        <f t="shared" si="241"/>
        <v>0</v>
      </c>
      <c r="AS937" s="116">
        <f t="shared" si="242"/>
        <v>0</v>
      </c>
    </row>
    <row r="938" spans="2:45" ht="16.5" thickTop="1" thickBot="1" x14ac:dyDescent="0.3">
      <c r="B938" s="101" t="str">
        <f t="shared" si="230"/>
        <v>b</v>
      </c>
      <c r="D938" s="109" t="s">
        <v>279</v>
      </c>
      <c r="E938" s="121" t="s">
        <v>302</v>
      </c>
      <c r="F938" s="115">
        <f t="shared" si="231"/>
        <v>0</v>
      </c>
      <c r="G938" s="116">
        <v>0</v>
      </c>
      <c r="H938" s="116">
        <v>0</v>
      </c>
      <c r="I938" s="116">
        <v>0</v>
      </c>
      <c r="J938" s="116">
        <v>0</v>
      </c>
      <c r="K938" s="115">
        <f t="shared" si="233"/>
        <v>0</v>
      </c>
      <c r="L938" s="116">
        <v>0</v>
      </c>
      <c r="M938" s="116">
        <v>0</v>
      </c>
      <c r="N938" s="116">
        <v>0</v>
      </c>
      <c r="O938" s="116">
        <v>0</v>
      </c>
      <c r="P938" s="115">
        <f t="shared" si="235"/>
        <v>0</v>
      </c>
      <c r="Q938" s="116">
        <v>0</v>
      </c>
      <c r="R938" s="116">
        <v>0</v>
      </c>
      <c r="S938" s="116">
        <v>0</v>
      </c>
      <c r="T938" s="116">
        <v>0</v>
      </c>
      <c r="U938" s="111">
        <f t="shared" ref="U938:Y988" si="244">Z938+AE938</f>
        <v>0</v>
      </c>
      <c r="V938" s="116">
        <f t="shared" si="244"/>
        <v>0</v>
      </c>
      <c r="W938" s="116">
        <f t="shared" si="244"/>
        <v>0</v>
      </c>
      <c r="X938" s="116">
        <f t="shared" si="244"/>
        <v>0</v>
      </c>
      <c r="Y938" s="116">
        <f t="shared" si="244"/>
        <v>0</v>
      </c>
      <c r="Z938" s="115">
        <f t="shared" si="237"/>
        <v>0</v>
      </c>
      <c r="AA938" s="116">
        <v>0</v>
      </c>
      <c r="AB938" s="116">
        <v>0</v>
      </c>
      <c r="AC938" s="116">
        <v>0</v>
      </c>
      <c r="AD938" s="116">
        <v>0</v>
      </c>
      <c r="AE938" s="115">
        <f t="shared" si="239"/>
        <v>0</v>
      </c>
      <c r="AF938" s="117">
        <v>0</v>
      </c>
      <c r="AG938" s="117">
        <v>0</v>
      </c>
      <c r="AH938" s="117">
        <v>0</v>
      </c>
      <c r="AI938" s="117">
        <v>0</v>
      </c>
      <c r="AJ938" s="115">
        <f t="shared" si="243"/>
        <v>0</v>
      </c>
      <c r="AK938" s="116">
        <f t="shared" si="243"/>
        <v>0</v>
      </c>
      <c r="AL938" s="116">
        <f t="shared" si="243"/>
        <v>0</v>
      </c>
      <c r="AM938" s="116">
        <f t="shared" si="243"/>
        <v>0</v>
      </c>
      <c r="AN938" s="116">
        <f t="shared" si="243"/>
        <v>0</v>
      </c>
      <c r="AO938" s="115">
        <f t="shared" si="241"/>
        <v>0</v>
      </c>
      <c r="AP938" s="116">
        <f t="shared" si="241"/>
        <v>0</v>
      </c>
      <c r="AQ938" s="116">
        <f t="shared" si="241"/>
        <v>0</v>
      </c>
      <c r="AR938" s="116">
        <f t="shared" si="241"/>
        <v>0</v>
      </c>
      <c r="AS938" s="116">
        <f t="shared" si="242"/>
        <v>0</v>
      </c>
    </row>
    <row r="939" spans="2:45" ht="16.5" thickTop="1" thickBot="1" x14ac:dyDescent="0.3">
      <c r="B939" s="101" t="str">
        <f t="shared" si="230"/>
        <v>b</v>
      </c>
      <c r="D939" s="109" t="s">
        <v>279</v>
      </c>
      <c r="E939" s="121" t="s">
        <v>303</v>
      </c>
      <c r="F939" s="115">
        <f t="shared" si="231"/>
        <v>0</v>
      </c>
      <c r="G939" s="116">
        <v>0</v>
      </c>
      <c r="H939" s="116">
        <v>0</v>
      </c>
      <c r="I939" s="116">
        <v>0</v>
      </c>
      <c r="J939" s="116">
        <v>0</v>
      </c>
      <c r="K939" s="115">
        <f t="shared" si="233"/>
        <v>0</v>
      </c>
      <c r="L939" s="116">
        <v>0</v>
      </c>
      <c r="M939" s="116">
        <v>0</v>
      </c>
      <c r="N939" s="116">
        <v>0</v>
      </c>
      <c r="O939" s="116">
        <v>0</v>
      </c>
      <c r="P939" s="115">
        <f t="shared" si="235"/>
        <v>0</v>
      </c>
      <c r="Q939" s="116">
        <v>0</v>
      </c>
      <c r="R939" s="116">
        <v>0</v>
      </c>
      <c r="S939" s="116">
        <v>0</v>
      </c>
      <c r="T939" s="116">
        <v>0</v>
      </c>
      <c r="U939" s="111">
        <f t="shared" si="244"/>
        <v>0</v>
      </c>
      <c r="V939" s="116">
        <f t="shared" si="244"/>
        <v>0</v>
      </c>
      <c r="W939" s="116">
        <f t="shared" si="244"/>
        <v>0</v>
      </c>
      <c r="X939" s="116">
        <f t="shared" si="244"/>
        <v>0</v>
      </c>
      <c r="Y939" s="116">
        <f t="shared" si="244"/>
        <v>0</v>
      </c>
      <c r="Z939" s="115">
        <f t="shared" si="237"/>
        <v>0</v>
      </c>
      <c r="AA939" s="116">
        <v>0</v>
      </c>
      <c r="AB939" s="116">
        <v>0</v>
      </c>
      <c r="AC939" s="116">
        <v>0</v>
      </c>
      <c r="AD939" s="116">
        <v>0</v>
      </c>
      <c r="AE939" s="115">
        <f t="shared" si="239"/>
        <v>0</v>
      </c>
      <c r="AF939" s="117">
        <v>0</v>
      </c>
      <c r="AG939" s="117">
        <v>0</v>
      </c>
      <c r="AH939" s="117">
        <v>0</v>
      </c>
      <c r="AI939" s="117">
        <v>0</v>
      </c>
      <c r="AJ939" s="115">
        <f t="shared" si="243"/>
        <v>0</v>
      </c>
      <c r="AK939" s="116">
        <f t="shared" si="243"/>
        <v>0</v>
      </c>
      <c r="AL939" s="116">
        <f t="shared" si="243"/>
        <v>0</v>
      </c>
      <c r="AM939" s="116">
        <f t="shared" si="243"/>
        <v>0</v>
      </c>
      <c r="AN939" s="116">
        <f t="shared" si="243"/>
        <v>0</v>
      </c>
      <c r="AO939" s="115">
        <f t="shared" si="241"/>
        <v>0</v>
      </c>
      <c r="AP939" s="116">
        <f t="shared" si="241"/>
        <v>0</v>
      </c>
      <c r="AQ939" s="116">
        <f t="shared" si="241"/>
        <v>0</v>
      </c>
      <c r="AR939" s="116">
        <f t="shared" si="241"/>
        <v>0</v>
      </c>
      <c r="AS939" s="116">
        <f t="shared" si="242"/>
        <v>0</v>
      </c>
    </row>
    <row r="940" spans="2:45" ht="16.5" thickTop="1" thickBot="1" x14ac:dyDescent="0.3">
      <c r="B940" s="101" t="str">
        <f t="shared" si="230"/>
        <v>a</v>
      </c>
      <c r="D940" s="109" t="s">
        <v>279</v>
      </c>
      <c r="E940" s="121" t="s">
        <v>304</v>
      </c>
      <c r="F940" s="115">
        <f t="shared" si="231"/>
        <v>0</v>
      </c>
      <c r="G940" s="116">
        <v>0</v>
      </c>
      <c r="H940" s="116">
        <v>0</v>
      </c>
      <c r="I940" s="116">
        <v>0</v>
      </c>
      <c r="J940" s="116">
        <v>0</v>
      </c>
      <c r="K940" s="115">
        <f t="shared" si="233"/>
        <v>8878329</v>
      </c>
      <c r="L940" s="116">
        <v>1668329</v>
      </c>
      <c r="M940" s="116">
        <v>2425000</v>
      </c>
      <c r="N940" s="116">
        <v>2360000</v>
      </c>
      <c r="O940" s="116">
        <v>2425000</v>
      </c>
      <c r="P940" s="115">
        <f t="shared" si="235"/>
        <v>3341036</v>
      </c>
      <c r="Q940" s="116">
        <v>1642133</v>
      </c>
      <c r="R940" s="116">
        <v>1698903</v>
      </c>
      <c r="S940" s="116">
        <v>0</v>
      </c>
      <c r="T940" s="116">
        <v>0</v>
      </c>
      <c r="U940" s="111">
        <f t="shared" si="244"/>
        <v>0</v>
      </c>
      <c r="V940" s="116">
        <f t="shared" si="244"/>
        <v>0</v>
      </c>
      <c r="W940" s="116">
        <f t="shared" si="244"/>
        <v>0</v>
      </c>
      <c r="X940" s="116">
        <f t="shared" si="244"/>
        <v>0</v>
      </c>
      <c r="Y940" s="116">
        <f t="shared" si="244"/>
        <v>0</v>
      </c>
      <c r="Z940" s="115">
        <f t="shared" si="237"/>
        <v>0</v>
      </c>
      <c r="AA940" s="116">
        <v>0</v>
      </c>
      <c r="AB940" s="116">
        <v>0</v>
      </c>
      <c r="AC940" s="116">
        <v>0</v>
      </c>
      <c r="AD940" s="116">
        <v>0</v>
      </c>
      <c r="AE940" s="115">
        <f t="shared" si="239"/>
        <v>0</v>
      </c>
      <c r="AF940" s="117">
        <v>0</v>
      </c>
      <c r="AG940" s="117">
        <v>0</v>
      </c>
      <c r="AH940" s="117">
        <v>0</v>
      </c>
      <c r="AI940" s="117">
        <v>0</v>
      </c>
      <c r="AJ940" s="115">
        <f t="shared" si="243"/>
        <v>0</v>
      </c>
      <c r="AK940" s="116">
        <f t="shared" si="243"/>
        <v>0</v>
      </c>
      <c r="AL940" s="116">
        <f t="shared" si="243"/>
        <v>0</v>
      </c>
      <c r="AM940" s="116">
        <f t="shared" si="243"/>
        <v>0</v>
      </c>
      <c r="AN940" s="116">
        <f t="shared" si="243"/>
        <v>0</v>
      </c>
      <c r="AO940" s="115">
        <f t="shared" si="241"/>
        <v>8878329</v>
      </c>
      <c r="AP940" s="116">
        <f t="shared" si="241"/>
        <v>1668329</v>
      </c>
      <c r="AQ940" s="116">
        <f t="shared" si="241"/>
        <v>2425000</v>
      </c>
      <c r="AR940" s="116">
        <f t="shared" si="241"/>
        <v>2360000</v>
      </c>
      <c r="AS940" s="116">
        <f t="shared" si="242"/>
        <v>2425000</v>
      </c>
    </row>
    <row r="941" spans="2:45" ht="16.5" thickTop="1" thickBot="1" x14ac:dyDescent="0.3">
      <c r="B941" s="101" t="str">
        <f t="shared" si="230"/>
        <v>b</v>
      </c>
      <c r="D941" s="109" t="s">
        <v>279</v>
      </c>
      <c r="E941" s="121" t="s">
        <v>305</v>
      </c>
      <c r="F941" s="115">
        <f t="shared" si="231"/>
        <v>0</v>
      </c>
      <c r="G941" s="116">
        <f>SUM(G942:G943)</f>
        <v>0</v>
      </c>
      <c r="H941" s="116">
        <f>SUM(H942:H943)</f>
        <v>0</v>
      </c>
      <c r="I941" s="116">
        <f>SUM(I942:I943)</f>
        <v>0</v>
      </c>
      <c r="J941" s="116">
        <f>SUM(J942:J943)</f>
        <v>0</v>
      </c>
      <c r="K941" s="115">
        <f t="shared" si="233"/>
        <v>0</v>
      </c>
      <c r="L941" s="116">
        <f>SUM(L942:L943)</f>
        <v>0</v>
      </c>
      <c r="M941" s="116">
        <f>SUM(M942:M943)</f>
        <v>0</v>
      </c>
      <c r="N941" s="116">
        <f>SUM(N942:N943)</f>
        <v>0</v>
      </c>
      <c r="O941" s="116">
        <f>SUM(O942:O943)</f>
        <v>0</v>
      </c>
      <c r="P941" s="115">
        <f t="shared" si="235"/>
        <v>0</v>
      </c>
      <c r="Q941" s="116">
        <f>SUM(Q942:Q943)</f>
        <v>0</v>
      </c>
      <c r="R941" s="116">
        <f>SUM(R942:R943)</f>
        <v>0</v>
      </c>
      <c r="S941" s="116">
        <f>SUM(S942:S943)</f>
        <v>0</v>
      </c>
      <c r="T941" s="116">
        <f>SUM(T942:T943)</f>
        <v>0</v>
      </c>
      <c r="U941" s="111">
        <f t="shared" si="244"/>
        <v>0</v>
      </c>
      <c r="V941" s="116">
        <f t="shared" si="244"/>
        <v>0</v>
      </c>
      <c r="W941" s="116">
        <f t="shared" si="244"/>
        <v>0</v>
      </c>
      <c r="X941" s="116">
        <f t="shared" si="244"/>
        <v>0</v>
      </c>
      <c r="Y941" s="116">
        <f t="shared" si="244"/>
        <v>0</v>
      </c>
      <c r="Z941" s="115">
        <f t="shared" si="237"/>
        <v>0</v>
      </c>
      <c r="AA941" s="116">
        <f>SUM(AA942:AA943)</f>
        <v>0</v>
      </c>
      <c r="AB941" s="116">
        <f>SUM(AB942:AB943)</f>
        <v>0</v>
      </c>
      <c r="AC941" s="116">
        <f>SUM(AC942:AC943)</f>
        <v>0</v>
      </c>
      <c r="AD941" s="116">
        <f>SUM(AD942:AD943)</f>
        <v>0</v>
      </c>
      <c r="AE941" s="115">
        <f t="shared" si="239"/>
        <v>0</v>
      </c>
      <c r="AF941" s="117">
        <f>SUM(AF942:AF943)</f>
        <v>0</v>
      </c>
      <c r="AG941" s="117">
        <f>SUM(AG942:AG943)</f>
        <v>0</v>
      </c>
      <c r="AH941" s="117">
        <f>SUM(AH942:AH943)</f>
        <v>0</v>
      </c>
      <c r="AI941" s="117">
        <f>SUM(AI942:AI943)</f>
        <v>0</v>
      </c>
      <c r="AJ941" s="115">
        <f t="shared" si="243"/>
        <v>0</v>
      </c>
      <c r="AK941" s="116">
        <f t="shared" si="243"/>
        <v>0</v>
      </c>
      <c r="AL941" s="116">
        <f t="shared" si="243"/>
        <v>0</v>
      </c>
      <c r="AM941" s="116">
        <f t="shared" si="243"/>
        <v>0</v>
      </c>
      <c r="AN941" s="116">
        <f t="shared" si="243"/>
        <v>0</v>
      </c>
      <c r="AO941" s="115">
        <f t="shared" si="241"/>
        <v>0</v>
      </c>
      <c r="AP941" s="116">
        <f t="shared" si="241"/>
        <v>0</v>
      </c>
      <c r="AQ941" s="116">
        <f t="shared" si="241"/>
        <v>0</v>
      </c>
      <c r="AR941" s="116">
        <f t="shared" si="241"/>
        <v>0</v>
      </c>
      <c r="AS941" s="116">
        <f t="shared" si="242"/>
        <v>0</v>
      </c>
    </row>
    <row r="942" spans="2:45" ht="16.5" thickTop="1" thickBot="1" x14ac:dyDescent="0.3">
      <c r="B942" s="101" t="str">
        <f t="shared" si="230"/>
        <v>b</v>
      </c>
      <c r="D942" s="109" t="s">
        <v>279</v>
      </c>
      <c r="E942" s="122" t="s">
        <v>306</v>
      </c>
      <c r="F942" s="115">
        <f t="shared" si="231"/>
        <v>0</v>
      </c>
      <c r="G942" s="116">
        <v>0</v>
      </c>
      <c r="H942" s="116">
        <v>0</v>
      </c>
      <c r="I942" s="116">
        <v>0</v>
      </c>
      <c r="J942" s="116">
        <v>0</v>
      </c>
      <c r="K942" s="115">
        <f t="shared" si="233"/>
        <v>0</v>
      </c>
      <c r="L942" s="116">
        <v>0</v>
      </c>
      <c r="M942" s="116">
        <v>0</v>
      </c>
      <c r="N942" s="116">
        <v>0</v>
      </c>
      <c r="O942" s="116">
        <v>0</v>
      </c>
      <c r="P942" s="115">
        <f t="shared" si="235"/>
        <v>0</v>
      </c>
      <c r="Q942" s="116">
        <v>0</v>
      </c>
      <c r="R942" s="116">
        <v>0</v>
      </c>
      <c r="S942" s="116">
        <v>0</v>
      </c>
      <c r="T942" s="116">
        <v>0</v>
      </c>
      <c r="U942" s="111">
        <f t="shared" si="244"/>
        <v>0</v>
      </c>
      <c r="V942" s="116">
        <f t="shared" si="244"/>
        <v>0</v>
      </c>
      <c r="W942" s="116">
        <f t="shared" si="244"/>
        <v>0</v>
      </c>
      <c r="X942" s="116">
        <f t="shared" si="244"/>
        <v>0</v>
      </c>
      <c r="Y942" s="116">
        <f t="shared" si="244"/>
        <v>0</v>
      </c>
      <c r="Z942" s="115">
        <f t="shared" si="237"/>
        <v>0</v>
      </c>
      <c r="AA942" s="116">
        <v>0</v>
      </c>
      <c r="AB942" s="116">
        <v>0</v>
      </c>
      <c r="AC942" s="116">
        <v>0</v>
      </c>
      <c r="AD942" s="116">
        <v>0</v>
      </c>
      <c r="AE942" s="115">
        <f t="shared" si="239"/>
        <v>0</v>
      </c>
      <c r="AF942" s="117">
        <v>0</v>
      </c>
      <c r="AG942" s="117">
        <v>0</v>
      </c>
      <c r="AH942" s="117">
        <v>0</v>
      </c>
      <c r="AI942" s="117">
        <v>0</v>
      </c>
      <c r="AJ942" s="115">
        <f t="shared" si="243"/>
        <v>0</v>
      </c>
      <c r="AK942" s="116">
        <f t="shared" si="243"/>
        <v>0</v>
      </c>
      <c r="AL942" s="116">
        <f t="shared" si="243"/>
        <v>0</v>
      </c>
      <c r="AM942" s="116">
        <f t="shared" si="243"/>
        <v>0</v>
      </c>
      <c r="AN942" s="116">
        <f t="shared" si="243"/>
        <v>0</v>
      </c>
      <c r="AO942" s="115">
        <f t="shared" si="241"/>
        <v>0</v>
      </c>
      <c r="AP942" s="116">
        <f t="shared" si="241"/>
        <v>0</v>
      </c>
      <c r="AQ942" s="116">
        <f t="shared" si="241"/>
        <v>0</v>
      </c>
      <c r="AR942" s="116">
        <f t="shared" si="241"/>
        <v>0</v>
      </c>
      <c r="AS942" s="116">
        <f t="shared" si="242"/>
        <v>0</v>
      </c>
    </row>
    <row r="943" spans="2:45" ht="27" thickTop="1" thickBot="1" x14ac:dyDescent="0.3">
      <c r="B943" s="101" t="str">
        <f t="shared" si="230"/>
        <v>b</v>
      </c>
      <c r="D943" s="109" t="s">
        <v>279</v>
      </c>
      <c r="E943" s="122" t="s">
        <v>307</v>
      </c>
      <c r="F943" s="115">
        <f t="shared" si="231"/>
        <v>0</v>
      </c>
      <c r="G943" s="116">
        <f>SUM(G944:G945)</f>
        <v>0</v>
      </c>
      <c r="H943" s="116">
        <f>SUM(H944:H945)</f>
        <v>0</v>
      </c>
      <c r="I943" s="116">
        <f>SUM(I944:I945)</f>
        <v>0</v>
      </c>
      <c r="J943" s="116">
        <f>SUM(J944:J945)</f>
        <v>0</v>
      </c>
      <c r="K943" s="115">
        <f t="shared" si="233"/>
        <v>0</v>
      </c>
      <c r="L943" s="116">
        <f>SUM(L944:L945)</f>
        <v>0</v>
      </c>
      <c r="M943" s="116">
        <f>SUM(M944:M945)</f>
        <v>0</v>
      </c>
      <c r="N943" s="116">
        <f>SUM(N944:N945)</f>
        <v>0</v>
      </c>
      <c r="O943" s="116">
        <f>SUM(O944:O945)</f>
        <v>0</v>
      </c>
      <c r="P943" s="115">
        <f t="shared" si="235"/>
        <v>0</v>
      </c>
      <c r="Q943" s="116">
        <f>SUM(Q944:Q945)</f>
        <v>0</v>
      </c>
      <c r="R943" s="116">
        <f>SUM(R944:R945)</f>
        <v>0</v>
      </c>
      <c r="S943" s="116">
        <f>SUM(S944:S945)</f>
        <v>0</v>
      </c>
      <c r="T943" s="116">
        <f>SUM(T944:T945)</f>
        <v>0</v>
      </c>
      <c r="U943" s="111">
        <f t="shared" si="244"/>
        <v>0</v>
      </c>
      <c r="V943" s="116">
        <f t="shared" si="244"/>
        <v>0</v>
      </c>
      <c r="W943" s="116">
        <f t="shared" si="244"/>
        <v>0</v>
      </c>
      <c r="X943" s="116">
        <f t="shared" si="244"/>
        <v>0</v>
      </c>
      <c r="Y943" s="116">
        <f t="shared" si="244"/>
        <v>0</v>
      </c>
      <c r="Z943" s="115">
        <f t="shared" si="237"/>
        <v>0</v>
      </c>
      <c r="AA943" s="116">
        <f>SUM(AA944:AA945)</f>
        <v>0</v>
      </c>
      <c r="AB943" s="116">
        <f>SUM(AB944:AB945)</f>
        <v>0</v>
      </c>
      <c r="AC943" s="116">
        <f>SUM(AC944:AC945)</f>
        <v>0</v>
      </c>
      <c r="AD943" s="116">
        <f>SUM(AD944:AD945)</f>
        <v>0</v>
      </c>
      <c r="AE943" s="115">
        <f t="shared" si="239"/>
        <v>0</v>
      </c>
      <c r="AF943" s="117">
        <f>SUM(AF944:AF945)</f>
        <v>0</v>
      </c>
      <c r="AG943" s="117">
        <f>SUM(AG944:AG945)</f>
        <v>0</v>
      </c>
      <c r="AH943" s="117">
        <f>SUM(AH944:AH945)</f>
        <v>0</v>
      </c>
      <c r="AI943" s="117">
        <f>SUM(AI944:AI945)</f>
        <v>0</v>
      </c>
      <c r="AJ943" s="115">
        <f t="shared" si="243"/>
        <v>0</v>
      </c>
      <c r="AK943" s="116">
        <f t="shared" si="243"/>
        <v>0</v>
      </c>
      <c r="AL943" s="116">
        <f t="shared" si="243"/>
        <v>0</v>
      </c>
      <c r="AM943" s="116">
        <f t="shared" si="243"/>
        <v>0</v>
      </c>
      <c r="AN943" s="116">
        <f t="shared" si="243"/>
        <v>0</v>
      </c>
      <c r="AO943" s="115">
        <f t="shared" si="241"/>
        <v>0</v>
      </c>
      <c r="AP943" s="116">
        <f t="shared" si="241"/>
        <v>0</v>
      </c>
      <c r="AQ943" s="116">
        <f t="shared" si="241"/>
        <v>0</v>
      </c>
      <c r="AR943" s="116">
        <f t="shared" si="241"/>
        <v>0</v>
      </c>
      <c r="AS943" s="116">
        <f t="shared" si="242"/>
        <v>0</v>
      </c>
    </row>
    <row r="944" spans="2:45" ht="27" thickTop="1" thickBot="1" x14ac:dyDescent="0.3">
      <c r="B944" s="101" t="str">
        <f t="shared" si="230"/>
        <v>b</v>
      </c>
      <c r="D944" s="109" t="s">
        <v>279</v>
      </c>
      <c r="E944" s="124" t="s">
        <v>308</v>
      </c>
      <c r="F944" s="115">
        <f t="shared" si="231"/>
        <v>0</v>
      </c>
      <c r="G944" s="116">
        <v>0</v>
      </c>
      <c r="H944" s="116">
        <v>0</v>
      </c>
      <c r="I944" s="116">
        <v>0</v>
      </c>
      <c r="J944" s="116">
        <v>0</v>
      </c>
      <c r="K944" s="115">
        <f t="shared" si="233"/>
        <v>0</v>
      </c>
      <c r="L944" s="116">
        <v>0</v>
      </c>
      <c r="M944" s="116">
        <v>0</v>
      </c>
      <c r="N944" s="116">
        <v>0</v>
      </c>
      <c r="O944" s="116">
        <v>0</v>
      </c>
      <c r="P944" s="115">
        <f t="shared" si="235"/>
        <v>0</v>
      </c>
      <c r="Q944" s="116">
        <v>0</v>
      </c>
      <c r="R944" s="116">
        <v>0</v>
      </c>
      <c r="S944" s="116">
        <v>0</v>
      </c>
      <c r="T944" s="116">
        <v>0</v>
      </c>
      <c r="U944" s="111">
        <f t="shared" si="244"/>
        <v>0</v>
      </c>
      <c r="V944" s="116">
        <f t="shared" si="244"/>
        <v>0</v>
      </c>
      <c r="W944" s="116">
        <f t="shared" si="244"/>
        <v>0</v>
      </c>
      <c r="X944" s="116">
        <f t="shared" si="244"/>
        <v>0</v>
      </c>
      <c r="Y944" s="116">
        <f t="shared" si="244"/>
        <v>0</v>
      </c>
      <c r="Z944" s="115">
        <f t="shared" si="237"/>
        <v>0</v>
      </c>
      <c r="AA944" s="116">
        <v>0</v>
      </c>
      <c r="AB944" s="116">
        <v>0</v>
      </c>
      <c r="AC944" s="116">
        <v>0</v>
      </c>
      <c r="AD944" s="116">
        <v>0</v>
      </c>
      <c r="AE944" s="115">
        <f t="shared" si="239"/>
        <v>0</v>
      </c>
      <c r="AF944" s="117">
        <v>0</v>
      </c>
      <c r="AG944" s="117">
        <v>0</v>
      </c>
      <c r="AH944" s="117">
        <v>0</v>
      </c>
      <c r="AI944" s="117">
        <v>0</v>
      </c>
      <c r="AJ944" s="115">
        <f t="shared" si="243"/>
        <v>0</v>
      </c>
      <c r="AK944" s="116">
        <f t="shared" si="243"/>
        <v>0</v>
      </c>
      <c r="AL944" s="116">
        <f t="shared" si="243"/>
        <v>0</v>
      </c>
      <c r="AM944" s="116">
        <f t="shared" si="243"/>
        <v>0</v>
      </c>
      <c r="AN944" s="116">
        <f t="shared" si="243"/>
        <v>0</v>
      </c>
      <c r="AO944" s="115">
        <f t="shared" si="241"/>
        <v>0</v>
      </c>
      <c r="AP944" s="116">
        <f t="shared" si="241"/>
        <v>0</v>
      </c>
      <c r="AQ944" s="116">
        <f t="shared" si="241"/>
        <v>0</v>
      </c>
      <c r="AR944" s="116">
        <f t="shared" si="241"/>
        <v>0</v>
      </c>
      <c r="AS944" s="116">
        <f t="shared" si="242"/>
        <v>0</v>
      </c>
    </row>
    <row r="945" spans="2:45" ht="39.75" thickTop="1" thickBot="1" x14ac:dyDescent="0.3">
      <c r="B945" s="101" t="str">
        <f t="shared" si="230"/>
        <v>b</v>
      </c>
      <c r="D945" s="109" t="s">
        <v>279</v>
      </c>
      <c r="E945" s="124" t="s">
        <v>309</v>
      </c>
      <c r="F945" s="115">
        <f t="shared" si="231"/>
        <v>0</v>
      </c>
      <c r="G945" s="116">
        <v>0</v>
      </c>
      <c r="H945" s="116">
        <v>0</v>
      </c>
      <c r="I945" s="116">
        <v>0</v>
      </c>
      <c r="J945" s="116">
        <v>0</v>
      </c>
      <c r="K945" s="115">
        <f t="shared" si="233"/>
        <v>0</v>
      </c>
      <c r="L945" s="116">
        <v>0</v>
      </c>
      <c r="M945" s="116">
        <v>0</v>
      </c>
      <c r="N945" s="116">
        <v>0</v>
      </c>
      <c r="O945" s="116">
        <v>0</v>
      </c>
      <c r="P945" s="115">
        <f t="shared" si="235"/>
        <v>0</v>
      </c>
      <c r="Q945" s="116">
        <v>0</v>
      </c>
      <c r="R945" s="116">
        <v>0</v>
      </c>
      <c r="S945" s="116">
        <v>0</v>
      </c>
      <c r="T945" s="116">
        <v>0</v>
      </c>
      <c r="U945" s="111">
        <f t="shared" si="244"/>
        <v>0</v>
      </c>
      <c r="V945" s="116">
        <f t="shared" si="244"/>
        <v>0</v>
      </c>
      <c r="W945" s="116">
        <f t="shared" si="244"/>
        <v>0</v>
      </c>
      <c r="X945" s="116">
        <f t="shared" si="244"/>
        <v>0</v>
      </c>
      <c r="Y945" s="116">
        <f t="shared" si="244"/>
        <v>0</v>
      </c>
      <c r="Z945" s="115">
        <f t="shared" si="237"/>
        <v>0</v>
      </c>
      <c r="AA945" s="116">
        <v>0</v>
      </c>
      <c r="AB945" s="116">
        <v>0</v>
      </c>
      <c r="AC945" s="116">
        <v>0</v>
      </c>
      <c r="AD945" s="116">
        <v>0</v>
      </c>
      <c r="AE945" s="115">
        <f t="shared" si="239"/>
        <v>0</v>
      </c>
      <c r="AF945" s="117">
        <v>0</v>
      </c>
      <c r="AG945" s="117">
        <v>0</v>
      </c>
      <c r="AH945" s="117">
        <v>0</v>
      </c>
      <c r="AI945" s="117">
        <v>0</v>
      </c>
      <c r="AJ945" s="115">
        <f t="shared" si="243"/>
        <v>0</v>
      </c>
      <c r="AK945" s="116">
        <f t="shared" si="243"/>
        <v>0</v>
      </c>
      <c r="AL945" s="116">
        <f t="shared" si="243"/>
        <v>0</v>
      </c>
      <c r="AM945" s="116">
        <f t="shared" si="243"/>
        <v>0</v>
      </c>
      <c r="AN945" s="116">
        <f t="shared" si="243"/>
        <v>0</v>
      </c>
      <c r="AO945" s="115">
        <f t="shared" si="241"/>
        <v>0</v>
      </c>
      <c r="AP945" s="116">
        <f t="shared" si="241"/>
        <v>0</v>
      </c>
      <c r="AQ945" s="116">
        <f t="shared" si="241"/>
        <v>0</v>
      </c>
      <c r="AR945" s="116">
        <f t="shared" si="241"/>
        <v>0</v>
      </c>
      <c r="AS945" s="116">
        <f t="shared" si="242"/>
        <v>0</v>
      </c>
    </row>
    <row r="946" spans="2:45" ht="16.5" thickTop="1" thickBot="1" x14ac:dyDescent="0.3">
      <c r="B946" s="101" t="str">
        <f t="shared" si="230"/>
        <v>b</v>
      </c>
      <c r="D946" s="109" t="s">
        <v>279</v>
      </c>
      <c r="E946" s="120" t="s">
        <v>310</v>
      </c>
      <c r="F946" s="115">
        <f t="shared" si="231"/>
        <v>0</v>
      </c>
      <c r="G946" s="116">
        <v>0</v>
      </c>
      <c r="H946" s="116">
        <v>0</v>
      </c>
      <c r="I946" s="116">
        <v>0</v>
      </c>
      <c r="J946" s="116">
        <v>0</v>
      </c>
      <c r="K946" s="115">
        <f t="shared" si="233"/>
        <v>0</v>
      </c>
      <c r="L946" s="116">
        <v>0</v>
      </c>
      <c r="M946" s="116">
        <v>0</v>
      </c>
      <c r="N946" s="116">
        <v>0</v>
      </c>
      <c r="O946" s="116">
        <v>0</v>
      </c>
      <c r="P946" s="115">
        <f t="shared" si="235"/>
        <v>0</v>
      </c>
      <c r="Q946" s="116">
        <v>0</v>
      </c>
      <c r="R946" s="116">
        <v>0</v>
      </c>
      <c r="S946" s="116">
        <v>0</v>
      </c>
      <c r="T946" s="116">
        <v>0</v>
      </c>
      <c r="U946" s="111">
        <f t="shared" si="244"/>
        <v>0</v>
      </c>
      <c r="V946" s="116">
        <f t="shared" si="244"/>
        <v>0</v>
      </c>
      <c r="W946" s="116">
        <f t="shared" si="244"/>
        <v>0</v>
      </c>
      <c r="X946" s="116">
        <f t="shared" si="244"/>
        <v>0</v>
      </c>
      <c r="Y946" s="116">
        <f t="shared" si="244"/>
        <v>0</v>
      </c>
      <c r="Z946" s="115">
        <f t="shared" si="237"/>
        <v>0</v>
      </c>
      <c r="AA946" s="116">
        <v>0</v>
      </c>
      <c r="AB946" s="116">
        <v>0</v>
      </c>
      <c r="AC946" s="116">
        <v>0</v>
      </c>
      <c r="AD946" s="116">
        <v>0</v>
      </c>
      <c r="AE946" s="115">
        <f t="shared" si="239"/>
        <v>0</v>
      </c>
      <c r="AF946" s="117">
        <v>0</v>
      </c>
      <c r="AG946" s="117">
        <v>0</v>
      </c>
      <c r="AH946" s="117">
        <v>0</v>
      </c>
      <c r="AI946" s="117">
        <v>0</v>
      </c>
      <c r="AJ946" s="115">
        <f t="shared" si="243"/>
        <v>0</v>
      </c>
      <c r="AK946" s="116">
        <f t="shared" si="243"/>
        <v>0</v>
      </c>
      <c r="AL946" s="116">
        <f t="shared" si="243"/>
        <v>0</v>
      </c>
      <c r="AM946" s="116">
        <f t="shared" si="243"/>
        <v>0</v>
      </c>
      <c r="AN946" s="116">
        <f t="shared" si="243"/>
        <v>0</v>
      </c>
      <c r="AO946" s="115">
        <f t="shared" si="241"/>
        <v>0</v>
      </c>
      <c r="AP946" s="116">
        <f t="shared" si="241"/>
        <v>0</v>
      </c>
      <c r="AQ946" s="116">
        <f t="shared" si="241"/>
        <v>0</v>
      </c>
      <c r="AR946" s="116">
        <f t="shared" si="241"/>
        <v>0</v>
      </c>
      <c r="AS946" s="116">
        <f t="shared" si="242"/>
        <v>0</v>
      </c>
    </row>
    <row r="947" spans="2:45" ht="16.5" thickTop="1" thickBot="1" x14ac:dyDescent="0.3">
      <c r="B947" s="101" t="str">
        <f t="shared" si="230"/>
        <v>b</v>
      </c>
      <c r="D947" s="109" t="s">
        <v>279</v>
      </c>
      <c r="E947" s="120" t="s">
        <v>311</v>
      </c>
      <c r="F947" s="115">
        <f t="shared" si="231"/>
        <v>0</v>
      </c>
      <c r="G947" s="116">
        <v>0</v>
      </c>
      <c r="H947" s="116">
        <v>0</v>
      </c>
      <c r="I947" s="116">
        <v>0</v>
      </c>
      <c r="J947" s="116">
        <v>0</v>
      </c>
      <c r="K947" s="115">
        <f t="shared" si="233"/>
        <v>0</v>
      </c>
      <c r="L947" s="116">
        <v>0</v>
      </c>
      <c r="M947" s="116">
        <v>0</v>
      </c>
      <c r="N947" s="116">
        <v>0</v>
      </c>
      <c r="O947" s="116">
        <v>0</v>
      </c>
      <c r="P947" s="115">
        <f t="shared" si="235"/>
        <v>0</v>
      </c>
      <c r="Q947" s="116">
        <v>0</v>
      </c>
      <c r="R947" s="116">
        <v>0</v>
      </c>
      <c r="S947" s="116">
        <v>0</v>
      </c>
      <c r="T947" s="116">
        <v>0</v>
      </c>
      <c r="U947" s="111">
        <f t="shared" si="244"/>
        <v>0</v>
      </c>
      <c r="V947" s="116">
        <f t="shared" si="244"/>
        <v>0</v>
      </c>
      <c r="W947" s="116">
        <f t="shared" si="244"/>
        <v>0</v>
      </c>
      <c r="X947" s="116">
        <f t="shared" si="244"/>
        <v>0</v>
      </c>
      <c r="Y947" s="116">
        <f t="shared" si="244"/>
        <v>0</v>
      </c>
      <c r="Z947" s="115">
        <f t="shared" si="237"/>
        <v>0</v>
      </c>
      <c r="AA947" s="116">
        <v>0</v>
      </c>
      <c r="AB947" s="116">
        <v>0</v>
      </c>
      <c r="AC947" s="116">
        <v>0</v>
      </c>
      <c r="AD947" s="116">
        <v>0</v>
      </c>
      <c r="AE947" s="115">
        <f t="shared" si="239"/>
        <v>0</v>
      </c>
      <c r="AF947" s="117">
        <v>0</v>
      </c>
      <c r="AG947" s="117">
        <v>0</v>
      </c>
      <c r="AH947" s="117">
        <v>0</v>
      </c>
      <c r="AI947" s="117">
        <v>0</v>
      </c>
      <c r="AJ947" s="115">
        <f t="shared" si="243"/>
        <v>0</v>
      </c>
      <c r="AK947" s="116">
        <f t="shared" si="243"/>
        <v>0</v>
      </c>
      <c r="AL947" s="116">
        <f t="shared" si="243"/>
        <v>0</v>
      </c>
      <c r="AM947" s="116">
        <f t="shared" si="243"/>
        <v>0</v>
      </c>
      <c r="AN947" s="116">
        <f t="shared" si="243"/>
        <v>0</v>
      </c>
      <c r="AO947" s="115">
        <f t="shared" si="241"/>
        <v>0</v>
      </c>
      <c r="AP947" s="116">
        <f t="shared" si="241"/>
        <v>0</v>
      </c>
      <c r="AQ947" s="116">
        <f t="shared" si="241"/>
        <v>0</v>
      </c>
      <c r="AR947" s="116">
        <f t="shared" si="241"/>
        <v>0</v>
      </c>
      <c r="AS947" s="116">
        <f t="shared" si="242"/>
        <v>0</v>
      </c>
    </row>
    <row r="948" spans="2:45" ht="16.5" thickTop="1" thickBot="1" x14ac:dyDescent="0.3">
      <c r="B948" s="101" t="str">
        <f t="shared" si="230"/>
        <v>b</v>
      </c>
      <c r="D948" s="109" t="s">
        <v>279</v>
      </c>
      <c r="E948" s="120" t="s">
        <v>312</v>
      </c>
      <c r="F948" s="115">
        <f t="shared" si="231"/>
        <v>0</v>
      </c>
      <c r="G948" s="116">
        <v>0</v>
      </c>
      <c r="H948" s="116">
        <v>0</v>
      </c>
      <c r="I948" s="116">
        <v>0</v>
      </c>
      <c r="J948" s="116">
        <v>0</v>
      </c>
      <c r="K948" s="115">
        <f t="shared" si="233"/>
        <v>0</v>
      </c>
      <c r="L948" s="116">
        <v>0</v>
      </c>
      <c r="M948" s="116">
        <v>0</v>
      </c>
      <c r="N948" s="116">
        <v>0</v>
      </c>
      <c r="O948" s="116">
        <v>0</v>
      </c>
      <c r="P948" s="115">
        <f t="shared" si="235"/>
        <v>0</v>
      </c>
      <c r="Q948" s="116">
        <v>0</v>
      </c>
      <c r="R948" s="116">
        <v>0</v>
      </c>
      <c r="S948" s="116">
        <v>0</v>
      </c>
      <c r="T948" s="116">
        <v>0</v>
      </c>
      <c r="U948" s="111">
        <f t="shared" si="244"/>
        <v>0</v>
      </c>
      <c r="V948" s="116">
        <f t="shared" si="244"/>
        <v>0</v>
      </c>
      <c r="W948" s="116">
        <f t="shared" si="244"/>
        <v>0</v>
      </c>
      <c r="X948" s="116">
        <f t="shared" si="244"/>
        <v>0</v>
      </c>
      <c r="Y948" s="116">
        <f t="shared" si="244"/>
        <v>0</v>
      </c>
      <c r="Z948" s="115">
        <f t="shared" si="237"/>
        <v>0</v>
      </c>
      <c r="AA948" s="116">
        <v>0</v>
      </c>
      <c r="AB948" s="116">
        <v>0</v>
      </c>
      <c r="AC948" s="116">
        <v>0</v>
      </c>
      <c r="AD948" s="116">
        <v>0</v>
      </c>
      <c r="AE948" s="115">
        <f t="shared" si="239"/>
        <v>0</v>
      </c>
      <c r="AF948" s="117">
        <v>0</v>
      </c>
      <c r="AG948" s="117">
        <v>0</v>
      </c>
      <c r="AH948" s="117">
        <v>0</v>
      </c>
      <c r="AI948" s="117">
        <v>0</v>
      </c>
      <c r="AJ948" s="115">
        <f t="shared" si="243"/>
        <v>0</v>
      </c>
      <c r="AK948" s="116">
        <f t="shared" si="243"/>
        <v>0</v>
      </c>
      <c r="AL948" s="116">
        <f t="shared" si="243"/>
        <v>0</v>
      </c>
      <c r="AM948" s="116">
        <f t="shared" si="243"/>
        <v>0</v>
      </c>
      <c r="AN948" s="116">
        <f t="shared" si="243"/>
        <v>0</v>
      </c>
      <c r="AO948" s="115">
        <f t="shared" si="241"/>
        <v>0</v>
      </c>
      <c r="AP948" s="116">
        <f t="shared" si="241"/>
        <v>0</v>
      </c>
      <c r="AQ948" s="116">
        <f t="shared" si="241"/>
        <v>0</v>
      </c>
      <c r="AR948" s="116">
        <f t="shared" si="241"/>
        <v>0</v>
      </c>
      <c r="AS948" s="116">
        <f t="shared" si="242"/>
        <v>0</v>
      </c>
    </row>
    <row r="949" spans="2:45" ht="27" thickTop="1" thickBot="1" x14ac:dyDescent="0.3">
      <c r="B949" s="101" t="str">
        <f t="shared" si="230"/>
        <v>a</v>
      </c>
      <c r="D949" s="109" t="s">
        <v>388</v>
      </c>
      <c r="E949" s="118" t="s">
        <v>389</v>
      </c>
      <c r="F949" s="115">
        <f t="shared" si="231"/>
        <v>2700000</v>
      </c>
      <c r="G949" s="116">
        <f t="shared" ref="G949:J964" si="245">SUM(G965,G981)</f>
        <v>675000</v>
      </c>
      <c r="H949" s="116">
        <f t="shared" si="245"/>
        <v>675000</v>
      </c>
      <c r="I949" s="116">
        <f t="shared" si="245"/>
        <v>675000</v>
      </c>
      <c r="J949" s="116">
        <f t="shared" si="245"/>
        <v>675000</v>
      </c>
      <c r="K949" s="115">
        <f t="shared" si="233"/>
        <v>2600000</v>
      </c>
      <c r="L949" s="116">
        <f t="shared" ref="L949:O964" si="246">SUM(L965,L981)</f>
        <v>650000</v>
      </c>
      <c r="M949" s="116">
        <f t="shared" si="246"/>
        <v>650000</v>
      </c>
      <c r="N949" s="116">
        <f t="shared" si="246"/>
        <v>650000</v>
      </c>
      <c r="O949" s="116">
        <f t="shared" si="246"/>
        <v>650000</v>
      </c>
      <c r="P949" s="115">
        <f t="shared" si="235"/>
        <v>997800</v>
      </c>
      <c r="Q949" s="116">
        <f t="shared" ref="Q949:T964" si="247">SUM(Q965,Q981)</f>
        <v>610370</v>
      </c>
      <c r="R949" s="116">
        <f t="shared" si="247"/>
        <v>387430</v>
      </c>
      <c r="S949" s="116">
        <f t="shared" si="247"/>
        <v>0</v>
      </c>
      <c r="T949" s="116">
        <f t="shared" si="247"/>
        <v>0</v>
      </c>
      <c r="U949" s="111">
        <f t="shared" si="244"/>
        <v>0</v>
      </c>
      <c r="V949" s="116">
        <f t="shared" si="244"/>
        <v>0</v>
      </c>
      <c r="W949" s="116">
        <f t="shared" si="244"/>
        <v>0</v>
      </c>
      <c r="X949" s="116">
        <f t="shared" si="244"/>
        <v>0</v>
      </c>
      <c r="Y949" s="116">
        <f t="shared" si="244"/>
        <v>0</v>
      </c>
      <c r="Z949" s="115">
        <f t="shared" si="237"/>
        <v>0</v>
      </c>
      <c r="AA949" s="116">
        <f t="shared" ref="AA949:AD964" si="248">SUM(AA965,AA981)</f>
        <v>0</v>
      </c>
      <c r="AB949" s="116">
        <f t="shared" si="248"/>
        <v>0</v>
      </c>
      <c r="AC949" s="116">
        <f t="shared" si="248"/>
        <v>0</v>
      </c>
      <c r="AD949" s="116">
        <f t="shared" si="248"/>
        <v>0</v>
      </c>
      <c r="AE949" s="115">
        <f t="shared" si="239"/>
        <v>0</v>
      </c>
      <c r="AF949" s="117">
        <f t="shared" ref="AF949:AI964" si="249">SUM(AF965,AF981)</f>
        <v>0</v>
      </c>
      <c r="AG949" s="117">
        <f t="shared" si="249"/>
        <v>0</v>
      </c>
      <c r="AH949" s="117">
        <f t="shared" si="249"/>
        <v>0</v>
      </c>
      <c r="AI949" s="117">
        <f t="shared" si="249"/>
        <v>0</v>
      </c>
      <c r="AJ949" s="115">
        <f t="shared" si="243"/>
        <v>2700000</v>
      </c>
      <c r="AK949" s="116">
        <f t="shared" si="243"/>
        <v>675000</v>
      </c>
      <c r="AL949" s="116">
        <f t="shared" si="243"/>
        <v>675000</v>
      </c>
      <c r="AM949" s="116">
        <f t="shared" si="243"/>
        <v>675000</v>
      </c>
      <c r="AN949" s="116">
        <f t="shared" si="243"/>
        <v>675000</v>
      </c>
      <c r="AO949" s="115">
        <f t="shared" si="241"/>
        <v>2600000</v>
      </c>
      <c r="AP949" s="116">
        <f t="shared" si="241"/>
        <v>650000</v>
      </c>
      <c r="AQ949" s="116">
        <f t="shared" si="241"/>
        <v>650000</v>
      </c>
      <c r="AR949" s="116">
        <f t="shared" si="241"/>
        <v>650000</v>
      </c>
      <c r="AS949" s="116">
        <f t="shared" si="242"/>
        <v>650000</v>
      </c>
    </row>
    <row r="950" spans="2:45" ht="16.5" thickTop="1" thickBot="1" x14ac:dyDescent="0.3">
      <c r="B950" s="101" t="str">
        <f t="shared" si="230"/>
        <v>a</v>
      </c>
      <c r="D950" s="109" t="s">
        <v>279</v>
      </c>
      <c r="E950" s="119" t="s">
        <v>298</v>
      </c>
      <c r="F950" s="115">
        <f t="shared" si="231"/>
        <v>2700000</v>
      </c>
      <c r="G950" s="116">
        <f t="shared" si="245"/>
        <v>675000</v>
      </c>
      <c r="H950" s="116">
        <f t="shared" si="245"/>
        <v>675000</v>
      </c>
      <c r="I950" s="116">
        <f t="shared" si="245"/>
        <v>675000</v>
      </c>
      <c r="J950" s="116">
        <f t="shared" si="245"/>
        <v>675000</v>
      </c>
      <c r="K950" s="115">
        <f t="shared" si="233"/>
        <v>2600000</v>
      </c>
      <c r="L950" s="116">
        <f t="shared" si="246"/>
        <v>650000</v>
      </c>
      <c r="M950" s="116">
        <f t="shared" si="246"/>
        <v>650000</v>
      </c>
      <c r="N950" s="116">
        <f t="shared" si="246"/>
        <v>650000</v>
      </c>
      <c r="O950" s="116">
        <f t="shared" si="246"/>
        <v>650000</v>
      </c>
      <c r="P950" s="115">
        <f t="shared" si="235"/>
        <v>997800</v>
      </c>
      <c r="Q950" s="116">
        <f t="shared" si="247"/>
        <v>610370</v>
      </c>
      <c r="R950" s="116">
        <f t="shared" si="247"/>
        <v>387430</v>
      </c>
      <c r="S950" s="116">
        <f t="shared" si="247"/>
        <v>0</v>
      </c>
      <c r="T950" s="116">
        <f t="shared" si="247"/>
        <v>0</v>
      </c>
      <c r="U950" s="111">
        <f t="shared" si="244"/>
        <v>0</v>
      </c>
      <c r="V950" s="116">
        <f t="shared" si="244"/>
        <v>0</v>
      </c>
      <c r="W950" s="116">
        <f t="shared" si="244"/>
        <v>0</v>
      </c>
      <c r="X950" s="116">
        <f t="shared" si="244"/>
        <v>0</v>
      </c>
      <c r="Y950" s="116">
        <f t="shared" si="244"/>
        <v>0</v>
      </c>
      <c r="Z950" s="115">
        <f t="shared" si="237"/>
        <v>0</v>
      </c>
      <c r="AA950" s="116">
        <f t="shared" si="248"/>
        <v>0</v>
      </c>
      <c r="AB950" s="116">
        <f t="shared" si="248"/>
        <v>0</v>
      </c>
      <c r="AC950" s="116">
        <f t="shared" si="248"/>
        <v>0</v>
      </c>
      <c r="AD950" s="116">
        <f t="shared" si="248"/>
        <v>0</v>
      </c>
      <c r="AE950" s="115">
        <f t="shared" si="239"/>
        <v>0</v>
      </c>
      <c r="AF950" s="117">
        <f t="shared" si="249"/>
        <v>0</v>
      </c>
      <c r="AG950" s="117">
        <f t="shared" si="249"/>
        <v>0</v>
      </c>
      <c r="AH950" s="117">
        <f t="shared" si="249"/>
        <v>0</v>
      </c>
      <c r="AI950" s="117">
        <f t="shared" si="249"/>
        <v>0</v>
      </c>
      <c r="AJ950" s="115">
        <f t="shared" si="243"/>
        <v>2700000</v>
      </c>
      <c r="AK950" s="116">
        <f t="shared" si="243"/>
        <v>675000</v>
      </c>
      <c r="AL950" s="116">
        <f t="shared" si="243"/>
        <v>675000</v>
      </c>
      <c r="AM950" s="116">
        <f t="shared" si="243"/>
        <v>675000</v>
      </c>
      <c r="AN950" s="116">
        <f t="shared" si="243"/>
        <v>675000</v>
      </c>
      <c r="AO950" s="115">
        <f t="shared" si="241"/>
        <v>2600000</v>
      </c>
      <c r="AP950" s="116">
        <f t="shared" si="241"/>
        <v>650000</v>
      </c>
      <c r="AQ950" s="116">
        <f t="shared" si="241"/>
        <v>650000</v>
      </c>
      <c r="AR950" s="116">
        <f t="shared" si="241"/>
        <v>650000</v>
      </c>
      <c r="AS950" s="116">
        <f t="shared" si="242"/>
        <v>650000</v>
      </c>
    </row>
    <row r="951" spans="2:45" ht="16.5" thickTop="1" thickBot="1" x14ac:dyDescent="0.3">
      <c r="B951" s="101" t="str">
        <f t="shared" si="230"/>
        <v>b</v>
      </c>
      <c r="D951" s="109" t="s">
        <v>279</v>
      </c>
      <c r="E951" s="120" t="s">
        <v>299</v>
      </c>
      <c r="F951" s="115">
        <f t="shared" si="231"/>
        <v>0</v>
      </c>
      <c r="G951" s="116">
        <f t="shared" si="245"/>
        <v>0</v>
      </c>
      <c r="H951" s="116">
        <f t="shared" si="245"/>
        <v>0</v>
      </c>
      <c r="I951" s="116">
        <f t="shared" si="245"/>
        <v>0</v>
      </c>
      <c r="J951" s="116">
        <f t="shared" si="245"/>
        <v>0</v>
      </c>
      <c r="K951" s="115">
        <f t="shared" si="233"/>
        <v>0</v>
      </c>
      <c r="L951" s="116">
        <f t="shared" si="246"/>
        <v>0</v>
      </c>
      <c r="M951" s="116">
        <f t="shared" si="246"/>
        <v>0</v>
      </c>
      <c r="N951" s="116">
        <f t="shared" si="246"/>
        <v>0</v>
      </c>
      <c r="O951" s="116">
        <f t="shared" si="246"/>
        <v>0</v>
      </c>
      <c r="P951" s="115">
        <f t="shared" si="235"/>
        <v>0</v>
      </c>
      <c r="Q951" s="116">
        <f t="shared" si="247"/>
        <v>0</v>
      </c>
      <c r="R951" s="116">
        <f t="shared" si="247"/>
        <v>0</v>
      </c>
      <c r="S951" s="116">
        <f t="shared" si="247"/>
        <v>0</v>
      </c>
      <c r="T951" s="116">
        <f t="shared" si="247"/>
        <v>0</v>
      </c>
      <c r="U951" s="111">
        <f t="shared" si="244"/>
        <v>0</v>
      </c>
      <c r="V951" s="116">
        <f t="shared" si="244"/>
        <v>0</v>
      </c>
      <c r="W951" s="116">
        <f t="shared" si="244"/>
        <v>0</v>
      </c>
      <c r="X951" s="116">
        <f t="shared" si="244"/>
        <v>0</v>
      </c>
      <c r="Y951" s="116">
        <f t="shared" si="244"/>
        <v>0</v>
      </c>
      <c r="Z951" s="115">
        <f t="shared" si="237"/>
        <v>0</v>
      </c>
      <c r="AA951" s="116">
        <f t="shared" si="248"/>
        <v>0</v>
      </c>
      <c r="AB951" s="116">
        <f t="shared" si="248"/>
        <v>0</v>
      </c>
      <c r="AC951" s="116">
        <f t="shared" si="248"/>
        <v>0</v>
      </c>
      <c r="AD951" s="116">
        <f t="shared" si="248"/>
        <v>0</v>
      </c>
      <c r="AE951" s="115">
        <f t="shared" si="239"/>
        <v>0</v>
      </c>
      <c r="AF951" s="117">
        <f t="shared" si="249"/>
        <v>0</v>
      </c>
      <c r="AG951" s="117">
        <f t="shared" si="249"/>
        <v>0</v>
      </c>
      <c r="AH951" s="117">
        <f t="shared" si="249"/>
        <v>0</v>
      </c>
      <c r="AI951" s="117">
        <f t="shared" si="249"/>
        <v>0</v>
      </c>
      <c r="AJ951" s="115">
        <f t="shared" si="243"/>
        <v>0</v>
      </c>
      <c r="AK951" s="116">
        <f t="shared" si="243"/>
        <v>0</v>
      </c>
      <c r="AL951" s="116">
        <f t="shared" si="243"/>
        <v>0</v>
      </c>
      <c r="AM951" s="116">
        <f t="shared" si="243"/>
        <v>0</v>
      </c>
      <c r="AN951" s="116">
        <f t="shared" si="243"/>
        <v>0</v>
      </c>
      <c r="AO951" s="115">
        <f t="shared" si="241"/>
        <v>0</v>
      </c>
      <c r="AP951" s="116">
        <f t="shared" si="241"/>
        <v>0</v>
      </c>
      <c r="AQ951" s="116">
        <f t="shared" si="241"/>
        <v>0</v>
      </c>
      <c r="AR951" s="116">
        <f t="shared" si="241"/>
        <v>0</v>
      </c>
      <c r="AS951" s="116">
        <f t="shared" si="242"/>
        <v>0</v>
      </c>
    </row>
    <row r="952" spans="2:45" ht="16.5" thickTop="1" thickBot="1" x14ac:dyDescent="0.3">
      <c r="B952" s="101" t="str">
        <f t="shared" si="230"/>
        <v>b</v>
      </c>
      <c r="D952" s="109" t="s">
        <v>279</v>
      </c>
      <c r="E952" s="120" t="s">
        <v>300</v>
      </c>
      <c r="F952" s="115">
        <f t="shared" si="231"/>
        <v>0</v>
      </c>
      <c r="G952" s="116">
        <f t="shared" si="245"/>
        <v>0</v>
      </c>
      <c r="H952" s="116">
        <f t="shared" si="245"/>
        <v>0</v>
      </c>
      <c r="I952" s="116">
        <f t="shared" si="245"/>
        <v>0</v>
      </c>
      <c r="J952" s="116">
        <f t="shared" si="245"/>
        <v>0</v>
      </c>
      <c r="K952" s="115">
        <f t="shared" si="233"/>
        <v>0</v>
      </c>
      <c r="L952" s="116">
        <f t="shared" si="246"/>
        <v>0</v>
      </c>
      <c r="M952" s="116">
        <f t="shared" si="246"/>
        <v>0</v>
      </c>
      <c r="N952" s="116">
        <f t="shared" si="246"/>
        <v>0</v>
      </c>
      <c r="O952" s="116">
        <f t="shared" si="246"/>
        <v>0</v>
      </c>
      <c r="P952" s="115">
        <f t="shared" si="235"/>
        <v>0</v>
      </c>
      <c r="Q952" s="116">
        <f t="shared" si="247"/>
        <v>0</v>
      </c>
      <c r="R952" s="116">
        <f t="shared" si="247"/>
        <v>0</v>
      </c>
      <c r="S952" s="116">
        <f t="shared" si="247"/>
        <v>0</v>
      </c>
      <c r="T952" s="116">
        <f t="shared" si="247"/>
        <v>0</v>
      </c>
      <c r="U952" s="111">
        <f t="shared" si="244"/>
        <v>0</v>
      </c>
      <c r="V952" s="116">
        <f t="shared" si="244"/>
        <v>0</v>
      </c>
      <c r="W952" s="116">
        <f t="shared" si="244"/>
        <v>0</v>
      </c>
      <c r="X952" s="116">
        <f t="shared" si="244"/>
        <v>0</v>
      </c>
      <c r="Y952" s="116">
        <f t="shared" si="244"/>
        <v>0</v>
      </c>
      <c r="Z952" s="115">
        <f t="shared" si="237"/>
        <v>0</v>
      </c>
      <c r="AA952" s="116">
        <f t="shared" si="248"/>
        <v>0</v>
      </c>
      <c r="AB952" s="116">
        <f t="shared" si="248"/>
        <v>0</v>
      </c>
      <c r="AC952" s="116">
        <f t="shared" si="248"/>
        <v>0</v>
      </c>
      <c r="AD952" s="116">
        <f t="shared" si="248"/>
        <v>0</v>
      </c>
      <c r="AE952" s="115">
        <f t="shared" si="239"/>
        <v>0</v>
      </c>
      <c r="AF952" s="117">
        <f t="shared" si="249"/>
        <v>0</v>
      </c>
      <c r="AG952" s="117">
        <f t="shared" si="249"/>
        <v>0</v>
      </c>
      <c r="AH952" s="117">
        <f t="shared" si="249"/>
        <v>0</v>
      </c>
      <c r="AI952" s="117">
        <f t="shared" si="249"/>
        <v>0</v>
      </c>
      <c r="AJ952" s="115">
        <f t="shared" si="243"/>
        <v>0</v>
      </c>
      <c r="AK952" s="116">
        <f t="shared" si="243"/>
        <v>0</v>
      </c>
      <c r="AL952" s="116">
        <f t="shared" si="243"/>
        <v>0</v>
      </c>
      <c r="AM952" s="116">
        <f t="shared" si="243"/>
        <v>0</v>
      </c>
      <c r="AN952" s="116">
        <f t="shared" si="243"/>
        <v>0</v>
      </c>
      <c r="AO952" s="115">
        <f t="shared" si="241"/>
        <v>0</v>
      </c>
      <c r="AP952" s="116">
        <f t="shared" si="241"/>
        <v>0</v>
      </c>
      <c r="AQ952" s="116">
        <f t="shared" si="241"/>
        <v>0</v>
      </c>
      <c r="AR952" s="116">
        <f t="shared" si="241"/>
        <v>0</v>
      </c>
      <c r="AS952" s="116">
        <f t="shared" si="242"/>
        <v>0</v>
      </c>
    </row>
    <row r="953" spans="2:45" ht="16.5" thickTop="1" thickBot="1" x14ac:dyDescent="0.3">
      <c r="B953" s="101" t="str">
        <f t="shared" si="230"/>
        <v>b</v>
      </c>
      <c r="D953" s="109" t="s">
        <v>279</v>
      </c>
      <c r="E953" s="120" t="s">
        <v>301</v>
      </c>
      <c r="F953" s="115">
        <f t="shared" si="231"/>
        <v>0</v>
      </c>
      <c r="G953" s="116">
        <f t="shared" si="245"/>
        <v>0</v>
      </c>
      <c r="H953" s="116">
        <f t="shared" si="245"/>
        <v>0</v>
      </c>
      <c r="I953" s="116">
        <f t="shared" si="245"/>
        <v>0</v>
      </c>
      <c r="J953" s="116">
        <f t="shared" si="245"/>
        <v>0</v>
      </c>
      <c r="K953" s="115">
        <f t="shared" si="233"/>
        <v>0</v>
      </c>
      <c r="L953" s="116">
        <f t="shared" si="246"/>
        <v>0</v>
      </c>
      <c r="M953" s="116">
        <f t="shared" si="246"/>
        <v>0</v>
      </c>
      <c r="N953" s="116">
        <f t="shared" si="246"/>
        <v>0</v>
      </c>
      <c r="O953" s="116">
        <f t="shared" si="246"/>
        <v>0</v>
      </c>
      <c r="P953" s="115">
        <f t="shared" si="235"/>
        <v>0</v>
      </c>
      <c r="Q953" s="116">
        <f t="shared" si="247"/>
        <v>0</v>
      </c>
      <c r="R953" s="116">
        <f t="shared" si="247"/>
        <v>0</v>
      </c>
      <c r="S953" s="116">
        <f t="shared" si="247"/>
        <v>0</v>
      </c>
      <c r="T953" s="116">
        <f t="shared" si="247"/>
        <v>0</v>
      </c>
      <c r="U953" s="111">
        <f t="shared" si="244"/>
        <v>0</v>
      </c>
      <c r="V953" s="116">
        <f t="shared" si="244"/>
        <v>0</v>
      </c>
      <c r="W953" s="116">
        <f t="shared" si="244"/>
        <v>0</v>
      </c>
      <c r="X953" s="116">
        <f t="shared" si="244"/>
        <v>0</v>
      </c>
      <c r="Y953" s="116">
        <f t="shared" si="244"/>
        <v>0</v>
      </c>
      <c r="Z953" s="115">
        <f t="shared" si="237"/>
        <v>0</v>
      </c>
      <c r="AA953" s="116">
        <f t="shared" si="248"/>
        <v>0</v>
      </c>
      <c r="AB953" s="116">
        <f t="shared" si="248"/>
        <v>0</v>
      </c>
      <c r="AC953" s="116">
        <f t="shared" si="248"/>
        <v>0</v>
      </c>
      <c r="AD953" s="116">
        <f t="shared" si="248"/>
        <v>0</v>
      </c>
      <c r="AE953" s="115">
        <f t="shared" si="239"/>
        <v>0</v>
      </c>
      <c r="AF953" s="117">
        <f t="shared" si="249"/>
        <v>0</v>
      </c>
      <c r="AG953" s="117">
        <f t="shared" si="249"/>
        <v>0</v>
      </c>
      <c r="AH953" s="117">
        <f t="shared" si="249"/>
        <v>0</v>
      </c>
      <c r="AI953" s="117">
        <f t="shared" si="249"/>
        <v>0</v>
      </c>
      <c r="AJ953" s="115">
        <f t="shared" si="243"/>
        <v>0</v>
      </c>
      <c r="AK953" s="116">
        <f t="shared" si="243"/>
        <v>0</v>
      </c>
      <c r="AL953" s="116">
        <f t="shared" si="243"/>
        <v>0</v>
      </c>
      <c r="AM953" s="116">
        <f t="shared" si="243"/>
        <v>0</v>
      </c>
      <c r="AN953" s="116">
        <f t="shared" si="243"/>
        <v>0</v>
      </c>
      <c r="AO953" s="115">
        <f t="shared" si="241"/>
        <v>0</v>
      </c>
      <c r="AP953" s="116">
        <f t="shared" si="241"/>
        <v>0</v>
      </c>
      <c r="AQ953" s="116">
        <f t="shared" si="241"/>
        <v>0</v>
      </c>
      <c r="AR953" s="116">
        <f t="shared" si="241"/>
        <v>0</v>
      </c>
      <c r="AS953" s="116">
        <f t="shared" si="242"/>
        <v>0</v>
      </c>
    </row>
    <row r="954" spans="2:45" ht="16.5" thickTop="1" thickBot="1" x14ac:dyDescent="0.3">
      <c r="B954" s="101" t="str">
        <f t="shared" si="230"/>
        <v>b</v>
      </c>
      <c r="D954" s="109" t="s">
        <v>279</v>
      </c>
      <c r="E954" s="120" t="s">
        <v>302</v>
      </c>
      <c r="F954" s="115">
        <f t="shared" si="231"/>
        <v>0</v>
      </c>
      <c r="G954" s="116">
        <f t="shared" si="245"/>
        <v>0</v>
      </c>
      <c r="H954" s="116">
        <f t="shared" si="245"/>
        <v>0</v>
      </c>
      <c r="I954" s="116">
        <f t="shared" si="245"/>
        <v>0</v>
      </c>
      <c r="J954" s="116">
        <f t="shared" si="245"/>
        <v>0</v>
      </c>
      <c r="K954" s="115">
        <f t="shared" si="233"/>
        <v>0</v>
      </c>
      <c r="L954" s="116">
        <f t="shared" si="246"/>
        <v>0</v>
      </c>
      <c r="M954" s="116">
        <f t="shared" si="246"/>
        <v>0</v>
      </c>
      <c r="N954" s="116">
        <f t="shared" si="246"/>
        <v>0</v>
      </c>
      <c r="O954" s="116">
        <f t="shared" si="246"/>
        <v>0</v>
      </c>
      <c r="P954" s="115">
        <f t="shared" si="235"/>
        <v>0</v>
      </c>
      <c r="Q954" s="116">
        <f t="shared" si="247"/>
        <v>0</v>
      </c>
      <c r="R954" s="116">
        <f t="shared" si="247"/>
        <v>0</v>
      </c>
      <c r="S954" s="116">
        <f t="shared" si="247"/>
        <v>0</v>
      </c>
      <c r="T954" s="116">
        <f t="shared" si="247"/>
        <v>0</v>
      </c>
      <c r="U954" s="111">
        <f t="shared" si="244"/>
        <v>0</v>
      </c>
      <c r="V954" s="116">
        <f t="shared" si="244"/>
        <v>0</v>
      </c>
      <c r="W954" s="116">
        <f t="shared" si="244"/>
        <v>0</v>
      </c>
      <c r="X954" s="116">
        <f t="shared" si="244"/>
        <v>0</v>
      </c>
      <c r="Y954" s="116">
        <f t="shared" si="244"/>
        <v>0</v>
      </c>
      <c r="Z954" s="115">
        <f t="shared" si="237"/>
        <v>0</v>
      </c>
      <c r="AA954" s="116">
        <f t="shared" si="248"/>
        <v>0</v>
      </c>
      <c r="AB954" s="116">
        <f t="shared" si="248"/>
        <v>0</v>
      </c>
      <c r="AC954" s="116">
        <f t="shared" si="248"/>
        <v>0</v>
      </c>
      <c r="AD954" s="116">
        <f t="shared" si="248"/>
        <v>0</v>
      </c>
      <c r="AE954" s="115">
        <f t="shared" si="239"/>
        <v>0</v>
      </c>
      <c r="AF954" s="117">
        <f t="shared" si="249"/>
        <v>0</v>
      </c>
      <c r="AG954" s="117">
        <f t="shared" si="249"/>
        <v>0</v>
      </c>
      <c r="AH954" s="117">
        <f t="shared" si="249"/>
        <v>0</v>
      </c>
      <c r="AI954" s="117">
        <f t="shared" si="249"/>
        <v>0</v>
      </c>
      <c r="AJ954" s="115">
        <f t="shared" si="243"/>
        <v>0</v>
      </c>
      <c r="AK954" s="116">
        <f t="shared" si="243"/>
        <v>0</v>
      </c>
      <c r="AL954" s="116">
        <f t="shared" si="243"/>
        <v>0</v>
      </c>
      <c r="AM954" s="116">
        <f t="shared" si="243"/>
        <v>0</v>
      </c>
      <c r="AN954" s="116">
        <f t="shared" si="243"/>
        <v>0</v>
      </c>
      <c r="AO954" s="115">
        <f t="shared" si="241"/>
        <v>0</v>
      </c>
      <c r="AP954" s="116">
        <f t="shared" si="241"/>
        <v>0</v>
      </c>
      <c r="AQ954" s="116">
        <f t="shared" si="241"/>
        <v>0</v>
      </c>
      <c r="AR954" s="116">
        <f t="shared" si="241"/>
        <v>0</v>
      </c>
      <c r="AS954" s="116">
        <f t="shared" si="242"/>
        <v>0</v>
      </c>
    </row>
    <row r="955" spans="2:45" ht="16.5" thickTop="1" thickBot="1" x14ac:dyDescent="0.3">
      <c r="B955" s="101" t="str">
        <f t="shared" si="230"/>
        <v>b</v>
      </c>
      <c r="D955" s="109" t="s">
        <v>279</v>
      </c>
      <c r="E955" s="120" t="s">
        <v>303</v>
      </c>
      <c r="F955" s="115">
        <f t="shared" si="231"/>
        <v>0</v>
      </c>
      <c r="G955" s="116">
        <f t="shared" si="245"/>
        <v>0</v>
      </c>
      <c r="H955" s="116">
        <f t="shared" si="245"/>
        <v>0</v>
      </c>
      <c r="I955" s="116">
        <f t="shared" si="245"/>
        <v>0</v>
      </c>
      <c r="J955" s="116">
        <f t="shared" si="245"/>
        <v>0</v>
      </c>
      <c r="K955" s="115">
        <f t="shared" si="233"/>
        <v>0</v>
      </c>
      <c r="L955" s="116">
        <f t="shared" si="246"/>
        <v>0</v>
      </c>
      <c r="M955" s="116">
        <f t="shared" si="246"/>
        <v>0</v>
      </c>
      <c r="N955" s="116">
        <f t="shared" si="246"/>
        <v>0</v>
      </c>
      <c r="O955" s="116">
        <f t="shared" si="246"/>
        <v>0</v>
      </c>
      <c r="P955" s="115">
        <f t="shared" si="235"/>
        <v>0</v>
      </c>
      <c r="Q955" s="116">
        <f t="shared" si="247"/>
        <v>0</v>
      </c>
      <c r="R955" s="116">
        <f t="shared" si="247"/>
        <v>0</v>
      </c>
      <c r="S955" s="116">
        <f t="shared" si="247"/>
        <v>0</v>
      </c>
      <c r="T955" s="116">
        <f t="shared" si="247"/>
        <v>0</v>
      </c>
      <c r="U955" s="111">
        <f t="shared" si="244"/>
        <v>0</v>
      </c>
      <c r="V955" s="116">
        <f t="shared" si="244"/>
        <v>0</v>
      </c>
      <c r="W955" s="116">
        <f t="shared" si="244"/>
        <v>0</v>
      </c>
      <c r="X955" s="116">
        <f t="shared" si="244"/>
        <v>0</v>
      </c>
      <c r="Y955" s="116">
        <f t="shared" si="244"/>
        <v>0</v>
      </c>
      <c r="Z955" s="115">
        <f t="shared" si="237"/>
        <v>0</v>
      </c>
      <c r="AA955" s="116">
        <f t="shared" si="248"/>
        <v>0</v>
      </c>
      <c r="AB955" s="116">
        <f t="shared" si="248"/>
        <v>0</v>
      </c>
      <c r="AC955" s="116">
        <f t="shared" si="248"/>
        <v>0</v>
      </c>
      <c r="AD955" s="116">
        <f t="shared" si="248"/>
        <v>0</v>
      </c>
      <c r="AE955" s="115">
        <f t="shared" si="239"/>
        <v>0</v>
      </c>
      <c r="AF955" s="117">
        <f t="shared" si="249"/>
        <v>0</v>
      </c>
      <c r="AG955" s="117">
        <f t="shared" si="249"/>
        <v>0</v>
      </c>
      <c r="AH955" s="117">
        <f t="shared" si="249"/>
        <v>0</v>
      </c>
      <c r="AI955" s="117">
        <f t="shared" si="249"/>
        <v>0</v>
      </c>
      <c r="AJ955" s="115">
        <f t="shared" si="243"/>
        <v>0</v>
      </c>
      <c r="AK955" s="116">
        <f t="shared" si="243"/>
        <v>0</v>
      </c>
      <c r="AL955" s="116">
        <f t="shared" si="243"/>
        <v>0</v>
      </c>
      <c r="AM955" s="116">
        <f t="shared" si="243"/>
        <v>0</v>
      </c>
      <c r="AN955" s="116">
        <f t="shared" si="243"/>
        <v>0</v>
      </c>
      <c r="AO955" s="115">
        <f t="shared" si="241"/>
        <v>0</v>
      </c>
      <c r="AP955" s="116">
        <f t="shared" si="241"/>
        <v>0</v>
      </c>
      <c r="AQ955" s="116">
        <f t="shared" si="241"/>
        <v>0</v>
      </c>
      <c r="AR955" s="116">
        <f t="shared" si="241"/>
        <v>0</v>
      </c>
      <c r="AS955" s="116">
        <f t="shared" si="242"/>
        <v>0</v>
      </c>
    </row>
    <row r="956" spans="2:45" ht="16.5" thickTop="1" thickBot="1" x14ac:dyDescent="0.3">
      <c r="B956" s="101" t="str">
        <f t="shared" si="230"/>
        <v>a</v>
      </c>
      <c r="D956" s="109" t="s">
        <v>279</v>
      </c>
      <c r="E956" s="120" t="s">
        <v>304</v>
      </c>
      <c r="F956" s="115">
        <f t="shared" si="231"/>
        <v>2700000</v>
      </c>
      <c r="G956" s="116">
        <f t="shared" si="245"/>
        <v>675000</v>
      </c>
      <c r="H956" s="116">
        <f t="shared" si="245"/>
        <v>675000</v>
      </c>
      <c r="I956" s="116">
        <f t="shared" si="245"/>
        <v>675000</v>
      </c>
      <c r="J956" s="116">
        <f t="shared" si="245"/>
        <v>675000</v>
      </c>
      <c r="K956" s="115">
        <f t="shared" si="233"/>
        <v>2600000</v>
      </c>
      <c r="L956" s="116">
        <f t="shared" si="246"/>
        <v>650000</v>
      </c>
      <c r="M956" s="116">
        <f t="shared" si="246"/>
        <v>650000</v>
      </c>
      <c r="N956" s="116">
        <f t="shared" si="246"/>
        <v>650000</v>
      </c>
      <c r="O956" s="116">
        <f t="shared" si="246"/>
        <v>650000</v>
      </c>
      <c r="P956" s="115">
        <f t="shared" si="235"/>
        <v>997800</v>
      </c>
      <c r="Q956" s="116">
        <f t="shared" si="247"/>
        <v>610370</v>
      </c>
      <c r="R956" s="116">
        <f t="shared" si="247"/>
        <v>387430</v>
      </c>
      <c r="S956" s="116">
        <f t="shared" si="247"/>
        <v>0</v>
      </c>
      <c r="T956" s="116">
        <f t="shared" si="247"/>
        <v>0</v>
      </c>
      <c r="U956" s="111">
        <f t="shared" si="244"/>
        <v>0</v>
      </c>
      <c r="V956" s="116">
        <f t="shared" si="244"/>
        <v>0</v>
      </c>
      <c r="W956" s="116">
        <f t="shared" si="244"/>
        <v>0</v>
      </c>
      <c r="X956" s="116">
        <f t="shared" si="244"/>
        <v>0</v>
      </c>
      <c r="Y956" s="116">
        <f t="shared" si="244"/>
        <v>0</v>
      </c>
      <c r="Z956" s="115">
        <f t="shared" si="237"/>
        <v>0</v>
      </c>
      <c r="AA956" s="116">
        <f t="shared" si="248"/>
        <v>0</v>
      </c>
      <c r="AB956" s="116">
        <f t="shared" si="248"/>
        <v>0</v>
      </c>
      <c r="AC956" s="116">
        <f t="shared" si="248"/>
        <v>0</v>
      </c>
      <c r="AD956" s="116">
        <f t="shared" si="248"/>
        <v>0</v>
      </c>
      <c r="AE956" s="115">
        <f t="shared" si="239"/>
        <v>0</v>
      </c>
      <c r="AF956" s="117">
        <f t="shared" si="249"/>
        <v>0</v>
      </c>
      <c r="AG956" s="117">
        <f t="shared" si="249"/>
        <v>0</v>
      </c>
      <c r="AH956" s="117">
        <f t="shared" si="249"/>
        <v>0</v>
      </c>
      <c r="AI956" s="117">
        <f t="shared" si="249"/>
        <v>0</v>
      </c>
      <c r="AJ956" s="115">
        <f t="shared" si="243"/>
        <v>2700000</v>
      </c>
      <c r="AK956" s="116">
        <f t="shared" si="243"/>
        <v>675000</v>
      </c>
      <c r="AL956" s="116">
        <f t="shared" si="243"/>
        <v>675000</v>
      </c>
      <c r="AM956" s="116">
        <f t="shared" si="243"/>
        <v>675000</v>
      </c>
      <c r="AN956" s="116">
        <f t="shared" si="243"/>
        <v>675000</v>
      </c>
      <c r="AO956" s="115">
        <f t="shared" si="241"/>
        <v>2600000</v>
      </c>
      <c r="AP956" s="116">
        <f t="shared" si="241"/>
        <v>650000</v>
      </c>
      <c r="AQ956" s="116">
        <f t="shared" si="241"/>
        <v>650000</v>
      </c>
      <c r="AR956" s="116">
        <f t="shared" si="241"/>
        <v>650000</v>
      </c>
      <c r="AS956" s="116">
        <f t="shared" si="242"/>
        <v>650000</v>
      </c>
    </row>
    <row r="957" spans="2:45" ht="16.5" thickTop="1" thickBot="1" x14ac:dyDescent="0.3">
      <c r="B957" s="101" t="str">
        <f t="shared" si="230"/>
        <v>b</v>
      </c>
      <c r="D957" s="109" t="s">
        <v>279</v>
      </c>
      <c r="E957" s="120" t="s">
        <v>305</v>
      </c>
      <c r="F957" s="115">
        <f t="shared" si="231"/>
        <v>0</v>
      </c>
      <c r="G957" s="116">
        <f t="shared" si="245"/>
        <v>0</v>
      </c>
      <c r="H957" s="116">
        <f t="shared" si="245"/>
        <v>0</v>
      </c>
      <c r="I957" s="116">
        <f t="shared" si="245"/>
        <v>0</v>
      </c>
      <c r="J957" s="116">
        <f t="shared" si="245"/>
        <v>0</v>
      </c>
      <c r="K957" s="115">
        <f t="shared" si="233"/>
        <v>0</v>
      </c>
      <c r="L957" s="116">
        <f t="shared" si="246"/>
        <v>0</v>
      </c>
      <c r="M957" s="116">
        <f t="shared" si="246"/>
        <v>0</v>
      </c>
      <c r="N957" s="116">
        <f t="shared" si="246"/>
        <v>0</v>
      </c>
      <c r="O957" s="116">
        <f t="shared" si="246"/>
        <v>0</v>
      </c>
      <c r="P957" s="115">
        <f t="shared" si="235"/>
        <v>0</v>
      </c>
      <c r="Q957" s="116">
        <f t="shared" si="247"/>
        <v>0</v>
      </c>
      <c r="R957" s="116">
        <f t="shared" si="247"/>
        <v>0</v>
      </c>
      <c r="S957" s="116">
        <f t="shared" si="247"/>
        <v>0</v>
      </c>
      <c r="T957" s="116">
        <f t="shared" si="247"/>
        <v>0</v>
      </c>
      <c r="U957" s="111">
        <f t="shared" si="244"/>
        <v>0</v>
      </c>
      <c r="V957" s="116">
        <f t="shared" si="244"/>
        <v>0</v>
      </c>
      <c r="W957" s="116">
        <f t="shared" si="244"/>
        <v>0</v>
      </c>
      <c r="X957" s="116">
        <f t="shared" si="244"/>
        <v>0</v>
      </c>
      <c r="Y957" s="116">
        <f t="shared" si="244"/>
        <v>0</v>
      </c>
      <c r="Z957" s="115">
        <f t="shared" si="237"/>
        <v>0</v>
      </c>
      <c r="AA957" s="116">
        <f t="shared" si="248"/>
        <v>0</v>
      </c>
      <c r="AB957" s="116">
        <f t="shared" si="248"/>
        <v>0</v>
      </c>
      <c r="AC957" s="116">
        <f t="shared" si="248"/>
        <v>0</v>
      </c>
      <c r="AD957" s="116">
        <f t="shared" si="248"/>
        <v>0</v>
      </c>
      <c r="AE957" s="115">
        <f t="shared" si="239"/>
        <v>0</v>
      </c>
      <c r="AF957" s="117">
        <f t="shared" si="249"/>
        <v>0</v>
      </c>
      <c r="AG957" s="117">
        <f t="shared" si="249"/>
        <v>0</v>
      </c>
      <c r="AH957" s="117">
        <f t="shared" si="249"/>
        <v>0</v>
      </c>
      <c r="AI957" s="117">
        <f t="shared" si="249"/>
        <v>0</v>
      </c>
      <c r="AJ957" s="115">
        <f t="shared" si="243"/>
        <v>0</v>
      </c>
      <c r="AK957" s="116">
        <f t="shared" si="243"/>
        <v>0</v>
      </c>
      <c r="AL957" s="116">
        <f t="shared" si="243"/>
        <v>0</v>
      </c>
      <c r="AM957" s="116">
        <f t="shared" si="243"/>
        <v>0</v>
      </c>
      <c r="AN957" s="116">
        <f t="shared" si="243"/>
        <v>0</v>
      </c>
      <c r="AO957" s="115">
        <f t="shared" si="241"/>
        <v>0</v>
      </c>
      <c r="AP957" s="116">
        <f t="shared" si="241"/>
        <v>0</v>
      </c>
      <c r="AQ957" s="116">
        <f t="shared" si="241"/>
        <v>0</v>
      </c>
      <c r="AR957" s="116">
        <f t="shared" si="241"/>
        <v>0</v>
      </c>
      <c r="AS957" s="116">
        <f t="shared" si="242"/>
        <v>0</v>
      </c>
    </row>
    <row r="958" spans="2:45" ht="16.5" thickTop="1" thickBot="1" x14ac:dyDescent="0.3">
      <c r="B958" s="101" t="str">
        <f t="shared" si="230"/>
        <v>b</v>
      </c>
      <c r="D958" s="109" t="s">
        <v>279</v>
      </c>
      <c r="E958" s="121" t="s">
        <v>306</v>
      </c>
      <c r="F958" s="115">
        <f t="shared" si="231"/>
        <v>0</v>
      </c>
      <c r="G958" s="116">
        <f t="shared" si="245"/>
        <v>0</v>
      </c>
      <c r="H958" s="116">
        <f t="shared" si="245"/>
        <v>0</v>
      </c>
      <c r="I958" s="116">
        <f t="shared" si="245"/>
        <v>0</v>
      </c>
      <c r="J958" s="116">
        <f t="shared" si="245"/>
        <v>0</v>
      </c>
      <c r="K958" s="115">
        <f t="shared" si="233"/>
        <v>0</v>
      </c>
      <c r="L958" s="116">
        <f t="shared" si="246"/>
        <v>0</v>
      </c>
      <c r="M958" s="116">
        <f t="shared" si="246"/>
        <v>0</v>
      </c>
      <c r="N958" s="116">
        <f t="shared" si="246"/>
        <v>0</v>
      </c>
      <c r="O958" s="116">
        <f t="shared" si="246"/>
        <v>0</v>
      </c>
      <c r="P958" s="115">
        <f t="shared" si="235"/>
        <v>0</v>
      </c>
      <c r="Q958" s="116">
        <f t="shared" si="247"/>
        <v>0</v>
      </c>
      <c r="R958" s="116">
        <f t="shared" si="247"/>
        <v>0</v>
      </c>
      <c r="S958" s="116">
        <f t="shared" si="247"/>
        <v>0</v>
      </c>
      <c r="T958" s="116">
        <f t="shared" si="247"/>
        <v>0</v>
      </c>
      <c r="U958" s="111">
        <f t="shared" si="244"/>
        <v>0</v>
      </c>
      <c r="V958" s="116">
        <f t="shared" si="244"/>
        <v>0</v>
      </c>
      <c r="W958" s="116">
        <f t="shared" si="244"/>
        <v>0</v>
      </c>
      <c r="X958" s="116">
        <f t="shared" si="244"/>
        <v>0</v>
      </c>
      <c r="Y958" s="116">
        <f t="shared" si="244"/>
        <v>0</v>
      </c>
      <c r="Z958" s="115">
        <f t="shared" si="237"/>
        <v>0</v>
      </c>
      <c r="AA958" s="116">
        <f t="shared" si="248"/>
        <v>0</v>
      </c>
      <c r="AB958" s="116">
        <f t="shared" si="248"/>
        <v>0</v>
      </c>
      <c r="AC958" s="116">
        <f t="shared" si="248"/>
        <v>0</v>
      </c>
      <c r="AD958" s="116">
        <f t="shared" si="248"/>
        <v>0</v>
      </c>
      <c r="AE958" s="115">
        <f t="shared" si="239"/>
        <v>0</v>
      </c>
      <c r="AF958" s="117">
        <f t="shared" si="249"/>
        <v>0</v>
      </c>
      <c r="AG958" s="117">
        <f t="shared" si="249"/>
        <v>0</v>
      </c>
      <c r="AH958" s="117">
        <f t="shared" si="249"/>
        <v>0</v>
      </c>
      <c r="AI958" s="117">
        <f t="shared" si="249"/>
        <v>0</v>
      </c>
      <c r="AJ958" s="115">
        <f t="shared" si="243"/>
        <v>0</v>
      </c>
      <c r="AK958" s="116">
        <f t="shared" si="243"/>
        <v>0</v>
      </c>
      <c r="AL958" s="116">
        <f t="shared" si="243"/>
        <v>0</v>
      </c>
      <c r="AM958" s="116">
        <f t="shared" si="243"/>
        <v>0</v>
      </c>
      <c r="AN958" s="116">
        <f t="shared" si="243"/>
        <v>0</v>
      </c>
      <c r="AO958" s="115">
        <f t="shared" si="241"/>
        <v>0</v>
      </c>
      <c r="AP958" s="116">
        <f t="shared" si="241"/>
        <v>0</v>
      </c>
      <c r="AQ958" s="116">
        <f t="shared" si="241"/>
        <v>0</v>
      </c>
      <c r="AR958" s="116">
        <f t="shared" si="241"/>
        <v>0</v>
      </c>
      <c r="AS958" s="116">
        <f t="shared" si="242"/>
        <v>0</v>
      </c>
    </row>
    <row r="959" spans="2:45" ht="27" thickTop="1" thickBot="1" x14ac:dyDescent="0.3">
      <c r="B959" s="101" t="str">
        <f t="shared" si="230"/>
        <v>b</v>
      </c>
      <c r="D959" s="109" t="s">
        <v>279</v>
      </c>
      <c r="E959" s="121" t="s">
        <v>307</v>
      </c>
      <c r="F959" s="115">
        <f t="shared" si="231"/>
        <v>0</v>
      </c>
      <c r="G959" s="116">
        <f t="shared" si="245"/>
        <v>0</v>
      </c>
      <c r="H959" s="116">
        <f t="shared" si="245"/>
        <v>0</v>
      </c>
      <c r="I959" s="116">
        <f t="shared" si="245"/>
        <v>0</v>
      </c>
      <c r="J959" s="116">
        <f t="shared" si="245"/>
        <v>0</v>
      </c>
      <c r="K959" s="115">
        <f t="shared" si="233"/>
        <v>0</v>
      </c>
      <c r="L959" s="116">
        <f t="shared" si="246"/>
        <v>0</v>
      </c>
      <c r="M959" s="116">
        <f t="shared" si="246"/>
        <v>0</v>
      </c>
      <c r="N959" s="116">
        <f t="shared" si="246"/>
        <v>0</v>
      </c>
      <c r="O959" s="116">
        <f t="shared" si="246"/>
        <v>0</v>
      </c>
      <c r="P959" s="115">
        <f t="shared" si="235"/>
        <v>0</v>
      </c>
      <c r="Q959" s="116">
        <f t="shared" si="247"/>
        <v>0</v>
      </c>
      <c r="R959" s="116">
        <f t="shared" si="247"/>
        <v>0</v>
      </c>
      <c r="S959" s="116">
        <f t="shared" si="247"/>
        <v>0</v>
      </c>
      <c r="T959" s="116">
        <f t="shared" si="247"/>
        <v>0</v>
      </c>
      <c r="U959" s="111">
        <f t="shared" si="244"/>
        <v>0</v>
      </c>
      <c r="V959" s="116">
        <f t="shared" si="244"/>
        <v>0</v>
      </c>
      <c r="W959" s="116">
        <f t="shared" si="244"/>
        <v>0</v>
      </c>
      <c r="X959" s="116">
        <f t="shared" si="244"/>
        <v>0</v>
      </c>
      <c r="Y959" s="116">
        <f t="shared" si="244"/>
        <v>0</v>
      </c>
      <c r="Z959" s="115">
        <f t="shared" si="237"/>
        <v>0</v>
      </c>
      <c r="AA959" s="116">
        <f t="shared" si="248"/>
        <v>0</v>
      </c>
      <c r="AB959" s="116">
        <f t="shared" si="248"/>
        <v>0</v>
      </c>
      <c r="AC959" s="116">
        <f t="shared" si="248"/>
        <v>0</v>
      </c>
      <c r="AD959" s="116">
        <f t="shared" si="248"/>
        <v>0</v>
      </c>
      <c r="AE959" s="115">
        <f t="shared" si="239"/>
        <v>0</v>
      </c>
      <c r="AF959" s="117">
        <f t="shared" si="249"/>
        <v>0</v>
      </c>
      <c r="AG959" s="117">
        <f t="shared" si="249"/>
        <v>0</v>
      </c>
      <c r="AH959" s="117">
        <f t="shared" si="249"/>
        <v>0</v>
      </c>
      <c r="AI959" s="117">
        <f t="shared" si="249"/>
        <v>0</v>
      </c>
      <c r="AJ959" s="115">
        <f t="shared" si="243"/>
        <v>0</v>
      </c>
      <c r="AK959" s="116">
        <f t="shared" si="243"/>
        <v>0</v>
      </c>
      <c r="AL959" s="116">
        <f t="shared" si="243"/>
        <v>0</v>
      </c>
      <c r="AM959" s="116">
        <f t="shared" si="243"/>
        <v>0</v>
      </c>
      <c r="AN959" s="116">
        <f t="shared" si="243"/>
        <v>0</v>
      </c>
      <c r="AO959" s="115">
        <f t="shared" si="241"/>
        <v>0</v>
      </c>
      <c r="AP959" s="116">
        <f t="shared" si="241"/>
        <v>0</v>
      </c>
      <c r="AQ959" s="116">
        <f t="shared" si="241"/>
        <v>0</v>
      </c>
      <c r="AR959" s="116">
        <f t="shared" si="241"/>
        <v>0</v>
      </c>
      <c r="AS959" s="116">
        <f t="shared" si="242"/>
        <v>0</v>
      </c>
    </row>
    <row r="960" spans="2:45" ht="27" thickTop="1" thickBot="1" x14ac:dyDescent="0.3">
      <c r="B960" s="101" t="str">
        <f t="shared" si="230"/>
        <v>b</v>
      </c>
      <c r="D960" s="109" t="s">
        <v>279</v>
      </c>
      <c r="E960" s="122" t="s">
        <v>308</v>
      </c>
      <c r="F960" s="115">
        <f t="shared" si="231"/>
        <v>0</v>
      </c>
      <c r="G960" s="116">
        <f t="shared" si="245"/>
        <v>0</v>
      </c>
      <c r="H960" s="116">
        <f t="shared" si="245"/>
        <v>0</v>
      </c>
      <c r="I960" s="116">
        <f t="shared" si="245"/>
        <v>0</v>
      </c>
      <c r="J960" s="116">
        <f t="shared" si="245"/>
        <v>0</v>
      </c>
      <c r="K960" s="115">
        <f t="shared" si="233"/>
        <v>0</v>
      </c>
      <c r="L960" s="116">
        <f t="shared" si="246"/>
        <v>0</v>
      </c>
      <c r="M960" s="116">
        <f t="shared" si="246"/>
        <v>0</v>
      </c>
      <c r="N960" s="116">
        <f t="shared" si="246"/>
        <v>0</v>
      </c>
      <c r="O960" s="116">
        <f t="shared" si="246"/>
        <v>0</v>
      </c>
      <c r="P960" s="115">
        <f t="shared" si="235"/>
        <v>0</v>
      </c>
      <c r="Q960" s="116">
        <f t="shared" si="247"/>
        <v>0</v>
      </c>
      <c r="R960" s="116">
        <f t="shared" si="247"/>
        <v>0</v>
      </c>
      <c r="S960" s="116">
        <f t="shared" si="247"/>
        <v>0</v>
      </c>
      <c r="T960" s="116">
        <f t="shared" si="247"/>
        <v>0</v>
      </c>
      <c r="U960" s="111">
        <f t="shared" si="244"/>
        <v>0</v>
      </c>
      <c r="V960" s="116">
        <f t="shared" si="244"/>
        <v>0</v>
      </c>
      <c r="W960" s="116">
        <f t="shared" si="244"/>
        <v>0</v>
      </c>
      <c r="X960" s="116">
        <f t="shared" si="244"/>
        <v>0</v>
      </c>
      <c r="Y960" s="116">
        <f t="shared" si="244"/>
        <v>0</v>
      </c>
      <c r="Z960" s="115">
        <f t="shared" si="237"/>
        <v>0</v>
      </c>
      <c r="AA960" s="116">
        <f t="shared" si="248"/>
        <v>0</v>
      </c>
      <c r="AB960" s="116">
        <f t="shared" si="248"/>
        <v>0</v>
      </c>
      <c r="AC960" s="116">
        <f t="shared" si="248"/>
        <v>0</v>
      </c>
      <c r="AD960" s="116">
        <f t="shared" si="248"/>
        <v>0</v>
      </c>
      <c r="AE960" s="115">
        <f t="shared" si="239"/>
        <v>0</v>
      </c>
      <c r="AF960" s="117">
        <f t="shared" si="249"/>
        <v>0</v>
      </c>
      <c r="AG960" s="117">
        <f t="shared" si="249"/>
        <v>0</v>
      </c>
      <c r="AH960" s="117">
        <f t="shared" si="249"/>
        <v>0</v>
      </c>
      <c r="AI960" s="117">
        <f t="shared" si="249"/>
        <v>0</v>
      </c>
      <c r="AJ960" s="115">
        <f t="shared" si="243"/>
        <v>0</v>
      </c>
      <c r="AK960" s="116">
        <f t="shared" si="243"/>
        <v>0</v>
      </c>
      <c r="AL960" s="116">
        <f t="shared" si="243"/>
        <v>0</v>
      </c>
      <c r="AM960" s="116">
        <f t="shared" si="243"/>
        <v>0</v>
      </c>
      <c r="AN960" s="116">
        <f t="shared" si="243"/>
        <v>0</v>
      </c>
      <c r="AO960" s="115">
        <f t="shared" si="241"/>
        <v>0</v>
      </c>
      <c r="AP960" s="116">
        <f t="shared" si="241"/>
        <v>0</v>
      </c>
      <c r="AQ960" s="116">
        <f t="shared" si="241"/>
        <v>0</v>
      </c>
      <c r="AR960" s="116">
        <f t="shared" si="241"/>
        <v>0</v>
      </c>
      <c r="AS960" s="116">
        <f t="shared" si="242"/>
        <v>0</v>
      </c>
    </row>
    <row r="961" spans="2:45" ht="27" thickTop="1" thickBot="1" x14ac:dyDescent="0.3">
      <c r="B961" s="101" t="str">
        <f t="shared" si="230"/>
        <v>b</v>
      </c>
      <c r="D961" s="109" t="s">
        <v>279</v>
      </c>
      <c r="E961" s="122" t="s">
        <v>309</v>
      </c>
      <c r="F961" s="115">
        <f t="shared" si="231"/>
        <v>0</v>
      </c>
      <c r="G961" s="116">
        <f t="shared" si="245"/>
        <v>0</v>
      </c>
      <c r="H961" s="116">
        <f t="shared" si="245"/>
        <v>0</v>
      </c>
      <c r="I961" s="116">
        <f t="shared" si="245"/>
        <v>0</v>
      </c>
      <c r="J961" s="116">
        <f t="shared" si="245"/>
        <v>0</v>
      </c>
      <c r="K961" s="115">
        <f t="shared" si="233"/>
        <v>0</v>
      </c>
      <c r="L961" s="116">
        <f t="shared" si="246"/>
        <v>0</v>
      </c>
      <c r="M961" s="116">
        <f t="shared" si="246"/>
        <v>0</v>
      </c>
      <c r="N961" s="116">
        <f t="shared" si="246"/>
        <v>0</v>
      </c>
      <c r="O961" s="116">
        <f t="shared" si="246"/>
        <v>0</v>
      </c>
      <c r="P961" s="115">
        <f t="shared" si="235"/>
        <v>0</v>
      </c>
      <c r="Q961" s="116">
        <f t="shared" si="247"/>
        <v>0</v>
      </c>
      <c r="R961" s="116">
        <f t="shared" si="247"/>
        <v>0</v>
      </c>
      <c r="S961" s="116">
        <f t="shared" si="247"/>
        <v>0</v>
      </c>
      <c r="T961" s="116">
        <f t="shared" si="247"/>
        <v>0</v>
      </c>
      <c r="U961" s="111">
        <f t="shared" si="244"/>
        <v>0</v>
      </c>
      <c r="V961" s="116">
        <f t="shared" si="244"/>
        <v>0</v>
      </c>
      <c r="W961" s="116">
        <f t="shared" si="244"/>
        <v>0</v>
      </c>
      <c r="X961" s="116">
        <f t="shared" si="244"/>
        <v>0</v>
      </c>
      <c r="Y961" s="116">
        <f t="shared" si="244"/>
        <v>0</v>
      </c>
      <c r="Z961" s="115">
        <f t="shared" si="237"/>
        <v>0</v>
      </c>
      <c r="AA961" s="116">
        <f t="shared" si="248"/>
        <v>0</v>
      </c>
      <c r="AB961" s="116">
        <f t="shared" si="248"/>
        <v>0</v>
      </c>
      <c r="AC961" s="116">
        <f t="shared" si="248"/>
        <v>0</v>
      </c>
      <c r="AD961" s="116">
        <f t="shared" si="248"/>
        <v>0</v>
      </c>
      <c r="AE961" s="115">
        <f t="shared" si="239"/>
        <v>0</v>
      </c>
      <c r="AF961" s="117">
        <f t="shared" si="249"/>
        <v>0</v>
      </c>
      <c r="AG961" s="117">
        <f t="shared" si="249"/>
        <v>0</v>
      </c>
      <c r="AH961" s="117">
        <f t="shared" si="249"/>
        <v>0</v>
      </c>
      <c r="AI961" s="117">
        <f t="shared" si="249"/>
        <v>0</v>
      </c>
      <c r="AJ961" s="115">
        <f t="shared" si="243"/>
        <v>0</v>
      </c>
      <c r="AK961" s="116">
        <f t="shared" si="243"/>
        <v>0</v>
      </c>
      <c r="AL961" s="116">
        <f t="shared" si="243"/>
        <v>0</v>
      </c>
      <c r="AM961" s="116">
        <f t="shared" si="243"/>
        <v>0</v>
      </c>
      <c r="AN961" s="116">
        <f t="shared" si="243"/>
        <v>0</v>
      </c>
      <c r="AO961" s="115">
        <f t="shared" si="241"/>
        <v>0</v>
      </c>
      <c r="AP961" s="116">
        <f t="shared" si="241"/>
        <v>0</v>
      </c>
      <c r="AQ961" s="116">
        <f t="shared" si="241"/>
        <v>0</v>
      </c>
      <c r="AR961" s="116">
        <f t="shared" si="241"/>
        <v>0</v>
      </c>
      <c r="AS961" s="116">
        <f t="shared" si="242"/>
        <v>0</v>
      </c>
    </row>
    <row r="962" spans="2:45" ht="16.5" thickTop="1" thickBot="1" x14ac:dyDescent="0.3">
      <c r="B962" s="101" t="str">
        <f t="shared" si="230"/>
        <v>b</v>
      </c>
      <c r="D962" s="109" t="s">
        <v>279</v>
      </c>
      <c r="E962" s="119" t="s">
        <v>310</v>
      </c>
      <c r="F962" s="115">
        <f t="shared" si="231"/>
        <v>0</v>
      </c>
      <c r="G962" s="116">
        <f t="shared" si="245"/>
        <v>0</v>
      </c>
      <c r="H962" s="116">
        <f t="shared" si="245"/>
        <v>0</v>
      </c>
      <c r="I962" s="116">
        <f t="shared" si="245"/>
        <v>0</v>
      </c>
      <c r="J962" s="116">
        <f t="shared" si="245"/>
        <v>0</v>
      </c>
      <c r="K962" s="115">
        <f t="shared" si="233"/>
        <v>0</v>
      </c>
      <c r="L962" s="116">
        <f t="shared" si="246"/>
        <v>0</v>
      </c>
      <c r="M962" s="116">
        <f t="shared" si="246"/>
        <v>0</v>
      </c>
      <c r="N962" s="116">
        <f t="shared" si="246"/>
        <v>0</v>
      </c>
      <c r="O962" s="116">
        <f t="shared" si="246"/>
        <v>0</v>
      </c>
      <c r="P962" s="115">
        <f t="shared" si="235"/>
        <v>0</v>
      </c>
      <c r="Q962" s="116">
        <f t="shared" si="247"/>
        <v>0</v>
      </c>
      <c r="R962" s="116">
        <f t="shared" si="247"/>
        <v>0</v>
      </c>
      <c r="S962" s="116">
        <f t="shared" si="247"/>
        <v>0</v>
      </c>
      <c r="T962" s="116">
        <f t="shared" si="247"/>
        <v>0</v>
      </c>
      <c r="U962" s="111">
        <f t="shared" si="244"/>
        <v>0</v>
      </c>
      <c r="V962" s="116">
        <f t="shared" si="244"/>
        <v>0</v>
      </c>
      <c r="W962" s="116">
        <f t="shared" si="244"/>
        <v>0</v>
      </c>
      <c r="X962" s="116">
        <f t="shared" si="244"/>
        <v>0</v>
      </c>
      <c r="Y962" s="116">
        <f t="shared" si="244"/>
        <v>0</v>
      </c>
      <c r="Z962" s="115">
        <f t="shared" si="237"/>
        <v>0</v>
      </c>
      <c r="AA962" s="116">
        <f t="shared" si="248"/>
        <v>0</v>
      </c>
      <c r="AB962" s="116">
        <f t="shared" si="248"/>
        <v>0</v>
      </c>
      <c r="AC962" s="116">
        <f t="shared" si="248"/>
        <v>0</v>
      </c>
      <c r="AD962" s="116">
        <f t="shared" si="248"/>
        <v>0</v>
      </c>
      <c r="AE962" s="115">
        <f t="shared" si="239"/>
        <v>0</v>
      </c>
      <c r="AF962" s="117">
        <f t="shared" si="249"/>
        <v>0</v>
      </c>
      <c r="AG962" s="117">
        <f t="shared" si="249"/>
        <v>0</v>
      </c>
      <c r="AH962" s="117">
        <f t="shared" si="249"/>
        <v>0</v>
      </c>
      <c r="AI962" s="117">
        <f t="shared" si="249"/>
        <v>0</v>
      </c>
      <c r="AJ962" s="115">
        <f t="shared" si="243"/>
        <v>0</v>
      </c>
      <c r="AK962" s="116">
        <f t="shared" si="243"/>
        <v>0</v>
      </c>
      <c r="AL962" s="116">
        <f t="shared" si="243"/>
        <v>0</v>
      </c>
      <c r="AM962" s="116">
        <f t="shared" si="243"/>
        <v>0</v>
      </c>
      <c r="AN962" s="116">
        <f t="shared" si="243"/>
        <v>0</v>
      </c>
      <c r="AO962" s="115">
        <f t="shared" si="241"/>
        <v>0</v>
      </c>
      <c r="AP962" s="116">
        <f t="shared" si="241"/>
        <v>0</v>
      </c>
      <c r="AQ962" s="116">
        <f t="shared" si="241"/>
        <v>0</v>
      </c>
      <c r="AR962" s="116">
        <f t="shared" si="241"/>
        <v>0</v>
      </c>
      <c r="AS962" s="116">
        <f t="shared" si="242"/>
        <v>0</v>
      </c>
    </row>
    <row r="963" spans="2:45" ht="16.5" thickTop="1" thickBot="1" x14ac:dyDescent="0.3">
      <c r="B963" s="101" t="str">
        <f t="shared" si="230"/>
        <v>b</v>
      </c>
      <c r="D963" s="109" t="s">
        <v>279</v>
      </c>
      <c r="E963" s="119" t="s">
        <v>311</v>
      </c>
      <c r="F963" s="115">
        <f t="shared" si="231"/>
        <v>0</v>
      </c>
      <c r="G963" s="116">
        <f t="shared" si="245"/>
        <v>0</v>
      </c>
      <c r="H963" s="116">
        <f t="shared" si="245"/>
        <v>0</v>
      </c>
      <c r="I963" s="116">
        <f t="shared" si="245"/>
        <v>0</v>
      </c>
      <c r="J963" s="116">
        <f t="shared" si="245"/>
        <v>0</v>
      </c>
      <c r="K963" s="115">
        <f t="shared" si="233"/>
        <v>0</v>
      </c>
      <c r="L963" s="116">
        <f t="shared" si="246"/>
        <v>0</v>
      </c>
      <c r="M963" s="116">
        <f t="shared" si="246"/>
        <v>0</v>
      </c>
      <c r="N963" s="116">
        <f t="shared" si="246"/>
        <v>0</v>
      </c>
      <c r="O963" s="116">
        <f t="shared" si="246"/>
        <v>0</v>
      </c>
      <c r="P963" s="115">
        <f t="shared" si="235"/>
        <v>0</v>
      </c>
      <c r="Q963" s="116">
        <f t="shared" si="247"/>
        <v>0</v>
      </c>
      <c r="R963" s="116">
        <f t="shared" si="247"/>
        <v>0</v>
      </c>
      <c r="S963" s="116">
        <f t="shared" si="247"/>
        <v>0</v>
      </c>
      <c r="T963" s="116">
        <f t="shared" si="247"/>
        <v>0</v>
      </c>
      <c r="U963" s="111">
        <f t="shared" si="244"/>
        <v>0</v>
      </c>
      <c r="V963" s="116">
        <f t="shared" si="244"/>
        <v>0</v>
      </c>
      <c r="W963" s="116">
        <f t="shared" si="244"/>
        <v>0</v>
      </c>
      <c r="X963" s="116">
        <f t="shared" si="244"/>
        <v>0</v>
      </c>
      <c r="Y963" s="116">
        <f t="shared" si="244"/>
        <v>0</v>
      </c>
      <c r="Z963" s="115">
        <f t="shared" si="237"/>
        <v>0</v>
      </c>
      <c r="AA963" s="116">
        <f t="shared" si="248"/>
        <v>0</v>
      </c>
      <c r="AB963" s="116">
        <f t="shared" si="248"/>
        <v>0</v>
      </c>
      <c r="AC963" s="116">
        <f t="shared" si="248"/>
        <v>0</v>
      </c>
      <c r="AD963" s="116">
        <f t="shared" si="248"/>
        <v>0</v>
      </c>
      <c r="AE963" s="115">
        <f t="shared" si="239"/>
        <v>0</v>
      </c>
      <c r="AF963" s="117">
        <f t="shared" si="249"/>
        <v>0</v>
      </c>
      <c r="AG963" s="117">
        <f t="shared" si="249"/>
        <v>0</v>
      </c>
      <c r="AH963" s="117">
        <f t="shared" si="249"/>
        <v>0</v>
      </c>
      <c r="AI963" s="117">
        <f t="shared" si="249"/>
        <v>0</v>
      </c>
      <c r="AJ963" s="115">
        <f t="shared" si="243"/>
        <v>0</v>
      </c>
      <c r="AK963" s="116">
        <f t="shared" si="243"/>
        <v>0</v>
      </c>
      <c r="AL963" s="116">
        <f t="shared" si="243"/>
        <v>0</v>
      </c>
      <c r="AM963" s="116">
        <f t="shared" si="243"/>
        <v>0</v>
      </c>
      <c r="AN963" s="116">
        <f t="shared" si="243"/>
        <v>0</v>
      </c>
      <c r="AO963" s="115">
        <f t="shared" si="241"/>
        <v>0</v>
      </c>
      <c r="AP963" s="116">
        <f t="shared" si="241"/>
        <v>0</v>
      </c>
      <c r="AQ963" s="116">
        <f t="shared" si="241"/>
        <v>0</v>
      </c>
      <c r="AR963" s="116">
        <f t="shared" si="241"/>
        <v>0</v>
      </c>
      <c r="AS963" s="116">
        <f t="shared" si="242"/>
        <v>0</v>
      </c>
    </row>
    <row r="964" spans="2:45" ht="16.5" thickTop="1" thickBot="1" x14ac:dyDescent="0.3">
      <c r="B964" s="101" t="str">
        <f t="shared" si="230"/>
        <v>b</v>
      </c>
      <c r="D964" s="109" t="s">
        <v>279</v>
      </c>
      <c r="E964" s="119" t="s">
        <v>312</v>
      </c>
      <c r="F964" s="115">
        <f t="shared" si="231"/>
        <v>0</v>
      </c>
      <c r="G964" s="116">
        <f t="shared" si="245"/>
        <v>0</v>
      </c>
      <c r="H964" s="116">
        <f t="shared" si="245"/>
        <v>0</v>
      </c>
      <c r="I964" s="116">
        <f t="shared" si="245"/>
        <v>0</v>
      </c>
      <c r="J964" s="116">
        <f t="shared" si="245"/>
        <v>0</v>
      </c>
      <c r="K964" s="115">
        <f t="shared" si="233"/>
        <v>0</v>
      </c>
      <c r="L964" s="116">
        <f t="shared" si="246"/>
        <v>0</v>
      </c>
      <c r="M964" s="116">
        <f t="shared" si="246"/>
        <v>0</v>
      </c>
      <c r="N964" s="116">
        <f t="shared" si="246"/>
        <v>0</v>
      </c>
      <c r="O964" s="116">
        <f t="shared" si="246"/>
        <v>0</v>
      </c>
      <c r="P964" s="115">
        <f t="shared" si="235"/>
        <v>0</v>
      </c>
      <c r="Q964" s="116">
        <f t="shared" si="247"/>
        <v>0</v>
      </c>
      <c r="R964" s="116">
        <f t="shared" si="247"/>
        <v>0</v>
      </c>
      <c r="S964" s="116">
        <f t="shared" si="247"/>
        <v>0</v>
      </c>
      <c r="T964" s="116">
        <f t="shared" si="247"/>
        <v>0</v>
      </c>
      <c r="U964" s="111">
        <f t="shared" si="244"/>
        <v>0</v>
      </c>
      <c r="V964" s="116">
        <f t="shared" si="244"/>
        <v>0</v>
      </c>
      <c r="W964" s="116">
        <f t="shared" si="244"/>
        <v>0</v>
      </c>
      <c r="X964" s="116">
        <f t="shared" si="244"/>
        <v>0</v>
      </c>
      <c r="Y964" s="116">
        <f t="shared" si="244"/>
        <v>0</v>
      </c>
      <c r="Z964" s="115">
        <f t="shared" si="237"/>
        <v>0</v>
      </c>
      <c r="AA964" s="116">
        <f t="shared" si="248"/>
        <v>0</v>
      </c>
      <c r="AB964" s="116">
        <f t="shared" si="248"/>
        <v>0</v>
      </c>
      <c r="AC964" s="116">
        <f t="shared" si="248"/>
        <v>0</v>
      </c>
      <c r="AD964" s="116">
        <f t="shared" si="248"/>
        <v>0</v>
      </c>
      <c r="AE964" s="115">
        <f t="shared" si="239"/>
        <v>0</v>
      </c>
      <c r="AF964" s="117">
        <f t="shared" si="249"/>
        <v>0</v>
      </c>
      <c r="AG964" s="117">
        <f t="shared" si="249"/>
        <v>0</v>
      </c>
      <c r="AH964" s="117">
        <f t="shared" si="249"/>
        <v>0</v>
      </c>
      <c r="AI964" s="117">
        <f t="shared" si="249"/>
        <v>0</v>
      </c>
      <c r="AJ964" s="115">
        <f t="shared" si="243"/>
        <v>0</v>
      </c>
      <c r="AK964" s="116">
        <f t="shared" si="243"/>
        <v>0</v>
      </c>
      <c r="AL964" s="116">
        <f t="shared" si="243"/>
        <v>0</v>
      </c>
      <c r="AM964" s="116">
        <f t="shared" si="243"/>
        <v>0</v>
      </c>
      <c r="AN964" s="116">
        <f t="shared" si="243"/>
        <v>0</v>
      </c>
      <c r="AO964" s="115">
        <f t="shared" si="241"/>
        <v>0</v>
      </c>
      <c r="AP964" s="116">
        <f t="shared" si="241"/>
        <v>0</v>
      </c>
      <c r="AQ964" s="116">
        <f t="shared" si="241"/>
        <v>0</v>
      </c>
      <c r="AR964" s="116">
        <f t="shared" ref="AR964:AR1027" si="250">N964+X964</f>
        <v>0</v>
      </c>
      <c r="AS964" s="116">
        <f t="shared" si="242"/>
        <v>0</v>
      </c>
    </row>
    <row r="965" spans="2:45" ht="27" thickTop="1" thickBot="1" x14ac:dyDescent="0.3">
      <c r="B965" s="101" t="str">
        <f t="shared" ref="B965:B1028" si="251">IF((F965+G965+H965+J965++K965+L965+M965+U965+AJ965+AO965)&gt;0,"a","b")</f>
        <v>a</v>
      </c>
      <c r="D965" s="109" t="s">
        <v>390</v>
      </c>
      <c r="E965" s="119" t="s">
        <v>389</v>
      </c>
      <c r="F965" s="115">
        <f t="shared" ref="F965:F1028" si="252">SUM(G965:J965)</f>
        <v>2700000</v>
      </c>
      <c r="G965" s="116">
        <f>SUM(G966,G978:G980)</f>
        <v>675000</v>
      </c>
      <c r="H965" s="116">
        <f>SUM(H966,H978:H980)</f>
        <v>675000</v>
      </c>
      <c r="I965" s="116">
        <f>SUM(I966,I978:I980)</f>
        <v>675000</v>
      </c>
      <c r="J965" s="116">
        <f>SUM(J966,J978:J980)</f>
        <v>675000</v>
      </c>
      <c r="K965" s="115">
        <f t="shared" ref="K965:K1028" si="253">SUM(L965:O965)</f>
        <v>207530</v>
      </c>
      <c r="L965" s="116">
        <f>SUM(L966,L978:L980)</f>
        <v>207530</v>
      </c>
      <c r="M965" s="116">
        <f>SUM(M966,M978:M980)</f>
        <v>0</v>
      </c>
      <c r="N965" s="116">
        <f>SUM(N966,N978:N980)</f>
        <v>0</v>
      </c>
      <c r="O965" s="116">
        <f>SUM(O966,O978:O980)</f>
        <v>0</v>
      </c>
      <c r="P965" s="115">
        <f t="shared" ref="P965:P1028" si="254">SUM(Q965:T965)</f>
        <v>207530</v>
      </c>
      <c r="Q965" s="116">
        <f>SUM(Q966,Q978:Q980)</f>
        <v>207530</v>
      </c>
      <c r="R965" s="116">
        <f>SUM(R966,R978:R980)</f>
        <v>0</v>
      </c>
      <c r="S965" s="116">
        <f>SUM(S966,S978:S980)</f>
        <v>0</v>
      </c>
      <c r="T965" s="116">
        <f>SUM(T966,T978:T980)</f>
        <v>0</v>
      </c>
      <c r="U965" s="111">
        <f t="shared" si="244"/>
        <v>0</v>
      </c>
      <c r="V965" s="116">
        <f t="shared" si="244"/>
        <v>0</v>
      </c>
      <c r="W965" s="116">
        <f t="shared" si="244"/>
        <v>0</v>
      </c>
      <c r="X965" s="116">
        <f t="shared" si="244"/>
        <v>0</v>
      </c>
      <c r="Y965" s="116">
        <f t="shared" si="244"/>
        <v>0</v>
      </c>
      <c r="Z965" s="115">
        <f t="shared" ref="Z965:Z1028" si="255">SUM(AA965:AD965)</f>
        <v>0</v>
      </c>
      <c r="AA965" s="116">
        <f>SUM(AA966,AA978:AA980)</f>
        <v>0</v>
      </c>
      <c r="AB965" s="116">
        <f>SUM(AB966,AB978:AB980)</f>
        <v>0</v>
      </c>
      <c r="AC965" s="116">
        <f>SUM(AC966,AC978:AC980)</f>
        <v>0</v>
      </c>
      <c r="AD965" s="116">
        <f>SUM(AD966,AD978:AD980)</f>
        <v>0</v>
      </c>
      <c r="AE965" s="115">
        <f t="shared" ref="AE965:AE1028" si="256">SUM(AF965:AI965)</f>
        <v>0</v>
      </c>
      <c r="AF965" s="117">
        <f>SUM(AF966,AF978:AF980)</f>
        <v>0</v>
      </c>
      <c r="AG965" s="117">
        <f>SUM(AG966,AG978:AG980)</f>
        <v>0</v>
      </c>
      <c r="AH965" s="117">
        <f>SUM(AH966,AH978:AH980)</f>
        <v>0</v>
      </c>
      <c r="AI965" s="117">
        <f>SUM(AI966,AI978:AI980)</f>
        <v>0</v>
      </c>
      <c r="AJ965" s="115">
        <f t="shared" si="243"/>
        <v>2700000</v>
      </c>
      <c r="AK965" s="116">
        <f t="shared" si="243"/>
        <v>675000</v>
      </c>
      <c r="AL965" s="116">
        <f t="shared" si="243"/>
        <v>675000</v>
      </c>
      <c r="AM965" s="116">
        <f t="shared" si="243"/>
        <v>675000</v>
      </c>
      <c r="AN965" s="116">
        <f t="shared" si="243"/>
        <v>675000</v>
      </c>
      <c r="AO965" s="115">
        <f t="shared" ref="AO965:AR1028" si="257">K965+U965</f>
        <v>207530</v>
      </c>
      <c r="AP965" s="116">
        <f t="shared" si="257"/>
        <v>207530</v>
      </c>
      <c r="AQ965" s="116">
        <f t="shared" si="257"/>
        <v>0</v>
      </c>
      <c r="AR965" s="116">
        <f t="shared" si="250"/>
        <v>0</v>
      </c>
      <c r="AS965" s="116">
        <f t="shared" ref="AS965:AS1028" si="258">O965+AD965+AI965</f>
        <v>0</v>
      </c>
    </row>
    <row r="966" spans="2:45" ht="16.5" thickTop="1" thickBot="1" x14ac:dyDescent="0.3">
      <c r="B966" s="101" t="str">
        <f t="shared" si="251"/>
        <v>a</v>
      </c>
      <c r="D966" s="109" t="s">
        <v>279</v>
      </c>
      <c r="E966" s="120" t="s">
        <v>298</v>
      </c>
      <c r="F966" s="115">
        <f t="shared" si="252"/>
        <v>2700000</v>
      </c>
      <c r="G966" s="116">
        <f>SUM(G967:G973)</f>
        <v>675000</v>
      </c>
      <c r="H966" s="116">
        <f>SUM(H967:H973)</f>
        <v>675000</v>
      </c>
      <c r="I966" s="116">
        <f>SUM(I967:I973)</f>
        <v>675000</v>
      </c>
      <c r="J966" s="116">
        <f>SUM(J967:J973)</f>
        <v>675000</v>
      </c>
      <c r="K966" s="115">
        <f t="shared" si="253"/>
        <v>207530</v>
      </c>
      <c r="L966" s="116">
        <f>SUM(L967:L973)</f>
        <v>207530</v>
      </c>
      <c r="M966" s="116">
        <f>SUM(M967:M973)</f>
        <v>0</v>
      </c>
      <c r="N966" s="116">
        <f>SUM(N967:N973)</f>
        <v>0</v>
      </c>
      <c r="O966" s="116">
        <f>SUM(O967:O973)</f>
        <v>0</v>
      </c>
      <c r="P966" s="115">
        <f t="shared" si="254"/>
        <v>207530</v>
      </c>
      <c r="Q966" s="116">
        <f>SUM(Q967:Q973)</f>
        <v>207530</v>
      </c>
      <c r="R966" s="116">
        <f>SUM(R967:R973)</f>
        <v>0</v>
      </c>
      <c r="S966" s="116">
        <f>SUM(S967:S973)</f>
        <v>0</v>
      </c>
      <c r="T966" s="116">
        <f>SUM(T967:T973)</f>
        <v>0</v>
      </c>
      <c r="U966" s="111">
        <f t="shared" si="244"/>
        <v>0</v>
      </c>
      <c r="V966" s="116">
        <f t="shared" si="244"/>
        <v>0</v>
      </c>
      <c r="W966" s="116">
        <f t="shared" si="244"/>
        <v>0</v>
      </c>
      <c r="X966" s="116">
        <f t="shared" si="244"/>
        <v>0</v>
      </c>
      <c r="Y966" s="116">
        <f t="shared" si="244"/>
        <v>0</v>
      </c>
      <c r="Z966" s="115">
        <f t="shared" si="255"/>
        <v>0</v>
      </c>
      <c r="AA966" s="116">
        <f>SUM(AA967:AA973)</f>
        <v>0</v>
      </c>
      <c r="AB966" s="116">
        <f>SUM(AB967:AB973)</f>
        <v>0</v>
      </c>
      <c r="AC966" s="116">
        <f>SUM(AC967:AC973)</f>
        <v>0</v>
      </c>
      <c r="AD966" s="116">
        <f>SUM(AD967:AD973)</f>
        <v>0</v>
      </c>
      <c r="AE966" s="115">
        <f t="shared" si="256"/>
        <v>0</v>
      </c>
      <c r="AF966" s="117">
        <f>SUM(AF967:AF973)</f>
        <v>0</v>
      </c>
      <c r="AG966" s="117">
        <f>SUM(AG967:AG973)</f>
        <v>0</v>
      </c>
      <c r="AH966" s="117">
        <f>SUM(AH967:AH973)</f>
        <v>0</v>
      </c>
      <c r="AI966" s="117">
        <f>SUM(AI967:AI973)</f>
        <v>0</v>
      </c>
      <c r="AJ966" s="115">
        <f t="shared" si="243"/>
        <v>2700000</v>
      </c>
      <c r="AK966" s="116">
        <f t="shared" si="243"/>
        <v>675000</v>
      </c>
      <c r="AL966" s="116">
        <f t="shared" si="243"/>
        <v>675000</v>
      </c>
      <c r="AM966" s="116">
        <f t="shared" si="243"/>
        <v>675000</v>
      </c>
      <c r="AN966" s="116">
        <f t="shared" si="243"/>
        <v>675000</v>
      </c>
      <c r="AO966" s="115">
        <f t="shared" si="257"/>
        <v>207530</v>
      </c>
      <c r="AP966" s="116">
        <f t="shared" si="257"/>
        <v>207530</v>
      </c>
      <c r="AQ966" s="116">
        <f t="shared" si="257"/>
        <v>0</v>
      </c>
      <c r="AR966" s="116">
        <f t="shared" si="250"/>
        <v>0</v>
      </c>
      <c r="AS966" s="116">
        <f t="shared" si="258"/>
        <v>0</v>
      </c>
    </row>
    <row r="967" spans="2:45" ht="16.5" thickTop="1" thickBot="1" x14ac:dyDescent="0.3">
      <c r="B967" s="101" t="str">
        <f t="shared" si="251"/>
        <v>b</v>
      </c>
      <c r="D967" s="109" t="s">
        <v>279</v>
      </c>
      <c r="E967" s="121" t="s">
        <v>299</v>
      </c>
      <c r="F967" s="115">
        <f t="shared" si="252"/>
        <v>0</v>
      </c>
      <c r="G967" s="116">
        <v>0</v>
      </c>
      <c r="H967" s="116">
        <v>0</v>
      </c>
      <c r="I967" s="116">
        <v>0</v>
      </c>
      <c r="J967" s="116">
        <v>0</v>
      </c>
      <c r="K967" s="115">
        <f t="shared" si="253"/>
        <v>0</v>
      </c>
      <c r="L967" s="116">
        <v>0</v>
      </c>
      <c r="M967" s="116">
        <v>0</v>
      </c>
      <c r="N967" s="116">
        <v>0</v>
      </c>
      <c r="O967" s="116">
        <v>0</v>
      </c>
      <c r="P967" s="115">
        <f t="shared" si="254"/>
        <v>0</v>
      </c>
      <c r="Q967" s="116">
        <v>0</v>
      </c>
      <c r="R967" s="116">
        <v>0</v>
      </c>
      <c r="S967" s="116">
        <v>0</v>
      </c>
      <c r="T967" s="116">
        <v>0</v>
      </c>
      <c r="U967" s="111">
        <f t="shared" si="244"/>
        <v>0</v>
      </c>
      <c r="V967" s="116">
        <f t="shared" si="244"/>
        <v>0</v>
      </c>
      <c r="W967" s="116">
        <f t="shared" si="244"/>
        <v>0</v>
      </c>
      <c r="X967" s="116">
        <f t="shared" si="244"/>
        <v>0</v>
      </c>
      <c r="Y967" s="116">
        <f t="shared" si="244"/>
        <v>0</v>
      </c>
      <c r="Z967" s="115">
        <f t="shared" si="255"/>
        <v>0</v>
      </c>
      <c r="AA967" s="116">
        <v>0</v>
      </c>
      <c r="AB967" s="116">
        <v>0</v>
      </c>
      <c r="AC967" s="116">
        <v>0</v>
      </c>
      <c r="AD967" s="116">
        <v>0</v>
      </c>
      <c r="AE967" s="115">
        <f t="shared" si="256"/>
        <v>0</v>
      </c>
      <c r="AF967" s="117">
        <v>0</v>
      </c>
      <c r="AG967" s="117">
        <v>0</v>
      </c>
      <c r="AH967" s="117">
        <v>0</v>
      </c>
      <c r="AI967" s="117">
        <v>0</v>
      </c>
      <c r="AJ967" s="115">
        <f t="shared" si="243"/>
        <v>0</v>
      </c>
      <c r="AK967" s="116">
        <f t="shared" si="243"/>
        <v>0</v>
      </c>
      <c r="AL967" s="116">
        <f t="shared" si="243"/>
        <v>0</v>
      </c>
      <c r="AM967" s="116">
        <f t="shared" si="243"/>
        <v>0</v>
      </c>
      <c r="AN967" s="116">
        <f t="shared" si="243"/>
        <v>0</v>
      </c>
      <c r="AO967" s="115">
        <f t="shared" si="257"/>
        <v>0</v>
      </c>
      <c r="AP967" s="116">
        <f t="shared" si="257"/>
        <v>0</v>
      </c>
      <c r="AQ967" s="116">
        <f t="shared" si="257"/>
        <v>0</v>
      </c>
      <c r="AR967" s="116">
        <f t="shared" si="250"/>
        <v>0</v>
      </c>
      <c r="AS967" s="116">
        <f t="shared" si="258"/>
        <v>0</v>
      </c>
    </row>
    <row r="968" spans="2:45" ht="16.5" thickTop="1" thickBot="1" x14ac:dyDescent="0.3">
      <c r="B968" s="101" t="str">
        <f t="shared" si="251"/>
        <v>b</v>
      </c>
      <c r="D968" s="109" t="s">
        <v>279</v>
      </c>
      <c r="E968" s="121" t="s">
        <v>300</v>
      </c>
      <c r="F968" s="115">
        <f t="shared" si="252"/>
        <v>0</v>
      </c>
      <c r="G968" s="116">
        <v>0</v>
      </c>
      <c r="H968" s="116">
        <v>0</v>
      </c>
      <c r="I968" s="116">
        <v>0</v>
      </c>
      <c r="J968" s="116">
        <v>0</v>
      </c>
      <c r="K968" s="115">
        <f t="shared" si="253"/>
        <v>0</v>
      </c>
      <c r="L968" s="116">
        <v>0</v>
      </c>
      <c r="M968" s="116">
        <v>0</v>
      </c>
      <c r="N968" s="116">
        <v>0</v>
      </c>
      <c r="O968" s="116">
        <v>0</v>
      </c>
      <c r="P968" s="115">
        <f t="shared" si="254"/>
        <v>0</v>
      </c>
      <c r="Q968" s="116">
        <v>0</v>
      </c>
      <c r="R968" s="116">
        <v>0</v>
      </c>
      <c r="S968" s="116">
        <v>0</v>
      </c>
      <c r="T968" s="116">
        <v>0</v>
      </c>
      <c r="U968" s="111">
        <f t="shared" si="244"/>
        <v>0</v>
      </c>
      <c r="V968" s="116">
        <f t="shared" si="244"/>
        <v>0</v>
      </c>
      <c r="W968" s="116">
        <f t="shared" si="244"/>
        <v>0</v>
      </c>
      <c r="X968" s="116">
        <f t="shared" si="244"/>
        <v>0</v>
      </c>
      <c r="Y968" s="116">
        <f t="shared" si="244"/>
        <v>0</v>
      </c>
      <c r="Z968" s="115">
        <f t="shared" si="255"/>
        <v>0</v>
      </c>
      <c r="AA968" s="116">
        <v>0</v>
      </c>
      <c r="AB968" s="116">
        <v>0</v>
      </c>
      <c r="AC968" s="116">
        <v>0</v>
      </c>
      <c r="AD968" s="116">
        <v>0</v>
      </c>
      <c r="AE968" s="115">
        <f t="shared" si="256"/>
        <v>0</v>
      </c>
      <c r="AF968" s="117">
        <v>0</v>
      </c>
      <c r="AG968" s="117">
        <v>0</v>
      </c>
      <c r="AH968" s="117">
        <v>0</v>
      </c>
      <c r="AI968" s="117">
        <v>0</v>
      </c>
      <c r="AJ968" s="115">
        <f t="shared" si="243"/>
        <v>0</v>
      </c>
      <c r="AK968" s="116">
        <f t="shared" si="243"/>
        <v>0</v>
      </c>
      <c r="AL968" s="116">
        <f t="shared" si="243"/>
        <v>0</v>
      </c>
      <c r="AM968" s="116">
        <f t="shared" si="243"/>
        <v>0</v>
      </c>
      <c r="AN968" s="116">
        <f t="shared" si="243"/>
        <v>0</v>
      </c>
      <c r="AO968" s="115">
        <f t="shared" si="257"/>
        <v>0</v>
      </c>
      <c r="AP968" s="116">
        <f t="shared" si="257"/>
        <v>0</v>
      </c>
      <c r="AQ968" s="116">
        <f t="shared" si="257"/>
        <v>0</v>
      </c>
      <c r="AR968" s="116">
        <f t="shared" si="250"/>
        <v>0</v>
      </c>
      <c r="AS968" s="116">
        <f t="shared" si="258"/>
        <v>0</v>
      </c>
    </row>
    <row r="969" spans="2:45" ht="16.5" thickTop="1" thickBot="1" x14ac:dyDescent="0.3">
      <c r="B969" s="101" t="str">
        <f t="shared" si="251"/>
        <v>b</v>
      </c>
      <c r="D969" s="109" t="s">
        <v>279</v>
      </c>
      <c r="E969" s="121" t="s">
        <v>301</v>
      </c>
      <c r="F969" s="115">
        <f t="shared" si="252"/>
        <v>0</v>
      </c>
      <c r="G969" s="116">
        <v>0</v>
      </c>
      <c r="H969" s="116">
        <v>0</v>
      </c>
      <c r="I969" s="116">
        <v>0</v>
      </c>
      <c r="J969" s="116">
        <v>0</v>
      </c>
      <c r="K969" s="115">
        <f t="shared" si="253"/>
        <v>0</v>
      </c>
      <c r="L969" s="116">
        <v>0</v>
      </c>
      <c r="M969" s="116">
        <v>0</v>
      </c>
      <c r="N969" s="116">
        <v>0</v>
      </c>
      <c r="O969" s="116">
        <v>0</v>
      </c>
      <c r="P969" s="115">
        <f t="shared" si="254"/>
        <v>0</v>
      </c>
      <c r="Q969" s="116">
        <v>0</v>
      </c>
      <c r="R969" s="116">
        <v>0</v>
      </c>
      <c r="S969" s="116">
        <v>0</v>
      </c>
      <c r="T969" s="116">
        <v>0</v>
      </c>
      <c r="U969" s="111">
        <f t="shared" si="244"/>
        <v>0</v>
      </c>
      <c r="V969" s="116">
        <f t="shared" si="244"/>
        <v>0</v>
      </c>
      <c r="W969" s="116">
        <f t="shared" si="244"/>
        <v>0</v>
      </c>
      <c r="X969" s="116">
        <f t="shared" si="244"/>
        <v>0</v>
      </c>
      <c r="Y969" s="116">
        <f t="shared" si="244"/>
        <v>0</v>
      </c>
      <c r="Z969" s="115">
        <f t="shared" si="255"/>
        <v>0</v>
      </c>
      <c r="AA969" s="116">
        <v>0</v>
      </c>
      <c r="AB969" s="116">
        <v>0</v>
      </c>
      <c r="AC969" s="116">
        <v>0</v>
      </c>
      <c r="AD969" s="116">
        <v>0</v>
      </c>
      <c r="AE969" s="115">
        <f t="shared" si="256"/>
        <v>0</v>
      </c>
      <c r="AF969" s="117">
        <v>0</v>
      </c>
      <c r="AG969" s="117">
        <v>0</v>
      </c>
      <c r="AH969" s="117">
        <v>0</v>
      </c>
      <c r="AI969" s="117">
        <v>0</v>
      </c>
      <c r="AJ969" s="115">
        <f t="shared" si="243"/>
        <v>0</v>
      </c>
      <c r="AK969" s="116">
        <f t="shared" si="243"/>
        <v>0</v>
      </c>
      <c r="AL969" s="116">
        <f t="shared" si="243"/>
        <v>0</v>
      </c>
      <c r="AM969" s="116">
        <f t="shared" si="243"/>
        <v>0</v>
      </c>
      <c r="AN969" s="116">
        <f t="shared" si="243"/>
        <v>0</v>
      </c>
      <c r="AO969" s="115">
        <f t="shared" si="257"/>
        <v>0</v>
      </c>
      <c r="AP969" s="116">
        <f t="shared" si="257"/>
        <v>0</v>
      </c>
      <c r="AQ969" s="116">
        <f t="shared" si="257"/>
        <v>0</v>
      </c>
      <c r="AR969" s="116">
        <f t="shared" si="250"/>
        <v>0</v>
      </c>
      <c r="AS969" s="116">
        <f t="shared" si="258"/>
        <v>0</v>
      </c>
    </row>
    <row r="970" spans="2:45" ht="16.5" thickTop="1" thickBot="1" x14ac:dyDescent="0.3">
      <c r="B970" s="101" t="str">
        <f t="shared" si="251"/>
        <v>b</v>
      </c>
      <c r="D970" s="109" t="s">
        <v>279</v>
      </c>
      <c r="E970" s="121" t="s">
        <v>302</v>
      </c>
      <c r="F970" s="115">
        <f t="shared" si="252"/>
        <v>0</v>
      </c>
      <c r="G970" s="116">
        <v>0</v>
      </c>
      <c r="H970" s="116">
        <v>0</v>
      </c>
      <c r="I970" s="116">
        <v>0</v>
      </c>
      <c r="J970" s="116">
        <v>0</v>
      </c>
      <c r="K970" s="115">
        <f t="shared" si="253"/>
        <v>0</v>
      </c>
      <c r="L970" s="116">
        <v>0</v>
      </c>
      <c r="M970" s="116">
        <v>0</v>
      </c>
      <c r="N970" s="116">
        <v>0</v>
      </c>
      <c r="O970" s="116">
        <v>0</v>
      </c>
      <c r="P970" s="115">
        <f t="shared" si="254"/>
        <v>0</v>
      </c>
      <c r="Q970" s="116">
        <v>0</v>
      </c>
      <c r="R970" s="116">
        <v>0</v>
      </c>
      <c r="S970" s="116">
        <v>0</v>
      </c>
      <c r="T970" s="116">
        <v>0</v>
      </c>
      <c r="U970" s="111">
        <f t="shared" si="244"/>
        <v>0</v>
      </c>
      <c r="V970" s="116">
        <f t="shared" si="244"/>
        <v>0</v>
      </c>
      <c r="W970" s="116">
        <f t="shared" si="244"/>
        <v>0</v>
      </c>
      <c r="X970" s="116">
        <f t="shared" si="244"/>
        <v>0</v>
      </c>
      <c r="Y970" s="116">
        <f t="shared" si="244"/>
        <v>0</v>
      </c>
      <c r="Z970" s="115">
        <f t="shared" si="255"/>
        <v>0</v>
      </c>
      <c r="AA970" s="116">
        <v>0</v>
      </c>
      <c r="AB970" s="116">
        <v>0</v>
      </c>
      <c r="AC970" s="116">
        <v>0</v>
      </c>
      <c r="AD970" s="116">
        <v>0</v>
      </c>
      <c r="AE970" s="115">
        <f t="shared" si="256"/>
        <v>0</v>
      </c>
      <c r="AF970" s="117">
        <v>0</v>
      </c>
      <c r="AG970" s="117">
        <v>0</v>
      </c>
      <c r="AH970" s="117">
        <v>0</v>
      </c>
      <c r="AI970" s="117">
        <v>0</v>
      </c>
      <c r="AJ970" s="115">
        <f t="shared" si="243"/>
        <v>0</v>
      </c>
      <c r="AK970" s="116">
        <f t="shared" si="243"/>
        <v>0</v>
      </c>
      <c r="AL970" s="116">
        <f t="shared" si="243"/>
        <v>0</v>
      </c>
      <c r="AM970" s="116">
        <f t="shared" si="243"/>
        <v>0</v>
      </c>
      <c r="AN970" s="116">
        <f t="shared" si="243"/>
        <v>0</v>
      </c>
      <c r="AO970" s="115">
        <f t="shared" si="257"/>
        <v>0</v>
      </c>
      <c r="AP970" s="116">
        <f t="shared" si="257"/>
        <v>0</v>
      </c>
      <c r="AQ970" s="116">
        <f t="shared" si="257"/>
        <v>0</v>
      </c>
      <c r="AR970" s="116">
        <f t="shared" si="250"/>
        <v>0</v>
      </c>
      <c r="AS970" s="116">
        <f t="shared" si="258"/>
        <v>0</v>
      </c>
    </row>
    <row r="971" spans="2:45" ht="16.5" thickTop="1" thickBot="1" x14ac:dyDescent="0.3">
      <c r="B971" s="101" t="str">
        <f t="shared" si="251"/>
        <v>b</v>
      </c>
      <c r="D971" s="109" t="s">
        <v>279</v>
      </c>
      <c r="E971" s="121" t="s">
        <v>303</v>
      </c>
      <c r="F971" s="115">
        <f t="shared" si="252"/>
        <v>0</v>
      </c>
      <c r="G971" s="116">
        <v>0</v>
      </c>
      <c r="H971" s="116">
        <v>0</v>
      </c>
      <c r="I971" s="116">
        <v>0</v>
      </c>
      <c r="J971" s="116">
        <v>0</v>
      </c>
      <c r="K971" s="115">
        <f t="shared" si="253"/>
        <v>0</v>
      </c>
      <c r="L971" s="116">
        <v>0</v>
      </c>
      <c r="M971" s="116">
        <v>0</v>
      </c>
      <c r="N971" s="116">
        <v>0</v>
      </c>
      <c r="O971" s="116">
        <v>0</v>
      </c>
      <c r="P971" s="115">
        <f t="shared" si="254"/>
        <v>0</v>
      </c>
      <c r="Q971" s="116">
        <v>0</v>
      </c>
      <c r="R971" s="116">
        <v>0</v>
      </c>
      <c r="S971" s="116">
        <v>0</v>
      </c>
      <c r="T971" s="116">
        <v>0</v>
      </c>
      <c r="U971" s="111">
        <f t="shared" si="244"/>
        <v>0</v>
      </c>
      <c r="V971" s="116">
        <f t="shared" si="244"/>
        <v>0</v>
      </c>
      <c r="W971" s="116">
        <f t="shared" si="244"/>
        <v>0</v>
      </c>
      <c r="X971" s="116">
        <f t="shared" si="244"/>
        <v>0</v>
      </c>
      <c r="Y971" s="116">
        <f t="shared" si="244"/>
        <v>0</v>
      </c>
      <c r="Z971" s="115">
        <f t="shared" si="255"/>
        <v>0</v>
      </c>
      <c r="AA971" s="116">
        <v>0</v>
      </c>
      <c r="AB971" s="116">
        <v>0</v>
      </c>
      <c r="AC971" s="116">
        <v>0</v>
      </c>
      <c r="AD971" s="116">
        <v>0</v>
      </c>
      <c r="AE971" s="115">
        <f t="shared" si="256"/>
        <v>0</v>
      </c>
      <c r="AF971" s="117">
        <v>0</v>
      </c>
      <c r="AG971" s="117">
        <v>0</v>
      </c>
      <c r="AH971" s="117">
        <v>0</v>
      </c>
      <c r="AI971" s="117">
        <v>0</v>
      </c>
      <c r="AJ971" s="115">
        <f t="shared" si="243"/>
        <v>0</v>
      </c>
      <c r="AK971" s="116">
        <f t="shared" si="243"/>
        <v>0</v>
      </c>
      <c r="AL971" s="116">
        <f t="shared" si="243"/>
        <v>0</v>
      </c>
      <c r="AM971" s="116">
        <f t="shared" si="243"/>
        <v>0</v>
      </c>
      <c r="AN971" s="116">
        <f t="shared" si="243"/>
        <v>0</v>
      </c>
      <c r="AO971" s="115">
        <f t="shared" si="257"/>
        <v>0</v>
      </c>
      <c r="AP971" s="116">
        <f t="shared" si="257"/>
        <v>0</v>
      </c>
      <c r="AQ971" s="116">
        <f t="shared" si="257"/>
        <v>0</v>
      </c>
      <c r="AR971" s="116">
        <f t="shared" si="250"/>
        <v>0</v>
      </c>
      <c r="AS971" s="116">
        <f t="shared" si="258"/>
        <v>0</v>
      </c>
    </row>
    <row r="972" spans="2:45" ht="16.5" thickTop="1" thickBot="1" x14ac:dyDescent="0.3">
      <c r="B972" s="101" t="str">
        <f t="shared" si="251"/>
        <v>a</v>
      </c>
      <c r="D972" s="109" t="s">
        <v>279</v>
      </c>
      <c r="E972" s="121" t="s">
        <v>304</v>
      </c>
      <c r="F972" s="115">
        <f t="shared" si="252"/>
        <v>2700000</v>
      </c>
      <c r="G972" s="116">
        <v>675000</v>
      </c>
      <c r="H972" s="116">
        <v>675000</v>
      </c>
      <c r="I972" s="116">
        <v>675000</v>
      </c>
      <c r="J972" s="116">
        <v>675000</v>
      </c>
      <c r="K972" s="115">
        <f t="shared" si="253"/>
        <v>207530</v>
      </c>
      <c r="L972" s="116">
        <v>207530</v>
      </c>
      <c r="M972" s="116">
        <v>0</v>
      </c>
      <c r="N972" s="116">
        <v>0</v>
      </c>
      <c r="O972" s="116">
        <v>0</v>
      </c>
      <c r="P972" s="115">
        <f t="shared" si="254"/>
        <v>207530</v>
      </c>
      <c r="Q972" s="116">
        <v>207530</v>
      </c>
      <c r="R972" s="116">
        <v>0</v>
      </c>
      <c r="S972" s="116">
        <v>0</v>
      </c>
      <c r="T972" s="116">
        <v>0</v>
      </c>
      <c r="U972" s="111">
        <f t="shared" si="244"/>
        <v>0</v>
      </c>
      <c r="V972" s="116">
        <f t="shared" si="244"/>
        <v>0</v>
      </c>
      <c r="W972" s="116">
        <f t="shared" si="244"/>
        <v>0</v>
      </c>
      <c r="X972" s="116">
        <f t="shared" si="244"/>
        <v>0</v>
      </c>
      <c r="Y972" s="116">
        <f t="shared" si="244"/>
        <v>0</v>
      </c>
      <c r="Z972" s="115">
        <f t="shared" si="255"/>
        <v>0</v>
      </c>
      <c r="AA972" s="116">
        <v>0</v>
      </c>
      <c r="AB972" s="116">
        <v>0</v>
      </c>
      <c r="AC972" s="116">
        <v>0</v>
      </c>
      <c r="AD972" s="116">
        <v>0</v>
      </c>
      <c r="AE972" s="115">
        <f t="shared" si="256"/>
        <v>0</v>
      </c>
      <c r="AF972" s="117">
        <v>0</v>
      </c>
      <c r="AG972" s="117">
        <v>0</v>
      </c>
      <c r="AH972" s="117">
        <v>0</v>
      </c>
      <c r="AI972" s="117">
        <v>0</v>
      </c>
      <c r="AJ972" s="115">
        <f t="shared" si="243"/>
        <v>2700000</v>
      </c>
      <c r="AK972" s="116">
        <f t="shared" si="243"/>
        <v>675000</v>
      </c>
      <c r="AL972" s="116">
        <f t="shared" si="243"/>
        <v>675000</v>
      </c>
      <c r="AM972" s="116">
        <f t="shared" si="243"/>
        <v>675000</v>
      </c>
      <c r="AN972" s="116">
        <f t="shared" si="243"/>
        <v>675000</v>
      </c>
      <c r="AO972" s="115">
        <f t="shared" si="257"/>
        <v>207530</v>
      </c>
      <c r="AP972" s="116">
        <f t="shared" si="257"/>
        <v>207530</v>
      </c>
      <c r="AQ972" s="116">
        <f t="shared" si="257"/>
        <v>0</v>
      </c>
      <c r="AR972" s="116">
        <f t="shared" si="250"/>
        <v>0</v>
      </c>
      <c r="AS972" s="116">
        <f t="shared" si="258"/>
        <v>0</v>
      </c>
    </row>
    <row r="973" spans="2:45" ht="16.5" thickTop="1" thickBot="1" x14ac:dyDescent="0.3">
      <c r="B973" s="101" t="str">
        <f t="shared" si="251"/>
        <v>b</v>
      </c>
      <c r="D973" s="109" t="s">
        <v>279</v>
      </c>
      <c r="E973" s="121" t="s">
        <v>305</v>
      </c>
      <c r="F973" s="115">
        <f t="shared" si="252"/>
        <v>0</v>
      </c>
      <c r="G973" s="116">
        <f>SUM(G974:G975)</f>
        <v>0</v>
      </c>
      <c r="H973" s="116">
        <f>SUM(H974:H975)</f>
        <v>0</v>
      </c>
      <c r="I973" s="116">
        <f>SUM(I974:I975)</f>
        <v>0</v>
      </c>
      <c r="J973" s="116">
        <f>SUM(J974:J975)</f>
        <v>0</v>
      </c>
      <c r="K973" s="115">
        <f t="shared" si="253"/>
        <v>0</v>
      </c>
      <c r="L973" s="116">
        <f>SUM(L974:L975)</f>
        <v>0</v>
      </c>
      <c r="M973" s="116">
        <f>SUM(M974:M975)</f>
        <v>0</v>
      </c>
      <c r="N973" s="116">
        <f>SUM(N974:N975)</f>
        <v>0</v>
      </c>
      <c r="O973" s="116">
        <f>SUM(O974:O975)</f>
        <v>0</v>
      </c>
      <c r="P973" s="115">
        <f t="shared" si="254"/>
        <v>0</v>
      </c>
      <c r="Q973" s="116">
        <f>SUM(Q974:Q975)</f>
        <v>0</v>
      </c>
      <c r="R973" s="116">
        <f>SUM(R974:R975)</f>
        <v>0</v>
      </c>
      <c r="S973" s="116">
        <f>SUM(S974:S975)</f>
        <v>0</v>
      </c>
      <c r="T973" s="116">
        <f>SUM(T974:T975)</f>
        <v>0</v>
      </c>
      <c r="U973" s="111">
        <f t="shared" si="244"/>
        <v>0</v>
      </c>
      <c r="V973" s="116">
        <f t="shared" si="244"/>
        <v>0</v>
      </c>
      <c r="W973" s="116">
        <f t="shared" si="244"/>
        <v>0</v>
      </c>
      <c r="X973" s="116">
        <f t="shared" si="244"/>
        <v>0</v>
      </c>
      <c r="Y973" s="116">
        <f t="shared" si="244"/>
        <v>0</v>
      </c>
      <c r="Z973" s="115">
        <f t="shared" si="255"/>
        <v>0</v>
      </c>
      <c r="AA973" s="116">
        <f>SUM(AA974:AA975)</f>
        <v>0</v>
      </c>
      <c r="AB973" s="116">
        <f>SUM(AB974:AB975)</f>
        <v>0</v>
      </c>
      <c r="AC973" s="116">
        <f>SUM(AC974:AC975)</f>
        <v>0</v>
      </c>
      <c r="AD973" s="116">
        <f>SUM(AD974:AD975)</f>
        <v>0</v>
      </c>
      <c r="AE973" s="115">
        <f t="shared" si="256"/>
        <v>0</v>
      </c>
      <c r="AF973" s="117">
        <f>SUM(AF974:AF975)</f>
        <v>0</v>
      </c>
      <c r="AG973" s="117">
        <f>SUM(AG974:AG975)</f>
        <v>0</v>
      </c>
      <c r="AH973" s="117">
        <f>SUM(AH974:AH975)</f>
        <v>0</v>
      </c>
      <c r="AI973" s="117">
        <f>SUM(AI974:AI975)</f>
        <v>0</v>
      </c>
      <c r="AJ973" s="115">
        <f t="shared" si="243"/>
        <v>0</v>
      </c>
      <c r="AK973" s="116">
        <f t="shared" si="243"/>
        <v>0</v>
      </c>
      <c r="AL973" s="116">
        <f t="shared" si="243"/>
        <v>0</v>
      </c>
      <c r="AM973" s="116">
        <f t="shared" si="243"/>
        <v>0</v>
      </c>
      <c r="AN973" s="116">
        <f t="shared" si="243"/>
        <v>0</v>
      </c>
      <c r="AO973" s="115">
        <f t="shared" si="257"/>
        <v>0</v>
      </c>
      <c r="AP973" s="116">
        <f t="shared" si="257"/>
        <v>0</v>
      </c>
      <c r="AQ973" s="116">
        <f t="shared" si="257"/>
        <v>0</v>
      </c>
      <c r="AR973" s="116">
        <f t="shared" si="250"/>
        <v>0</v>
      </c>
      <c r="AS973" s="116">
        <f t="shared" si="258"/>
        <v>0</v>
      </c>
    </row>
    <row r="974" spans="2:45" ht="16.5" thickTop="1" thickBot="1" x14ac:dyDescent="0.3">
      <c r="B974" s="101" t="str">
        <f t="shared" si="251"/>
        <v>b</v>
      </c>
      <c r="D974" s="109" t="s">
        <v>279</v>
      </c>
      <c r="E974" s="122" t="s">
        <v>306</v>
      </c>
      <c r="F974" s="115">
        <f t="shared" si="252"/>
        <v>0</v>
      </c>
      <c r="G974" s="116">
        <v>0</v>
      </c>
      <c r="H974" s="116">
        <v>0</v>
      </c>
      <c r="I974" s="116">
        <v>0</v>
      </c>
      <c r="J974" s="116">
        <v>0</v>
      </c>
      <c r="K974" s="115">
        <f t="shared" si="253"/>
        <v>0</v>
      </c>
      <c r="L974" s="116">
        <v>0</v>
      </c>
      <c r="M974" s="116">
        <v>0</v>
      </c>
      <c r="N974" s="116">
        <v>0</v>
      </c>
      <c r="O974" s="116">
        <v>0</v>
      </c>
      <c r="P974" s="115">
        <f t="shared" si="254"/>
        <v>0</v>
      </c>
      <c r="Q974" s="116">
        <v>0</v>
      </c>
      <c r="R974" s="116">
        <v>0</v>
      </c>
      <c r="S974" s="116">
        <v>0</v>
      </c>
      <c r="T974" s="116">
        <v>0</v>
      </c>
      <c r="U974" s="111">
        <f t="shared" si="244"/>
        <v>0</v>
      </c>
      <c r="V974" s="116">
        <f t="shared" si="244"/>
        <v>0</v>
      </c>
      <c r="W974" s="116">
        <f t="shared" si="244"/>
        <v>0</v>
      </c>
      <c r="X974" s="116">
        <f t="shared" si="244"/>
        <v>0</v>
      </c>
      <c r="Y974" s="116">
        <f t="shared" si="244"/>
        <v>0</v>
      </c>
      <c r="Z974" s="115">
        <f t="shared" si="255"/>
        <v>0</v>
      </c>
      <c r="AA974" s="116">
        <v>0</v>
      </c>
      <c r="AB974" s="116">
        <v>0</v>
      </c>
      <c r="AC974" s="116">
        <v>0</v>
      </c>
      <c r="AD974" s="116">
        <v>0</v>
      </c>
      <c r="AE974" s="115">
        <f t="shared" si="256"/>
        <v>0</v>
      </c>
      <c r="AF974" s="117">
        <v>0</v>
      </c>
      <c r="AG974" s="117">
        <v>0</v>
      </c>
      <c r="AH974" s="117">
        <v>0</v>
      </c>
      <c r="AI974" s="117">
        <v>0</v>
      </c>
      <c r="AJ974" s="115">
        <f t="shared" ref="AJ974:AN1024" si="259">F974+U974</f>
        <v>0</v>
      </c>
      <c r="AK974" s="116">
        <f t="shared" si="259"/>
        <v>0</v>
      </c>
      <c r="AL974" s="116">
        <f t="shared" si="259"/>
        <v>0</v>
      </c>
      <c r="AM974" s="116">
        <f t="shared" si="259"/>
        <v>0</v>
      </c>
      <c r="AN974" s="116">
        <f t="shared" si="259"/>
        <v>0</v>
      </c>
      <c r="AO974" s="115">
        <f t="shared" si="257"/>
        <v>0</v>
      </c>
      <c r="AP974" s="116">
        <f t="shared" si="257"/>
        <v>0</v>
      </c>
      <c r="AQ974" s="116">
        <f t="shared" si="257"/>
        <v>0</v>
      </c>
      <c r="AR974" s="116">
        <f t="shared" si="250"/>
        <v>0</v>
      </c>
      <c r="AS974" s="116">
        <f t="shared" si="258"/>
        <v>0</v>
      </c>
    </row>
    <row r="975" spans="2:45" ht="27" thickTop="1" thickBot="1" x14ac:dyDescent="0.3">
      <c r="B975" s="101" t="str">
        <f t="shared" si="251"/>
        <v>b</v>
      </c>
      <c r="D975" s="109" t="s">
        <v>279</v>
      </c>
      <c r="E975" s="122" t="s">
        <v>307</v>
      </c>
      <c r="F975" s="115">
        <f t="shared" si="252"/>
        <v>0</v>
      </c>
      <c r="G975" s="116">
        <f>SUM(G976:G977)</f>
        <v>0</v>
      </c>
      <c r="H975" s="116">
        <f>SUM(H976:H977)</f>
        <v>0</v>
      </c>
      <c r="I975" s="116">
        <f>SUM(I976:I977)</f>
        <v>0</v>
      </c>
      <c r="J975" s="116">
        <f>SUM(J976:J977)</f>
        <v>0</v>
      </c>
      <c r="K975" s="115">
        <f t="shared" si="253"/>
        <v>0</v>
      </c>
      <c r="L975" s="116">
        <f>SUM(L976:L977)</f>
        <v>0</v>
      </c>
      <c r="M975" s="116">
        <f>SUM(M976:M977)</f>
        <v>0</v>
      </c>
      <c r="N975" s="116">
        <f>SUM(N976:N977)</f>
        <v>0</v>
      </c>
      <c r="O975" s="116">
        <f>SUM(O976:O977)</f>
        <v>0</v>
      </c>
      <c r="P975" s="115">
        <f t="shared" si="254"/>
        <v>0</v>
      </c>
      <c r="Q975" s="116">
        <f>SUM(Q976:Q977)</f>
        <v>0</v>
      </c>
      <c r="R975" s="116">
        <f>SUM(R976:R977)</f>
        <v>0</v>
      </c>
      <c r="S975" s="116">
        <f>SUM(S976:S977)</f>
        <v>0</v>
      </c>
      <c r="T975" s="116">
        <f>SUM(T976:T977)</f>
        <v>0</v>
      </c>
      <c r="U975" s="111">
        <f t="shared" si="244"/>
        <v>0</v>
      </c>
      <c r="V975" s="116">
        <f t="shared" si="244"/>
        <v>0</v>
      </c>
      <c r="W975" s="116">
        <f t="shared" si="244"/>
        <v>0</v>
      </c>
      <c r="X975" s="116">
        <f t="shared" si="244"/>
        <v>0</v>
      </c>
      <c r="Y975" s="116">
        <f t="shared" si="244"/>
        <v>0</v>
      </c>
      <c r="Z975" s="115">
        <f t="shared" si="255"/>
        <v>0</v>
      </c>
      <c r="AA975" s="116">
        <f>SUM(AA976:AA977)</f>
        <v>0</v>
      </c>
      <c r="AB975" s="116">
        <f>SUM(AB976:AB977)</f>
        <v>0</v>
      </c>
      <c r="AC975" s="116">
        <f>SUM(AC976:AC977)</f>
        <v>0</v>
      </c>
      <c r="AD975" s="116">
        <f>SUM(AD976:AD977)</f>
        <v>0</v>
      </c>
      <c r="AE975" s="115">
        <f t="shared" si="256"/>
        <v>0</v>
      </c>
      <c r="AF975" s="117">
        <f>SUM(AF976:AF977)</f>
        <v>0</v>
      </c>
      <c r="AG975" s="117">
        <f>SUM(AG976:AG977)</f>
        <v>0</v>
      </c>
      <c r="AH975" s="117">
        <f>SUM(AH976:AH977)</f>
        <v>0</v>
      </c>
      <c r="AI975" s="117">
        <f>SUM(AI976:AI977)</f>
        <v>0</v>
      </c>
      <c r="AJ975" s="115">
        <f t="shared" si="259"/>
        <v>0</v>
      </c>
      <c r="AK975" s="116">
        <f t="shared" si="259"/>
        <v>0</v>
      </c>
      <c r="AL975" s="116">
        <f t="shared" si="259"/>
        <v>0</v>
      </c>
      <c r="AM975" s="116">
        <f t="shared" si="259"/>
        <v>0</v>
      </c>
      <c r="AN975" s="116">
        <f t="shared" si="259"/>
        <v>0</v>
      </c>
      <c r="AO975" s="115">
        <f t="shared" si="257"/>
        <v>0</v>
      </c>
      <c r="AP975" s="116">
        <f t="shared" si="257"/>
        <v>0</v>
      </c>
      <c r="AQ975" s="116">
        <f t="shared" si="257"/>
        <v>0</v>
      </c>
      <c r="AR975" s="116">
        <f t="shared" si="250"/>
        <v>0</v>
      </c>
      <c r="AS975" s="116">
        <f t="shared" si="258"/>
        <v>0</v>
      </c>
    </row>
    <row r="976" spans="2:45" ht="27" thickTop="1" thickBot="1" x14ac:dyDescent="0.3">
      <c r="B976" s="101" t="str">
        <f t="shared" si="251"/>
        <v>b</v>
      </c>
      <c r="D976" s="109" t="s">
        <v>279</v>
      </c>
      <c r="E976" s="124" t="s">
        <v>308</v>
      </c>
      <c r="F976" s="115">
        <f t="shared" si="252"/>
        <v>0</v>
      </c>
      <c r="G976" s="116">
        <v>0</v>
      </c>
      <c r="H976" s="116">
        <v>0</v>
      </c>
      <c r="I976" s="116">
        <v>0</v>
      </c>
      <c r="J976" s="116">
        <v>0</v>
      </c>
      <c r="K976" s="115">
        <f t="shared" si="253"/>
        <v>0</v>
      </c>
      <c r="L976" s="116">
        <v>0</v>
      </c>
      <c r="M976" s="116">
        <v>0</v>
      </c>
      <c r="N976" s="116">
        <v>0</v>
      </c>
      <c r="O976" s="116">
        <v>0</v>
      </c>
      <c r="P976" s="115">
        <f t="shared" si="254"/>
        <v>0</v>
      </c>
      <c r="Q976" s="116">
        <v>0</v>
      </c>
      <c r="R976" s="116">
        <v>0</v>
      </c>
      <c r="S976" s="116">
        <v>0</v>
      </c>
      <c r="T976" s="116">
        <v>0</v>
      </c>
      <c r="U976" s="111">
        <f t="shared" si="244"/>
        <v>0</v>
      </c>
      <c r="V976" s="116">
        <f t="shared" si="244"/>
        <v>0</v>
      </c>
      <c r="W976" s="116">
        <f t="shared" si="244"/>
        <v>0</v>
      </c>
      <c r="X976" s="116">
        <f t="shared" si="244"/>
        <v>0</v>
      </c>
      <c r="Y976" s="116">
        <f t="shared" si="244"/>
        <v>0</v>
      </c>
      <c r="Z976" s="115">
        <f t="shared" si="255"/>
        <v>0</v>
      </c>
      <c r="AA976" s="116">
        <v>0</v>
      </c>
      <c r="AB976" s="116">
        <v>0</v>
      </c>
      <c r="AC976" s="116">
        <v>0</v>
      </c>
      <c r="AD976" s="116">
        <v>0</v>
      </c>
      <c r="AE976" s="115">
        <f t="shared" si="256"/>
        <v>0</v>
      </c>
      <c r="AF976" s="117">
        <v>0</v>
      </c>
      <c r="AG976" s="117">
        <v>0</v>
      </c>
      <c r="AH976" s="117">
        <v>0</v>
      </c>
      <c r="AI976" s="117">
        <v>0</v>
      </c>
      <c r="AJ976" s="115">
        <f t="shared" si="259"/>
        <v>0</v>
      </c>
      <c r="AK976" s="116">
        <f t="shared" si="259"/>
        <v>0</v>
      </c>
      <c r="AL976" s="116">
        <f t="shared" si="259"/>
        <v>0</v>
      </c>
      <c r="AM976" s="116">
        <f t="shared" si="259"/>
        <v>0</v>
      </c>
      <c r="AN976" s="116">
        <f t="shared" si="259"/>
        <v>0</v>
      </c>
      <c r="AO976" s="115">
        <f t="shared" si="257"/>
        <v>0</v>
      </c>
      <c r="AP976" s="116">
        <f t="shared" si="257"/>
        <v>0</v>
      </c>
      <c r="AQ976" s="116">
        <f t="shared" si="257"/>
        <v>0</v>
      </c>
      <c r="AR976" s="116">
        <f t="shared" si="250"/>
        <v>0</v>
      </c>
      <c r="AS976" s="116">
        <f t="shared" si="258"/>
        <v>0</v>
      </c>
    </row>
    <row r="977" spans="2:45" ht="39.75" thickTop="1" thickBot="1" x14ac:dyDescent="0.3">
      <c r="B977" s="101" t="str">
        <f t="shared" si="251"/>
        <v>b</v>
      </c>
      <c r="D977" s="109" t="s">
        <v>279</v>
      </c>
      <c r="E977" s="124" t="s">
        <v>309</v>
      </c>
      <c r="F977" s="115">
        <f t="shared" si="252"/>
        <v>0</v>
      </c>
      <c r="G977" s="116">
        <v>0</v>
      </c>
      <c r="H977" s="116">
        <v>0</v>
      </c>
      <c r="I977" s="116">
        <v>0</v>
      </c>
      <c r="J977" s="116">
        <v>0</v>
      </c>
      <c r="K977" s="115">
        <f t="shared" si="253"/>
        <v>0</v>
      </c>
      <c r="L977" s="116">
        <v>0</v>
      </c>
      <c r="M977" s="116">
        <v>0</v>
      </c>
      <c r="N977" s="116">
        <v>0</v>
      </c>
      <c r="O977" s="116">
        <v>0</v>
      </c>
      <c r="P977" s="115">
        <f t="shared" si="254"/>
        <v>0</v>
      </c>
      <c r="Q977" s="116">
        <v>0</v>
      </c>
      <c r="R977" s="116">
        <v>0</v>
      </c>
      <c r="S977" s="116">
        <v>0</v>
      </c>
      <c r="T977" s="116">
        <v>0</v>
      </c>
      <c r="U977" s="111">
        <f t="shared" si="244"/>
        <v>0</v>
      </c>
      <c r="V977" s="116">
        <f t="shared" si="244"/>
        <v>0</v>
      </c>
      <c r="W977" s="116">
        <f t="shared" si="244"/>
        <v>0</v>
      </c>
      <c r="X977" s="116">
        <f t="shared" si="244"/>
        <v>0</v>
      </c>
      <c r="Y977" s="116">
        <f t="shared" si="244"/>
        <v>0</v>
      </c>
      <c r="Z977" s="115">
        <f t="shared" si="255"/>
        <v>0</v>
      </c>
      <c r="AA977" s="116">
        <v>0</v>
      </c>
      <c r="AB977" s="116">
        <v>0</v>
      </c>
      <c r="AC977" s="116">
        <v>0</v>
      </c>
      <c r="AD977" s="116">
        <v>0</v>
      </c>
      <c r="AE977" s="115">
        <f t="shared" si="256"/>
        <v>0</v>
      </c>
      <c r="AF977" s="117">
        <v>0</v>
      </c>
      <c r="AG977" s="117">
        <v>0</v>
      </c>
      <c r="AH977" s="117">
        <v>0</v>
      </c>
      <c r="AI977" s="117">
        <v>0</v>
      </c>
      <c r="AJ977" s="115">
        <f t="shared" si="259"/>
        <v>0</v>
      </c>
      <c r="AK977" s="116">
        <f t="shared" si="259"/>
        <v>0</v>
      </c>
      <c r="AL977" s="116">
        <f t="shared" si="259"/>
        <v>0</v>
      </c>
      <c r="AM977" s="116">
        <f t="shared" si="259"/>
        <v>0</v>
      </c>
      <c r="AN977" s="116">
        <f t="shared" si="259"/>
        <v>0</v>
      </c>
      <c r="AO977" s="115">
        <f t="shared" si="257"/>
        <v>0</v>
      </c>
      <c r="AP977" s="116">
        <f t="shared" si="257"/>
        <v>0</v>
      </c>
      <c r="AQ977" s="116">
        <f t="shared" si="257"/>
        <v>0</v>
      </c>
      <c r="AR977" s="116">
        <f t="shared" si="250"/>
        <v>0</v>
      </c>
      <c r="AS977" s="116">
        <f t="shared" si="258"/>
        <v>0</v>
      </c>
    </row>
    <row r="978" spans="2:45" ht="16.5" thickTop="1" thickBot="1" x14ac:dyDescent="0.3">
      <c r="B978" s="101" t="str">
        <f t="shared" si="251"/>
        <v>b</v>
      </c>
      <c r="D978" s="109" t="s">
        <v>279</v>
      </c>
      <c r="E978" s="120" t="s">
        <v>310</v>
      </c>
      <c r="F978" s="115">
        <f t="shared" si="252"/>
        <v>0</v>
      </c>
      <c r="G978" s="116">
        <v>0</v>
      </c>
      <c r="H978" s="116">
        <v>0</v>
      </c>
      <c r="I978" s="116">
        <v>0</v>
      </c>
      <c r="J978" s="116">
        <v>0</v>
      </c>
      <c r="K978" s="115">
        <f t="shared" si="253"/>
        <v>0</v>
      </c>
      <c r="L978" s="116">
        <v>0</v>
      </c>
      <c r="M978" s="116">
        <v>0</v>
      </c>
      <c r="N978" s="116">
        <v>0</v>
      </c>
      <c r="O978" s="116">
        <v>0</v>
      </c>
      <c r="P978" s="115">
        <f t="shared" si="254"/>
        <v>0</v>
      </c>
      <c r="Q978" s="116">
        <v>0</v>
      </c>
      <c r="R978" s="116">
        <v>0</v>
      </c>
      <c r="S978" s="116">
        <v>0</v>
      </c>
      <c r="T978" s="116">
        <v>0</v>
      </c>
      <c r="U978" s="111">
        <f t="shared" si="244"/>
        <v>0</v>
      </c>
      <c r="V978" s="116">
        <f t="shared" si="244"/>
        <v>0</v>
      </c>
      <c r="W978" s="116">
        <f t="shared" si="244"/>
        <v>0</v>
      </c>
      <c r="X978" s="116">
        <f t="shared" si="244"/>
        <v>0</v>
      </c>
      <c r="Y978" s="116">
        <f t="shared" si="244"/>
        <v>0</v>
      </c>
      <c r="Z978" s="115">
        <f t="shared" si="255"/>
        <v>0</v>
      </c>
      <c r="AA978" s="116">
        <v>0</v>
      </c>
      <c r="AB978" s="116">
        <v>0</v>
      </c>
      <c r="AC978" s="116">
        <v>0</v>
      </c>
      <c r="AD978" s="116">
        <v>0</v>
      </c>
      <c r="AE978" s="115">
        <f t="shared" si="256"/>
        <v>0</v>
      </c>
      <c r="AF978" s="117">
        <v>0</v>
      </c>
      <c r="AG978" s="117">
        <v>0</v>
      </c>
      <c r="AH978" s="117">
        <v>0</v>
      </c>
      <c r="AI978" s="117">
        <v>0</v>
      </c>
      <c r="AJ978" s="115">
        <f t="shared" si="259"/>
        <v>0</v>
      </c>
      <c r="AK978" s="116">
        <f t="shared" si="259"/>
        <v>0</v>
      </c>
      <c r="AL978" s="116">
        <f t="shared" si="259"/>
        <v>0</v>
      </c>
      <c r="AM978" s="116">
        <f t="shared" si="259"/>
        <v>0</v>
      </c>
      <c r="AN978" s="116">
        <f t="shared" si="259"/>
        <v>0</v>
      </c>
      <c r="AO978" s="115">
        <f t="shared" si="257"/>
        <v>0</v>
      </c>
      <c r="AP978" s="116">
        <f t="shared" si="257"/>
        <v>0</v>
      </c>
      <c r="AQ978" s="116">
        <f t="shared" si="257"/>
        <v>0</v>
      </c>
      <c r="AR978" s="116">
        <f t="shared" si="250"/>
        <v>0</v>
      </c>
      <c r="AS978" s="116">
        <f t="shared" si="258"/>
        <v>0</v>
      </c>
    </row>
    <row r="979" spans="2:45" ht="16.5" thickTop="1" thickBot="1" x14ac:dyDescent="0.3">
      <c r="B979" s="101" t="str">
        <f t="shared" si="251"/>
        <v>b</v>
      </c>
      <c r="D979" s="109" t="s">
        <v>279</v>
      </c>
      <c r="E979" s="120" t="s">
        <v>311</v>
      </c>
      <c r="F979" s="115">
        <f t="shared" si="252"/>
        <v>0</v>
      </c>
      <c r="G979" s="116">
        <v>0</v>
      </c>
      <c r="H979" s="116">
        <v>0</v>
      </c>
      <c r="I979" s="116">
        <v>0</v>
      </c>
      <c r="J979" s="116">
        <v>0</v>
      </c>
      <c r="K979" s="115">
        <f t="shared" si="253"/>
        <v>0</v>
      </c>
      <c r="L979" s="116">
        <v>0</v>
      </c>
      <c r="M979" s="116">
        <v>0</v>
      </c>
      <c r="N979" s="116">
        <v>0</v>
      </c>
      <c r="O979" s="116">
        <v>0</v>
      </c>
      <c r="P979" s="115">
        <f t="shared" si="254"/>
        <v>0</v>
      </c>
      <c r="Q979" s="116">
        <v>0</v>
      </c>
      <c r="R979" s="116">
        <v>0</v>
      </c>
      <c r="S979" s="116">
        <v>0</v>
      </c>
      <c r="T979" s="116">
        <v>0</v>
      </c>
      <c r="U979" s="111">
        <f t="shared" si="244"/>
        <v>0</v>
      </c>
      <c r="V979" s="116">
        <f t="shared" si="244"/>
        <v>0</v>
      </c>
      <c r="W979" s="116">
        <f t="shared" si="244"/>
        <v>0</v>
      </c>
      <c r="X979" s="116">
        <f t="shared" si="244"/>
        <v>0</v>
      </c>
      <c r="Y979" s="116">
        <f t="shared" si="244"/>
        <v>0</v>
      </c>
      <c r="Z979" s="115">
        <f t="shared" si="255"/>
        <v>0</v>
      </c>
      <c r="AA979" s="116">
        <v>0</v>
      </c>
      <c r="AB979" s="116">
        <v>0</v>
      </c>
      <c r="AC979" s="116">
        <v>0</v>
      </c>
      <c r="AD979" s="116">
        <v>0</v>
      </c>
      <c r="AE979" s="115">
        <f t="shared" si="256"/>
        <v>0</v>
      </c>
      <c r="AF979" s="117">
        <v>0</v>
      </c>
      <c r="AG979" s="117">
        <v>0</v>
      </c>
      <c r="AH979" s="117">
        <v>0</v>
      </c>
      <c r="AI979" s="117">
        <v>0</v>
      </c>
      <c r="AJ979" s="115">
        <f t="shared" si="259"/>
        <v>0</v>
      </c>
      <c r="AK979" s="116">
        <f t="shared" si="259"/>
        <v>0</v>
      </c>
      <c r="AL979" s="116">
        <f t="shared" si="259"/>
        <v>0</v>
      </c>
      <c r="AM979" s="116">
        <f t="shared" si="259"/>
        <v>0</v>
      </c>
      <c r="AN979" s="116">
        <f t="shared" si="259"/>
        <v>0</v>
      </c>
      <c r="AO979" s="115">
        <f t="shared" si="257"/>
        <v>0</v>
      </c>
      <c r="AP979" s="116">
        <f t="shared" si="257"/>
        <v>0</v>
      </c>
      <c r="AQ979" s="116">
        <f t="shared" si="257"/>
        <v>0</v>
      </c>
      <c r="AR979" s="116">
        <f t="shared" si="250"/>
        <v>0</v>
      </c>
      <c r="AS979" s="116">
        <f t="shared" si="258"/>
        <v>0</v>
      </c>
    </row>
    <row r="980" spans="2:45" ht="16.5" thickTop="1" thickBot="1" x14ac:dyDescent="0.3">
      <c r="B980" s="101" t="str">
        <f t="shared" si="251"/>
        <v>b</v>
      </c>
      <c r="D980" s="109" t="s">
        <v>279</v>
      </c>
      <c r="E980" s="120" t="s">
        <v>312</v>
      </c>
      <c r="F980" s="115">
        <f t="shared" si="252"/>
        <v>0</v>
      </c>
      <c r="G980" s="116">
        <v>0</v>
      </c>
      <c r="H980" s="116">
        <v>0</v>
      </c>
      <c r="I980" s="116">
        <v>0</v>
      </c>
      <c r="J980" s="116">
        <v>0</v>
      </c>
      <c r="K980" s="115">
        <f t="shared" si="253"/>
        <v>0</v>
      </c>
      <c r="L980" s="116">
        <v>0</v>
      </c>
      <c r="M980" s="116">
        <v>0</v>
      </c>
      <c r="N980" s="116">
        <v>0</v>
      </c>
      <c r="O980" s="116">
        <v>0</v>
      </c>
      <c r="P980" s="115">
        <f t="shared" si="254"/>
        <v>0</v>
      </c>
      <c r="Q980" s="116">
        <v>0</v>
      </c>
      <c r="R980" s="116">
        <v>0</v>
      </c>
      <c r="S980" s="116">
        <v>0</v>
      </c>
      <c r="T980" s="116">
        <v>0</v>
      </c>
      <c r="U980" s="111">
        <f t="shared" si="244"/>
        <v>0</v>
      </c>
      <c r="V980" s="116">
        <f t="shared" si="244"/>
        <v>0</v>
      </c>
      <c r="W980" s="116">
        <f t="shared" si="244"/>
        <v>0</v>
      </c>
      <c r="X980" s="116">
        <f t="shared" si="244"/>
        <v>0</v>
      </c>
      <c r="Y980" s="116">
        <f t="shared" si="244"/>
        <v>0</v>
      </c>
      <c r="Z980" s="115">
        <f t="shared" si="255"/>
        <v>0</v>
      </c>
      <c r="AA980" s="116">
        <v>0</v>
      </c>
      <c r="AB980" s="116">
        <v>0</v>
      </c>
      <c r="AC980" s="116">
        <v>0</v>
      </c>
      <c r="AD980" s="116">
        <v>0</v>
      </c>
      <c r="AE980" s="115">
        <f t="shared" si="256"/>
        <v>0</v>
      </c>
      <c r="AF980" s="117">
        <v>0</v>
      </c>
      <c r="AG980" s="117">
        <v>0</v>
      </c>
      <c r="AH980" s="117">
        <v>0</v>
      </c>
      <c r="AI980" s="117">
        <v>0</v>
      </c>
      <c r="AJ980" s="115">
        <f t="shared" si="259"/>
        <v>0</v>
      </c>
      <c r="AK980" s="116">
        <f t="shared" si="259"/>
        <v>0</v>
      </c>
      <c r="AL980" s="116">
        <f t="shared" si="259"/>
        <v>0</v>
      </c>
      <c r="AM980" s="116">
        <f t="shared" si="259"/>
        <v>0</v>
      </c>
      <c r="AN980" s="116">
        <f t="shared" si="259"/>
        <v>0</v>
      </c>
      <c r="AO980" s="115">
        <f t="shared" si="257"/>
        <v>0</v>
      </c>
      <c r="AP980" s="116">
        <f t="shared" si="257"/>
        <v>0</v>
      </c>
      <c r="AQ980" s="116">
        <f t="shared" si="257"/>
        <v>0</v>
      </c>
      <c r="AR980" s="116">
        <f t="shared" si="250"/>
        <v>0</v>
      </c>
      <c r="AS980" s="116">
        <f t="shared" si="258"/>
        <v>0</v>
      </c>
    </row>
    <row r="981" spans="2:45" ht="65.25" thickTop="1" thickBot="1" x14ac:dyDescent="0.3">
      <c r="B981" s="101" t="str">
        <f t="shared" si="251"/>
        <v>a</v>
      </c>
      <c r="D981" s="109" t="s">
        <v>391</v>
      </c>
      <c r="E981" s="119" t="s">
        <v>392</v>
      </c>
      <c r="F981" s="115">
        <f t="shared" si="252"/>
        <v>0</v>
      </c>
      <c r="G981" s="116">
        <f>SUM(G982,G994:G996)</f>
        <v>0</v>
      </c>
      <c r="H981" s="116">
        <f>SUM(H982,H994:H996)</f>
        <v>0</v>
      </c>
      <c r="I981" s="116">
        <f>SUM(I982,I994:I996)</f>
        <v>0</v>
      </c>
      <c r="J981" s="116">
        <f>SUM(J982,J994:J996)</f>
        <v>0</v>
      </c>
      <c r="K981" s="115">
        <f t="shared" si="253"/>
        <v>2392470</v>
      </c>
      <c r="L981" s="116">
        <f>SUM(L982,L994:L996)</f>
        <v>442470</v>
      </c>
      <c r="M981" s="116">
        <f>SUM(M982,M994:M996)</f>
        <v>650000</v>
      </c>
      <c r="N981" s="116">
        <f>SUM(N982,N994:N996)</f>
        <v>650000</v>
      </c>
      <c r="O981" s="116">
        <f>SUM(O982,O994:O996)</f>
        <v>650000</v>
      </c>
      <c r="P981" s="115">
        <f t="shared" si="254"/>
        <v>790270</v>
      </c>
      <c r="Q981" s="116">
        <f>SUM(Q982,Q994:Q996)</f>
        <v>402840</v>
      </c>
      <c r="R981" s="116">
        <f>SUM(R982,R994:R996)</f>
        <v>387430</v>
      </c>
      <c r="S981" s="116">
        <f>SUM(S982,S994:S996)</f>
        <v>0</v>
      </c>
      <c r="T981" s="116">
        <f>SUM(T982,T994:T996)</f>
        <v>0</v>
      </c>
      <c r="U981" s="111">
        <f t="shared" si="244"/>
        <v>0</v>
      </c>
      <c r="V981" s="116">
        <f t="shared" si="244"/>
        <v>0</v>
      </c>
      <c r="W981" s="116">
        <f t="shared" si="244"/>
        <v>0</v>
      </c>
      <c r="X981" s="116">
        <f t="shared" si="244"/>
        <v>0</v>
      </c>
      <c r="Y981" s="116">
        <f t="shared" si="244"/>
        <v>0</v>
      </c>
      <c r="Z981" s="115">
        <f t="shared" si="255"/>
        <v>0</v>
      </c>
      <c r="AA981" s="116">
        <f>SUM(AA982,AA994:AA996)</f>
        <v>0</v>
      </c>
      <c r="AB981" s="116">
        <f>SUM(AB982,AB994:AB996)</f>
        <v>0</v>
      </c>
      <c r="AC981" s="116">
        <f>SUM(AC982,AC994:AC996)</f>
        <v>0</v>
      </c>
      <c r="AD981" s="116">
        <f>SUM(AD982,AD994:AD996)</f>
        <v>0</v>
      </c>
      <c r="AE981" s="115">
        <f t="shared" si="256"/>
        <v>0</v>
      </c>
      <c r="AF981" s="117">
        <f>SUM(AF982,AF994:AF996)</f>
        <v>0</v>
      </c>
      <c r="AG981" s="117">
        <f>SUM(AG982,AG994:AG996)</f>
        <v>0</v>
      </c>
      <c r="AH981" s="117">
        <f>SUM(AH982,AH994:AH996)</f>
        <v>0</v>
      </c>
      <c r="AI981" s="117">
        <f>SUM(AI982,AI994:AI996)</f>
        <v>0</v>
      </c>
      <c r="AJ981" s="115">
        <f t="shared" si="259"/>
        <v>0</v>
      </c>
      <c r="AK981" s="116">
        <f t="shared" si="259"/>
        <v>0</v>
      </c>
      <c r="AL981" s="116">
        <f t="shared" si="259"/>
        <v>0</v>
      </c>
      <c r="AM981" s="116">
        <f t="shared" si="259"/>
        <v>0</v>
      </c>
      <c r="AN981" s="116">
        <f t="shared" si="259"/>
        <v>0</v>
      </c>
      <c r="AO981" s="115">
        <f t="shared" si="257"/>
        <v>2392470</v>
      </c>
      <c r="AP981" s="116">
        <f t="shared" si="257"/>
        <v>442470</v>
      </c>
      <c r="AQ981" s="116">
        <f t="shared" si="257"/>
        <v>650000</v>
      </c>
      <c r="AR981" s="116">
        <f t="shared" si="250"/>
        <v>650000</v>
      </c>
      <c r="AS981" s="116">
        <f t="shared" si="258"/>
        <v>650000</v>
      </c>
    </row>
    <row r="982" spans="2:45" ht="16.5" thickTop="1" thickBot="1" x14ac:dyDescent="0.3">
      <c r="B982" s="101" t="str">
        <f t="shared" si="251"/>
        <v>a</v>
      </c>
      <c r="D982" s="109" t="s">
        <v>279</v>
      </c>
      <c r="E982" s="120" t="s">
        <v>298</v>
      </c>
      <c r="F982" s="115">
        <f t="shared" si="252"/>
        <v>0</v>
      </c>
      <c r="G982" s="116">
        <f>SUM(G983:G989)</f>
        <v>0</v>
      </c>
      <c r="H982" s="116">
        <f>SUM(H983:H989)</f>
        <v>0</v>
      </c>
      <c r="I982" s="116">
        <f>SUM(I983:I989)</f>
        <v>0</v>
      </c>
      <c r="J982" s="116">
        <f>SUM(J983:J989)</f>
        <v>0</v>
      </c>
      <c r="K982" s="115">
        <f t="shared" si="253"/>
        <v>2392470</v>
      </c>
      <c r="L982" s="116">
        <f>SUM(L983:L989)</f>
        <v>442470</v>
      </c>
      <c r="M982" s="116">
        <f>SUM(M983:M989)</f>
        <v>650000</v>
      </c>
      <c r="N982" s="116">
        <f>SUM(N983:N989)</f>
        <v>650000</v>
      </c>
      <c r="O982" s="116">
        <f>SUM(O983:O989)</f>
        <v>650000</v>
      </c>
      <c r="P982" s="115">
        <f t="shared" si="254"/>
        <v>790270</v>
      </c>
      <c r="Q982" s="116">
        <f>SUM(Q983:Q989)</f>
        <v>402840</v>
      </c>
      <c r="R982" s="116">
        <f>SUM(R983:R989)</f>
        <v>387430</v>
      </c>
      <c r="S982" s="116">
        <f>SUM(S983:S989)</f>
        <v>0</v>
      </c>
      <c r="T982" s="116">
        <f>SUM(T983:T989)</f>
        <v>0</v>
      </c>
      <c r="U982" s="111">
        <f t="shared" si="244"/>
        <v>0</v>
      </c>
      <c r="V982" s="116">
        <f t="shared" si="244"/>
        <v>0</v>
      </c>
      <c r="W982" s="116">
        <f t="shared" si="244"/>
        <v>0</v>
      </c>
      <c r="X982" s="116">
        <f t="shared" si="244"/>
        <v>0</v>
      </c>
      <c r="Y982" s="116">
        <f t="shared" si="244"/>
        <v>0</v>
      </c>
      <c r="Z982" s="115">
        <f t="shared" si="255"/>
        <v>0</v>
      </c>
      <c r="AA982" s="116">
        <f>SUM(AA983:AA989)</f>
        <v>0</v>
      </c>
      <c r="AB982" s="116">
        <f>SUM(AB983:AB989)</f>
        <v>0</v>
      </c>
      <c r="AC982" s="116">
        <f>SUM(AC983:AC989)</f>
        <v>0</v>
      </c>
      <c r="AD982" s="116">
        <f>SUM(AD983:AD989)</f>
        <v>0</v>
      </c>
      <c r="AE982" s="115">
        <f t="shared" si="256"/>
        <v>0</v>
      </c>
      <c r="AF982" s="117">
        <f>SUM(AF983:AF989)</f>
        <v>0</v>
      </c>
      <c r="AG982" s="117">
        <f>SUM(AG983:AG989)</f>
        <v>0</v>
      </c>
      <c r="AH982" s="117">
        <f>SUM(AH983:AH989)</f>
        <v>0</v>
      </c>
      <c r="AI982" s="117">
        <f>SUM(AI983:AI989)</f>
        <v>0</v>
      </c>
      <c r="AJ982" s="115">
        <f t="shared" si="259"/>
        <v>0</v>
      </c>
      <c r="AK982" s="116">
        <f t="shared" si="259"/>
        <v>0</v>
      </c>
      <c r="AL982" s="116">
        <f t="shared" si="259"/>
        <v>0</v>
      </c>
      <c r="AM982" s="116">
        <f t="shared" si="259"/>
        <v>0</v>
      </c>
      <c r="AN982" s="116">
        <f t="shared" si="259"/>
        <v>0</v>
      </c>
      <c r="AO982" s="115">
        <f t="shared" si="257"/>
        <v>2392470</v>
      </c>
      <c r="AP982" s="116">
        <f t="shared" si="257"/>
        <v>442470</v>
      </c>
      <c r="AQ982" s="116">
        <f t="shared" si="257"/>
        <v>650000</v>
      </c>
      <c r="AR982" s="116">
        <f t="shared" si="250"/>
        <v>650000</v>
      </c>
      <c r="AS982" s="116">
        <f t="shared" si="258"/>
        <v>650000</v>
      </c>
    </row>
    <row r="983" spans="2:45" ht="16.5" thickTop="1" thickBot="1" x14ac:dyDescent="0.3">
      <c r="B983" s="101" t="str">
        <f t="shared" si="251"/>
        <v>b</v>
      </c>
      <c r="D983" s="109" t="s">
        <v>279</v>
      </c>
      <c r="E983" s="121" t="s">
        <v>299</v>
      </c>
      <c r="F983" s="115">
        <f t="shared" si="252"/>
        <v>0</v>
      </c>
      <c r="G983" s="116">
        <v>0</v>
      </c>
      <c r="H983" s="116">
        <v>0</v>
      </c>
      <c r="I983" s="116">
        <v>0</v>
      </c>
      <c r="J983" s="116">
        <v>0</v>
      </c>
      <c r="K983" s="115">
        <f t="shared" si="253"/>
        <v>0</v>
      </c>
      <c r="L983" s="116">
        <v>0</v>
      </c>
      <c r="M983" s="116">
        <v>0</v>
      </c>
      <c r="N983" s="116">
        <v>0</v>
      </c>
      <c r="O983" s="116">
        <v>0</v>
      </c>
      <c r="P983" s="115">
        <f t="shared" si="254"/>
        <v>0</v>
      </c>
      <c r="Q983" s="116">
        <v>0</v>
      </c>
      <c r="R983" s="116">
        <v>0</v>
      </c>
      <c r="S983" s="116">
        <v>0</v>
      </c>
      <c r="T983" s="116">
        <v>0</v>
      </c>
      <c r="U983" s="111">
        <f t="shared" si="244"/>
        <v>0</v>
      </c>
      <c r="V983" s="116">
        <f t="shared" si="244"/>
        <v>0</v>
      </c>
      <c r="W983" s="116">
        <f t="shared" si="244"/>
        <v>0</v>
      </c>
      <c r="X983" s="116">
        <f t="shared" si="244"/>
        <v>0</v>
      </c>
      <c r="Y983" s="116">
        <f t="shared" si="244"/>
        <v>0</v>
      </c>
      <c r="Z983" s="115">
        <f t="shared" si="255"/>
        <v>0</v>
      </c>
      <c r="AA983" s="116">
        <v>0</v>
      </c>
      <c r="AB983" s="116">
        <v>0</v>
      </c>
      <c r="AC983" s="116">
        <v>0</v>
      </c>
      <c r="AD983" s="116">
        <v>0</v>
      </c>
      <c r="AE983" s="115">
        <f t="shared" si="256"/>
        <v>0</v>
      </c>
      <c r="AF983" s="117">
        <v>0</v>
      </c>
      <c r="AG983" s="117">
        <v>0</v>
      </c>
      <c r="AH983" s="117">
        <v>0</v>
      </c>
      <c r="AI983" s="117">
        <v>0</v>
      </c>
      <c r="AJ983" s="115">
        <f t="shared" si="259"/>
        <v>0</v>
      </c>
      <c r="AK983" s="116">
        <f t="shared" si="259"/>
        <v>0</v>
      </c>
      <c r="AL983" s="116">
        <f t="shared" si="259"/>
        <v>0</v>
      </c>
      <c r="AM983" s="116">
        <f t="shared" si="259"/>
        <v>0</v>
      </c>
      <c r="AN983" s="116">
        <f t="shared" si="259"/>
        <v>0</v>
      </c>
      <c r="AO983" s="115">
        <f t="shared" si="257"/>
        <v>0</v>
      </c>
      <c r="AP983" s="116">
        <f t="shared" si="257"/>
        <v>0</v>
      </c>
      <c r="AQ983" s="116">
        <f t="shared" si="257"/>
        <v>0</v>
      </c>
      <c r="AR983" s="116">
        <f t="shared" si="250"/>
        <v>0</v>
      </c>
      <c r="AS983" s="116">
        <f t="shared" si="258"/>
        <v>0</v>
      </c>
    </row>
    <row r="984" spans="2:45" ht="16.5" thickTop="1" thickBot="1" x14ac:dyDescent="0.3">
      <c r="B984" s="101" t="str">
        <f t="shared" si="251"/>
        <v>b</v>
      </c>
      <c r="D984" s="109" t="s">
        <v>279</v>
      </c>
      <c r="E984" s="121" t="s">
        <v>300</v>
      </c>
      <c r="F984" s="115">
        <f t="shared" si="252"/>
        <v>0</v>
      </c>
      <c r="G984" s="116">
        <v>0</v>
      </c>
      <c r="H984" s="116">
        <v>0</v>
      </c>
      <c r="I984" s="116">
        <v>0</v>
      </c>
      <c r="J984" s="116">
        <v>0</v>
      </c>
      <c r="K984" s="115">
        <f t="shared" si="253"/>
        <v>0</v>
      </c>
      <c r="L984" s="116">
        <v>0</v>
      </c>
      <c r="M984" s="116">
        <v>0</v>
      </c>
      <c r="N984" s="116">
        <v>0</v>
      </c>
      <c r="O984" s="116">
        <v>0</v>
      </c>
      <c r="P984" s="115">
        <f t="shared" si="254"/>
        <v>0</v>
      </c>
      <c r="Q984" s="116">
        <v>0</v>
      </c>
      <c r="R984" s="116">
        <v>0</v>
      </c>
      <c r="S984" s="116">
        <v>0</v>
      </c>
      <c r="T984" s="116">
        <v>0</v>
      </c>
      <c r="U984" s="111">
        <f t="shared" si="244"/>
        <v>0</v>
      </c>
      <c r="V984" s="116">
        <f t="shared" si="244"/>
        <v>0</v>
      </c>
      <c r="W984" s="116">
        <f t="shared" si="244"/>
        <v>0</v>
      </c>
      <c r="X984" s="116">
        <f t="shared" si="244"/>
        <v>0</v>
      </c>
      <c r="Y984" s="116">
        <f t="shared" si="244"/>
        <v>0</v>
      </c>
      <c r="Z984" s="115">
        <f t="shared" si="255"/>
        <v>0</v>
      </c>
      <c r="AA984" s="116">
        <v>0</v>
      </c>
      <c r="AB984" s="116">
        <v>0</v>
      </c>
      <c r="AC984" s="116">
        <v>0</v>
      </c>
      <c r="AD984" s="116">
        <v>0</v>
      </c>
      <c r="AE984" s="115">
        <f t="shared" si="256"/>
        <v>0</v>
      </c>
      <c r="AF984" s="117">
        <v>0</v>
      </c>
      <c r="AG984" s="117">
        <v>0</v>
      </c>
      <c r="AH984" s="117">
        <v>0</v>
      </c>
      <c r="AI984" s="117">
        <v>0</v>
      </c>
      <c r="AJ984" s="115">
        <f t="shared" si="259"/>
        <v>0</v>
      </c>
      <c r="AK984" s="116">
        <f t="shared" si="259"/>
        <v>0</v>
      </c>
      <c r="AL984" s="116">
        <f t="shared" si="259"/>
        <v>0</v>
      </c>
      <c r="AM984" s="116">
        <f t="shared" si="259"/>
        <v>0</v>
      </c>
      <c r="AN984" s="116">
        <f t="shared" si="259"/>
        <v>0</v>
      </c>
      <c r="AO984" s="115">
        <f t="shared" si="257"/>
        <v>0</v>
      </c>
      <c r="AP984" s="116">
        <f t="shared" si="257"/>
        <v>0</v>
      </c>
      <c r="AQ984" s="116">
        <f t="shared" si="257"/>
        <v>0</v>
      </c>
      <c r="AR984" s="116">
        <f t="shared" si="250"/>
        <v>0</v>
      </c>
      <c r="AS984" s="116">
        <f t="shared" si="258"/>
        <v>0</v>
      </c>
    </row>
    <row r="985" spans="2:45" ht="16.5" thickTop="1" thickBot="1" x14ac:dyDescent="0.3">
      <c r="B985" s="101" t="str">
        <f t="shared" si="251"/>
        <v>b</v>
      </c>
      <c r="D985" s="109" t="s">
        <v>279</v>
      </c>
      <c r="E985" s="121" t="s">
        <v>301</v>
      </c>
      <c r="F985" s="115">
        <f t="shared" si="252"/>
        <v>0</v>
      </c>
      <c r="G985" s="116">
        <v>0</v>
      </c>
      <c r="H985" s="116">
        <v>0</v>
      </c>
      <c r="I985" s="116">
        <v>0</v>
      </c>
      <c r="J985" s="116">
        <v>0</v>
      </c>
      <c r="K985" s="115">
        <f t="shared" si="253"/>
        <v>0</v>
      </c>
      <c r="L985" s="116">
        <v>0</v>
      </c>
      <c r="M985" s="116">
        <v>0</v>
      </c>
      <c r="N985" s="116">
        <v>0</v>
      </c>
      <c r="O985" s="116">
        <v>0</v>
      </c>
      <c r="P985" s="115">
        <f t="shared" si="254"/>
        <v>0</v>
      </c>
      <c r="Q985" s="116">
        <v>0</v>
      </c>
      <c r="R985" s="116">
        <v>0</v>
      </c>
      <c r="S985" s="116">
        <v>0</v>
      </c>
      <c r="T985" s="116">
        <v>0</v>
      </c>
      <c r="U985" s="111">
        <f t="shared" si="244"/>
        <v>0</v>
      </c>
      <c r="V985" s="116">
        <f t="shared" si="244"/>
        <v>0</v>
      </c>
      <c r="W985" s="116">
        <f t="shared" si="244"/>
        <v>0</v>
      </c>
      <c r="X985" s="116">
        <f t="shared" si="244"/>
        <v>0</v>
      </c>
      <c r="Y985" s="116">
        <f t="shared" si="244"/>
        <v>0</v>
      </c>
      <c r="Z985" s="115">
        <f t="shared" si="255"/>
        <v>0</v>
      </c>
      <c r="AA985" s="116">
        <v>0</v>
      </c>
      <c r="AB985" s="116">
        <v>0</v>
      </c>
      <c r="AC985" s="116">
        <v>0</v>
      </c>
      <c r="AD985" s="116">
        <v>0</v>
      </c>
      <c r="AE985" s="115">
        <f t="shared" si="256"/>
        <v>0</v>
      </c>
      <c r="AF985" s="117">
        <v>0</v>
      </c>
      <c r="AG985" s="117">
        <v>0</v>
      </c>
      <c r="AH985" s="117">
        <v>0</v>
      </c>
      <c r="AI985" s="117">
        <v>0</v>
      </c>
      <c r="AJ985" s="115">
        <f t="shared" si="259"/>
        <v>0</v>
      </c>
      <c r="AK985" s="116">
        <f t="shared" si="259"/>
        <v>0</v>
      </c>
      <c r="AL985" s="116">
        <f t="shared" si="259"/>
        <v>0</v>
      </c>
      <c r="AM985" s="116">
        <f t="shared" si="259"/>
        <v>0</v>
      </c>
      <c r="AN985" s="116">
        <f t="shared" si="259"/>
        <v>0</v>
      </c>
      <c r="AO985" s="115">
        <f t="shared" si="257"/>
        <v>0</v>
      </c>
      <c r="AP985" s="116">
        <f t="shared" si="257"/>
        <v>0</v>
      </c>
      <c r="AQ985" s="116">
        <f t="shared" si="257"/>
        <v>0</v>
      </c>
      <c r="AR985" s="116">
        <f t="shared" si="250"/>
        <v>0</v>
      </c>
      <c r="AS985" s="116">
        <f t="shared" si="258"/>
        <v>0</v>
      </c>
    </row>
    <row r="986" spans="2:45" ht="16.5" thickTop="1" thickBot="1" x14ac:dyDescent="0.3">
      <c r="B986" s="101" t="str">
        <f t="shared" si="251"/>
        <v>b</v>
      </c>
      <c r="D986" s="109" t="s">
        <v>279</v>
      </c>
      <c r="E986" s="121" t="s">
        <v>302</v>
      </c>
      <c r="F986" s="115">
        <f t="shared" si="252"/>
        <v>0</v>
      </c>
      <c r="G986" s="116">
        <v>0</v>
      </c>
      <c r="H986" s="116">
        <v>0</v>
      </c>
      <c r="I986" s="116">
        <v>0</v>
      </c>
      <c r="J986" s="116">
        <v>0</v>
      </c>
      <c r="K986" s="115">
        <f t="shared" si="253"/>
        <v>0</v>
      </c>
      <c r="L986" s="116">
        <v>0</v>
      </c>
      <c r="M986" s="116">
        <v>0</v>
      </c>
      <c r="N986" s="116">
        <v>0</v>
      </c>
      <c r="O986" s="116">
        <v>0</v>
      </c>
      <c r="P986" s="115">
        <f t="shared" si="254"/>
        <v>0</v>
      </c>
      <c r="Q986" s="116">
        <v>0</v>
      </c>
      <c r="R986" s="116">
        <v>0</v>
      </c>
      <c r="S986" s="116">
        <v>0</v>
      </c>
      <c r="T986" s="116">
        <v>0</v>
      </c>
      <c r="U986" s="111">
        <f t="shared" si="244"/>
        <v>0</v>
      </c>
      <c r="V986" s="116">
        <f t="shared" si="244"/>
        <v>0</v>
      </c>
      <c r="W986" s="116">
        <f t="shared" si="244"/>
        <v>0</v>
      </c>
      <c r="X986" s="116">
        <f t="shared" si="244"/>
        <v>0</v>
      </c>
      <c r="Y986" s="116">
        <f t="shared" si="244"/>
        <v>0</v>
      </c>
      <c r="Z986" s="115">
        <f t="shared" si="255"/>
        <v>0</v>
      </c>
      <c r="AA986" s="116">
        <v>0</v>
      </c>
      <c r="AB986" s="116">
        <v>0</v>
      </c>
      <c r="AC986" s="116">
        <v>0</v>
      </c>
      <c r="AD986" s="116">
        <v>0</v>
      </c>
      <c r="AE986" s="115">
        <f t="shared" si="256"/>
        <v>0</v>
      </c>
      <c r="AF986" s="117">
        <v>0</v>
      </c>
      <c r="AG986" s="117">
        <v>0</v>
      </c>
      <c r="AH986" s="117">
        <v>0</v>
      </c>
      <c r="AI986" s="117">
        <v>0</v>
      </c>
      <c r="AJ986" s="115">
        <f t="shared" si="259"/>
        <v>0</v>
      </c>
      <c r="AK986" s="116">
        <f t="shared" si="259"/>
        <v>0</v>
      </c>
      <c r="AL986" s="116">
        <f t="shared" si="259"/>
        <v>0</v>
      </c>
      <c r="AM986" s="116">
        <f t="shared" si="259"/>
        <v>0</v>
      </c>
      <c r="AN986" s="116">
        <f t="shared" si="259"/>
        <v>0</v>
      </c>
      <c r="AO986" s="115">
        <f t="shared" si="257"/>
        <v>0</v>
      </c>
      <c r="AP986" s="116">
        <f t="shared" si="257"/>
        <v>0</v>
      </c>
      <c r="AQ986" s="116">
        <f t="shared" si="257"/>
        <v>0</v>
      </c>
      <c r="AR986" s="116">
        <f t="shared" si="250"/>
        <v>0</v>
      </c>
      <c r="AS986" s="116">
        <f t="shared" si="258"/>
        <v>0</v>
      </c>
    </row>
    <row r="987" spans="2:45" ht="16.5" thickTop="1" thickBot="1" x14ac:dyDescent="0.3">
      <c r="B987" s="101" t="str">
        <f t="shared" si="251"/>
        <v>b</v>
      </c>
      <c r="D987" s="109" t="s">
        <v>279</v>
      </c>
      <c r="E987" s="121" t="s">
        <v>303</v>
      </c>
      <c r="F987" s="115">
        <f t="shared" si="252"/>
        <v>0</v>
      </c>
      <c r="G987" s="116">
        <v>0</v>
      </c>
      <c r="H987" s="116">
        <v>0</v>
      </c>
      <c r="I987" s="116">
        <v>0</v>
      </c>
      <c r="J987" s="116">
        <v>0</v>
      </c>
      <c r="K987" s="115">
        <f t="shared" si="253"/>
        <v>0</v>
      </c>
      <c r="L987" s="116">
        <v>0</v>
      </c>
      <c r="M987" s="116">
        <v>0</v>
      </c>
      <c r="N987" s="116">
        <v>0</v>
      </c>
      <c r="O987" s="116">
        <v>0</v>
      </c>
      <c r="P987" s="115">
        <f t="shared" si="254"/>
        <v>0</v>
      </c>
      <c r="Q987" s="116">
        <v>0</v>
      </c>
      <c r="R987" s="116">
        <v>0</v>
      </c>
      <c r="S987" s="116">
        <v>0</v>
      </c>
      <c r="T987" s="116">
        <v>0</v>
      </c>
      <c r="U987" s="111">
        <f t="shared" si="244"/>
        <v>0</v>
      </c>
      <c r="V987" s="116">
        <f t="shared" si="244"/>
        <v>0</v>
      </c>
      <c r="W987" s="116">
        <f t="shared" si="244"/>
        <v>0</v>
      </c>
      <c r="X987" s="116">
        <f t="shared" si="244"/>
        <v>0</v>
      </c>
      <c r="Y987" s="116">
        <f t="shared" si="244"/>
        <v>0</v>
      </c>
      <c r="Z987" s="115">
        <f t="shared" si="255"/>
        <v>0</v>
      </c>
      <c r="AA987" s="116">
        <v>0</v>
      </c>
      <c r="AB987" s="116">
        <v>0</v>
      </c>
      <c r="AC987" s="116">
        <v>0</v>
      </c>
      <c r="AD987" s="116">
        <v>0</v>
      </c>
      <c r="AE987" s="115">
        <f t="shared" si="256"/>
        <v>0</v>
      </c>
      <c r="AF987" s="117">
        <v>0</v>
      </c>
      <c r="AG987" s="117">
        <v>0</v>
      </c>
      <c r="AH987" s="117">
        <v>0</v>
      </c>
      <c r="AI987" s="117">
        <v>0</v>
      </c>
      <c r="AJ987" s="115">
        <f t="shared" si="259"/>
        <v>0</v>
      </c>
      <c r="AK987" s="116">
        <f t="shared" si="259"/>
        <v>0</v>
      </c>
      <c r="AL987" s="116">
        <f t="shared" si="259"/>
        <v>0</v>
      </c>
      <c r="AM987" s="116">
        <f t="shared" si="259"/>
        <v>0</v>
      </c>
      <c r="AN987" s="116">
        <f t="shared" si="259"/>
        <v>0</v>
      </c>
      <c r="AO987" s="115">
        <f t="shared" si="257"/>
        <v>0</v>
      </c>
      <c r="AP987" s="116">
        <f t="shared" si="257"/>
        <v>0</v>
      </c>
      <c r="AQ987" s="116">
        <f t="shared" si="257"/>
        <v>0</v>
      </c>
      <c r="AR987" s="116">
        <f t="shared" si="250"/>
        <v>0</v>
      </c>
      <c r="AS987" s="116">
        <f t="shared" si="258"/>
        <v>0</v>
      </c>
    </row>
    <row r="988" spans="2:45" ht="16.5" thickTop="1" thickBot="1" x14ac:dyDescent="0.3">
      <c r="B988" s="101" t="str">
        <f t="shared" si="251"/>
        <v>a</v>
      </c>
      <c r="D988" s="109" t="s">
        <v>279</v>
      </c>
      <c r="E988" s="121" t="s">
        <v>304</v>
      </c>
      <c r="F988" s="115">
        <f t="shared" si="252"/>
        <v>0</v>
      </c>
      <c r="G988" s="116">
        <v>0</v>
      </c>
      <c r="H988" s="116">
        <v>0</v>
      </c>
      <c r="I988" s="116">
        <v>0</v>
      </c>
      <c r="J988" s="116">
        <v>0</v>
      </c>
      <c r="K988" s="115">
        <f t="shared" si="253"/>
        <v>2392470</v>
      </c>
      <c r="L988" s="116">
        <v>442470</v>
      </c>
      <c r="M988" s="116">
        <v>650000</v>
      </c>
      <c r="N988" s="116">
        <v>650000</v>
      </c>
      <c r="O988" s="116">
        <v>650000</v>
      </c>
      <c r="P988" s="115">
        <f t="shared" si="254"/>
        <v>790270</v>
      </c>
      <c r="Q988" s="116">
        <v>402840</v>
      </c>
      <c r="R988" s="116">
        <v>387430</v>
      </c>
      <c r="S988" s="116">
        <v>0</v>
      </c>
      <c r="T988" s="116">
        <v>0</v>
      </c>
      <c r="U988" s="111">
        <f t="shared" si="244"/>
        <v>0</v>
      </c>
      <c r="V988" s="116">
        <f t="shared" si="244"/>
        <v>0</v>
      </c>
      <c r="W988" s="116">
        <f t="shared" si="244"/>
        <v>0</v>
      </c>
      <c r="X988" s="116">
        <f t="shared" si="244"/>
        <v>0</v>
      </c>
      <c r="Y988" s="116">
        <f t="shared" si="244"/>
        <v>0</v>
      </c>
      <c r="Z988" s="115">
        <f t="shared" si="255"/>
        <v>0</v>
      </c>
      <c r="AA988" s="116">
        <v>0</v>
      </c>
      <c r="AB988" s="116">
        <v>0</v>
      </c>
      <c r="AC988" s="116">
        <v>0</v>
      </c>
      <c r="AD988" s="116">
        <v>0</v>
      </c>
      <c r="AE988" s="115">
        <f t="shared" si="256"/>
        <v>0</v>
      </c>
      <c r="AF988" s="117">
        <v>0</v>
      </c>
      <c r="AG988" s="117">
        <v>0</v>
      </c>
      <c r="AH988" s="117">
        <v>0</v>
      </c>
      <c r="AI988" s="117">
        <v>0</v>
      </c>
      <c r="AJ988" s="115">
        <f t="shared" si="259"/>
        <v>0</v>
      </c>
      <c r="AK988" s="116">
        <f t="shared" si="259"/>
        <v>0</v>
      </c>
      <c r="AL988" s="116">
        <f t="shared" si="259"/>
        <v>0</v>
      </c>
      <c r="AM988" s="116">
        <f t="shared" si="259"/>
        <v>0</v>
      </c>
      <c r="AN988" s="116">
        <f t="shared" si="259"/>
        <v>0</v>
      </c>
      <c r="AO988" s="115">
        <f t="shared" si="257"/>
        <v>2392470</v>
      </c>
      <c r="AP988" s="116">
        <f t="shared" si="257"/>
        <v>442470</v>
      </c>
      <c r="AQ988" s="116">
        <f t="shared" si="257"/>
        <v>650000</v>
      </c>
      <c r="AR988" s="116">
        <f t="shared" si="250"/>
        <v>650000</v>
      </c>
      <c r="AS988" s="116">
        <f t="shared" si="258"/>
        <v>650000</v>
      </c>
    </row>
    <row r="989" spans="2:45" ht="16.5" thickTop="1" thickBot="1" x14ac:dyDescent="0.3">
      <c r="B989" s="101" t="str">
        <f t="shared" si="251"/>
        <v>b</v>
      </c>
      <c r="D989" s="109" t="s">
        <v>279</v>
      </c>
      <c r="E989" s="121" t="s">
        <v>305</v>
      </c>
      <c r="F989" s="115">
        <f t="shared" si="252"/>
        <v>0</v>
      </c>
      <c r="G989" s="116">
        <f>SUM(G990:G991)</f>
        <v>0</v>
      </c>
      <c r="H989" s="116">
        <f>SUM(H990:H991)</f>
        <v>0</v>
      </c>
      <c r="I989" s="116">
        <f>SUM(I990:I991)</f>
        <v>0</v>
      </c>
      <c r="J989" s="116">
        <f>SUM(J990:J991)</f>
        <v>0</v>
      </c>
      <c r="K989" s="115">
        <f t="shared" si="253"/>
        <v>0</v>
      </c>
      <c r="L989" s="116">
        <f>SUM(L990:L991)</f>
        <v>0</v>
      </c>
      <c r="M989" s="116">
        <f>SUM(M990:M991)</f>
        <v>0</v>
      </c>
      <c r="N989" s="116">
        <f>SUM(N990:N991)</f>
        <v>0</v>
      </c>
      <c r="O989" s="116">
        <f>SUM(O990:O991)</f>
        <v>0</v>
      </c>
      <c r="P989" s="115">
        <f t="shared" si="254"/>
        <v>0</v>
      </c>
      <c r="Q989" s="116">
        <f>SUM(Q990:Q991)</f>
        <v>0</v>
      </c>
      <c r="R989" s="116">
        <f>SUM(R990:R991)</f>
        <v>0</v>
      </c>
      <c r="S989" s="116">
        <f>SUM(S990:S991)</f>
        <v>0</v>
      </c>
      <c r="T989" s="116">
        <f>SUM(T990:T991)</f>
        <v>0</v>
      </c>
      <c r="U989" s="111">
        <f t="shared" ref="U989:Y1039" si="260">Z989+AE989</f>
        <v>0</v>
      </c>
      <c r="V989" s="116">
        <f t="shared" si="260"/>
        <v>0</v>
      </c>
      <c r="W989" s="116">
        <f t="shared" si="260"/>
        <v>0</v>
      </c>
      <c r="X989" s="116">
        <f t="shared" si="260"/>
        <v>0</v>
      </c>
      <c r="Y989" s="116">
        <f t="shared" si="260"/>
        <v>0</v>
      </c>
      <c r="Z989" s="115">
        <f t="shared" si="255"/>
        <v>0</v>
      </c>
      <c r="AA989" s="116">
        <f>SUM(AA990:AA991)</f>
        <v>0</v>
      </c>
      <c r="AB989" s="116">
        <f>SUM(AB990:AB991)</f>
        <v>0</v>
      </c>
      <c r="AC989" s="116">
        <f>SUM(AC990:AC991)</f>
        <v>0</v>
      </c>
      <c r="AD989" s="116">
        <f>SUM(AD990:AD991)</f>
        <v>0</v>
      </c>
      <c r="AE989" s="115">
        <f t="shared" si="256"/>
        <v>0</v>
      </c>
      <c r="AF989" s="117">
        <f>SUM(AF990:AF991)</f>
        <v>0</v>
      </c>
      <c r="AG989" s="117">
        <f>SUM(AG990:AG991)</f>
        <v>0</v>
      </c>
      <c r="AH989" s="117">
        <f>SUM(AH990:AH991)</f>
        <v>0</v>
      </c>
      <c r="AI989" s="117">
        <f>SUM(AI990:AI991)</f>
        <v>0</v>
      </c>
      <c r="AJ989" s="115">
        <f t="shared" si="259"/>
        <v>0</v>
      </c>
      <c r="AK989" s="116">
        <f t="shared" si="259"/>
        <v>0</v>
      </c>
      <c r="AL989" s="116">
        <f t="shared" si="259"/>
        <v>0</v>
      </c>
      <c r="AM989" s="116">
        <f t="shared" si="259"/>
        <v>0</v>
      </c>
      <c r="AN989" s="116">
        <f t="shared" si="259"/>
        <v>0</v>
      </c>
      <c r="AO989" s="115">
        <f t="shared" si="257"/>
        <v>0</v>
      </c>
      <c r="AP989" s="116">
        <f t="shared" si="257"/>
        <v>0</v>
      </c>
      <c r="AQ989" s="116">
        <f t="shared" si="257"/>
        <v>0</v>
      </c>
      <c r="AR989" s="116">
        <f t="shared" si="250"/>
        <v>0</v>
      </c>
      <c r="AS989" s="116">
        <f t="shared" si="258"/>
        <v>0</v>
      </c>
    </row>
    <row r="990" spans="2:45" ht="16.5" thickTop="1" thickBot="1" x14ac:dyDescent="0.3">
      <c r="B990" s="101" t="str">
        <f t="shared" si="251"/>
        <v>b</v>
      </c>
      <c r="D990" s="109" t="s">
        <v>279</v>
      </c>
      <c r="E990" s="122" t="s">
        <v>306</v>
      </c>
      <c r="F990" s="115">
        <f t="shared" si="252"/>
        <v>0</v>
      </c>
      <c r="G990" s="116">
        <v>0</v>
      </c>
      <c r="H990" s="116">
        <v>0</v>
      </c>
      <c r="I990" s="116">
        <v>0</v>
      </c>
      <c r="J990" s="116">
        <v>0</v>
      </c>
      <c r="K990" s="115">
        <f t="shared" si="253"/>
        <v>0</v>
      </c>
      <c r="L990" s="116">
        <v>0</v>
      </c>
      <c r="M990" s="116">
        <v>0</v>
      </c>
      <c r="N990" s="116">
        <v>0</v>
      </c>
      <c r="O990" s="116">
        <v>0</v>
      </c>
      <c r="P990" s="115">
        <f t="shared" si="254"/>
        <v>0</v>
      </c>
      <c r="Q990" s="116">
        <v>0</v>
      </c>
      <c r="R990" s="116">
        <v>0</v>
      </c>
      <c r="S990" s="116">
        <v>0</v>
      </c>
      <c r="T990" s="116">
        <v>0</v>
      </c>
      <c r="U990" s="111">
        <f t="shared" si="260"/>
        <v>0</v>
      </c>
      <c r="V990" s="116">
        <f t="shared" si="260"/>
        <v>0</v>
      </c>
      <c r="W990" s="116">
        <f t="shared" si="260"/>
        <v>0</v>
      </c>
      <c r="X990" s="116">
        <f t="shared" si="260"/>
        <v>0</v>
      </c>
      <c r="Y990" s="116">
        <f t="shared" si="260"/>
        <v>0</v>
      </c>
      <c r="Z990" s="115">
        <f t="shared" si="255"/>
        <v>0</v>
      </c>
      <c r="AA990" s="116">
        <v>0</v>
      </c>
      <c r="AB990" s="116">
        <v>0</v>
      </c>
      <c r="AC990" s="116">
        <v>0</v>
      </c>
      <c r="AD990" s="116">
        <v>0</v>
      </c>
      <c r="AE990" s="115">
        <f t="shared" si="256"/>
        <v>0</v>
      </c>
      <c r="AF990" s="117">
        <v>0</v>
      </c>
      <c r="AG990" s="117">
        <v>0</v>
      </c>
      <c r="AH990" s="117">
        <v>0</v>
      </c>
      <c r="AI990" s="117">
        <v>0</v>
      </c>
      <c r="AJ990" s="115">
        <f t="shared" si="259"/>
        <v>0</v>
      </c>
      <c r="AK990" s="116">
        <f t="shared" si="259"/>
        <v>0</v>
      </c>
      <c r="AL990" s="116">
        <f t="shared" si="259"/>
        <v>0</v>
      </c>
      <c r="AM990" s="116">
        <f t="shared" si="259"/>
        <v>0</v>
      </c>
      <c r="AN990" s="116">
        <f t="shared" si="259"/>
        <v>0</v>
      </c>
      <c r="AO990" s="115">
        <f t="shared" si="257"/>
        <v>0</v>
      </c>
      <c r="AP990" s="116">
        <f t="shared" si="257"/>
        <v>0</v>
      </c>
      <c r="AQ990" s="116">
        <f t="shared" si="257"/>
        <v>0</v>
      </c>
      <c r="AR990" s="116">
        <f t="shared" si="250"/>
        <v>0</v>
      </c>
      <c r="AS990" s="116">
        <f t="shared" si="258"/>
        <v>0</v>
      </c>
    </row>
    <row r="991" spans="2:45" ht="27" thickTop="1" thickBot="1" x14ac:dyDescent="0.3">
      <c r="B991" s="101" t="str">
        <f t="shared" si="251"/>
        <v>b</v>
      </c>
      <c r="D991" s="109" t="s">
        <v>279</v>
      </c>
      <c r="E991" s="122" t="s">
        <v>307</v>
      </c>
      <c r="F991" s="115">
        <f t="shared" si="252"/>
        <v>0</v>
      </c>
      <c r="G991" s="116">
        <f>SUM(G992:G993)</f>
        <v>0</v>
      </c>
      <c r="H991" s="116">
        <f>SUM(H992:H993)</f>
        <v>0</v>
      </c>
      <c r="I991" s="116">
        <f>SUM(I992:I993)</f>
        <v>0</v>
      </c>
      <c r="J991" s="116">
        <f>SUM(J992:J993)</f>
        <v>0</v>
      </c>
      <c r="K991" s="115">
        <f t="shared" si="253"/>
        <v>0</v>
      </c>
      <c r="L991" s="116">
        <f>SUM(L992:L993)</f>
        <v>0</v>
      </c>
      <c r="M991" s="116">
        <f>SUM(M992:M993)</f>
        <v>0</v>
      </c>
      <c r="N991" s="116">
        <f>SUM(N992:N993)</f>
        <v>0</v>
      </c>
      <c r="O991" s="116">
        <f>SUM(O992:O993)</f>
        <v>0</v>
      </c>
      <c r="P991" s="115">
        <f t="shared" si="254"/>
        <v>0</v>
      </c>
      <c r="Q991" s="116">
        <f>SUM(Q992:Q993)</f>
        <v>0</v>
      </c>
      <c r="R991" s="116">
        <f>SUM(R992:R993)</f>
        <v>0</v>
      </c>
      <c r="S991" s="116">
        <f>SUM(S992:S993)</f>
        <v>0</v>
      </c>
      <c r="T991" s="116">
        <f>SUM(T992:T993)</f>
        <v>0</v>
      </c>
      <c r="U991" s="111">
        <f t="shared" si="260"/>
        <v>0</v>
      </c>
      <c r="V991" s="116">
        <f t="shared" si="260"/>
        <v>0</v>
      </c>
      <c r="W991" s="116">
        <f t="shared" si="260"/>
        <v>0</v>
      </c>
      <c r="X991" s="116">
        <f t="shared" si="260"/>
        <v>0</v>
      </c>
      <c r="Y991" s="116">
        <f t="shared" si="260"/>
        <v>0</v>
      </c>
      <c r="Z991" s="115">
        <f t="shared" si="255"/>
        <v>0</v>
      </c>
      <c r="AA991" s="116">
        <f>SUM(AA992:AA993)</f>
        <v>0</v>
      </c>
      <c r="AB991" s="116">
        <f>SUM(AB992:AB993)</f>
        <v>0</v>
      </c>
      <c r="AC991" s="116">
        <f>SUM(AC992:AC993)</f>
        <v>0</v>
      </c>
      <c r="AD991" s="116">
        <f>SUM(AD992:AD993)</f>
        <v>0</v>
      </c>
      <c r="AE991" s="115">
        <f t="shared" si="256"/>
        <v>0</v>
      </c>
      <c r="AF991" s="117">
        <f>SUM(AF992:AF993)</f>
        <v>0</v>
      </c>
      <c r="AG991" s="117">
        <f>SUM(AG992:AG993)</f>
        <v>0</v>
      </c>
      <c r="AH991" s="117">
        <f>SUM(AH992:AH993)</f>
        <v>0</v>
      </c>
      <c r="AI991" s="117">
        <f>SUM(AI992:AI993)</f>
        <v>0</v>
      </c>
      <c r="AJ991" s="115">
        <f t="shared" si="259"/>
        <v>0</v>
      </c>
      <c r="AK991" s="116">
        <f t="shared" si="259"/>
        <v>0</v>
      </c>
      <c r="AL991" s="116">
        <f t="shared" si="259"/>
        <v>0</v>
      </c>
      <c r="AM991" s="116">
        <f t="shared" si="259"/>
        <v>0</v>
      </c>
      <c r="AN991" s="116">
        <f t="shared" si="259"/>
        <v>0</v>
      </c>
      <c r="AO991" s="115">
        <f t="shared" si="257"/>
        <v>0</v>
      </c>
      <c r="AP991" s="116">
        <f t="shared" si="257"/>
        <v>0</v>
      </c>
      <c r="AQ991" s="116">
        <f t="shared" si="257"/>
        <v>0</v>
      </c>
      <c r="AR991" s="116">
        <f t="shared" si="250"/>
        <v>0</v>
      </c>
      <c r="AS991" s="116">
        <f t="shared" si="258"/>
        <v>0</v>
      </c>
    </row>
    <row r="992" spans="2:45" ht="27" thickTop="1" thickBot="1" x14ac:dyDescent="0.3">
      <c r="B992" s="101" t="str">
        <f t="shared" si="251"/>
        <v>b</v>
      </c>
      <c r="D992" s="109" t="s">
        <v>279</v>
      </c>
      <c r="E992" s="124" t="s">
        <v>308</v>
      </c>
      <c r="F992" s="115">
        <f t="shared" si="252"/>
        <v>0</v>
      </c>
      <c r="G992" s="116">
        <v>0</v>
      </c>
      <c r="H992" s="116">
        <v>0</v>
      </c>
      <c r="I992" s="116">
        <v>0</v>
      </c>
      <c r="J992" s="116">
        <v>0</v>
      </c>
      <c r="K992" s="115">
        <f t="shared" si="253"/>
        <v>0</v>
      </c>
      <c r="L992" s="116">
        <v>0</v>
      </c>
      <c r="M992" s="116">
        <v>0</v>
      </c>
      <c r="N992" s="116">
        <v>0</v>
      </c>
      <c r="O992" s="116">
        <v>0</v>
      </c>
      <c r="P992" s="115">
        <f t="shared" si="254"/>
        <v>0</v>
      </c>
      <c r="Q992" s="116">
        <v>0</v>
      </c>
      <c r="R992" s="116">
        <v>0</v>
      </c>
      <c r="S992" s="116">
        <v>0</v>
      </c>
      <c r="T992" s="116">
        <v>0</v>
      </c>
      <c r="U992" s="111">
        <f t="shared" si="260"/>
        <v>0</v>
      </c>
      <c r="V992" s="116">
        <f t="shared" si="260"/>
        <v>0</v>
      </c>
      <c r="W992" s="116">
        <f t="shared" si="260"/>
        <v>0</v>
      </c>
      <c r="X992" s="116">
        <f t="shared" si="260"/>
        <v>0</v>
      </c>
      <c r="Y992" s="116">
        <f t="shared" si="260"/>
        <v>0</v>
      </c>
      <c r="Z992" s="115">
        <f t="shared" si="255"/>
        <v>0</v>
      </c>
      <c r="AA992" s="116">
        <v>0</v>
      </c>
      <c r="AB992" s="116">
        <v>0</v>
      </c>
      <c r="AC992" s="116">
        <v>0</v>
      </c>
      <c r="AD992" s="116">
        <v>0</v>
      </c>
      <c r="AE992" s="115">
        <f t="shared" si="256"/>
        <v>0</v>
      </c>
      <c r="AF992" s="117">
        <v>0</v>
      </c>
      <c r="AG992" s="117">
        <v>0</v>
      </c>
      <c r="AH992" s="117">
        <v>0</v>
      </c>
      <c r="AI992" s="117">
        <v>0</v>
      </c>
      <c r="AJ992" s="115">
        <f t="shared" si="259"/>
        <v>0</v>
      </c>
      <c r="AK992" s="116">
        <f t="shared" si="259"/>
        <v>0</v>
      </c>
      <c r="AL992" s="116">
        <f t="shared" si="259"/>
        <v>0</v>
      </c>
      <c r="AM992" s="116">
        <f t="shared" si="259"/>
        <v>0</v>
      </c>
      <c r="AN992" s="116">
        <f t="shared" si="259"/>
        <v>0</v>
      </c>
      <c r="AO992" s="115">
        <f t="shared" si="257"/>
        <v>0</v>
      </c>
      <c r="AP992" s="116">
        <f t="shared" si="257"/>
        <v>0</v>
      </c>
      <c r="AQ992" s="116">
        <f t="shared" si="257"/>
        <v>0</v>
      </c>
      <c r="AR992" s="116">
        <f t="shared" si="250"/>
        <v>0</v>
      </c>
      <c r="AS992" s="116">
        <f t="shared" si="258"/>
        <v>0</v>
      </c>
    </row>
    <row r="993" spans="2:45" ht="39.75" thickTop="1" thickBot="1" x14ac:dyDescent="0.3">
      <c r="B993" s="101" t="str">
        <f t="shared" si="251"/>
        <v>b</v>
      </c>
      <c r="D993" s="109" t="s">
        <v>279</v>
      </c>
      <c r="E993" s="124" t="s">
        <v>309</v>
      </c>
      <c r="F993" s="115">
        <f t="shared" si="252"/>
        <v>0</v>
      </c>
      <c r="G993" s="116">
        <v>0</v>
      </c>
      <c r="H993" s="116">
        <v>0</v>
      </c>
      <c r="I993" s="116">
        <v>0</v>
      </c>
      <c r="J993" s="116">
        <v>0</v>
      </c>
      <c r="K993" s="115">
        <f t="shared" si="253"/>
        <v>0</v>
      </c>
      <c r="L993" s="116">
        <v>0</v>
      </c>
      <c r="M993" s="116">
        <v>0</v>
      </c>
      <c r="N993" s="116">
        <v>0</v>
      </c>
      <c r="O993" s="116">
        <v>0</v>
      </c>
      <c r="P993" s="115">
        <f t="shared" si="254"/>
        <v>0</v>
      </c>
      <c r="Q993" s="116">
        <v>0</v>
      </c>
      <c r="R993" s="116">
        <v>0</v>
      </c>
      <c r="S993" s="116">
        <v>0</v>
      </c>
      <c r="T993" s="116">
        <v>0</v>
      </c>
      <c r="U993" s="111">
        <f t="shared" si="260"/>
        <v>0</v>
      </c>
      <c r="V993" s="116">
        <f t="shared" si="260"/>
        <v>0</v>
      </c>
      <c r="W993" s="116">
        <f t="shared" si="260"/>
        <v>0</v>
      </c>
      <c r="X993" s="116">
        <f t="shared" si="260"/>
        <v>0</v>
      </c>
      <c r="Y993" s="116">
        <f t="shared" si="260"/>
        <v>0</v>
      </c>
      <c r="Z993" s="115">
        <f t="shared" si="255"/>
        <v>0</v>
      </c>
      <c r="AA993" s="116">
        <v>0</v>
      </c>
      <c r="AB993" s="116">
        <v>0</v>
      </c>
      <c r="AC993" s="116">
        <v>0</v>
      </c>
      <c r="AD993" s="116">
        <v>0</v>
      </c>
      <c r="AE993" s="115">
        <f t="shared" si="256"/>
        <v>0</v>
      </c>
      <c r="AF993" s="117">
        <v>0</v>
      </c>
      <c r="AG993" s="117">
        <v>0</v>
      </c>
      <c r="AH993" s="117">
        <v>0</v>
      </c>
      <c r="AI993" s="117">
        <v>0</v>
      </c>
      <c r="AJ993" s="115">
        <f t="shared" si="259"/>
        <v>0</v>
      </c>
      <c r="AK993" s="116">
        <f t="shared" si="259"/>
        <v>0</v>
      </c>
      <c r="AL993" s="116">
        <f t="shared" si="259"/>
        <v>0</v>
      </c>
      <c r="AM993" s="116">
        <f t="shared" si="259"/>
        <v>0</v>
      </c>
      <c r="AN993" s="116">
        <f t="shared" si="259"/>
        <v>0</v>
      </c>
      <c r="AO993" s="115">
        <f t="shared" si="257"/>
        <v>0</v>
      </c>
      <c r="AP993" s="116">
        <f t="shared" si="257"/>
        <v>0</v>
      </c>
      <c r="AQ993" s="116">
        <f t="shared" si="257"/>
        <v>0</v>
      </c>
      <c r="AR993" s="116">
        <f t="shared" si="250"/>
        <v>0</v>
      </c>
      <c r="AS993" s="116">
        <f t="shared" si="258"/>
        <v>0</v>
      </c>
    </row>
    <row r="994" spans="2:45" ht="16.5" thickTop="1" thickBot="1" x14ac:dyDescent="0.3">
      <c r="B994" s="101" t="str">
        <f t="shared" si="251"/>
        <v>b</v>
      </c>
      <c r="D994" s="109" t="s">
        <v>279</v>
      </c>
      <c r="E994" s="120" t="s">
        <v>310</v>
      </c>
      <c r="F994" s="115">
        <f t="shared" si="252"/>
        <v>0</v>
      </c>
      <c r="G994" s="116">
        <v>0</v>
      </c>
      <c r="H994" s="116">
        <v>0</v>
      </c>
      <c r="I994" s="116">
        <v>0</v>
      </c>
      <c r="J994" s="116">
        <v>0</v>
      </c>
      <c r="K994" s="115">
        <f t="shared" si="253"/>
        <v>0</v>
      </c>
      <c r="L994" s="116">
        <v>0</v>
      </c>
      <c r="M994" s="116">
        <v>0</v>
      </c>
      <c r="N994" s="116">
        <v>0</v>
      </c>
      <c r="O994" s="116">
        <v>0</v>
      </c>
      <c r="P994" s="115">
        <f t="shared" si="254"/>
        <v>0</v>
      </c>
      <c r="Q994" s="116">
        <v>0</v>
      </c>
      <c r="R994" s="116">
        <v>0</v>
      </c>
      <c r="S994" s="116">
        <v>0</v>
      </c>
      <c r="T994" s="116">
        <v>0</v>
      </c>
      <c r="U994" s="111">
        <f t="shared" si="260"/>
        <v>0</v>
      </c>
      <c r="V994" s="116">
        <f t="shared" si="260"/>
        <v>0</v>
      </c>
      <c r="W994" s="116">
        <f t="shared" si="260"/>
        <v>0</v>
      </c>
      <c r="X994" s="116">
        <f t="shared" si="260"/>
        <v>0</v>
      </c>
      <c r="Y994" s="116">
        <f t="shared" si="260"/>
        <v>0</v>
      </c>
      <c r="Z994" s="115">
        <f t="shared" si="255"/>
        <v>0</v>
      </c>
      <c r="AA994" s="116">
        <v>0</v>
      </c>
      <c r="AB994" s="116">
        <v>0</v>
      </c>
      <c r="AC994" s="116">
        <v>0</v>
      </c>
      <c r="AD994" s="116">
        <v>0</v>
      </c>
      <c r="AE994" s="115">
        <f t="shared" si="256"/>
        <v>0</v>
      </c>
      <c r="AF994" s="117">
        <v>0</v>
      </c>
      <c r="AG994" s="117">
        <v>0</v>
      </c>
      <c r="AH994" s="117">
        <v>0</v>
      </c>
      <c r="AI994" s="117">
        <v>0</v>
      </c>
      <c r="AJ994" s="115">
        <f t="shared" si="259"/>
        <v>0</v>
      </c>
      <c r="AK994" s="116">
        <f t="shared" si="259"/>
        <v>0</v>
      </c>
      <c r="AL994" s="116">
        <f t="shared" si="259"/>
        <v>0</v>
      </c>
      <c r="AM994" s="116">
        <f t="shared" si="259"/>
        <v>0</v>
      </c>
      <c r="AN994" s="116">
        <f t="shared" si="259"/>
        <v>0</v>
      </c>
      <c r="AO994" s="115">
        <f t="shared" si="257"/>
        <v>0</v>
      </c>
      <c r="AP994" s="116">
        <f t="shared" si="257"/>
        <v>0</v>
      </c>
      <c r="AQ994" s="116">
        <f t="shared" si="257"/>
        <v>0</v>
      </c>
      <c r="AR994" s="116">
        <f t="shared" si="250"/>
        <v>0</v>
      </c>
      <c r="AS994" s="116">
        <f t="shared" si="258"/>
        <v>0</v>
      </c>
    </row>
    <row r="995" spans="2:45" ht="16.5" thickTop="1" thickBot="1" x14ac:dyDescent="0.3">
      <c r="B995" s="101" t="str">
        <f t="shared" si="251"/>
        <v>b</v>
      </c>
      <c r="D995" s="109" t="s">
        <v>279</v>
      </c>
      <c r="E995" s="120" t="s">
        <v>311</v>
      </c>
      <c r="F995" s="115">
        <f t="shared" si="252"/>
        <v>0</v>
      </c>
      <c r="G995" s="116">
        <v>0</v>
      </c>
      <c r="H995" s="116">
        <v>0</v>
      </c>
      <c r="I995" s="116">
        <v>0</v>
      </c>
      <c r="J995" s="116">
        <v>0</v>
      </c>
      <c r="K995" s="115">
        <f t="shared" si="253"/>
        <v>0</v>
      </c>
      <c r="L995" s="116">
        <v>0</v>
      </c>
      <c r="M995" s="116">
        <v>0</v>
      </c>
      <c r="N995" s="116">
        <v>0</v>
      </c>
      <c r="O995" s="116">
        <v>0</v>
      </c>
      <c r="P995" s="115">
        <f t="shared" si="254"/>
        <v>0</v>
      </c>
      <c r="Q995" s="116">
        <v>0</v>
      </c>
      <c r="R995" s="116">
        <v>0</v>
      </c>
      <c r="S995" s="116">
        <v>0</v>
      </c>
      <c r="T995" s="116">
        <v>0</v>
      </c>
      <c r="U995" s="111">
        <f t="shared" si="260"/>
        <v>0</v>
      </c>
      <c r="V995" s="116">
        <f t="shared" si="260"/>
        <v>0</v>
      </c>
      <c r="W995" s="116">
        <f t="shared" si="260"/>
        <v>0</v>
      </c>
      <c r="X995" s="116">
        <f t="shared" si="260"/>
        <v>0</v>
      </c>
      <c r="Y995" s="116">
        <f t="shared" si="260"/>
        <v>0</v>
      </c>
      <c r="Z995" s="115">
        <f t="shared" si="255"/>
        <v>0</v>
      </c>
      <c r="AA995" s="116">
        <v>0</v>
      </c>
      <c r="AB995" s="116">
        <v>0</v>
      </c>
      <c r="AC995" s="116">
        <v>0</v>
      </c>
      <c r="AD995" s="116">
        <v>0</v>
      </c>
      <c r="AE995" s="115">
        <f t="shared" si="256"/>
        <v>0</v>
      </c>
      <c r="AF995" s="117">
        <v>0</v>
      </c>
      <c r="AG995" s="117">
        <v>0</v>
      </c>
      <c r="AH995" s="117">
        <v>0</v>
      </c>
      <c r="AI995" s="117">
        <v>0</v>
      </c>
      <c r="AJ995" s="115">
        <f t="shared" si="259"/>
        <v>0</v>
      </c>
      <c r="AK995" s="116">
        <f t="shared" si="259"/>
        <v>0</v>
      </c>
      <c r="AL995" s="116">
        <f t="shared" si="259"/>
        <v>0</v>
      </c>
      <c r="AM995" s="116">
        <f t="shared" si="259"/>
        <v>0</v>
      </c>
      <c r="AN995" s="116">
        <f t="shared" si="259"/>
        <v>0</v>
      </c>
      <c r="AO995" s="115">
        <f t="shared" si="257"/>
        <v>0</v>
      </c>
      <c r="AP995" s="116">
        <f t="shared" si="257"/>
        <v>0</v>
      </c>
      <c r="AQ995" s="116">
        <f t="shared" si="257"/>
        <v>0</v>
      </c>
      <c r="AR995" s="116">
        <f t="shared" si="250"/>
        <v>0</v>
      </c>
      <c r="AS995" s="116">
        <f t="shared" si="258"/>
        <v>0</v>
      </c>
    </row>
    <row r="996" spans="2:45" ht="16.5" thickTop="1" thickBot="1" x14ac:dyDescent="0.3">
      <c r="B996" s="101" t="str">
        <f t="shared" si="251"/>
        <v>b</v>
      </c>
      <c r="D996" s="109" t="s">
        <v>279</v>
      </c>
      <c r="E996" s="120" t="s">
        <v>312</v>
      </c>
      <c r="F996" s="115">
        <f t="shared" si="252"/>
        <v>0</v>
      </c>
      <c r="G996" s="116">
        <v>0</v>
      </c>
      <c r="H996" s="116">
        <v>0</v>
      </c>
      <c r="I996" s="116">
        <v>0</v>
      </c>
      <c r="J996" s="116">
        <v>0</v>
      </c>
      <c r="K996" s="115">
        <f t="shared" si="253"/>
        <v>0</v>
      </c>
      <c r="L996" s="116">
        <v>0</v>
      </c>
      <c r="M996" s="116">
        <v>0</v>
      </c>
      <c r="N996" s="116">
        <v>0</v>
      </c>
      <c r="O996" s="116">
        <v>0</v>
      </c>
      <c r="P996" s="115">
        <f t="shared" si="254"/>
        <v>0</v>
      </c>
      <c r="Q996" s="116">
        <v>0</v>
      </c>
      <c r="R996" s="116">
        <v>0</v>
      </c>
      <c r="S996" s="116">
        <v>0</v>
      </c>
      <c r="T996" s="116">
        <v>0</v>
      </c>
      <c r="U996" s="111">
        <f t="shared" si="260"/>
        <v>0</v>
      </c>
      <c r="V996" s="116">
        <f t="shared" si="260"/>
        <v>0</v>
      </c>
      <c r="W996" s="116">
        <f t="shared" si="260"/>
        <v>0</v>
      </c>
      <c r="X996" s="116">
        <f t="shared" si="260"/>
        <v>0</v>
      </c>
      <c r="Y996" s="116">
        <f t="shared" si="260"/>
        <v>0</v>
      </c>
      <c r="Z996" s="115">
        <f t="shared" si="255"/>
        <v>0</v>
      </c>
      <c r="AA996" s="116">
        <v>0</v>
      </c>
      <c r="AB996" s="116">
        <v>0</v>
      </c>
      <c r="AC996" s="116">
        <v>0</v>
      </c>
      <c r="AD996" s="116">
        <v>0</v>
      </c>
      <c r="AE996" s="115">
        <f t="shared" si="256"/>
        <v>0</v>
      </c>
      <c r="AF996" s="117">
        <v>0</v>
      </c>
      <c r="AG996" s="117">
        <v>0</v>
      </c>
      <c r="AH996" s="117">
        <v>0</v>
      </c>
      <c r="AI996" s="117">
        <v>0</v>
      </c>
      <c r="AJ996" s="115">
        <f t="shared" si="259"/>
        <v>0</v>
      </c>
      <c r="AK996" s="116">
        <f t="shared" si="259"/>
        <v>0</v>
      </c>
      <c r="AL996" s="116">
        <f t="shared" si="259"/>
        <v>0</v>
      </c>
      <c r="AM996" s="116">
        <f t="shared" si="259"/>
        <v>0</v>
      </c>
      <c r="AN996" s="116">
        <f t="shared" si="259"/>
        <v>0</v>
      </c>
      <c r="AO996" s="115">
        <f t="shared" si="257"/>
        <v>0</v>
      </c>
      <c r="AP996" s="116">
        <f t="shared" si="257"/>
        <v>0</v>
      </c>
      <c r="AQ996" s="116">
        <f t="shared" si="257"/>
        <v>0</v>
      </c>
      <c r="AR996" s="116">
        <f t="shared" si="250"/>
        <v>0</v>
      </c>
      <c r="AS996" s="116">
        <f t="shared" si="258"/>
        <v>0</v>
      </c>
    </row>
    <row r="997" spans="2:45" ht="27" thickTop="1" thickBot="1" x14ac:dyDescent="0.3">
      <c r="B997" s="101" t="str">
        <f t="shared" si="251"/>
        <v>a</v>
      </c>
      <c r="D997" s="109" t="s">
        <v>393</v>
      </c>
      <c r="E997" s="118" t="s">
        <v>134</v>
      </c>
      <c r="F997" s="115">
        <f t="shared" si="252"/>
        <v>1200000</v>
      </c>
      <c r="G997" s="116">
        <f t="shared" ref="G997:J1012" si="261">SUM(G1013,G1029)</f>
        <v>300000</v>
      </c>
      <c r="H997" s="116">
        <f t="shared" si="261"/>
        <v>300000</v>
      </c>
      <c r="I997" s="116">
        <f t="shared" si="261"/>
        <v>300000</v>
      </c>
      <c r="J997" s="116">
        <f t="shared" si="261"/>
        <v>300000</v>
      </c>
      <c r="K997" s="115">
        <f t="shared" si="253"/>
        <v>1000000</v>
      </c>
      <c r="L997" s="116">
        <f t="shared" ref="L997:O1012" si="262">SUM(L1013,L1029)</f>
        <v>250000</v>
      </c>
      <c r="M997" s="116">
        <f t="shared" si="262"/>
        <v>250000</v>
      </c>
      <c r="N997" s="116">
        <f t="shared" si="262"/>
        <v>250000</v>
      </c>
      <c r="O997" s="116">
        <f t="shared" si="262"/>
        <v>250000</v>
      </c>
      <c r="P997" s="115">
        <f t="shared" si="254"/>
        <v>355876</v>
      </c>
      <c r="Q997" s="116">
        <f t="shared" ref="Q997:T1012" si="263">SUM(Q1013,Q1029)</f>
        <v>212772</v>
      </c>
      <c r="R997" s="116">
        <f t="shared" si="263"/>
        <v>143104</v>
      </c>
      <c r="S997" s="116">
        <f t="shared" si="263"/>
        <v>0</v>
      </c>
      <c r="T997" s="116">
        <f t="shared" si="263"/>
        <v>0</v>
      </c>
      <c r="U997" s="111">
        <f t="shared" si="260"/>
        <v>0</v>
      </c>
      <c r="V997" s="116">
        <f t="shared" si="260"/>
        <v>0</v>
      </c>
      <c r="W997" s="116">
        <f t="shared" si="260"/>
        <v>0</v>
      </c>
      <c r="X997" s="116">
        <f t="shared" si="260"/>
        <v>0</v>
      </c>
      <c r="Y997" s="116">
        <f t="shared" si="260"/>
        <v>0</v>
      </c>
      <c r="Z997" s="115">
        <f t="shared" si="255"/>
        <v>0</v>
      </c>
      <c r="AA997" s="116">
        <f t="shared" ref="AA997:AD1012" si="264">SUM(AA1013,AA1029)</f>
        <v>0</v>
      </c>
      <c r="AB997" s="116">
        <f t="shared" si="264"/>
        <v>0</v>
      </c>
      <c r="AC997" s="116">
        <f t="shared" si="264"/>
        <v>0</v>
      </c>
      <c r="AD997" s="116">
        <f t="shared" si="264"/>
        <v>0</v>
      </c>
      <c r="AE997" s="115">
        <f t="shared" si="256"/>
        <v>0</v>
      </c>
      <c r="AF997" s="117">
        <f t="shared" ref="AF997:AI1012" si="265">SUM(AF1013,AF1029)</f>
        <v>0</v>
      </c>
      <c r="AG997" s="117">
        <f t="shared" si="265"/>
        <v>0</v>
      </c>
      <c r="AH997" s="117">
        <f t="shared" si="265"/>
        <v>0</v>
      </c>
      <c r="AI997" s="117">
        <f t="shared" si="265"/>
        <v>0</v>
      </c>
      <c r="AJ997" s="115">
        <f t="shared" si="259"/>
        <v>1200000</v>
      </c>
      <c r="AK997" s="116">
        <f t="shared" si="259"/>
        <v>300000</v>
      </c>
      <c r="AL997" s="116">
        <f t="shared" si="259"/>
        <v>300000</v>
      </c>
      <c r="AM997" s="116">
        <f t="shared" si="259"/>
        <v>300000</v>
      </c>
      <c r="AN997" s="116">
        <f t="shared" si="259"/>
        <v>300000</v>
      </c>
      <c r="AO997" s="115">
        <f t="shared" si="257"/>
        <v>1000000</v>
      </c>
      <c r="AP997" s="116">
        <f t="shared" si="257"/>
        <v>250000</v>
      </c>
      <c r="AQ997" s="116">
        <f t="shared" si="257"/>
        <v>250000</v>
      </c>
      <c r="AR997" s="116">
        <f t="shared" si="250"/>
        <v>250000</v>
      </c>
      <c r="AS997" s="116">
        <f t="shared" si="258"/>
        <v>250000</v>
      </c>
    </row>
    <row r="998" spans="2:45" ht="16.5" thickTop="1" thickBot="1" x14ac:dyDescent="0.3">
      <c r="B998" s="101" t="str">
        <f t="shared" si="251"/>
        <v>a</v>
      </c>
      <c r="D998" s="109" t="s">
        <v>279</v>
      </c>
      <c r="E998" s="119" t="s">
        <v>298</v>
      </c>
      <c r="F998" s="115">
        <f t="shared" si="252"/>
        <v>1200000</v>
      </c>
      <c r="G998" s="116">
        <f t="shared" si="261"/>
        <v>300000</v>
      </c>
      <c r="H998" s="116">
        <f t="shared" si="261"/>
        <v>300000</v>
      </c>
      <c r="I998" s="116">
        <f t="shared" si="261"/>
        <v>300000</v>
      </c>
      <c r="J998" s="116">
        <f t="shared" si="261"/>
        <v>300000</v>
      </c>
      <c r="K998" s="115">
        <f t="shared" si="253"/>
        <v>1000000</v>
      </c>
      <c r="L998" s="116">
        <f t="shared" si="262"/>
        <v>250000</v>
      </c>
      <c r="M998" s="116">
        <f t="shared" si="262"/>
        <v>250000</v>
      </c>
      <c r="N998" s="116">
        <f t="shared" si="262"/>
        <v>250000</v>
      </c>
      <c r="O998" s="116">
        <f t="shared" si="262"/>
        <v>250000</v>
      </c>
      <c r="P998" s="115">
        <f t="shared" si="254"/>
        <v>355876</v>
      </c>
      <c r="Q998" s="116">
        <f t="shared" si="263"/>
        <v>212772</v>
      </c>
      <c r="R998" s="116">
        <f t="shared" si="263"/>
        <v>143104</v>
      </c>
      <c r="S998" s="116">
        <f t="shared" si="263"/>
        <v>0</v>
      </c>
      <c r="T998" s="116">
        <f t="shared" si="263"/>
        <v>0</v>
      </c>
      <c r="U998" s="111">
        <f t="shared" si="260"/>
        <v>0</v>
      </c>
      <c r="V998" s="116">
        <f t="shared" si="260"/>
        <v>0</v>
      </c>
      <c r="W998" s="116">
        <f t="shared" si="260"/>
        <v>0</v>
      </c>
      <c r="X998" s="116">
        <f t="shared" si="260"/>
        <v>0</v>
      </c>
      <c r="Y998" s="116">
        <f t="shared" si="260"/>
        <v>0</v>
      </c>
      <c r="Z998" s="115">
        <f t="shared" si="255"/>
        <v>0</v>
      </c>
      <c r="AA998" s="116">
        <f t="shared" si="264"/>
        <v>0</v>
      </c>
      <c r="AB998" s="116">
        <f t="shared" si="264"/>
        <v>0</v>
      </c>
      <c r="AC998" s="116">
        <f t="shared" si="264"/>
        <v>0</v>
      </c>
      <c r="AD998" s="116">
        <f t="shared" si="264"/>
        <v>0</v>
      </c>
      <c r="AE998" s="115">
        <f t="shared" si="256"/>
        <v>0</v>
      </c>
      <c r="AF998" s="117">
        <f t="shared" si="265"/>
        <v>0</v>
      </c>
      <c r="AG998" s="117">
        <f t="shared" si="265"/>
        <v>0</v>
      </c>
      <c r="AH998" s="117">
        <f t="shared" si="265"/>
        <v>0</v>
      </c>
      <c r="AI998" s="117">
        <f t="shared" si="265"/>
        <v>0</v>
      </c>
      <c r="AJ998" s="115">
        <f t="shared" si="259"/>
        <v>1200000</v>
      </c>
      <c r="AK998" s="116">
        <f t="shared" si="259"/>
        <v>300000</v>
      </c>
      <c r="AL998" s="116">
        <f t="shared" si="259"/>
        <v>300000</v>
      </c>
      <c r="AM998" s="116">
        <f t="shared" si="259"/>
        <v>300000</v>
      </c>
      <c r="AN998" s="116">
        <f t="shared" si="259"/>
        <v>300000</v>
      </c>
      <c r="AO998" s="115">
        <f t="shared" si="257"/>
        <v>1000000</v>
      </c>
      <c r="AP998" s="116">
        <f t="shared" si="257"/>
        <v>250000</v>
      </c>
      <c r="AQ998" s="116">
        <f t="shared" si="257"/>
        <v>250000</v>
      </c>
      <c r="AR998" s="116">
        <f t="shared" si="250"/>
        <v>250000</v>
      </c>
      <c r="AS998" s="116">
        <f t="shared" si="258"/>
        <v>250000</v>
      </c>
    </row>
    <row r="999" spans="2:45" ht="16.5" thickTop="1" thickBot="1" x14ac:dyDescent="0.3">
      <c r="B999" s="101" t="str">
        <f t="shared" si="251"/>
        <v>b</v>
      </c>
      <c r="D999" s="109" t="s">
        <v>279</v>
      </c>
      <c r="E999" s="120" t="s">
        <v>299</v>
      </c>
      <c r="F999" s="115">
        <f t="shared" si="252"/>
        <v>0</v>
      </c>
      <c r="G999" s="116">
        <f t="shared" si="261"/>
        <v>0</v>
      </c>
      <c r="H999" s="116">
        <f t="shared" si="261"/>
        <v>0</v>
      </c>
      <c r="I999" s="116">
        <f t="shared" si="261"/>
        <v>0</v>
      </c>
      <c r="J999" s="116">
        <f t="shared" si="261"/>
        <v>0</v>
      </c>
      <c r="K999" s="115">
        <f t="shared" si="253"/>
        <v>0</v>
      </c>
      <c r="L999" s="116">
        <f t="shared" si="262"/>
        <v>0</v>
      </c>
      <c r="M999" s="116">
        <f t="shared" si="262"/>
        <v>0</v>
      </c>
      <c r="N999" s="116">
        <f t="shared" si="262"/>
        <v>0</v>
      </c>
      <c r="O999" s="116">
        <f t="shared" si="262"/>
        <v>0</v>
      </c>
      <c r="P999" s="115">
        <f t="shared" si="254"/>
        <v>0</v>
      </c>
      <c r="Q999" s="116">
        <f t="shared" si="263"/>
        <v>0</v>
      </c>
      <c r="R999" s="116">
        <f t="shared" si="263"/>
        <v>0</v>
      </c>
      <c r="S999" s="116">
        <f t="shared" si="263"/>
        <v>0</v>
      </c>
      <c r="T999" s="116">
        <f t="shared" si="263"/>
        <v>0</v>
      </c>
      <c r="U999" s="111">
        <f t="shared" si="260"/>
        <v>0</v>
      </c>
      <c r="V999" s="116">
        <f t="shared" si="260"/>
        <v>0</v>
      </c>
      <c r="W999" s="116">
        <f t="shared" si="260"/>
        <v>0</v>
      </c>
      <c r="X999" s="116">
        <f t="shared" si="260"/>
        <v>0</v>
      </c>
      <c r="Y999" s="116">
        <f t="shared" si="260"/>
        <v>0</v>
      </c>
      <c r="Z999" s="115">
        <f t="shared" si="255"/>
        <v>0</v>
      </c>
      <c r="AA999" s="116">
        <f t="shared" si="264"/>
        <v>0</v>
      </c>
      <c r="AB999" s="116">
        <f t="shared" si="264"/>
        <v>0</v>
      </c>
      <c r="AC999" s="116">
        <f t="shared" si="264"/>
        <v>0</v>
      </c>
      <c r="AD999" s="116">
        <f t="shared" si="264"/>
        <v>0</v>
      </c>
      <c r="AE999" s="115">
        <f t="shared" si="256"/>
        <v>0</v>
      </c>
      <c r="AF999" s="117">
        <f t="shared" si="265"/>
        <v>0</v>
      </c>
      <c r="AG999" s="117">
        <f t="shared" si="265"/>
        <v>0</v>
      </c>
      <c r="AH999" s="117">
        <f t="shared" si="265"/>
        <v>0</v>
      </c>
      <c r="AI999" s="117">
        <f t="shared" si="265"/>
        <v>0</v>
      </c>
      <c r="AJ999" s="115">
        <f t="shared" si="259"/>
        <v>0</v>
      </c>
      <c r="AK999" s="116">
        <f t="shared" si="259"/>
        <v>0</v>
      </c>
      <c r="AL999" s="116">
        <f t="shared" si="259"/>
        <v>0</v>
      </c>
      <c r="AM999" s="116">
        <f t="shared" si="259"/>
        <v>0</v>
      </c>
      <c r="AN999" s="116">
        <f t="shared" si="259"/>
        <v>0</v>
      </c>
      <c r="AO999" s="115">
        <f t="shared" si="257"/>
        <v>0</v>
      </c>
      <c r="AP999" s="116">
        <f t="shared" si="257"/>
        <v>0</v>
      </c>
      <c r="AQ999" s="116">
        <f t="shared" si="257"/>
        <v>0</v>
      </c>
      <c r="AR999" s="116">
        <f t="shared" si="250"/>
        <v>0</v>
      </c>
      <c r="AS999" s="116">
        <f t="shared" si="258"/>
        <v>0</v>
      </c>
    </row>
    <row r="1000" spans="2:45" ht="16.5" thickTop="1" thickBot="1" x14ac:dyDescent="0.3">
      <c r="B1000" s="101" t="str">
        <f t="shared" si="251"/>
        <v>a</v>
      </c>
      <c r="D1000" s="109" t="s">
        <v>279</v>
      </c>
      <c r="E1000" s="120" t="s">
        <v>300</v>
      </c>
      <c r="F1000" s="115">
        <f t="shared" si="252"/>
        <v>1200000</v>
      </c>
      <c r="G1000" s="116">
        <f t="shared" si="261"/>
        <v>300000</v>
      </c>
      <c r="H1000" s="116">
        <f t="shared" si="261"/>
        <v>300000</v>
      </c>
      <c r="I1000" s="116">
        <f t="shared" si="261"/>
        <v>300000</v>
      </c>
      <c r="J1000" s="116">
        <f t="shared" si="261"/>
        <v>300000</v>
      </c>
      <c r="K1000" s="115">
        <f t="shared" si="253"/>
        <v>1000000</v>
      </c>
      <c r="L1000" s="116">
        <f t="shared" si="262"/>
        <v>250000</v>
      </c>
      <c r="M1000" s="116">
        <f t="shared" si="262"/>
        <v>250000</v>
      </c>
      <c r="N1000" s="116">
        <f t="shared" si="262"/>
        <v>250000</v>
      </c>
      <c r="O1000" s="116">
        <f t="shared" si="262"/>
        <v>250000</v>
      </c>
      <c r="P1000" s="115">
        <f t="shared" si="254"/>
        <v>355876</v>
      </c>
      <c r="Q1000" s="116">
        <f t="shared" si="263"/>
        <v>212772</v>
      </c>
      <c r="R1000" s="116">
        <f t="shared" si="263"/>
        <v>143104</v>
      </c>
      <c r="S1000" s="116">
        <f t="shared" si="263"/>
        <v>0</v>
      </c>
      <c r="T1000" s="116">
        <f t="shared" si="263"/>
        <v>0</v>
      </c>
      <c r="U1000" s="111">
        <f t="shared" si="260"/>
        <v>0</v>
      </c>
      <c r="V1000" s="116">
        <f t="shared" si="260"/>
        <v>0</v>
      </c>
      <c r="W1000" s="116">
        <f t="shared" si="260"/>
        <v>0</v>
      </c>
      <c r="X1000" s="116">
        <f t="shared" si="260"/>
        <v>0</v>
      </c>
      <c r="Y1000" s="116">
        <f t="shared" si="260"/>
        <v>0</v>
      </c>
      <c r="Z1000" s="115">
        <f t="shared" si="255"/>
        <v>0</v>
      </c>
      <c r="AA1000" s="116">
        <f t="shared" si="264"/>
        <v>0</v>
      </c>
      <c r="AB1000" s="116">
        <f t="shared" si="264"/>
        <v>0</v>
      </c>
      <c r="AC1000" s="116">
        <f t="shared" si="264"/>
        <v>0</v>
      </c>
      <c r="AD1000" s="116">
        <f t="shared" si="264"/>
        <v>0</v>
      </c>
      <c r="AE1000" s="115">
        <f t="shared" si="256"/>
        <v>0</v>
      </c>
      <c r="AF1000" s="117">
        <f t="shared" si="265"/>
        <v>0</v>
      </c>
      <c r="AG1000" s="117">
        <f t="shared" si="265"/>
        <v>0</v>
      </c>
      <c r="AH1000" s="117">
        <f t="shared" si="265"/>
        <v>0</v>
      </c>
      <c r="AI1000" s="117">
        <f t="shared" si="265"/>
        <v>0</v>
      </c>
      <c r="AJ1000" s="115">
        <f t="shared" si="259"/>
        <v>1200000</v>
      </c>
      <c r="AK1000" s="116">
        <f t="shared" si="259"/>
        <v>300000</v>
      </c>
      <c r="AL1000" s="116">
        <f t="shared" si="259"/>
        <v>300000</v>
      </c>
      <c r="AM1000" s="116">
        <f t="shared" si="259"/>
        <v>300000</v>
      </c>
      <c r="AN1000" s="116">
        <f t="shared" si="259"/>
        <v>300000</v>
      </c>
      <c r="AO1000" s="115">
        <f t="shared" si="257"/>
        <v>1000000</v>
      </c>
      <c r="AP1000" s="116">
        <f t="shared" si="257"/>
        <v>250000</v>
      </c>
      <c r="AQ1000" s="116">
        <f t="shared" si="257"/>
        <v>250000</v>
      </c>
      <c r="AR1000" s="116">
        <f t="shared" si="250"/>
        <v>250000</v>
      </c>
      <c r="AS1000" s="116">
        <f t="shared" si="258"/>
        <v>250000</v>
      </c>
    </row>
    <row r="1001" spans="2:45" ht="16.5" thickTop="1" thickBot="1" x14ac:dyDescent="0.3">
      <c r="B1001" s="101" t="str">
        <f t="shared" si="251"/>
        <v>b</v>
      </c>
      <c r="D1001" s="109" t="s">
        <v>279</v>
      </c>
      <c r="E1001" s="120" t="s">
        <v>301</v>
      </c>
      <c r="F1001" s="115">
        <f t="shared" si="252"/>
        <v>0</v>
      </c>
      <c r="G1001" s="116">
        <f t="shared" si="261"/>
        <v>0</v>
      </c>
      <c r="H1001" s="116">
        <f t="shared" si="261"/>
        <v>0</v>
      </c>
      <c r="I1001" s="116">
        <f t="shared" si="261"/>
        <v>0</v>
      </c>
      <c r="J1001" s="116">
        <f t="shared" si="261"/>
        <v>0</v>
      </c>
      <c r="K1001" s="115">
        <f t="shared" si="253"/>
        <v>0</v>
      </c>
      <c r="L1001" s="116">
        <f t="shared" si="262"/>
        <v>0</v>
      </c>
      <c r="M1001" s="116">
        <f t="shared" si="262"/>
        <v>0</v>
      </c>
      <c r="N1001" s="116">
        <f t="shared" si="262"/>
        <v>0</v>
      </c>
      <c r="O1001" s="116">
        <f t="shared" si="262"/>
        <v>0</v>
      </c>
      <c r="P1001" s="115">
        <f t="shared" si="254"/>
        <v>0</v>
      </c>
      <c r="Q1001" s="116">
        <f t="shared" si="263"/>
        <v>0</v>
      </c>
      <c r="R1001" s="116">
        <f t="shared" si="263"/>
        <v>0</v>
      </c>
      <c r="S1001" s="116">
        <f t="shared" si="263"/>
        <v>0</v>
      </c>
      <c r="T1001" s="116">
        <f t="shared" si="263"/>
        <v>0</v>
      </c>
      <c r="U1001" s="111">
        <f t="shared" si="260"/>
        <v>0</v>
      </c>
      <c r="V1001" s="116">
        <f t="shared" si="260"/>
        <v>0</v>
      </c>
      <c r="W1001" s="116">
        <f t="shared" si="260"/>
        <v>0</v>
      </c>
      <c r="X1001" s="116">
        <f t="shared" si="260"/>
        <v>0</v>
      </c>
      <c r="Y1001" s="116">
        <f t="shared" si="260"/>
        <v>0</v>
      </c>
      <c r="Z1001" s="115">
        <f t="shared" si="255"/>
        <v>0</v>
      </c>
      <c r="AA1001" s="116">
        <f t="shared" si="264"/>
        <v>0</v>
      </c>
      <c r="AB1001" s="116">
        <f t="shared" si="264"/>
        <v>0</v>
      </c>
      <c r="AC1001" s="116">
        <f t="shared" si="264"/>
        <v>0</v>
      </c>
      <c r="AD1001" s="116">
        <f t="shared" si="264"/>
        <v>0</v>
      </c>
      <c r="AE1001" s="115">
        <f t="shared" si="256"/>
        <v>0</v>
      </c>
      <c r="AF1001" s="117">
        <f t="shared" si="265"/>
        <v>0</v>
      </c>
      <c r="AG1001" s="117">
        <f t="shared" si="265"/>
        <v>0</v>
      </c>
      <c r="AH1001" s="117">
        <f t="shared" si="265"/>
        <v>0</v>
      </c>
      <c r="AI1001" s="117">
        <f t="shared" si="265"/>
        <v>0</v>
      </c>
      <c r="AJ1001" s="115">
        <f t="shared" si="259"/>
        <v>0</v>
      </c>
      <c r="AK1001" s="116">
        <f t="shared" si="259"/>
        <v>0</v>
      </c>
      <c r="AL1001" s="116">
        <f t="shared" si="259"/>
        <v>0</v>
      </c>
      <c r="AM1001" s="116">
        <f t="shared" si="259"/>
        <v>0</v>
      </c>
      <c r="AN1001" s="116">
        <f t="shared" si="259"/>
        <v>0</v>
      </c>
      <c r="AO1001" s="115">
        <f t="shared" si="257"/>
        <v>0</v>
      </c>
      <c r="AP1001" s="116">
        <f t="shared" si="257"/>
        <v>0</v>
      </c>
      <c r="AQ1001" s="116">
        <f t="shared" si="257"/>
        <v>0</v>
      </c>
      <c r="AR1001" s="116">
        <f t="shared" si="250"/>
        <v>0</v>
      </c>
      <c r="AS1001" s="116">
        <f t="shared" si="258"/>
        <v>0</v>
      </c>
    </row>
    <row r="1002" spans="2:45" ht="16.5" thickTop="1" thickBot="1" x14ac:dyDescent="0.3">
      <c r="B1002" s="101" t="str">
        <f t="shared" si="251"/>
        <v>b</v>
      </c>
      <c r="D1002" s="109" t="s">
        <v>279</v>
      </c>
      <c r="E1002" s="120" t="s">
        <v>302</v>
      </c>
      <c r="F1002" s="115">
        <f t="shared" si="252"/>
        <v>0</v>
      </c>
      <c r="G1002" s="116">
        <f t="shared" si="261"/>
        <v>0</v>
      </c>
      <c r="H1002" s="116">
        <f t="shared" si="261"/>
        <v>0</v>
      </c>
      <c r="I1002" s="116">
        <f t="shared" si="261"/>
        <v>0</v>
      </c>
      <c r="J1002" s="116">
        <f t="shared" si="261"/>
        <v>0</v>
      </c>
      <c r="K1002" s="115">
        <f t="shared" si="253"/>
        <v>0</v>
      </c>
      <c r="L1002" s="116">
        <f t="shared" si="262"/>
        <v>0</v>
      </c>
      <c r="M1002" s="116">
        <f t="shared" si="262"/>
        <v>0</v>
      </c>
      <c r="N1002" s="116">
        <f t="shared" si="262"/>
        <v>0</v>
      </c>
      <c r="O1002" s="116">
        <f t="shared" si="262"/>
        <v>0</v>
      </c>
      <c r="P1002" s="115">
        <f t="shared" si="254"/>
        <v>0</v>
      </c>
      <c r="Q1002" s="116">
        <f t="shared" si="263"/>
        <v>0</v>
      </c>
      <c r="R1002" s="116">
        <f t="shared" si="263"/>
        <v>0</v>
      </c>
      <c r="S1002" s="116">
        <f t="shared" si="263"/>
        <v>0</v>
      </c>
      <c r="T1002" s="116">
        <f t="shared" si="263"/>
        <v>0</v>
      </c>
      <c r="U1002" s="111">
        <f t="shared" si="260"/>
        <v>0</v>
      </c>
      <c r="V1002" s="116">
        <f t="shared" si="260"/>
        <v>0</v>
      </c>
      <c r="W1002" s="116">
        <f t="shared" si="260"/>
        <v>0</v>
      </c>
      <c r="X1002" s="116">
        <f t="shared" si="260"/>
        <v>0</v>
      </c>
      <c r="Y1002" s="116">
        <f t="shared" si="260"/>
        <v>0</v>
      </c>
      <c r="Z1002" s="115">
        <f t="shared" si="255"/>
        <v>0</v>
      </c>
      <c r="AA1002" s="116">
        <f t="shared" si="264"/>
        <v>0</v>
      </c>
      <c r="AB1002" s="116">
        <f t="shared" si="264"/>
        <v>0</v>
      </c>
      <c r="AC1002" s="116">
        <f t="shared" si="264"/>
        <v>0</v>
      </c>
      <c r="AD1002" s="116">
        <f t="shared" si="264"/>
        <v>0</v>
      </c>
      <c r="AE1002" s="115">
        <f t="shared" si="256"/>
        <v>0</v>
      </c>
      <c r="AF1002" s="117">
        <f t="shared" si="265"/>
        <v>0</v>
      </c>
      <c r="AG1002" s="117">
        <f t="shared" si="265"/>
        <v>0</v>
      </c>
      <c r="AH1002" s="117">
        <f t="shared" si="265"/>
        <v>0</v>
      </c>
      <c r="AI1002" s="117">
        <f t="shared" si="265"/>
        <v>0</v>
      </c>
      <c r="AJ1002" s="115">
        <f t="shared" si="259"/>
        <v>0</v>
      </c>
      <c r="AK1002" s="116">
        <f t="shared" si="259"/>
        <v>0</v>
      </c>
      <c r="AL1002" s="116">
        <f t="shared" si="259"/>
        <v>0</v>
      </c>
      <c r="AM1002" s="116">
        <f t="shared" si="259"/>
        <v>0</v>
      </c>
      <c r="AN1002" s="116">
        <f t="shared" si="259"/>
        <v>0</v>
      </c>
      <c r="AO1002" s="115">
        <f t="shared" si="257"/>
        <v>0</v>
      </c>
      <c r="AP1002" s="116">
        <f t="shared" si="257"/>
        <v>0</v>
      </c>
      <c r="AQ1002" s="116">
        <f t="shared" si="257"/>
        <v>0</v>
      </c>
      <c r="AR1002" s="116">
        <f t="shared" si="250"/>
        <v>0</v>
      </c>
      <c r="AS1002" s="116">
        <f t="shared" si="258"/>
        <v>0</v>
      </c>
    </row>
    <row r="1003" spans="2:45" ht="16.5" thickTop="1" thickBot="1" x14ac:dyDescent="0.3">
      <c r="B1003" s="101" t="str">
        <f t="shared" si="251"/>
        <v>b</v>
      </c>
      <c r="D1003" s="109" t="s">
        <v>279</v>
      </c>
      <c r="E1003" s="120" t="s">
        <v>303</v>
      </c>
      <c r="F1003" s="115">
        <f t="shared" si="252"/>
        <v>0</v>
      </c>
      <c r="G1003" s="116">
        <f t="shared" si="261"/>
        <v>0</v>
      </c>
      <c r="H1003" s="116">
        <f t="shared" si="261"/>
        <v>0</v>
      </c>
      <c r="I1003" s="116">
        <f t="shared" si="261"/>
        <v>0</v>
      </c>
      <c r="J1003" s="116">
        <f t="shared" si="261"/>
        <v>0</v>
      </c>
      <c r="K1003" s="115">
        <f t="shared" si="253"/>
        <v>0</v>
      </c>
      <c r="L1003" s="116">
        <f t="shared" si="262"/>
        <v>0</v>
      </c>
      <c r="M1003" s="116">
        <f t="shared" si="262"/>
        <v>0</v>
      </c>
      <c r="N1003" s="116">
        <f t="shared" si="262"/>
        <v>0</v>
      </c>
      <c r="O1003" s="116">
        <f t="shared" si="262"/>
        <v>0</v>
      </c>
      <c r="P1003" s="115">
        <f t="shared" si="254"/>
        <v>0</v>
      </c>
      <c r="Q1003" s="116">
        <f t="shared" si="263"/>
        <v>0</v>
      </c>
      <c r="R1003" s="116">
        <f t="shared" si="263"/>
        <v>0</v>
      </c>
      <c r="S1003" s="116">
        <f t="shared" si="263"/>
        <v>0</v>
      </c>
      <c r="T1003" s="116">
        <f t="shared" si="263"/>
        <v>0</v>
      </c>
      <c r="U1003" s="111">
        <f t="shared" si="260"/>
        <v>0</v>
      </c>
      <c r="V1003" s="116">
        <f t="shared" si="260"/>
        <v>0</v>
      </c>
      <c r="W1003" s="116">
        <f t="shared" si="260"/>
        <v>0</v>
      </c>
      <c r="X1003" s="116">
        <f t="shared" si="260"/>
        <v>0</v>
      </c>
      <c r="Y1003" s="116">
        <f t="shared" si="260"/>
        <v>0</v>
      </c>
      <c r="Z1003" s="115">
        <f t="shared" si="255"/>
        <v>0</v>
      </c>
      <c r="AA1003" s="116">
        <f t="shared" si="264"/>
        <v>0</v>
      </c>
      <c r="AB1003" s="116">
        <f t="shared" si="264"/>
        <v>0</v>
      </c>
      <c r="AC1003" s="116">
        <f t="shared" si="264"/>
        <v>0</v>
      </c>
      <c r="AD1003" s="116">
        <f t="shared" si="264"/>
        <v>0</v>
      </c>
      <c r="AE1003" s="115">
        <f t="shared" si="256"/>
        <v>0</v>
      </c>
      <c r="AF1003" s="117">
        <f t="shared" si="265"/>
        <v>0</v>
      </c>
      <c r="AG1003" s="117">
        <f t="shared" si="265"/>
        <v>0</v>
      </c>
      <c r="AH1003" s="117">
        <f t="shared" si="265"/>
        <v>0</v>
      </c>
      <c r="AI1003" s="117">
        <f t="shared" si="265"/>
        <v>0</v>
      </c>
      <c r="AJ1003" s="115">
        <f t="shared" si="259"/>
        <v>0</v>
      </c>
      <c r="AK1003" s="116">
        <f t="shared" si="259"/>
        <v>0</v>
      </c>
      <c r="AL1003" s="116">
        <f t="shared" si="259"/>
        <v>0</v>
      </c>
      <c r="AM1003" s="116">
        <f t="shared" si="259"/>
        <v>0</v>
      </c>
      <c r="AN1003" s="116">
        <f t="shared" si="259"/>
        <v>0</v>
      </c>
      <c r="AO1003" s="115">
        <f t="shared" si="257"/>
        <v>0</v>
      </c>
      <c r="AP1003" s="116">
        <f t="shared" si="257"/>
        <v>0</v>
      </c>
      <c r="AQ1003" s="116">
        <f t="shared" si="257"/>
        <v>0</v>
      </c>
      <c r="AR1003" s="116">
        <f t="shared" si="250"/>
        <v>0</v>
      </c>
      <c r="AS1003" s="116">
        <f t="shared" si="258"/>
        <v>0</v>
      </c>
    </row>
    <row r="1004" spans="2:45" ht="16.5" thickTop="1" thickBot="1" x14ac:dyDescent="0.3">
      <c r="B1004" s="101" t="str">
        <f t="shared" si="251"/>
        <v>b</v>
      </c>
      <c r="D1004" s="109" t="s">
        <v>279</v>
      </c>
      <c r="E1004" s="120" t="s">
        <v>304</v>
      </c>
      <c r="F1004" s="115">
        <f t="shared" si="252"/>
        <v>0</v>
      </c>
      <c r="G1004" s="116">
        <f t="shared" si="261"/>
        <v>0</v>
      </c>
      <c r="H1004" s="116">
        <f t="shared" si="261"/>
        <v>0</v>
      </c>
      <c r="I1004" s="116">
        <f t="shared" si="261"/>
        <v>0</v>
      </c>
      <c r="J1004" s="116">
        <f t="shared" si="261"/>
        <v>0</v>
      </c>
      <c r="K1004" s="115">
        <f t="shared" si="253"/>
        <v>0</v>
      </c>
      <c r="L1004" s="116">
        <f t="shared" si="262"/>
        <v>0</v>
      </c>
      <c r="M1004" s="116">
        <f t="shared" si="262"/>
        <v>0</v>
      </c>
      <c r="N1004" s="116">
        <f t="shared" si="262"/>
        <v>0</v>
      </c>
      <c r="O1004" s="116">
        <f t="shared" si="262"/>
        <v>0</v>
      </c>
      <c r="P1004" s="115">
        <f t="shared" si="254"/>
        <v>0</v>
      </c>
      <c r="Q1004" s="116">
        <f t="shared" si="263"/>
        <v>0</v>
      </c>
      <c r="R1004" s="116">
        <f t="shared" si="263"/>
        <v>0</v>
      </c>
      <c r="S1004" s="116">
        <f t="shared" si="263"/>
        <v>0</v>
      </c>
      <c r="T1004" s="116">
        <f t="shared" si="263"/>
        <v>0</v>
      </c>
      <c r="U1004" s="111">
        <f t="shared" si="260"/>
        <v>0</v>
      </c>
      <c r="V1004" s="116">
        <f t="shared" si="260"/>
        <v>0</v>
      </c>
      <c r="W1004" s="116">
        <f t="shared" si="260"/>
        <v>0</v>
      </c>
      <c r="X1004" s="116">
        <f t="shared" si="260"/>
        <v>0</v>
      </c>
      <c r="Y1004" s="116">
        <f t="shared" si="260"/>
        <v>0</v>
      </c>
      <c r="Z1004" s="115">
        <f t="shared" si="255"/>
        <v>0</v>
      </c>
      <c r="AA1004" s="116">
        <f t="shared" si="264"/>
        <v>0</v>
      </c>
      <c r="AB1004" s="116">
        <f t="shared" si="264"/>
        <v>0</v>
      </c>
      <c r="AC1004" s="116">
        <f t="shared" si="264"/>
        <v>0</v>
      </c>
      <c r="AD1004" s="116">
        <f t="shared" si="264"/>
        <v>0</v>
      </c>
      <c r="AE1004" s="115">
        <f t="shared" si="256"/>
        <v>0</v>
      </c>
      <c r="AF1004" s="117">
        <f t="shared" si="265"/>
        <v>0</v>
      </c>
      <c r="AG1004" s="117">
        <f t="shared" si="265"/>
        <v>0</v>
      </c>
      <c r="AH1004" s="117">
        <f t="shared" si="265"/>
        <v>0</v>
      </c>
      <c r="AI1004" s="117">
        <f t="shared" si="265"/>
        <v>0</v>
      </c>
      <c r="AJ1004" s="115">
        <f t="shared" si="259"/>
        <v>0</v>
      </c>
      <c r="AK1004" s="116">
        <f t="shared" si="259"/>
        <v>0</v>
      </c>
      <c r="AL1004" s="116">
        <f t="shared" si="259"/>
        <v>0</v>
      </c>
      <c r="AM1004" s="116">
        <f t="shared" si="259"/>
        <v>0</v>
      </c>
      <c r="AN1004" s="116">
        <f t="shared" si="259"/>
        <v>0</v>
      </c>
      <c r="AO1004" s="115">
        <f t="shared" si="257"/>
        <v>0</v>
      </c>
      <c r="AP1004" s="116">
        <f t="shared" si="257"/>
        <v>0</v>
      </c>
      <c r="AQ1004" s="116">
        <f t="shared" si="257"/>
        <v>0</v>
      </c>
      <c r="AR1004" s="116">
        <f t="shared" si="250"/>
        <v>0</v>
      </c>
      <c r="AS1004" s="116">
        <f t="shared" si="258"/>
        <v>0</v>
      </c>
    </row>
    <row r="1005" spans="2:45" ht="16.5" thickTop="1" thickBot="1" x14ac:dyDescent="0.3">
      <c r="B1005" s="101" t="str">
        <f t="shared" si="251"/>
        <v>b</v>
      </c>
      <c r="D1005" s="109" t="s">
        <v>279</v>
      </c>
      <c r="E1005" s="120" t="s">
        <v>305</v>
      </c>
      <c r="F1005" s="115">
        <f t="shared" si="252"/>
        <v>0</v>
      </c>
      <c r="G1005" s="116">
        <f t="shared" si="261"/>
        <v>0</v>
      </c>
      <c r="H1005" s="116">
        <f t="shared" si="261"/>
        <v>0</v>
      </c>
      <c r="I1005" s="116">
        <f t="shared" si="261"/>
        <v>0</v>
      </c>
      <c r="J1005" s="116">
        <f t="shared" si="261"/>
        <v>0</v>
      </c>
      <c r="K1005" s="115">
        <f t="shared" si="253"/>
        <v>0</v>
      </c>
      <c r="L1005" s="116">
        <f t="shared" si="262"/>
        <v>0</v>
      </c>
      <c r="M1005" s="116">
        <f t="shared" si="262"/>
        <v>0</v>
      </c>
      <c r="N1005" s="116">
        <f t="shared" si="262"/>
        <v>0</v>
      </c>
      <c r="O1005" s="116">
        <f t="shared" si="262"/>
        <v>0</v>
      </c>
      <c r="P1005" s="115">
        <f t="shared" si="254"/>
        <v>0</v>
      </c>
      <c r="Q1005" s="116">
        <f t="shared" si="263"/>
        <v>0</v>
      </c>
      <c r="R1005" s="116">
        <f t="shared" si="263"/>
        <v>0</v>
      </c>
      <c r="S1005" s="116">
        <f t="shared" si="263"/>
        <v>0</v>
      </c>
      <c r="T1005" s="116">
        <f t="shared" si="263"/>
        <v>0</v>
      </c>
      <c r="U1005" s="111">
        <f t="shared" si="260"/>
        <v>0</v>
      </c>
      <c r="V1005" s="116">
        <f t="shared" si="260"/>
        <v>0</v>
      </c>
      <c r="W1005" s="116">
        <f t="shared" si="260"/>
        <v>0</v>
      </c>
      <c r="X1005" s="116">
        <f t="shared" si="260"/>
        <v>0</v>
      </c>
      <c r="Y1005" s="116">
        <f t="shared" si="260"/>
        <v>0</v>
      </c>
      <c r="Z1005" s="115">
        <f t="shared" si="255"/>
        <v>0</v>
      </c>
      <c r="AA1005" s="116">
        <f t="shared" si="264"/>
        <v>0</v>
      </c>
      <c r="AB1005" s="116">
        <f t="shared" si="264"/>
        <v>0</v>
      </c>
      <c r="AC1005" s="116">
        <f t="shared" si="264"/>
        <v>0</v>
      </c>
      <c r="AD1005" s="116">
        <f t="shared" si="264"/>
        <v>0</v>
      </c>
      <c r="AE1005" s="115">
        <f t="shared" si="256"/>
        <v>0</v>
      </c>
      <c r="AF1005" s="117">
        <f t="shared" si="265"/>
        <v>0</v>
      </c>
      <c r="AG1005" s="117">
        <f t="shared" si="265"/>
        <v>0</v>
      </c>
      <c r="AH1005" s="117">
        <f t="shared" si="265"/>
        <v>0</v>
      </c>
      <c r="AI1005" s="117">
        <f t="shared" si="265"/>
        <v>0</v>
      </c>
      <c r="AJ1005" s="115">
        <f t="shared" si="259"/>
        <v>0</v>
      </c>
      <c r="AK1005" s="116">
        <f t="shared" si="259"/>
        <v>0</v>
      </c>
      <c r="AL1005" s="116">
        <f t="shared" si="259"/>
        <v>0</v>
      </c>
      <c r="AM1005" s="116">
        <f t="shared" si="259"/>
        <v>0</v>
      </c>
      <c r="AN1005" s="116">
        <f t="shared" si="259"/>
        <v>0</v>
      </c>
      <c r="AO1005" s="115">
        <f t="shared" si="257"/>
        <v>0</v>
      </c>
      <c r="AP1005" s="116">
        <f t="shared" si="257"/>
        <v>0</v>
      </c>
      <c r="AQ1005" s="116">
        <f t="shared" si="257"/>
        <v>0</v>
      </c>
      <c r="AR1005" s="116">
        <f t="shared" si="250"/>
        <v>0</v>
      </c>
      <c r="AS1005" s="116">
        <f t="shared" si="258"/>
        <v>0</v>
      </c>
    </row>
    <row r="1006" spans="2:45" ht="16.5" thickTop="1" thickBot="1" x14ac:dyDescent="0.3">
      <c r="B1006" s="101" t="str">
        <f t="shared" si="251"/>
        <v>b</v>
      </c>
      <c r="D1006" s="109" t="s">
        <v>279</v>
      </c>
      <c r="E1006" s="121" t="s">
        <v>306</v>
      </c>
      <c r="F1006" s="115">
        <f t="shared" si="252"/>
        <v>0</v>
      </c>
      <c r="G1006" s="116">
        <f t="shared" si="261"/>
        <v>0</v>
      </c>
      <c r="H1006" s="116">
        <f t="shared" si="261"/>
        <v>0</v>
      </c>
      <c r="I1006" s="116">
        <f t="shared" si="261"/>
        <v>0</v>
      </c>
      <c r="J1006" s="116">
        <f t="shared" si="261"/>
        <v>0</v>
      </c>
      <c r="K1006" s="115">
        <f t="shared" si="253"/>
        <v>0</v>
      </c>
      <c r="L1006" s="116">
        <f t="shared" si="262"/>
        <v>0</v>
      </c>
      <c r="M1006" s="116">
        <f t="shared" si="262"/>
        <v>0</v>
      </c>
      <c r="N1006" s="116">
        <f t="shared" si="262"/>
        <v>0</v>
      </c>
      <c r="O1006" s="116">
        <f t="shared" si="262"/>
        <v>0</v>
      </c>
      <c r="P1006" s="115">
        <f t="shared" si="254"/>
        <v>0</v>
      </c>
      <c r="Q1006" s="116">
        <f t="shared" si="263"/>
        <v>0</v>
      </c>
      <c r="R1006" s="116">
        <f t="shared" si="263"/>
        <v>0</v>
      </c>
      <c r="S1006" s="116">
        <f t="shared" si="263"/>
        <v>0</v>
      </c>
      <c r="T1006" s="116">
        <f t="shared" si="263"/>
        <v>0</v>
      </c>
      <c r="U1006" s="111">
        <f t="shared" si="260"/>
        <v>0</v>
      </c>
      <c r="V1006" s="116">
        <f t="shared" si="260"/>
        <v>0</v>
      </c>
      <c r="W1006" s="116">
        <f t="shared" si="260"/>
        <v>0</v>
      </c>
      <c r="X1006" s="116">
        <f t="shared" si="260"/>
        <v>0</v>
      </c>
      <c r="Y1006" s="116">
        <f t="shared" si="260"/>
        <v>0</v>
      </c>
      <c r="Z1006" s="115">
        <f t="shared" si="255"/>
        <v>0</v>
      </c>
      <c r="AA1006" s="116">
        <f t="shared" si="264"/>
        <v>0</v>
      </c>
      <c r="AB1006" s="116">
        <f t="shared" si="264"/>
        <v>0</v>
      </c>
      <c r="AC1006" s="116">
        <f t="shared" si="264"/>
        <v>0</v>
      </c>
      <c r="AD1006" s="116">
        <f t="shared" si="264"/>
        <v>0</v>
      </c>
      <c r="AE1006" s="115">
        <f t="shared" si="256"/>
        <v>0</v>
      </c>
      <c r="AF1006" s="117">
        <f t="shared" si="265"/>
        <v>0</v>
      </c>
      <c r="AG1006" s="117">
        <f t="shared" si="265"/>
        <v>0</v>
      </c>
      <c r="AH1006" s="117">
        <f t="shared" si="265"/>
        <v>0</v>
      </c>
      <c r="AI1006" s="117">
        <f t="shared" si="265"/>
        <v>0</v>
      </c>
      <c r="AJ1006" s="115">
        <f t="shared" si="259"/>
        <v>0</v>
      </c>
      <c r="AK1006" s="116">
        <f t="shared" si="259"/>
        <v>0</v>
      </c>
      <c r="AL1006" s="116">
        <f t="shared" si="259"/>
        <v>0</v>
      </c>
      <c r="AM1006" s="116">
        <f t="shared" si="259"/>
        <v>0</v>
      </c>
      <c r="AN1006" s="116">
        <f t="shared" si="259"/>
        <v>0</v>
      </c>
      <c r="AO1006" s="115">
        <f t="shared" si="257"/>
        <v>0</v>
      </c>
      <c r="AP1006" s="116">
        <f t="shared" si="257"/>
        <v>0</v>
      </c>
      <c r="AQ1006" s="116">
        <f t="shared" si="257"/>
        <v>0</v>
      </c>
      <c r="AR1006" s="116">
        <f t="shared" si="250"/>
        <v>0</v>
      </c>
      <c r="AS1006" s="116">
        <f t="shared" si="258"/>
        <v>0</v>
      </c>
    </row>
    <row r="1007" spans="2:45" ht="27" thickTop="1" thickBot="1" x14ac:dyDescent="0.3">
      <c r="B1007" s="101" t="str">
        <f t="shared" si="251"/>
        <v>b</v>
      </c>
      <c r="D1007" s="109" t="s">
        <v>279</v>
      </c>
      <c r="E1007" s="121" t="s">
        <v>307</v>
      </c>
      <c r="F1007" s="115">
        <f t="shared" si="252"/>
        <v>0</v>
      </c>
      <c r="G1007" s="116">
        <f t="shared" si="261"/>
        <v>0</v>
      </c>
      <c r="H1007" s="116">
        <f t="shared" si="261"/>
        <v>0</v>
      </c>
      <c r="I1007" s="116">
        <f t="shared" si="261"/>
        <v>0</v>
      </c>
      <c r="J1007" s="116">
        <f t="shared" si="261"/>
        <v>0</v>
      </c>
      <c r="K1007" s="115">
        <f t="shared" si="253"/>
        <v>0</v>
      </c>
      <c r="L1007" s="116">
        <f t="shared" si="262"/>
        <v>0</v>
      </c>
      <c r="M1007" s="116">
        <f t="shared" si="262"/>
        <v>0</v>
      </c>
      <c r="N1007" s="116">
        <f t="shared" si="262"/>
        <v>0</v>
      </c>
      <c r="O1007" s="116">
        <f t="shared" si="262"/>
        <v>0</v>
      </c>
      <c r="P1007" s="115">
        <f t="shared" si="254"/>
        <v>0</v>
      </c>
      <c r="Q1007" s="116">
        <f t="shared" si="263"/>
        <v>0</v>
      </c>
      <c r="R1007" s="116">
        <f t="shared" si="263"/>
        <v>0</v>
      </c>
      <c r="S1007" s="116">
        <f t="shared" si="263"/>
        <v>0</v>
      </c>
      <c r="T1007" s="116">
        <f t="shared" si="263"/>
        <v>0</v>
      </c>
      <c r="U1007" s="111">
        <f t="shared" si="260"/>
        <v>0</v>
      </c>
      <c r="V1007" s="116">
        <f t="shared" si="260"/>
        <v>0</v>
      </c>
      <c r="W1007" s="116">
        <f t="shared" si="260"/>
        <v>0</v>
      </c>
      <c r="X1007" s="116">
        <f t="shared" si="260"/>
        <v>0</v>
      </c>
      <c r="Y1007" s="116">
        <f t="shared" si="260"/>
        <v>0</v>
      </c>
      <c r="Z1007" s="115">
        <f t="shared" si="255"/>
        <v>0</v>
      </c>
      <c r="AA1007" s="116">
        <f t="shared" si="264"/>
        <v>0</v>
      </c>
      <c r="AB1007" s="116">
        <f t="shared" si="264"/>
        <v>0</v>
      </c>
      <c r="AC1007" s="116">
        <f t="shared" si="264"/>
        <v>0</v>
      </c>
      <c r="AD1007" s="116">
        <f t="shared" si="264"/>
        <v>0</v>
      </c>
      <c r="AE1007" s="115">
        <f t="shared" si="256"/>
        <v>0</v>
      </c>
      <c r="AF1007" s="117">
        <f t="shared" si="265"/>
        <v>0</v>
      </c>
      <c r="AG1007" s="117">
        <f t="shared" si="265"/>
        <v>0</v>
      </c>
      <c r="AH1007" s="117">
        <f t="shared" si="265"/>
        <v>0</v>
      </c>
      <c r="AI1007" s="117">
        <f t="shared" si="265"/>
        <v>0</v>
      </c>
      <c r="AJ1007" s="115">
        <f t="shared" si="259"/>
        <v>0</v>
      </c>
      <c r="AK1007" s="116">
        <f t="shared" si="259"/>
        <v>0</v>
      </c>
      <c r="AL1007" s="116">
        <f t="shared" si="259"/>
        <v>0</v>
      </c>
      <c r="AM1007" s="116">
        <f t="shared" si="259"/>
        <v>0</v>
      </c>
      <c r="AN1007" s="116">
        <f t="shared" si="259"/>
        <v>0</v>
      </c>
      <c r="AO1007" s="115">
        <f t="shared" si="257"/>
        <v>0</v>
      </c>
      <c r="AP1007" s="116">
        <f t="shared" si="257"/>
        <v>0</v>
      </c>
      <c r="AQ1007" s="116">
        <f t="shared" si="257"/>
        <v>0</v>
      </c>
      <c r="AR1007" s="116">
        <f t="shared" si="250"/>
        <v>0</v>
      </c>
      <c r="AS1007" s="116">
        <f t="shared" si="258"/>
        <v>0</v>
      </c>
    </row>
    <row r="1008" spans="2:45" ht="27" thickTop="1" thickBot="1" x14ac:dyDescent="0.3">
      <c r="B1008" s="101" t="str">
        <f t="shared" si="251"/>
        <v>b</v>
      </c>
      <c r="D1008" s="109" t="s">
        <v>279</v>
      </c>
      <c r="E1008" s="122" t="s">
        <v>308</v>
      </c>
      <c r="F1008" s="115">
        <f t="shared" si="252"/>
        <v>0</v>
      </c>
      <c r="G1008" s="116">
        <f t="shared" si="261"/>
        <v>0</v>
      </c>
      <c r="H1008" s="116">
        <f t="shared" si="261"/>
        <v>0</v>
      </c>
      <c r="I1008" s="116">
        <f t="shared" si="261"/>
        <v>0</v>
      </c>
      <c r="J1008" s="116">
        <f t="shared" si="261"/>
        <v>0</v>
      </c>
      <c r="K1008" s="115">
        <f t="shared" si="253"/>
        <v>0</v>
      </c>
      <c r="L1008" s="116">
        <f t="shared" si="262"/>
        <v>0</v>
      </c>
      <c r="M1008" s="116">
        <f t="shared" si="262"/>
        <v>0</v>
      </c>
      <c r="N1008" s="116">
        <f t="shared" si="262"/>
        <v>0</v>
      </c>
      <c r="O1008" s="116">
        <f t="shared" si="262"/>
        <v>0</v>
      </c>
      <c r="P1008" s="115">
        <f t="shared" si="254"/>
        <v>0</v>
      </c>
      <c r="Q1008" s="116">
        <f t="shared" si="263"/>
        <v>0</v>
      </c>
      <c r="R1008" s="116">
        <f t="shared" si="263"/>
        <v>0</v>
      </c>
      <c r="S1008" s="116">
        <f t="shared" si="263"/>
        <v>0</v>
      </c>
      <c r="T1008" s="116">
        <f t="shared" si="263"/>
        <v>0</v>
      </c>
      <c r="U1008" s="111">
        <f t="shared" si="260"/>
        <v>0</v>
      </c>
      <c r="V1008" s="116">
        <f t="shared" si="260"/>
        <v>0</v>
      </c>
      <c r="W1008" s="116">
        <f t="shared" si="260"/>
        <v>0</v>
      </c>
      <c r="X1008" s="116">
        <f t="shared" si="260"/>
        <v>0</v>
      </c>
      <c r="Y1008" s="116">
        <f t="shared" si="260"/>
        <v>0</v>
      </c>
      <c r="Z1008" s="115">
        <f t="shared" si="255"/>
        <v>0</v>
      </c>
      <c r="AA1008" s="116">
        <f t="shared" si="264"/>
        <v>0</v>
      </c>
      <c r="AB1008" s="116">
        <f t="shared" si="264"/>
        <v>0</v>
      </c>
      <c r="AC1008" s="116">
        <f t="shared" si="264"/>
        <v>0</v>
      </c>
      <c r="AD1008" s="116">
        <f t="shared" si="264"/>
        <v>0</v>
      </c>
      <c r="AE1008" s="115">
        <f t="shared" si="256"/>
        <v>0</v>
      </c>
      <c r="AF1008" s="117">
        <f t="shared" si="265"/>
        <v>0</v>
      </c>
      <c r="AG1008" s="117">
        <f t="shared" si="265"/>
        <v>0</v>
      </c>
      <c r="AH1008" s="117">
        <f t="shared" si="265"/>
        <v>0</v>
      </c>
      <c r="AI1008" s="117">
        <f t="shared" si="265"/>
        <v>0</v>
      </c>
      <c r="AJ1008" s="115">
        <f t="shared" si="259"/>
        <v>0</v>
      </c>
      <c r="AK1008" s="116">
        <f t="shared" si="259"/>
        <v>0</v>
      </c>
      <c r="AL1008" s="116">
        <f t="shared" si="259"/>
        <v>0</v>
      </c>
      <c r="AM1008" s="116">
        <f t="shared" si="259"/>
        <v>0</v>
      </c>
      <c r="AN1008" s="116">
        <f t="shared" si="259"/>
        <v>0</v>
      </c>
      <c r="AO1008" s="115">
        <f t="shared" si="257"/>
        <v>0</v>
      </c>
      <c r="AP1008" s="116">
        <f t="shared" si="257"/>
        <v>0</v>
      </c>
      <c r="AQ1008" s="116">
        <f t="shared" si="257"/>
        <v>0</v>
      </c>
      <c r="AR1008" s="116">
        <f t="shared" si="250"/>
        <v>0</v>
      </c>
      <c r="AS1008" s="116">
        <f t="shared" si="258"/>
        <v>0</v>
      </c>
    </row>
    <row r="1009" spans="2:45" ht="27" thickTop="1" thickBot="1" x14ac:dyDescent="0.3">
      <c r="B1009" s="101" t="str">
        <f t="shared" si="251"/>
        <v>b</v>
      </c>
      <c r="D1009" s="109" t="s">
        <v>279</v>
      </c>
      <c r="E1009" s="122" t="s">
        <v>309</v>
      </c>
      <c r="F1009" s="115">
        <f t="shared" si="252"/>
        <v>0</v>
      </c>
      <c r="G1009" s="116">
        <f t="shared" si="261"/>
        <v>0</v>
      </c>
      <c r="H1009" s="116">
        <f t="shared" si="261"/>
        <v>0</v>
      </c>
      <c r="I1009" s="116">
        <f t="shared" si="261"/>
        <v>0</v>
      </c>
      <c r="J1009" s="116">
        <f t="shared" si="261"/>
        <v>0</v>
      </c>
      <c r="K1009" s="115">
        <f t="shared" si="253"/>
        <v>0</v>
      </c>
      <c r="L1009" s="116">
        <f t="shared" si="262"/>
        <v>0</v>
      </c>
      <c r="M1009" s="116">
        <f t="shared" si="262"/>
        <v>0</v>
      </c>
      <c r="N1009" s="116">
        <f t="shared" si="262"/>
        <v>0</v>
      </c>
      <c r="O1009" s="116">
        <f t="shared" si="262"/>
        <v>0</v>
      </c>
      <c r="P1009" s="115">
        <f t="shared" si="254"/>
        <v>0</v>
      </c>
      <c r="Q1009" s="116">
        <f t="shared" si="263"/>
        <v>0</v>
      </c>
      <c r="R1009" s="116">
        <f t="shared" si="263"/>
        <v>0</v>
      </c>
      <c r="S1009" s="116">
        <f t="shared" si="263"/>
        <v>0</v>
      </c>
      <c r="T1009" s="116">
        <f t="shared" si="263"/>
        <v>0</v>
      </c>
      <c r="U1009" s="111">
        <f t="shared" si="260"/>
        <v>0</v>
      </c>
      <c r="V1009" s="116">
        <f t="shared" si="260"/>
        <v>0</v>
      </c>
      <c r="W1009" s="116">
        <f t="shared" si="260"/>
        <v>0</v>
      </c>
      <c r="X1009" s="116">
        <f t="shared" si="260"/>
        <v>0</v>
      </c>
      <c r="Y1009" s="116">
        <f t="shared" si="260"/>
        <v>0</v>
      </c>
      <c r="Z1009" s="115">
        <f t="shared" si="255"/>
        <v>0</v>
      </c>
      <c r="AA1009" s="116">
        <f t="shared" si="264"/>
        <v>0</v>
      </c>
      <c r="AB1009" s="116">
        <f t="shared" si="264"/>
        <v>0</v>
      </c>
      <c r="AC1009" s="116">
        <f t="shared" si="264"/>
        <v>0</v>
      </c>
      <c r="AD1009" s="116">
        <f t="shared" si="264"/>
        <v>0</v>
      </c>
      <c r="AE1009" s="115">
        <f t="shared" si="256"/>
        <v>0</v>
      </c>
      <c r="AF1009" s="117">
        <f t="shared" si="265"/>
        <v>0</v>
      </c>
      <c r="AG1009" s="117">
        <f t="shared" si="265"/>
        <v>0</v>
      </c>
      <c r="AH1009" s="117">
        <f t="shared" si="265"/>
        <v>0</v>
      </c>
      <c r="AI1009" s="117">
        <f t="shared" si="265"/>
        <v>0</v>
      </c>
      <c r="AJ1009" s="115">
        <f t="shared" si="259"/>
        <v>0</v>
      </c>
      <c r="AK1009" s="116">
        <f t="shared" si="259"/>
        <v>0</v>
      </c>
      <c r="AL1009" s="116">
        <f t="shared" si="259"/>
        <v>0</v>
      </c>
      <c r="AM1009" s="116">
        <f t="shared" si="259"/>
        <v>0</v>
      </c>
      <c r="AN1009" s="116">
        <f t="shared" si="259"/>
        <v>0</v>
      </c>
      <c r="AO1009" s="115">
        <f t="shared" si="257"/>
        <v>0</v>
      </c>
      <c r="AP1009" s="116">
        <f t="shared" si="257"/>
        <v>0</v>
      </c>
      <c r="AQ1009" s="116">
        <f t="shared" si="257"/>
        <v>0</v>
      </c>
      <c r="AR1009" s="116">
        <f t="shared" si="250"/>
        <v>0</v>
      </c>
      <c r="AS1009" s="116">
        <f t="shared" si="258"/>
        <v>0</v>
      </c>
    </row>
    <row r="1010" spans="2:45" ht="16.5" thickTop="1" thickBot="1" x14ac:dyDescent="0.3">
      <c r="B1010" s="101" t="str">
        <f t="shared" si="251"/>
        <v>b</v>
      </c>
      <c r="D1010" s="109" t="s">
        <v>279</v>
      </c>
      <c r="E1010" s="119" t="s">
        <v>310</v>
      </c>
      <c r="F1010" s="115">
        <f t="shared" si="252"/>
        <v>0</v>
      </c>
      <c r="G1010" s="116">
        <f t="shared" si="261"/>
        <v>0</v>
      </c>
      <c r="H1010" s="116">
        <f t="shared" si="261"/>
        <v>0</v>
      </c>
      <c r="I1010" s="116">
        <f t="shared" si="261"/>
        <v>0</v>
      </c>
      <c r="J1010" s="116">
        <f t="shared" si="261"/>
        <v>0</v>
      </c>
      <c r="K1010" s="115">
        <f t="shared" si="253"/>
        <v>0</v>
      </c>
      <c r="L1010" s="116">
        <f t="shared" si="262"/>
        <v>0</v>
      </c>
      <c r="M1010" s="116">
        <f t="shared" si="262"/>
        <v>0</v>
      </c>
      <c r="N1010" s="116">
        <f t="shared" si="262"/>
        <v>0</v>
      </c>
      <c r="O1010" s="116">
        <f t="shared" si="262"/>
        <v>0</v>
      </c>
      <c r="P1010" s="115">
        <f t="shared" si="254"/>
        <v>0</v>
      </c>
      <c r="Q1010" s="116">
        <f t="shared" si="263"/>
        <v>0</v>
      </c>
      <c r="R1010" s="116">
        <f t="shared" si="263"/>
        <v>0</v>
      </c>
      <c r="S1010" s="116">
        <f t="shared" si="263"/>
        <v>0</v>
      </c>
      <c r="T1010" s="116">
        <f t="shared" si="263"/>
        <v>0</v>
      </c>
      <c r="U1010" s="111">
        <f t="shared" si="260"/>
        <v>0</v>
      </c>
      <c r="V1010" s="116">
        <f t="shared" si="260"/>
        <v>0</v>
      </c>
      <c r="W1010" s="116">
        <f t="shared" si="260"/>
        <v>0</v>
      </c>
      <c r="X1010" s="116">
        <f t="shared" si="260"/>
        <v>0</v>
      </c>
      <c r="Y1010" s="116">
        <f t="shared" si="260"/>
        <v>0</v>
      </c>
      <c r="Z1010" s="115">
        <f t="shared" si="255"/>
        <v>0</v>
      </c>
      <c r="AA1010" s="116">
        <f t="shared" si="264"/>
        <v>0</v>
      </c>
      <c r="AB1010" s="116">
        <f t="shared" si="264"/>
        <v>0</v>
      </c>
      <c r="AC1010" s="116">
        <f t="shared" si="264"/>
        <v>0</v>
      </c>
      <c r="AD1010" s="116">
        <f t="shared" si="264"/>
        <v>0</v>
      </c>
      <c r="AE1010" s="115">
        <f t="shared" si="256"/>
        <v>0</v>
      </c>
      <c r="AF1010" s="117">
        <f t="shared" si="265"/>
        <v>0</v>
      </c>
      <c r="AG1010" s="117">
        <f t="shared" si="265"/>
        <v>0</v>
      </c>
      <c r="AH1010" s="117">
        <f t="shared" si="265"/>
        <v>0</v>
      </c>
      <c r="AI1010" s="117">
        <f t="shared" si="265"/>
        <v>0</v>
      </c>
      <c r="AJ1010" s="115">
        <f t="shared" si="259"/>
        <v>0</v>
      </c>
      <c r="AK1010" s="116">
        <f t="shared" si="259"/>
        <v>0</v>
      </c>
      <c r="AL1010" s="116">
        <f t="shared" si="259"/>
        <v>0</v>
      </c>
      <c r="AM1010" s="116">
        <f t="shared" si="259"/>
        <v>0</v>
      </c>
      <c r="AN1010" s="116">
        <f t="shared" si="259"/>
        <v>0</v>
      </c>
      <c r="AO1010" s="115">
        <f t="shared" si="257"/>
        <v>0</v>
      </c>
      <c r="AP1010" s="116">
        <f t="shared" si="257"/>
        <v>0</v>
      </c>
      <c r="AQ1010" s="116">
        <f t="shared" si="257"/>
        <v>0</v>
      </c>
      <c r="AR1010" s="116">
        <f t="shared" si="250"/>
        <v>0</v>
      </c>
      <c r="AS1010" s="116">
        <f t="shared" si="258"/>
        <v>0</v>
      </c>
    </row>
    <row r="1011" spans="2:45" ht="16.5" thickTop="1" thickBot="1" x14ac:dyDescent="0.3">
      <c r="B1011" s="101" t="str">
        <f t="shared" si="251"/>
        <v>b</v>
      </c>
      <c r="D1011" s="109" t="s">
        <v>279</v>
      </c>
      <c r="E1011" s="119" t="s">
        <v>311</v>
      </c>
      <c r="F1011" s="115">
        <f t="shared" si="252"/>
        <v>0</v>
      </c>
      <c r="G1011" s="116">
        <f t="shared" si="261"/>
        <v>0</v>
      </c>
      <c r="H1011" s="116">
        <f t="shared" si="261"/>
        <v>0</v>
      </c>
      <c r="I1011" s="116">
        <f t="shared" si="261"/>
        <v>0</v>
      </c>
      <c r="J1011" s="116">
        <f t="shared" si="261"/>
        <v>0</v>
      </c>
      <c r="K1011" s="115">
        <f t="shared" si="253"/>
        <v>0</v>
      </c>
      <c r="L1011" s="116">
        <f t="shared" si="262"/>
        <v>0</v>
      </c>
      <c r="M1011" s="116">
        <f t="shared" si="262"/>
        <v>0</v>
      </c>
      <c r="N1011" s="116">
        <f t="shared" si="262"/>
        <v>0</v>
      </c>
      <c r="O1011" s="116">
        <f t="shared" si="262"/>
        <v>0</v>
      </c>
      <c r="P1011" s="115">
        <f t="shared" si="254"/>
        <v>0</v>
      </c>
      <c r="Q1011" s="116">
        <f t="shared" si="263"/>
        <v>0</v>
      </c>
      <c r="R1011" s="116">
        <f t="shared" si="263"/>
        <v>0</v>
      </c>
      <c r="S1011" s="116">
        <f t="shared" si="263"/>
        <v>0</v>
      </c>
      <c r="T1011" s="116">
        <f t="shared" si="263"/>
        <v>0</v>
      </c>
      <c r="U1011" s="111">
        <f t="shared" si="260"/>
        <v>0</v>
      </c>
      <c r="V1011" s="116">
        <f t="shared" si="260"/>
        <v>0</v>
      </c>
      <c r="W1011" s="116">
        <f t="shared" si="260"/>
        <v>0</v>
      </c>
      <c r="X1011" s="116">
        <f t="shared" si="260"/>
        <v>0</v>
      </c>
      <c r="Y1011" s="116">
        <f t="shared" si="260"/>
        <v>0</v>
      </c>
      <c r="Z1011" s="115">
        <f t="shared" si="255"/>
        <v>0</v>
      </c>
      <c r="AA1011" s="116">
        <f t="shared" si="264"/>
        <v>0</v>
      </c>
      <c r="AB1011" s="116">
        <f t="shared" si="264"/>
        <v>0</v>
      </c>
      <c r="AC1011" s="116">
        <f t="shared" si="264"/>
        <v>0</v>
      </c>
      <c r="AD1011" s="116">
        <f t="shared" si="264"/>
        <v>0</v>
      </c>
      <c r="AE1011" s="115">
        <f t="shared" si="256"/>
        <v>0</v>
      </c>
      <c r="AF1011" s="117">
        <f t="shared" si="265"/>
        <v>0</v>
      </c>
      <c r="AG1011" s="117">
        <f t="shared" si="265"/>
        <v>0</v>
      </c>
      <c r="AH1011" s="117">
        <f t="shared" si="265"/>
        <v>0</v>
      </c>
      <c r="AI1011" s="117">
        <f t="shared" si="265"/>
        <v>0</v>
      </c>
      <c r="AJ1011" s="115">
        <f t="shared" si="259"/>
        <v>0</v>
      </c>
      <c r="AK1011" s="116">
        <f t="shared" si="259"/>
        <v>0</v>
      </c>
      <c r="AL1011" s="116">
        <f t="shared" si="259"/>
        <v>0</v>
      </c>
      <c r="AM1011" s="116">
        <f t="shared" si="259"/>
        <v>0</v>
      </c>
      <c r="AN1011" s="116">
        <f t="shared" si="259"/>
        <v>0</v>
      </c>
      <c r="AO1011" s="115">
        <f t="shared" si="257"/>
        <v>0</v>
      </c>
      <c r="AP1011" s="116">
        <f t="shared" si="257"/>
        <v>0</v>
      </c>
      <c r="AQ1011" s="116">
        <f t="shared" si="257"/>
        <v>0</v>
      </c>
      <c r="AR1011" s="116">
        <f t="shared" si="250"/>
        <v>0</v>
      </c>
      <c r="AS1011" s="116">
        <f t="shared" si="258"/>
        <v>0</v>
      </c>
    </row>
    <row r="1012" spans="2:45" ht="16.5" thickTop="1" thickBot="1" x14ac:dyDescent="0.3">
      <c r="B1012" s="101" t="str">
        <f t="shared" si="251"/>
        <v>b</v>
      </c>
      <c r="D1012" s="109" t="s">
        <v>279</v>
      </c>
      <c r="E1012" s="119" t="s">
        <v>312</v>
      </c>
      <c r="F1012" s="115">
        <f t="shared" si="252"/>
        <v>0</v>
      </c>
      <c r="G1012" s="116">
        <f t="shared" si="261"/>
        <v>0</v>
      </c>
      <c r="H1012" s="116">
        <f t="shared" si="261"/>
        <v>0</v>
      </c>
      <c r="I1012" s="116">
        <f t="shared" si="261"/>
        <v>0</v>
      </c>
      <c r="J1012" s="116">
        <f t="shared" si="261"/>
        <v>0</v>
      </c>
      <c r="K1012" s="115">
        <f t="shared" si="253"/>
        <v>0</v>
      </c>
      <c r="L1012" s="116">
        <f t="shared" si="262"/>
        <v>0</v>
      </c>
      <c r="M1012" s="116">
        <f t="shared" si="262"/>
        <v>0</v>
      </c>
      <c r="N1012" s="116">
        <f t="shared" si="262"/>
        <v>0</v>
      </c>
      <c r="O1012" s="116">
        <f t="shared" si="262"/>
        <v>0</v>
      </c>
      <c r="P1012" s="115">
        <f t="shared" si="254"/>
        <v>0</v>
      </c>
      <c r="Q1012" s="116">
        <f t="shared" si="263"/>
        <v>0</v>
      </c>
      <c r="R1012" s="116">
        <f t="shared" si="263"/>
        <v>0</v>
      </c>
      <c r="S1012" s="116">
        <f t="shared" si="263"/>
        <v>0</v>
      </c>
      <c r="T1012" s="116">
        <f t="shared" si="263"/>
        <v>0</v>
      </c>
      <c r="U1012" s="111">
        <f t="shared" si="260"/>
        <v>0</v>
      </c>
      <c r="V1012" s="116">
        <f t="shared" si="260"/>
        <v>0</v>
      </c>
      <c r="W1012" s="116">
        <f t="shared" si="260"/>
        <v>0</v>
      </c>
      <c r="X1012" s="116">
        <f t="shared" si="260"/>
        <v>0</v>
      </c>
      <c r="Y1012" s="116">
        <f t="shared" si="260"/>
        <v>0</v>
      </c>
      <c r="Z1012" s="115">
        <f t="shared" si="255"/>
        <v>0</v>
      </c>
      <c r="AA1012" s="116">
        <f t="shared" si="264"/>
        <v>0</v>
      </c>
      <c r="AB1012" s="116">
        <f t="shared" si="264"/>
        <v>0</v>
      </c>
      <c r="AC1012" s="116">
        <f t="shared" si="264"/>
        <v>0</v>
      </c>
      <c r="AD1012" s="116">
        <f t="shared" si="264"/>
        <v>0</v>
      </c>
      <c r="AE1012" s="115">
        <f t="shared" si="256"/>
        <v>0</v>
      </c>
      <c r="AF1012" s="117">
        <f t="shared" si="265"/>
        <v>0</v>
      </c>
      <c r="AG1012" s="117">
        <f t="shared" si="265"/>
        <v>0</v>
      </c>
      <c r="AH1012" s="117">
        <f t="shared" si="265"/>
        <v>0</v>
      </c>
      <c r="AI1012" s="117">
        <f t="shared" si="265"/>
        <v>0</v>
      </c>
      <c r="AJ1012" s="115">
        <f t="shared" si="259"/>
        <v>0</v>
      </c>
      <c r="AK1012" s="116">
        <f t="shared" si="259"/>
        <v>0</v>
      </c>
      <c r="AL1012" s="116">
        <f t="shared" si="259"/>
        <v>0</v>
      </c>
      <c r="AM1012" s="116">
        <f t="shared" si="259"/>
        <v>0</v>
      </c>
      <c r="AN1012" s="116">
        <f t="shared" si="259"/>
        <v>0</v>
      </c>
      <c r="AO1012" s="115">
        <f t="shared" si="257"/>
        <v>0</v>
      </c>
      <c r="AP1012" s="116">
        <f t="shared" si="257"/>
        <v>0</v>
      </c>
      <c r="AQ1012" s="116">
        <f t="shared" si="257"/>
        <v>0</v>
      </c>
      <c r="AR1012" s="116">
        <f t="shared" si="250"/>
        <v>0</v>
      </c>
      <c r="AS1012" s="116">
        <f t="shared" si="258"/>
        <v>0</v>
      </c>
    </row>
    <row r="1013" spans="2:45" ht="27" thickTop="1" thickBot="1" x14ac:dyDescent="0.3">
      <c r="B1013" s="101" t="str">
        <f t="shared" si="251"/>
        <v>a</v>
      </c>
      <c r="D1013" s="109" t="s">
        <v>394</v>
      </c>
      <c r="E1013" s="119" t="s">
        <v>134</v>
      </c>
      <c r="F1013" s="115">
        <f t="shared" si="252"/>
        <v>1200000</v>
      </c>
      <c r="G1013" s="116">
        <f>SUM(G1014,G1026:G1028)</f>
        <v>300000</v>
      </c>
      <c r="H1013" s="116">
        <f>SUM(H1014,H1026:H1028)</f>
        <v>300000</v>
      </c>
      <c r="I1013" s="116">
        <f>SUM(I1014,I1026:I1028)</f>
        <v>300000</v>
      </c>
      <c r="J1013" s="116">
        <f>SUM(J1014,J1026:J1028)</f>
        <v>300000</v>
      </c>
      <c r="K1013" s="115">
        <f t="shared" si="253"/>
        <v>90856</v>
      </c>
      <c r="L1013" s="116">
        <f>SUM(L1014,L1026:L1028)</f>
        <v>90856</v>
      </c>
      <c r="M1013" s="116">
        <f>SUM(M1014,M1026:M1028)</f>
        <v>0</v>
      </c>
      <c r="N1013" s="116">
        <f>SUM(N1014,N1026:N1028)</f>
        <v>0</v>
      </c>
      <c r="O1013" s="116">
        <f>SUM(O1014,O1026:O1028)</f>
        <v>0</v>
      </c>
      <c r="P1013" s="115">
        <f t="shared" si="254"/>
        <v>90526</v>
      </c>
      <c r="Q1013" s="116">
        <f>SUM(Q1014,Q1026:Q1028)</f>
        <v>90526</v>
      </c>
      <c r="R1013" s="116">
        <f>SUM(R1014,R1026:R1028)</f>
        <v>0</v>
      </c>
      <c r="S1013" s="116">
        <f>SUM(S1014,S1026:S1028)</f>
        <v>0</v>
      </c>
      <c r="T1013" s="116">
        <f>SUM(T1014,T1026:T1028)</f>
        <v>0</v>
      </c>
      <c r="U1013" s="111">
        <f t="shared" si="260"/>
        <v>0</v>
      </c>
      <c r="V1013" s="116">
        <f t="shared" si="260"/>
        <v>0</v>
      </c>
      <c r="W1013" s="116">
        <f t="shared" si="260"/>
        <v>0</v>
      </c>
      <c r="X1013" s="116">
        <f t="shared" si="260"/>
        <v>0</v>
      </c>
      <c r="Y1013" s="116">
        <f t="shared" si="260"/>
        <v>0</v>
      </c>
      <c r="Z1013" s="115">
        <f t="shared" si="255"/>
        <v>0</v>
      </c>
      <c r="AA1013" s="116">
        <f>SUM(AA1014,AA1026:AA1028)</f>
        <v>0</v>
      </c>
      <c r="AB1013" s="116">
        <f>SUM(AB1014,AB1026:AB1028)</f>
        <v>0</v>
      </c>
      <c r="AC1013" s="116">
        <f>SUM(AC1014,AC1026:AC1028)</f>
        <v>0</v>
      </c>
      <c r="AD1013" s="116">
        <f>SUM(AD1014,AD1026:AD1028)</f>
        <v>0</v>
      </c>
      <c r="AE1013" s="115">
        <f t="shared" si="256"/>
        <v>0</v>
      </c>
      <c r="AF1013" s="117">
        <f>SUM(AF1014,AF1026:AF1028)</f>
        <v>0</v>
      </c>
      <c r="AG1013" s="117">
        <f>SUM(AG1014,AG1026:AG1028)</f>
        <v>0</v>
      </c>
      <c r="AH1013" s="117">
        <f>SUM(AH1014,AH1026:AH1028)</f>
        <v>0</v>
      </c>
      <c r="AI1013" s="117">
        <f>SUM(AI1014,AI1026:AI1028)</f>
        <v>0</v>
      </c>
      <c r="AJ1013" s="115">
        <f t="shared" si="259"/>
        <v>1200000</v>
      </c>
      <c r="AK1013" s="116">
        <f t="shared" si="259"/>
        <v>300000</v>
      </c>
      <c r="AL1013" s="116">
        <f t="shared" si="259"/>
        <v>300000</v>
      </c>
      <c r="AM1013" s="116">
        <f t="shared" si="259"/>
        <v>300000</v>
      </c>
      <c r="AN1013" s="116">
        <f t="shared" si="259"/>
        <v>300000</v>
      </c>
      <c r="AO1013" s="115">
        <f t="shared" si="257"/>
        <v>90856</v>
      </c>
      <c r="AP1013" s="116">
        <f t="shared" si="257"/>
        <v>90856</v>
      </c>
      <c r="AQ1013" s="116">
        <f t="shared" si="257"/>
        <v>0</v>
      </c>
      <c r="AR1013" s="116">
        <f t="shared" si="250"/>
        <v>0</v>
      </c>
      <c r="AS1013" s="116">
        <f t="shared" si="258"/>
        <v>0</v>
      </c>
    </row>
    <row r="1014" spans="2:45" ht="16.5" thickTop="1" thickBot="1" x14ac:dyDescent="0.3">
      <c r="B1014" s="101" t="str">
        <f t="shared" si="251"/>
        <v>a</v>
      </c>
      <c r="D1014" s="109" t="s">
        <v>279</v>
      </c>
      <c r="E1014" s="120" t="s">
        <v>298</v>
      </c>
      <c r="F1014" s="115">
        <f t="shared" si="252"/>
        <v>1200000</v>
      </c>
      <c r="G1014" s="116">
        <f>SUM(G1015:G1021)</f>
        <v>300000</v>
      </c>
      <c r="H1014" s="116">
        <f>SUM(H1015:H1021)</f>
        <v>300000</v>
      </c>
      <c r="I1014" s="116">
        <f>SUM(I1015:I1021)</f>
        <v>300000</v>
      </c>
      <c r="J1014" s="116">
        <f>SUM(J1015:J1021)</f>
        <v>300000</v>
      </c>
      <c r="K1014" s="115">
        <f t="shared" si="253"/>
        <v>90856</v>
      </c>
      <c r="L1014" s="116">
        <f>SUM(L1015:L1021)</f>
        <v>90856</v>
      </c>
      <c r="M1014" s="116">
        <f>SUM(M1015:M1021)</f>
        <v>0</v>
      </c>
      <c r="N1014" s="116">
        <f>SUM(N1015:N1021)</f>
        <v>0</v>
      </c>
      <c r="O1014" s="116">
        <f>SUM(O1015:O1021)</f>
        <v>0</v>
      </c>
      <c r="P1014" s="115">
        <f t="shared" si="254"/>
        <v>90526</v>
      </c>
      <c r="Q1014" s="116">
        <f>SUM(Q1015:Q1021)</f>
        <v>90526</v>
      </c>
      <c r="R1014" s="116">
        <f>SUM(R1015:R1021)</f>
        <v>0</v>
      </c>
      <c r="S1014" s="116">
        <f>SUM(S1015:S1021)</f>
        <v>0</v>
      </c>
      <c r="T1014" s="116">
        <f>SUM(T1015:T1021)</f>
        <v>0</v>
      </c>
      <c r="U1014" s="111">
        <f t="shared" si="260"/>
        <v>0</v>
      </c>
      <c r="V1014" s="116">
        <f t="shared" si="260"/>
        <v>0</v>
      </c>
      <c r="W1014" s="116">
        <f t="shared" si="260"/>
        <v>0</v>
      </c>
      <c r="X1014" s="116">
        <f t="shared" si="260"/>
        <v>0</v>
      </c>
      <c r="Y1014" s="116">
        <f t="shared" si="260"/>
        <v>0</v>
      </c>
      <c r="Z1014" s="115">
        <f t="shared" si="255"/>
        <v>0</v>
      </c>
      <c r="AA1014" s="116">
        <f>SUM(AA1015:AA1021)</f>
        <v>0</v>
      </c>
      <c r="AB1014" s="116">
        <f>SUM(AB1015:AB1021)</f>
        <v>0</v>
      </c>
      <c r="AC1014" s="116">
        <f>SUM(AC1015:AC1021)</f>
        <v>0</v>
      </c>
      <c r="AD1014" s="116">
        <f>SUM(AD1015:AD1021)</f>
        <v>0</v>
      </c>
      <c r="AE1014" s="115">
        <f t="shared" si="256"/>
        <v>0</v>
      </c>
      <c r="AF1014" s="117">
        <f>SUM(AF1015:AF1021)</f>
        <v>0</v>
      </c>
      <c r="AG1014" s="117">
        <f>SUM(AG1015:AG1021)</f>
        <v>0</v>
      </c>
      <c r="AH1014" s="117">
        <f>SUM(AH1015:AH1021)</f>
        <v>0</v>
      </c>
      <c r="AI1014" s="117">
        <f>SUM(AI1015:AI1021)</f>
        <v>0</v>
      </c>
      <c r="AJ1014" s="115">
        <f t="shared" si="259"/>
        <v>1200000</v>
      </c>
      <c r="AK1014" s="116">
        <f t="shared" si="259"/>
        <v>300000</v>
      </c>
      <c r="AL1014" s="116">
        <f t="shared" si="259"/>
        <v>300000</v>
      </c>
      <c r="AM1014" s="116">
        <f t="shared" si="259"/>
        <v>300000</v>
      </c>
      <c r="AN1014" s="116">
        <f t="shared" si="259"/>
        <v>300000</v>
      </c>
      <c r="AO1014" s="115">
        <f t="shared" si="257"/>
        <v>90856</v>
      </c>
      <c r="AP1014" s="116">
        <f t="shared" si="257"/>
        <v>90856</v>
      </c>
      <c r="AQ1014" s="116">
        <f t="shared" si="257"/>
        <v>0</v>
      </c>
      <c r="AR1014" s="116">
        <f t="shared" si="250"/>
        <v>0</v>
      </c>
      <c r="AS1014" s="116">
        <f t="shared" si="258"/>
        <v>0</v>
      </c>
    </row>
    <row r="1015" spans="2:45" ht="16.5" thickTop="1" thickBot="1" x14ac:dyDescent="0.3">
      <c r="B1015" s="101" t="str">
        <f t="shared" si="251"/>
        <v>b</v>
      </c>
      <c r="D1015" s="109" t="s">
        <v>279</v>
      </c>
      <c r="E1015" s="121" t="s">
        <v>299</v>
      </c>
      <c r="F1015" s="115">
        <f t="shared" si="252"/>
        <v>0</v>
      </c>
      <c r="G1015" s="116">
        <v>0</v>
      </c>
      <c r="H1015" s="116">
        <v>0</v>
      </c>
      <c r="I1015" s="116">
        <v>0</v>
      </c>
      <c r="J1015" s="116">
        <v>0</v>
      </c>
      <c r="K1015" s="115">
        <f t="shared" si="253"/>
        <v>0</v>
      </c>
      <c r="L1015" s="116">
        <v>0</v>
      </c>
      <c r="M1015" s="116">
        <v>0</v>
      </c>
      <c r="N1015" s="116">
        <v>0</v>
      </c>
      <c r="O1015" s="116">
        <v>0</v>
      </c>
      <c r="P1015" s="115">
        <f t="shared" si="254"/>
        <v>0</v>
      </c>
      <c r="Q1015" s="116">
        <v>0</v>
      </c>
      <c r="R1015" s="116">
        <v>0</v>
      </c>
      <c r="S1015" s="116">
        <v>0</v>
      </c>
      <c r="T1015" s="116">
        <v>0</v>
      </c>
      <c r="U1015" s="111">
        <f t="shared" si="260"/>
        <v>0</v>
      </c>
      <c r="V1015" s="116">
        <f t="shared" si="260"/>
        <v>0</v>
      </c>
      <c r="W1015" s="116">
        <f t="shared" si="260"/>
        <v>0</v>
      </c>
      <c r="X1015" s="116">
        <f t="shared" si="260"/>
        <v>0</v>
      </c>
      <c r="Y1015" s="116">
        <f t="shared" si="260"/>
        <v>0</v>
      </c>
      <c r="Z1015" s="115">
        <f t="shared" si="255"/>
        <v>0</v>
      </c>
      <c r="AA1015" s="116">
        <v>0</v>
      </c>
      <c r="AB1015" s="116">
        <v>0</v>
      </c>
      <c r="AC1015" s="116">
        <v>0</v>
      </c>
      <c r="AD1015" s="116">
        <v>0</v>
      </c>
      <c r="AE1015" s="115">
        <f t="shared" si="256"/>
        <v>0</v>
      </c>
      <c r="AF1015" s="117">
        <v>0</v>
      </c>
      <c r="AG1015" s="117">
        <v>0</v>
      </c>
      <c r="AH1015" s="117">
        <v>0</v>
      </c>
      <c r="AI1015" s="117">
        <v>0</v>
      </c>
      <c r="AJ1015" s="115">
        <f t="shared" si="259"/>
        <v>0</v>
      </c>
      <c r="AK1015" s="116">
        <f t="shared" si="259"/>
        <v>0</v>
      </c>
      <c r="AL1015" s="116">
        <f t="shared" si="259"/>
        <v>0</v>
      </c>
      <c r="AM1015" s="116">
        <f t="shared" si="259"/>
        <v>0</v>
      </c>
      <c r="AN1015" s="116">
        <f t="shared" si="259"/>
        <v>0</v>
      </c>
      <c r="AO1015" s="115">
        <f t="shared" si="257"/>
        <v>0</v>
      </c>
      <c r="AP1015" s="116">
        <f t="shared" si="257"/>
        <v>0</v>
      </c>
      <c r="AQ1015" s="116">
        <f t="shared" si="257"/>
        <v>0</v>
      </c>
      <c r="AR1015" s="116">
        <f t="shared" si="250"/>
        <v>0</v>
      </c>
      <c r="AS1015" s="116">
        <f t="shared" si="258"/>
        <v>0</v>
      </c>
    </row>
    <row r="1016" spans="2:45" ht="16.5" thickTop="1" thickBot="1" x14ac:dyDescent="0.3">
      <c r="B1016" s="101" t="str">
        <f t="shared" si="251"/>
        <v>a</v>
      </c>
      <c r="D1016" s="109" t="s">
        <v>279</v>
      </c>
      <c r="E1016" s="121" t="s">
        <v>300</v>
      </c>
      <c r="F1016" s="115">
        <f t="shared" si="252"/>
        <v>1200000</v>
      </c>
      <c r="G1016" s="116">
        <v>300000</v>
      </c>
      <c r="H1016" s="116">
        <v>300000</v>
      </c>
      <c r="I1016" s="116">
        <v>300000</v>
      </c>
      <c r="J1016" s="116">
        <v>300000</v>
      </c>
      <c r="K1016" s="115">
        <f t="shared" si="253"/>
        <v>90856</v>
      </c>
      <c r="L1016" s="116">
        <v>90856</v>
      </c>
      <c r="M1016" s="116">
        <v>0</v>
      </c>
      <c r="N1016" s="116">
        <v>0</v>
      </c>
      <c r="O1016" s="116">
        <v>0</v>
      </c>
      <c r="P1016" s="115">
        <f t="shared" si="254"/>
        <v>90526</v>
      </c>
      <c r="Q1016" s="116">
        <v>90526</v>
      </c>
      <c r="R1016" s="116">
        <v>0</v>
      </c>
      <c r="S1016" s="116">
        <v>0</v>
      </c>
      <c r="T1016" s="116">
        <v>0</v>
      </c>
      <c r="U1016" s="111">
        <f t="shared" si="260"/>
        <v>0</v>
      </c>
      <c r="V1016" s="116">
        <f t="shared" si="260"/>
        <v>0</v>
      </c>
      <c r="W1016" s="116">
        <f t="shared" si="260"/>
        <v>0</v>
      </c>
      <c r="X1016" s="116">
        <f t="shared" si="260"/>
        <v>0</v>
      </c>
      <c r="Y1016" s="116">
        <f t="shared" si="260"/>
        <v>0</v>
      </c>
      <c r="Z1016" s="115">
        <f t="shared" si="255"/>
        <v>0</v>
      </c>
      <c r="AA1016" s="116">
        <v>0</v>
      </c>
      <c r="AB1016" s="116">
        <v>0</v>
      </c>
      <c r="AC1016" s="116">
        <v>0</v>
      </c>
      <c r="AD1016" s="116">
        <v>0</v>
      </c>
      <c r="AE1016" s="115">
        <f t="shared" si="256"/>
        <v>0</v>
      </c>
      <c r="AF1016" s="117">
        <v>0</v>
      </c>
      <c r="AG1016" s="117">
        <v>0</v>
      </c>
      <c r="AH1016" s="117">
        <v>0</v>
      </c>
      <c r="AI1016" s="117">
        <v>0</v>
      </c>
      <c r="AJ1016" s="115">
        <f t="shared" si="259"/>
        <v>1200000</v>
      </c>
      <c r="AK1016" s="116">
        <f t="shared" si="259"/>
        <v>300000</v>
      </c>
      <c r="AL1016" s="116">
        <f t="shared" si="259"/>
        <v>300000</v>
      </c>
      <c r="AM1016" s="116">
        <f t="shared" si="259"/>
        <v>300000</v>
      </c>
      <c r="AN1016" s="116">
        <f t="shared" si="259"/>
        <v>300000</v>
      </c>
      <c r="AO1016" s="115">
        <f t="shared" si="257"/>
        <v>90856</v>
      </c>
      <c r="AP1016" s="116">
        <f t="shared" si="257"/>
        <v>90856</v>
      </c>
      <c r="AQ1016" s="116">
        <f t="shared" si="257"/>
        <v>0</v>
      </c>
      <c r="AR1016" s="116">
        <f t="shared" si="250"/>
        <v>0</v>
      </c>
      <c r="AS1016" s="116">
        <f t="shared" si="258"/>
        <v>0</v>
      </c>
    </row>
    <row r="1017" spans="2:45" ht="16.5" thickTop="1" thickBot="1" x14ac:dyDescent="0.3">
      <c r="B1017" s="101" t="str">
        <f t="shared" si="251"/>
        <v>b</v>
      </c>
      <c r="D1017" s="109" t="s">
        <v>279</v>
      </c>
      <c r="E1017" s="121" t="s">
        <v>301</v>
      </c>
      <c r="F1017" s="115">
        <f t="shared" si="252"/>
        <v>0</v>
      </c>
      <c r="G1017" s="116">
        <v>0</v>
      </c>
      <c r="H1017" s="116">
        <v>0</v>
      </c>
      <c r="I1017" s="116">
        <v>0</v>
      </c>
      <c r="J1017" s="116">
        <v>0</v>
      </c>
      <c r="K1017" s="115">
        <f t="shared" si="253"/>
        <v>0</v>
      </c>
      <c r="L1017" s="116">
        <v>0</v>
      </c>
      <c r="M1017" s="116">
        <v>0</v>
      </c>
      <c r="N1017" s="116">
        <v>0</v>
      </c>
      <c r="O1017" s="116">
        <v>0</v>
      </c>
      <c r="P1017" s="115">
        <f t="shared" si="254"/>
        <v>0</v>
      </c>
      <c r="Q1017" s="116">
        <v>0</v>
      </c>
      <c r="R1017" s="116">
        <v>0</v>
      </c>
      <c r="S1017" s="116">
        <v>0</v>
      </c>
      <c r="T1017" s="116">
        <v>0</v>
      </c>
      <c r="U1017" s="111">
        <f t="shared" si="260"/>
        <v>0</v>
      </c>
      <c r="V1017" s="116">
        <f t="shared" si="260"/>
        <v>0</v>
      </c>
      <c r="W1017" s="116">
        <f t="shared" si="260"/>
        <v>0</v>
      </c>
      <c r="X1017" s="116">
        <f t="shared" si="260"/>
        <v>0</v>
      </c>
      <c r="Y1017" s="116">
        <f t="shared" si="260"/>
        <v>0</v>
      </c>
      <c r="Z1017" s="115">
        <f t="shared" si="255"/>
        <v>0</v>
      </c>
      <c r="AA1017" s="116">
        <v>0</v>
      </c>
      <c r="AB1017" s="116">
        <v>0</v>
      </c>
      <c r="AC1017" s="116">
        <v>0</v>
      </c>
      <c r="AD1017" s="116">
        <v>0</v>
      </c>
      <c r="AE1017" s="115">
        <f t="shared" si="256"/>
        <v>0</v>
      </c>
      <c r="AF1017" s="117">
        <v>0</v>
      </c>
      <c r="AG1017" s="117">
        <v>0</v>
      </c>
      <c r="AH1017" s="117">
        <v>0</v>
      </c>
      <c r="AI1017" s="117">
        <v>0</v>
      </c>
      <c r="AJ1017" s="115">
        <f t="shared" si="259"/>
        <v>0</v>
      </c>
      <c r="AK1017" s="116">
        <f t="shared" si="259"/>
        <v>0</v>
      </c>
      <c r="AL1017" s="116">
        <f t="shared" si="259"/>
        <v>0</v>
      </c>
      <c r="AM1017" s="116">
        <f t="shared" si="259"/>
        <v>0</v>
      </c>
      <c r="AN1017" s="116">
        <f t="shared" si="259"/>
        <v>0</v>
      </c>
      <c r="AO1017" s="115">
        <f t="shared" si="257"/>
        <v>0</v>
      </c>
      <c r="AP1017" s="116">
        <f t="shared" si="257"/>
        <v>0</v>
      </c>
      <c r="AQ1017" s="116">
        <f t="shared" si="257"/>
        <v>0</v>
      </c>
      <c r="AR1017" s="116">
        <f t="shared" si="250"/>
        <v>0</v>
      </c>
      <c r="AS1017" s="116">
        <f t="shared" si="258"/>
        <v>0</v>
      </c>
    </row>
    <row r="1018" spans="2:45" ht="16.5" thickTop="1" thickBot="1" x14ac:dyDescent="0.3">
      <c r="B1018" s="101" t="str">
        <f t="shared" si="251"/>
        <v>b</v>
      </c>
      <c r="D1018" s="109" t="s">
        <v>279</v>
      </c>
      <c r="E1018" s="121" t="s">
        <v>302</v>
      </c>
      <c r="F1018" s="115">
        <f t="shared" si="252"/>
        <v>0</v>
      </c>
      <c r="G1018" s="116">
        <v>0</v>
      </c>
      <c r="H1018" s="116">
        <v>0</v>
      </c>
      <c r="I1018" s="116">
        <v>0</v>
      </c>
      <c r="J1018" s="116">
        <v>0</v>
      </c>
      <c r="K1018" s="115">
        <f t="shared" si="253"/>
        <v>0</v>
      </c>
      <c r="L1018" s="116">
        <v>0</v>
      </c>
      <c r="M1018" s="116">
        <v>0</v>
      </c>
      <c r="N1018" s="116">
        <v>0</v>
      </c>
      <c r="O1018" s="116">
        <v>0</v>
      </c>
      <c r="P1018" s="115">
        <f t="shared" si="254"/>
        <v>0</v>
      </c>
      <c r="Q1018" s="116">
        <v>0</v>
      </c>
      <c r="R1018" s="116">
        <v>0</v>
      </c>
      <c r="S1018" s="116">
        <v>0</v>
      </c>
      <c r="T1018" s="116">
        <v>0</v>
      </c>
      <c r="U1018" s="111">
        <f t="shared" si="260"/>
        <v>0</v>
      </c>
      <c r="V1018" s="116">
        <f t="shared" si="260"/>
        <v>0</v>
      </c>
      <c r="W1018" s="116">
        <f t="shared" si="260"/>
        <v>0</v>
      </c>
      <c r="X1018" s="116">
        <f t="shared" si="260"/>
        <v>0</v>
      </c>
      <c r="Y1018" s="116">
        <f t="shared" si="260"/>
        <v>0</v>
      </c>
      <c r="Z1018" s="115">
        <f t="shared" si="255"/>
        <v>0</v>
      </c>
      <c r="AA1018" s="116">
        <v>0</v>
      </c>
      <c r="AB1018" s="116">
        <v>0</v>
      </c>
      <c r="AC1018" s="116">
        <v>0</v>
      </c>
      <c r="AD1018" s="116">
        <v>0</v>
      </c>
      <c r="AE1018" s="115">
        <f t="shared" si="256"/>
        <v>0</v>
      </c>
      <c r="AF1018" s="117">
        <v>0</v>
      </c>
      <c r="AG1018" s="117">
        <v>0</v>
      </c>
      <c r="AH1018" s="117">
        <v>0</v>
      </c>
      <c r="AI1018" s="117">
        <v>0</v>
      </c>
      <c r="AJ1018" s="115">
        <f t="shared" si="259"/>
        <v>0</v>
      </c>
      <c r="AK1018" s="116">
        <f t="shared" si="259"/>
        <v>0</v>
      </c>
      <c r="AL1018" s="116">
        <f t="shared" si="259"/>
        <v>0</v>
      </c>
      <c r="AM1018" s="116">
        <f t="shared" si="259"/>
        <v>0</v>
      </c>
      <c r="AN1018" s="116">
        <f t="shared" si="259"/>
        <v>0</v>
      </c>
      <c r="AO1018" s="115">
        <f t="shared" si="257"/>
        <v>0</v>
      </c>
      <c r="AP1018" s="116">
        <f t="shared" si="257"/>
        <v>0</v>
      </c>
      <c r="AQ1018" s="116">
        <f t="shared" si="257"/>
        <v>0</v>
      </c>
      <c r="AR1018" s="116">
        <f t="shared" si="250"/>
        <v>0</v>
      </c>
      <c r="AS1018" s="116">
        <f t="shared" si="258"/>
        <v>0</v>
      </c>
    </row>
    <row r="1019" spans="2:45" ht="16.5" thickTop="1" thickBot="1" x14ac:dyDescent="0.3">
      <c r="B1019" s="101" t="str">
        <f t="shared" si="251"/>
        <v>b</v>
      </c>
      <c r="D1019" s="109" t="s">
        <v>279</v>
      </c>
      <c r="E1019" s="121" t="s">
        <v>303</v>
      </c>
      <c r="F1019" s="115">
        <f t="shared" si="252"/>
        <v>0</v>
      </c>
      <c r="G1019" s="116">
        <v>0</v>
      </c>
      <c r="H1019" s="116">
        <v>0</v>
      </c>
      <c r="I1019" s="116">
        <v>0</v>
      </c>
      <c r="J1019" s="116">
        <v>0</v>
      </c>
      <c r="K1019" s="115">
        <f t="shared" si="253"/>
        <v>0</v>
      </c>
      <c r="L1019" s="116">
        <v>0</v>
      </c>
      <c r="M1019" s="116">
        <v>0</v>
      </c>
      <c r="N1019" s="116">
        <v>0</v>
      </c>
      <c r="O1019" s="116">
        <v>0</v>
      </c>
      <c r="P1019" s="115">
        <f t="shared" si="254"/>
        <v>0</v>
      </c>
      <c r="Q1019" s="116">
        <v>0</v>
      </c>
      <c r="R1019" s="116">
        <v>0</v>
      </c>
      <c r="S1019" s="116">
        <v>0</v>
      </c>
      <c r="T1019" s="116">
        <v>0</v>
      </c>
      <c r="U1019" s="111">
        <f t="shared" si="260"/>
        <v>0</v>
      </c>
      <c r="V1019" s="116">
        <f t="shared" si="260"/>
        <v>0</v>
      </c>
      <c r="W1019" s="116">
        <f t="shared" si="260"/>
        <v>0</v>
      </c>
      <c r="X1019" s="116">
        <f t="shared" si="260"/>
        <v>0</v>
      </c>
      <c r="Y1019" s="116">
        <f t="shared" si="260"/>
        <v>0</v>
      </c>
      <c r="Z1019" s="115">
        <f t="shared" si="255"/>
        <v>0</v>
      </c>
      <c r="AA1019" s="116">
        <v>0</v>
      </c>
      <c r="AB1019" s="116">
        <v>0</v>
      </c>
      <c r="AC1019" s="116">
        <v>0</v>
      </c>
      <c r="AD1019" s="116">
        <v>0</v>
      </c>
      <c r="AE1019" s="115">
        <f t="shared" si="256"/>
        <v>0</v>
      </c>
      <c r="AF1019" s="117">
        <v>0</v>
      </c>
      <c r="AG1019" s="117">
        <v>0</v>
      </c>
      <c r="AH1019" s="117">
        <v>0</v>
      </c>
      <c r="AI1019" s="117">
        <v>0</v>
      </c>
      <c r="AJ1019" s="115">
        <f t="shared" si="259"/>
        <v>0</v>
      </c>
      <c r="AK1019" s="116">
        <f t="shared" si="259"/>
        <v>0</v>
      </c>
      <c r="AL1019" s="116">
        <f t="shared" si="259"/>
        <v>0</v>
      </c>
      <c r="AM1019" s="116">
        <f t="shared" si="259"/>
        <v>0</v>
      </c>
      <c r="AN1019" s="116">
        <f t="shared" si="259"/>
        <v>0</v>
      </c>
      <c r="AO1019" s="115">
        <f t="shared" si="257"/>
        <v>0</v>
      </c>
      <c r="AP1019" s="116">
        <f t="shared" si="257"/>
        <v>0</v>
      </c>
      <c r="AQ1019" s="116">
        <f t="shared" si="257"/>
        <v>0</v>
      </c>
      <c r="AR1019" s="116">
        <f t="shared" si="250"/>
        <v>0</v>
      </c>
      <c r="AS1019" s="116">
        <f t="shared" si="258"/>
        <v>0</v>
      </c>
    </row>
    <row r="1020" spans="2:45" ht="16.5" thickTop="1" thickBot="1" x14ac:dyDescent="0.3">
      <c r="B1020" s="101" t="str">
        <f t="shared" si="251"/>
        <v>b</v>
      </c>
      <c r="D1020" s="109" t="s">
        <v>279</v>
      </c>
      <c r="E1020" s="121" t="s">
        <v>304</v>
      </c>
      <c r="F1020" s="115">
        <f t="shared" si="252"/>
        <v>0</v>
      </c>
      <c r="G1020" s="116">
        <v>0</v>
      </c>
      <c r="H1020" s="116">
        <v>0</v>
      </c>
      <c r="I1020" s="116">
        <v>0</v>
      </c>
      <c r="J1020" s="116">
        <v>0</v>
      </c>
      <c r="K1020" s="115">
        <f t="shared" si="253"/>
        <v>0</v>
      </c>
      <c r="L1020" s="116">
        <v>0</v>
      </c>
      <c r="M1020" s="116">
        <v>0</v>
      </c>
      <c r="N1020" s="116">
        <v>0</v>
      </c>
      <c r="O1020" s="116">
        <v>0</v>
      </c>
      <c r="P1020" s="115">
        <f t="shared" si="254"/>
        <v>0</v>
      </c>
      <c r="Q1020" s="116">
        <v>0</v>
      </c>
      <c r="R1020" s="116">
        <v>0</v>
      </c>
      <c r="S1020" s="116">
        <v>0</v>
      </c>
      <c r="T1020" s="116">
        <v>0</v>
      </c>
      <c r="U1020" s="111">
        <f t="shared" si="260"/>
        <v>0</v>
      </c>
      <c r="V1020" s="116">
        <f t="shared" si="260"/>
        <v>0</v>
      </c>
      <c r="W1020" s="116">
        <f t="shared" si="260"/>
        <v>0</v>
      </c>
      <c r="X1020" s="116">
        <f t="shared" si="260"/>
        <v>0</v>
      </c>
      <c r="Y1020" s="116">
        <f t="shared" si="260"/>
        <v>0</v>
      </c>
      <c r="Z1020" s="115">
        <f t="shared" si="255"/>
        <v>0</v>
      </c>
      <c r="AA1020" s="116">
        <v>0</v>
      </c>
      <c r="AB1020" s="116">
        <v>0</v>
      </c>
      <c r="AC1020" s="116">
        <v>0</v>
      </c>
      <c r="AD1020" s="116">
        <v>0</v>
      </c>
      <c r="AE1020" s="115">
        <f t="shared" si="256"/>
        <v>0</v>
      </c>
      <c r="AF1020" s="117">
        <v>0</v>
      </c>
      <c r="AG1020" s="117">
        <v>0</v>
      </c>
      <c r="AH1020" s="117">
        <v>0</v>
      </c>
      <c r="AI1020" s="117">
        <v>0</v>
      </c>
      <c r="AJ1020" s="115">
        <f t="shared" si="259"/>
        <v>0</v>
      </c>
      <c r="AK1020" s="116">
        <f t="shared" si="259"/>
        <v>0</v>
      </c>
      <c r="AL1020" s="116">
        <f t="shared" si="259"/>
        <v>0</v>
      </c>
      <c r="AM1020" s="116">
        <f t="shared" si="259"/>
        <v>0</v>
      </c>
      <c r="AN1020" s="116">
        <f t="shared" si="259"/>
        <v>0</v>
      </c>
      <c r="AO1020" s="115">
        <f t="shared" si="257"/>
        <v>0</v>
      </c>
      <c r="AP1020" s="116">
        <f t="shared" si="257"/>
        <v>0</v>
      </c>
      <c r="AQ1020" s="116">
        <f t="shared" si="257"/>
        <v>0</v>
      </c>
      <c r="AR1020" s="116">
        <f t="shared" si="250"/>
        <v>0</v>
      </c>
      <c r="AS1020" s="116">
        <f t="shared" si="258"/>
        <v>0</v>
      </c>
    </row>
    <row r="1021" spans="2:45" ht="16.5" thickTop="1" thickBot="1" x14ac:dyDescent="0.3">
      <c r="B1021" s="101" t="str">
        <f t="shared" si="251"/>
        <v>b</v>
      </c>
      <c r="D1021" s="109" t="s">
        <v>279</v>
      </c>
      <c r="E1021" s="121" t="s">
        <v>305</v>
      </c>
      <c r="F1021" s="115">
        <f t="shared" si="252"/>
        <v>0</v>
      </c>
      <c r="G1021" s="116">
        <f>SUM(G1022:G1023)</f>
        <v>0</v>
      </c>
      <c r="H1021" s="116">
        <f>SUM(H1022:H1023)</f>
        <v>0</v>
      </c>
      <c r="I1021" s="116">
        <f>SUM(I1022:I1023)</f>
        <v>0</v>
      </c>
      <c r="J1021" s="116">
        <f>SUM(J1022:J1023)</f>
        <v>0</v>
      </c>
      <c r="K1021" s="115">
        <f t="shared" si="253"/>
        <v>0</v>
      </c>
      <c r="L1021" s="116">
        <f>SUM(L1022:L1023)</f>
        <v>0</v>
      </c>
      <c r="M1021" s="116">
        <f>SUM(M1022:M1023)</f>
        <v>0</v>
      </c>
      <c r="N1021" s="116">
        <f>SUM(N1022:N1023)</f>
        <v>0</v>
      </c>
      <c r="O1021" s="116">
        <f>SUM(O1022:O1023)</f>
        <v>0</v>
      </c>
      <c r="P1021" s="115">
        <f t="shared" si="254"/>
        <v>0</v>
      </c>
      <c r="Q1021" s="116">
        <f>SUM(Q1022:Q1023)</f>
        <v>0</v>
      </c>
      <c r="R1021" s="116">
        <f>SUM(R1022:R1023)</f>
        <v>0</v>
      </c>
      <c r="S1021" s="116">
        <f>SUM(S1022:S1023)</f>
        <v>0</v>
      </c>
      <c r="T1021" s="116">
        <f>SUM(T1022:T1023)</f>
        <v>0</v>
      </c>
      <c r="U1021" s="111">
        <f t="shared" si="260"/>
        <v>0</v>
      </c>
      <c r="V1021" s="116">
        <f t="shared" si="260"/>
        <v>0</v>
      </c>
      <c r="W1021" s="116">
        <f t="shared" si="260"/>
        <v>0</v>
      </c>
      <c r="X1021" s="116">
        <f t="shared" si="260"/>
        <v>0</v>
      </c>
      <c r="Y1021" s="116">
        <f t="shared" si="260"/>
        <v>0</v>
      </c>
      <c r="Z1021" s="115">
        <f t="shared" si="255"/>
        <v>0</v>
      </c>
      <c r="AA1021" s="116">
        <f>SUM(AA1022:AA1023)</f>
        <v>0</v>
      </c>
      <c r="AB1021" s="116">
        <f>SUM(AB1022:AB1023)</f>
        <v>0</v>
      </c>
      <c r="AC1021" s="116">
        <f>SUM(AC1022:AC1023)</f>
        <v>0</v>
      </c>
      <c r="AD1021" s="116">
        <f>SUM(AD1022:AD1023)</f>
        <v>0</v>
      </c>
      <c r="AE1021" s="115">
        <f t="shared" si="256"/>
        <v>0</v>
      </c>
      <c r="AF1021" s="117">
        <f>SUM(AF1022:AF1023)</f>
        <v>0</v>
      </c>
      <c r="AG1021" s="117">
        <f>SUM(AG1022:AG1023)</f>
        <v>0</v>
      </c>
      <c r="AH1021" s="117">
        <f>SUM(AH1022:AH1023)</f>
        <v>0</v>
      </c>
      <c r="AI1021" s="117">
        <f>SUM(AI1022:AI1023)</f>
        <v>0</v>
      </c>
      <c r="AJ1021" s="115">
        <f t="shared" si="259"/>
        <v>0</v>
      </c>
      <c r="AK1021" s="116">
        <f t="shared" si="259"/>
        <v>0</v>
      </c>
      <c r="AL1021" s="116">
        <f t="shared" si="259"/>
        <v>0</v>
      </c>
      <c r="AM1021" s="116">
        <f t="shared" si="259"/>
        <v>0</v>
      </c>
      <c r="AN1021" s="116">
        <f t="shared" si="259"/>
        <v>0</v>
      </c>
      <c r="AO1021" s="115">
        <f t="shared" si="257"/>
        <v>0</v>
      </c>
      <c r="AP1021" s="116">
        <f t="shared" si="257"/>
        <v>0</v>
      </c>
      <c r="AQ1021" s="116">
        <f t="shared" si="257"/>
        <v>0</v>
      </c>
      <c r="AR1021" s="116">
        <f t="shared" si="250"/>
        <v>0</v>
      </c>
      <c r="AS1021" s="116">
        <f t="shared" si="258"/>
        <v>0</v>
      </c>
    </row>
    <row r="1022" spans="2:45" ht="16.5" thickTop="1" thickBot="1" x14ac:dyDescent="0.3">
      <c r="B1022" s="101" t="str">
        <f t="shared" si="251"/>
        <v>b</v>
      </c>
      <c r="D1022" s="109" t="s">
        <v>279</v>
      </c>
      <c r="E1022" s="122" t="s">
        <v>306</v>
      </c>
      <c r="F1022" s="115">
        <f t="shared" si="252"/>
        <v>0</v>
      </c>
      <c r="G1022" s="116">
        <v>0</v>
      </c>
      <c r="H1022" s="116">
        <v>0</v>
      </c>
      <c r="I1022" s="116">
        <v>0</v>
      </c>
      <c r="J1022" s="116">
        <v>0</v>
      </c>
      <c r="K1022" s="115">
        <f t="shared" si="253"/>
        <v>0</v>
      </c>
      <c r="L1022" s="116">
        <v>0</v>
      </c>
      <c r="M1022" s="116">
        <v>0</v>
      </c>
      <c r="N1022" s="116">
        <v>0</v>
      </c>
      <c r="O1022" s="116">
        <v>0</v>
      </c>
      <c r="P1022" s="115">
        <f t="shared" si="254"/>
        <v>0</v>
      </c>
      <c r="Q1022" s="116">
        <v>0</v>
      </c>
      <c r="R1022" s="116">
        <v>0</v>
      </c>
      <c r="S1022" s="116">
        <v>0</v>
      </c>
      <c r="T1022" s="116">
        <v>0</v>
      </c>
      <c r="U1022" s="111">
        <f t="shared" si="260"/>
        <v>0</v>
      </c>
      <c r="V1022" s="116">
        <f t="shared" si="260"/>
        <v>0</v>
      </c>
      <c r="W1022" s="116">
        <f t="shared" si="260"/>
        <v>0</v>
      </c>
      <c r="X1022" s="116">
        <f t="shared" si="260"/>
        <v>0</v>
      </c>
      <c r="Y1022" s="116">
        <f t="shared" si="260"/>
        <v>0</v>
      </c>
      <c r="Z1022" s="115">
        <f t="shared" si="255"/>
        <v>0</v>
      </c>
      <c r="AA1022" s="116">
        <v>0</v>
      </c>
      <c r="AB1022" s="116">
        <v>0</v>
      </c>
      <c r="AC1022" s="116">
        <v>0</v>
      </c>
      <c r="AD1022" s="116">
        <v>0</v>
      </c>
      <c r="AE1022" s="115">
        <f t="shared" si="256"/>
        <v>0</v>
      </c>
      <c r="AF1022" s="117">
        <v>0</v>
      </c>
      <c r="AG1022" s="117">
        <v>0</v>
      </c>
      <c r="AH1022" s="117">
        <v>0</v>
      </c>
      <c r="AI1022" s="117">
        <v>0</v>
      </c>
      <c r="AJ1022" s="115">
        <f t="shared" si="259"/>
        <v>0</v>
      </c>
      <c r="AK1022" s="116">
        <f t="shared" si="259"/>
        <v>0</v>
      </c>
      <c r="AL1022" s="116">
        <f t="shared" si="259"/>
        <v>0</v>
      </c>
      <c r="AM1022" s="116">
        <f t="shared" si="259"/>
        <v>0</v>
      </c>
      <c r="AN1022" s="116">
        <f t="shared" si="259"/>
        <v>0</v>
      </c>
      <c r="AO1022" s="115">
        <f t="shared" si="257"/>
        <v>0</v>
      </c>
      <c r="AP1022" s="116">
        <f t="shared" si="257"/>
        <v>0</v>
      </c>
      <c r="AQ1022" s="116">
        <f t="shared" si="257"/>
        <v>0</v>
      </c>
      <c r="AR1022" s="116">
        <f t="shared" si="250"/>
        <v>0</v>
      </c>
      <c r="AS1022" s="116">
        <f t="shared" si="258"/>
        <v>0</v>
      </c>
    </row>
    <row r="1023" spans="2:45" ht="27" thickTop="1" thickBot="1" x14ac:dyDescent="0.3">
      <c r="B1023" s="101" t="str">
        <f t="shared" si="251"/>
        <v>b</v>
      </c>
      <c r="D1023" s="109" t="s">
        <v>279</v>
      </c>
      <c r="E1023" s="122" t="s">
        <v>307</v>
      </c>
      <c r="F1023" s="115">
        <f t="shared" si="252"/>
        <v>0</v>
      </c>
      <c r="G1023" s="116">
        <f>SUM(G1024:G1025)</f>
        <v>0</v>
      </c>
      <c r="H1023" s="116">
        <f>SUM(H1024:H1025)</f>
        <v>0</v>
      </c>
      <c r="I1023" s="116">
        <f>SUM(I1024:I1025)</f>
        <v>0</v>
      </c>
      <c r="J1023" s="116">
        <f>SUM(J1024:J1025)</f>
        <v>0</v>
      </c>
      <c r="K1023" s="115">
        <f t="shared" si="253"/>
        <v>0</v>
      </c>
      <c r="L1023" s="116">
        <f>SUM(L1024:L1025)</f>
        <v>0</v>
      </c>
      <c r="M1023" s="116">
        <f>SUM(M1024:M1025)</f>
        <v>0</v>
      </c>
      <c r="N1023" s="116">
        <f>SUM(N1024:N1025)</f>
        <v>0</v>
      </c>
      <c r="O1023" s="116">
        <f>SUM(O1024:O1025)</f>
        <v>0</v>
      </c>
      <c r="P1023" s="115">
        <f t="shared" si="254"/>
        <v>0</v>
      </c>
      <c r="Q1023" s="116">
        <f>SUM(Q1024:Q1025)</f>
        <v>0</v>
      </c>
      <c r="R1023" s="116">
        <f>SUM(R1024:R1025)</f>
        <v>0</v>
      </c>
      <c r="S1023" s="116">
        <f>SUM(S1024:S1025)</f>
        <v>0</v>
      </c>
      <c r="T1023" s="116">
        <f>SUM(T1024:T1025)</f>
        <v>0</v>
      </c>
      <c r="U1023" s="111">
        <f t="shared" si="260"/>
        <v>0</v>
      </c>
      <c r="V1023" s="116">
        <f t="shared" si="260"/>
        <v>0</v>
      </c>
      <c r="W1023" s="116">
        <f t="shared" si="260"/>
        <v>0</v>
      </c>
      <c r="X1023" s="116">
        <f t="shared" si="260"/>
        <v>0</v>
      </c>
      <c r="Y1023" s="116">
        <f t="shared" si="260"/>
        <v>0</v>
      </c>
      <c r="Z1023" s="115">
        <f t="shared" si="255"/>
        <v>0</v>
      </c>
      <c r="AA1023" s="116">
        <f>SUM(AA1024:AA1025)</f>
        <v>0</v>
      </c>
      <c r="AB1023" s="116">
        <f>SUM(AB1024:AB1025)</f>
        <v>0</v>
      </c>
      <c r="AC1023" s="116">
        <f>SUM(AC1024:AC1025)</f>
        <v>0</v>
      </c>
      <c r="AD1023" s="116">
        <f>SUM(AD1024:AD1025)</f>
        <v>0</v>
      </c>
      <c r="AE1023" s="115">
        <f t="shared" si="256"/>
        <v>0</v>
      </c>
      <c r="AF1023" s="117">
        <f>SUM(AF1024:AF1025)</f>
        <v>0</v>
      </c>
      <c r="AG1023" s="117">
        <f>SUM(AG1024:AG1025)</f>
        <v>0</v>
      </c>
      <c r="AH1023" s="117">
        <f>SUM(AH1024:AH1025)</f>
        <v>0</v>
      </c>
      <c r="AI1023" s="117">
        <f>SUM(AI1024:AI1025)</f>
        <v>0</v>
      </c>
      <c r="AJ1023" s="115">
        <f t="shared" si="259"/>
        <v>0</v>
      </c>
      <c r="AK1023" s="116">
        <f t="shared" si="259"/>
        <v>0</v>
      </c>
      <c r="AL1023" s="116">
        <f t="shared" si="259"/>
        <v>0</v>
      </c>
      <c r="AM1023" s="116">
        <f t="shared" si="259"/>
        <v>0</v>
      </c>
      <c r="AN1023" s="116">
        <f t="shared" si="259"/>
        <v>0</v>
      </c>
      <c r="AO1023" s="115">
        <f t="shared" si="257"/>
        <v>0</v>
      </c>
      <c r="AP1023" s="116">
        <f t="shared" si="257"/>
        <v>0</v>
      </c>
      <c r="AQ1023" s="116">
        <f t="shared" si="257"/>
        <v>0</v>
      </c>
      <c r="AR1023" s="116">
        <f t="shared" si="250"/>
        <v>0</v>
      </c>
      <c r="AS1023" s="116">
        <f t="shared" si="258"/>
        <v>0</v>
      </c>
    </row>
    <row r="1024" spans="2:45" ht="27" thickTop="1" thickBot="1" x14ac:dyDescent="0.3">
      <c r="B1024" s="101" t="str">
        <f t="shared" si="251"/>
        <v>b</v>
      </c>
      <c r="D1024" s="109" t="s">
        <v>279</v>
      </c>
      <c r="E1024" s="124" t="s">
        <v>308</v>
      </c>
      <c r="F1024" s="115">
        <f t="shared" si="252"/>
        <v>0</v>
      </c>
      <c r="G1024" s="116">
        <v>0</v>
      </c>
      <c r="H1024" s="116">
        <v>0</v>
      </c>
      <c r="I1024" s="116">
        <v>0</v>
      </c>
      <c r="J1024" s="116">
        <v>0</v>
      </c>
      <c r="K1024" s="115">
        <f t="shared" si="253"/>
        <v>0</v>
      </c>
      <c r="L1024" s="116">
        <v>0</v>
      </c>
      <c r="M1024" s="116">
        <v>0</v>
      </c>
      <c r="N1024" s="116">
        <v>0</v>
      </c>
      <c r="O1024" s="116">
        <v>0</v>
      </c>
      <c r="P1024" s="115">
        <f t="shared" si="254"/>
        <v>0</v>
      </c>
      <c r="Q1024" s="116">
        <v>0</v>
      </c>
      <c r="R1024" s="116">
        <v>0</v>
      </c>
      <c r="S1024" s="116">
        <v>0</v>
      </c>
      <c r="T1024" s="116">
        <v>0</v>
      </c>
      <c r="U1024" s="111">
        <f t="shared" si="260"/>
        <v>0</v>
      </c>
      <c r="V1024" s="116">
        <f t="shared" si="260"/>
        <v>0</v>
      </c>
      <c r="W1024" s="116">
        <f t="shared" si="260"/>
        <v>0</v>
      </c>
      <c r="X1024" s="116">
        <f t="shared" si="260"/>
        <v>0</v>
      </c>
      <c r="Y1024" s="116">
        <f t="shared" si="260"/>
        <v>0</v>
      </c>
      <c r="Z1024" s="115">
        <f t="shared" si="255"/>
        <v>0</v>
      </c>
      <c r="AA1024" s="116">
        <v>0</v>
      </c>
      <c r="AB1024" s="116">
        <v>0</v>
      </c>
      <c r="AC1024" s="116">
        <v>0</v>
      </c>
      <c r="AD1024" s="116">
        <v>0</v>
      </c>
      <c r="AE1024" s="115">
        <f t="shared" si="256"/>
        <v>0</v>
      </c>
      <c r="AF1024" s="117">
        <v>0</v>
      </c>
      <c r="AG1024" s="117">
        <v>0</v>
      </c>
      <c r="AH1024" s="117">
        <v>0</v>
      </c>
      <c r="AI1024" s="117">
        <v>0</v>
      </c>
      <c r="AJ1024" s="115">
        <f t="shared" si="259"/>
        <v>0</v>
      </c>
      <c r="AK1024" s="116">
        <f t="shared" si="259"/>
        <v>0</v>
      </c>
      <c r="AL1024" s="116">
        <f t="shared" si="259"/>
        <v>0</v>
      </c>
      <c r="AM1024" s="116">
        <f t="shared" si="259"/>
        <v>0</v>
      </c>
      <c r="AN1024" s="116">
        <f t="shared" si="259"/>
        <v>0</v>
      </c>
      <c r="AO1024" s="115">
        <f t="shared" si="257"/>
        <v>0</v>
      </c>
      <c r="AP1024" s="116">
        <f t="shared" si="257"/>
        <v>0</v>
      </c>
      <c r="AQ1024" s="116">
        <f t="shared" si="257"/>
        <v>0</v>
      </c>
      <c r="AR1024" s="116">
        <f t="shared" si="250"/>
        <v>0</v>
      </c>
      <c r="AS1024" s="116">
        <f t="shared" si="258"/>
        <v>0</v>
      </c>
    </row>
    <row r="1025" spans="2:45" ht="39.75" thickTop="1" thickBot="1" x14ac:dyDescent="0.3">
      <c r="B1025" s="101" t="str">
        <f t="shared" si="251"/>
        <v>b</v>
      </c>
      <c r="D1025" s="109" t="s">
        <v>279</v>
      </c>
      <c r="E1025" s="124" t="s">
        <v>309</v>
      </c>
      <c r="F1025" s="115">
        <f t="shared" si="252"/>
        <v>0</v>
      </c>
      <c r="G1025" s="116">
        <v>0</v>
      </c>
      <c r="H1025" s="116">
        <v>0</v>
      </c>
      <c r="I1025" s="116">
        <v>0</v>
      </c>
      <c r="J1025" s="116">
        <v>0</v>
      </c>
      <c r="K1025" s="115">
        <f t="shared" si="253"/>
        <v>0</v>
      </c>
      <c r="L1025" s="116">
        <v>0</v>
      </c>
      <c r="M1025" s="116">
        <v>0</v>
      </c>
      <c r="N1025" s="116">
        <v>0</v>
      </c>
      <c r="O1025" s="116">
        <v>0</v>
      </c>
      <c r="P1025" s="115">
        <f t="shared" si="254"/>
        <v>0</v>
      </c>
      <c r="Q1025" s="116">
        <v>0</v>
      </c>
      <c r="R1025" s="116">
        <v>0</v>
      </c>
      <c r="S1025" s="116">
        <v>0</v>
      </c>
      <c r="T1025" s="116">
        <v>0</v>
      </c>
      <c r="U1025" s="111">
        <f t="shared" si="260"/>
        <v>0</v>
      </c>
      <c r="V1025" s="116">
        <f t="shared" si="260"/>
        <v>0</v>
      </c>
      <c r="W1025" s="116">
        <f t="shared" si="260"/>
        <v>0</v>
      </c>
      <c r="X1025" s="116">
        <f t="shared" si="260"/>
        <v>0</v>
      </c>
      <c r="Y1025" s="116">
        <f t="shared" si="260"/>
        <v>0</v>
      </c>
      <c r="Z1025" s="115">
        <f t="shared" si="255"/>
        <v>0</v>
      </c>
      <c r="AA1025" s="116">
        <v>0</v>
      </c>
      <c r="AB1025" s="116">
        <v>0</v>
      </c>
      <c r="AC1025" s="116">
        <v>0</v>
      </c>
      <c r="AD1025" s="116">
        <v>0</v>
      </c>
      <c r="AE1025" s="115">
        <f t="shared" si="256"/>
        <v>0</v>
      </c>
      <c r="AF1025" s="117">
        <v>0</v>
      </c>
      <c r="AG1025" s="117">
        <v>0</v>
      </c>
      <c r="AH1025" s="117">
        <v>0</v>
      </c>
      <c r="AI1025" s="117">
        <v>0</v>
      </c>
      <c r="AJ1025" s="115">
        <f t="shared" ref="AJ1025:AN1075" si="266">F1025+U1025</f>
        <v>0</v>
      </c>
      <c r="AK1025" s="116">
        <f t="shared" si="266"/>
        <v>0</v>
      </c>
      <c r="AL1025" s="116">
        <f t="shared" si="266"/>
        <v>0</v>
      </c>
      <c r="AM1025" s="116">
        <f t="shared" si="266"/>
        <v>0</v>
      </c>
      <c r="AN1025" s="116">
        <f t="shared" si="266"/>
        <v>0</v>
      </c>
      <c r="AO1025" s="115">
        <f t="shared" si="257"/>
        <v>0</v>
      </c>
      <c r="AP1025" s="116">
        <f t="shared" si="257"/>
        <v>0</v>
      </c>
      <c r="AQ1025" s="116">
        <f t="shared" si="257"/>
        <v>0</v>
      </c>
      <c r="AR1025" s="116">
        <f t="shared" si="250"/>
        <v>0</v>
      </c>
      <c r="AS1025" s="116">
        <f t="shared" si="258"/>
        <v>0</v>
      </c>
    </row>
    <row r="1026" spans="2:45" ht="16.5" thickTop="1" thickBot="1" x14ac:dyDescent="0.3">
      <c r="B1026" s="101" t="str">
        <f t="shared" si="251"/>
        <v>b</v>
      </c>
      <c r="D1026" s="109" t="s">
        <v>279</v>
      </c>
      <c r="E1026" s="120" t="s">
        <v>310</v>
      </c>
      <c r="F1026" s="115">
        <f t="shared" si="252"/>
        <v>0</v>
      </c>
      <c r="G1026" s="116">
        <v>0</v>
      </c>
      <c r="H1026" s="116">
        <v>0</v>
      </c>
      <c r="I1026" s="116">
        <v>0</v>
      </c>
      <c r="J1026" s="116">
        <v>0</v>
      </c>
      <c r="K1026" s="115">
        <f t="shared" si="253"/>
        <v>0</v>
      </c>
      <c r="L1026" s="116">
        <v>0</v>
      </c>
      <c r="M1026" s="116">
        <v>0</v>
      </c>
      <c r="N1026" s="116">
        <v>0</v>
      </c>
      <c r="O1026" s="116">
        <v>0</v>
      </c>
      <c r="P1026" s="115">
        <f t="shared" si="254"/>
        <v>0</v>
      </c>
      <c r="Q1026" s="116">
        <v>0</v>
      </c>
      <c r="R1026" s="116">
        <v>0</v>
      </c>
      <c r="S1026" s="116">
        <v>0</v>
      </c>
      <c r="T1026" s="116">
        <v>0</v>
      </c>
      <c r="U1026" s="111">
        <f t="shared" si="260"/>
        <v>0</v>
      </c>
      <c r="V1026" s="116">
        <f t="shared" si="260"/>
        <v>0</v>
      </c>
      <c r="W1026" s="116">
        <f t="shared" si="260"/>
        <v>0</v>
      </c>
      <c r="X1026" s="116">
        <f t="shared" si="260"/>
        <v>0</v>
      </c>
      <c r="Y1026" s="116">
        <f t="shared" si="260"/>
        <v>0</v>
      </c>
      <c r="Z1026" s="115">
        <f t="shared" si="255"/>
        <v>0</v>
      </c>
      <c r="AA1026" s="116">
        <v>0</v>
      </c>
      <c r="AB1026" s="116">
        <v>0</v>
      </c>
      <c r="AC1026" s="116">
        <v>0</v>
      </c>
      <c r="AD1026" s="116">
        <v>0</v>
      </c>
      <c r="AE1026" s="115">
        <f t="shared" si="256"/>
        <v>0</v>
      </c>
      <c r="AF1026" s="117">
        <v>0</v>
      </c>
      <c r="AG1026" s="117">
        <v>0</v>
      </c>
      <c r="AH1026" s="117">
        <v>0</v>
      </c>
      <c r="AI1026" s="117">
        <v>0</v>
      </c>
      <c r="AJ1026" s="115">
        <f t="shared" si="266"/>
        <v>0</v>
      </c>
      <c r="AK1026" s="116">
        <f t="shared" si="266"/>
        <v>0</v>
      </c>
      <c r="AL1026" s="116">
        <f t="shared" si="266"/>
        <v>0</v>
      </c>
      <c r="AM1026" s="116">
        <f t="shared" si="266"/>
        <v>0</v>
      </c>
      <c r="AN1026" s="116">
        <f t="shared" si="266"/>
        <v>0</v>
      </c>
      <c r="AO1026" s="115">
        <f t="shared" si="257"/>
        <v>0</v>
      </c>
      <c r="AP1026" s="116">
        <f t="shared" si="257"/>
        <v>0</v>
      </c>
      <c r="AQ1026" s="116">
        <f t="shared" si="257"/>
        <v>0</v>
      </c>
      <c r="AR1026" s="116">
        <f t="shared" si="250"/>
        <v>0</v>
      </c>
      <c r="AS1026" s="116">
        <f t="shared" si="258"/>
        <v>0</v>
      </c>
    </row>
    <row r="1027" spans="2:45" ht="16.5" thickTop="1" thickBot="1" x14ac:dyDescent="0.3">
      <c r="B1027" s="101" t="str">
        <f t="shared" si="251"/>
        <v>b</v>
      </c>
      <c r="D1027" s="109" t="s">
        <v>279</v>
      </c>
      <c r="E1027" s="120" t="s">
        <v>311</v>
      </c>
      <c r="F1027" s="115">
        <f t="shared" si="252"/>
        <v>0</v>
      </c>
      <c r="G1027" s="116">
        <v>0</v>
      </c>
      <c r="H1027" s="116">
        <v>0</v>
      </c>
      <c r="I1027" s="116">
        <v>0</v>
      </c>
      <c r="J1027" s="116">
        <v>0</v>
      </c>
      <c r="K1027" s="115">
        <f t="shared" si="253"/>
        <v>0</v>
      </c>
      <c r="L1027" s="116">
        <v>0</v>
      </c>
      <c r="M1027" s="116">
        <v>0</v>
      </c>
      <c r="N1027" s="116">
        <v>0</v>
      </c>
      <c r="O1027" s="116">
        <v>0</v>
      </c>
      <c r="P1027" s="115">
        <f t="shared" si="254"/>
        <v>0</v>
      </c>
      <c r="Q1027" s="116">
        <v>0</v>
      </c>
      <c r="R1027" s="116">
        <v>0</v>
      </c>
      <c r="S1027" s="116">
        <v>0</v>
      </c>
      <c r="T1027" s="116">
        <v>0</v>
      </c>
      <c r="U1027" s="111">
        <f t="shared" si="260"/>
        <v>0</v>
      </c>
      <c r="V1027" s="116">
        <f t="shared" si="260"/>
        <v>0</v>
      </c>
      <c r="W1027" s="116">
        <f t="shared" si="260"/>
        <v>0</v>
      </c>
      <c r="X1027" s="116">
        <f t="shared" si="260"/>
        <v>0</v>
      </c>
      <c r="Y1027" s="116">
        <f t="shared" si="260"/>
        <v>0</v>
      </c>
      <c r="Z1027" s="115">
        <f t="shared" si="255"/>
        <v>0</v>
      </c>
      <c r="AA1027" s="116">
        <v>0</v>
      </c>
      <c r="AB1027" s="116">
        <v>0</v>
      </c>
      <c r="AC1027" s="116">
        <v>0</v>
      </c>
      <c r="AD1027" s="116">
        <v>0</v>
      </c>
      <c r="AE1027" s="115">
        <f t="shared" si="256"/>
        <v>0</v>
      </c>
      <c r="AF1027" s="117">
        <v>0</v>
      </c>
      <c r="AG1027" s="117">
        <v>0</v>
      </c>
      <c r="AH1027" s="117">
        <v>0</v>
      </c>
      <c r="AI1027" s="117">
        <v>0</v>
      </c>
      <c r="AJ1027" s="115">
        <f t="shared" si="266"/>
        <v>0</v>
      </c>
      <c r="AK1027" s="116">
        <f t="shared" si="266"/>
        <v>0</v>
      </c>
      <c r="AL1027" s="116">
        <f t="shared" si="266"/>
        <v>0</v>
      </c>
      <c r="AM1027" s="116">
        <f t="shared" si="266"/>
        <v>0</v>
      </c>
      <c r="AN1027" s="116">
        <f t="shared" si="266"/>
        <v>0</v>
      </c>
      <c r="AO1027" s="115">
        <f t="shared" si="257"/>
        <v>0</v>
      </c>
      <c r="AP1027" s="116">
        <f t="shared" si="257"/>
        <v>0</v>
      </c>
      <c r="AQ1027" s="116">
        <f t="shared" si="257"/>
        <v>0</v>
      </c>
      <c r="AR1027" s="116">
        <f t="shared" si="250"/>
        <v>0</v>
      </c>
      <c r="AS1027" s="116">
        <f t="shared" si="258"/>
        <v>0</v>
      </c>
    </row>
    <row r="1028" spans="2:45" ht="16.5" thickTop="1" thickBot="1" x14ac:dyDescent="0.3">
      <c r="B1028" s="101" t="str">
        <f t="shared" si="251"/>
        <v>b</v>
      </c>
      <c r="D1028" s="109" t="s">
        <v>279</v>
      </c>
      <c r="E1028" s="120" t="s">
        <v>312</v>
      </c>
      <c r="F1028" s="115">
        <f t="shared" si="252"/>
        <v>0</v>
      </c>
      <c r="G1028" s="116">
        <v>0</v>
      </c>
      <c r="H1028" s="116">
        <v>0</v>
      </c>
      <c r="I1028" s="116">
        <v>0</v>
      </c>
      <c r="J1028" s="116">
        <v>0</v>
      </c>
      <c r="K1028" s="115">
        <f t="shared" si="253"/>
        <v>0</v>
      </c>
      <c r="L1028" s="116">
        <v>0</v>
      </c>
      <c r="M1028" s="116">
        <v>0</v>
      </c>
      <c r="N1028" s="116">
        <v>0</v>
      </c>
      <c r="O1028" s="116">
        <v>0</v>
      </c>
      <c r="P1028" s="115">
        <f t="shared" si="254"/>
        <v>0</v>
      </c>
      <c r="Q1028" s="116">
        <v>0</v>
      </c>
      <c r="R1028" s="116">
        <v>0</v>
      </c>
      <c r="S1028" s="116">
        <v>0</v>
      </c>
      <c r="T1028" s="116">
        <v>0</v>
      </c>
      <c r="U1028" s="111">
        <f t="shared" si="260"/>
        <v>0</v>
      </c>
      <c r="V1028" s="116">
        <f t="shared" si="260"/>
        <v>0</v>
      </c>
      <c r="W1028" s="116">
        <f t="shared" si="260"/>
        <v>0</v>
      </c>
      <c r="X1028" s="116">
        <f t="shared" si="260"/>
        <v>0</v>
      </c>
      <c r="Y1028" s="116">
        <f t="shared" si="260"/>
        <v>0</v>
      </c>
      <c r="Z1028" s="115">
        <f t="shared" si="255"/>
        <v>0</v>
      </c>
      <c r="AA1028" s="116">
        <v>0</v>
      </c>
      <c r="AB1028" s="116">
        <v>0</v>
      </c>
      <c r="AC1028" s="116">
        <v>0</v>
      </c>
      <c r="AD1028" s="116">
        <v>0</v>
      </c>
      <c r="AE1028" s="115">
        <f t="shared" si="256"/>
        <v>0</v>
      </c>
      <c r="AF1028" s="117">
        <v>0</v>
      </c>
      <c r="AG1028" s="117">
        <v>0</v>
      </c>
      <c r="AH1028" s="117">
        <v>0</v>
      </c>
      <c r="AI1028" s="117">
        <v>0</v>
      </c>
      <c r="AJ1028" s="115">
        <f t="shared" si="266"/>
        <v>0</v>
      </c>
      <c r="AK1028" s="116">
        <f t="shared" si="266"/>
        <v>0</v>
      </c>
      <c r="AL1028" s="116">
        <f t="shared" si="266"/>
        <v>0</v>
      </c>
      <c r="AM1028" s="116">
        <f t="shared" si="266"/>
        <v>0</v>
      </c>
      <c r="AN1028" s="116">
        <f t="shared" si="266"/>
        <v>0</v>
      </c>
      <c r="AO1028" s="115">
        <f t="shared" si="257"/>
        <v>0</v>
      </c>
      <c r="AP1028" s="116">
        <f t="shared" si="257"/>
        <v>0</v>
      </c>
      <c r="AQ1028" s="116">
        <f t="shared" si="257"/>
        <v>0</v>
      </c>
      <c r="AR1028" s="116">
        <f t="shared" si="257"/>
        <v>0</v>
      </c>
      <c r="AS1028" s="116">
        <f t="shared" si="258"/>
        <v>0</v>
      </c>
    </row>
    <row r="1029" spans="2:45" ht="52.5" thickTop="1" thickBot="1" x14ac:dyDescent="0.3">
      <c r="B1029" s="101" t="str">
        <f t="shared" ref="B1029:B1092" si="267">IF((F1029+G1029+H1029+J1029++K1029+L1029+M1029+U1029+AJ1029+AO1029)&gt;0,"a","b")</f>
        <v>a</v>
      </c>
      <c r="D1029" s="109" t="s">
        <v>395</v>
      </c>
      <c r="E1029" s="119" t="s">
        <v>396</v>
      </c>
      <c r="F1029" s="115">
        <f t="shared" ref="F1029:F1092" si="268">SUM(G1029:J1029)</f>
        <v>0</v>
      </c>
      <c r="G1029" s="116">
        <f>SUM(G1030,G1042:G1044)</f>
        <v>0</v>
      </c>
      <c r="H1029" s="116">
        <f>SUM(H1030,H1042:H1044)</f>
        <v>0</v>
      </c>
      <c r="I1029" s="116">
        <f>SUM(I1030,I1042:I1044)</f>
        <v>0</v>
      </c>
      <c r="J1029" s="116">
        <f>SUM(J1030,J1042:J1044)</f>
        <v>0</v>
      </c>
      <c r="K1029" s="115">
        <f t="shared" ref="K1029:K1092" si="269">SUM(L1029:O1029)</f>
        <v>909144</v>
      </c>
      <c r="L1029" s="116">
        <f>SUM(L1030,L1042:L1044)</f>
        <v>159144</v>
      </c>
      <c r="M1029" s="116">
        <f>SUM(M1030,M1042:M1044)</f>
        <v>250000</v>
      </c>
      <c r="N1029" s="116">
        <f>SUM(N1030,N1042:N1044)</f>
        <v>250000</v>
      </c>
      <c r="O1029" s="116">
        <f>SUM(O1030,O1042:O1044)</f>
        <v>250000</v>
      </c>
      <c r="P1029" s="115">
        <f t="shared" ref="P1029:P1092" si="270">SUM(Q1029:T1029)</f>
        <v>265350</v>
      </c>
      <c r="Q1029" s="116">
        <f>SUM(Q1030,Q1042:Q1044)</f>
        <v>122246</v>
      </c>
      <c r="R1029" s="116">
        <f>SUM(R1030,R1042:R1044)</f>
        <v>143104</v>
      </c>
      <c r="S1029" s="116">
        <f>SUM(S1030,S1042:S1044)</f>
        <v>0</v>
      </c>
      <c r="T1029" s="116">
        <f>SUM(T1030,T1042:T1044)</f>
        <v>0</v>
      </c>
      <c r="U1029" s="111">
        <f t="shared" si="260"/>
        <v>0</v>
      </c>
      <c r="V1029" s="116">
        <f t="shared" si="260"/>
        <v>0</v>
      </c>
      <c r="W1029" s="116">
        <f t="shared" si="260"/>
        <v>0</v>
      </c>
      <c r="X1029" s="116">
        <f t="shared" si="260"/>
        <v>0</v>
      </c>
      <c r="Y1029" s="116">
        <f t="shared" si="260"/>
        <v>0</v>
      </c>
      <c r="Z1029" s="115">
        <f t="shared" ref="Z1029:Z1092" si="271">SUM(AA1029:AD1029)</f>
        <v>0</v>
      </c>
      <c r="AA1029" s="116">
        <f>SUM(AA1030,AA1042:AA1044)</f>
        <v>0</v>
      </c>
      <c r="AB1029" s="116">
        <f>SUM(AB1030,AB1042:AB1044)</f>
        <v>0</v>
      </c>
      <c r="AC1029" s="116">
        <f>SUM(AC1030,AC1042:AC1044)</f>
        <v>0</v>
      </c>
      <c r="AD1029" s="116">
        <f>SUM(AD1030,AD1042:AD1044)</f>
        <v>0</v>
      </c>
      <c r="AE1029" s="115">
        <f t="shared" ref="AE1029:AE1092" si="272">SUM(AF1029:AI1029)</f>
        <v>0</v>
      </c>
      <c r="AF1029" s="117">
        <f>SUM(AF1030,AF1042:AF1044)</f>
        <v>0</v>
      </c>
      <c r="AG1029" s="117">
        <f>SUM(AG1030,AG1042:AG1044)</f>
        <v>0</v>
      </c>
      <c r="AH1029" s="117">
        <f>SUM(AH1030,AH1042:AH1044)</f>
        <v>0</v>
      </c>
      <c r="AI1029" s="117">
        <f>SUM(AI1030,AI1042:AI1044)</f>
        <v>0</v>
      </c>
      <c r="AJ1029" s="115">
        <f t="shared" si="266"/>
        <v>0</v>
      </c>
      <c r="AK1029" s="116">
        <f t="shared" si="266"/>
        <v>0</v>
      </c>
      <c r="AL1029" s="116">
        <f t="shared" si="266"/>
        <v>0</v>
      </c>
      <c r="AM1029" s="116">
        <f t="shared" si="266"/>
        <v>0</v>
      </c>
      <c r="AN1029" s="116">
        <f t="shared" si="266"/>
        <v>0</v>
      </c>
      <c r="AO1029" s="115">
        <f t="shared" ref="AO1029:AR1092" si="273">K1029+U1029</f>
        <v>909144</v>
      </c>
      <c r="AP1029" s="116">
        <f t="shared" si="273"/>
        <v>159144</v>
      </c>
      <c r="AQ1029" s="116">
        <f t="shared" si="273"/>
        <v>250000</v>
      </c>
      <c r="AR1029" s="116">
        <f t="shared" si="273"/>
        <v>250000</v>
      </c>
      <c r="AS1029" s="116">
        <f t="shared" ref="AS1029:AS1092" si="274">O1029+AD1029+AI1029</f>
        <v>250000</v>
      </c>
    </row>
    <row r="1030" spans="2:45" ht="16.5" thickTop="1" thickBot="1" x14ac:dyDescent="0.3">
      <c r="B1030" s="101" t="str">
        <f t="shared" si="267"/>
        <v>a</v>
      </c>
      <c r="D1030" s="109" t="s">
        <v>279</v>
      </c>
      <c r="E1030" s="120" t="s">
        <v>298</v>
      </c>
      <c r="F1030" s="115">
        <f t="shared" si="268"/>
        <v>0</v>
      </c>
      <c r="G1030" s="116">
        <f>SUM(G1031:G1037)</f>
        <v>0</v>
      </c>
      <c r="H1030" s="116">
        <f>SUM(H1031:H1037)</f>
        <v>0</v>
      </c>
      <c r="I1030" s="116">
        <f>SUM(I1031:I1037)</f>
        <v>0</v>
      </c>
      <c r="J1030" s="116">
        <f>SUM(J1031:J1037)</f>
        <v>0</v>
      </c>
      <c r="K1030" s="115">
        <f t="shared" si="269"/>
        <v>909144</v>
      </c>
      <c r="L1030" s="116">
        <f>SUM(L1031:L1037)</f>
        <v>159144</v>
      </c>
      <c r="M1030" s="116">
        <f>SUM(M1031:M1037)</f>
        <v>250000</v>
      </c>
      <c r="N1030" s="116">
        <f>SUM(N1031:N1037)</f>
        <v>250000</v>
      </c>
      <c r="O1030" s="116">
        <f>SUM(O1031:O1037)</f>
        <v>250000</v>
      </c>
      <c r="P1030" s="115">
        <f t="shared" si="270"/>
        <v>265350</v>
      </c>
      <c r="Q1030" s="116">
        <f>SUM(Q1031:Q1037)</f>
        <v>122246</v>
      </c>
      <c r="R1030" s="116">
        <f>SUM(R1031:R1037)</f>
        <v>143104</v>
      </c>
      <c r="S1030" s="116">
        <f>SUM(S1031:S1037)</f>
        <v>0</v>
      </c>
      <c r="T1030" s="116">
        <f>SUM(T1031:T1037)</f>
        <v>0</v>
      </c>
      <c r="U1030" s="111">
        <f t="shared" si="260"/>
        <v>0</v>
      </c>
      <c r="V1030" s="116">
        <f t="shared" si="260"/>
        <v>0</v>
      </c>
      <c r="W1030" s="116">
        <f t="shared" si="260"/>
        <v>0</v>
      </c>
      <c r="X1030" s="116">
        <f t="shared" si="260"/>
        <v>0</v>
      </c>
      <c r="Y1030" s="116">
        <f t="shared" si="260"/>
        <v>0</v>
      </c>
      <c r="Z1030" s="115">
        <f t="shared" si="271"/>
        <v>0</v>
      </c>
      <c r="AA1030" s="116">
        <f>SUM(AA1031:AA1037)</f>
        <v>0</v>
      </c>
      <c r="AB1030" s="116">
        <f>SUM(AB1031:AB1037)</f>
        <v>0</v>
      </c>
      <c r="AC1030" s="116">
        <f>SUM(AC1031:AC1037)</f>
        <v>0</v>
      </c>
      <c r="AD1030" s="116">
        <f>SUM(AD1031:AD1037)</f>
        <v>0</v>
      </c>
      <c r="AE1030" s="115">
        <f t="shared" si="272"/>
        <v>0</v>
      </c>
      <c r="AF1030" s="117">
        <f>SUM(AF1031:AF1037)</f>
        <v>0</v>
      </c>
      <c r="AG1030" s="117">
        <f>SUM(AG1031:AG1037)</f>
        <v>0</v>
      </c>
      <c r="AH1030" s="117">
        <f>SUM(AH1031:AH1037)</f>
        <v>0</v>
      </c>
      <c r="AI1030" s="117">
        <f>SUM(AI1031:AI1037)</f>
        <v>0</v>
      </c>
      <c r="AJ1030" s="115">
        <f t="shared" si="266"/>
        <v>0</v>
      </c>
      <c r="AK1030" s="116">
        <f t="shared" si="266"/>
        <v>0</v>
      </c>
      <c r="AL1030" s="116">
        <f t="shared" si="266"/>
        <v>0</v>
      </c>
      <c r="AM1030" s="116">
        <f t="shared" si="266"/>
        <v>0</v>
      </c>
      <c r="AN1030" s="116">
        <f t="shared" si="266"/>
        <v>0</v>
      </c>
      <c r="AO1030" s="115">
        <f t="shared" si="273"/>
        <v>909144</v>
      </c>
      <c r="AP1030" s="116">
        <f t="shared" si="273"/>
        <v>159144</v>
      </c>
      <c r="AQ1030" s="116">
        <f t="shared" si="273"/>
        <v>250000</v>
      </c>
      <c r="AR1030" s="116">
        <f t="shared" si="273"/>
        <v>250000</v>
      </c>
      <c r="AS1030" s="116">
        <f t="shared" si="274"/>
        <v>250000</v>
      </c>
    </row>
    <row r="1031" spans="2:45" ht="16.5" thickTop="1" thickBot="1" x14ac:dyDescent="0.3">
      <c r="B1031" s="101" t="str">
        <f t="shared" si="267"/>
        <v>b</v>
      </c>
      <c r="D1031" s="109" t="s">
        <v>279</v>
      </c>
      <c r="E1031" s="121" t="s">
        <v>299</v>
      </c>
      <c r="F1031" s="115">
        <f t="shared" si="268"/>
        <v>0</v>
      </c>
      <c r="G1031" s="116">
        <v>0</v>
      </c>
      <c r="H1031" s="116">
        <v>0</v>
      </c>
      <c r="I1031" s="116">
        <v>0</v>
      </c>
      <c r="J1031" s="116">
        <v>0</v>
      </c>
      <c r="K1031" s="115">
        <f t="shared" si="269"/>
        <v>0</v>
      </c>
      <c r="L1031" s="116">
        <v>0</v>
      </c>
      <c r="M1031" s="116">
        <v>0</v>
      </c>
      <c r="N1031" s="116">
        <v>0</v>
      </c>
      <c r="O1031" s="116">
        <v>0</v>
      </c>
      <c r="P1031" s="115">
        <f t="shared" si="270"/>
        <v>0</v>
      </c>
      <c r="Q1031" s="116">
        <v>0</v>
      </c>
      <c r="R1031" s="116">
        <v>0</v>
      </c>
      <c r="S1031" s="116">
        <v>0</v>
      </c>
      <c r="T1031" s="116">
        <v>0</v>
      </c>
      <c r="U1031" s="111">
        <f t="shared" si="260"/>
        <v>0</v>
      </c>
      <c r="V1031" s="116">
        <f t="shared" si="260"/>
        <v>0</v>
      </c>
      <c r="W1031" s="116">
        <f t="shared" si="260"/>
        <v>0</v>
      </c>
      <c r="X1031" s="116">
        <f t="shared" si="260"/>
        <v>0</v>
      </c>
      <c r="Y1031" s="116">
        <f t="shared" si="260"/>
        <v>0</v>
      </c>
      <c r="Z1031" s="115">
        <f t="shared" si="271"/>
        <v>0</v>
      </c>
      <c r="AA1031" s="116">
        <v>0</v>
      </c>
      <c r="AB1031" s="116">
        <v>0</v>
      </c>
      <c r="AC1031" s="116">
        <v>0</v>
      </c>
      <c r="AD1031" s="116">
        <v>0</v>
      </c>
      <c r="AE1031" s="115">
        <f t="shared" si="272"/>
        <v>0</v>
      </c>
      <c r="AF1031" s="117">
        <v>0</v>
      </c>
      <c r="AG1031" s="117">
        <v>0</v>
      </c>
      <c r="AH1031" s="117">
        <v>0</v>
      </c>
      <c r="AI1031" s="117">
        <v>0</v>
      </c>
      <c r="AJ1031" s="115">
        <f t="shared" si="266"/>
        <v>0</v>
      </c>
      <c r="AK1031" s="116">
        <f t="shared" si="266"/>
        <v>0</v>
      </c>
      <c r="AL1031" s="116">
        <f t="shared" si="266"/>
        <v>0</v>
      </c>
      <c r="AM1031" s="116">
        <f t="shared" si="266"/>
        <v>0</v>
      </c>
      <c r="AN1031" s="116">
        <f t="shared" si="266"/>
        <v>0</v>
      </c>
      <c r="AO1031" s="115">
        <f t="shared" si="273"/>
        <v>0</v>
      </c>
      <c r="AP1031" s="116">
        <f t="shared" si="273"/>
        <v>0</v>
      </c>
      <c r="AQ1031" s="116">
        <f t="shared" si="273"/>
        <v>0</v>
      </c>
      <c r="AR1031" s="116">
        <f t="shared" si="273"/>
        <v>0</v>
      </c>
      <c r="AS1031" s="116">
        <f t="shared" si="274"/>
        <v>0</v>
      </c>
    </row>
    <row r="1032" spans="2:45" ht="16.5" thickTop="1" thickBot="1" x14ac:dyDescent="0.3">
      <c r="B1032" s="101" t="str">
        <f t="shared" si="267"/>
        <v>a</v>
      </c>
      <c r="D1032" s="109" t="s">
        <v>279</v>
      </c>
      <c r="E1032" s="121" t="s">
        <v>300</v>
      </c>
      <c r="F1032" s="115">
        <f t="shared" si="268"/>
        <v>0</v>
      </c>
      <c r="G1032" s="116">
        <v>0</v>
      </c>
      <c r="H1032" s="116">
        <v>0</v>
      </c>
      <c r="I1032" s="116">
        <v>0</v>
      </c>
      <c r="J1032" s="116">
        <v>0</v>
      </c>
      <c r="K1032" s="115">
        <f t="shared" si="269"/>
        <v>909144</v>
      </c>
      <c r="L1032" s="116">
        <v>159144</v>
      </c>
      <c r="M1032" s="116">
        <v>250000</v>
      </c>
      <c r="N1032" s="116">
        <v>250000</v>
      </c>
      <c r="O1032" s="116">
        <v>250000</v>
      </c>
      <c r="P1032" s="115">
        <f t="shared" si="270"/>
        <v>265350</v>
      </c>
      <c r="Q1032" s="116">
        <v>122246</v>
      </c>
      <c r="R1032" s="116">
        <v>143104</v>
      </c>
      <c r="S1032" s="116">
        <v>0</v>
      </c>
      <c r="T1032" s="116">
        <v>0</v>
      </c>
      <c r="U1032" s="111">
        <f t="shared" si="260"/>
        <v>0</v>
      </c>
      <c r="V1032" s="116">
        <f t="shared" si="260"/>
        <v>0</v>
      </c>
      <c r="W1032" s="116">
        <f t="shared" si="260"/>
        <v>0</v>
      </c>
      <c r="X1032" s="116">
        <f t="shared" si="260"/>
        <v>0</v>
      </c>
      <c r="Y1032" s="116">
        <f t="shared" si="260"/>
        <v>0</v>
      </c>
      <c r="Z1032" s="115">
        <f t="shared" si="271"/>
        <v>0</v>
      </c>
      <c r="AA1032" s="116">
        <v>0</v>
      </c>
      <c r="AB1032" s="116">
        <v>0</v>
      </c>
      <c r="AC1032" s="116">
        <v>0</v>
      </c>
      <c r="AD1032" s="116">
        <v>0</v>
      </c>
      <c r="AE1032" s="115">
        <f t="shared" si="272"/>
        <v>0</v>
      </c>
      <c r="AF1032" s="117">
        <v>0</v>
      </c>
      <c r="AG1032" s="117">
        <v>0</v>
      </c>
      <c r="AH1032" s="117">
        <v>0</v>
      </c>
      <c r="AI1032" s="117">
        <v>0</v>
      </c>
      <c r="AJ1032" s="115">
        <f t="shared" si="266"/>
        <v>0</v>
      </c>
      <c r="AK1032" s="116">
        <f t="shared" si="266"/>
        <v>0</v>
      </c>
      <c r="AL1032" s="116">
        <f t="shared" si="266"/>
        <v>0</v>
      </c>
      <c r="AM1032" s="116">
        <f t="shared" si="266"/>
        <v>0</v>
      </c>
      <c r="AN1032" s="116">
        <f t="shared" si="266"/>
        <v>0</v>
      </c>
      <c r="AO1032" s="115">
        <f t="shared" si="273"/>
        <v>909144</v>
      </c>
      <c r="AP1032" s="116">
        <f t="shared" si="273"/>
        <v>159144</v>
      </c>
      <c r="AQ1032" s="116">
        <f t="shared" si="273"/>
        <v>250000</v>
      </c>
      <c r="AR1032" s="116">
        <f t="shared" si="273"/>
        <v>250000</v>
      </c>
      <c r="AS1032" s="116">
        <f t="shared" si="274"/>
        <v>250000</v>
      </c>
    </row>
    <row r="1033" spans="2:45" ht="16.5" thickTop="1" thickBot="1" x14ac:dyDescent="0.3">
      <c r="B1033" s="101" t="str">
        <f t="shared" si="267"/>
        <v>b</v>
      </c>
      <c r="D1033" s="109" t="s">
        <v>279</v>
      </c>
      <c r="E1033" s="121" t="s">
        <v>301</v>
      </c>
      <c r="F1033" s="115">
        <f t="shared" si="268"/>
        <v>0</v>
      </c>
      <c r="G1033" s="116">
        <v>0</v>
      </c>
      <c r="H1033" s="116">
        <v>0</v>
      </c>
      <c r="I1033" s="116">
        <v>0</v>
      </c>
      <c r="J1033" s="116">
        <v>0</v>
      </c>
      <c r="K1033" s="115">
        <f t="shared" si="269"/>
        <v>0</v>
      </c>
      <c r="L1033" s="116">
        <v>0</v>
      </c>
      <c r="M1033" s="116">
        <v>0</v>
      </c>
      <c r="N1033" s="116">
        <v>0</v>
      </c>
      <c r="O1033" s="116">
        <v>0</v>
      </c>
      <c r="P1033" s="115">
        <f t="shared" si="270"/>
        <v>0</v>
      </c>
      <c r="Q1033" s="116">
        <v>0</v>
      </c>
      <c r="R1033" s="116">
        <v>0</v>
      </c>
      <c r="S1033" s="116">
        <v>0</v>
      </c>
      <c r="T1033" s="116">
        <v>0</v>
      </c>
      <c r="U1033" s="111">
        <f t="shared" si="260"/>
        <v>0</v>
      </c>
      <c r="V1033" s="116">
        <f t="shared" si="260"/>
        <v>0</v>
      </c>
      <c r="W1033" s="116">
        <f t="shared" si="260"/>
        <v>0</v>
      </c>
      <c r="X1033" s="116">
        <f t="shared" si="260"/>
        <v>0</v>
      </c>
      <c r="Y1033" s="116">
        <f t="shared" si="260"/>
        <v>0</v>
      </c>
      <c r="Z1033" s="115">
        <f t="shared" si="271"/>
        <v>0</v>
      </c>
      <c r="AA1033" s="116">
        <v>0</v>
      </c>
      <c r="AB1033" s="116">
        <v>0</v>
      </c>
      <c r="AC1033" s="116">
        <v>0</v>
      </c>
      <c r="AD1033" s="116">
        <v>0</v>
      </c>
      <c r="AE1033" s="115">
        <f t="shared" si="272"/>
        <v>0</v>
      </c>
      <c r="AF1033" s="117">
        <v>0</v>
      </c>
      <c r="AG1033" s="117">
        <v>0</v>
      </c>
      <c r="AH1033" s="117">
        <v>0</v>
      </c>
      <c r="AI1033" s="117">
        <v>0</v>
      </c>
      <c r="AJ1033" s="115">
        <f t="shared" si="266"/>
        <v>0</v>
      </c>
      <c r="AK1033" s="116">
        <f t="shared" si="266"/>
        <v>0</v>
      </c>
      <c r="AL1033" s="116">
        <f t="shared" si="266"/>
        <v>0</v>
      </c>
      <c r="AM1033" s="116">
        <f t="shared" si="266"/>
        <v>0</v>
      </c>
      <c r="AN1033" s="116">
        <f t="shared" si="266"/>
        <v>0</v>
      </c>
      <c r="AO1033" s="115">
        <f t="shared" si="273"/>
        <v>0</v>
      </c>
      <c r="AP1033" s="116">
        <f t="shared" si="273"/>
        <v>0</v>
      </c>
      <c r="AQ1033" s="116">
        <f t="shared" si="273"/>
        <v>0</v>
      </c>
      <c r="AR1033" s="116">
        <f t="shared" si="273"/>
        <v>0</v>
      </c>
      <c r="AS1033" s="116">
        <f t="shared" si="274"/>
        <v>0</v>
      </c>
    </row>
    <row r="1034" spans="2:45" ht="16.5" thickTop="1" thickBot="1" x14ac:dyDescent="0.3">
      <c r="B1034" s="101" t="str">
        <f t="shared" si="267"/>
        <v>b</v>
      </c>
      <c r="D1034" s="109" t="s">
        <v>279</v>
      </c>
      <c r="E1034" s="121" t="s">
        <v>302</v>
      </c>
      <c r="F1034" s="115">
        <f t="shared" si="268"/>
        <v>0</v>
      </c>
      <c r="G1034" s="116">
        <v>0</v>
      </c>
      <c r="H1034" s="116">
        <v>0</v>
      </c>
      <c r="I1034" s="116">
        <v>0</v>
      </c>
      <c r="J1034" s="116">
        <v>0</v>
      </c>
      <c r="K1034" s="115">
        <f t="shared" si="269"/>
        <v>0</v>
      </c>
      <c r="L1034" s="116">
        <v>0</v>
      </c>
      <c r="M1034" s="116">
        <v>0</v>
      </c>
      <c r="N1034" s="116">
        <v>0</v>
      </c>
      <c r="O1034" s="116">
        <v>0</v>
      </c>
      <c r="P1034" s="115">
        <f t="shared" si="270"/>
        <v>0</v>
      </c>
      <c r="Q1034" s="116">
        <v>0</v>
      </c>
      <c r="R1034" s="116">
        <v>0</v>
      </c>
      <c r="S1034" s="116">
        <v>0</v>
      </c>
      <c r="T1034" s="116">
        <v>0</v>
      </c>
      <c r="U1034" s="111">
        <f t="shared" si="260"/>
        <v>0</v>
      </c>
      <c r="V1034" s="116">
        <f t="shared" si="260"/>
        <v>0</v>
      </c>
      <c r="W1034" s="116">
        <f t="shared" si="260"/>
        <v>0</v>
      </c>
      <c r="X1034" s="116">
        <f t="shared" si="260"/>
        <v>0</v>
      </c>
      <c r="Y1034" s="116">
        <f t="shared" si="260"/>
        <v>0</v>
      </c>
      <c r="Z1034" s="115">
        <f t="shared" si="271"/>
        <v>0</v>
      </c>
      <c r="AA1034" s="116">
        <v>0</v>
      </c>
      <c r="AB1034" s="116">
        <v>0</v>
      </c>
      <c r="AC1034" s="116">
        <v>0</v>
      </c>
      <c r="AD1034" s="116">
        <v>0</v>
      </c>
      <c r="AE1034" s="115">
        <f t="shared" si="272"/>
        <v>0</v>
      </c>
      <c r="AF1034" s="117">
        <v>0</v>
      </c>
      <c r="AG1034" s="117">
        <v>0</v>
      </c>
      <c r="AH1034" s="117">
        <v>0</v>
      </c>
      <c r="AI1034" s="117">
        <v>0</v>
      </c>
      <c r="AJ1034" s="115">
        <f t="shared" si="266"/>
        <v>0</v>
      </c>
      <c r="AK1034" s="116">
        <f t="shared" si="266"/>
        <v>0</v>
      </c>
      <c r="AL1034" s="116">
        <f t="shared" si="266"/>
        <v>0</v>
      </c>
      <c r="AM1034" s="116">
        <f t="shared" si="266"/>
        <v>0</v>
      </c>
      <c r="AN1034" s="116">
        <f t="shared" si="266"/>
        <v>0</v>
      </c>
      <c r="AO1034" s="115">
        <f t="shared" si="273"/>
        <v>0</v>
      </c>
      <c r="AP1034" s="116">
        <f t="shared" si="273"/>
        <v>0</v>
      </c>
      <c r="AQ1034" s="116">
        <f t="shared" si="273"/>
        <v>0</v>
      </c>
      <c r="AR1034" s="116">
        <f t="shared" si="273"/>
        <v>0</v>
      </c>
      <c r="AS1034" s="116">
        <f t="shared" si="274"/>
        <v>0</v>
      </c>
    </row>
    <row r="1035" spans="2:45" ht="16.5" thickTop="1" thickBot="1" x14ac:dyDescent="0.3">
      <c r="B1035" s="101" t="str">
        <f t="shared" si="267"/>
        <v>b</v>
      </c>
      <c r="D1035" s="109" t="s">
        <v>279</v>
      </c>
      <c r="E1035" s="121" t="s">
        <v>303</v>
      </c>
      <c r="F1035" s="115">
        <f t="shared" si="268"/>
        <v>0</v>
      </c>
      <c r="G1035" s="116">
        <v>0</v>
      </c>
      <c r="H1035" s="116">
        <v>0</v>
      </c>
      <c r="I1035" s="116">
        <v>0</v>
      </c>
      <c r="J1035" s="116">
        <v>0</v>
      </c>
      <c r="K1035" s="115">
        <f t="shared" si="269"/>
        <v>0</v>
      </c>
      <c r="L1035" s="116">
        <v>0</v>
      </c>
      <c r="M1035" s="116">
        <v>0</v>
      </c>
      <c r="N1035" s="116">
        <v>0</v>
      </c>
      <c r="O1035" s="116">
        <v>0</v>
      </c>
      <c r="P1035" s="115">
        <f t="shared" si="270"/>
        <v>0</v>
      </c>
      <c r="Q1035" s="116">
        <v>0</v>
      </c>
      <c r="R1035" s="116">
        <v>0</v>
      </c>
      <c r="S1035" s="116">
        <v>0</v>
      </c>
      <c r="T1035" s="116">
        <v>0</v>
      </c>
      <c r="U1035" s="111">
        <f t="shared" si="260"/>
        <v>0</v>
      </c>
      <c r="V1035" s="116">
        <f t="shared" si="260"/>
        <v>0</v>
      </c>
      <c r="W1035" s="116">
        <f t="shared" si="260"/>
        <v>0</v>
      </c>
      <c r="X1035" s="116">
        <f t="shared" si="260"/>
        <v>0</v>
      </c>
      <c r="Y1035" s="116">
        <f t="shared" si="260"/>
        <v>0</v>
      </c>
      <c r="Z1035" s="115">
        <f t="shared" si="271"/>
        <v>0</v>
      </c>
      <c r="AA1035" s="116">
        <v>0</v>
      </c>
      <c r="AB1035" s="116">
        <v>0</v>
      </c>
      <c r="AC1035" s="116">
        <v>0</v>
      </c>
      <c r="AD1035" s="116">
        <v>0</v>
      </c>
      <c r="AE1035" s="115">
        <f t="shared" si="272"/>
        <v>0</v>
      </c>
      <c r="AF1035" s="117">
        <v>0</v>
      </c>
      <c r="AG1035" s="117">
        <v>0</v>
      </c>
      <c r="AH1035" s="117">
        <v>0</v>
      </c>
      <c r="AI1035" s="117">
        <v>0</v>
      </c>
      <c r="AJ1035" s="115">
        <f t="shared" si="266"/>
        <v>0</v>
      </c>
      <c r="AK1035" s="116">
        <f t="shared" si="266"/>
        <v>0</v>
      </c>
      <c r="AL1035" s="116">
        <f t="shared" si="266"/>
        <v>0</v>
      </c>
      <c r="AM1035" s="116">
        <f t="shared" si="266"/>
        <v>0</v>
      </c>
      <c r="AN1035" s="116">
        <f t="shared" si="266"/>
        <v>0</v>
      </c>
      <c r="AO1035" s="115">
        <f t="shared" si="273"/>
        <v>0</v>
      </c>
      <c r="AP1035" s="116">
        <f t="shared" si="273"/>
        <v>0</v>
      </c>
      <c r="AQ1035" s="116">
        <f t="shared" si="273"/>
        <v>0</v>
      </c>
      <c r="AR1035" s="116">
        <f t="shared" si="273"/>
        <v>0</v>
      </c>
      <c r="AS1035" s="116">
        <f t="shared" si="274"/>
        <v>0</v>
      </c>
    </row>
    <row r="1036" spans="2:45" ht="16.5" thickTop="1" thickBot="1" x14ac:dyDescent="0.3">
      <c r="B1036" s="101" t="str">
        <f t="shared" si="267"/>
        <v>b</v>
      </c>
      <c r="D1036" s="109" t="s">
        <v>279</v>
      </c>
      <c r="E1036" s="121" t="s">
        <v>304</v>
      </c>
      <c r="F1036" s="115">
        <f t="shared" si="268"/>
        <v>0</v>
      </c>
      <c r="G1036" s="116">
        <v>0</v>
      </c>
      <c r="H1036" s="116">
        <v>0</v>
      </c>
      <c r="I1036" s="116">
        <v>0</v>
      </c>
      <c r="J1036" s="116">
        <v>0</v>
      </c>
      <c r="K1036" s="115">
        <f t="shared" si="269"/>
        <v>0</v>
      </c>
      <c r="L1036" s="116">
        <v>0</v>
      </c>
      <c r="M1036" s="116">
        <v>0</v>
      </c>
      <c r="N1036" s="116">
        <v>0</v>
      </c>
      <c r="O1036" s="116">
        <v>0</v>
      </c>
      <c r="P1036" s="115">
        <f t="shared" si="270"/>
        <v>0</v>
      </c>
      <c r="Q1036" s="116">
        <v>0</v>
      </c>
      <c r="R1036" s="116">
        <v>0</v>
      </c>
      <c r="S1036" s="116">
        <v>0</v>
      </c>
      <c r="T1036" s="116">
        <v>0</v>
      </c>
      <c r="U1036" s="111">
        <f t="shared" si="260"/>
        <v>0</v>
      </c>
      <c r="V1036" s="116">
        <f t="shared" si="260"/>
        <v>0</v>
      </c>
      <c r="W1036" s="116">
        <f t="shared" si="260"/>
        <v>0</v>
      </c>
      <c r="X1036" s="116">
        <f t="shared" si="260"/>
        <v>0</v>
      </c>
      <c r="Y1036" s="116">
        <f t="shared" si="260"/>
        <v>0</v>
      </c>
      <c r="Z1036" s="115">
        <f t="shared" si="271"/>
        <v>0</v>
      </c>
      <c r="AA1036" s="116">
        <v>0</v>
      </c>
      <c r="AB1036" s="116">
        <v>0</v>
      </c>
      <c r="AC1036" s="116">
        <v>0</v>
      </c>
      <c r="AD1036" s="116">
        <v>0</v>
      </c>
      <c r="AE1036" s="115">
        <f t="shared" si="272"/>
        <v>0</v>
      </c>
      <c r="AF1036" s="117">
        <v>0</v>
      </c>
      <c r="AG1036" s="117">
        <v>0</v>
      </c>
      <c r="AH1036" s="117">
        <v>0</v>
      </c>
      <c r="AI1036" s="117">
        <v>0</v>
      </c>
      <c r="AJ1036" s="115">
        <f t="shared" si="266"/>
        <v>0</v>
      </c>
      <c r="AK1036" s="116">
        <f t="shared" si="266"/>
        <v>0</v>
      </c>
      <c r="AL1036" s="116">
        <f t="shared" si="266"/>
        <v>0</v>
      </c>
      <c r="AM1036" s="116">
        <f t="shared" si="266"/>
        <v>0</v>
      </c>
      <c r="AN1036" s="116">
        <f t="shared" si="266"/>
        <v>0</v>
      </c>
      <c r="AO1036" s="115">
        <f t="shared" si="273"/>
        <v>0</v>
      </c>
      <c r="AP1036" s="116">
        <f t="shared" si="273"/>
        <v>0</v>
      </c>
      <c r="AQ1036" s="116">
        <f t="shared" si="273"/>
        <v>0</v>
      </c>
      <c r="AR1036" s="116">
        <f t="shared" si="273"/>
        <v>0</v>
      </c>
      <c r="AS1036" s="116">
        <f t="shared" si="274"/>
        <v>0</v>
      </c>
    </row>
    <row r="1037" spans="2:45" ht="16.5" thickTop="1" thickBot="1" x14ac:dyDescent="0.3">
      <c r="B1037" s="101" t="str">
        <f t="shared" si="267"/>
        <v>b</v>
      </c>
      <c r="D1037" s="109" t="s">
        <v>279</v>
      </c>
      <c r="E1037" s="121" t="s">
        <v>305</v>
      </c>
      <c r="F1037" s="115">
        <f t="shared" si="268"/>
        <v>0</v>
      </c>
      <c r="G1037" s="116">
        <f>SUM(G1038:G1039)</f>
        <v>0</v>
      </c>
      <c r="H1037" s="116">
        <f>SUM(H1038:H1039)</f>
        <v>0</v>
      </c>
      <c r="I1037" s="116">
        <f>SUM(I1038:I1039)</f>
        <v>0</v>
      </c>
      <c r="J1037" s="116">
        <f>SUM(J1038:J1039)</f>
        <v>0</v>
      </c>
      <c r="K1037" s="115">
        <f t="shared" si="269"/>
        <v>0</v>
      </c>
      <c r="L1037" s="116">
        <f>SUM(L1038:L1039)</f>
        <v>0</v>
      </c>
      <c r="M1037" s="116">
        <f>SUM(M1038:M1039)</f>
        <v>0</v>
      </c>
      <c r="N1037" s="116">
        <f>SUM(N1038:N1039)</f>
        <v>0</v>
      </c>
      <c r="O1037" s="116">
        <f>SUM(O1038:O1039)</f>
        <v>0</v>
      </c>
      <c r="P1037" s="115">
        <f t="shared" si="270"/>
        <v>0</v>
      </c>
      <c r="Q1037" s="116">
        <f>SUM(Q1038:Q1039)</f>
        <v>0</v>
      </c>
      <c r="R1037" s="116">
        <f>SUM(R1038:R1039)</f>
        <v>0</v>
      </c>
      <c r="S1037" s="116">
        <f>SUM(S1038:S1039)</f>
        <v>0</v>
      </c>
      <c r="T1037" s="116">
        <f>SUM(T1038:T1039)</f>
        <v>0</v>
      </c>
      <c r="U1037" s="111">
        <f t="shared" si="260"/>
        <v>0</v>
      </c>
      <c r="V1037" s="116">
        <f t="shared" si="260"/>
        <v>0</v>
      </c>
      <c r="W1037" s="116">
        <f t="shared" si="260"/>
        <v>0</v>
      </c>
      <c r="X1037" s="116">
        <f t="shared" si="260"/>
        <v>0</v>
      </c>
      <c r="Y1037" s="116">
        <f t="shared" si="260"/>
        <v>0</v>
      </c>
      <c r="Z1037" s="115">
        <f t="shared" si="271"/>
        <v>0</v>
      </c>
      <c r="AA1037" s="116">
        <f>SUM(AA1038:AA1039)</f>
        <v>0</v>
      </c>
      <c r="AB1037" s="116">
        <f>SUM(AB1038:AB1039)</f>
        <v>0</v>
      </c>
      <c r="AC1037" s="116">
        <f>SUM(AC1038:AC1039)</f>
        <v>0</v>
      </c>
      <c r="AD1037" s="116">
        <f>SUM(AD1038:AD1039)</f>
        <v>0</v>
      </c>
      <c r="AE1037" s="115">
        <f t="shared" si="272"/>
        <v>0</v>
      </c>
      <c r="AF1037" s="117">
        <f>SUM(AF1038:AF1039)</f>
        <v>0</v>
      </c>
      <c r="AG1037" s="117">
        <f>SUM(AG1038:AG1039)</f>
        <v>0</v>
      </c>
      <c r="AH1037" s="117">
        <f>SUM(AH1038:AH1039)</f>
        <v>0</v>
      </c>
      <c r="AI1037" s="117">
        <f>SUM(AI1038:AI1039)</f>
        <v>0</v>
      </c>
      <c r="AJ1037" s="115">
        <f t="shared" si="266"/>
        <v>0</v>
      </c>
      <c r="AK1037" s="116">
        <f t="shared" si="266"/>
        <v>0</v>
      </c>
      <c r="AL1037" s="116">
        <f t="shared" si="266"/>
        <v>0</v>
      </c>
      <c r="AM1037" s="116">
        <f t="shared" si="266"/>
        <v>0</v>
      </c>
      <c r="AN1037" s="116">
        <f t="shared" si="266"/>
        <v>0</v>
      </c>
      <c r="AO1037" s="115">
        <f t="shared" si="273"/>
        <v>0</v>
      </c>
      <c r="AP1037" s="116">
        <f t="shared" si="273"/>
        <v>0</v>
      </c>
      <c r="AQ1037" s="116">
        <f t="shared" si="273"/>
        <v>0</v>
      </c>
      <c r="AR1037" s="116">
        <f t="shared" si="273"/>
        <v>0</v>
      </c>
      <c r="AS1037" s="116">
        <f t="shared" si="274"/>
        <v>0</v>
      </c>
    </row>
    <row r="1038" spans="2:45" ht="16.5" thickTop="1" thickBot="1" x14ac:dyDescent="0.3">
      <c r="B1038" s="101" t="str">
        <f t="shared" si="267"/>
        <v>b</v>
      </c>
      <c r="D1038" s="109" t="s">
        <v>279</v>
      </c>
      <c r="E1038" s="122" t="s">
        <v>306</v>
      </c>
      <c r="F1038" s="115">
        <f t="shared" si="268"/>
        <v>0</v>
      </c>
      <c r="G1038" s="116">
        <v>0</v>
      </c>
      <c r="H1038" s="116">
        <v>0</v>
      </c>
      <c r="I1038" s="116">
        <v>0</v>
      </c>
      <c r="J1038" s="116">
        <v>0</v>
      </c>
      <c r="K1038" s="115">
        <f t="shared" si="269"/>
        <v>0</v>
      </c>
      <c r="L1038" s="116">
        <v>0</v>
      </c>
      <c r="M1038" s="116">
        <v>0</v>
      </c>
      <c r="N1038" s="116">
        <v>0</v>
      </c>
      <c r="O1038" s="116">
        <v>0</v>
      </c>
      <c r="P1038" s="115">
        <f t="shared" si="270"/>
        <v>0</v>
      </c>
      <c r="Q1038" s="116">
        <v>0</v>
      </c>
      <c r="R1038" s="116">
        <v>0</v>
      </c>
      <c r="S1038" s="116">
        <v>0</v>
      </c>
      <c r="T1038" s="116">
        <v>0</v>
      </c>
      <c r="U1038" s="111">
        <f t="shared" si="260"/>
        <v>0</v>
      </c>
      <c r="V1038" s="116">
        <f t="shared" si="260"/>
        <v>0</v>
      </c>
      <c r="W1038" s="116">
        <f t="shared" si="260"/>
        <v>0</v>
      </c>
      <c r="X1038" s="116">
        <f t="shared" si="260"/>
        <v>0</v>
      </c>
      <c r="Y1038" s="116">
        <f t="shared" si="260"/>
        <v>0</v>
      </c>
      <c r="Z1038" s="115">
        <f t="shared" si="271"/>
        <v>0</v>
      </c>
      <c r="AA1038" s="116">
        <v>0</v>
      </c>
      <c r="AB1038" s="116">
        <v>0</v>
      </c>
      <c r="AC1038" s="116">
        <v>0</v>
      </c>
      <c r="AD1038" s="116">
        <v>0</v>
      </c>
      <c r="AE1038" s="115">
        <f t="shared" si="272"/>
        <v>0</v>
      </c>
      <c r="AF1038" s="117">
        <v>0</v>
      </c>
      <c r="AG1038" s="117">
        <v>0</v>
      </c>
      <c r="AH1038" s="117">
        <v>0</v>
      </c>
      <c r="AI1038" s="117">
        <v>0</v>
      </c>
      <c r="AJ1038" s="115">
        <f t="shared" si="266"/>
        <v>0</v>
      </c>
      <c r="AK1038" s="116">
        <f t="shared" si="266"/>
        <v>0</v>
      </c>
      <c r="AL1038" s="116">
        <f t="shared" si="266"/>
        <v>0</v>
      </c>
      <c r="AM1038" s="116">
        <f t="shared" si="266"/>
        <v>0</v>
      </c>
      <c r="AN1038" s="116">
        <f t="shared" si="266"/>
        <v>0</v>
      </c>
      <c r="AO1038" s="115">
        <f t="shared" si="273"/>
        <v>0</v>
      </c>
      <c r="AP1038" s="116">
        <f t="shared" si="273"/>
        <v>0</v>
      </c>
      <c r="AQ1038" s="116">
        <f t="shared" si="273"/>
        <v>0</v>
      </c>
      <c r="AR1038" s="116">
        <f t="shared" si="273"/>
        <v>0</v>
      </c>
      <c r="AS1038" s="116">
        <f t="shared" si="274"/>
        <v>0</v>
      </c>
    </row>
    <row r="1039" spans="2:45" ht="27" thickTop="1" thickBot="1" x14ac:dyDescent="0.3">
      <c r="B1039" s="101" t="str">
        <f t="shared" si="267"/>
        <v>b</v>
      </c>
      <c r="D1039" s="109" t="s">
        <v>279</v>
      </c>
      <c r="E1039" s="122" t="s">
        <v>307</v>
      </c>
      <c r="F1039" s="115">
        <f t="shared" si="268"/>
        <v>0</v>
      </c>
      <c r="G1039" s="116">
        <f>SUM(G1040:G1041)</f>
        <v>0</v>
      </c>
      <c r="H1039" s="116">
        <f>SUM(H1040:H1041)</f>
        <v>0</v>
      </c>
      <c r="I1039" s="116">
        <f>SUM(I1040:I1041)</f>
        <v>0</v>
      </c>
      <c r="J1039" s="116">
        <f>SUM(J1040:J1041)</f>
        <v>0</v>
      </c>
      <c r="K1039" s="115">
        <f t="shared" si="269"/>
        <v>0</v>
      </c>
      <c r="L1039" s="116">
        <f>SUM(L1040:L1041)</f>
        <v>0</v>
      </c>
      <c r="M1039" s="116">
        <f>SUM(M1040:M1041)</f>
        <v>0</v>
      </c>
      <c r="N1039" s="116">
        <f>SUM(N1040:N1041)</f>
        <v>0</v>
      </c>
      <c r="O1039" s="116">
        <f>SUM(O1040:O1041)</f>
        <v>0</v>
      </c>
      <c r="P1039" s="115">
        <f t="shared" si="270"/>
        <v>0</v>
      </c>
      <c r="Q1039" s="116">
        <f>SUM(Q1040:Q1041)</f>
        <v>0</v>
      </c>
      <c r="R1039" s="116">
        <f>SUM(R1040:R1041)</f>
        <v>0</v>
      </c>
      <c r="S1039" s="116">
        <f>SUM(S1040:S1041)</f>
        <v>0</v>
      </c>
      <c r="T1039" s="116">
        <f>SUM(T1040:T1041)</f>
        <v>0</v>
      </c>
      <c r="U1039" s="111">
        <f t="shared" si="260"/>
        <v>0</v>
      </c>
      <c r="V1039" s="116">
        <f t="shared" si="260"/>
        <v>0</v>
      </c>
      <c r="W1039" s="116">
        <f t="shared" si="260"/>
        <v>0</v>
      </c>
      <c r="X1039" s="116">
        <f t="shared" si="260"/>
        <v>0</v>
      </c>
      <c r="Y1039" s="116">
        <f t="shared" si="260"/>
        <v>0</v>
      </c>
      <c r="Z1039" s="115">
        <f t="shared" si="271"/>
        <v>0</v>
      </c>
      <c r="AA1039" s="116">
        <f>SUM(AA1040:AA1041)</f>
        <v>0</v>
      </c>
      <c r="AB1039" s="116">
        <f>SUM(AB1040:AB1041)</f>
        <v>0</v>
      </c>
      <c r="AC1039" s="116">
        <f>SUM(AC1040:AC1041)</f>
        <v>0</v>
      </c>
      <c r="AD1039" s="116">
        <f>SUM(AD1040:AD1041)</f>
        <v>0</v>
      </c>
      <c r="AE1039" s="115">
        <f t="shared" si="272"/>
        <v>0</v>
      </c>
      <c r="AF1039" s="117">
        <f>SUM(AF1040:AF1041)</f>
        <v>0</v>
      </c>
      <c r="AG1039" s="117">
        <f>SUM(AG1040:AG1041)</f>
        <v>0</v>
      </c>
      <c r="AH1039" s="117">
        <f>SUM(AH1040:AH1041)</f>
        <v>0</v>
      </c>
      <c r="AI1039" s="117">
        <f>SUM(AI1040:AI1041)</f>
        <v>0</v>
      </c>
      <c r="AJ1039" s="115">
        <f t="shared" si="266"/>
        <v>0</v>
      </c>
      <c r="AK1039" s="116">
        <f t="shared" si="266"/>
        <v>0</v>
      </c>
      <c r="AL1039" s="116">
        <f t="shared" si="266"/>
        <v>0</v>
      </c>
      <c r="AM1039" s="116">
        <f t="shared" si="266"/>
        <v>0</v>
      </c>
      <c r="AN1039" s="116">
        <f t="shared" si="266"/>
        <v>0</v>
      </c>
      <c r="AO1039" s="115">
        <f t="shared" si="273"/>
        <v>0</v>
      </c>
      <c r="AP1039" s="116">
        <f t="shared" si="273"/>
        <v>0</v>
      </c>
      <c r="AQ1039" s="116">
        <f t="shared" si="273"/>
        <v>0</v>
      </c>
      <c r="AR1039" s="116">
        <f t="shared" si="273"/>
        <v>0</v>
      </c>
      <c r="AS1039" s="116">
        <f t="shared" si="274"/>
        <v>0</v>
      </c>
    </row>
    <row r="1040" spans="2:45" ht="27" thickTop="1" thickBot="1" x14ac:dyDescent="0.3">
      <c r="B1040" s="101" t="str">
        <f t="shared" si="267"/>
        <v>b</v>
      </c>
      <c r="D1040" s="109" t="s">
        <v>279</v>
      </c>
      <c r="E1040" s="124" t="s">
        <v>308</v>
      </c>
      <c r="F1040" s="115">
        <f t="shared" si="268"/>
        <v>0</v>
      </c>
      <c r="G1040" s="116">
        <v>0</v>
      </c>
      <c r="H1040" s="116">
        <v>0</v>
      </c>
      <c r="I1040" s="116">
        <v>0</v>
      </c>
      <c r="J1040" s="116">
        <v>0</v>
      </c>
      <c r="K1040" s="115">
        <f t="shared" si="269"/>
        <v>0</v>
      </c>
      <c r="L1040" s="116">
        <v>0</v>
      </c>
      <c r="M1040" s="116">
        <v>0</v>
      </c>
      <c r="N1040" s="116">
        <v>0</v>
      </c>
      <c r="O1040" s="116">
        <v>0</v>
      </c>
      <c r="P1040" s="115">
        <f t="shared" si="270"/>
        <v>0</v>
      </c>
      <c r="Q1040" s="116">
        <v>0</v>
      </c>
      <c r="R1040" s="116">
        <v>0</v>
      </c>
      <c r="S1040" s="116">
        <v>0</v>
      </c>
      <c r="T1040" s="116">
        <v>0</v>
      </c>
      <c r="U1040" s="111">
        <f t="shared" ref="U1040:Y1090" si="275">Z1040+AE1040</f>
        <v>0</v>
      </c>
      <c r="V1040" s="116">
        <f t="shared" si="275"/>
        <v>0</v>
      </c>
      <c r="W1040" s="116">
        <f t="shared" si="275"/>
        <v>0</v>
      </c>
      <c r="X1040" s="116">
        <f t="shared" si="275"/>
        <v>0</v>
      </c>
      <c r="Y1040" s="116">
        <f t="shared" si="275"/>
        <v>0</v>
      </c>
      <c r="Z1040" s="115">
        <f t="shared" si="271"/>
        <v>0</v>
      </c>
      <c r="AA1040" s="116">
        <v>0</v>
      </c>
      <c r="AB1040" s="116">
        <v>0</v>
      </c>
      <c r="AC1040" s="116">
        <v>0</v>
      </c>
      <c r="AD1040" s="116">
        <v>0</v>
      </c>
      <c r="AE1040" s="115">
        <f t="shared" si="272"/>
        <v>0</v>
      </c>
      <c r="AF1040" s="117">
        <v>0</v>
      </c>
      <c r="AG1040" s="117">
        <v>0</v>
      </c>
      <c r="AH1040" s="117">
        <v>0</v>
      </c>
      <c r="AI1040" s="117">
        <v>0</v>
      </c>
      <c r="AJ1040" s="115">
        <f t="shared" si="266"/>
        <v>0</v>
      </c>
      <c r="AK1040" s="116">
        <f t="shared" si="266"/>
        <v>0</v>
      </c>
      <c r="AL1040" s="116">
        <f t="shared" si="266"/>
        <v>0</v>
      </c>
      <c r="AM1040" s="116">
        <f t="shared" si="266"/>
        <v>0</v>
      </c>
      <c r="AN1040" s="116">
        <f t="shared" si="266"/>
        <v>0</v>
      </c>
      <c r="AO1040" s="115">
        <f t="shared" si="273"/>
        <v>0</v>
      </c>
      <c r="AP1040" s="116">
        <f t="shared" si="273"/>
        <v>0</v>
      </c>
      <c r="AQ1040" s="116">
        <f t="shared" si="273"/>
        <v>0</v>
      </c>
      <c r="AR1040" s="116">
        <f t="shared" si="273"/>
        <v>0</v>
      </c>
      <c r="AS1040" s="116">
        <f t="shared" si="274"/>
        <v>0</v>
      </c>
    </row>
    <row r="1041" spans="2:45" ht="39.75" thickTop="1" thickBot="1" x14ac:dyDescent="0.3">
      <c r="B1041" s="101" t="str">
        <f t="shared" si="267"/>
        <v>b</v>
      </c>
      <c r="D1041" s="109" t="s">
        <v>279</v>
      </c>
      <c r="E1041" s="124" t="s">
        <v>309</v>
      </c>
      <c r="F1041" s="115">
        <f t="shared" si="268"/>
        <v>0</v>
      </c>
      <c r="G1041" s="116">
        <v>0</v>
      </c>
      <c r="H1041" s="116">
        <v>0</v>
      </c>
      <c r="I1041" s="116">
        <v>0</v>
      </c>
      <c r="J1041" s="116">
        <v>0</v>
      </c>
      <c r="K1041" s="115">
        <f t="shared" si="269"/>
        <v>0</v>
      </c>
      <c r="L1041" s="116">
        <v>0</v>
      </c>
      <c r="M1041" s="116">
        <v>0</v>
      </c>
      <c r="N1041" s="116">
        <v>0</v>
      </c>
      <c r="O1041" s="116">
        <v>0</v>
      </c>
      <c r="P1041" s="115">
        <f t="shared" si="270"/>
        <v>0</v>
      </c>
      <c r="Q1041" s="116">
        <v>0</v>
      </c>
      <c r="R1041" s="116">
        <v>0</v>
      </c>
      <c r="S1041" s="116">
        <v>0</v>
      </c>
      <c r="T1041" s="116">
        <v>0</v>
      </c>
      <c r="U1041" s="111">
        <f t="shared" si="275"/>
        <v>0</v>
      </c>
      <c r="V1041" s="116">
        <f t="shared" si="275"/>
        <v>0</v>
      </c>
      <c r="W1041" s="116">
        <f t="shared" si="275"/>
        <v>0</v>
      </c>
      <c r="X1041" s="116">
        <f t="shared" si="275"/>
        <v>0</v>
      </c>
      <c r="Y1041" s="116">
        <f t="shared" si="275"/>
        <v>0</v>
      </c>
      <c r="Z1041" s="115">
        <f t="shared" si="271"/>
        <v>0</v>
      </c>
      <c r="AA1041" s="116">
        <v>0</v>
      </c>
      <c r="AB1041" s="116">
        <v>0</v>
      </c>
      <c r="AC1041" s="116">
        <v>0</v>
      </c>
      <c r="AD1041" s="116">
        <v>0</v>
      </c>
      <c r="AE1041" s="115">
        <f t="shared" si="272"/>
        <v>0</v>
      </c>
      <c r="AF1041" s="117">
        <v>0</v>
      </c>
      <c r="AG1041" s="117">
        <v>0</v>
      </c>
      <c r="AH1041" s="117">
        <v>0</v>
      </c>
      <c r="AI1041" s="117">
        <v>0</v>
      </c>
      <c r="AJ1041" s="115">
        <f t="shared" si="266"/>
        <v>0</v>
      </c>
      <c r="AK1041" s="116">
        <f t="shared" si="266"/>
        <v>0</v>
      </c>
      <c r="AL1041" s="116">
        <f t="shared" si="266"/>
        <v>0</v>
      </c>
      <c r="AM1041" s="116">
        <f t="shared" si="266"/>
        <v>0</v>
      </c>
      <c r="AN1041" s="116">
        <f t="shared" si="266"/>
        <v>0</v>
      </c>
      <c r="AO1041" s="115">
        <f t="shared" si="273"/>
        <v>0</v>
      </c>
      <c r="AP1041" s="116">
        <f t="shared" si="273"/>
        <v>0</v>
      </c>
      <c r="AQ1041" s="116">
        <f t="shared" si="273"/>
        <v>0</v>
      </c>
      <c r="AR1041" s="116">
        <f t="shared" si="273"/>
        <v>0</v>
      </c>
      <c r="AS1041" s="116">
        <f t="shared" si="274"/>
        <v>0</v>
      </c>
    </row>
    <row r="1042" spans="2:45" ht="16.5" thickTop="1" thickBot="1" x14ac:dyDescent="0.3">
      <c r="B1042" s="101" t="str">
        <f t="shared" si="267"/>
        <v>b</v>
      </c>
      <c r="D1042" s="109" t="s">
        <v>279</v>
      </c>
      <c r="E1042" s="120" t="s">
        <v>310</v>
      </c>
      <c r="F1042" s="115">
        <f t="shared" si="268"/>
        <v>0</v>
      </c>
      <c r="G1042" s="116">
        <v>0</v>
      </c>
      <c r="H1042" s="116">
        <v>0</v>
      </c>
      <c r="I1042" s="116">
        <v>0</v>
      </c>
      <c r="J1042" s="116">
        <v>0</v>
      </c>
      <c r="K1042" s="115">
        <f t="shared" si="269"/>
        <v>0</v>
      </c>
      <c r="L1042" s="116">
        <v>0</v>
      </c>
      <c r="M1042" s="116">
        <v>0</v>
      </c>
      <c r="N1042" s="116">
        <v>0</v>
      </c>
      <c r="O1042" s="116">
        <v>0</v>
      </c>
      <c r="P1042" s="115">
        <f t="shared" si="270"/>
        <v>0</v>
      </c>
      <c r="Q1042" s="116">
        <v>0</v>
      </c>
      <c r="R1042" s="116">
        <v>0</v>
      </c>
      <c r="S1042" s="116">
        <v>0</v>
      </c>
      <c r="T1042" s="116">
        <v>0</v>
      </c>
      <c r="U1042" s="111">
        <f t="shared" si="275"/>
        <v>0</v>
      </c>
      <c r="V1042" s="116">
        <f t="shared" si="275"/>
        <v>0</v>
      </c>
      <c r="W1042" s="116">
        <f t="shared" si="275"/>
        <v>0</v>
      </c>
      <c r="X1042" s="116">
        <f t="shared" si="275"/>
        <v>0</v>
      </c>
      <c r="Y1042" s="116">
        <f t="shared" si="275"/>
        <v>0</v>
      </c>
      <c r="Z1042" s="115">
        <f t="shared" si="271"/>
        <v>0</v>
      </c>
      <c r="AA1042" s="116">
        <v>0</v>
      </c>
      <c r="AB1042" s="116">
        <v>0</v>
      </c>
      <c r="AC1042" s="116">
        <v>0</v>
      </c>
      <c r="AD1042" s="116">
        <v>0</v>
      </c>
      <c r="AE1042" s="115">
        <f t="shared" si="272"/>
        <v>0</v>
      </c>
      <c r="AF1042" s="117">
        <v>0</v>
      </c>
      <c r="AG1042" s="117">
        <v>0</v>
      </c>
      <c r="AH1042" s="117">
        <v>0</v>
      </c>
      <c r="AI1042" s="117">
        <v>0</v>
      </c>
      <c r="AJ1042" s="115">
        <f t="shared" si="266"/>
        <v>0</v>
      </c>
      <c r="AK1042" s="116">
        <f t="shared" si="266"/>
        <v>0</v>
      </c>
      <c r="AL1042" s="116">
        <f t="shared" si="266"/>
        <v>0</v>
      </c>
      <c r="AM1042" s="116">
        <f t="shared" si="266"/>
        <v>0</v>
      </c>
      <c r="AN1042" s="116">
        <f t="shared" si="266"/>
        <v>0</v>
      </c>
      <c r="AO1042" s="115">
        <f t="shared" si="273"/>
        <v>0</v>
      </c>
      <c r="AP1042" s="116">
        <f t="shared" si="273"/>
        <v>0</v>
      </c>
      <c r="AQ1042" s="116">
        <f t="shared" si="273"/>
        <v>0</v>
      </c>
      <c r="AR1042" s="116">
        <f t="shared" si="273"/>
        <v>0</v>
      </c>
      <c r="AS1042" s="116">
        <f t="shared" si="274"/>
        <v>0</v>
      </c>
    </row>
    <row r="1043" spans="2:45" ht="16.5" thickTop="1" thickBot="1" x14ac:dyDescent="0.3">
      <c r="B1043" s="101" t="str">
        <f t="shared" si="267"/>
        <v>b</v>
      </c>
      <c r="D1043" s="109" t="s">
        <v>279</v>
      </c>
      <c r="E1043" s="120" t="s">
        <v>311</v>
      </c>
      <c r="F1043" s="115">
        <f t="shared" si="268"/>
        <v>0</v>
      </c>
      <c r="G1043" s="116">
        <v>0</v>
      </c>
      <c r="H1043" s="116">
        <v>0</v>
      </c>
      <c r="I1043" s="116">
        <v>0</v>
      </c>
      <c r="J1043" s="116">
        <v>0</v>
      </c>
      <c r="K1043" s="115">
        <f t="shared" si="269"/>
        <v>0</v>
      </c>
      <c r="L1043" s="116">
        <v>0</v>
      </c>
      <c r="M1043" s="116">
        <v>0</v>
      </c>
      <c r="N1043" s="116">
        <v>0</v>
      </c>
      <c r="O1043" s="116">
        <v>0</v>
      </c>
      <c r="P1043" s="115">
        <f t="shared" si="270"/>
        <v>0</v>
      </c>
      <c r="Q1043" s="116">
        <v>0</v>
      </c>
      <c r="R1043" s="116">
        <v>0</v>
      </c>
      <c r="S1043" s="116">
        <v>0</v>
      </c>
      <c r="T1043" s="116">
        <v>0</v>
      </c>
      <c r="U1043" s="111">
        <f t="shared" si="275"/>
        <v>0</v>
      </c>
      <c r="V1043" s="116">
        <f t="shared" si="275"/>
        <v>0</v>
      </c>
      <c r="W1043" s="116">
        <f t="shared" si="275"/>
        <v>0</v>
      </c>
      <c r="X1043" s="116">
        <f t="shared" si="275"/>
        <v>0</v>
      </c>
      <c r="Y1043" s="116">
        <f t="shared" si="275"/>
        <v>0</v>
      </c>
      <c r="Z1043" s="115">
        <f t="shared" si="271"/>
        <v>0</v>
      </c>
      <c r="AA1043" s="116">
        <v>0</v>
      </c>
      <c r="AB1043" s="116">
        <v>0</v>
      </c>
      <c r="AC1043" s="116">
        <v>0</v>
      </c>
      <c r="AD1043" s="116">
        <v>0</v>
      </c>
      <c r="AE1043" s="115">
        <f t="shared" si="272"/>
        <v>0</v>
      </c>
      <c r="AF1043" s="117">
        <v>0</v>
      </c>
      <c r="AG1043" s="117">
        <v>0</v>
      </c>
      <c r="AH1043" s="117">
        <v>0</v>
      </c>
      <c r="AI1043" s="117">
        <v>0</v>
      </c>
      <c r="AJ1043" s="115">
        <f t="shared" si="266"/>
        <v>0</v>
      </c>
      <c r="AK1043" s="116">
        <f t="shared" si="266"/>
        <v>0</v>
      </c>
      <c r="AL1043" s="116">
        <f t="shared" si="266"/>
        <v>0</v>
      </c>
      <c r="AM1043" s="116">
        <f t="shared" si="266"/>
        <v>0</v>
      </c>
      <c r="AN1043" s="116">
        <f t="shared" si="266"/>
        <v>0</v>
      </c>
      <c r="AO1043" s="115">
        <f t="shared" si="273"/>
        <v>0</v>
      </c>
      <c r="AP1043" s="116">
        <f t="shared" si="273"/>
        <v>0</v>
      </c>
      <c r="AQ1043" s="116">
        <f t="shared" si="273"/>
        <v>0</v>
      </c>
      <c r="AR1043" s="116">
        <f t="shared" si="273"/>
        <v>0</v>
      </c>
      <c r="AS1043" s="116">
        <f t="shared" si="274"/>
        <v>0</v>
      </c>
    </row>
    <row r="1044" spans="2:45" ht="16.5" thickTop="1" thickBot="1" x14ac:dyDescent="0.3">
      <c r="B1044" s="101" t="str">
        <f t="shared" si="267"/>
        <v>b</v>
      </c>
      <c r="D1044" s="109" t="s">
        <v>279</v>
      </c>
      <c r="E1044" s="120" t="s">
        <v>312</v>
      </c>
      <c r="F1044" s="115">
        <f t="shared" si="268"/>
        <v>0</v>
      </c>
      <c r="G1044" s="116">
        <v>0</v>
      </c>
      <c r="H1044" s="116">
        <v>0</v>
      </c>
      <c r="I1044" s="116">
        <v>0</v>
      </c>
      <c r="J1044" s="116">
        <v>0</v>
      </c>
      <c r="K1044" s="115">
        <f t="shared" si="269"/>
        <v>0</v>
      </c>
      <c r="L1044" s="116">
        <v>0</v>
      </c>
      <c r="M1044" s="116">
        <v>0</v>
      </c>
      <c r="N1044" s="116">
        <v>0</v>
      </c>
      <c r="O1044" s="116">
        <v>0</v>
      </c>
      <c r="P1044" s="115">
        <f t="shared" si="270"/>
        <v>0</v>
      </c>
      <c r="Q1044" s="116">
        <v>0</v>
      </c>
      <c r="R1044" s="116">
        <v>0</v>
      </c>
      <c r="S1044" s="116">
        <v>0</v>
      </c>
      <c r="T1044" s="116">
        <v>0</v>
      </c>
      <c r="U1044" s="111">
        <f t="shared" si="275"/>
        <v>0</v>
      </c>
      <c r="V1044" s="116">
        <f t="shared" si="275"/>
        <v>0</v>
      </c>
      <c r="W1044" s="116">
        <f t="shared" si="275"/>
        <v>0</v>
      </c>
      <c r="X1044" s="116">
        <f t="shared" si="275"/>
        <v>0</v>
      </c>
      <c r="Y1044" s="116">
        <f t="shared" si="275"/>
        <v>0</v>
      </c>
      <c r="Z1044" s="115">
        <f t="shared" si="271"/>
        <v>0</v>
      </c>
      <c r="AA1044" s="116">
        <v>0</v>
      </c>
      <c r="AB1044" s="116">
        <v>0</v>
      </c>
      <c r="AC1044" s="116">
        <v>0</v>
      </c>
      <c r="AD1044" s="116">
        <v>0</v>
      </c>
      <c r="AE1044" s="115">
        <f t="shared" si="272"/>
        <v>0</v>
      </c>
      <c r="AF1044" s="117">
        <v>0</v>
      </c>
      <c r="AG1044" s="117">
        <v>0</v>
      </c>
      <c r="AH1044" s="117">
        <v>0</v>
      </c>
      <c r="AI1044" s="117">
        <v>0</v>
      </c>
      <c r="AJ1044" s="115">
        <f t="shared" si="266"/>
        <v>0</v>
      </c>
      <c r="AK1044" s="116">
        <f t="shared" si="266"/>
        <v>0</v>
      </c>
      <c r="AL1044" s="116">
        <f t="shared" si="266"/>
        <v>0</v>
      </c>
      <c r="AM1044" s="116">
        <f t="shared" si="266"/>
        <v>0</v>
      </c>
      <c r="AN1044" s="116">
        <f t="shared" si="266"/>
        <v>0</v>
      </c>
      <c r="AO1044" s="115">
        <f t="shared" si="273"/>
        <v>0</v>
      </c>
      <c r="AP1044" s="116">
        <f t="shared" si="273"/>
        <v>0</v>
      </c>
      <c r="AQ1044" s="116">
        <f t="shared" si="273"/>
        <v>0</v>
      </c>
      <c r="AR1044" s="116">
        <f t="shared" si="273"/>
        <v>0</v>
      </c>
      <c r="AS1044" s="116">
        <f t="shared" si="274"/>
        <v>0</v>
      </c>
    </row>
    <row r="1045" spans="2:45" ht="27" thickTop="1" thickBot="1" x14ac:dyDescent="0.3">
      <c r="B1045" s="101" t="str">
        <f t="shared" si="267"/>
        <v>a</v>
      </c>
      <c r="D1045" s="109" t="s">
        <v>397</v>
      </c>
      <c r="E1045" s="118" t="s">
        <v>135</v>
      </c>
      <c r="F1045" s="115">
        <f t="shared" si="268"/>
        <v>2276000</v>
      </c>
      <c r="G1045" s="116">
        <f t="shared" ref="G1045:J1060" si="276">SUM(G1061,G1077)</f>
        <v>569000</v>
      </c>
      <c r="H1045" s="116">
        <f t="shared" si="276"/>
        <v>569000</v>
      </c>
      <c r="I1045" s="116">
        <f t="shared" si="276"/>
        <v>569000</v>
      </c>
      <c r="J1045" s="116">
        <f t="shared" si="276"/>
        <v>569000</v>
      </c>
      <c r="K1045" s="115">
        <f t="shared" si="269"/>
        <v>2830000</v>
      </c>
      <c r="L1045" s="116">
        <f t="shared" ref="L1045:O1060" si="277">SUM(L1061,L1077)</f>
        <v>707500</v>
      </c>
      <c r="M1045" s="116">
        <f t="shared" si="277"/>
        <v>707500</v>
      </c>
      <c r="N1045" s="116">
        <f t="shared" si="277"/>
        <v>707500</v>
      </c>
      <c r="O1045" s="116">
        <f t="shared" si="277"/>
        <v>707500</v>
      </c>
      <c r="P1045" s="115">
        <f t="shared" si="270"/>
        <v>983125.20000000007</v>
      </c>
      <c r="Q1045" s="116">
        <f t="shared" ref="Q1045:T1060" si="278">SUM(Q1061,Q1077)</f>
        <v>582796.80000000005</v>
      </c>
      <c r="R1045" s="116">
        <f t="shared" si="278"/>
        <v>400328.4</v>
      </c>
      <c r="S1045" s="116">
        <f t="shared" si="278"/>
        <v>0</v>
      </c>
      <c r="T1045" s="116">
        <f t="shared" si="278"/>
        <v>0</v>
      </c>
      <c r="U1045" s="111">
        <f t="shared" si="275"/>
        <v>0</v>
      </c>
      <c r="V1045" s="116">
        <f t="shared" si="275"/>
        <v>0</v>
      </c>
      <c r="W1045" s="116">
        <f t="shared" si="275"/>
        <v>0</v>
      </c>
      <c r="X1045" s="116">
        <f t="shared" si="275"/>
        <v>0</v>
      </c>
      <c r="Y1045" s="116">
        <f t="shared" si="275"/>
        <v>0</v>
      </c>
      <c r="Z1045" s="115">
        <f t="shared" si="271"/>
        <v>0</v>
      </c>
      <c r="AA1045" s="116">
        <f t="shared" ref="AA1045:AD1060" si="279">SUM(AA1061,AA1077)</f>
        <v>0</v>
      </c>
      <c r="AB1045" s="116">
        <f t="shared" si="279"/>
        <v>0</v>
      </c>
      <c r="AC1045" s="116">
        <f t="shared" si="279"/>
        <v>0</v>
      </c>
      <c r="AD1045" s="116">
        <f t="shared" si="279"/>
        <v>0</v>
      </c>
      <c r="AE1045" s="115">
        <f t="shared" si="272"/>
        <v>0</v>
      </c>
      <c r="AF1045" s="117">
        <f t="shared" ref="AF1045:AI1060" si="280">SUM(AF1061,AF1077)</f>
        <v>0</v>
      </c>
      <c r="AG1045" s="117">
        <f t="shared" si="280"/>
        <v>0</v>
      </c>
      <c r="AH1045" s="117">
        <f t="shared" si="280"/>
        <v>0</v>
      </c>
      <c r="AI1045" s="117">
        <f t="shared" si="280"/>
        <v>0</v>
      </c>
      <c r="AJ1045" s="115">
        <f t="shared" si="266"/>
        <v>2276000</v>
      </c>
      <c r="AK1045" s="116">
        <f t="shared" si="266"/>
        <v>569000</v>
      </c>
      <c r="AL1045" s="116">
        <f t="shared" si="266"/>
        <v>569000</v>
      </c>
      <c r="AM1045" s="116">
        <f t="shared" si="266"/>
        <v>569000</v>
      </c>
      <c r="AN1045" s="116">
        <f t="shared" si="266"/>
        <v>569000</v>
      </c>
      <c r="AO1045" s="115">
        <f t="shared" si="273"/>
        <v>2830000</v>
      </c>
      <c r="AP1045" s="116">
        <f t="shared" si="273"/>
        <v>707500</v>
      </c>
      <c r="AQ1045" s="116">
        <f t="shared" si="273"/>
        <v>707500</v>
      </c>
      <c r="AR1045" s="116">
        <f t="shared" si="273"/>
        <v>707500</v>
      </c>
      <c r="AS1045" s="116">
        <f t="shared" si="274"/>
        <v>707500</v>
      </c>
    </row>
    <row r="1046" spans="2:45" ht="16.5" thickTop="1" thickBot="1" x14ac:dyDescent="0.3">
      <c r="B1046" s="101" t="str">
        <f t="shared" si="267"/>
        <v>a</v>
      </c>
      <c r="D1046" s="109" t="s">
        <v>279</v>
      </c>
      <c r="E1046" s="119" t="s">
        <v>298</v>
      </c>
      <c r="F1046" s="115">
        <f t="shared" si="268"/>
        <v>2276000</v>
      </c>
      <c r="G1046" s="116">
        <f t="shared" si="276"/>
        <v>569000</v>
      </c>
      <c r="H1046" s="116">
        <f t="shared" si="276"/>
        <v>569000</v>
      </c>
      <c r="I1046" s="116">
        <f t="shared" si="276"/>
        <v>569000</v>
      </c>
      <c r="J1046" s="116">
        <f t="shared" si="276"/>
        <v>569000</v>
      </c>
      <c r="K1046" s="115">
        <f t="shared" si="269"/>
        <v>2830000</v>
      </c>
      <c r="L1046" s="116">
        <f t="shared" si="277"/>
        <v>707500</v>
      </c>
      <c r="M1046" s="116">
        <f t="shared" si="277"/>
        <v>707500</v>
      </c>
      <c r="N1046" s="116">
        <f t="shared" si="277"/>
        <v>707500</v>
      </c>
      <c r="O1046" s="116">
        <f t="shared" si="277"/>
        <v>707500</v>
      </c>
      <c r="P1046" s="115">
        <f t="shared" si="270"/>
        <v>983125.20000000007</v>
      </c>
      <c r="Q1046" s="116">
        <f t="shared" si="278"/>
        <v>582796.80000000005</v>
      </c>
      <c r="R1046" s="116">
        <f t="shared" si="278"/>
        <v>400328.4</v>
      </c>
      <c r="S1046" s="116">
        <f t="shared" si="278"/>
        <v>0</v>
      </c>
      <c r="T1046" s="116">
        <f t="shared" si="278"/>
        <v>0</v>
      </c>
      <c r="U1046" s="111">
        <f t="shared" si="275"/>
        <v>0</v>
      </c>
      <c r="V1046" s="116">
        <f t="shared" si="275"/>
        <v>0</v>
      </c>
      <c r="W1046" s="116">
        <f t="shared" si="275"/>
        <v>0</v>
      </c>
      <c r="X1046" s="116">
        <f t="shared" si="275"/>
        <v>0</v>
      </c>
      <c r="Y1046" s="116">
        <f t="shared" si="275"/>
        <v>0</v>
      </c>
      <c r="Z1046" s="115">
        <f t="shared" si="271"/>
        <v>0</v>
      </c>
      <c r="AA1046" s="116">
        <f t="shared" si="279"/>
        <v>0</v>
      </c>
      <c r="AB1046" s="116">
        <f t="shared" si="279"/>
        <v>0</v>
      </c>
      <c r="AC1046" s="116">
        <f t="shared" si="279"/>
        <v>0</v>
      </c>
      <c r="AD1046" s="116">
        <f t="shared" si="279"/>
        <v>0</v>
      </c>
      <c r="AE1046" s="115">
        <f t="shared" si="272"/>
        <v>0</v>
      </c>
      <c r="AF1046" s="117">
        <f t="shared" si="280"/>
        <v>0</v>
      </c>
      <c r="AG1046" s="117">
        <f t="shared" si="280"/>
        <v>0</v>
      </c>
      <c r="AH1046" s="117">
        <f t="shared" si="280"/>
        <v>0</v>
      </c>
      <c r="AI1046" s="117">
        <f t="shared" si="280"/>
        <v>0</v>
      </c>
      <c r="AJ1046" s="115">
        <f t="shared" si="266"/>
        <v>2276000</v>
      </c>
      <c r="AK1046" s="116">
        <f t="shared" si="266"/>
        <v>569000</v>
      </c>
      <c r="AL1046" s="116">
        <f t="shared" si="266"/>
        <v>569000</v>
      </c>
      <c r="AM1046" s="116">
        <f t="shared" si="266"/>
        <v>569000</v>
      </c>
      <c r="AN1046" s="116">
        <f t="shared" si="266"/>
        <v>569000</v>
      </c>
      <c r="AO1046" s="115">
        <f t="shared" si="273"/>
        <v>2830000</v>
      </c>
      <c r="AP1046" s="116">
        <f t="shared" si="273"/>
        <v>707500</v>
      </c>
      <c r="AQ1046" s="116">
        <f t="shared" si="273"/>
        <v>707500</v>
      </c>
      <c r="AR1046" s="116">
        <f t="shared" si="273"/>
        <v>707500</v>
      </c>
      <c r="AS1046" s="116">
        <f t="shared" si="274"/>
        <v>707500</v>
      </c>
    </row>
    <row r="1047" spans="2:45" ht="16.5" thickTop="1" thickBot="1" x14ac:dyDescent="0.3">
      <c r="B1047" s="101" t="str">
        <f t="shared" si="267"/>
        <v>b</v>
      </c>
      <c r="D1047" s="109" t="s">
        <v>279</v>
      </c>
      <c r="E1047" s="120" t="s">
        <v>299</v>
      </c>
      <c r="F1047" s="115">
        <f t="shared" si="268"/>
        <v>0</v>
      </c>
      <c r="G1047" s="116">
        <f t="shared" si="276"/>
        <v>0</v>
      </c>
      <c r="H1047" s="116">
        <f t="shared" si="276"/>
        <v>0</v>
      </c>
      <c r="I1047" s="116">
        <f t="shared" si="276"/>
        <v>0</v>
      </c>
      <c r="J1047" s="116">
        <f t="shared" si="276"/>
        <v>0</v>
      </c>
      <c r="K1047" s="115">
        <f t="shared" si="269"/>
        <v>0</v>
      </c>
      <c r="L1047" s="116">
        <f t="shared" si="277"/>
        <v>0</v>
      </c>
      <c r="M1047" s="116">
        <f t="shared" si="277"/>
        <v>0</v>
      </c>
      <c r="N1047" s="116">
        <f t="shared" si="277"/>
        <v>0</v>
      </c>
      <c r="O1047" s="116">
        <f t="shared" si="277"/>
        <v>0</v>
      </c>
      <c r="P1047" s="115">
        <f t="shared" si="270"/>
        <v>0</v>
      </c>
      <c r="Q1047" s="116">
        <f t="shared" si="278"/>
        <v>0</v>
      </c>
      <c r="R1047" s="116">
        <f t="shared" si="278"/>
        <v>0</v>
      </c>
      <c r="S1047" s="116">
        <f t="shared" si="278"/>
        <v>0</v>
      </c>
      <c r="T1047" s="116">
        <f t="shared" si="278"/>
        <v>0</v>
      </c>
      <c r="U1047" s="111">
        <f t="shared" si="275"/>
        <v>0</v>
      </c>
      <c r="V1047" s="116">
        <f t="shared" si="275"/>
        <v>0</v>
      </c>
      <c r="W1047" s="116">
        <f t="shared" si="275"/>
        <v>0</v>
      </c>
      <c r="X1047" s="116">
        <f t="shared" si="275"/>
        <v>0</v>
      </c>
      <c r="Y1047" s="116">
        <f t="shared" si="275"/>
        <v>0</v>
      </c>
      <c r="Z1047" s="115">
        <f t="shared" si="271"/>
        <v>0</v>
      </c>
      <c r="AA1047" s="116">
        <f t="shared" si="279"/>
        <v>0</v>
      </c>
      <c r="AB1047" s="116">
        <f t="shared" si="279"/>
        <v>0</v>
      </c>
      <c r="AC1047" s="116">
        <f t="shared" si="279"/>
        <v>0</v>
      </c>
      <c r="AD1047" s="116">
        <f t="shared" si="279"/>
        <v>0</v>
      </c>
      <c r="AE1047" s="115">
        <f t="shared" si="272"/>
        <v>0</v>
      </c>
      <c r="AF1047" s="117">
        <f t="shared" si="280"/>
        <v>0</v>
      </c>
      <c r="AG1047" s="117">
        <f t="shared" si="280"/>
        <v>0</v>
      </c>
      <c r="AH1047" s="117">
        <f t="shared" si="280"/>
        <v>0</v>
      </c>
      <c r="AI1047" s="117">
        <f t="shared" si="280"/>
        <v>0</v>
      </c>
      <c r="AJ1047" s="115">
        <f t="shared" si="266"/>
        <v>0</v>
      </c>
      <c r="AK1047" s="116">
        <f t="shared" si="266"/>
        <v>0</v>
      </c>
      <c r="AL1047" s="116">
        <f t="shared" si="266"/>
        <v>0</v>
      </c>
      <c r="AM1047" s="116">
        <f t="shared" si="266"/>
        <v>0</v>
      </c>
      <c r="AN1047" s="116">
        <f t="shared" si="266"/>
        <v>0</v>
      </c>
      <c r="AO1047" s="115">
        <f t="shared" si="273"/>
        <v>0</v>
      </c>
      <c r="AP1047" s="116">
        <f t="shared" si="273"/>
        <v>0</v>
      </c>
      <c r="AQ1047" s="116">
        <f t="shared" si="273"/>
        <v>0</v>
      </c>
      <c r="AR1047" s="116">
        <f t="shared" si="273"/>
        <v>0</v>
      </c>
      <c r="AS1047" s="116">
        <f t="shared" si="274"/>
        <v>0</v>
      </c>
    </row>
    <row r="1048" spans="2:45" ht="16.5" thickTop="1" thickBot="1" x14ac:dyDescent="0.3">
      <c r="B1048" s="101" t="str">
        <f t="shared" si="267"/>
        <v>b</v>
      </c>
      <c r="D1048" s="109" t="s">
        <v>279</v>
      </c>
      <c r="E1048" s="120" t="s">
        <v>300</v>
      </c>
      <c r="F1048" s="115">
        <f t="shared" si="268"/>
        <v>0</v>
      </c>
      <c r="G1048" s="116">
        <f t="shared" si="276"/>
        <v>0</v>
      </c>
      <c r="H1048" s="116">
        <f t="shared" si="276"/>
        <v>0</v>
      </c>
      <c r="I1048" s="116">
        <f t="shared" si="276"/>
        <v>0</v>
      </c>
      <c r="J1048" s="116">
        <f t="shared" si="276"/>
        <v>0</v>
      </c>
      <c r="K1048" s="115">
        <f t="shared" si="269"/>
        <v>0</v>
      </c>
      <c r="L1048" s="116">
        <f t="shared" si="277"/>
        <v>0</v>
      </c>
      <c r="M1048" s="116">
        <f t="shared" si="277"/>
        <v>0</v>
      </c>
      <c r="N1048" s="116">
        <f t="shared" si="277"/>
        <v>0</v>
      </c>
      <c r="O1048" s="116">
        <f t="shared" si="277"/>
        <v>0</v>
      </c>
      <c r="P1048" s="115">
        <f t="shared" si="270"/>
        <v>0</v>
      </c>
      <c r="Q1048" s="116">
        <f t="shared" si="278"/>
        <v>0</v>
      </c>
      <c r="R1048" s="116">
        <f t="shared" si="278"/>
        <v>0</v>
      </c>
      <c r="S1048" s="116">
        <f t="shared" si="278"/>
        <v>0</v>
      </c>
      <c r="T1048" s="116">
        <f t="shared" si="278"/>
        <v>0</v>
      </c>
      <c r="U1048" s="111">
        <f t="shared" si="275"/>
        <v>0</v>
      </c>
      <c r="V1048" s="116">
        <f t="shared" si="275"/>
        <v>0</v>
      </c>
      <c r="W1048" s="116">
        <f t="shared" si="275"/>
        <v>0</v>
      </c>
      <c r="X1048" s="116">
        <f t="shared" si="275"/>
        <v>0</v>
      </c>
      <c r="Y1048" s="116">
        <f t="shared" si="275"/>
        <v>0</v>
      </c>
      <c r="Z1048" s="115">
        <f t="shared" si="271"/>
        <v>0</v>
      </c>
      <c r="AA1048" s="116">
        <f t="shared" si="279"/>
        <v>0</v>
      </c>
      <c r="AB1048" s="116">
        <f t="shared" si="279"/>
        <v>0</v>
      </c>
      <c r="AC1048" s="116">
        <f t="shared" si="279"/>
        <v>0</v>
      </c>
      <c r="AD1048" s="116">
        <f t="shared" si="279"/>
        <v>0</v>
      </c>
      <c r="AE1048" s="115">
        <f t="shared" si="272"/>
        <v>0</v>
      </c>
      <c r="AF1048" s="117">
        <f t="shared" si="280"/>
        <v>0</v>
      </c>
      <c r="AG1048" s="117">
        <f t="shared" si="280"/>
        <v>0</v>
      </c>
      <c r="AH1048" s="117">
        <f t="shared" si="280"/>
        <v>0</v>
      </c>
      <c r="AI1048" s="117">
        <f t="shared" si="280"/>
        <v>0</v>
      </c>
      <c r="AJ1048" s="115">
        <f t="shared" si="266"/>
        <v>0</v>
      </c>
      <c r="AK1048" s="116">
        <f t="shared" si="266"/>
        <v>0</v>
      </c>
      <c r="AL1048" s="116">
        <f t="shared" si="266"/>
        <v>0</v>
      </c>
      <c r="AM1048" s="116">
        <f t="shared" si="266"/>
        <v>0</v>
      </c>
      <c r="AN1048" s="116">
        <f t="shared" si="266"/>
        <v>0</v>
      </c>
      <c r="AO1048" s="115">
        <f t="shared" si="273"/>
        <v>0</v>
      </c>
      <c r="AP1048" s="116">
        <f t="shared" si="273"/>
        <v>0</v>
      </c>
      <c r="AQ1048" s="116">
        <f t="shared" si="273"/>
        <v>0</v>
      </c>
      <c r="AR1048" s="116">
        <f t="shared" si="273"/>
        <v>0</v>
      </c>
      <c r="AS1048" s="116">
        <f t="shared" si="274"/>
        <v>0</v>
      </c>
    </row>
    <row r="1049" spans="2:45" ht="16.5" thickTop="1" thickBot="1" x14ac:dyDescent="0.3">
      <c r="B1049" s="101" t="str">
        <f t="shared" si="267"/>
        <v>b</v>
      </c>
      <c r="D1049" s="109" t="s">
        <v>279</v>
      </c>
      <c r="E1049" s="120" t="s">
        <v>301</v>
      </c>
      <c r="F1049" s="115">
        <f t="shared" si="268"/>
        <v>0</v>
      </c>
      <c r="G1049" s="116">
        <f t="shared" si="276"/>
        <v>0</v>
      </c>
      <c r="H1049" s="116">
        <f t="shared" si="276"/>
        <v>0</v>
      </c>
      <c r="I1049" s="116">
        <f t="shared" si="276"/>
        <v>0</v>
      </c>
      <c r="J1049" s="116">
        <f t="shared" si="276"/>
        <v>0</v>
      </c>
      <c r="K1049" s="115">
        <f t="shared" si="269"/>
        <v>0</v>
      </c>
      <c r="L1049" s="116">
        <f t="shared" si="277"/>
        <v>0</v>
      </c>
      <c r="M1049" s="116">
        <f t="shared" si="277"/>
        <v>0</v>
      </c>
      <c r="N1049" s="116">
        <f t="shared" si="277"/>
        <v>0</v>
      </c>
      <c r="O1049" s="116">
        <f t="shared" si="277"/>
        <v>0</v>
      </c>
      <c r="P1049" s="115">
        <f t="shared" si="270"/>
        <v>0</v>
      </c>
      <c r="Q1049" s="116">
        <f t="shared" si="278"/>
        <v>0</v>
      </c>
      <c r="R1049" s="116">
        <f t="shared" si="278"/>
        <v>0</v>
      </c>
      <c r="S1049" s="116">
        <f t="shared" si="278"/>
        <v>0</v>
      </c>
      <c r="T1049" s="116">
        <f t="shared" si="278"/>
        <v>0</v>
      </c>
      <c r="U1049" s="111">
        <f t="shared" si="275"/>
        <v>0</v>
      </c>
      <c r="V1049" s="116">
        <f t="shared" si="275"/>
        <v>0</v>
      </c>
      <c r="W1049" s="116">
        <f t="shared" si="275"/>
        <v>0</v>
      </c>
      <c r="X1049" s="116">
        <f t="shared" si="275"/>
        <v>0</v>
      </c>
      <c r="Y1049" s="116">
        <f t="shared" si="275"/>
        <v>0</v>
      </c>
      <c r="Z1049" s="115">
        <f t="shared" si="271"/>
        <v>0</v>
      </c>
      <c r="AA1049" s="116">
        <f t="shared" si="279"/>
        <v>0</v>
      </c>
      <c r="AB1049" s="116">
        <f t="shared" si="279"/>
        <v>0</v>
      </c>
      <c r="AC1049" s="116">
        <f t="shared" si="279"/>
        <v>0</v>
      </c>
      <c r="AD1049" s="116">
        <f t="shared" si="279"/>
        <v>0</v>
      </c>
      <c r="AE1049" s="115">
        <f t="shared" si="272"/>
        <v>0</v>
      </c>
      <c r="AF1049" s="117">
        <f t="shared" si="280"/>
        <v>0</v>
      </c>
      <c r="AG1049" s="117">
        <f t="shared" si="280"/>
        <v>0</v>
      </c>
      <c r="AH1049" s="117">
        <f t="shared" si="280"/>
        <v>0</v>
      </c>
      <c r="AI1049" s="117">
        <f t="shared" si="280"/>
        <v>0</v>
      </c>
      <c r="AJ1049" s="115">
        <f t="shared" si="266"/>
        <v>0</v>
      </c>
      <c r="AK1049" s="116">
        <f t="shared" si="266"/>
        <v>0</v>
      </c>
      <c r="AL1049" s="116">
        <f t="shared" si="266"/>
        <v>0</v>
      </c>
      <c r="AM1049" s="116">
        <f t="shared" si="266"/>
        <v>0</v>
      </c>
      <c r="AN1049" s="116">
        <f t="shared" si="266"/>
        <v>0</v>
      </c>
      <c r="AO1049" s="115">
        <f t="shared" si="273"/>
        <v>0</v>
      </c>
      <c r="AP1049" s="116">
        <f t="shared" si="273"/>
        <v>0</v>
      </c>
      <c r="AQ1049" s="116">
        <f t="shared" si="273"/>
        <v>0</v>
      </c>
      <c r="AR1049" s="116">
        <f t="shared" si="273"/>
        <v>0</v>
      </c>
      <c r="AS1049" s="116">
        <f t="shared" si="274"/>
        <v>0</v>
      </c>
    </row>
    <row r="1050" spans="2:45" ht="16.5" thickTop="1" thickBot="1" x14ac:dyDescent="0.3">
      <c r="B1050" s="101" t="str">
        <f t="shared" si="267"/>
        <v>b</v>
      </c>
      <c r="D1050" s="109" t="s">
        <v>279</v>
      </c>
      <c r="E1050" s="120" t="s">
        <v>302</v>
      </c>
      <c r="F1050" s="115">
        <f t="shared" si="268"/>
        <v>0</v>
      </c>
      <c r="G1050" s="116">
        <f t="shared" si="276"/>
        <v>0</v>
      </c>
      <c r="H1050" s="116">
        <f t="shared" si="276"/>
        <v>0</v>
      </c>
      <c r="I1050" s="116">
        <f t="shared" si="276"/>
        <v>0</v>
      </c>
      <c r="J1050" s="116">
        <f t="shared" si="276"/>
        <v>0</v>
      </c>
      <c r="K1050" s="115">
        <f t="shared" si="269"/>
        <v>0</v>
      </c>
      <c r="L1050" s="116">
        <f t="shared" si="277"/>
        <v>0</v>
      </c>
      <c r="M1050" s="116">
        <f t="shared" si="277"/>
        <v>0</v>
      </c>
      <c r="N1050" s="116">
        <f t="shared" si="277"/>
        <v>0</v>
      </c>
      <c r="O1050" s="116">
        <f t="shared" si="277"/>
        <v>0</v>
      </c>
      <c r="P1050" s="115">
        <f t="shared" si="270"/>
        <v>0</v>
      </c>
      <c r="Q1050" s="116">
        <f t="shared" si="278"/>
        <v>0</v>
      </c>
      <c r="R1050" s="116">
        <f t="shared" si="278"/>
        <v>0</v>
      </c>
      <c r="S1050" s="116">
        <f t="shared" si="278"/>
        <v>0</v>
      </c>
      <c r="T1050" s="116">
        <f t="shared" si="278"/>
        <v>0</v>
      </c>
      <c r="U1050" s="111">
        <f t="shared" si="275"/>
        <v>0</v>
      </c>
      <c r="V1050" s="116">
        <f t="shared" si="275"/>
        <v>0</v>
      </c>
      <c r="W1050" s="116">
        <f t="shared" si="275"/>
        <v>0</v>
      </c>
      <c r="X1050" s="116">
        <f t="shared" si="275"/>
        <v>0</v>
      </c>
      <c r="Y1050" s="116">
        <f t="shared" si="275"/>
        <v>0</v>
      </c>
      <c r="Z1050" s="115">
        <f t="shared" si="271"/>
        <v>0</v>
      </c>
      <c r="AA1050" s="116">
        <f t="shared" si="279"/>
        <v>0</v>
      </c>
      <c r="AB1050" s="116">
        <f t="shared" si="279"/>
        <v>0</v>
      </c>
      <c r="AC1050" s="116">
        <f t="shared" si="279"/>
        <v>0</v>
      </c>
      <c r="AD1050" s="116">
        <f t="shared" si="279"/>
        <v>0</v>
      </c>
      <c r="AE1050" s="115">
        <f t="shared" si="272"/>
        <v>0</v>
      </c>
      <c r="AF1050" s="117">
        <f t="shared" si="280"/>
        <v>0</v>
      </c>
      <c r="AG1050" s="117">
        <f t="shared" si="280"/>
        <v>0</v>
      </c>
      <c r="AH1050" s="117">
        <f t="shared" si="280"/>
        <v>0</v>
      </c>
      <c r="AI1050" s="117">
        <f t="shared" si="280"/>
        <v>0</v>
      </c>
      <c r="AJ1050" s="115">
        <f t="shared" si="266"/>
        <v>0</v>
      </c>
      <c r="AK1050" s="116">
        <f t="shared" si="266"/>
        <v>0</v>
      </c>
      <c r="AL1050" s="116">
        <f t="shared" si="266"/>
        <v>0</v>
      </c>
      <c r="AM1050" s="116">
        <f t="shared" si="266"/>
        <v>0</v>
      </c>
      <c r="AN1050" s="116">
        <f t="shared" si="266"/>
        <v>0</v>
      </c>
      <c r="AO1050" s="115">
        <f t="shared" si="273"/>
        <v>0</v>
      </c>
      <c r="AP1050" s="116">
        <f t="shared" si="273"/>
        <v>0</v>
      </c>
      <c r="AQ1050" s="116">
        <f t="shared" si="273"/>
        <v>0</v>
      </c>
      <c r="AR1050" s="116">
        <f t="shared" si="273"/>
        <v>0</v>
      </c>
      <c r="AS1050" s="116">
        <f t="shared" si="274"/>
        <v>0</v>
      </c>
    </row>
    <row r="1051" spans="2:45" ht="16.5" thickTop="1" thickBot="1" x14ac:dyDescent="0.3">
      <c r="B1051" s="101" t="str">
        <f t="shared" si="267"/>
        <v>b</v>
      </c>
      <c r="D1051" s="109" t="s">
        <v>279</v>
      </c>
      <c r="E1051" s="120" t="s">
        <v>303</v>
      </c>
      <c r="F1051" s="115">
        <f t="shared" si="268"/>
        <v>0</v>
      </c>
      <c r="G1051" s="116">
        <f t="shared" si="276"/>
        <v>0</v>
      </c>
      <c r="H1051" s="116">
        <f t="shared" si="276"/>
        <v>0</v>
      </c>
      <c r="I1051" s="116">
        <f t="shared" si="276"/>
        <v>0</v>
      </c>
      <c r="J1051" s="116">
        <f t="shared" si="276"/>
        <v>0</v>
      </c>
      <c r="K1051" s="115">
        <f t="shared" si="269"/>
        <v>0</v>
      </c>
      <c r="L1051" s="116">
        <f t="shared" si="277"/>
        <v>0</v>
      </c>
      <c r="M1051" s="116">
        <f t="shared" si="277"/>
        <v>0</v>
      </c>
      <c r="N1051" s="116">
        <f t="shared" si="277"/>
        <v>0</v>
      </c>
      <c r="O1051" s="116">
        <f t="shared" si="277"/>
        <v>0</v>
      </c>
      <c r="P1051" s="115">
        <f t="shared" si="270"/>
        <v>0</v>
      </c>
      <c r="Q1051" s="116">
        <f t="shared" si="278"/>
        <v>0</v>
      </c>
      <c r="R1051" s="116">
        <f t="shared" si="278"/>
        <v>0</v>
      </c>
      <c r="S1051" s="116">
        <f t="shared" si="278"/>
        <v>0</v>
      </c>
      <c r="T1051" s="116">
        <f t="shared" si="278"/>
        <v>0</v>
      </c>
      <c r="U1051" s="111">
        <f t="shared" si="275"/>
        <v>0</v>
      </c>
      <c r="V1051" s="116">
        <f t="shared" si="275"/>
        <v>0</v>
      </c>
      <c r="W1051" s="116">
        <f t="shared" si="275"/>
        <v>0</v>
      </c>
      <c r="X1051" s="116">
        <f t="shared" si="275"/>
        <v>0</v>
      </c>
      <c r="Y1051" s="116">
        <f t="shared" si="275"/>
        <v>0</v>
      </c>
      <c r="Z1051" s="115">
        <f t="shared" si="271"/>
        <v>0</v>
      </c>
      <c r="AA1051" s="116">
        <f t="shared" si="279"/>
        <v>0</v>
      </c>
      <c r="AB1051" s="116">
        <f t="shared" si="279"/>
        <v>0</v>
      </c>
      <c r="AC1051" s="116">
        <f t="shared" si="279"/>
        <v>0</v>
      </c>
      <c r="AD1051" s="116">
        <f t="shared" si="279"/>
        <v>0</v>
      </c>
      <c r="AE1051" s="115">
        <f t="shared" si="272"/>
        <v>0</v>
      </c>
      <c r="AF1051" s="117">
        <f t="shared" si="280"/>
        <v>0</v>
      </c>
      <c r="AG1051" s="117">
        <f t="shared" si="280"/>
        <v>0</v>
      </c>
      <c r="AH1051" s="117">
        <f t="shared" si="280"/>
        <v>0</v>
      </c>
      <c r="AI1051" s="117">
        <f t="shared" si="280"/>
        <v>0</v>
      </c>
      <c r="AJ1051" s="115">
        <f t="shared" si="266"/>
        <v>0</v>
      </c>
      <c r="AK1051" s="116">
        <f t="shared" si="266"/>
        <v>0</v>
      </c>
      <c r="AL1051" s="116">
        <f t="shared" si="266"/>
        <v>0</v>
      </c>
      <c r="AM1051" s="116">
        <f t="shared" si="266"/>
        <v>0</v>
      </c>
      <c r="AN1051" s="116">
        <f t="shared" si="266"/>
        <v>0</v>
      </c>
      <c r="AO1051" s="115">
        <f t="shared" si="273"/>
        <v>0</v>
      </c>
      <c r="AP1051" s="116">
        <f t="shared" si="273"/>
        <v>0</v>
      </c>
      <c r="AQ1051" s="116">
        <f t="shared" si="273"/>
        <v>0</v>
      </c>
      <c r="AR1051" s="116">
        <f t="shared" si="273"/>
        <v>0</v>
      </c>
      <c r="AS1051" s="116">
        <f t="shared" si="274"/>
        <v>0</v>
      </c>
    </row>
    <row r="1052" spans="2:45" ht="16.5" thickTop="1" thickBot="1" x14ac:dyDescent="0.3">
      <c r="B1052" s="101" t="str">
        <f t="shared" si="267"/>
        <v>a</v>
      </c>
      <c r="D1052" s="109" t="s">
        <v>279</v>
      </c>
      <c r="E1052" s="120" t="s">
        <v>304</v>
      </c>
      <c r="F1052" s="115">
        <f t="shared" si="268"/>
        <v>2276000</v>
      </c>
      <c r="G1052" s="116">
        <f t="shared" si="276"/>
        <v>569000</v>
      </c>
      <c r="H1052" s="116">
        <f t="shared" si="276"/>
        <v>569000</v>
      </c>
      <c r="I1052" s="116">
        <f t="shared" si="276"/>
        <v>569000</v>
      </c>
      <c r="J1052" s="116">
        <f t="shared" si="276"/>
        <v>569000</v>
      </c>
      <c r="K1052" s="115">
        <f t="shared" si="269"/>
        <v>2830000</v>
      </c>
      <c r="L1052" s="116">
        <f t="shared" si="277"/>
        <v>707500</v>
      </c>
      <c r="M1052" s="116">
        <f t="shared" si="277"/>
        <v>707500</v>
      </c>
      <c r="N1052" s="116">
        <f t="shared" si="277"/>
        <v>707500</v>
      </c>
      <c r="O1052" s="116">
        <f t="shared" si="277"/>
        <v>707500</v>
      </c>
      <c r="P1052" s="115">
        <f t="shared" si="270"/>
        <v>983125.20000000007</v>
      </c>
      <c r="Q1052" s="116">
        <f t="shared" si="278"/>
        <v>582796.80000000005</v>
      </c>
      <c r="R1052" s="116">
        <f t="shared" si="278"/>
        <v>400328.4</v>
      </c>
      <c r="S1052" s="116">
        <f t="shared" si="278"/>
        <v>0</v>
      </c>
      <c r="T1052" s="116">
        <f t="shared" si="278"/>
        <v>0</v>
      </c>
      <c r="U1052" s="111">
        <f t="shared" si="275"/>
        <v>0</v>
      </c>
      <c r="V1052" s="116">
        <f t="shared" si="275"/>
        <v>0</v>
      </c>
      <c r="W1052" s="116">
        <f t="shared" si="275"/>
        <v>0</v>
      </c>
      <c r="X1052" s="116">
        <f t="shared" si="275"/>
        <v>0</v>
      </c>
      <c r="Y1052" s="116">
        <f t="shared" si="275"/>
        <v>0</v>
      </c>
      <c r="Z1052" s="115">
        <f t="shared" si="271"/>
        <v>0</v>
      </c>
      <c r="AA1052" s="116">
        <f t="shared" si="279"/>
        <v>0</v>
      </c>
      <c r="AB1052" s="116">
        <f t="shared" si="279"/>
        <v>0</v>
      </c>
      <c r="AC1052" s="116">
        <f t="shared" si="279"/>
        <v>0</v>
      </c>
      <c r="AD1052" s="116">
        <f t="shared" si="279"/>
        <v>0</v>
      </c>
      <c r="AE1052" s="115">
        <f t="shared" si="272"/>
        <v>0</v>
      </c>
      <c r="AF1052" s="117">
        <f t="shared" si="280"/>
        <v>0</v>
      </c>
      <c r="AG1052" s="117">
        <f t="shared" si="280"/>
        <v>0</v>
      </c>
      <c r="AH1052" s="117">
        <f t="shared" si="280"/>
        <v>0</v>
      </c>
      <c r="AI1052" s="117">
        <f t="shared" si="280"/>
        <v>0</v>
      </c>
      <c r="AJ1052" s="115">
        <f t="shared" si="266"/>
        <v>2276000</v>
      </c>
      <c r="AK1052" s="116">
        <f t="shared" si="266"/>
        <v>569000</v>
      </c>
      <c r="AL1052" s="116">
        <f t="shared" si="266"/>
        <v>569000</v>
      </c>
      <c r="AM1052" s="116">
        <f t="shared" si="266"/>
        <v>569000</v>
      </c>
      <c r="AN1052" s="116">
        <f t="shared" si="266"/>
        <v>569000</v>
      </c>
      <c r="AO1052" s="115">
        <f t="shared" si="273"/>
        <v>2830000</v>
      </c>
      <c r="AP1052" s="116">
        <f t="shared" si="273"/>
        <v>707500</v>
      </c>
      <c r="AQ1052" s="116">
        <f t="shared" si="273"/>
        <v>707500</v>
      </c>
      <c r="AR1052" s="116">
        <f t="shared" si="273"/>
        <v>707500</v>
      </c>
      <c r="AS1052" s="116">
        <f t="shared" si="274"/>
        <v>707500</v>
      </c>
    </row>
    <row r="1053" spans="2:45" ht="16.5" thickTop="1" thickBot="1" x14ac:dyDescent="0.3">
      <c r="B1053" s="101" t="str">
        <f t="shared" si="267"/>
        <v>b</v>
      </c>
      <c r="D1053" s="109" t="s">
        <v>279</v>
      </c>
      <c r="E1053" s="120" t="s">
        <v>305</v>
      </c>
      <c r="F1053" s="115">
        <f t="shared" si="268"/>
        <v>0</v>
      </c>
      <c r="G1053" s="116">
        <f t="shared" si="276"/>
        <v>0</v>
      </c>
      <c r="H1053" s="116">
        <f t="shared" si="276"/>
        <v>0</v>
      </c>
      <c r="I1053" s="116">
        <f t="shared" si="276"/>
        <v>0</v>
      </c>
      <c r="J1053" s="116">
        <f t="shared" si="276"/>
        <v>0</v>
      </c>
      <c r="K1053" s="115">
        <f t="shared" si="269"/>
        <v>0</v>
      </c>
      <c r="L1053" s="116">
        <f t="shared" si="277"/>
        <v>0</v>
      </c>
      <c r="M1053" s="116">
        <f t="shared" si="277"/>
        <v>0</v>
      </c>
      <c r="N1053" s="116">
        <f t="shared" si="277"/>
        <v>0</v>
      </c>
      <c r="O1053" s="116">
        <f t="shared" si="277"/>
        <v>0</v>
      </c>
      <c r="P1053" s="115">
        <f t="shared" si="270"/>
        <v>0</v>
      </c>
      <c r="Q1053" s="116">
        <f t="shared" si="278"/>
        <v>0</v>
      </c>
      <c r="R1053" s="116">
        <f t="shared" si="278"/>
        <v>0</v>
      </c>
      <c r="S1053" s="116">
        <f t="shared" si="278"/>
        <v>0</v>
      </c>
      <c r="T1053" s="116">
        <f t="shared" si="278"/>
        <v>0</v>
      </c>
      <c r="U1053" s="111">
        <f t="shared" si="275"/>
        <v>0</v>
      </c>
      <c r="V1053" s="116">
        <f t="shared" si="275"/>
        <v>0</v>
      </c>
      <c r="W1053" s="116">
        <f t="shared" si="275"/>
        <v>0</v>
      </c>
      <c r="X1053" s="116">
        <f t="shared" si="275"/>
        <v>0</v>
      </c>
      <c r="Y1053" s="116">
        <f t="shared" si="275"/>
        <v>0</v>
      </c>
      <c r="Z1053" s="115">
        <f t="shared" si="271"/>
        <v>0</v>
      </c>
      <c r="AA1053" s="116">
        <f t="shared" si="279"/>
        <v>0</v>
      </c>
      <c r="AB1053" s="116">
        <f t="shared" si="279"/>
        <v>0</v>
      </c>
      <c r="AC1053" s="116">
        <f t="shared" si="279"/>
        <v>0</v>
      </c>
      <c r="AD1053" s="116">
        <f t="shared" si="279"/>
        <v>0</v>
      </c>
      <c r="AE1053" s="115">
        <f t="shared" si="272"/>
        <v>0</v>
      </c>
      <c r="AF1053" s="117">
        <f t="shared" si="280"/>
        <v>0</v>
      </c>
      <c r="AG1053" s="117">
        <f t="shared" si="280"/>
        <v>0</v>
      </c>
      <c r="AH1053" s="117">
        <f t="shared" si="280"/>
        <v>0</v>
      </c>
      <c r="AI1053" s="117">
        <f t="shared" si="280"/>
        <v>0</v>
      </c>
      <c r="AJ1053" s="115">
        <f t="shared" si="266"/>
        <v>0</v>
      </c>
      <c r="AK1053" s="116">
        <f t="shared" si="266"/>
        <v>0</v>
      </c>
      <c r="AL1053" s="116">
        <f t="shared" si="266"/>
        <v>0</v>
      </c>
      <c r="AM1053" s="116">
        <f t="shared" si="266"/>
        <v>0</v>
      </c>
      <c r="AN1053" s="116">
        <f t="shared" si="266"/>
        <v>0</v>
      </c>
      <c r="AO1053" s="115">
        <f t="shared" si="273"/>
        <v>0</v>
      </c>
      <c r="AP1053" s="116">
        <f t="shared" si="273"/>
        <v>0</v>
      </c>
      <c r="AQ1053" s="116">
        <f t="shared" si="273"/>
        <v>0</v>
      </c>
      <c r="AR1053" s="116">
        <f t="shared" si="273"/>
        <v>0</v>
      </c>
      <c r="AS1053" s="116">
        <f t="shared" si="274"/>
        <v>0</v>
      </c>
    </row>
    <row r="1054" spans="2:45" ht="16.5" thickTop="1" thickBot="1" x14ac:dyDescent="0.3">
      <c r="B1054" s="101" t="str">
        <f t="shared" si="267"/>
        <v>b</v>
      </c>
      <c r="D1054" s="109" t="s">
        <v>279</v>
      </c>
      <c r="E1054" s="121" t="s">
        <v>306</v>
      </c>
      <c r="F1054" s="115">
        <f t="shared" si="268"/>
        <v>0</v>
      </c>
      <c r="G1054" s="116">
        <f t="shared" si="276"/>
        <v>0</v>
      </c>
      <c r="H1054" s="116">
        <f t="shared" si="276"/>
        <v>0</v>
      </c>
      <c r="I1054" s="116">
        <f t="shared" si="276"/>
        <v>0</v>
      </c>
      <c r="J1054" s="116">
        <f t="shared" si="276"/>
        <v>0</v>
      </c>
      <c r="K1054" s="115">
        <f t="shared" si="269"/>
        <v>0</v>
      </c>
      <c r="L1054" s="116">
        <f t="shared" si="277"/>
        <v>0</v>
      </c>
      <c r="M1054" s="116">
        <f t="shared" si="277"/>
        <v>0</v>
      </c>
      <c r="N1054" s="116">
        <f t="shared" si="277"/>
        <v>0</v>
      </c>
      <c r="O1054" s="116">
        <f t="shared" si="277"/>
        <v>0</v>
      </c>
      <c r="P1054" s="115">
        <f t="shared" si="270"/>
        <v>0</v>
      </c>
      <c r="Q1054" s="116">
        <f t="shared" si="278"/>
        <v>0</v>
      </c>
      <c r="R1054" s="116">
        <f t="shared" si="278"/>
        <v>0</v>
      </c>
      <c r="S1054" s="116">
        <f t="shared" si="278"/>
        <v>0</v>
      </c>
      <c r="T1054" s="116">
        <f t="shared" si="278"/>
        <v>0</v>
      </c>
      <c r="U1054" s="111">
        <f t="shared" si="275"/>
        <v>0</v>
      </c>
      <c r="V1054" s="116">
        <f t="shared" si="275"/>
        <v>0</v>
      </c>
      <c r="W1054" s="116">
        <f t="shared" si="275"/>
        <v>0</v>
      </c>
      <c r="X1054" s="116">
        <f t="shared" si="275"/>
        <v>0</v>
      </c>
      <c r="Y1054" s="116">
        <f t="shared" si="275"/>
        <v>0</v>
      </c>
      <c r="Z1054" s="115">
        <f t="shared" si="271"/>
        <v>0</v>
      </c>
      <c r="AA1054" s="116">
        <f t="shared" si="279"/>
        <v>0</v>
      </c>
      <c r="AB1054" s="116">
        <f t="shared" si="279"/>
        <v>0</v>
      </c>
      <c r="AC1054" s="116">
        <f t="shared" si="279"/>
        <v>0</v>
      </c>
      <c r="AD1054" s="116">
        <f t="shared" si="279"/>
        <v>0</v>
      </c>
      <c r="AE1054" s="115">
        <f t="shared" si="272"/>
        <v>0</v>
      </c>
      <c r="AF1054" s="117">
        <f t="shared" si="280"/>
        <v>0</v>
      </c>
      <c r="AG1054" s="117">
        <f t="shared" si="280"/>
        <v>0</v>
      </c>
      <c r="AH1054" s="117">
        <f t="shared" si="280"/>
        <v>0</v>
      </c>
      <c r="AI1054" s="117">
        <f t="shared" si="280"/>
        <v>0</v>
      </c>
      <c r="AJ1054" s="115">
        <f t="shared" si="266"/>
        <v>0</v>
      </c>
      <c r="AK1054" s="116">
        <f t="shared" si="266"/>
        <v>0</v>
      </c>
      <c r="AL1054" s="116">
        <f t="shared" si="266"/>
        <v>0</v>
      </c>
      <c r="AM1054" s="116">
        <f t="shared" si="266"/>
        <v>0</v>
      </c>
      <c r="AN1054" s="116">
        <f t="shared" si="266"/>
        <v>0</v>
      </c>
      <c r="AO1054" s="115">
        <f t="shared" si="273"/>
        <v>0</v>
      </c>
      <c r="AP1054" s="116">
        <f t="shared" si="273"/>
        <v>0</v>
      </c>
      <c r="AQ1054" s="116">
        <f t="shared" si="273"/>
        <v>0</v>
      </c>
      <c r="AR1054" s="116">
        <f t="shared" si="273"/>
        <v>0</v>
      </c>
      <c r="AS1054" s="116">
        <f t="shared" si="274"/>
        <v>0</v>
      </c>
    </row>
    <row r="1055" spans="2:45" ht="27" thickTop="1" thickBot="1" x14ac:dyDescent="0.3">
      <c r="B1055" s="101" t="str">
        <f t="shared" si="267"/>
        <v>b</v>
      </c>
      <c r="D1055" s="109" t="s">
        <v>279</v>
      </c>
      <c r="E1055" s="121" t="s">
        <v>307</v>
      </c>
      <c r="F1055" s="115">
        <f t="shared" si="268"/>
        <v>0</v>
      </c>
      <c r="G1055" s="116">
        <f t="shared" si="276"/>
        <v>0</v>
      </c>
      <c r="H1055" s="116">
        <f t="shared" si="276"/>
        <v>0</v>
      </c>
      <c r="I1055" s="116">
        <f t="shared" si="276"/>
        <v>0</v>
      </c>
      <c r="J1055" s="116">
        <f t="shared" si="276"/>
        <v>0</v>
      </c>
      <c r="K1055" s="115">
        <f t="shared" si="269"/>
        <v>0</v>
      </c>
      <c r="L1055" s="116">
        <f t="shared" si="277"/>
        <v>0</v>
      </c>
      <c r="M1055" s="116">
        <f t="shared" si="277"/>
        <v>0</v>
      </c>
      <c r="N1055" s="116">
        <f t="shared" si="277"/>
        <v>0</v>
      </c>
      <c r="O1055" s="116">
        <f t="shared" si="277"/>
        <v>0</v>
      </c>
      <c r="P1055" s="115">
        <f t="shared" si="270"/>
        <v>0</v>
      </c>
      <c r="Q1055" s="116">
        <f t="shared" si="278"/>
        <v>0</v>
      </c>
      <c r="R1055" s="116">
        <f t="shared" si="278"/>
        <v>0</v>
      </c>
      <c r="S1055" s="116">
        <f t="shared" si="278"/>
        <v>0</v>
      </c>
      <c r="T1055" s="116">
        <f t="shared" si="278"/>
        <v>0</v>
      </c>
      <c r="U1055" s="111">
        <f t="shared" si="275"/>
        <v>0</v>
      </c>
      <c r="V1055" s="116">
        <f t="shared" si="275"/>
        <v>0</v>
      </c>
      <c r="W1055" s="116">
        <f t="shared" si="275"/>
        <v>0</v>
      </c>
      <c r="X1055" s="116">
        <f t="shared" si="275"/>
        <v>0</v>
      </c>
      <c r="Y1055" s="116">
        <f t="shared" si="275"/>
        <v>0</v>
      </c>
      <c r="Z1055" s="115">
        <f t="shared" si="271"/>
        <v>0</v>
      </c>
      <c r="AA1055" s="116">
        <f t="shared" si="279"/>
        <v>0</v>
      </c>
      <c r="AB1055" s="116">
        <f t="shared" si="279"/>
        <v>0</v>
      </c>
      <c r="AC1055" s="116">
        <f t="shared" si="279"/>
        <v>0</v>
      </c>
      <c r="AD1055" s="116">
        <f t="shared" si="279"/>
        <v>0</v>
      </c>
      <c r="AE1055" s="115">
        <f t="shared" si="272"/>
        <v>0</v>
      </c>
      <c r="AF1055" s="117">
        <f t="shared" si="280"/>
        <v>0</v>
      </c>
      <c r="AG1055" s="117">
        <f t="shared" si="280"/>
        <v>0</v>
      </c>
      <c r="AH1055" s="117">
        <f t="shared" si="280"/>
        <v>0</v>
      </c>
      <c r="AI1055" s="117">
        <f t="shared" si="280"/>
        <v>0</v>
      </c>
      <c r="AJ1055" s="115">
        <f t="shared" si="266"/>
        <v>0</v>
      </c>
      <c r="AK1055" s="116">
        <f t="shared" si="266"/>
        <v>0</v>
      </c>
      <c r="AL1055" s="116">
        <f t="shared" si="266"/>
        <v>0</v>
      </c>
      <c r="AM1055" s="116">
        <f t="shared" si="266"/>
        <v>0</v>
      </c>
      <c r="AN1055" s="116">
        <f t="shared" si="266"/>
        <v>0</v>
      </c>
      <c r="AO1055" s="115">
        <f t="shared" si="273"/>
        <v>0</v>
      </c>
      <c r="AP1055" s="116">
        <f t="shared" si="273"/>
        <v>0</v>
      </c>
      <c r="AQ1055" s="116">
        <f t="shared" si="273"/>
        <v>0</v>
      </c>
      <c r="AR1055" s="116">
        <f t="shared" si="273"/>
        <v>0</v>
      </c>
      <c r="AS1055" s="116">
        <f t="shared" si="274"/>
        <v>0</v>
      </c>
    </row>
    <row r="1056" spans="2:45" ht="27" thickTop="1" thickBot="1" x14ac:dyDescent="0.3">
      <c r="B1056" s="101" t="str">
        <f t="shared" si="267"/>
        <v>b</v>
      </c>
      <c r="D1056" s="109" t="s">
        <v>279</v>
      </c>
      <c r="E1056" s="122" t="s">
        <v>308</v>
      </c>
      <c r="F1056" s="115">
        <f t="shared" si="268"/>
        <v>0</v>
      </c>
      <c r="G1056" s="116">
        <f t="shared" si="276"/>
        <v>0</v>
      </c>
      <c r="H1056" s="116">
        <f t="shared" si="276"/>
        <v>0</v>
      </c>
      <c r="I1056" s="116">
        <f t="shared" si="276"/>
        <v>0</v>
      </c>
      <c r="J1056" s="116">
        <f t="shared" si="276"/>
        <v>0</v>
      </c>
      <c r="K1056" s="115">
        <f t="shared" si="269"/>
        <v>0</v>
      </c>
      <c r="L1056" s="116">
        <f t="shared" si="277"/>
        <v>0</v>
      </c>
      <c r="M1056" s="116">
        <f t="shared" si="277"/>
        <v>0</v>
      </c>
      <c r="N1056" s="116">
        <f t="shared" si="277"/>
        <v>0</v>
      </c>
      <c r="O1056" s="116">
        <f t="shared" si="277"/>
        <v>0</v>
      </c>
      <c r="P1056" s="115">
        <f t="shared" si="270"/>
        <v>0</v>
      </c>
      <c r="Q1056" s="116">
        <f t="shared" si="278"/>
        <v>0</v>
      </c>
      <c r="R1056" s="116">
        <f t="shared" si="278"/>
        <v>0</v>
      </c>
      <c r="S1056" s="116">
        <f t="shared" si="278"/>
        <v>0</v>
      </c>
      <c r="T1056" s="116">
        <f t="shared" si="278"/>
        <v>0</v>
      </c>
      <c r="U1056" s="111">
        <f t="shared" si="275"/>
        <v>0</v>
      </c>
      <c r="V1056" s="116">
        <f t="shared" si="275"/>
        <v>0</v>
      </c>
      <c r="W1056" s="116">
        <f t="shared" si="275"/>
        <v>0</v>
      </c>
      <c r="X1056" s="116">
        <f t="shared" si="275"/>
        <v>0</v>
      </c>
      <c r="Y1056" s="116">
        <f t="shared" si="275"/>
        <v>0</v>
      </c>
      <c r="Z1056" s="115">
        <f t="shared" si="271"/>
        <v>0</v>
      </c>
      <c r="AA1056" s="116">
        <f t="shared" si="279"/>
        <v>0</v>
      </c>
      <c r="AB1056" s="116">
        <f t="shared" si="279"/>
        <v>0</v>
      </c>
      <c r="AC1056" s="116">
        <f t="shared" si="279"/>
        <v>0</v>
      </c>
      <c r="AD1056" s="116">
        <f t="shared" si="279"/>
        <v>0</v>
      </c>
      <c r="AE1056" s="115">
        <f t="shared" si="272"/>
        <v>0</v>
      </c>
      <c r="AF1056" s="117">
        <f t="shared" si="280"/>
        <v>0</v>
      </c>
      <c r="AG1056" s="117">
        <f t="shared" si="280"/>
        <v>0</v>
      </c>
      <c r="AH1056" s="117">
        <f t="shared" si="280"/>
        <v>0</v>
      </c>
      <c r="AI1056" s="117">
        <f t="shared" si="280"/>
        <v>0</v>
      </c>
      <c r="AJ1056" s="115">
        <f t="shared" si="266"/>
        <v>0</v>
      </c>
      <c r="AK1056" s="116">
        <f t="shared" si="266"/>
        <v>0</v>
      </c>
      <c r="AL1056" s="116">
        <f t="shared" si="266"/>
        <v>0</v>
      </c>
      <c r="AM1056" s="116">
        <f t="shared" si="266"/>
        <v>0</v>
      </c>
      <c r="AN1056" s="116">
        <f t="shared" si="266"/>
        <v>0</v>
      </c>
      <c r="AO1056" s="115">
        <f t="shared" si="273"/>
        <v>0</v>
      </c>
      <c r="AP1056" s="116">
        <f t="shared" si="273"/>
        <v>0</v>
      </c>
      <c r="AQ1056" s="116">
        <f t="shared" si="273"/>
        <v>0</v>
      </c>
      <c r="AR1056" s="116">
        <f t="shared" si="273"/>
        <v>0</v>
      </c>
      <c r="AS1056" s="116">
        <f t="shared" si="274"/>
        <v>0</v>
      </c>
    </row>
    <row r="1057" spans="2:45" ht="27" thickTop="1" thickBot="1" x14ac:dyDescent="0.3">
      <c r="B1057" s="101" t="str">
        <f t="shared" si="267"/>
        <v>b</v>
      </c>
      <c r="D1057" s="109" t="s">
        <v>279</v>
      </c>
      <c r="E1057" s="122" t="s">
        <v>309</v>
      </c>
      <c r="F1057" s="115">
        <f t="shared" si="268"/>
        <v>0</v>
      </c>
      <c r="G1057" s="116">
        <f t="shared" si="276"/>
        <v>0</v>
      </c>
      <c r="H1057" s="116">
        <f t="shared" si="276"/>
        <v>0</v>
      </c>
      <c r="I1057" s="116">
        <f t="shared" si="276"/>
        <v>0</v>
      </c>
      <c r="J1057" s="116">
        <f t="shared" si="276"/>
        <v>0</v>
      </c>
      <c r="K1057" s="115">
        <f t="shared" si="269"/>
        <v>0</v>
      </c>
      <c r="L1057" s="116">
        <f t="shared" si="277"/>
        <v>0</v>
      </c>
      <c r="M1057" s="116">
        <f t="shared" si="277"/>
        <v>0</v>
      </c>
      <c r="N1057" s="116">
        <f t="shared" si="277"/>
        <v>0</v>
      </c>
      <c r="O1057" s="116">
        <f t="shared" si="277"/>
        <v>0</v>
      </c>
      <c r="P1057" s="115">
        <f t="shared" si="270"/>
        <v>0</v>
      </c>
      <c r="Q1057" s="116">
        <f t="shared" si="278"/>
        <v>0</v>
      </c>
      <c r="R1057" s="116">
        <f t="shared" si="278"/>
        <v>0</v>
      </c>
      <c r="S1057" s="116">
        <f t="shared" si="278"/>
        <v>0</v>
      </c>
      <c r="T1057" s="116">
        <f t="shared" si="278"/>
        <v>0</v>
      </c>
      <c r="U1057" s="111">
        <f t="shared" si="275"/>
        <v>0</v>
      </c>
      <c r="V1057" s="116">
        <f t="shared" si="275"/>
        <v>0</v>
      </c>
      <c r="W1057" s="116">
        <f t="shared" si="275"/>
        <v>0</v>
      </c>
      <c r="X1057" s="116">
        <f t="shared" si="275"/>
        <v>0</v>
      </c>
      <c r="Y1057" s="116">
        <f t="shared" si="275"/>
        <v>0</v>
      </c>
      <c r="Z1057" s="115">
        <f t="shared" si="271"/>
        <v>0</v>
      </c>
      <c r="AA1057" s="116">
        <f t="shared" si="279"/>
        <v>0</v>
      </c>
      <c r="AB1057" s="116">
        <f t="shared" si="279"/>
        <v>0</v>
      </c>
      <c r="AC1057" s="116">
        <f t="shared" si="279"/>
        <v>0</v>
      </c>
      <c r="AD1057" s="116">
        <f t="shared" si="279"/>
        <v>0</v>
      </c>
      <c r="AE1057" s="115">
        <f t="shared" si="272"/>
        <v>0</v>
      </c>
      <c r="AF1057" s="117">
        <f t="shared" si="280"/>
        <v>0</v>
      </c>
      <c r="AG1057" s="117">
        <f t="shared" si="280"/>
        <v>0</v>
      </c>
      <c r="AH1057" s="117">
        <f t="shared" si="280"/>
        <v>0</v>
      </c>
      <c r="AI1057" s="117">
        <f t="shared" si="280"/>
        <v>0</v>
      </c>
      <c r="AJ1057" s="115">
        <f t="shared" si="266"/>
        <v>0</v>
      </c>
      <c r="AK1057" s="116">
        <f t="shared" si="266"/>
        <v>0</v>
      </c>
      <c r="AL1057" s="116">
        <f t="shared" si="266"/>
        <v>0</v>
      </c>
      <c r="AM1057" s="116">
        <f t="shared" si="266"/>
        <v>0</v>
      </c>
      <c r="AN1057" s="116">
        <f t="shared" si="266"/>
        <v>0</v>
      </c>
      <c r="AO1057" s="115">
        <f t="shared" si="273"/>
        <v>0</v>
      </c>
      <c r="AP1057" s="116">
        <f t="shared" si="273"/>
        <v>0</v>
      </c>
      <c r="AQ1057" s="116">
        <f t="shared" si="273"/>
        <v>0</v>
      </c>
      <c r="AR1057" s="116">
        <f t="shared" si="273"/>
        <v>0</v>
      </c>
      <c r="AS1057" s="116">
        <f t="shared" si="274"/>
        <v>0</v>
      </c>
    </row>
    <row r="1058" spans="2:45" ht="16.5" thickTop="1" thickBot="1" x14ac:dyDescent="0.3">
      <c r="B1058" s="101" t="str">
        <f t="shared" si="267"/>
        <v>b</v>
      </c>
      <c r="D1058" s="109" t="s">
        <v>279</v>
      </c>
      <c r="E1058" s="119" t="s">
        <v>310</v>
      </c>
      <c r="F1058" s="115">
        <f t="shared" si="268"/>
        <v>0</v>
      </c>
      <c r="G1058" s="116">
        <f t="shared" si="276"/>
        <v>0</v>
      </c>
      <c r="H1058" s="116">
        <f t="shared" si="276"/>
        <v>0</v>
      </c>
      <c r="I1058" s="116">
        <f t="shared" si="276"/>
        <v>0</v>
      </c>
      <c r="J1058" s="116">
        <f t="shared" si="276"/>
        <v>0</v>
      </c>
      <c r="K1058" s="115">
        <f t="shared" si="269"/>
        <v>0</v>
      </c>
      <c r="L1058" s="116">
        <f t="shared" si="277"/>
        <v>0</v>
      </c>
      <c r="M1058" s="116">
        <f t="shared" si="277"/>
        <v>0</v>
      </c>
      <c r="N1058" s="116">
        <f t="shared" si="277"/>
        <v>0</v>
      </c>
      <c r="O1058" s="116">
        <f t="shared" si="277"/>
        <v>0</v>
      </c>
      <c r="P1058" s="115">
        <f t="shared" si="270"/>
        <v>0</v>
      </c>
      <c r="Q1058" s="116">
        <f t="shared" si="278"/>
        <v>0</v>
      </c>
      <c r="R1058" s="116">
        <f t="shared" si="278"/>
        <v>0</v>
      </c>
      <c r="S1058" s="116">
        <f t="shared" si="278"/>
        <v>0</v>
      </c>
      <c r="T1058" s="116">
        <f t="shared" si="278"/>
        <v>0</v>
      </c>
      <c r="U1058" s="111">
        <f t="shared" si="275"/>
        <v>0</v>
      </c>
      <c r="V1058" s="116">
        <f t="shared" si="275"/>
        <v>0</v>
      </c>
      <c r="W1058" s="116">
        <f t="shared" si="275"/>
        <v>0</v>
      </c>
      <c r="X1058" s="116">
        <f t="shared" si="275"/>
        <v>0</v>
      </c>
      <c r="Y1058" s="116">
        <f t="shared" si="275"/>
        <v>0</v>
      </c>
      <c r="Z1058" s="115">
        <f t="shared" si="271"/>
        <v>0</v>
      </c>
      <c r="AA1058" s="116">
        <f t="shared" si="279"/>
        <v>0</v>
      </c>
      <c r="AB1058" s="116">
        <f t="shared" si="279"/>
        <v>0</v>
      </c>
      <c r="AC1058" s="116">
        <f t="shared" si="279"/>
        <v>0</v>
      </c>
      <c r="AD1058" s="116">
        <f t="shared" si="279"/>
        <v>0</v>
      </c>
      <c r="AE1058" s="115">
        <f t="shared" si="272"/>
        <v>0</v>
      </c>
      <c r="AF1058" s="117">
        <f t="shared" si="280"/>
        <v>0</v>
      </c>
      <c r="AG1058" s="117">
        <f t="shared" si="280"/>
        <v>0</v>
      </c>
      <c r="AH1058" s="117">
        <f t="shared" si="280"/>
        <v>0</v>
      </c>
      <c r="AI1058" s="117">
        <f t="shared" si="280"/>
        <v>0</v>
      </c>
      <c r="AJ1058" s="115">
        <f t="shared" si="266"/>
        <v>0</v>
      </c>
      <c r="AK1058" s="116">
        <f t="shared" si="266"/>
        <v>0</v>
      </c>
      <c r="AL1058" s="116">
        <f t="shared" si="266"/>
        <v>0</v>
      </c>
      <c r="AM1058" s="116">
        <f t="shared" si="266"/>
        <v>0</v>
      </c>
      <c r="AN1058" s="116">
        <f t="shared" si="266"/>
        <v>0</v>
      </c>
      <c r="AO1058" s="115">
        <f t="shared" si="273"/>
        <v>0</v>
      </c>
      <c r="AP1058" s="116">
        <f t="shared" si="273"/>
        <v>0</v>
      </c>
      <c r="AQ1058" s="116">
        <f t="shared" si="273"/>
        <v>0</v>
      </c>
      <c r="AR1058" s="116">
        <f t="shared" si="273"/>
        <v>0</v>
      </c>
      <c r="AS1058" s="116">
        <f t="shared" si="274"/>
        <v>0</v>
      </c>
    </row>
    <row r="1059" spans="2:45" ht="16.5" thickTop="1" thickBot="1" x14ac:dyDescent="0.3">
      <c r="B1059" s="101" t="str">
        <f t="shared" si="267"/>
        <v>b</v>
      </c>
      <c r="D1059" s="109" t="s">
        <v>279</v>
      </c>
      <c r="E1059" s="119" t="s">
        <v>311</v>
      </c>
      <c r="F1059" s="115">
        <f t="shared" si="268"/>
        <v>0</v>
      </c>
      <c r="G1059" s="116">
        <f t="shared" si="276"/>
        <v>0</v>
      </c>
      <c r="H1059" s="116">
        <f t="shared" si="276"/>
        <v>0</v>
      </c>
      <c r="I1059" s="116">
        <f t="shared" si="276"/>
        <v>0</v>
      </c>
      <c r="J1059" s="116">
        <f t="shared" si="276"/>
        <v>0</v>
      </c>
      <c r="K1059" s="115">
        <f t="shared" si="269"/>
        <v>0</v>
      </c>
      <c r="L1059" s="116">
        <f t="shared" si="277"/>
        <v>0</v>
      </c>
      <c r="M1059" s="116">
        <f t="shared" si="277"/>
        <v>0</v>
      </c>
      <c r="N1059" s="116">
        <f t="shared" si="277"/>
        <v>0</v>
      </c>
      <c r="O1059" s="116">
        <f t="shared" si="277"/>
        <v>0</v>
      </c>
      <c r="P1059" s="115">
        <f t="shared" si="270"/>
        <v>0</v>
      </c>
      <c r="Q1059" s="116">
        <f t="shared" si="278"/>
        <v>0</v>
      </c>
      <c r="R1059" s="116">
        <f t="shared" si="278"/>
        <v>0</v>
      </c>
      <c r="S1059" s="116">
        <f t="shared" si="278"/>
        <v>0</v>
      </c>
      <c r="T1059" s="116">
        <f t="shared" si="278"/>
        <v>0</v>
      </c>
      <c r="U1059" s="111">
        <f t="shared" si="275"/>
        <v>0</v>
      </c>
      <c r="V1059" s="116">
        <f t="shared" si="275"/>
        <v>0</v>
      </c>
      <c r="W1059" s="116">
        <f t="shared" si="275"/>
        <v>0</v>
      </c>
      <c r="X1059" s="116">
        <f t="shared" si="275"/>
        <v>0</v>
      </c>
      <c r="Y1059" s="116">
        <f t="shared" si="275"/>
        <v>0</v>
      </c>
      <c r="Z1059" s="115">
        <f t="shared" si="271"/>
        <v>0</v>
      </c>
      <c r="AA1059" s="116">
        <f t="shared" si="279"/>
        <v>0</v>
      </c>
      <c r="AB1059" s="116">
        <f t="shared" si="279"/>
        <v>0</v>
      </c>
      <c r="AC1059" s="116">
        <f t="shared" si="279"/>
        <v>0</v>
      </c>
      <c r="AD1059" s="116">
        <f t="shared" si="279"/>
        <v>0</v>
      </c>
      <c r="AE1059" s="115">
        <f t="shared" si="272"/>
        <v>0</v>
      </c>
      <c r="AF1059" s="117">
        <f t="shared" si="280"/>
        <v>0</v>
      </c>
      <c r="AG1059" s="117">
        <f t="shared" si="280"/>
        <v>0</v>
      </c>
      <c r="AH1059" s="117">
        <f t="shared" si="280"/>
        <v>0</v>
      </c>
      <c r="AI1059" s="117">
        <f t="shared" si="280"/>
        <v>0</v>
      </c>
      <c r="AJ1059" s="115">
        <f t="shared" si="266"/>
        <v>0</v>
      </c>
      <c r="AK1059" s="116">
        <f t="shared" si="266"/>
        <v>0</v>
      </c>
      <c r="AL1059" s="116">
        <f t="shared" si="266"/>
        <v>0</v>
      </c>
      <c r="AM1059" s="116">
        <f t="shared" si="266"/>
        <v>0</v>
      </c>
      <c r="AN1059" s="116">
        <f t="shared" si="266"/>
        <v>0</v>
      </c>
      <c r="AO1059" s="115">
        <f t="shared" si="273"/>
        <v>0</v>
      </c>
      <c r="AP1059" s="116">
        <f t="shared" si="273"/>
        <v>0</v>
      </c>
      <c r="AQ1059" s="116">
        <f t="shared" si="273"/>
        <v>0</v>
      </c>
      <c r="AR1059" s="116">
        <f t="shared" si="273"/>
        <v>0</v>
      </c>
      <c r="AS1059" s="116">
        <f t="shared" si="274"/>
        <v>0</v>
      </c>
    </row>
    <row r="1060" spans="2:45" ht="16.5" thickTop="1" thickBot="1" x14ac:dyDescent="0.3">
      <c r="B1060" s="101" t="str">
        <f t="shared" si="267"/>
        <v>b</v>
      </c>
      <c r="D1060" s="109" t="s">
        <v>279</v>
      </c>
      <c r="E1060" s="119" t="s">
        <v>312</v>
      </c>
      <c r="F1060" s="115">
        <f t="shared" si="268"/>
        <v>0</v>
      </c>
      <c r="G1060" s="116">
        <f t="shared" si="276"/>
        <v>0</v>
      </c>
      <c r="H1060" s="116">
        <f t="shared" si="276"/>
        <v>0</v>
      </c>
      <c r="I1060" s="116">
        <f t="shared" si="276"/>
        <v>0</v>
      </c>
      <c r="J1060" s="116">
        <f t="shared" si="276"/>
        <v>0</v>
      </c>
      <c r="K1060" s="115">
        <f t="shared" si="269"/>
        <v>0</v>
      </c>
      <c r="L1060" s="116">
        <f t="shared" si="277"/>
        <v>0</v>
      </c>
      <c r="M1060" s="116">
        <f t="shared" si="277"/>
        <v>0</v>
      </c>
      <c r="N1060" s="116">
        <f t="shared" si="277"/>
        <v>0</v>
      </c>
      <c r="O1060" s="116">
        <f t="shared" si="277"/>
        <v>0</v>
      </c>
      <c r="P1060" s="115">
        <f t="shared" si="270"/>
        <v>0</v>
      </c>
      <c r="Q1060" s="116">
        <f t="shared" si="278"/>
        <v>0</v>
      </c>
      <c r="R1060" s="116">
        <f t="shared" si="278"/>
        <v>0</v>
      </c>
      <c r="S1060" s="116">
        <f t="shared" si="278"/>
        <v>0</v>
      </c>
      <c r="T1060" s="116">
        <f t="shared" si="278"/>
        <v>0</v>
      </c>
      <c r="U1060" s="111">
        <f t="shared" si="275"/>
        <v>0</v>
      </c>
      <c r="V1060" s="116">
        <f t="shared" si="275"/>
        <v>0</v>
      </c>
      <c r="W1060" s="116">
        <f t="shared" si="275"/>
        <v>0</v>
      </c>
      <c r="X1060" s="116">
        <f t="shared" si="275"/>
        <v>0</v>
      </c>
      <c r="Y1060" s="116">
        <f t="shared" si="275"/>
        <v>0</v>
      </c>
      <c r="Z1060" s="115">
        <f t="shared" si="271"/>
        <v>0</v>
      </c>
      <c r="AA1060" s="116">
        <f t="shared" si="279"/>
        <v>0</v>
      </c>
      <c r="AB1060" s="116">
        <f t="shared" si="279"/>
        <v>0</v>
      </c>
      <c r="AC1060" s="116">
        <f t="shared" si="279"/>
        <v>0</v>
      </c>
      <c r="AD1060" s="116">
        <f t="shared" si="279"/>
        <v>0</v>
      </c>
      <c r="AE1060" s="115">
        <f t="shared" si="272"/>
        <v>0</v>
      </c>
      <c r="AF1060" s="117">
        <f t="shared" si="280"/>
        <v>0</v>
      </c>
      <c r="AG1060" s="117">
        <f t="shared" si="280"/>
        <v>0</v>
      </c>
      <c r="AH1060" s="117">
        <f t="shared" si="280"/>
        <v>0</v>
      </c>
      <c r="AI1060" s="117">
        <f t="shared" si="280"/>
        <v>0</v>
      </c>
      <c r="AJ1060" s="115">
        <f t="shared" si="266"/>
        <v>0</v>
      </c>
      <c r="AK1060" s="116">
        <f t="shared" si="266"/>
        <v>0</v>
      </c>
      <c r="AL1060" s="116">
        <f t="shared" si="266"/>
        <v>0</v>
      </c>
      <c r="AM1060" s="116">
        <f t="shared" si="266"/>
        <v>0</v>
      </c>
      <c r="AN1060" s="116">
        <f t="shared" si="266"/>
        <v>0</v>
      </c>
      <c r="AO1060" s="115">
        <f t="shared" si="273"/>
        <v>0</v>
      </c>
      <c r="AP1060" s="116">
        <f t="shared" si="273"/>
        <v>0</v>
      </c>
      <c r="AQ1060" s="116">
        <f t="shared" si="273"/>
        <v>0</v>
      </c>
      <c r="AR1060" s="116">
        <f t="shared" si="273"/>
        <v>0</v>
      </c>
      <c r="AS1060" s="116">
        <f t="shared" si="274"/>
        <v>0</v>
      </c>
    </row>
    <row r="1061" spans="2:45" ht="27" thickTop="1" thickBot="1" x14ac:dyDescent="0.3">
      <c r="B1061" s="101" t="str">
        <f t="shared" si="267"/>
        <v>a</v>
      </c>
      <c r="D1061" s="109" t="s">
        <v>398</v>
      </c>
      <c r="E1061" s="119" t="s">
        <v>135</v>
      </c>
      <c r="F1061" s="115">
        <f t="shared" si="268"/>
        <v>2276000</v>
      </c>
      <c r="G1061" s="116">
        <f>SUM(G1062,G1074:G1076)</f>
        <v>569000</v>
      </c>
      <c r="H1061" s="116">
        <f>SUM(H1062,H1074:H1076)</f>
        <v>569000</v>
      </c>
      <c r="I1061" s="116">
        <f>SUM(I1062,I1074:I1076)</f>
        <v>569000</v>
      </c>
      <c r="J1061" s="116">
        <f>SUM(J1062,J1074:J1076)</f>
        <v>569000</v>
      </c>
      <c r="K1061" s="115">
        <f t="shared" si="269"/>
        <v>185168</v>
      </c>
      <c r="L1061" s="116">
        <f>SUM(L1062,L1074:L1076)</f>
        <v>185168</v>
      </c>
      <c r="M1061" s="116">
        <f>SUM(M1062,M1074:M1076)</f>
        <v>0</v>
      </c>
      <c r="N1061" s="116">
        <f>SUM(N1062,N1074:N1076)</f>
        <v>0</v>
      </c>
      <c r="O1061" s="116">
        <f>SUM(O1062,O1074:O1076)</f>
        <v>0</v>
      </c>
      <c r="P1061" s="115">
        <f t="shared" si="270"/>
        <v>185168</v>
      </c>
      <c r="Q1061" s="116">
        <f>SUM(Q1062,Q1074:Q1076)</f>
        <v>185168</v>
      </c>
      <c r="R1061" s="116">
        <f>SUM(R1062,R1074:R1076)</f>
        <v>0</v>
      </c>
      <c r="S1061" s="116">
        <f>SUM(S1062,S1074:S1076)</f>
        <v>0</v>
      </c>
      <c r="T1061" s="116">
        <f>SUM(T1062,T1074:T1076)</f>
        <v>0</v>
      </c>
      <c r="U1061" s="111">
        <f t="shared" si="275"/>
        <v>0</v>
      </c>
      <c r="V1061" s="116">
        <f t="shared" si="275"/>
        <v>0</v>
      </c>
      <c r="W1061" s="116">
        <f t="shared" si="275"/>
        <v>0</v>
      </c>
      <c r="X1061" s="116">
        <f t="shared" si="275"/>
        <v>0</v>
      </c>
      <c r="Y1061" s="116">
        <f t="shared" si="275"/>
        <v>0</v>
      </c>
      <c r="Z1061" s="115">
        <f t="shared" si="271"/>
        <v>0</v>
      </c>
      <c r="AA1061" s="116">
        <f>SUM(AA1062,AA1074:AA1076)</f>
        <v>0</v>
      </c>
      <c r="AB1061" s="116">
        <f>SUM(AB1062,AB1074:AB1076)</f>
        <v>0</v>
      </c>
      <c r="AC1061" s="116">
        <f>SUM(AC1062,AC1074:AC1076)</f>
        <v>0</v>
      </c>
      <c r="AD1061" s="116">
        <f>SUM(AD1062,AD1074:AD1076)</f>
        <v>0</v>
      </c>
      <c r="AE1061" s="115">
        <f t="shared" si="272"/>
        <v>0</v>
      </c>
      <c r="AF1061" s="117">
        <f>SUM(AF1062,AF1074:AF1076)</f>
        <v>0</v>
      </c>
      <c r="AG1061" s="117">
        <f>SUM(AG1062,AG1074:AG1076)</f>
        <v>0</v>
      </c>
      <c r="AH1061" s="117">
        <f>SUM(AH1062,AH1074:AH1076)</f>
        <v>0</v>
      </c>
      <c r="AI1061" s="117">
        <f>SUM(AI1062,AI1074:AI1076)</f>
        <v>0</v>
      </c>
      <c r="AJ1061" s="115">
        <f t="shared" si="266"/>
        <v>2276000</v>
      </c>
      <c r="AK1061" s="116">
        <f t="shared" si="266"/>
        <v>569000</v>
      </c>
      <c r="AL1061" s="116">
        <f t="shared" si="266"/>
        <v>569000</v>
      </c>
      <c r="AM1061" s="116">
        <f t="shared" si="266"/>
        <v>569000</v>
      </c>
      <c r="AN1061" s="116">
        <f t="shared" si="266"/>
        <v>569000</v>
      </c>
      <c r="AO1061" s="115">
        <f t="shared" si="273"/>
        <v>185168</v>
      </c>
      <c r="AP1061" s="116">
        <f t="shared" si="273"/>
        <v>185168</v>
      </c>
      <c r="AQ1061" s="116">
        <f t="shared" si="273"/>
        <v>0</v>
      </c>
      <c r="AR1061" s="116">
        <f t="shared" si="273"/>
        <v>0</v>
      </c>
      <c r="AS1061" s="116">
        <f t="shared" si="274"/>
        <v>0</v>
      </c>
    </row>
    <row r="1062" spans="2:45" ht="16.5" thickTop="1" thickBot="1" x14ac:dyDescent="0.3">
      <c r="B1062" s="101" t="str">
        <f t="shared" si="267"/>
        <v>a</v>
      </c>
      <c r="D1062" s="109" t="s">
        <v>279</v>
      </c>
      <c r="E1062" s="120" t="s">
        <v>298</v>
      </c>
      <c r="F1062" s="115">
        <f t="shared" si="268"/>
        <v>2276000</v>
      </c>
      <c r="G1062" s="116">
        <f>SUM(G1063:G1069)</f>
        <v>569000</v>
      </c>
      <c r="H1062" s="116">
        <f>SUM(H1063:H1069)</f>
        <v>569000</v>
      </c>
      <c r="I1062" s="116">
        <f>SUM(I1063:I1069)</f>
        <v>569000</v>
      </c>
      <c r="J1062" s="116">
        <f>SUM(J1063:J1069)</f>
        <v>569000</v>
      </c>
      <c r="K1062" s="115">
        <f t="shared" si="269"/>
        <v>185168</v>
      </c>
      <c r="L1062" s="116">
        <f>SUM(L1063:L1069)</f>
        <v>185168</v>
      </c>
      <c r="M1062" s="116">
        <f>SUM(M1063:M1069)</f>
        <v>0</v>
      </c>
      <c r="N1062" s="116">
        <f>SUM(N1063:N1069)</f>
        <v>0</v>
      </c>
      <c r="O1062" s="116">
        <f>SUM(O1063:O1069)</f>
        <v>0</v>
      </c>
      <c r="P1062" s="115">
        <f t="shared" si="270"/>
        <v>185168</v>
      </c>
      <c r="Q1062" s="116">
        <f>SUM(Q1063:Q1069)</f>
        <v>185168</v>
      </c>
      <c r="R1062" s="116">
        <f>SUM(R1063:R1069)</f>
        <v>0</v>
      </c>
      <c r="S1062" s="116">
        <f>SUM(S1063:S1069)</f>
        <v>0</v>
      </c>
      <c r="T1062" s="116">
        <f>SUM(T1063:T1069)</f>
        <v>0</v>
      </c>
      <c r="U1062" s="111">
        <f t="shared" si="275"/>
        <v>0</v>
      </c>
      <c r="V1062" s="116">
        <f t="shared" si="275"/>
        <v>0</v>
      </c>
      <c r="W1062" s="116">
        <f t="shared" si="275"/>
        <v>0</v>
      </c>
      <c r="X1062" s="116">
        <f t="shared" si="275"/>
        <v>0</v>
      </c>
      <c r="Y1062" s="116">
        <f t="shared" si="275"/>
        <v>0</v>
      </c>
      <c r="Z1062" s="115">
        <f t="shared" si="271"/>
        <v>0</v>
      </c>
      <c r="AA1062" s="116">
        <f>SUM(AA1063:AA1069)</f>
        <v>0</v>
      </c>
      <c r="AB1062" s="116">
        <f>SUM(AB1063:AB1069)</f>
        <v>0</v>
      </c>
      <c r="AC1062" s="116">
        <f>SUM(AC1063:AC1069)</f>
        <v>0</v>
      </c>
      <c r="AD1062" s="116">
        <f>SUM(AD1063:AD1069)</f>
        <v>0</v>
      </c>
      <c r="AE1062" s="115">
        <f t="shared" si="272"/>
        <v>0</v>
      </c>
      <c r="AF1062" s="117">
        <f>SUM(AF1063:AF1069)</f>
        <v>0</v>
      </c>
      <c r="AG1062" s="117">
        <f>SUM(AG1063:AG1069)</f>
        <v>0</v>
      </c>
      <c r="AH1062" s="117">
        <f>SUM(AH1063:AH1069)</f>
        <v>0</v>
      </c>
      <c r="AI1062" s="117">
        <f>SUM(AI1063:AI1069)</f>
        <v>0</v>
      </c>
      <c r="AJ1062" s="115">
        <f t="shared" si="266"/>
        <v>2276000</v>
      </c>
      <c r="AK1062" s="116">
        <f t="shared" si="266"/>
        <v>569000</v>
      </c>
      <c r="AL1062" s="116">
        <f t="shared" si="266"/>
        <v>569000</v>
      </c>
      <c r="AM1062" s="116">
        <f t="shared" si="266"/>
        <v>569000</v>
      </c>
      <c r="AN1062" s="116">
        <f t="shared" si="266"/>
        <v>569000</v>
      </c>
      <c r="AO1062" s="115">
        <f t="shared" si="273"/>
        <v>185168</v>
      </c>
      <c r="AP1062" s="116">
        <f t="shared" si="273"/>
        <v>185168</v>
      </c>
      <c r="AQ1062" s="116">
        <f t="shared" si="273"/>
        <v>0</v>
      </c>
      <c r="AR1062" s="116">
        <f t="shared" si="273"/>
        <v>0</v>
      </c>
      <c r="AS1062" s="116">
        <f t="shared" si="274"/>
        <v>0</v>
      </c>
    </row>
    <row r="1063" spans="2:45" ht="16.5" thickTop="1" thickBot="1" x14ac:dyDescent="0.3">
      <c r="B1063" s="101" t="str">
        <f t="shared" si="267"/>
        <v>b</v>
      </c>
      <c r="D1063" s="109" t="s">
        <v>279</v>
      </c>
      <c r="E1063" s="121" t="s">
        <v>299</v>
      </c>
      <c r="F1063" s="115">
        <f t="shared" si="268"/>
        <v>0</v>
      </c>
      <c r="G1063" s="116">
        <v>0</v>
      </c>
      <c r="H1063" s="116">
        <v>0</v>
      </c>
      <c r="I1063" s="116">
        <v>0</v>
      </c>
      <c r="J1063" s="116">
        <v>0</v>
      </c>
      <c r="K1063" s="115">
        <f t="shared" si="269"/>
        <v>0</v>
      </c>
      <c r="L1063" s="116">
        <v>0</v>
      </c>
      <c r="M1063" s="116">
        <v>0</v>
      </c>
      <c r="N1063" s="116">
        <v>0</v>
      </c>
      <c r="O1063" s="116">
        <v>0</v>
      </c>
      <c r="P1063" s="115">
        <f t="shared" si="270"/>
        <v>0</v>
      </c>
      <c r="Q1063" s="116">
        <v>0</v>
      </c>
      <c r="R1063" s="116">
        <v>0</v>
      </c>
      <c r="S1063" s="116">
        <v>0</v>
      </c>
      <c r="T1063" s="116">
        <v>0</v>
      </c>
      <c r="U1063" s="111">
        <f t="shared" si="275"/>
        <v>0</v>
      </c>
      <c r="V1063" s="116">
        <f t="shared" si="275"/>
        <v>0</v>
      </c>
      <c r="W1063" s="116">
        <f t="shared" si="275"/>
        <v>0</v>
      </c>
      <c r="X1063" s="116">
        <f t="shared" si="275"/>
        <v>0</v>
      </c>
      <c r="Y1063" s="116">
        <f t="shared" si="275"/>
        <v>0</v>
      </c>
      <c r="Z1063" s="115">
        <f t="shared" si="271"/>
        <v>0</v>
      </c>
      <c r="AA1063" s="116">
        <v>0</v>
      </c>
      <c r="AB1063" s="116">
        <v>0</v>
      </c>
      <c r="AC1063" s="116">
        <v>0</v>
      </c>
      <c r="AD1063" s="116">
        <v>0</v>
      </c>
      <c r="AE1063" s="115">
        <f t="shared" si="272"/>
        <v>0</v>
      </c>
      <c r="AF1063" s="117">
        <v>0</v>
      </c>
      <c r="AG1063" s="117">
        <v>0</v>
      </c>
      <c r="AH1063" s="117">
        <v>0</v>
      </c>
      <c r="AI1063" s="117">
        <v>0</v>
      </c>
      <c r="AJ1063" s="115">
        <f t="shared" si="266"/>
        <v>0</v>
      </c>
      <c r="AK1063" s="116">
        <f t="shared" si="266"/>
        <v>0</v>
      </c>
      <c r="AL1063" s="116">
        <f t="shared" si="266"/>
        <v>0</v>
      </c>
      <c r="AM1063" s="116">
        <f t="shared" si="266"/>
        <v>0</v>
      </c>
      <c r="AN1063" s="116">
        <f t="shared" si="266"/>
        <v>0</v>
      </c>
      <c r="AO1063" s="115">
        <f t="shared" si="273"/>
        <v>0</v>
      </c>
      <c r="AP1063" s="116">
        <f t="shared" si="273"/>
        <v>0</v>
      </c>
      <c r="AQ1063" s="116">
        <f t="shared" si="273"/>
        <v>0</v>
      </c>
      <c r="AR1063" s="116">
        <f t="shared" si="273"/>
        <v>0</v>
      </c>
      <c r="AS1063" s="116">
        <f t="shared" si="274"/>
        <v>0</v>
      </c>
    </row>
    <row r="1064" spans="2:45" ht="16.5" thickTop="1" thickBot="1" x14ac:dyDescent="0.3">
      <c r="B1064" s="101" t="str">
        <f t="shared" si="267"/>
        <v>b</v>
      </c>
      <c r="D1064" s="109" t="s">
        <v>279</v>
      </c>
      <c r="E1064" s="121" t="s">
        <v>300</v>
      </c>
      <c r="F1064" s="115">
        <f t="shared" si="268"/>
        <v>0</v>
      </c>
      <c r="G1064" s="116">
        <v>0</v>
      </c>
      <c r="H1064" s="116">
        <v>0</v>
      </c>
      <c r="I1064" s="116">
        <v>0</v>
      </c>
      <c r="J1064" s="116">
        <v>0</v>
      </c>
      <c r="K1064" s="115">
        <f t="shared" si="269"/>
        <v>0</v>
      </c>
      <c r="L1064" s="116">
        <v>0</v>
      </c>
      <c r="M1064" s="116">
        <v>0</v>
      </c>
      <c r="N1064" s="116">
        <v>0</v>
      </c>
      <c r="O1064" s="116">
        <v>0</v>
      </c>
      <c r="P1064" s="115">
        <f t="shared" si="270"/>
        <v>0</v>
      </c>
      <c r="Q1064" s="116">
        <v>0</v>
      </c>
      <c r="R1064" s="116">
        <v>0</v>
      </c>
      <c r="S1064" s="116">
        <v>0</v>
      </c>
      <c r="T1064" s="116">
        <v>0</v>
      </c>
      <c r="U1064" s="111">
        <f t="shared" si="275"/>
        <v>0</v>
      </c>
      <c r="V1064" s="116">
        <f t="shared" si="275"/>
        <v>0</v>
      </c>
      <c r="W1064" s="116">
        <f t="shared" si="275"/>
        <v>0</v>
      </c>
      <c r="X1064" s="116">
        <f t="shared" si="275"/>
        <v>0</v>
      </c>
      <c r="Y1064" s="116">
        <f t="shared" si="275"/>
        <v>0</v>
      </c>
      <c r="Z1064" s="115">
        <f t="shared" si="271"/>
        <v>0</v>
      </c>
      <c r="AA1064" s="116">
        <v>0</v>
      </c>
      <c r="AB1064" s="116">
        <v>0</v>
      </c>
      <c r="AC1064" s="116">
        <v>0</v>
      </c>
      <c r="AD1064" s="116">
        <v>0</v>
      </c>
      <c r="AE1064" s="115">
        <f t="shared" si="272"/>
        <v>0</v>
      </c>
      <c r="AF1064" s="117">
        <v>0</v>
      </c>
      <c r="AG1064" s="117">
        <v>0</v>
      </c>
      <c r="AH1064" s="117">
        <v>0</v>
      </c>
      <c r="AI1064" s="117">
        <v>0</v>
      </c>
      <c r="AJ1064" s="115">
        <f t="shared" si="266"/>
        <v>0</v>
      </c>
      <c r="AK1064" s="116">
        <f t="shared" si="266"/>
        <v>0</v>
      </c>
      <c r="AL1064" s="116">
        <f t="shared" si="266"/>
        <v>0</v>
      </c>
      <c r="AM1064" s="116">
        <f t="shared" si="266"/>
        <v>0</v>
      </c>
      <c r="AN1064" s="116">
        <f t="shared" si="266"/>
        <v>0</v>
      </c>
      <c r="AO1064" s="115">
        <f t="shared" si="273"/>
        <v>0</v>
      </c>
      <c r="AP1064" s="116">
        <f t="shared" si="273"/>
        <v>0</v>
      </c>
      <c r="AQ1064" s="116">
        <f t="shared" si="273"/>
        <v>0</v>
      </c>
      <c r="AR1064" s="116">
        <f t="shared" si="273"/>
        <v>0</v>
      </c>
      <c r="AS1064" s="116">
        <f t="shared" si="274"/>
        <v>0</v>
      </c>
    </row>
    <row r="1065" spans="2:45" ht="16.5" thickTop="1" thickBot="1" x14ac:dyDescent="0.3">
      <c r="B1065" s="101" t="str">
        <f t="shared" si="267"/>
        <v>b</v>
      </c>
      <c r="D1065" s="109" t="s">
        <v>279</v>
      </c>
      <c r="E1065" s="121" t="s">
        <v>301</v>
      </c>
      <c r="F1065" s="115">
        <f t="shared" si="268"/>
        <v>0</v>
      </c>
      <c r="G1065" s="116">
        <v>0</v>
      </c>
      <c r="H1065" s="116">
        <v>0</v>
      </c>
      <c r="I1065" s="116">
        <v>0</v>
      </c>
      <c r="J1065" s="116">
        <v>0</v>
      </c>
      <c r="K1065" s="115">
        <f t="shared" si="269"/>
        <v>0</v>
      </c>
      <c r="L1065" s="116">
        <v>0</v>
      </c>
      <c r="M1065" s="116">
        <v>0</v>
      </c>
      <c r="N1065" s="116">
        <v>0</v>
      </c>
      <c r="O1065" s="116">
        <v>0</v>
      </c>
      <c r="P1065" s="115">
        <f t="shared" si="270"/>
        <v>0</v>
      </c>
      <c r="Q1065" s="116">
        <v>0</v>
      </c>
      <c r="R1065" s="116">
        <v>0</v>
      </c>
      <c r="S1065" s="116">
        <v>0</v>
      </c>
      <c r="T1065" s="116">
        <v>0</v>
      </c>
      <c r="U1065" s="111">
        <f t="shared" si="275"/>
        <v>0</v>
      </c>
      <c r="V1065" s="116">
        <f t="shared" si="275"/>
        <v>0</v>
      </c>
      <c r="W1065" s="116">
        <f t="shared" si="275"/>
        <v>0</v>
      </c>
      <c r="X1065" s="116">
        <f t="shared" si="275"/>
        <v>0</v>
      </c>
      <c r="Y1065" s="116">
        <f t="shared" si="275"/>
        <v>0</v>
      </c>
      <c r="Z1065" s="115">
        <f t="shared" si="271"/>
        <v>0</v>
      </c>
      <c r="AA1065" s="116">
        <v>0</v>
      </c>
      <c r="AB1065" s="116">
        <v>0</v>
      </c>
      <c r="AC1065" s="116">
        <v>0</v>
      </c>
      <c r="AD1065" s="116">
        <v>0</v>
      </c>
      <c r="AE1065" s="115">
        <f t="shared" si="272"/>
        <v>0</v>
      </c>
      <c r="AF1065" s="117">
        <v>0</v>
      </c>
      <c r="AG1065" s="117">
        <v>0</v>
      </c>
      <c r="AH1065" s="117">
        <v>0</v>
      </c>
      <c r="AI1065" s="117">
        <v>0</v>
      </c>
      <c r="AJ1065" s="115">
        <f t="shared" si="266"/>
        <v>0</v>
      </c>
      <c r="AK1065" s="116">
        <f t="shared" si="266"/>
        <v>0</v>
      </c>
      <c r="AL1065" s="116">
        <f t="shared" si="266"/>
        <v>0</v>
      </c>
      <c r="AM1065" s="116">
        <f t="shared" si="266"/>
        <v>0</v>
      </c>
      <c r="AN1065" s="116">
        <f t="shared" si="266"/>
        <v>0</v>
      </c>
      <c r="AO1065" s="115">
        <f t="shared" si="273"/>
        <v>0</v>
      </c>
      <c r="AP1065" s="116">
        <f t="shared" si="273"/>
        <v>0</v>
      </c>
      <c r="AQ1065" s="116">
        <f t="shared" si="273"/>
        <v>0</v>
      </c>
      <c r="AR1065" s="116">
        <f t="shared" si="273"/>
        <v>0</v>
      </c>
      <c r="AS1065" s="116">
        <f t="shared" si="274"/>
        <v>0</v>
      </c>
    </row>
    <row r="1066" spans="2:45" ht="16.5" thickTop="1" thickBot="1" x14ac:dyDescent="0.3">
      <c r="B1066" s="101" t="str">
        <f t="shared" si="267"/>
        <v>b</v>
      </c>
      <c r="D1066" s="109" t="s">
        <v>279</v>
      </c>
      <c r="E1066" s="121" t="s">
        <v>302</v>
      </c>
      <c r="F1066" s="115">
        <f t="shared" si="268"/>
        <v>0</v>
      </c>
      <c r="G1066" s="116">
        <v>0</v>
      </c>
      <c r="H1066" s="116">
        <v>0</v>
      </c>
      <c r="I1066" s="116">
        <v>0</v>
      </c>
      <c r="J1066" s="116">
        <v>0</v>
      </c>
      <c r="K1066" s="115">
        <f t="shared" si="269"/>
        <v>0</v>
      </c>
      <c r="L1066" s="116">
        <v>0</v>
      </c>
      <c r="M1066" s="116">
        <v>0</v>
      </c>
      <c r="N1066" s="116">
        <v>0</v>
      </c>
      <c r="O1066" s="116">
        <v>0</v>
      </c>
      <c r="P1066" s="115">
        <f t="shared" si="270"/>
        <v>0</v>
      </c>
      <c r="Q1066" s="116">
        <v>0</v>
      </c>
      <c r="R1066" s="116">
        <v>0</v>
      </c>
      <c r="S1066" s="116">
        <v>0</v>
      </c>
      <c r="T1066" s="116">
        <v>0</v>
      </c>
      <c r="U1066" s="111">
        <f t="shared" si="275"/>
        <v>0</v>
      </c>
      <c r="V1066" s="116">
        <f t="shared" si="275"/>
        <v>0</v>
      </c>
      <c r="W1066" s="116">
        <f t="shared" si="275"/>
        <v>0</v>
      </c>
      <c r="X1066" s="116">
        <f t="shared" si="275"/>
        <v>0</v>
      </c>
      <c r="Y1066" s="116">
        <f t="shared" si="275"/>
        <v>0</v>
      </c>
      <c r="Z1066" s="115">
        <f t="shared" si="271"/>
        <v>0</v>
      </c>
      <c r="AA1066" s="116">
        <v>0</v>
      </c>
      <c r="AB1066" s="116">
        <v>0</v>
      </c>
      <c r="AC1066" s="116">
        <v>0</v>
      </c>
      <c r="AD1066" s="116">
        <v>0</v>
      </c>
      <c r="AE1066" s="115">
        <f t="shared" si="272"/>
        <v>0</v>
      </c>
      <c r="AF1066" s="117">
        <v>0</v>
      </c>
      <c r="AG1066" s="117">
        <v>0</v>
      </c>
      <c r="AH1066" s="117">
        <v>0</v>
      </c>
      <c r="AI1066" s="117">
        <v>0</v>
      </c>
      <c r="AJ1066" s="115">
        <f t="shared" si="266"/>
        <v>0</v>
      </c>
      <c r="AK1066" s="116">
        <f t="shared" si="266"/>
        <v>0</v>
      </c>
      <c r="AL1066" s="116">
        <f t="shared" si="266"/>
        <v>0</v>
      </c>
      <c r="AM1066" s="116">
        <f t="shared" si="266"/>
        <v>0</v>
      </c>
      <c r="AN1066" s="116">
        <f t="shared" si="266"/>
        <v>0</v>
      </c>
      <c r="AO1066" s="115">
        <f t="shared" si="273"/>
        <v>0</v>
      </c>
      <c r="AP1066" s="116">
        <f t="shared" si="273"/>
        <v>0</v>
      </c>
      <c r="AQ1066" s="116">
        <f t="shared" si="273"/>
        <v>0</v>
      </c>
      <c r="AR1066" s="116">
        <f t="shared" si="273"/>
        <v>0</v>
      </c>
      <c r="AS1066" s="116">
        <f t="shared" si="274"/>
        <v>0</v>
      </c>
    </row>
    <row r="1067" spans="2:45" ht="16.5" thickTop="1" thickBot="1" x14ac:dyDescent="0.3">
      <c r="B1067" s="101" t="str">
        <f t="shared" si="267"/>
        <v>b</v>
      </c>
      <c r="D1067" s="109" t="s">
        <v>279</v>
      </c>
      <c r="E1067" s="121" t="s">
        <v>303</v>
      </c>
      <c r="F1067" s="115">
        <f t="shared" si="268"/>
        <v>0</v>
      </c>
      <c r="G1067" s="116">
        <v>0</v>
      </c>
      <c r="H1067" s="116">
        <v>0</v>
      </c>
      <c r="I1067" s="116">
        <v>0</v>
      </c>
      <c r="J1067" s="116">
        <v>0</v>
      </c>
      <c r="K1067" s="115">
        <f t="shared" si="269"/>
        <v>0</v>
      </c>
      <c r="L1067" s="116">
        <v>0</v>
      </c>
      <c r="M1067" s="116">
        <v>0</v>
      </c>
      <c r="N1067" s="116">
        <v>0</v>
      </c>
      <c r="O1067" s="116">
        <v>0</v>
      </c>
      <c r="P1067" s="115">
        <f t="shared" si="270"/>
        <v>0</v>
      </c>
      <c r="Q1067" s="116">
        <v>0</v>
      </c>
      <c r="R1067" s="116">
        <v>0</v>
      </c>
      <c r="S1067" s="116">
        <v>0</v>
      </c>
      <c r="T1067" s="116">
        <v>0</v>
      </c>
      <c r="U1067" s="111">
        <f t="shared" si="275"/>
        <v>0</v>
      </c>
      <c r="V1067" s="116">
        <f t="shared" si="275"/>
        <v>0</v>
      </c>
      <c r="W1067" s="116">
        <f t="shared" si="275"/>
        <v>0</v>
      </c>
      <c r="X1067" s="116">
        <f t="shared" si="275"/>
        <v>0</v>
      </c>
      <c r="Y1067" s="116">
        <f t="shared" si="275"/>
        <v>0</v>
      </c>
      <c r="Z1067" s="115">
        <f t="shared" si="271"/>
        <v>0</v>
      </c>
      <c r="AA1067" s="116">
        <v>0</v>
      </c>
      <c r="AB1067" s="116">
        <v>0</v>
      </c>
      <c r="AC1067" s="116">
        <v>0</v>
      </c>
      <c r="AD1067" s="116">
        <v>0</v>
      </c>
      <c r="AE1067" s="115">
        <f t="shared" si="272"/>
        <v>0</v>
      </c>
      <c r="AF1067" s="117">
        <v>0</v>
      </c>
      <c r="AG1067" s="117">
        <v>0</v>
      </c>
      <c r="AH1067" s="117">
        <v>0</v>
      </c>
      <c r="AI1067" s="117">
        <v>0</v>
      </c>
      <c r="AJ1067" s="115">
        <f t="shared" si="266"/>
        <v>0</v>
      </c>
      <c r="AK1067" s="116">
        <f t="shared" si="266"/>
        <v>0</v>
      </c>
      <c r="AL1067" s="116">
        <f t="shared" si="266"/>
        <v>0</v>
      </c>
      <c r="AM1067" s="116">
        <f t="shared" si="266"/>
        <v>0</v>
      </c>
      <c r="AN1067" s="116">
        <f t="shared" si="266"/>
        <v>0</v>
      </c>
      <c r="AO1067" s="115">
        <f t="shared" si="273"/>
        <v>0</v>
      </c>
      <c r="AP1067" s="116">
        <f t="shared" si="273"/>
        <v>0</v>
      </c>
      <c r="AQ1067" s="116">
        <f t="shared" si="273"/>
        <v>0</v>
      </c>
      <c r="AR1067" s="116">
        <f t="shared" si="273"/>
        <v>0</v>
      </c>
      <c r="AS1067" s="116">
        <f t="shared" si="274"/>
        <v>0</v>
      </c>
    </row>
    <row r="1068" spans="2:45" ht="16.5" thickTop="1" thickBot="1" x14ac:dyDescent="0.3">
      <c r="B1068" s="101" t="str">
        <f t="shared" si="267"/>
        <v>a</v>
      </c>
      <c r="D1068" s="109" t="s">
        <v>279</v>
      </c>
      <c r="E1068" s="121" t="s">
        <v>304</v>
      </c>
      <c r="F1068" s="115">
        <f t="shared" si="268"/>
        <v>2276000</v>
      </c>
      <c r="G1068" s="116">
        <v>569000</v>
      </c>
      <c r="H1068" s="116">
        <v>569000</v>
      </c>
      <c r="I1068" s="116">
        <v>569000</v>
      </c>
      <c r="J1068" s="116">
        <v>569000</v>
      </c>
      <c r="K1068" s="115">
        <f t="shared" si="269"/>
        <v>185168</v>
      </c>
      <c r="L1068" s="116">
        <v>185168</v>
      </c>
      <c r="M1068" s="116">
        <v>0</v>
      </c>
      <c r="N1068" s="116">
        <v>0</v>
      </c>
      <c r="O1068" s="116">
        <v>0</v>
      </c>
      <c r="P1068" s="115">
        <f t="shared" si="270"/>
        <v>185168</v>
      </c>
      <c r="Q1068" s="116">
        <v>185168</v>
      </c>
      <c r="R1068" s="116">
        <v>0</v>
      </c>
      <c r="S1068" s="116">
        <v>0</v>
      </c>
      <c r="T1068" s="116">
        <v>0</v>
      </c>
      <c r="U1068" s="111">
        <f t="shared" si="275"/>
        <v>0</v>
      </c>
      <c r="V1068" s="116">
        <f t="shared" si="275"/>
        <v>0</v>
      </c>
      <c r="W1068" s="116">
        <f t="shared" si="275"/>
        <v>0</v>
      </c>
      <c r="X1068" s="116">
        <f t="shared" si="275"/>
        <v>0</v>
      </c>
      <c r="Y1068" s="116">
        <f t="shared" si="275"/>
        <v>0</v>
      </c>
      <c r="Z1068" s="115">
        <f t="shared" si="271"/>
        <v>0</v>
      </c>
      <c r="AA1068" s="116">
        <v>0</v>
      </c>
      <c r="AB1068" s="116">
        <v>0</v>
      </c>
      <c r="AC1068" s="116">
        <v>0</v>
      </c>
      <c r="AD1068" s="116">
        <v>0</v>
      </c>
      <c r="AE1068" s="115">
        <f t="shared" si="272"/>
        <v>0</v>
      </c>
      <c r="AF1068" s="117">
        <v>0</v>
      </c>
      <c r="AG1068" s="117">
        <v>0</v>
      </c>
      <c r="AH1068" s="117">
        <v>0</v>
      </c>
      <c r="AI1068" s="117">
        <v>0</v>
      </c>
      <c r="AJ1068" s="115">
        <f t="shared" si="266"/>
        <v>2276000</v>
      </c>
      <c r="AK1068" s="116">
        <f t="shared" si="266"/>
        <v>569000</v>
      </c>
      <c r="AL1068" s="116">
        <f t="shared" si="266"/>
        <v>569000</v>
      </c>
      <c r="AM1068" s="116">
        <f t="shared" si="266"/>
        <v>569000</v>
      </c>
      <c r="AN1068" s="116">
        <f t="shared" si="266"/>
        <v>569000</v>
      </c>
      <c r="AO1068" s="115">
        <f t="shared" si="273"/>
        <v>185168</v>
      </c>
      <c r="AP1068" s="116">
        <f t="shared" si="273"/>
        <v>185168</v>
      </c>
      <c r="AQ1068" s="116">
        <f t="shared" si="273"/>
        <v>0</v>
      </c>
      <c r="AR1068" s="116">
        <f t="shared" si="273"/>
        <v>0</v>
      </c>
      <c r="AS1068" s="116">
        <f t="shared" si="274"/>
        <v>0</v>
      </c>
    </row>
    <row r="1069" spans="2:45" ht="16.5" thickTop="1" thickBot="1" x14ac:dyDescent="0.3">
      <c r="B1069" s="101" t="str">
        <f t="shared" si="267"/>
        <v>b</v>
      </c>
      <c r="D1069" s="109" t="s">
        <v>279</v>
      </c>
      <c r="E1069" s="121" t="s">
        <v>305</v>
      </c>
      <c r="F1069" s="115">
        <f t="shared" si="268"/>
        <v>0</v>
      </c>
      <c r="G1069" s="116">
        <f>SUM(G1070:G1071)</f>
        <v>0</v>
      </c>
      <c r="H1069" s="116">
        <f>SUM(H1070:H1071)</f>
        <v>0</v>
      </c>
      <c r="I1069" s="116">
        <f>SUM(I1070:I1071)</f>
        <v>0</v>
      </c>
      <c r="J1069" s="116">
        <f>SUM(J1070:J1071)</f>
        <v>0</v>
      </c>
      <c r="K1069" s="115">
        <f t="shared" si="269"/>
        <v>0</v>
      </c>
      <c r="L1069" s="116">
        <f>SUM(L1070:L1071)</f>
        <v>0</v>
      </c>
      <c r="M1069" s="116">
        <f>SUM(M1070:M1071)</f>
        <v>0</v>
      </c>
      <c r="N1069" s="116">
        <f>SUM(N1070:N1071)</f>
        <v>0</v>
      </c>
      <c r="O1069" s="116">
        <f>SUM(O1070:O1071)</f>
        <v>0</v>
      </c>
      <c r="P1069" s="115">
        <f t="shared" si="270"/>
        <v>0</v>
      </c>
      <c r="Q1069" s="116">
        <f>SUM(Q1070:Q1071)</f>
        <v>0</v>
      </c>
      <c r="R1069" s="116">
        <f>SUM(R1070:R1071)</f>
        <v>0</v>
      </c>
      <c r="S1069" s="116">
        <f>SUM(S1070:S1071)</f>
        <v>0</v>
      </c>
      <c r="T1069" s="116">
        <f>SUM(T1070:T1071)</f>
        <v>0</v>
      </c>
      <c r="U1069" s="111">
        <f t="shared" si="275"/>
        <v>0</v>
      </c>
      <c r="V1069" s="116">
        <f t="shared" si="275"/>
        <v>0</v>
      </c>
      <c r="W1069" s="116">
        <f t="shared" si="275"/>
        <v>0</v>
      </c>
      <c r="X1069" s="116">
        <f t="shared" si="275"/>
        <v>0</v>
      </c>
      <c r="Y1069" s="116">
        <f t="shared" si="275"/>
        <v>0</v>
      </c>
      <c r="Z1069" s="115">
        <f t="shared" si="271"/>
        <v>0</v>
      </c>
      <c r="AA1069" s="116">
        <f>SUM(AA1070:AA1071)</f>
        <v>0</v>
      </c>
      <c r="AB1069" s="116">
        <f>SUM(AB1070:AB1071)</f>
        <v>0</v>
      </c>
      <c r="AC1069" s="116">
        <f>SUM(AC1070:AC1071)</f>
        <v>0</v>
      </c>
      <c r="AD1069" s="116">
        <f>SUM(AD1070:AD1071)</f>
        <v>0</v>
      </c>
      <c r="AE1069" s="115">
        <f t="shared" si="272"/>
        <v>0</v>
      </c>
      <c r="AF1069" s="117">
        <f>SUM(AF1070:AF1071)</f>
        <v>0</v>
      </c>
      <c r="AG1069" s="117">
        <f>SUM(AG1070:AG1071)</f>
        <v>0</v>
      </c>
      <c r="AH1069" s="117">
        <f>SUM(AH1070:AH1071)</f>
        <v>0</v>
      </c>
      <c r="AI1069" s="117">
        <f>SUM(AI1070:AI1071)</f>
        <v>0</v>
      </c>
      <c r="AJ1069" s="115">
        <f t="shared" si="266"/>
        <v>0</v>
      </c>
      <c r="AK1069" s="116">
        <f t="shared" si="266"/>
        <v>0</v>
      </c>
      <c r="AL1069" s="116">
        <f t="shared" si="266"/>
        <v>0</v>
      </c>
      <c r="AM1069" s="116">
        <f t="shared" si="266"/>
        <v>0</v>
      </c>
      <c r="AN1069" s="116">
        <f t="shared" si="266"/>
        <v>0</v>
      </c>
      <c r="AO1069" s="115">
        <f t="shared" si="273"/>
        <v>0</v>
      </c>
      <c r="AP1069" s="116">
        <f t="shared" si="273"/>
        <v>0</v>
      </c>
      <c r="AQ1069" s="116">
        <f t="shared" si="273"/>
        <v>0</v>
      </c>
      <c r="AR1069" s="116">
        <f t="shared" si="273"/>
        <v>0</v>
      </c>
      <c r="AS1069" s="116">
        <f t="shared" si="274"/>
        <v>0</v>
      </c>
    </row>
    <row r="1070" spans="2:45" ht="16.5" thickTop="1" thickBot="1" x14ac:dyDescent="0.3">
      <c r="B1070" s="101" t="str">
        <f t="shared" si="267"/>
        <v>b</v>
      </c>
      <c r="D1070" s="109" t="s">
        <v>279</v>
      </c>
      <c r="E1070" s="122" t="s">
        <v>306</v>
      </c>
      <c r="F1070" s="115">
        <f t="shared" si="268"/>
        <v>0</v>
      </c>
      <c r="G1070" s="116">
        <v>0</v>
      </c>
      <c r="H1070" s="116">
        <v>0</v>
      </c>
      <c r="I1070" s="116">
        <v>0</v>
      </c>
      <c r="J1070" s="116">
        <v>0</v>
      </c>
      <c r="K1070" s="115">
        <f t="shared" si="269"/>
        <v>0</v>
      </c>
      <c r="L1070" s="116">
        <v>0</v>
      </c>
      <c r="M1070" s="116">
        <v>0</v>
      </c>
      <c r="N1070" s="116">
        <v>0</v>
      </c>
      <c r="O1070" s="116">
        <v>0</v>
      </c>
      <c r="P1070" s="115">
        <f t="shared" si="270"/>
        <v>0</v>
      </c>
      <c r="Q1070" s="116">
        <v>0</v>
      </c>
      <c r="R1070" s="116">
        <v>0</v>
      </c>
      <c r="S1070" s="116">
        <v>0</v>
      </c>
      <c r="T1070" s="116">
        <v>0</v>
      </c>
      <c r="U1070" s="111">
        <f t="shared" si="275"/>
        <v>0</v>
      </c>
      <c r="V1070" s="116">
        <f t="shared" si="275"/>
        <v>0</v>
      </c>
      <c r="W1070" s="116">
        <f t="shared" si="275"/>
        <v>0</v>
      </c>
      <c r="X1070" s="116">
        <f t="shared" si="275"/>
        <v>0</v>
      </c>
      <c r="Y1070" s="116">
        <f t="shared" si="275"/>
        <v>0</v>
      </c>
      <c r="Z1070" s="115">
        <f t="shared" si="271"/>
        <v>0</v>
      </c>
      <c r="AA1070" s="116">
        <v>0</v>
      </c>
      <c r="AB1070" s="116">
        <v>0</v>
      </c>
      <c r="AC1070" s="116">
        <v>0</v>
      </c>
      <c r="AD1070" s="116">
        <v>0</v>
      </c>
      <c r="AE1070" s="115">
        <f t="shared" si="272"/>
        <v>0</v>
      </c>
      <c r="AF1070" s="117">
        <v>0</v>
      </c>
      <c r="AG1070" s="117">
        <v>0</v>
      </c>
      <c r="AH1070" s="117">
        <v>0</v>
      </c>
      <c r="AI1070" s="117">
        <v>0</v>
      </c>
      <c r="AJ1070" s="115">
        <f t="shared" si="266"/>
        <v>0</v>
      </c>
      <c r="AK1070" s="116">
        <f t="shared" si="266"/>
        <v>0</v>
      </c>
      <c r="AL1070" s="116">
        <f t="shared" si="266"/>
        <v>0</v>
      </c>
      <c r="AM1070" s="116">
        <f t="shared" si="266"/>
        <v>0</v>
      </c>
      <c r="AN1070" s="116">
        <f t="shared" si="266"/>
        <v>0</v>
      </c>
      <c r="AO1070" s="115">
        <f t="shared" si="273"/>
        <v>0</v>
      </c>
      <c r="AP1070" s="116">
        <f t="shared" si="273"/>
        <v>0</v>
      </c>
      <c r="AQ1070" s="116">
        <f t="shared" si="273"/>
        <v>0</v>
      </c>
      <c r="AR1070" s="116">
        <f t="shared" si="273"/>
        <v>0</v>
      </c>
      <c r="AS1070" s="116">
        <f t="shared" si="274"/>
        <v>0</v>
      </c>
    </row>
    <row r="1071" spans="2:45" ht="27" thickTop="1" thickBot="1" x14ac:dyDescent="0.3">
      <c r="B1071" s="101" t="str">
        <f t="shared" si="267"/>
        <v>b</v>
      </c>
      <c r="D1071" s="109" t="s">
        <v>279</v>
      </c>
      <c r="E1071" s="122" t="s">
        <v>307</v>
      </c>
      <c r="F1071" s="115">
        <f t="shared" si="268"/>
        <v>0</v>
      </c>
      <c r="G1071" s="116">
        <f>SUM(G1072:G1073)</f>
        <v>0</v>
      </c>
      <c r="H1071" s="116">
        <f>SUM(H1072:H1073)</f>
        <v>0</v>
      </c>
      <c r="I1071" s="116">
        <f>SUM(I1072:I1073)</f>
        <v>0</v>
      </c>
      <c r="J1071" s="116">
        <f>SUM(J1072:J1073)</f>
        <v>0</v>
      </c>
      <c r="K1071" s="115">
        <f t="shared" si="269"/>
        <v>0</v>
      </c>
      <c r="L1071" s="116">
        <f>SUM(L1072:L1073)</f>
        <v>0</v>
      </c>
      <c r="M1071" s="116">
        <f>SUM(M1072:M1073)</f>
        <v>0</v>
      </c>
      <c r="N1071" s="116">
        <f>SUM(N1072:N1073)</f>
        <v>0</v>
      </c>
      <c r="O1071" s="116">
        <f>SUM(O1072:O1073)</f>
        <v>0</v>
      </c>
      <c r="P1071" s="115">
        <f t="shared" si="270"/>
        <v>0</v>
      </c>
      <c r="Q1071" s="116">
        <f>SUM(Q1072:Q1073)</f>
        <v>0</v>
      </c>
      <c r="R1071" s="116">
        <f>SUM(R1072:R1073)</f>
        <v>0</v>
      </c>
      <c r="S1071" s="116">
        <f>SUM(S1072:S1073)</f>
        <v>0</v>
      </c>
      <c r="T1071" s="116">
        <f>SUM(T1072:T1073)</f>
        <v>0</v>
      </c>
      <c r="U1071" s="111">
        <f t="shared" si="275"/>
        <v>0</v>
      </c>
      <c r="V1071" s="116">
        <f t="shared" si="275"/>
        <v>0</v>
      </c>
      <c r="W1071" s="116">
        <f t="shared" si="275"/>
        <v>0</v>
      </c>
      <c r="X1071" s="116">
        <f t="shared" si="275"/>
        <v>0</v>
      </c>
      <c r="Y1071" s="116">
        <f t="shared" si="275"/>
        <v>0</v>
      </c>
      <c r="Z1071" s="115">
        <f t="shared" si="271"/>
        <v>0</v>
      </c>
      <c r="AA1071" s="116">
        <f>SUM(AA1072:AA1073)</f>
        <v>0</v>
      </c>
      <c r="AB1071" s="116">
        <f>SUM(AB1072:AB1073)</f>
        <v>0</v>
      </c>
      <c r="AC1071" s="116">
        <f>SUM(AC1072:AC1073)</f>
        <v>0</v>
      </c>
      <c r="AD1071" s="116">
        <f>SUM(AD1072:AD1073)</f>
        <v>0</v>
      </c>
      <c r="AE1071" s="115">
        <f t="shared" si="272"/>
        <v>0</v>
      </c>
      <c r="AF1071" s="117">
        <f>SUM(AF1072:AF1073)</f>
        <v>0</v>
      </c>
      <c r="AG1071" s="117">
        <f>SUM(AG1072:AG1073)</f>
        <v>0</v>
      </c>
      <c r="AH1071" s="117">
        <f>SUM(AH1072:AH1073)</f>
        <v>0</v>
      </c>
      <c r="AI1071" s="117">
        <f>SUM(AI1072:AI1073)</f>
        <v>0</v>
      </c>
      <c r="AJ1071" s="115">
        <f t="shared" si="266"/>
        <v>0</v>
      </c>
      <c r="AK1071" s="116">
        <f t="shared" si="266"/>
        <v>0</v>
      </c>
      <c r="AL1071" s="116">
        <f t="shared" si="266"/>
        <v>0</v>
      </c>
      <c r="AM1071" s="116">
        <f t="shared" si="266"/>
        <v>0</v>
      </c>
      <c r="AN1071" s="116">
        <f t="shared" si="266"/>
        <v>0</v>
      </c>
      <c r="AO1071" s="115">
        <f t="shared" si="273"/>
        <v>0</v>
      </c>
      <c r="AP1071" s="116">
        <f t="shared" si="273"/>
        <v>0</v>
      </c>
      <c r="AQ1071" s="116">
        <f t="shared" si="273"/>
        <v>0</v>
      </c>
      <c r="AR1071" s="116">
        <f t="shared" si="273"/>
        <v>0</v>
      </c>
      <c r="AS1071" s="116">
        <f t="shared" si="274"/>
        <v>0</v>
      </c>
    </row>
    <row r="1072" spans="2:45" ht="27" thickTop="1" thickBot="1" x14ac:dyDescent="0.3">
      <c r="B1072" s="101" t="str">
        <f t="shared" si="267"/>
        <v>b</v>
      </c>
      <c r="D1072" s="109" t="s">
        <v>279</v>
      </c>
      <c r="E1072" s="124" t="s">
        <v>308</v>
      </c>
      <c r="F1072" s="115">
        <f t="shared" si="268"/>
        <v>0</v>
      </c>
      <c r="G1072" s="116">
        <v>0</v>
      </c>
      <c r="H1072" s="116">
        <v>0</v>
      </c>
      <c r="I1072" s="116">
        <v>0</v>
      </c>
      <c r="J1072" s="116">
        <v>0</v>
      </c>
      <c r="K1072" s="115">
        <f t="shared" si="269"/>
        <v>0</v>
      </c>
      <c r="L1072" s="116">
        <v>0</v>
      </c>
      <c r="M1072" s="116">
        <v>0</v>
      </c>
      <c r="N1072" s="116">
        <v>0</v>
      </c>
      <c r="O1072" s="116">
        <v>0</v>
      </c>
      <c r="P1072" s="115">
        <f t="shared" si="270"/>
        <v>0</v>
      </c>
      <c r="Q1072" s="116">
        <v>0</v>
      </c>
      <c r="R1072" s="116">
        <v>0</v>
      </c>
      <c r="S1072" s="116">
        <v>0</v>
      </c>
      <c r="T1072" s="116">
        <v>0</v>
      </c>
      <c r="U1072" s="111">
        <f t="shared" si="275"/>
        <v>0</v>
      </c>
      <c r="V1072" s="116">
        <f t="shared" si="275"/>
        <v>0</v>
      </c>
      <c r="W1072" s="116">
        <f t="shared" si="275"/>
        <v>0</v>
      </c>
      <c r="X1072" s="116">
        <f t="shared" si="275"/>
        <v>0</v>
      </c>
      <c r="Y1072" s="116">
        <f t="shared" si="275"/>
        <v>0</v>
      </c>
      <c r="Z1072" s="115">
        <f t="shared" si="271"/>
        <v>0</v>
      </c>
      <c r="AA1072" s="116">
        <v>0</v>
      </c>
      <c r="AB1072" s="116">
        <v>0</v>
      </c>
      <c r="AC1072" s="116">
        <v>0</v>
      </c>
      <c r="AD1072" s="116">
        <v>0</v>
      </c>
      <c r="AE1072" s="115">
        <f t="shared" si="272"/>
        <v>0</v>
      </c>
      <c r="AF1072" s="117">
        <v>0</v>
      </c>
      <c r="AG1072" s="117">
        <v>0</v>
      </c>
      <c r="AH1072" s="117">
        <v>0</v>
      </c>
      <c r="AI1072" s="117">
        <v>0</v>
      </c>
      <c r="AJ1072" s="115">
        <f t="shared" si="266"/>
        <v>0</v>
      </c>
      <c r="AK1072" s="116">
        <f t="shared" si="266"/>
        <v>0</v>
      </c>
      <c r="AL1072" s="116">
        <f t="shared" si="266"/>
        <v>0</v>
      </c>
      <c r="AM1072" s="116">
        <f t="shared" si="266"/>
        <v>0</v>
      </c>
      <c r="AN1072" s="116">
        <f t="shared" si="266"/>
        <v>0</v>
      </c>
      <c r="AO1072" s="115">
        <f t="shared" si="273"/>
        <v>0</v>
      </c>
      <c r="AP1072" s="116">
        <f t="shared" si="273"/>
        <v>0</v>
      </c>
      <c r="AQ1072" s="116">
        <f t="shared" si="273"/>
        <v>0</v>
      </c>
      <c r="AR1072" s="116">
        <f t="shared" si="273"/>
        <v>0</v>
      </c>
      <c r="AS1072" s="116">
        <f t="shared" si="274"/>
        <v>0</v>
      </c>
    </row>
    <row r="1073" spans="2:45" ht="39.75" thickTop="1" thickBot="1" x14ac:dyDescent="0.3">
      <c r="B1073" s="101" t="str">
        <f t="shared" si="267"/>
        <v>b</v>
      </c>
      <c r="D1073" s="109" t="s">
        <v>279</v>
      </c>
      <c r="E1073" s="124" t="s">
        <v>309</v>
      </c>
      <c r="F1073" s="115">
        <f t="shared" si="268"/>
        <v>0</v>
      </c>
      <c r="G1073" s="116">
        <v>0</v>
      </c>
      <c r="H1073" s="116">
        <v>0</v>
      </c>
      <c r="I1073" s="116">
        <v>0</v>
      </c>
      <c r="J1073" s="116">
        <v>0</v>
      </c>
      <c r="K1073" s="115">
        <f t="shared" si="269"/>
        <v>0</v>
      </c>
      <c r="L1073" s="116">
        <v>0</v>
      </c>
      <c r="M1073" s="116">
        <v>0</v>
      </c>
      <c r="N1073" s="116">
        <v>0</v>
      </c>
      <c r="O1073" s="116">
        <v>0</v>
      </c>
      <c r="P1073" s="115">
        <f t="shared" si="270"/>
        <v>0</v>
      </c>
      <c r="Q1073" s="116">
        <v>0</v>
      </c>
      <c r="R1073" s="116">
        <v>0</v>
      </c>
      <c r="S1073" s="116">
        <v>0</v>
      </c>
      <c r="T1073" s="116">
        <v>0</v>
      </c>
      <c r="U1073" s="111">
        <f t="shared" si="275"/>
        <v>0</v>
      </c>
      <c r="V1073" s="116">
        <f t="shared" si="275"/>
        <v>0</v>
      </c>
      <c r="W1073" s="116">
        <f t="shared" si="275"/>
        <v>0</v>
      </c>
      <c r="X1073" s="116">
        <f t="shared" si="275"/>
        <v>0</v>
      </c>
      <c r="Y1073" s="116">
        <f t="shared" si="275"/>
        <v>0</v>
      </c>
      <c r="Z1073" s="115">
        <f t="shared" si="271"/>
        <v>0</v>
      </c>
      <c r="AA1073" s="116">
        <v>0</v>
      </c>
      <c r="AB1073" s="116">
        <v>0</v>
      </c>
      <c r="AC1073" s="116">
        <v>0</v>
      </c>
      <c r="AD1073" s="116">
        <v>0</v>
      </c>
      <c r="AE1073" s="115">
        <f t="shared" si="272"/>
        <v>0</v>
      </c>
      <c r="AF1073" s="117">
        <v>0</v>
      </c>
      <c r="AG1073" s="117">
        <v>0</v>
      </c>
      <c r="AH1073" s="117">
        <v>0</v>
      </c>
      <c r="AI1073" s="117">
        <v>0</v>
      </c>
      <c r="AJ1073" s="115">
        <f t="shared" si="266"/>
        <v>0</v>
      </c>
      <c r="AK1073" s="116">
        <f t="shared" si="266"/>
        <v>0</v>
      </c>
      <c r="AL1073" s="116">
        <f t="shared" si="266"/>
        <v>0</v>
      </c>
      <c r="AM1073" s="116">
        <f t="shared" si="266"/>
        <v>0</v>
      </c>
      <c r="AN1073" s="116">
        <f t="shared" si="266"/>
        <v>0</v>
      </c>
      <c r="AO1073" s="115">
        <f t="shared" si="273"/>
        <v>0</v>
      </c>
      <c r="AP1073" s="116">
        <f t="shared" si="273"/>
        <v>0</v>
      </c>
      <c r="AQ1073" s="116">
        <f t="shared" si="273"/>
        <v>0</v>
      </c>
      <c r="AR1073" s="116">
        <f t="shared" si="273"/>
        <v>0</v>
      </c>
      <c r="AS1073" s="116">
        <f t="shared" si="274"/>
        <v>0</v>
      </c>
    </row>
    <row r="1074" spans="2:45" ht="16.5" thickTop="1" thickBot="1" x14ac:dyDescent="0.3">
      <c r="B1074" s="101" t="str">
        <f t="shared" si="267"/>
        <v>b</v>
      </c>
      <c r="D1074" s="109" t="s">
        <v>279</v>
      </c>
      <c r="E1074" s="120" t="s">
        <v>310</v>
      </c>
      <c r="F1074" s="115">
        <f t="shared" si="268"/>
        <v>0</v>
      </c>
      <c r="G1074" s="116">
        <v>0</v>
      </c>
      <c r="H1074" s="116">
        <v>0</v>
      </c>
      <c r="I1074" s="116">
        <v>0</v>
      </c>
      <c r="J1074" s="116">
        <v>0</v>
      </c>
      <c r="K1074" s="115">
        <f t="shared" si="269"/>
        <v>0</v>
      </c>
      <c r="L1074" s="116">
        <v>0</v>
      </c>
      <c r="M1074" s="116">
        <v>0</v>
      </c>
      <c r="N1074" s="116">
        <v>0</v>
      </c>
      <c r="O1074" s="116">
        <v>0</v>
      </c>
      <c r="P1074" s="115">
        <f t="shared" si="270"/>
        <v>0</v>
      </c>
      <c r="Q1074" s="116">
        <v>0</v>
      </c>
      <c r="R1074" s="116">
        <v>0</v>
      </c>
      <c r="S1074" s="116">
        <v>0</v>
      </c>
      <c r="T1074" s="116">
        <v>0</v>
      </c>
      <c r="U1074" s="111">
        <f t="shared" si="275"/>
        <v>0</v>
      </c>
      <c r="V1074" s="116">
        <f t="shared" si="275"/>
        <v>0</v>
      </c>
      <c r="W1074" s="116">
        <f t="shared" si="275"/>
        <v>0</v>
      </c>
      <c r="X1074" s="116">
        <f t="shared" si="275"/>
        <v>0</v>
      </c>
      <c r="Y1074" s="116">
        <f t="shared" si="275"/>
        <v>0</v>
      </c>
      <c r="Z1074" s="115">
        <f t="shared" si="271"/>
        <v>0</v>
      </c>
      <c r="AA1074" s="116">
        <v>0</v>
      </c>
      <c r="AB1074" s="116">
        <v>0</v>
      </c>
      <c r="AC1074" s="116">
        <v>0</v>
      </c>
      <c r="AD1074" s="116">
        <v>0</v>
      </c>
      <c r="AE1074" s="115">
        <f t="shared" si="272"/>
        <v>0</v>
      </c>
      <c r="AF1074" s="117">
        <v>0</v>
      </c>
      <c r="AG1074" s="117">
        <v>0</v>
      </c>
      <c r="AH1074" s="117">
        <v>0</v>
      </c>
      <c r="AI1074" s="117">
        <v>0</v>
      </c>
      <c r="AJ1074" s="115">
        <f t="shared" si="266"/>
        <v>0</v>
      </c>
      <c r="AK1074" s="116">
        <f t="shared" si="266"/>
        <v>0</v>
      </c>
      <c r="AL1074" s="116">
        <f t="shared" si="266"/>
        <v>0</v>
      </c>
      <c r="AM1074" s="116">
        <f t="shared" si="266"/>
        <v>0</v>
      </c>
      <c r="AN1074" s="116">
        <f t="shared" si="266"/>
        <v>0</v>
      </c>
      <c r="AO1074" s="115">
        <f t="shared" si="273"/>
        <v>0</v>
      </c>
      <c r="AP1074" s="116">
        <f t="shared" si="273"/>
        <v>0</v>
      </c>
      <c r="AQ1074" s="116">
        <f t="shared" si="273"/>
        <v>0</v>
      </c>
      <c r="AR1074" s="116">
        <f t="shared" si="273"/>
        <v>0</v>
      </c>
      <c r="AS1074" s="116">
        <f t="shared" si="274"/>
        <v>0</v>
      </c>
    </row>
    <row r="1075" spans="2:45" ht="16.5" thickTop="1" thickBot="1" x14ac:dyDescent="0.3">
      <c r="B1075" s="101" t="str">
        <f t="shared" si="267"/>
        <v>b</v>
      </c>
      <c r="D1075" s="109" t="s">
        <v>279</v>
      </c>
      <c r="E1075" s="120" t="s">
        <v>311</v>
      </c>
      <c r="F1075" s="115">
        <f t="shared" si="268"/>
        <v>0</v>
      </c>
      <c r="G1075" s="116">
        <v>0</v>
      </c>
      <c r="H1075" s="116">
        <v>0</v>
      </c>
      <c r="I1075" s="116">
        <v>0</v>
      </c>
      <c r="J1075" s="116">
        <v>0</v>
      </c>
      <c r="K1075" s="115">
        <f t="shared" si="269"/>
        <v>0</v>
      </c>
      <c r="L1075" s="116">
        <v>0</v>
      </c>
      <c r="M1075" s="116">
        <v>0</v>
      </c>
      <c r="N1075" s="116">
        <v>0</v>
      </c>
      <c r="O1075" s="116">
        <v>0</v>
      </c>
      <c r="P1075" s="115">
        <f t="shared" si="270"/>
        <v>0</v>
      </c>
      <c r="Q1075" s="116">
        <v>0</v>
      </c>
      <c r="R1075" s="116">
        <v>0</v>
      </c>
      <c r="S1075" s="116">
        <v>0</v>
      </c>
      <c r="T1075" s="116">
        <v>0</v>
      </c>
      <c r="U1075" s="111">
        <f t="shared" si="275"/>
        <v>0</v>
      </c>
      <c r="V1075" s="116">
        <f t="shared" si="275"/>
        <v>0</v>
      </c>
      <c r="W1075" s="116">
        <f t="shared" si="275"/>
        <v>0</v>
      </c>
      <c r="X1075" s="116">
        <f t="shared" si="275"/>
        <v>0</v>
      </c>
      <c r="Y1075" s="116">
        <f t="shared" si="275"/>
        <v>0</v>
      </c>
      <c r="Z1075" s="115">
        <f t="shared" si="271"/>
        <v>0</v>
      </c>
      <c r="AA1075" s="116">
        <v>0</v>
      </c>
      <c r="AB1075" s="116">
        <v>0</v>
      </c>
      <c r="AC1075" s="116">
        <v>0</v>
      </c>
      <c r="AD1075" s="116">
        <v>0</v>
      </c>
      <c r="AE1075" s="115">
        <f t="shared" si="272"/>
        <v>0</v>
      </c>
      <c r="AF1075" s="117">
        <v>0</v>
      </c>
      <c r="AG1075" s="117">
        <v>0</v>
      </c>
      <c r="AH1075" s="117">
        <v>0</v>
      </c>
      <c r="AI1075" s="117">
        <v>0</v>
      </c>
      <c r="AJ1075" s="115">
        <f t="shared" si="266"/>
        <v>0</v>
      </c>
      <c r="AK1075" s="116">
        <f t="shared" si="266"/>
        <v>0</v>
      </c>
      <c r="AL1075" s="116">
        <f t="shared" si="266"/>
        <v>0</v>
      </c>
      <c r="AM1075" s="116">
        <f t="shared" si="266"/>
        <v>0</v>
      </c>
      <c r="AN1075" s="116">
        <f t="shared" si="266"/>
        <v>0</v>
      </c>
      <c r="AO1075" s="115">
        <f t="shared" si="273"/>
        <v>0</v>
      </c>
      <c r="AP1075" s="116">
        <f t="shared" si="273"/>
        <v>0</v>
      </c>
      <c r="AQ1075" s="116">
        <f t="shared" si="273"/>
        <v>0</v>
      </c>
      <c r="AR1075" s="116">
        <f t="shared" si="273"/>
        <v>0</v>
      </c>
      <c r="AS1075" s="116">
        <f t="shared" si="274"/>
        <v>0</v>
      </c>
    </row>
    <row r="1076" spans="2:45" ht="16.5" thickTop="1" thickBot="1" x14ac:dyDescent="0.3">
      <c r="B1076" s="101" t="str">
        <f t="shared" si="267"/>
        <v>b</v>
      </c>
      <c r="D1076" s="109" t="s">
        <v>279</v>
      </c>
      <c r="E1076" s="120" t="s">
        <v>312</v>
      </c>
      <c r="F1076" s="115">
        <f t="shared" si="268"/>
        <v>0</v>
      </c>
      <c r="G1076" s="116">
        <v>0</v>
      </c>
      <c r="H1076" s="116">
        <v>0</v>
      </c>
      <c r="I1076" s="116">
        <v>0</v>
      </c>
      <c r="J1076" s="116">
        <v>0</v>
      </c>
      <c r="K1076" s="115">
        <f t="shared" si="269"/>
        <v>0</v>
      </c>
      <c r="L1076" s="116">
        <v>0</v>
      </c>
      <c r="M1076" s="116">
        <v>0</v>
      </c>
      <c r="N1076" s="116">
        <v>0</v>
      </c>
      <c r="O1076" s="116">
        <v>0</v>
      </c>
      <c r="P1076" s="115">
        <f t="shared" si="270"/>
        <v>0</v>
      </c>
      <c r="Q1076" s="116">
        <v>0</v>
      </c>
      <c r="R1076" s="116">
        <v>0</v>
      </c>
      <c r="S1076" s="116">
        <v>0</v>
      </c>
      <c r="T1076" s="116">
        <v>0</v>
      </c>
      <c r="U1076" s="111">
        <f t="shared" si="275"/>
        <v>0</v>
      </c>
      <c r="V1076" s="116">
        <f t="shared" si="275"/>
        <v>0</v>
      </c>
      <c r="W1076" s="116">
        <f t="shared" si="275"/>
        <v>0</v>
      </c>
      <c r="X1076" s="116">
        <f t="shared" si="275"/>
        <v>0</v>
      </c>
      <c r="Y1076" s="116">
        <f t="shared" si="275"/>
        <v>0</v>
      </c>
      <c r="Z1076" s="115">
        <f t="shared" si="271"/>
        <v>0</v>
      </c>
      <c r="AA1076" s="116">
        <v>0</v>
      </c>
      <c r="AB1076" s="116">
        <v>0</v>
      </c>
      <c r="AC1076" s="116">
        <v>0</v>
      </c>
      <c r="AD1076" s="116">
        <v>0</v>
      </c>
      <c r="AE1076" s="115">
        <f t="shared" si="272"/>
        <v>0</v>
      </c>
      <c r="AF1076" s="117">
        <v>0</v>
      </c>
      <c r="AG1076" s="117">
        <v>0</v>
      </c>
      <c r="AH1076" s="117">
        <v>0</v>
      </c>
      <c r="AI1076" s="117">
        <v>0</v>
      </c>
      <c r="AJ1076" s="115">
        <f t="shared" ref="AJ1076:AN1126" si="281">F1076+U1076</f>
        <v>0</v>
      </c>
      <c r="AK1076" s="116">
        <f t="shared" si="281"/>
        <v>0</v>
      </c>
      <c r="AL1076" s="116">
        <f t="shared" si="281"/>
        <v>0</v>
      </c>
      <c r="AM1076" s="116">
        <f t="shared" si="281"/>
        <v>0</v>
      </c>
      <c r="AN1076" s="116">
        <f t="shared" si="281"/>
        <v>0</v>
      </c>
      <c r="AO1076" s="115">
        <f t="shared" si="273"/>
        <v>0</v>
      </c>
      <c r="AP1076" s="116">
        <f t="shared" si="273"/>
        <v>0</v>
      </c>
      <c r="AQ1076" s="116">
        <f t="shared" si="273"/>
        <v>0</v>
      </c>
      <c r="AR1076" s="116">
        <f t="shared" si="273"/>
        <v>0</v>
      </c>
      <c r="AS1076" s="116">
        <f t="shared" si="274"/>
        <v>0</v>
      </c>
    </row>
    <row r="1077" spans="2:45" ht="52.5" thickTop="1" thickBot="1" x14ac:dyDescent="0.3">
      <c r="B1077" s="101" t="str">
        <f t="shared" si="267"/>
        <v>a</v>
      </c>
      <c r="D1077" s="109" t="s">
        <v>399</v>
      </c>
      <c r="E1077" s="119" t="s">
        <v>400</v>
      </c>
      <c r="F1077" s="115">
        <f t="shared" si="268"/>
        <v>0</v>
      </c>
      <c r="G1077" s="116">
        <f>SUM(G1078,G1090:G1092)</f>
        <v>0</v>
      </c>
      <c r="H1077" s="116">
        <f>SUM(H1078,H1090:H1092)</f>
        <v>0</v>
      </c>
      <c r="I1077" s="116">
        <f>SUM(I1078,I1090:I1092)</f>
        <v>0</v>
      </c>
      <c r="J1077" s="116">
        <f>SUM(J1078,J1090:J1092)</f>
        <v>0</v>
      </c>
      <c r="K1077" s="115">
        <f t="shared" si="269"/>
        <v>2644832</v>
      </c>
      <c r="L1077" s="116">
        <f>SUM(L1078,L1090:L1092)</f>
        <v>522332</v>
      </c>
      <c r="M1077" s="116">
        <f>SUM(M1078,M1090:M1092)</f>
        <v>707500</v>
      </c>
      <c r="N1077" s="116">
        <f>SUM(N1078,N1090:N1092)</f>
        <v>707500</v>
      </c>
      <c r="O1077" s="116">
        <f>SUM(O1078,O1090:O1092)</f>
        <v>707500</v>
      </c>
      <c r="P1077" s="115">
        <f t="shared" si="270"/>
        <v>797957.2</v>
      </c>
      <c r="Q1077" s="116">
        <f>SUM(Q1078,Q1090:Q1092)</f>
        <v>397628.8</v>
      </c>
      <c r="R1077" s="116">
        <f>SUM(R1078,R1090:R1092)</f>
        <v>400328.4</v>
      </c>
      <c r="S1077" s="116">
        <f>SUM(S1078,S1090:S1092)</f>
        <v>0</v>
      </c>
      <c r="T1077" s="116">
        <f>SUM(T1078,T1090:T1092)</f>
        <v>0</v>
      </c>
      <c r="U1077" s="111">
        <f t="shared" si="275"/>
        <v>0</v>
      </c>
      <c r="V1077" s="116">
        <f t="shared" si="275"/>
        <v>0</v>
      </c>
      <c r="W1077" s="116">
        <f t="shared" si="275"/>
        <v>0</v>
      </c>
      <c r="X1077" s="116">
        <f t="shared" si="275"/>
        <v>0</v>
      </c>
      <c r="Y1077" s="116">
        <f t="shared" si="275"/>
        <v>0</v>
      </c>
      <c r="Z1077" s="115">
        <f t="shared" si="271"/>
        <v>0</v>
      </c>
      <c r="AA1077" s="116">
        <f>SUM(AA1078,AA1090:AA1092)</f>
        <v>0</v>
      </c>
      <c r="AB1077" s="116">
        <f>SUM(AB1078,AB1090:AB1092)</f>
        <v>0</v>
      </c>
      <c r="AC1077" s="116">
        <f>SUM(AC1078,AC1090:AC1092)</f>
        <v>0</v>
      </c>
      <c r="AD1077" s="116">
        <f>SUM(AD1078,AD1090:AD1092)</f>
        <v>0</v>
      </c>
      <c r="AE1077" s="115">
        <f t="shared" si="272"/>
        <v>0</v>
      </c>
      <c r="AF1077" s="117">
        <f>SUM(AF1078,AF1090:AF1092)</f>
        <v>0</v>
      </c>
      <c r="AG1077" s="117">
        <f>SUM(AG1078,AG1090:AG1092)</f>
        <v>0</v>
      </c>
      <c r="AH1077" s="117">
        <f>SUM(AH1078,AH1090:AH1092)</f>
        <v>0</v>
      </c>
      <c r="AI1077" s="117">
        <f>SUM(AI1078,AI1090:AI1092)</f>
        <v>0</v>
      </c>
      <c r="AJ1077" s="115">
        <f t="shared" si="281"/>
        <v>0</v>
      </c>
      <c r="AK1077" s="116">
        <f t="shared" si="281"/>
        <v>0</v>
      </c>
      <c r="AL1077" s="116">
        <f t="shared" si="281"/>
        <v>0</v>
      </c>
      <c r="AM1077" s="116">
        <f t="shared" si="281"/>
        <v>0</v>
      </c>
      <c r="AN1077" s="116">
        <f t="shared" si="281"/>
        <v>0</v>
      </c>
      <c r="AO1077" s="115">
        <f t="shared" si="273"/>
        <v>2644832</v>
      </c>
      <c r="AP1077" s="116">
        <f t="shared" si="273"/>
        <v>522332</v>
      </c>
      <c r="AQ1077" s="116">
        <f t="shared" si="273"/>
        <v>707500</v>
      </c>
      <c r="AR1077" s="116">
        <f t="shared" si="273"/>
        <v>707500</v>
      </c>
      <c r="AS1077" s="116">
        <f t="shared" si="274"/>
        <v>707500</v>
      </c>
    </row>
    <row r="1078" spans="2:45" ht="16.5" thickTop="1" thickBot="1" x14ac:dyDescent="0.3">
      <c r="B1078" s="101" t="str">
        <f t="shared" si="267"/>
        <v>a</v>
      </c>
      <c r="D1078" s="109" t="s">
        <v>279</v>
      </c>
      <c r="E1078" s="120" t="s">
        <v>298</v>
      </c>
      <c r="F1078" s="115">
        <f t="shared" si="268"/>
        <v>0</v>
      </c>
      <c r="G1078" s="116">
        <f>SUM(G1079:G1085)</f>
        <v>0</v>
      </c>
      <c r="H1078" s="116">
        <f>SUM(H1079:H1085)</f>
        <v>0</v>
      </c>
      <c r="I1078" s="116">
        <f>SUM(I1079:I1085)</f>
        <v>0</v>
      </c>
      <c r="J1078" s="116">
        <f>SUM(J1079:J1085)</f>
        <v>0</v>
      </c>
      <c r="K1078" s="115">
        <f t="shared" si="269"/>
        <v>2644832</v>
      </c>
      <c r="L1078" s="116">
        <f>SUM(L1079:L1085)</f>
        <v>522332</v>
      </c>
      <c r="M1078" s="116">
        <f>SUM(M1079:M1085)</f>
        <v>707500</v>
      </c>
      <c r="N1078" s="116">
        <f>SUM(N1079:N1085)</f>
        <v>707500</v>
      </c>
      <c r="O1078" s="116">
        <f>SUM(O1079:O1085)</f>
        <v>707500</v>
      </c>
      <c r="P1078" s="115">
        <f t="shared" si="270"/>
        <v>797957.2</v>
      </c>
      <c r="Q1078" s="116">
        <f>SUM(Q1079:Q1085)</f>
        <v>397628.8</v>
      </c>
      <c r="R1078" s="116">
        <f>SUM(R1079:R1085)</f>
        <v>400328.4</v>
      </c>
      <c r="S1078" s="116">
        <f>SUM(S1079:S1085)</f>
        <v>0</v>
      </c>
      <c r="T1078" s="116">
        <f>SUM(T1079:T1085)</f>
        <v>0</v>
      </c>
      <c r="U1078" s="111">
        <f t="shared" si="275"/>
        <v>0</v>
      </c>
      <c r="V1078" s="116">
        <f t="shared" si="275"/>
        <v>0</v>
      </c>
      <c r="W1078" s="116">
        <f t="shared" si="275"/>
        <v>0</v>
      </c>
      <c r="X1078" s="116">
        <f t="shared" si="275"/>
        <v>0</v>
      </c>
      <c r="Y1078" s="116">
        <f t="shared" si="275"/>
        <v>0</v>
      </c>
      <c r="Z1078" s="115">
        <f t="shared" si="271"/>
        <v>0</v>
      </c>
      <c r="AA1078" s="116">
        <f>SUM(AA1079:AA1085)</f>
        <v>0</v>
      </c>
      <c r="AB1078" s="116">
        <f>SUM(AB1079:AB1085)</f>
        <v>0</v>
      </c>
      <c r="AC1078" s="116">
        <f>SUM(AC1079:AC1085)</f>
        <v>0</v>
      </c>
      <c r="AD1078" s="116">
        <f>SUM(AD1079:AD1085)</f>
        <v>0</v>
      </c>
      <c r="AE1078" s="115">
        <f t="shared" si="272"/>
        <v>0</v>
      </c>
      <c r="AF1078" s="117">
        <f>SUM(AF1079:AF1085)</f>
        <v>0</v>
      </c>
      <c r="AG1078" s="117">
        <f>SUM(AG1079:AG1085)</f>
        <v>0</v>
      </c>
      <c r="AH1078" s="117">
        <f>SUM(AH1079:AH1085)</f>
        <v>0</v>
      </c>
      <c r="AI1078" s="117">
        <f>SUM(AI1079:AI1085)</f>
        <v>0</v>
      </c>
      <c r="AJ1078" s="115">
        <f t="shared" si="281"/>
        <v>0</v>
      </c>
      <c r="AK1078" s="116">
        <f t="shared" si="281"/>
        <v>0</v>
      </c>
      <c r="AL1078" s="116">
        <f t="shared" si="281"/>
        <v>0</v>
      </c>
      <c r="AM1078" s="116">
        <f t="shared" si="281"/>
        <v>0</v>
      </c>
      <c r="AN1078" s="116">
        <f t="shared" si="281"/>
        <v>0</v>
      </c>
      <c r="AO1078" s="115">
        <f t="shared" si="273"/>
        <v>2644832</v>
      </c>
      <c r="AP1078" s="116">
        <f t="shared" si="273"/>
        <v>522332</v>
      </c>
      <c r="AQ1078" s="116">
        <f t="shared" si="273"/>
        <v>707500</v>
      </c>
      <c r="AR1078" s="116">
        <f t="shared" si="273"/>
        <v>707500</v>
      </c>
      <c r="AS1078" s="116">
        <f t="shared" si="274"/>
        <v>707500</v>
      </c>
    </row>
    <row r="1079" spans="2:45" ht="16.5" thickTop="1" thickBot="1" x14ac:dyDescent="0.3">
      <c r="B1079" s="101" t="str">
        <f t="shared" si="267"/>
        <v>b</v>
      </c>
      <c r="D1079" s="109" t="s">
        <v>279</v>
      </c>
      <c r="E1079" s="121" t="s">
        <v>299</v>
      </c>
      <c r="F1079" s="115">
        <f t="shared" si="268"/>
        <v>0</v>
      </c>
      <c r="G1079" s="116">
        <v>0</v>
      </c>
      <c r="H1079" s="116">
        <v>0</v>
      </c>
      <c r="I1079" s="116">
        <v>0</v>
      </c>
      <c r="J1079" s="116">
        <v>0</v>
      </c>
      <c r="K1079" s="115">
        <f t="shared" si="269"/>
        <v>0</v>
      </c>
      <c r="L1079" s="116">
        <v>0</v>
      </c>
      <c r="M1079" s="116">
        <v>0</v>
      </c>
      <c r="N1079" s="116">
        <v>0</v>
      </c>
      <c r="O1079" s="116">
        <v>0</v>
      </c>
      <c r="P1079" s="115">
        <f t="shared" si="270"/>
        <v>0</v>
      </c>
      <c r="Q1079" s="116">
        <v>0</v>
      </c>
      <c r="R1079" s="116">
        <v>0</v>
      </c>
      <c r="S1079" s="116">
        <v>0</v>
      </c>
      <c r="T1079" s="116">
        <v>0</v>
      </c>
      <c r="U1079" s="111">
        <f t="shared" si="275"/>
        <v>0</v>
      </c>
      <c r="V1079" s="116">
        <f t="shared" si="275"/>
        <v>0</v>
      </c>
      <c r="W1079" s="116">
        <f t="shared" si="275"/>
        <v>0</v>
      </c>
      <c r="X1079" s="116">
        <f t="shared" si="275"/>
        <v>0</v>
      </c>
      <c r="Y1079" s="116">
        <f t="shared" si="275"/>
        <v>0</v>
      </c>
      <c r="Z1079" s="115">
        <f t="shared" si="271"/>
        <v>0</v>
      </c>
      <c r="AA1079" s="116">
        <v>0</v>
      </c>
      <c r="AB1079" s="116">
        <v>0</v>
      </c>
      <c r="AC1079" s="116">
        <v>0</v>
      </c>
      <c r="AD1079" s="116">
        <v>0</v>
      </c>
      <c r="AE1079" s="115">
        <f t="shared" si="272"/>
        <v>0</v>
      </c>
      <c r="AF1079" s="117">
        <v>0</v>
      </c>
      <c r="AG1079" s="117">
        <v>0</v>
      </c>
      <c r="AH1079" s="117">
        <v>0</v>
      </c>
      <c r="AI1079" s="117">
        <v>0</v>
      </c>
      <c r="AJ1079" s="115">
        <f t="shared" si="281"/>
        <v>0</v>
      </c>
      <c r="AK1079" s="116">
        <f t="shared" si="281"/>
        <v>0</v>
      </c>
      <c r="AL1079" s="116">
        <f t="shared" si="281"/>
        <v>0</v>
      </c>
      <c r="AM1079" s="116">
        <f t="shared" si="281"/>
        <v>0</v>
      </c>
      <c r="AN1079" s="116">
        <f t="shared" si="281"/>
        <v>0</v>
      </c>
      <c r="AO1079" s="115">
        <f t="shared" si="273"/>
        <v>0</v>
      </c>
      <c r="AP1079" s="116">
        <f t="shared" si="273"/>
        <v>0</v>
      </c>
      <c r="AQ1079" s="116">
        <f t="shared" si="273"/>
        <v>0</v>
      </c>
      <c r="AR1079" s="116">
        <f t="shared" si="273"/>
        <v>0</v>
      </c>
      <c r="AS1079" s="116">
        <f t="shared" si="274"/>
        <v>0</v>
      </c>
    </row>
    <row r="1080" spans="2:45" ht="16.5" thickTop="1" thickBot="1" x14ac:dyDescent="0.3">
      <c r="B1080" s="101" t="str">
        <f t="shared" si="267"/>
        <v>b</v>
      </c>
      <c r="D1080" s="109" t="s">
        <v>279</v>
      </c>
      <c r="E1080" s="121" t="s">
        <v>300</v>
      </c>
      <c r="F1080" s="115">
        <f t="shared" si="268"/>
        <v>0</v>
      </c>
      <c r="G1080" s="116">
        <v>0</v>
      </c>
      <c r="H1080" s="116">
        <v>0</v>
      </c>
      <c r="I1080" s="116">
        <v>0</v>
      </c>
      <c r="J1080" s="116">
        <v>0</v>
      </c>
      <c r="K1080" s="115">
        <f t="shared" si="269"/>
        <v>0</v>
      </c>
      <c r="L1080" s="116">
        <v>0</v>
      </c>
      <c r="M1080" s="116">
        <v>0</v>
      </c>
      <c r="N1080" s="116">
        <v>0</v>
      </c>
      <c r="O1080" s="116">
        <v>0</v>
      </c>
      <c r="P1080" s="115">
        <f t="shared" si="270"/>
        <v>0</v>
      </c>
      <c r="Q1080" s="116">
        <v>0</v>
      </c>
      <c r="R1080" s="116">
        <v>0</v>
      </c>
      <c r="S1080" s="116">
        <v>0</v>
      </c>
      <c r="T1080" s="116">
        <v>0</v>
      </c>
      <c r="U1080" s="111">
        <f t="shared" si="275"/>
        <v>0</v>
      </c>
      <c r="V1080" s="116">
        <f t="shared" si="275"/>
        <v>0</v>
      </c>
      <c r="W1080" s="116">
        <f t="shared" si="275"/>
        <v>0</v>
      </c>
      <c r="X1080" s="116">
        <f t="shared" si="275"/>
        <v>0</v>
      </c>
      <c r="Y1080" s="116">
        <f t="shared" si="275"/>
        <v>0</v>
      </c>
      <c r="Z1080" s="115">
        <f t="shared" si="271"/>
        <v>0</v>
      </c>
      <c r="AA1080" s="116">
        <v>0</v>
      </c>
      <c r="AB1080" s="116">
        <v>0</v>
      </c>
      <c r="AC1080" s="116">
        <v>0</v>
      </c>
      <c r="AD1080" s="116">
        <v>0</v>
      </c>
      <c r="AE1080" s="115">
        <f t="shared" si="272"/>
        <v>0</v>
      </c>
      <c r="AF1080" s="117">
        <v>0</v>
      </c>
      <c r="AG1080" s="117">
        <v>0</v>
      </c>
      <c r="AH1080" s="117">
        <v>0</v>
      </c>
      <c r="AI1080" s="117">
        <v>0</v>
      </c>
      <c r="AJ1080" s="115">
        <f t="shared" si="281"/>
        <v>0</v>
      </c>
      <c r="AK1080" s="116">
        <f t="shared" si="281"/>
        <v>0</v>
      </c>
      <c r="AL1080" s="116">
        <f t="shared" si="281"/>
        <v>0</v>
      </c>
      <c r="AM1080" s="116">
        <f t="shared" si="281"/>
        <v>0</v>
      </c>
      <c r="AN1080" s="116">
        <f t="shared" si="281"/>
        <v>0</v>
      </c>
      <c r="AO1080" s="115">
        <f t="shared" si="273"/>
        <v>0</v>
      </c>
      <c r="AP1080" s="116">
        <f t="shared" si="273"/>
        <v>0</v>
      </c>
      <c r="AQ1080" s="116">
        <f t="shared" si="273"/>
        <v>0</v>
      </c>
      <c r="AR1080" s="116">
        <f t="shared" si="273"/>
        <v>0</v>
      </c>
      <c r="AS1080" s="116">
        <f t="shared" si="274"/>
        <v>0</v>
      </c>
    </row>
    <row r="1081" spans="2:45" ht="16.5" thickTop="1" thickBot="1" x14ac:dyDescent="0.3">
      <c r="B1081" s="101" t="str">
        <f t="shared" si="267"/>
        <v>b</v>
      </c>
      <c r="D1081" s="109" t="s">
        <v>279</v>
      </c>
      <c r="E1081" s="121" t="s">
        <v>301</v>
      </c>
      <c r="F1081" s="115">
        <f t="shared" si="268"/>
        <v>0</v>
      </c>
      <c r="G1081" s="116">
        <v>0</v>
      </c>
      <c r="H1081" s="116">
        <v>0</v>
      </c>
      <c r="I1081" s="116">
        <v>0</v>
      </c>
      <c r="J1081" s="116">
        <v>0</v>
      </c>
      <c r="K1081" s="115">
        <f t="shared" si="269"/>
        <v>0</v>
      </c>
      <c r="L1081" s="116">
        <v>0</v>
      </c>
      <c r="M1081" s="116">
        <v>0</v>
      </c>
      <c r="N1081" s="116">
        <v>0</v>
      </c>
      <c r="O1081" s="116">
        <v>0</v>
      </c>
      <c r="P1081" s="115">
        <f t="shared" si="270"/>
        <v>0</v>
      </c>
      <c r="Q1081" s="116">
        <v>0</v>
      </c>
      <c r="R1081" s="116">
        <v>0</v>
      </c>
      <c r="S1081" s="116">
        <v>0</v>
      </c>
      <c r="T1081" s="116">
        <v>0</v>
      </c>
      <c r="U1081" s="111">
        <f t="shared" si="275"/>
        <v>0</v>
      </c>
      <c r="V1081" s="116">
        <f t="shared" si="275"/>
        <v>0</v>
      </c>
      <c r="W1081" s="116">
        <f t="shared" si="275"/>
        <v>0</v>
      </c>
      <c r="X1081" s="116">
        <f t="shared" si="275"/>
        <v>0</v>
      </c>
      <c r="Y1081" s="116">
        <f t="shared" si="275"/>
        <v>0</v>
      </c>
      <c r="Z1081" s="115">
        <f t="shared" si="271"/>
        <v>0</v>
      </c>
      <c r="AA1081" s="116">
        <v>0</v>
      </c>
      <c r="AB1081" s="116">
        <v>0</v>
      </c>
      <c r="AC1081" s="116">
        <v>0</v>
      </c>
      <c r="AD1081" s="116">
        <v>0</v>
      </c>
      <c r="AE1081" s="115">
        <f t="shared" si="272"/>
        <v>0</v>
      </c>
      <c r="AF1081" s="117">
        <v>0</v>
      </c>
      <c r="AG1081" s="117">
        <v>0</v>
      </c>
      <c r="AH1081" s="117">
        <v>0</v>
      </c>
      <c r="AI1081" s="117">
        <v>0</v>
      </c>
      <c r="AJ1081" s="115">
        <f t="shared" si="281"/>
        <v>0</v>
      </c>
      <c r="AK1081" s="116">
        <f t="shared" si="281"/>
        <v>0</v>
      </c>
      <c r="AL1081" s="116">
        <f t="shared" si="281"/>
        <v>0</v>
      </c>
      <c r="AM1081" s="116">
        <f t="shared" si="281"/>
        <v>0</v>
      </c>
      <c r="AN1081" s="116">
        <f t="shared" si="281"/>
        <v>0</v>
      </c>
      <c r="AO1081" s="115">
        <f t="shared" si="273"/>
        <v>0</v>
      </c>
      <c r="AP1081" s="116">
        <f t="shared" si="273"/>
        <v>0</v>
      </c>
      <c r="AQ1081" s="116">
        <f t="shared" si="273"/>
        <v>0</v>
      </c>
      <c r="AR1081" s="116">
        <f t="shared" si="273"/>
        <v>0</v>
      </c>
      <c r="AS1081" s="116">
        <f t="shared" si="274"/>
        <v>0</v>
      </c>
    </row>
    <row r="1082" spans="2:45" ht="16.5" thickTop="1" thickBot="1" x14ac:dyDescent="0.3">
      <c r="B1082" s="101" t="str">
        <f t="shared" si="267"/>
        <v>b</v>
      </c>
      <c r="D1082" s="109" t="s">
        <v>279</v>
      </c>
      <c r="E1082" s="121" t="s">
        <v>302</v>
      </c>
      <c r="F1082" s="115">
        <f t="shared" si="268"/>
        <v>0</v>
      </c>
      <c r="G1082" s="116">
        <v>0</v>
      </c>
      <c r="H1082" s="116">
        <v>0</v>
      </c>
      <c r="I1082" s="116">
        <v>0</v>
      </c>
      <c r="J1082" s="116">
        <v>0</v>
      </c>
      <c r="K1082" s="115">
        <f t="shared" si="269"/>
        <v>0</v>
      </c>
      <c r="L1082" s="116">
        <v>0</v>
      </c>
      <c r="M1082" s="116">
        <v>0</v>
      </c>
      <c r="N1082" s="116">
        <v>0</v>
      </c>
      <c r="O1082" s="116">
        <v>0</v>
      </c>
      <c r="P1082" s="115">
        <f t="shared" si="270"/>
        <v>0</v>
      </c>
      <c r="Q1082" s="116">
        <v>0</v>
      </c>
      <c r="R1082" s="116">
        <v>0</v>
      </c>
      <c r="S1082" s="116">
        <v>0</v>
      </c>
      <c r="T1082" s="116">
        <v>0</v>
      </c>
      <c r="U1082" s="111">
        <f t="shared" si="275"/>
        <v>0</v>
      </c>
      <c r="V1082" s="116">
        <f t="shared" si="275"/>
        <v>0</v>
      </c>
      <c r="W1082" s="116">
        <f t="shared" si="275"/>
        <v>0</v>
      </c>
      <c r="X1082" s="116">
        <f t="shared" si="275"/>
        <v>0</v>
      </c>
      <c r="Y1082" s="116">
        <f t="shared" si="275"/>
        <v>0</v>
      </c>
      <c r="Z1082" s="115">
        <f t="shared" si="271"/>
        <v>0</v>
      </c>
      <c r="AA1082" s="116">
        <v>0</v>
      </c>
      <c r="AB1082" s="116">
        <v>0</v>
      </c>
      <c r="AC1082" s="116">
        <v>0</v>
      </c>
      <c r="AD1082" s="116">
        <v>0</v>
      </c>
      <c r="AE1082" s="115">
        <f t="shared" si="272"/>
        <v>0</v>
      </c>
      <c r="AF1082" s="117">
        <v>0</v>
      </c>
      <c r="AG1082" s="117">
        <v>0</v>
      </c>
      <c r="AH1082" s="117">
        <v>0</v>
      </c>
      <c r="AI1082" s="117">
        <v>0</v>
      </c>
      <c r="AJ1082" s="115">
        <f t="shared" si="281"/>
        <v>0</v>
      </c>
      <c r="AK1082" s="116">
        <f t="shared" si="281"/>
        <v>0</v>
      </c>
      <c r="AL1082" s="116">
        <f t="shared" si="281"/>
        <v>0</v>
      </c>
      <c r="AM1082" s="116">
        <f t="shared" si="281"/>
        <v>0</v>
      </c>
      <c r="AN1082" s="116">
        <f t="shared" si="281"/>
        <v>0</v>
      </c>
      <c r="AO1082" s="115">
        <f t="shared" si="273"/>
        <v>0</v>
      </c>
      <c r="AP1082" s="116">
        <f t="shared" si="273"/>
        <v>0</v>
      </c>
      <c r="AQ1082" s="116">
        <f t="shared" si="273"/>
        <v>0</v>
      </c>
      <c r="AR1082" s="116">
        <f t="shared" si="273"/>
        <v>0</v>
      </c>
      <c r="AS1082" s="116">
        <f t="shared" si="274"/>
        <v>0</v>
      </c>
    </row>
    <row r="1083" spans="2:45" ht="16.5" thickTop="1" thickBot="1" x14ac:dyDescent="0.3">
      <c r="B1083" s="101" t="str">
        <f t="shared" si="267"/>
        <v>b</v>
      </c>
      <c r="D1083" s="109" t="s">
        <v>279</v>
      </c>
      <c r="E1083" s="121" t="s">
        <v>303</v>
      </c>
      <c r="F1083" s="115">
        <f t="shared" si="268"/>
        <v>0</v>
      </c>
      <c r="G1083" s="116">
        <v>0</v>
      </c>
      <c r="H1083" s="116">
        <v>0</v>
      </c>
      <c r="I1083" s="116">
        <v>0</v>
      </c>
      <c r="J1083" s="116">
        <v>0</v>
      </c>
      <c r="K1083" s="115">
        <f t="shared" si="269"/>
        <v>0</v>
      </c>
      <c r="L1083" s="116">
        <v>0</v>
      </c>
      <c r="M1083" s="116">
        <v>0</v>
      </c>
      <c r="N1083" s="116">
        <v>0</v>
      </c>
      <c r="O1083" s="116">
        <v>0</v>
      </c>
      <c r="P1083" s="115">
        <f t="shared" si="270"/>
        <v>0</v>
      </c>
      <c r="Q1083" s="116">
        <v>0</v>
      </c>
      <c r="R1083" s="116">
        <v>0</v>
      </c>
      <c r="S1083" s="116">
        <v>0</v>
      </c>
      <c r="T1083" s="116">
        <v>0</v>
      </c>
      <c r="U1083" s="111">
        <f t="shared" si="275"/>
        <v>0</v>
      </c>
      <c r="V1083" s="116">
        <f t="shared" si="275"/>
        <v>0</v>
      </c>
      <c r="W1083" s="116">
        <f t="shared" si="275"/>
        <v>0</v>
      </c>
      <c r="X1083" s="116">
        <f t="shared" si="275"/>
        <v>0</v>
      </c>
      <c r="Y1083" s="116">
        <f t="shared" si="275"/>
        <v>0</v>
      </c>
      <c r="Z1083" s="115">
        <f t="shared" si="271"/>
        <v>0</v>
      </c>
      <c r="AA1083" s="116">
        <v>0</v>
      </c>
      <c r="AB1083" s="116">
        <v>0</v>
      </c>
      <c r="AC1083" s="116">
        <v>0</v>
      </c>
      <c r="AD1083" s="116">
        <v>0</v>
      </c>
      <c r="AE1083" s="115">
        <f t="shared" si="272"/>
        <v>0</v>
      </c>
      <c r="AF1083" s="117">
        <v>0</v>
      </c>
      <c r="AG1083" s="117">
        <v>0</v>
      </c>
      <c r="AH1083" s="117">
        <v>0</v>
      </c>
      <c r="AI1083" s="117">
        <v>0</v>
      </c>
      <c r="AJ1083" s="115">
        <f t="shared" si="281"/>
        <v>0</v>
      </c>
      <c r="AK1083" s="116">
        <f t="shared" si="281"/>
        <v>0</v>
      </c>
      <c r="AL1083" s="116">
        <f t="shared" si="281"/>
        <v>0</v>
      </c>
      <c r="AM1083" s="116">
        <f t="shared" si="281"/>
        <v>0</v>
      </c>
      <c r="AN1083" s="116">
        <f t="shared" si="281"/>
        <v>0</v>
      </c>
      <c r="AO1083" s="115">
        <f t="shared" si="273"/>
        <v>0</v>
      </c>
      <c r="AP1083" s="116">
        <f t="shared" si="273"/>
        <v>0</v>
      </c>
      <c r="AQ1083" s="116">
        <f t="shared" si="273"/>
        <v>0</v>
      </c>
      <c r="AR1083" s="116">
        <f t="shared" si="273"/>
        <v>0</v>
      </c>
      <c r="AS1083" s="116">
        <f t="shared" si="274"/>
        <v>0</v>
      </c>
    </row>
    <row r="1084" spans="2:45" ht="16.5" thickTop="1" thickBot="1" x14ac:dyDescent="0.3">
      <c r="B1084" s="101" t="str">
        <f t="shared" si="267"/>
        <v>a</v>
      </c>
      <c r="D1084" s="109" t="s">
        <v>279</v>
      </c>
      <c r="E1084" s="121" t="s">
        <v>304</v>
      </c>
      <c r="F1084" s="115">
        <f t="shared" si="268"/>
        <v>0</v>
      </c>
      <c r="G1084" s="116">
        <v>0</v>
      </c>
      <c r="H1084" s="116">
        <v>0</v>
      </c>
      <c r="I1084" s="116">
        <v>0</v>
      </c>
      <c r="J1084" s="116">
        <v>0</v>
      </c>
      <c r="K1084" s="115">
        <f t="shared" si="269"/>
        <v>2644832</v>
      </c>
      <c r="L1084" s="116">
        <v>522332</v>
      </c>
      <c r="M1084" s="116">
        <v>707500</v>
      </c>
      <c r="N1084" s="116">
        <v>707500</v>
      </c>
      <c r="O1084" s="116">
        <v>707500</v>
      </c>
      <c r="P1084" s="115">
        <f t="shared" si="270"/>
        <v>797957.2</v>
      </c>
      <c r="Q1084" s="116">
        <v>397628.8</v>
      </c>
      <c r="R1084" s="116">
        <v>400328.4</v>
      </c>
      <c r="S1084" s="116">
        <v>0</v>
      </c>
      <c r="T1084" s="116">
        <v>0</v>
      </c>
      <c r="U1084" s="111">
        <f t="shared" si="275"/>
        <v>0</v>
      </c>
      <c r="V1084" s="116">
        <f t="shared" si="275"/>
        <v>0</v>
      </c>
      <c r="W1084" s="116">
        <f t="shared" si="275"/>
        <v>0</v>
      </c>
      <c r="X1084" s="116">
        <f t="shared" si="275"/>
        <v>0</v>
      </c>
      <c r="Y1084" s="116">
        <f t="shared" si="275"/>
        <v>0</v>
      </c>
      <c r="Z1084" s="115">
        <f t="shared" si="271"/>
        <v>0</v>
      </c>
      <c r="AA1084" s="116">
        <v>0</v>
      </c>
      <c r="AB1084" s="116">
        <v>0</v>
      </c>
      <c r="AC1084" s="116">
        <v>0</v>
      </c>
      <c r="AD1084" s="116">
        <v>0</v>
      </c>
      <c r="AE1084" s="115">
        <f t="shared" si="272"/>
        <v>0</v>
      </c>
      <c r="AF1084" s="117">
        <v>0</v>
      </c>
      <c r="AG1084" s="117">
        <v>0</v>
      </c>
      <c r="AH1084" s="117">
        <v>0</v>
      </c>
      <c r="AI1084" s="117">
        <v>0</v>
      </c>
      <c r="AJ1084" s="115">
        <f t="shared" si="281"/>
        <v>0</v>
      </c>
      <c r="AK1084" s="116">
        <f t="shared" si="281"/>
        <v>0</v>
      </c>
      <c r="AL1084" s="116">
        <f t="shared" si="281"/>
        <v>0</v>
      </c>
      <c r="AM1084" s="116">
        <f t="shared" si="281"/>
        <v>0</v>
      </c>
      <c r="AN1084" s="116">
        <f t="shared" si="281"/>
        <v>0</v>
      </c>
      <c r="AO1084" s="115">
        <f t="shared" si="273"/>
        <v>2644832</v>
      </c>
      <c r="AP1084" s="116">
        <f t="shared" si="273"/>
        <v>522332</v>
      </c>
      <c r="AQ1084" s="116">
        <f t="shared" si="273"/>
        <v>707500</v>
      </c>
      <c r="AR1084" s="116">
        <f t="shared" si="273"/>
        <v>707500</v>
      </c>
      <c r="AS1084" s="116">
        <f t="shared" si="274"/>
        <v>707500</v>
      </c>
    </row>
    <row r="1085" spans="2:45" ht="16.5" thickTop="1" thickBot="1" x14ac:dyDescent="0.3">
      <c r="B1085" s="101" t="str">
        <f t="shared" si="267"/>
        <v>b</v>
      </c>
      <c r="D1085" s="109" t="s">
        <v>279</v>
      </c>
      <c r="E1085" s="121" t="s">
        <v>305</v>
      </c>
      <c r="F1085" s="115">
        <f t="shared" si="268"/>
        <v>0</v>
      </c>
      <c r="G1085" s="116">
        <f>SUM(G1086:G1087)</f>
        <v>0</v>
      </c>
      <c r="H1085" s="116">
        <f>SUM(H1086:H1087)</f>
        <v>0</v>
      </c>
      <c r="I1085" s="116">
        <f>SUM(I1086:I1087)</f>
        <v>0</v>
      </c>
      <c r="J1085" s="116">
        <f>SUM(J1086:J1087)</f>
        <v>0</v>
      </c>
      <c r="K1085" s="115">
        <f t="shared" si="269"/>
        <v>0</v>
      </c>
      <c r="L1085" s="116">
        <f>SUM(L1086:L1087)</f>
        <v>0</v>
      </c>
      <c r="M1085" s="116">
        <f>SUM(M1086:M1087)</f>
        <v>0</v>
      </c>
      <c r="N1085" s="116">
        <f>SUM(N1086:N1087)</f>
        <v>0</v>
      </c>
      <c r="O1085" s="116">
        <f>SUM(O1086:O1087)</f>
        <v>0</v>
      </c>
      <c r="P1085" s="115">
        <f t="shared" si="270"/>
        <v>0</v>
      </c>
      <c r="Q1085" s="116">
        <f>SUM(Q1086:Q1087)</f>
        <v>0</v>
      </c>
      <c r="R1085" s="116">
        <f>SUM(R1086:R1087)</f>
        <v>0</v>
      </c>
      <c r="S1085" s="116">
        <f>SUM(S1086:S1087)</f>
        <v>0</v>
      </c>
      <c r="T1085" s="116">
        <f>SUM(T1086:T1087)</f>
        <v>0</v>
      </c>
      <c r="U1085" s="111">
        <f t="shared" si="275"/>
        <v>0</v>
      </c>
      <c r="V1085" s="116">
        <f t="shared" si="275"/>
        <v>0</v>
      </c>
      <c r="W1085" s="116">
        <f t="shared" si="275"/>
        <v>0</v>
      </c>
      <c r="X1085" s="116">
        <f t="shared" si="275"/>
        <v>0</v>
      </c>
      <c r="Y1085" s="116">
        <f t="shared" si="275"/>
        <v>0</v>
      </c>
      <c r="Z1085" s="115">
        <f t="shared" si="271"/>
        <v>0</v>
      </c>
      <c r="AA1085" s="116">
        <f>SUM(AA1086:AA1087)</f>
        <v>0</v>
      </c>
      <c r="AB1085" s="116">
        <f>SUM(AB1086:AB1087)</f>
        <v>0</v>
      </c>
      <c r="AC1085" s="116">
        <f>SUM(AC1086:AC1087)</f>
        <v>0</v>
      </c>
      <c r="AD1085" s="116">
        <f>SUM(AD1086:AD1087)</f>
        <v>0</v>
      </c>
      <c r="AE1085" s="115">
        <f t="shared" si="272"/>
        <v>0</v>
      </c>
      <c r="AF1085" s="117">
        <f>SUM(AF1086:AF1087)</f>
        <v>0</v>
      </c>
      <c r="AG1085" s="117">
        <f>SUM(AG1086:AG1087)</f>
        <v>0</v>
      </c>
      <c r="AH1085" s="117">
        <f>SUM(AH1086:AH1087)</f>
        <v>0</v>
      </c>
      <c r="AI1085" s="117">
        <f>SUM(AI1086:AI1087)</f>
        <v>0</v>
      </c>
      <c r="AJ1085" s="115">
        <f t="shared" si="281"/>
        <v>0</v>
      </c>
      <c r="AK1085" s="116">
        <f t="shared" si="281"/>
        <v>0</v>
      </c>
      <c r="AL1085" s="116">
        <f t="shared" si="281"/>
        <v>0</v>
      </c>
      <c r="AM1085" s="116">
        <f t="shared" si="281"/>
        <v>0</v>
      </c>
      <c r="AN1085" s="116">
        <f t="shared" si="281"/>
        <v>0</v>
      </c>
      <c r="AO1085" s="115">
        <f t="shared" si="273"/>
        <v>0</v>
      </c>
      <c r="AP1085" s="116">
        <f t="shared" si="273"/>
        <v>0</v>
      </c>
      <c r="AQ1085" s="116">
        <f t="shared" si="273"/>
        <v>0</v>
      </c>
      <c r="AR1085" s="116">
        <f t="shared" si="273"/>
        <v>0</v>
      </c>
      <c r="AS1085" s="116">
        <f t="shared" si="274"/>
        <v>0</v>
      </c>
    </row>
    <row r="1086" spans="2:45" ht="16.5" thickTop="1" thickBot="1" x14ac:dyDescent="0.3">
      <c r="B1086" s="101" t="str">
        <f t="shared" si="267"/>
        <v>b</v>
      </c>
      <c r="D1086" s="109" t="s">
        <v>279</v>
      </c>
      <c r="E1086" s="122" t="s">
        <v>306</v>
      </c>
      <c r="F1086" s="115">
        <f t="shared" si="268"/>
        <v>0</v>
      </c>
      <c r="G1086" s="116">
        <v>0</v>
      </c>
      <c r="H1086" s="116">
        <v>0</v>
      </c>
      <c r="I1086" s="116">
        <v>0</v>
      </c>
      <c r="J1086" s="116">
        <v>0</v>
      </c>
      <c r="K1086" s="115">
        <f t="shared" si="269"/>
        <v>0</v>
      </c>
      <c r="L1086" s="116">
        <v>0</v>
      </c>
      <c r="M1086" s="116">
        <v>0</v>
      </c>
      <c r="N1086" s="116">
        <v>0</v>
      </c>
      <c r="O1086" s="116">
        <v>0</v>
      </c>
      <c r="P1086" s="115">
        <f t="shared" si="270"/>
        <v>0</v>
      </c>
      <c r="Q1086" s="116">
        <v>0</v>
      </c>
      <c r="R1086" s="116">
        <v>0</v>
      </c>
      <c r="S1086" s="116">
        <v>0</v>
      </c>
      <c r="T1086" s="116">
        <v>0</v>
      </c>
      <c r="U1086" s="111">
        <f t="shared" si="275"/>
        <v>0</v>
      </c>
      <c r="V1086" s="116">
        <f t="shared" si="275"/>
        <v>0</v>
      </c>
      <c r="W1086" s="116">
        <f t="shared" si="275"/>
        <v>0</v>
      </c>
      <c r="X1086" s="116">
        <f t="shared" si="275"/>
        <v>0</v>
      </c>
      <c r="Y1086" s="116">
        <f t="shared" si="275"/>
        <v>0</v>
      </c>
      <c r="Z1086" s="115">
        <f t="shared" si="271"/>
        <v>0</v>
      </c>
      <c r="AA1086" s="116">
        <v>0</v>
      </c>
      <c r="AB1086" s="116">
        <v>0</v>
      </c>
      <c r="AC1086" s="116">
        <v>0</v>
      </c>
      <c r="AD1086" s="116">
        <v>0</v>
      </c>
      <c r="AE1086" s="115">
        <f t="shared" si="272"/>
        <v>0</v>
      </c>
      <c r="AF1086" s="117">
        <v>0</v>
      </c>
      <c r="AG1086" s="117">
        <v>0</v>
      </c>
      <c r="AH1086" s="117">
        <v>0</v>
      </c>
      <c r="AI1086" s="117">
        <v>0</v>
      </c>
      <c r="AJ1086" s="115">
        <f t="shared" si="281"/>
        <v>0</v>
      </c>
      <c r="AK1086" s="116">
        <f t="shared" si="281"/>
        <v>0</v>
      </c>
      <c r="AL1086" s="116">
        <f t="shared" si="281"/>
        <v>0</v>
      </c>
      <c r="AM1086" s="116">
        <f t="shared" si="281"/>
        <v>0</v>
      </c>
      <c r="AN1086" s="116">
        <f t="shared" si="281"/>
        <v>0</v>
      </c>
      <c r="AO1086" s="115">
        <f t="shared" si="273"/>
        <v>0</v>
      </c>
      <c r="AP1086" s="116">
        <f t="shared" si="273"/>
        <v>0</v>
      </c>
      <c r="AQ1086" s="116">
        <f t="shared" si="273"/>
        <v>0</v>
      </c>
      <c r="AR1086" s="116">
        <f t="shared" si="273"/>
        <v>0</v>
      </c>
      <c r="AS1086" s="116">
        <f t="shared" si="274"/>
        <v>0</v>
      </c>
    </row>
    <row r="1087" spans="2:45" ht="27" thickTop="1" thickBot="1" x14ac:dyDescent="0.3">
      <c r="B1087" s="101" t="str">
        <f t="shared" si="267"/>
        <v>b</v>
      </c>
      <c r="D1087" s="109" t="s">
        <v>279</v>
      </c>
      <c r="E1087" s="122" t="s">
        <v>307</v>
      </c>
      <c r="F1087" s="115">
        <f t="shared" si="268"/>
        <v>0</v>
      </c>
      <c r="G1087" s="116">
        <f>SUM(G1088:G1089)</f>
        <v>0</v>
      </c>
      <c r="H1087" s="116">
        <f>SUM(H1088:H1089)</f>
        <v>0</v>
      </c>
      <c r="I1087" s="116">
        <f>SUM(I1088:I1089)</f>
        <v>0</v>
      </c>
      <c r="J1087" s="116">
        <f>SUM(J1088:J1089)</f>
        <v>0</v>
      </c>
      <c r="K1087" s="115">
        <f t="shared" si="269"/>
        <v>0</v>
      </c>
      <c r="L1087" s="116">
        <f>SUM(L1088:L1089)</f>
        <v>0</v>
      </c>
      <c r="M1087" s="116">
        <f>SUM(M1088:M1089)</f>
        <v>0</v>
      </c>
      <c r="N1087" s="116">
        <f>SUM(N1088:N1089)</f>
        <v>0</v>
      </c>
      <c r="O1087" s="116">
        <f>SUM(O1088:O1089)</f>
        <v>0</v>
      </c>
      <c r="P1087" s="115">
        <f t="shared" si="270"/>
        <v>0</v>
      </c>
      <c r="Q1087" s="116">
        <f>SUM(Q1088:Q1089)</f>
        <v>0</v>
      </c>
      <c r="R1087" s="116">
        <f>SUM(R1088:R1089)</f>
        <v>0</v>
      </c>
      <c r="S1087" s="116">
        <f>SUM(S1088:S1089)</f>
        <v>0</v>
      </c>
      <c r="T1087" s="116">
        <f>SUM(T1088:T1089)</f>
        <v>0</v>
      </c>
      <c r="U1087" s="111">
        <f t="shared" si="275"/>
        <v>0</v>
      </c>
      <c r="V1087" s="116">
        <f t="shared" si="275"/>
        <v>0</v>
      </c>
      <c r="W1087" s="116">
        <f t="shared" si="275"/>
        <v>0</v>
      </c>
      <c r="X1087" s="116">
        <f t="shared" si="275"/>
        <v>0</v>
      </c>
      <c r="Y1087" s="116">
        <f t="shared" si="275"/>
        <v>0</v>
      </c>
      <c r="Z1087" s="115">
        <f t="shared" si="271"/>
        <v>0</v>
      </c>
      <c r="AA1087" s="116">
        <f>SUM(AA1088:AA1089)</f>
        <v>0</v>
      </c>
      <c r="AB1087" s="116">
        <f>SUM(AB1088:AB1089)</f>
        <v>0</v>
      </c>
      <c r="AC1087" s="116">
        <f>SUM(AC1088:AC1089)</f>
        <v>0</v>
      </c>
      <c r="AD1087" s="116">
        <f>SUM(AD1088:AD1089)</f>
        <v>0</v>
      </c>
      <c r="AE1087" s="115">
        <f t="shared" si="272"/>
        <v>0</v>
      </c>
      <c r="AF1087" s="117">
        <f>SUM(AF1088:AF1089)</f>
        <v>0</v>
      </c>
      <c r="AG1087" s="117">
        <f>SUM(AG1088:AG1089)</f>
        <v>0</v>
      </c>
      <c r="AH1087" s="117">
        <f>SUM(AH1088:AH1089)</f>
        <v>0</v>
      </c>
      <c r="AI1087" s="117">
        <f>SUM(AI1088:AI1089)</f>
        <v>0</v>
      </c>
      <c r="AJ1087" s="115">
        <f t="shared" si="281"/>
        <v>0</v>
      </c>
      <c r="AK1087" s="116">
        <f t="shared" si="281"/>
        <v>0</v>
      </c>
      <c r="AL1087" s="116">
        <f t="shared" si="281"/>
        <v>0</v>
      </c>
      <c r="AM1087" s="116">
        <f t="shared" si="281"/>
        <v>0</v>
      </c>
      <c r="AN1087" s="116">
        <f t="shared" si="281"/>
        <v>0</v>
      </c>
      <c r="AO1087" s="115">
        <f t="shared" si="273"/>
        <v>0</v>
      </c>
      <c r="AP1087" s="116">
        <f t="shared" si="273"/>
        <v>0</v>
      </c>
      <c r="AQ1087" s="116">
        <f t="shared" si="273"/>
        <v>0</v>
      </c>
      <c r="AR1087" s="116">
        <f t="shared" si="273"/>
        <v>0</v>
      </c>
      <c r="AS1087" s="116">
        <f t="shared" si="274"/>
        <v>0</v>
      </c>
    </row>
    <row r="1088" spans="2:45" ht="27" thickTop="1" thickBot="1" x14ac:dyDescent="0.3">
      <c r="B1088" s="101" t="str">
        <f t="shared" si="267"/>
        <v>b</v>
      </c>
      <c r="D1088" s="109" t="s">
        <v>279</v>
      </c>
      <c r="E1088" s="124" t="s">
        <v>308</v>
      </c>
      <c r="F1088" s="115">
        <f t="shared" si="268"/>
        <v>0</v>
      </c>
      <c r="G1088" s="116">
        <v>0</v>
      </c>
      <c r="H1088" s="116">
        <v>0</v>
      </c>
      <c r="I1088" s="116">
        <v>0</v>
      </c>
      <c r="J1088" s="116">
        <v>0</v>
      </c>
      <c r="K1088" s="115">
        <f t="shared" si="269"/>
        <v>0</v>
      </c>
      <c r="L1088" s="116">
        <v>0</v>
      </c>
      <c r="M1088" s="116">
        <v>0</v>
      </c>
      <c r="N1088" s="116">
        <v>0</v>
      </c>
      <c r="O1088" s="116">
        <v>0</v>
      </c>
      <c r="P1088" s="115">
        <f t="shared" si="270"/>
        <v>0</v>
      </c>
      <c r="Q1088" s="116">
        <v>0</v>
      </c>
      <c r="R1088" s="116">
        <v>0</v>
      </c>
      <c r="S1088" s="116">
        <v>0</v>
      </c>
      <c r="T1088" s="116">
        <v>0</v>
      </c>
      <c r="U1088" s="111">
        <f t="shared" si="275"/>
        <v>0</v>
      </c>
      <c r="V1088" s="116">
        <f t="shared" si="275"/>
        <v>0</v>
      </c>
      <c r="W1088" s="116">
        <f t="shared" si="275"/>
        <v>0</v>
      </c>
      <c r="X1088" s="116">
        <f t="shared" si="275"/>
        <v>0</v>
      </c>
      <c r="Y1088" s="116">
        <f t="shared" si="275"/>
        <v>0</v>
      </c>
      <c r="Z1088" s="115">
        <f t="shared" si="271"/>
        <v>0</v>
      </c>
      <c r="AA1088" s="116">
        <v>0</v>
      </c>
      <c r="AB1088" s="116">
        <v>0</v>
      </c>
      <c r="AC1088" s="116">
        <v>0</v>
      </c>
      <c r="AD1088" s="116">
        <v>0</v>
      </c>
      <c r="AE1088" s="115">
        <f t="shared" si="272"/>
        <v>0</v>
      </c>
      <c r="AF1088" s="117">
        <v>0</v>
      </c>
      <c r="AG1088" s="117">
        <v>0</v>
      </c>
      <c r="AH1088" s="117">
        <v>0</v>
      </c>
      <c r="AI1088" s="117">
        <v>0</v>
      </c>
      <c r="AJ1088" s="115">
        <f t="shared" si="281"/>
        <v>0</v>
      </c>
      <c r="AK1088" s="116">
        <f t="shared" si="281"/>
        <v>0</v>
      </c>
      <c r="AL1088" s="116">
        <f t="shared" si="281"/>
        <v>0</v>
      </c>
      <c r="AM1088" s="116">
        <f t="shared" si="281"/>
        <v>0</v>
      </c>
      <c r="AN1088" s="116">
        <f t="shared" si="281"/>
        <v>0</v>
      </c>
      <c r="AO1088" s="115">
        <f t="shared" si="273"/>
        <v>0</v>
      </c>
      <c r="AP1088" s="116">
        <f t="shared" si="273"/>
        <v>0</v>
      </c>
      <c r="AQ1088" s="116">
        <f t="shared" si="273"/>
        <v>0</v>
      </c>
      <c r="AR1088" s="116">
        <f t="shared" si="273"/>
        <v>0</v>
      </c>
      <c r="AS1088" s="116">
        <f t="shared" si="274"/>
        <v>0</v>
      </c>
    </row>
    <row r="1089" spans="2:45" ht="39.75" thickTop="1" thickBot="1" x14ac:dyDescent="0.3">
      <c r="B1089" s="101" t="str">
        <f t="shared" si="267"/>
        <v>b</v>
      </c>
      <c r="D1089" s="109" t="s">
        <v>279</v>
      </c>
      <c r="E1089" s="124" t="s">
        <v>309</v>
      </c>
      <c r="F1089" s="115">
        <f t="shared" si="268"/>
        <v>0</v>
      </c>
      <c r="G1089" s="116">
        <v>0</v>
      </c>
      <c r="H1089" s="116">
        <v>0</v>
      </c>
      <c r="I1089" s="116">
        <v>0</v>
      </c>
      <c r="J1089" s="116">
        <v>0</v>
      </c>
      <c r="K1089" s="115">
        <f t="shared" si="269"/>
        <v>0</v>
      </c>
      <c r="L1089" s="116">
        <v>0</v>
      </c>
      <c r="M1089" s="116">
        <v>0</v>
      </c>
      <c r="N1089" s="116">
        <v>0</v>
      </c>
      <c r="O1089" s="116">
        <v>0</v>
      </c>
      <c r="P1089" s="115">
        <f t="shared" si="270"/>
        <v>0</v>
      </c>
      <c r="Q1089" s="116">
        <v>0</v>
      </c>
      <c r="R1089" s="116">
        <v>0</v>
      </c>
      <c r="S1089" s="116">
        <v>0</v>
      </c>
      <c r="T1089" s="116">
        <v>0</v>
      </c>
      <c r="U1089" s="111">
        <f t="shared" si="275"/>
        <v>0</v>
      </c>
      <c r="V1089" s="116">
        <f t="shared" si="275"/>
        <v>0</v>
      </c>
      <c r="W1089" s="116">
        <f t="shared" si="275"/>
        <v>0</v>
      </c>
      <c r="X1089" s="116">
        <f t="shared" si="275"/>
        <v>0</v>
      </c>
      <c r="Y1089" s="116">
        <f t="shared" si="275"/>
        <v>0</v>
      </c>
      <c r="Z1089" s="115">
        <f t="shared" si="271"/>
        <v>0</v>
      </c>
      <c r="AA1089" s="116">
        <v>0</v>
      </c>
      <c r="AB1089" s="116">
        <v>0</v>
      </c>
      <c r="AC1089" s="116">
        <v>0</v>
      </c>
      <c r="AD1089" s="116">
        <v>0</v>
      </c>
      <c r="AE1089" s="115">
        <f t="shared" si="272"/>
        <v>0</v>
      </c>
      <c r="AF1089" s="117">
        <v>0</v>
      </c>
      <c r="AG1089" s="117">
        <v>0</v>
      </c>
      <c r="AH1089" s="117">
        <v>0</v>
      </c>
      <c r="AI1089" s="117">
        <v>0</v>
      </c>
      <c r="AJ1089" s="115">
        <f t="shared" si="281"/>
        <v>0</v>
      </c>
      <c r="AK1089" s="116">
        <f t="shared" si="281"/>
        <v>0</v>
      </c>
      <c r="AL1089" s="116">
        <f t="shared" si="281"/>
        <v>0</v>
      </c>
      <c r="AM1089" s="116">
        <f t="shared" si="281"/>
        <v>0</v>
      </c>
      <c r="AN1089" s="116">
        <f t="shared" si="281"/>
        <v>0</v>
      </c>
      <c r="AO1089" s="115">
        <f t="shared" si="273"/>
        <v>0</v>
      </c>
      <c r="AP1089" s="116">
        <f t="shared" si="273"/>
        <v>0</v>
      </c>
      <c r="AQ1089" s="116">
        <f t="shared" si="273"/>
        <v>0</v>
      </c>
      <c r="AR1089" s="116">
        <f t="shared" si="273"/>
        <v>0</v>
      </c>
      <c r="AS1089" s="116">
        <f t="shared" si="274"/>
        <v>0</v>
      </c>
    </row>
    <row r="1090" spans="2:45" ht="16.5" thickTop="1" thickBot="1" x14ac:dyDescent="0.3">
      <c r="B1090" s="101" t="str">
        <f t="shared" si="267"/>
        <v>b</v>
      </c>
      <c r="D1090" s="109" t="s">
        <v>279</v>
      </c>
      <c r="E1090" s="120" t="s">
        <v>310</v>
      </c>
      <c r="F1090" s="115">
        <f t="shared" si="268"/>
        <v>0</v>
      </c>
      <c r="G1090" s="116">
        <v>0</v>
      </c>
      <c r="H1090" s="116">
        <v>0</v>
      </c>
      <c r="I1090" s="116">
        <v>0</v>
      </c>
      <c r="J1090" s="116">
        <v>0</v>
      </c>
      <c r="K1090" s="115">
        <f t="shared" si="269"/>
        <v>0</v>
      </c>
      <c r="L1090" s="116">
        <v>0</v>
      </c>
      <c r="M1090" s="116">
        <v>0</v>
      </c>
      <c r="N1090" s="116">
        <v>0</v>
      </c>
      <c r="O1090" s="116">
        <v>0</v>
      </c>
      <c r="P1090" s="115">
        <f t="shared" si="270"/>
        <v>0</v>
      </c>
      <c r="Q1090" s="116">
        <v>0</v>
      </c>
      <c r="R1090" s="116">
        <v>0</v>
      </c>
      <c r="S1090" s="116">
        <v>0</v>
      </c>
      <c r="T1090" s="116">
        <v>0</v>
      </c>
      <c r="U1090" s="111">
        <f t="shared" si="275"/>
        <v>0</v>
      </c>
      <c r="V1090" s="116">
        <f t="shared" si="275"/>
        <v>0</v>
      </c>
      <c r="W1090" s="116">
        <f t="shared" si="275"/>
        <v>0</v>
      </c>
      <c r="X1090" s="116">
        <f t="shared" si="275"/>
        <v>0</v>
      </c>
      <c r="Y1090" s="116">
        <f t="shared" si="275"/>
        <v>0</v>
      </c>
      <c r="Z1090" s="115">
        <f t="shared" si="271"/>
        <v>0</v>
      </c>
      <c r="AA1090" s="116">
        <v>0</v>
      </c>
      <c r="AB1090" s="116">
        <v>0</v>
      </c>
      <c r="AC1090" s="116">
        <v>0</v>
      </c>
      <c r="AD1090" s="116">
        <v>0</v>
      </c>
      <c r="AE1090" s="115">
        <f t="shared" si="272"/>
        <v>0</v>
      </c>
      <c r="AF1090" s="117">
        <v>0</v>
      </c>
      <c r="AG1090" s="117">
        <v>0</v>
      </c>
      <c r="AH1090" s="117">
        <v>0</v>
      </c>
      <c r="AI1090" s="117">
        <v>0</v>
      </c>
      <c r="AJ1090" s="115">
        <f t="shared" si="281"/>
        <v>0</v>
      </c>
      <c r="AK1090" s="116">
        <f t="shared" si="281"/>
        <v>0</v>
      </c>
      <c r="AL1090" s="116">
        <f t="shared" si="281"/>
        <v>0</v>
      </c>
      <c r="AM1090" s="116">
        <f t="shared" si="281"/>
        <v>0</v>
      </c>
      <c r="AN1090" s="116">
        <f t="shared" si="281"/>
        <v>0</v>
      </c>
      <c r="AO1090" s="115">
        <f t="shared" si="273"/>
        <v>0</v>
      </c>
      <c r="AP1090" s="116">
        <f t="shared" si="273"/>
        <v>0</v>
      </c>
      <c r="AQ1090" s="116">
        <f t="shared" si="273"/>
        <v>0</v>
      </c>
      <c r="AR1090" s="116">
        <f t="shared" si="273"/>
        <v>0</v>
      </c>
      <c r="AS1090" s="116">
        <f t="shared" si="274"/>
        <v>0</v>
      </c>
    </row>
    <row r="1091" spans="2:45" ht="16.5" thickTop="1" thickBot="1" x14ac:dyDescent="0.3">
      <c r="B1091" s="101" t="str">
        <f t="shared" si="267"/>
        <v>b</v>
      </c>
      <c r="D1091" s="109" t="s">
        <v>279</v>
      </c>
      <c r="E1091" s="120" t="s">
        <v>311</v>
      </c>
      <c r="F1091" s="115">
        <f t="shared" si="268"/>
        <v>0</v>
      </c>
      <c r="G1091" s="116">
        <v>0</v>
      </c>
      <c r="H1091" s="116">
        <v>0</v>
      </c>
      <c r="I1091" s="116">
        <v>0</v>
      </c>
      <c r="J1091" s="116">
        <v>0</v>
      </c>
      <c r="K1091" s="115">
        <f t="shared" si="269"/>
        <v>0</v>
      </c>
      <c r="L1091" s="116">
        <v>0</v>
      </c>
      <c r="M1091" s="116">
        <v>0</v>
      </c>
      <c r="N1091" s="116">
        <v>0</v>
      </c>
      <c r="O1091" s="116">
        <v>0</v>
      </c>
      <c r="P1091" s="115">
        <f t="shared" si="270"/>
        <v>0</v>
      </c>
      <c r="Q1091" s="116">
        <v>0</v>
      </c>
      <c r="R1091" s="116">
        <v>0</v>
      </c>
      <c r="S1091" s="116">
        <v>0</v>
      </c>
      <c r="T1091" s="116">
        <v>0</v>
      </c>
      <c r="U1091" s="111">
        <f t="shared" ref="U1091:Y1141" si="282">Z1091+AE1091</f>
        <v>0</v>
      </c>
      <c r="V1091" s="116">
        <f t="shared" si="282"/>
        <v>0</v>
      </c>
      <c r="W1091" s="116">
        <f t="shared" si="282"/>
        <v>0</v>
      </c>
      <c r="X1091" s="116">
        <f t="shared" si="282"/>
        <v>0</v>
      </c>
      <c r="Y1091" s="116">
        <f t="shared" si="282"/>
        <v>0</v>
      </c>
      <c r="Z1091" s="115">
        <f t="shared" si="271"/>
        <v>0</v>
      </c>
      <c r="AA1091" s="116">
        <v>0</v>
      </c>
      <c r="AB1091" s="116">
        <v>0</v>
      </c>
      <c r="AC1091" s="116">
        <v>0</v>
      </c>
      <c r="AD1091" s="116">
        <v>0</v>
      </c>
      <c r="AE1091" s="115">
        <f t="shared" si="272"/>
        <v>0</v>
      </c>
      <c r="AF1091" s="117">
        <v>0</v>
      </c>
      <c r="AG1091" s="117">
        <v>0</v>
      </c>
      <c r="AH1091" s="117">
        <v>0</v>
      </c>
      <c r="AI1091" s="117">
        <v>0</v>
      </c>
      <c r="AJ1091" s="115">
        <f t="shared" si="281"/>
        <v>0</v>
      </c>
      <c r="AK1091" s="116">
        <f t="shared" si="281"/>
        <v>0</v>
      </c>
      <c r="AL1091" s="116">
        <f t="shared" si="281"/>
        <v>0</v>
      </c>
      <c r="AM1091" s="116">
        <f t="shared" si="281"/>
        <v>0</v>
      </c>
      <c r="AN1091" s="116">
        <f t="shared" si="281"/>
        <v>0</v>
      </c>
      <c r="AO1091" s="115">
        <f t="shared" si="273"/>
        <v>0</v>
      </c>
      <c r="AP1091" s="116">
        <f t="shared" si="273"/>
        <v>0</v>
      </c>
      <c r="AQ1091" s="116">
        <f t="shared" si="273"/>
        <v>0</v>
      </c>
      <c r="AR1091" s="116">
        <f t="shared" si="273"/>
        <v>0</v>
      </c>
      <c r="AS1091" s="116">
        <f t="shared" si="274"/>
        <v>0</v>
      </c>
    </row>
    <row r="1092" spans="2:45" ht="16.5" thickTop="1" thickBot="1" x14ac:dyDescent="0.3">
      <c r="B1092" s="101" t="str">
        <f t="shared" si="267"/>
        <v>b</v>
      </c>
      <c r="D1092" s="109" t="s">
        <v>279</v>
      </c>
      <c r="E1092" s="120" t="s">
        <v>312</v>
      </c>
      <c r="F1092" s="115">
        <f t="shared" si="268"/>
        <v>0</v>
      </c>
      <c r="G1092" s="116">
        <v>0</v>
      </c>
      <c r="H1092" s="116">
        <v>0</v>
      </c>
      <c r="I1092" s="116">
        <v>0</v>
      </c>
      <c r="J1092" s="116">
        <v>0</v>
      </c>
      <c r="K1092" s="115">
        <f t="shared" si="269"/>
        <v>0</v>
      </c>
      <c r="L1092" s="116">
        <v>0</v>
      </c>
      <c r="M1092" s="116">
        <v>0</v>
      </c>
      <c r="N1092" s="116">
        <v>0</v>
      </c>
      <c r="O1092" s="116">
        <v>0</v>
      </c>
      <c r="P1092" s="115">
        <f t="shared" si="270"/>
        <v>0</v>
      </c>
      <c r="Q1092" s="116">
        <v>0</v>
      </c>
      <c r="R1092" s="116">
        <v>0</v>
      </c>
      <c r="S1092" s="116">
        <v>0</v>
      </c>
      <c r="T1092" s="116">
        <v>0</v>
      </c>
      <c r="U1092" s="111">
        <f t="shared" si="282"/>
        <v>0</v>
      </c>
      <c r="V1092" s="116">
        <f t="shared" si="282"/>
        <v>0</v>
      </c>
      <c r="W1092" s="116">
        <f t="shared" si="282"/>
        <v>0</v>
      </c>
      <c r="X1092" s="116">
        <f t="shared" si="282"/>
        <v>0</v>
      </c>
      <c r="Y1092" s="116">
        <f t="shared" si="282"/>
        <v>0</v>
      </c>
      <c r="Z1092" s="115">
        <f t="shared" si="271"/>
        <v>0</v>
      </c>
      <c r="AA1092" s="116">
        <v>0</v>
      </c>
      <c r="AB1092" s="116">
        <v>0</v>
      </c>
      <c r="AC1092" s="116">
        <v>0</v>
      </c>
      <c r="AD1092" s="116">
        <v>0</v>
      </c>
      <c r="AE1092" s="115">
        <f t="shared" si="272"/>
        <v>0</v>
      </c>
      <c r="AF1092" s="117">
        <v>0</v>
      </c>
      <c r="AG1092" s="117">
        <v>0</v>
      </c>
      <c r="AH1092" s="117">
        <v>0</v>
      </c>
      <c r="AI1092" s="117">
        <v>0</v>
      </c>
      <c r="AJ1092" s="115">
        <f t="shared" si="281"/>
        <v>0</v>
      </c>
      <c r="AK1092" s="116">
        <f t="shared" si="281"/>
        <v>0</v>
      </c>
      <c r="AL1092" s="116">
        <f t="shared" si="281"/>
        <v>0</v>
      </c>
      <c r="AM1092" s="116">
        <f t="shared" si="281"/>
        <v>0</v>
      </c>
      <c r="AN1092" s="116">
        <f t="shared" si="281"/>
        <v>0</v>
      </c>
      <c r="AO1092" s="115">
        <f t="shared" si="273"/>
        <v>0</v>
      </c>
      <c r="AP1092" s="116">
        <f t="shared" si="273"/>
        <v>0</v>
      </c>
      <c r="AQ1092" s="116">
        <f t="shared" si="273"/>
        <v>0</v>
      </c>
      <c r="AR1092" s="116">
        <f t="shared" ref="AR1092:AR1155" si="283">N1092+X1092</f>
        <v>0</v>
      </c>
      <c r="AS1092" s="116">
        <f t="shared" si="274"/>
        <v>0</v>
      </c>
    </row>
    <row r="1093" spans="2:45" ht="39.75" thickTop="1" thickBot="1" x14ac:dyDescent="0.3">
      <c r="B1093" s="101" t="str">
        <f t="shared" ref="B1093:B1156" si="284">IF((F1093+G1093+H1093+J1093++K1093+L1093+M1093+U1093+AJ1093+AO1093)&gt;0,"a","b")</f>
        <v>a</v>
      </c>
      <c r="D1093" s="109" t="s">
        <v>401</v>
      </c>
      <c r="E1093" s="118" t="s">
        <v>402</v>
      </c>
      <c r="F1093" s="115">
        <f t="shared" ref="F1093:F1156" si="285">SUM(G1093:J1093)</f>
        <v>262000</v>
      </c>
      <c r="G1093" s="116">
        <f t="shared" ref="G1093:J1108" si="286">SUM(G1109,G1125)</f>
        <v>65500</v>
      </c>
      <c r="H1093" s="116">
        <f t="shared" si="286"/>
        <v>65500</v>
      </c>
      <c r="I1093" s="116">
        <f t="shared" si="286"/>
        <v>65500</v>
      </c>
      <c r="J1093" s="116">
        <f t="shared" si="286"/>
        <v>65500</v>
      </c>
      <c r="K1093" s="115">
        <f t="shared" ref="K1093:K1156" si="287">SUM(L1093:O1093)</f>
        <v>252000</v>
      </c>
      <c r="L1093" s="116">
        <f t="shared" ref="L1093:O1108" si="288">SUM(L1109,L1125)</f>
        <v>63000</v>
      </c>
      <c r="M1093" s="116">
        <f t="shared" si="288"/>
        <v>63000</v>
      </c>
      <c r="N1093" s="116">
        <f t="shared" si="288"/>
        <v>63000</v>
      </c>
      <c r="O1093" s="116">
        <f t="shared" si="288"/>
        <v>63000</v>
      </c>
      <c r="P1093" s="115">
        <f t="shared" ref="P1093:P1156" si="289">SUM(Q1093:T1093)</f>
        <v>59504.479999999996</v>
      </c>
      <c r="Q1093" s="116">
        <f t="shared" ref="Q1093:T1108" si="290">SUM(Q1109,Q1125)</f>
        <v>39540.479999999996</v>
      </c>
      <c r="R1093" s="116">
        <f t="shared" si="290"/>
        <v>19964</v>
      </c>
      <c r="S1093" s="116">
        <f t="shared" si="290"/>
        <v>0</v>
      </c>
      <c r="T1093" s="116">
        <f t="shared" si="290"/>
        <v>0</v>
      </c>
      <c r="U1093" s="111">
        <f t="shared" si="282"/>
        <v>0</v>
      </c>
      <c r="V1093" s="116">
        <f t="shared" si="282"/>
        <v>0</v>
      </c>
      <c r="W1093" s="116">
        <f t="shared" si="282"/>
        <v>0</v>
      </c>
      <c r="X1093" s="116">
        <f t="shared" si="282"/>
        <v>0</v>
      </c>
      <c r="Y1093" s="116">
        <f t="shared" si="282"/>
        <v>0</v>
      </c>
      <c r="Z1093" s="115">
        <f t="shared" ref="Z1093:Z1156" si="291">SUM(AA1093:AD1093)</f>
        <v>0</v>
      </c>
      <c r="AA1093" s="116">
        <f t="shared" ref="AA1093:AD1108" si="292">SUM(AA1109,AA1125)</f>
        <v>0</v>
      </c>
      <c r="AB1093" s="116">
        <f t="shared" si="292"/>
        <v>0</v>
      </c>
      <c r="AC1093" s="116">
        <f t="shared" si="292"/>
        <v>0</v>
      </c>
      <c r="AD1093" s="116">
        <f t="shared" si="292"/>
        <v>0</v>
      </c>
      <c r="AE1093" s="115">
        <f t="shared" ref="AE1093:AE1156" si="293">SUM(AF1093:AI1093)</f>
        <v>0</v>
      </c>
      <c r="AF1093" s="117">
        <f t="shared" ref="AF1093:AI1108" si="294">SUM(AF1109,AF1125)</f>
        <v>0</v>
      </c>
      <c r="AG1093" s="117">
        <f t="shared" si="294"/>
        <v>0</v>
      </c>
      <c r="AH1093" s="117">
        <f t="shared" si="294"/>
        <v>0</v>
      </c>
      <c r="AI1093" s="117">
        <f t="shared" si="294"/>
        <v>0</v>
      </c>
      <c r="AJ1093" s="115">
        <f t="shared" si="281"/>
        <v>262000</v>
      </c>
      <c r="AK1093" s="116">
        <f t="shared" si="281"/>
        <v>65500</v>
      </c>
      <c r="AL1093" s="116">
        <f t="shared" si="281"/>
        <v>65500</v>
      </c>
      <c r="AM1093" s="116">
        <f t="shared" si="281"/>
        <v>65500</v>
      </c>
      <c r="AN1093" s="116">
        <f t="shared" si="281"/>
        <v>65500</v>
      </c>
      <c r="AO1093" s="115">
        <f t="shared" ref="AO1093:AR1156" si="295">K1093+U1093</f>
        <v>252000</v>
      </c>
      <c r="AP1093" s="116">
        <f t="shared" si="295"/>
        <v>63000</v>
      </c>
      <c r="AQ1093" s="116">
        <f t="shared" si="295"/>
        <v>63000</v>
      </c>
      <c r="AR1093" s="116">
        <f t="shared" si="283"/>
        <v>63000</v>
      </c>
      <c r="AS1093" s="116">
        <f t="shared" ref="AS1093:AS1156" si="296">O1093+AD1093+AI1093</f>
        <v>63000</v>
      </c>
    </row>
    <row r="1094" spans="2:45" ht="16.5" thickTop="1" thickBot="1" x14ac:dyDescent="0.3">
      <c r="B1094" s="101" t="str">
        <f t="shared" si="284"/>
        <v>a</v>
      </c>
      <c r="D1094" s="109" t="s">
        <v>279</v>
      </c>
      <c r="E1094" s="119" t="s">
        <v>298</v>
      </c>
      <c r="F1094" s="115">
        <f t="shared" si="285"/>
        <v>262000</v>
      </c>
      <c r="G1094" s="116">
        <f t="shared" si="286"/>
        <v>65500</v>
      </c>
      <c r="H1094" s="116">
        <f t="shared" si="286"/>
        <v>65500</v>
      </c>
      <c r="I1094" s="116">
        <f t="shared" si="286"/>
        <v>65500</v>
      </c>
      <c r="J1094" s="116">
        <f t="shared" si="286"/>
        <v>65500</v>
      </c>
      <c r="K1094" s="115">
        <f t="shared" si="287"/>
        <v>252000</v>
      </c>
      <c r="L1094" s="116">
        <f t="shared" si="288"/>
        <v>63000</v>
      </c>
      <c r="M1094" s="116">
        <f t="shared" si="288"/>
        <v>63000</v>
      </c>
      <c r="N1094" s="116">
        <f t="shared" si="288"/>
        <v>63000</v>
      </c>
      <c r="O1094" s="116">
        <f t="shared" si="288"/>
        <v>63000</v>
      </c>
      <c r="P1094" s="115">
        <f t="shared" si="289"/>
        <v>59504.479999999996</v>
      </c>
      <c r="Q1094" s="116">
        <f t="shared" si="290"/>
        <v>39540.479999999996</v>
      </c>
      <c r="R1094" s="116">
        <f t="shared" si="290"/>
        <v>19964</v>
      </c>
      <c r="S1094" s="116">
        <f t="shared" si="290"/>
        <v>0</v>
      </c>
      <c r="T1094" s="116">
        <f t="shared" si="290"/>
        <v>0</v>
      </c>
      <c r="U1094" s="111">
        <f t="shared" si="282"/>
        <v>0</v>
      </c>
      <c r="V1094" s="116">
        <f t="shared" si="282"/>
        <v>0</v>
      </c>
      <c r="W1094" s="116">
        <f t="shared" si="282"/>
        <v>0</v>
      </c>
      <c r="X1094" s="116">
        <f t="shared" si="282"/>
        <v>0</v>
      </c>
      <c r="Y1094" s="116">
        <f t="shared" si="282"/>
        <v>0</v>
      </c>
      <c r="Z1094" s="115">
        <f t="shared" si="291"/>
        <v>0</v>
      </c>
      <c r="AA1094" s="116">
        <f t="shared" si="292"/>
        <v>0</v>
      </c>
      <c r="AB1094" s="116">
        <f t="shared" si="292"/>
        <v>0</v>
      </c>
      <c r="AC1094" s="116">
        <f t="shared" si="292"/>
        <v>0</v>
      </c>
      <c r="AD1094" s="116">
        <f t="shared" si="292"/>
        <v>0</v>
      </c>
      <c r="AE1094" s="115">
        <f t="shared" si="293"/>
        <v>0</v>
      </c>
      <c r="AF1094" s="117">
        <f t="shared" si="294"/>
        <v>0</v>
      </c>
      <c r="AG1094" s="117">
        <f t="shared" si="294"/>
        <v>0</v>
      </c>
      <c r="AH1094" s="117">
        <f t="shared" si="294"/>
        <v>0</v>
      </c>
      <c r="AI1094" s="117">
        <f t="shared" si="294"/>
        <v>0</v>
      </c>
      <c r="AJ1094" s="115">
        <f t="shared" si="281"/>
        <v>262000</v>
      </c>
      <c r="AK1094" s="116">
        <f t="shared" si="281"/>
        <v>65500</v>
      </c>
      <c r="AL1094" s="116">
        <f t="shared" si="281"/>
        <v>65500</v>
      </c>
      <c r="AM1094" s="116">
        <f t="shared" si="281"/>
        <v>65500</v>
      </c>
      <c r="AN1094" s="116">
        <f t="shared" si="281"/>
        <v>65500</v>
      </c>
      <c r="AO1094" s="115">
        <f t="shared" si="295"/>
        <v>252000</v>
      </c>
      <c r="AP1094" s="116">
        <f t="shared" si="295"/>
        <v>63000</v>
      </c>
      <c r="AQ1094" s="116">
        <f t="shared" si="295"/>
        <v>63000</v>
      </c>
      <c r="AR1094" s="116">
        <f t="shared" si="283"/>
        <v>63000</v>
      </c>
      <c r="AS1094" s="116">
        <f t="shared" si="296"/>
        <v>63000</v>
      </c>
    </row>
    <row r="1095" spans="2:45" ht="16.5" thickTop="1" thickBot="1" x14ac:dyDescent="0.3">
      <c r="B1095" s="101" t="str">
        <f t="shared" si="284"/>
        <v>b</v>
      </c>
      <c r="D1095" s="109" t="s">
        <v>279</v>
      </c>
      <c r="E1095" s="120" t="s">
        <v>299</v>
      </c>
      <c r="F1095" s="115">
        <f t="shared" si="285"/>
        <v>0</v>
      </c>
      <c r="G1095" s="116">
        <f t="shared" si="286"/>
        <v>0</v>
      </c>
      <c r="H1095" s="116">
        <f t="shared" si="286"/>
        <v>0</v>
      </c>
      <c r="I1095" s="116">
        <f t="shared" si="286"/>
        <v>0</v>
      </c>
      <c r="J1095" s="116">
        <f t="shared" si="286"/>
        <v>0</v>
      </c>
      <c r="K1095" s="115">
        <f t="shared" si="287"/>
        <v>0</v>
      </c>
      <c r="L1095" s="116">
        <f t="shared" si="288"/>
        <v>0</v>
      </c>
      <c r="M1095" s="116">
        <f t="shared" si="288"/>
        <v>0</v>
      </c>
      <c r="N1095" s="116">
        <f t="shared" si="288"/>
        <v>0</v>
      </c>
      <c r="O1095" s="116">
        <f t="shared" si="288"/>
        <v>0</v>
      </c>
      <c r="P1095" s="115">
        <f t="shared" si="289"/>
        <v>0</v>
      </c>
      <c r="Q1095" s="116">
        <f t="shared" si="290"/>
        <v>0</v>
      </c>
      <c r="R1095" s="116">
        <f t="shared" si="290"/>
        <v>0</v>
      </c>
      <c r="S1095" s="116">
        <f t="shared" si="290"/>
        <v>0</v>
      </c>
      <c r="T1095" s="116">
        <f t="shared" si="290"/>
        <v>0</v>
      </c>
      <c r="U1095" s="111">
        <f t="shared" si="282"/>
        <v>0</v>
      </c>
      <c r="V1095" s="116">
        <f t="shared" si="282"/>
        <v>0</v>
      </c>
      <c r="W1095" s="116">
        <f t="shared" si="282"/>
        <v>0</v>
      </c>
      <c r="X1095" s="116">
        <f t="shared" si="282"/>
        <v>0</v>
      </c>
      <c r="Y1095" s="116">
        <f t="shared" si="282"/>
        <v>0</v>
      </c>
      <c r="Z1095" s="115">
        <f t="shared" si="291"/>
        <v>0</v>
      </c>
      <c r="AA1095" s="116">
        <f t="shared" si="292"/>
        <v>0</v>
      </c>
      <c r="AB1095" s="116">
        <f t="shared" si="292"/>
        <v>0</v>
      </c>
      <c r="AC1095" s="116">
        <f t="shared" si="292"/>
        <v>0</v>
      </c>
      <c r="AD1095" s="116">
        <f t="shared" si="292"/>
        <v>0</v>
      </c>
      <c r="AE1095" s="115">
        <f t="shared" si="293"/>
        <v>0</v>
      </c>
      <c r="AF1095" s="117">
        <f t="shared" si="294"/>
        <v>0</v>
      </c>
      <c r="AG1095" s="117">
        <f t="shared" si="294"/>
        <v>0</v>
      </c>
      <c r="AH1095" s="117">
        <f t="shared" si="294"/>
        <v>0</v>
      </c>
      <c r="AI1095" s="117">
        <f t="shared" si="294"/>
        <v>0</v>
      </c>
      <c r="AJ1095" s="115">
        <f t="shared" si="281"/>
        <v>0</v>
      </c>
      <c r="AK1095" s="116">
        <f t="shared" si="281"/>
        <v>0</v>
      </c>
      <c r="AL1095" s="116">
        <f t="shared" si="281"/>
        <v>0</v>
      </c>
      <c r="AM1095" s="116">
        <f t="shared" si="281"/>
        <v>0</v>
      </c>
      <c r="AN1095" s="116">
        <f t="shared" si="281"/>
        <v>0</v>
      </c>
      <c r="AO1095" s="115">
        <f t="shared" si="295"/>
        <v>0</v>
      </c>
      <c r="AP1095" s="116">
        <f t="shared" si="295"/>
        <v>0</v>
      </c>
      <c r="AQ1095" s="116">
        <f t="shared" si="295"/>
        <v>0</v>
      </c>
      <c r="AR1095" s="116">
        <f t="shared" si="283"/>
        <v>0</v>
      </c>
      <c r="AS1095" s="116">
        <f t="shared" si="296"/>
        <v>0</v>
      </c>
    </row>
    <row r="1096" spans="2:45" ht="16.5" thickTop="1" thickBot="1" x14ac:dyDescent="0.3">
      <c r="B1096" s="101" t="str">
        <f t="shared" si="284"/>
        <v>b</v>
      </c>
      <c r="D1096" s="109" t="s">
        <v>279</v>
      </c>
      <c r="E1096" s="120" t="s">
        <v>300</v>
      </c>
      <c r="F1096" s="115">
        <f t="shared" si="285"/>
        <v>0</v>
      </c>
      <c r="G1096" s="116">
        <f t="shared" si="286"/>
        <v>0</v>
      </c>
      <c r="H1096" s="116">
        <f t="shared" si="286"/>
        <v>0</v>
      </c>
      <c r="I1096" s="116">
        <f t="shared" si="286"/>
        <v>0</v>
      </c>
      <c r="J1096" s="116">
        <f t="shared" si="286"/>
        <v>0</v>
      </c>
      <c r="K1096" s="115">
        <f t="shared" si="287"/>
        <v>0</v>
      </c>
      <c r="L1096" s="116">
        <f t="shared" si="288"/>
        <v>0</v>
      </c>
      <c r="M1096" s="116">
        <f t="shared" si="288"/>
        <v>0</v>
      </c>
      <c r="N1096" s="116">
        <f t="shared" si="288"/>
        <v>0</v>
      </c>
      <c r="O1096" s="116">
        <f t="shared" si="288"/>
        <v>0</v>
      </c>
      <c r="P1096" s="115">
        <f t="shared" si="289"/>
        <v>0</v>
      </c>
      <c r="Q1096" s="116">
        <f t="shared" si="290"/>
        <v>0</v>
      </c>
      <c r="R1096" s="116">
        <f t="shared" si="290"/>
        <v>0</v>
      </c>
      <c r="S1096" s="116">
        <f t="shared" si="290"/>
        <v>0</v>
      </c>
      <c r="T1096" s="116">
        <f t="shared" si="290"/>
        <v>0</v>
      </c>
      <c r="U1096" s="111">
        <f t="shared" si="282"/>
        <v>0</v>
      </c>
      <c r="V1096" s="116">
        <f t="shared" si="282"/>
        <v>0</v>
      </c>
      <c r="W1096" s="116">
        <f t="shared" si="282"/>
        <v>0</v>
      </c>
      <c r="X1096" s="116">
        <f t="shared" si="282"/>
        <v>0</v>
      </c>
      <c r="Y1096" s="116">
        <f t="shared" si="282"/>
        <v>0</v>
      </c>
      <c r="Z1096" s="115">
        <f t="shared" si="291"/>
        <v>0</v>
      </c>
      <c r="AA1096" s="116">
        <f t="shared" si="292"/>
        <v>0</v>
      </c>
      <c r="AB1096" s="116">
        <f t="shared" si="292"/>
        <v>0</v>
      </c>
      <c r="AC1096" s="116">
        <f t="shared" si="292"/>
        <v>0</v>
      </c>
      <c r="AD1096" s="116">
        <f t="shared" si="292"/>
        <v>0</v>
      </c>
      <c r="AE1096" s="115">
        <f t="shared" si="293"/>
        <v>0</v>
      </c>
      <c r="AF1096" s="117">
        <f t="shared" si="294"/>
        <v>0</v>
      </c>
      <c r="AG1096" s="117">
        <f t="shared" si="294"/>
        <v>0</v>
      </c>
      <c r="AH1096" s="117">
        <f t="shared" si="294"/>
        <v>0</v>
      </c>
      <c r="AI1096" s="117">
        <f t="shared" si="294"/>
        <v>0</v>
      </c>
      <c r="AJ1096" s="115">
        <f t="shared" si="281"/>
        <v>0</v>
      </c>
      <c r="AK1096" s="116">
        <f t="shared" si="281"/>
        <v>0</v>
      </c>
      <c r="AL1096" s="116">
        <f t="shared" si="281"/>
        <v>0</v>
      </c>
      <c r="AM1096" s="116">
        <f t="shared" si="281"/>
        <v>0</v>
      </c>
      <c r="AN1096" s="116">
        <f t="shared" si="281"/>
        <v>0</v>
      </c>
      <c r="AO1096" s="115">
        <f t="shared" si="295"/>
        <v>0</v>
      </c>
      <c r="AP1096" s="116">
        <f t="shared" si="295"/>
        <v>0</v>
      </c>
      <c r="AQ1096" s="116">
        <f t="shared" si="295"/>
        <v>0</v>
      </c>
      <c r="AR1096" s="116">
        <f t="shared" si="283"/>
        <v>0</v>
      </c>
      <c r="AS1096" s="116">
        <f t="shared" si="296"/>
        <v>0</v>
      </c>
    </row>
    <row r="1097" spans="2:45" ht="16.5" thickTop="1" thickBot="1" x14ac:dyDescent="0.3">
      <c r="B1097" s="101" t="str">
        <f t="shared" si="284"/>
        <v>b</v>
      </c>
      <c r="D1097" s="109" t="s">
        <v>279</v>
      </c>
      <c r="E1097" s="120" t="s">
        <v>301</v>
      </c>
      <c r="F1097" s="115">
        <f t="shared" si="285"/>
        <v>0</v>
      </c>
      <c r="G1097" s="116">
        <f t="shared" si="286"/>
        <v>0</v>
      </c>
      <c r="H1097" s="116">
        <f t="shared" si="286"/>
        <v>0</v>
      </c>
      <c r="I1097" s="116">
        <f t="shared" si="286"/>
        <v>0</v>
      </c>
      <c r="J1097" s="116">
        <f t="shared" si="286"/>
        <v>0</v>
      </c>
      <c r="K1097" s="115">
        <f t="shared" si="287"/>
        <v>0</v>
      </c>
      <c r="L1097" s="116">
        <f t="shared" si="288"/>
        <v>0</v>
      </c>
      <c r="M1097" s="116">
        <f t="shared" si="288"/>
        <v>0</v>
      </c>
      <c r="N1097" s="116">
        <f t="shared" si="288"/>
        <v>0</v>
      </c>
      <c r="O1097" s="116">
        <f t="shared" si="288"/>
        <v>0</v>
      </c>
      <c r="P1097" s="115">
        <f t="shared" si="289"/>
        <v>0</v>
      </c>
      <c r="Q1097" s="116">
        <f t="shared" si="290"/>
        <v>0</v>
      </c>
      <c r="R1097" s="116">
        <f t="shared" si="290"/>
        <v>0</v>
      </c>
      <c r="S1097" s="116">
        <f t="shared" si="290"/>
        <v>0</v>
      </c>
      <c r="T1097" s="116">
        <f t="shared" si="290"/>
        <v>0</v>
      </c>
      <c r="U1097" s="111">
        <f t="shared" si="282"/>
        <v>0</v>
      </c>
      <c r="V1097" s="116">
        <f t="shared" si="282"/>
        <v>0</v>
      </c>
      <c r="W1097" s="116">
        <f t="shared" si="282"/>
        <v>0</v>
      </c>
      <c r="X1097" s="116">
        <f t="shared" si="282"/>
        <v>0</v>
      </c>
      <c r="Y1097" s="116">
        <f t="shared" si="282"/>
        <v>0</v>
      </c>
      <c r="Z1097" s="115">
        <f t="shared" si="291"/>
        <v>0</v>
      </c>
      <c r="AA1097" s="116">
        <f t="shared" si="292"/>
        <v>0</v>
      </c>
      <c r="AB1097" s="116">
        <f t="shared" si="292"/>
        <v>0</v>
      </c>
      <c r="AC1097" s="116">
        <f t="shared" si="292"/>
        <v>0</v>
      </c>
      <c r="AD1097" s="116">
        <f t="shared" si="292"/>
        <v>0</v>
      </c>
      <c r="AE1097" s="115">
        <f t="shared" si="293"/>
        <v>0</v>
      </c>
      <c r="AF1097" s="117">
        <f t="shared" si="294"/>
        <v>0</v>
      </c>
      <c r="AG1097" s="117">
        <f t="shared" si="294"/>
        <v>0</v>
      </c>
      <c r="AH1097" s="117">
        <f t="shared" si="294"/>
        <v>0</v>
      </c>
      <c r="AI1097" s="117">
        <f t="shared" si="294"/>
        <v>0</v>
      </c>
      <c r="AJ1097" s="115">
        <f t="shared" si="281"/>
        <v>0</v>
      </c>
      <c r="AK1097" s="116">
        <f t="shared" si="281"/>
        <v>0</v>
      </c>
      <c r="AL1097" s="116">
        <f t="shared" si="281"/>
        <v>0</v>
      </c>
      <c r="AM1097" s="116">
        <f t="shared" si="281"/>
        <v>0</v>
      </c>
      <c r="AN1097" s="116">
        <f t="shared" si="281"/>
        <v>0</v>
      </c>
      <c r="AO1097" s="115">
        <f t="shared" si="295"/>
        <v>0</v>
      </c>
      <c r="AP1097" s="116">
        <f t="shared" si="295"/>
        <v>0</v>
      </c>
      <c r="AQ1097" s="116">
        <f t="shared" si="295"/>
        <v>0</v>
      </c>
      <c r="AR1097" s="116">
        <f t="shared" si="283"/>
        <v>0</v>
      </c>
      <c r="AS1097" s="116">
        <f t="shared" si="296"/>
        <v>0</v>
      </c>
    </row>
    <row r="1098" spans="2:45" ht="16.5" thickTop="1" thickBot="1" x14ac:dyDescent="0.3">
      <c r="B1098" s="101" t="str">
        <f t="shared" si="284"/>
        <v>b</v>
      </c>
      <c r="D1098" s="109" t="s">
        <v>279</v>
      </c>
      <c r="E1098" s="120" t="s">
        <v>302</v>
      </c>
      <c r="F1098" s="115">
        <f t="shared" si="285"/>
        <v>0</v>
      </c>
      <c r="G1098" s="116">
        <f t="shared" si="286"/>
        <v>0</v>
      </c>
      <c r="H1098" s="116">
        <f t="shared" si="286"/>
        <v>0</v>
      </c>
      <c r="I1098" s="116">
        <f t="shared" si="286"/>
        <v>0</v>
      </c>
      <c r="J1098" s="116">
        <f t="shared" si="286"/>
        <v>0</v>
      </c>
      <c r="K1098" s="115">
        <f t="shared" si="287"/>
        <v>0</v>
      </c>
      <c r="L1098" s="116">
        <f t="shared" si="288"/>
        <v>0</v>
      </c>
      <c r="M1098" s="116">
        <f t="shared" si="288"/>
        <v>0</v>
      </c>
      <c r="N1098" s="116">
        <f t="shared" si="288"/>
        <v>0</v>
      </c>
      <c r="O1098" s="116">
        <f t="shared" si="288"/>
        <v>0</v>
      </c>
      <c r="P1098" s="115">
        <f t="shared" si="289"/>
        <v>0</v>
      </c>
      <c r="Q1098" s="116">
        <f t="shared" si="290"/>
        <v>0</v>
      </c>
      <c r="R1098" s="116">
        <f t="shared" si="290"/>
        <v>0</v>
      </c>
      <c r="S1098" s="116">
        <f t="shared" si="290"/>
        <v>0</v>
      </c>
      <c r="T1098" s="116">
        <f t="shared" si="290"/>
        <v>0</v>
      </c>
      <c r="U1098" s="111">
        <f t="shared" si="282"/>
        <v>0</v>
      </c>
      <c r="V1098" s="116">
        <f t="shared" si="282"/>
        <v>0</v>
      </c>
      <c r="W1098" s="116">
        <f t="shared" si="282"/>
        <v>0</v>
      </c>
      <c r="X1098" s="116">
        <f t="shared" si="282"/>
        <v>0</v>
      </c>
      <c r="Y1098" s="116">
        <f t="shared" si="282"/>
        <v>0</v>
      </c>
      <c r="Z1098" s="115">
        <f t="shared" si="291"/>
        <v>0</v>
      </c>
      <c r="AA1098" s="116">
        <f t="shared" si="292"/>
        <v>0</v>
      </c>
      <c r="AB1098" s="116">
        <f t="shared" si="292"/>
        <v>0</v>
      </c>
      <c r="AC1098" s="116">
        <f t="shared" si="292"/>
        <v>0</v>
      </c>
      <c r="AD1098" s="116">
        <f t="shared" si="292"/>
        <v>0</v>
      </c>
      <c r="AE1098" s="115">
        <f t="shared" si="293"/>
        <v>0</v>
      </c>
      <c r="AF1098" s="117">
        <f t="shared" si="294"/>
        <v>0</v>
      </c>
      <c r="AG1098" s="117">
        <f t="shared" si="294"/>
        <v>0</v>
      </c>
      <c r="AH1098" s="117">
        <f t="shared" si="294"/>
        <v>0</v>
      </c>
      <c r="AI1098" s="117">
        <f t="shared" si="294"/>
        <v>0</v>
      </c>
      <c r="AJ1098" s="115">
        <f t="shared" si="281"/>
        <v>0</v>
      </c>
      <c r="AK1098" s="116">
        <f t="shared" si="281"/>
        <v>0</v>
      </c>
      <c r="AL1098" s="116">
        <f t="shared" si="281"/>
        <v>0</v>
      </c>
      <c r="AM1098" s="116">
        <f t="shared" si="281"/>
        <v>0</v>
      </c>
      <c r="AN1098" s="116">
        <f t="shared" si="281"/>
        <v>0</v>
      </c>
      <c r="AO1098" s="115">
        <f t="shared" si="295"/>
        <v>0</v>
      </c>
      <c r="AP1098" s="116">
        <f t="shared" si="295"/>
        <v>0</v>
      </c>
      <c r="AQ1098" s="116">
        <f t="shared" si="295"/>
        <v>0</v>
      </c>
      <c r="AR1098" s="116">
        <f t="shared" si="283"/>
        <v>0</v>
      </c>
      <c r="AS1098" s="116">
        <f t="shared" si="296"/>
        <v>0</v>
      </c>
    </row>
    <row r="1099" spans="2:45" ht="16.5" thickTop="1" thickBot="1" x14ac:dyDescent="0.3">
      <c r="B1099" s="101" t="str">
        <f t="shared" si="284"/>
        <v>b</v>
      </c>
      <c r="D1099" s="109" t="s">
        <v>279</v>
      </c>
      <c r="E1099" s="120" t="s">
        <v>303</v>
      </c>
      <c r="F1099" s="115">
        <f t="shared" si="285"/>
        <v>0</v>
      </c>
      <c r="G1099" s="116">
        <f t="shared" si="286"/>
        <v>0</v>
      </c>
      <c r="H1099" s="116">
        <f t="shared" si="286"/>
        <v>0</v>
      </c>
      <c r="I1099" s="116">
        <f t="shared" si="286"/>
        <v>0</v>
      </c>
      <c r="J1099" s="116">
        <f t="shared" si="286"/>
        <v>0</v>
      </c>
      <c r="K1099" s="115">
        <f t="shared" si="287"/>
        <v>0</v>
      </c>
      <c r="L1099" s="116">
        <f t="shared" si="288"/>
        <v>0</v>
      </c>
      <c r="M1099" s="116">
        <f t="shared" si="288"/>
        <v>0</v>
      </c>
      <c r="N1099" s="116">
        <f t="shared" si="288"/>
        <v>0</v>
      </c>
      <c r="O1099" s="116">
        <f t="shared" si="288"/>
        <v>0</v>
      </c>
      <c r="P1099" s="115">
        <f t="shared" si="289"/>
        <v>0</v>
      </c>
      <c r="Q1099" s="116">
        <f t="shared" si="290"/>
        <v>0</v>
      </c>
      <c r="R1099" s="116">
        <f t="shared" si="290"/>
        <v>0</v>
      </c>
      <c r="S1099" s="116">
        <f t="shared" si="290"/>
        <v>0</v>
      </c>
      <c r="T1099" s="116">
        <f t="shared" si="290"/>
        <v>0</v>
      </c>
      <c r="U1099" s="111">
        <f t="shared" si="282"/>
        <v>0</v>
      </c>
      <c r="V1099" s="116">
        <f t="shared" si="282"/>
        <v>0</v>
      </c>
      <c r="W1099" s="116">
        <f t="shared" si="282"/>
        <v>0</v>
      </c>
      <c r="X1099" s="116">
        <f t="shared" si="282"/>
        <v>0</v>
      </c>
      <c r="Y1099" s="116">
        <f t="shared" si="282"/>
        <v>0</v>
      </c>
      <c r="Z1099" s="115">
        <f t="shared" si="291"/>
        <v>0</v>
      </c>
      <c r="AA1099" s="116">
        <f t="shared" si="292"/>
        <v>0</v>
      </c>
      <c r="AB1099" s="116">
        <f t="shared" si="292"/>
        <v>0</v>
      </c>
      <c r="AC1099" s="116">
        <f t="shared" si="292"/>
        <v>0</v>
      </c>
      <c r="AD1099" s="116">
        <f t="shared" si="292"/>
        <v>0</v>
      </c>
      <c r="AE1099" s="115">
        <f t="shared" si="293"/>
        <v>0</v>
      </c>
      <c r="AF1099" s="117">
        <f t="shared" si="294"/>
        <v>0</v>
      </c>
      <c r="AG1099" s="117">
        <f t="shared" si="294"/>
        <v>0</v>
      </c>
      <c r="AH1099" s="117">
        <f t="shared" si="294"/>
        <v>0</v>
      </c>
      <c r="AI1099" s="117">
        <f t="shared" si="294"/>
        <v>0</v>
      </c>
      <c r="AJ1099" s="115">
        <f t="shared" si="281"/>
        <v>0</v>
      </c>
      <c r="AK1099" s="116">
        <f t="shared" si="281"/>
        <v>0</v>
      </c>
      <c r="AL1099" s="116">
        <f t="shared" si="281"/>
        <v>0</v>
      </c>
      <c r="AM1099" s="116">
        <f t="shared" si="281"/>
        <v>0</v>
      </c>
      <c r="AN1099" s="116">
        <f t="shared" si="281"/>
        <v>0</v>
      </c>
      <c r="AO1099" s="115">
        <f t="shared" si="295"/>
        <v>0</v>
      </c>
      <c r="AP1099" s="116">
        <f t="shared" si="295"/>
        <v>0</v>
      </c>
      <c r="AQ1099" s="116">
        <f t="shared" si="295"/>
        <v>0</v>
      </c>
      <c r="AR1099" s="116">
        <f t="shared" si="283"/>
        <v>0</v>
      </c>
      <c r="AS1099" s="116">
        <f t="shared" si="296"/>
        <v>0</v>
      </c>
    </row>
    <row r="1100" spans="2:45" ht="16.5" thickTop="1" thickBot="1" x14ac:dyDescent="0.3">
      <c r="B1100" s="101" t="str">
        <f t="shared" si="284"/>
        <v>a</v>
      </c>
      <c r="D1100" s="109" t="s">
        <v>279</v>
      </c>
      <c r="E1100" s="120" t="s">
        <v>304</v>
      </c>
      <c r="F1100" s="115">
        <f t="shared" si="285"/>
        <v>262000</v>
      </c>
      <c r="G1100" s="116">
        <f t="shared" si="286"/>
        <v>65500</v>
      </c>
      <c r="H1100" s="116">
        <f t="shared" si="286"/>
        <v>65500</v>
      </c>
      <c r="I1100" s="116">
        <f t="shared" si="286"/>
        <v>65500</v>
      </c>
      <c r="J1100" s="116">
        <f t="shared" si="286"/>
        <v>65500</v>
      </c>
      <c r="K1100" s="115">
        <f t="shared" si="287"/>
        <v>252000</v>
      </c>
      <c r="L1100" s="116">
        <f t="shared" si="288"/>
        <v>63000</v>
      </c>
      <c r="M1100" s="116">
        <f t="shared" si="288"/>
        <v>63000</v>
      </c>
      <c r="N1100" s="116">
        <f t="shared" si="288"/>
        <v>63000</v>
      </c>
      <c r="O1100" s="116">
        <f t="shared" si="288"/>
        <v>63000</v>
      </c>
      <c r="P1100" s="115">
        <f t="shared" si="289"/>
        <v>59504.479999999996</v>
      </c>
      <c r="Q1100" s="116">
        <f t="shared" si="290"/>
        <v>39540.479999999996</v>
      </c>
      <c r="R1100" s="116">
        <f t="shared" si="290"/>
        <v>19964</v>
      </c>
      <c r="S1100" s="116">
        <f t="shared" si="290"/>
        <v>0</v>
      </c>
      <c r="T1100" s="116">
        <f t="shared" si="290"/>
        <v>0</v>
      </c>
      <c r="U1100" s="111">
        <f t="shared" si="282"/>
        <v>0</v>
      </c>
      <c r="V1100" s="116">
        <f t="shared" si="282"/>
        <v>0</v>
      </c>
      <c r="W1100" s="116">
        <f t="shared" si="282"/>
        <v>0</v>
      </c>
      <c r="X1100" s="116">
        <f t="shared" si="282"/>
        <v>0</v>
      </c>
      <c r="Y1100" s="116">
        <f t="shared" si="282"/>
        <v>0</v>
      </c>
      <c r="Z1100" s="115">
        <f t="shared" si="291"/>
        <v>0</v>
      </c>
      <c r="AA1100" s="116">
        <f t="shared" si="292"/>
        <v>0</v>
      </c>
      <c r="AB1100" s="116">
        <f t="shared" si="292"/>
        <v>0</v>
      </c>
      <c r="AC1100" s="116">
        <f t="shared" si="292"/>
        <v>0</v>
      </c>
      <c r="AD1100" s="116">
        <f t="shared" si="292"/>
        <v>0</v>
      </c>
      <c r="AE1100" s="115">
        <f t="shared" si="293"/>
        <v>0</v>
      </c>
      <c r="AF1100" s="117">
        <f t="shared" si="294"/>
        <v>0</v>
      </c>
      <c r="AG1100" s="117">
        <f t="shared" si="294"/>
        <v>0</v>
      </c>
      <c r="AH1100" s="117">
        <f t="shared" si="294"/>
        <v>0</v>
      </c>
      <c r="AI1100" s="117">
        <f t="shared" si="294"/>
        <v>0</v>
      </c>
      <c r="AJ1100" s="115">
        <f t="shared" si="281"/>
        <v>262000</v>
      </c>
      <c r="AK1100" s="116">
        <f t="shared" si="281"/>
        <v>65500</v>
      </c>
      <c r="AL1100" s="116">
        <f t="shared" si="281"/>
        <v>65500</v>
      </c>
      <c r="AM1100" s="116">
        <f t="shared" si="281"/>
        <v>65500</v>
      </c>
      <c r="AN1100" s="116">
        <f t="shared" si="281"/>
        <v>65500</v>
      </c>
      <c r="AO1100" s="115">
        <f t="shared" si="295"/>
        <v>252000</v>
      </c>
      <c r="AP1100" s="116">
        <f t="shared" si="295"/>
        <v>63000</v>
      </c>
      <c r="AQ1100" s="116">
        <f t="shared" si="295"/>
        <v>63000</v>
      </c>
      <c r="AR1100" s="116">
        <f t="shared" si="283"/>
        <v>63000</v>
      </c>
      <c r="AS1100" s="116">
        <f t="shared" si="296"/>
        <v>63000</v>
      </c>
    </row>
    <row r="1101" spans="2:45" ht="16.5" thickTop="1" thickBot="1" x14ac:dyDescent="0.3">
      <c r="B1101" s="101" t="str">
        <f t="shared" si="284"/>
        <v>b</v>
      </c>
      <c r="D1101" s="109" t="s">
        <v>279</v>
      </c>
      <c r="E1101" s="120" t="s">
        <v>305</v>
      </c>
      <c r="F1101" s="115">
        <f t="shared" si="285"/>
        <v>0</v>
      </c>
      <c r="G1101" s="116">
        <f t="shared" si="286"/>
        <v>0</v>
      </c>
      <c r="H1101" s="116">
        <f t="shared" si="286"/>
        <v>0</v>
      </c>
      <c r="I1101" s="116">
        <f t="shared" si="286"/>
        <v>0</v>
      </c>
      <c r="J1101" s="116">
        <f t="shared" si="286"/>
        <v>0</v>
      </c>
      <c r="K1101" s="115">
        <f t="shared" si="287"/>
        <v>0</v>
      </c>
      <c r="L1101" s="116">
        <f t="shared" si="288"/>
        <v>0</v>
      </c>
      <c r="M1101" s="116">
        <f t="shared" si="288"/>
        <v>0</v>
      </c>
      <c r="N1101" s="116">
        <f t="shared" si="288"/>
        <v>0</v>
      </c>
      <c r="O1101" s="116">
        <f t="shared" si="288"/>
        <v>0</v>
      </c>
      <c r="P1101" s="115">
        <f t="shared" si="289"/>
        <v>0</v>
      </c>
      <c r="Q1101" s="116">
        <f t="shared" si="290"/>
        <v>0</v>
      </c>
      <c r="R1101" s="116">
        <f t="shared" si="290"/>
        <v>0</v>
      </c>
      <c r="S1101" s="116">
        <f t="shared" si="290"/>
        <v>0</v>
      </c>
      <c r="T1101" s="116">
        <f t="shared" si="290"/>
        <v>0</v>
      </c>
      <c r="U1101" s="111">
        <f t="shared" si="282"/>
        <v>0</v>
      </c>
      <c r="V1101" s="116">
        <f t="shared" si="282"/>
        <v>0</v>
      </c>
      <c r="W1101" s="116">
        <f t="shared" si="282"/>
        <v>0</v>
      </c>
      <c r="X1101" s="116">
        <f t="shared" si="282"/>
        <v>0</v>
      </c>
      <c r="Y1101" s="116">
        <f t="shared" si="282"/>
        <v>0</v>
      </c>
      <c r="Z1101" s="115">
        <f t="shared" si="291"/>
        <v>0</v>
      </c>
      <c r="AA1101" s="116">
        <f t="shared" si="292"/>
        <v>0</v>
      </c>
      <c r="AB1101" s="116">
        <f t="shared" si="292"/>
        <v>0</v>
      </c>
      <c r="AC1101" s="116">
        <f t="shared" si="292"/>
        <v>0</v>
      </c>
      <c r="AD1101" s="116">
        <f t="shared" si="292"/>
        <v>0</v>
      </c>
      <c r="AE1101" s="115">
        <f t="shared" si="293"/>
        <v>0</v>
      </c>
      <c r="AF1101" s="117">
        <f t="shared" si="294"/>
        <v>0</v>
      </c>
      <c r="AG1101" s="117">
        <f t="shared" si="294"/>
        <v>0</v>
      </c>
      <c r="AH1101" s="117">
        <f t="shared" si="294"/>
        <v>0</v>
      </c>
      <c r="AI1101" s="117">
        <f t="shared" si="294"/>
        <v>0</v>
      </c>
      <c r="AJ1101" s="115">
        <f t="shared" si="281"/>
        <v>0</v>
      </c>
      <c r="AK1101" s="116">
        <f t="shared" si="281"/>
        <v>0</v>
      </c>
      <c r="AL1101" s="116">
        <f t="shared" si="281"/>
        <v>0</v>
      </c>
      <c r="AM1101" s="116">
        <f t="shared" si="281"/>
        <v>0</v>
      </c>
      <c r="AN1101" s="116">
        <f t="shared" si="281"/>
        <v>0</v>
      </c>
      <c r="AO1101" s="115">
        <f t="shared" si="295"/>
        <v>0</v>
      </c>
      <c r="AP1101" s="116">
        <f t="shared" si="295"/>
        <v>0</v>
      </c>
      <c r="AQ1101" s="116">
        <f t="shared" si="295"/>
        <v>0</v>
      </c>
      <c r="AR1101" s="116">
        <f t="shared" si="283"/>
        <v>0</v>
      </c>
      <c r="AS1101" s="116">
        <f t="shared" si="296"/>
        <v>0</v>
      </c>
    </row>
    <row r="1102" spans="2:45" ht="16.5" thickTop="1" thickBot="1" x14ac:dyDescent="0.3">
      <c r="B1102" s="101" t="str">
        <f t="shared" si="284"/>
        <v>b</v>
      </c>
      <c r="D1102" s="109" t="s">
        <v>279</v>
      </c>
      <c r="E1102" s="121" t="s">
        <v>306</v>
      </c>
      <c r="F1102" s="115">
        <f t="shared" si="285"/>
        <v>0</v>
      </c>
      <c r="G1102" s="116">
        <f t="shared" si="286"/>
        <v>0</v>
      </c>
      <c r="H1102" s="116">
        <f t="shared" si="286"/>
        <v>0</v>
      </c>
      <c r="I1102" s="116">
        <f t="shared" si="286"/>
        <v>0</v>
      </c>
      <c r="J1102" s="116">
        <f t="shared" si="286"/>
        <v>0</v>
      </c>
      <c r="K1102" s="115">
        <f t="shared" si="287"/>
        <v>0</v>
      </c>
      <c r="L1102" s="116">
        <f t="shared" si="288"/>
        <v>0</v>
      </c>
      <c r="M1102" s="116">
        <f t="shared" si="288"/>
        <v>0</v>
      </c>
      <c r="N1102" s="116">
        <f t="shared" si="288"/>
        <v>0</v>
      </c>
      <c r="O1102" s="116">
        <f t="shared" si="288"/>
        <v>0</v>
      </c>
      <c r="P1102" s="115">
        <f t="shared" si="289"/>
        <v>0</v>
      </c>
      <c r="Q1102" s="116">
        <f t="shared" si="290"/>
        <v>0</v>
      </c>
      <c r="R1102" s="116">
        <f t="shared" si="290"/>
        <v>0</v>
      </c>
      <c r="S1102" s="116">
        <f t="shared" si="290"/>
        <v>0</v>
      </c>
      <c r="T1102" s="116">
        <f t="shared" si="290"/>
        <v>0</v>
      </c>
      <c r="U1102" s="111">
        <f t="shared" si="282"/>
        <v>0</v>
      </c>
      <c r="V1102" s="116">
        <f t="shared" si="282"/>
        <v>0</v>
      </c>
      <c r="W1102" s="116">
        <f t="shared" si="282"/>
        <v>0</v>
      </c>
      <c r="X1102" s="116">
        <f t="shared" si="282"/>
        <v>0</v>
      </c>
      <c r="Y1102" s="116">
        <f t="shared" si="282"/>
        <v>0</v>
      </c>
      <c r="Z1102" s="115">
        <f t="shared" si="291"/>
        <v>0</v>
      </c>
      <c r="AA1102" s="116">
        <f t="shared" si="292"/>
        <v>0</v>
      </c>
      <c r="AB1102" s="116">
        <f t="shared" si="292"/>
        <v>0</v>
      </c>
      <c r="AC1102" s="116">
        <f t="shared" si="292"/>
        <v>0</v>
      </c>
      <c r="AD1102" s="116">
        <f t="shared" si="292"/>
        <v>0</v>
      </c>
      <c r="AE1102" s="115">
        <f t="shared" si="293"/>
        <v>0</v>
      </c>
      <c r="AF1102" s="117">
        <f t="shared" si="294"/>
        <v>0</v>
      </c>
      <c r="AG1102" s="117">
        <f t="shared" si="294"/>
        <v>0</v>
      </c>
      <c r="AH1102" s="117">
        <f t="shared" si="294"/>
        <v>0</v>
      </c>
      <c r="AI1102" s="117">
        <f t="shared" si="294"/>
        <v>0</v>
      </c>
      <c r="AJ1102" s="115">
        <f t="shared" si="281"/>
        <v>0</v>
      </c>
      <c r="AK1102" s="116">
        <f t="shared" si="281"/>
        <v>0</v>
      </c>
      <c r="AL1102" s="116">
        <f t="shared" si="281"/>
        <v>0</v>
      </c>
      <c r="AM1102" s="116">
        <f t="shared" si="281"/>
        <v>0</v>
      </c>
      <c r="AN1102" s="116">
        <f t="shared" si="281"/>
        <v>0</v>
      </c>
      <c r="AO1102" s="115">
        <f t="shared" si="295"/>
        <v>0</v>
      </c>
      <c r="AP1102" s="116">
        <f t="shared" si="295"/>
        <v>0</v>
      </c>
      <c r="AQ1102" s="116">
        <f t="shared" si="295"/>
        <v>0</v>
      </c>
      <c r="AR1102" s="116">
        <f t="shared" si="283"/>
        <v>0</v>
      </c>
      <c r="AS1102" s="116">
        <f t="shared" si="296"/>
        <v>0</v>
      </c>
    </row>
    <row r="1103" spans="2:45" ht="27" thickTop="1" thickBot="1" x14ac:dyDescent="0.3">
      <c r="B1103" s="101" t="str">
        <f t="shared" si="284"/>
        <v>b</v>
      </c>
      <c r="D1103" s="109" t="s">
        <v>279</v>
      </c>
      <c r="E1103" s="121" t="s">
        <v>307</v>
      </c>
      <c r="F1103" s="115">
        <f t="shared" si="285"/>
        <v>0</v>
      </c>
      <c r="G1103" s="116">
        <f t="shared" si="286"/>
        <v>0</v>
      </c>
      <c r="H1103" s="116">
        <f t="shared" si="286"/>
        <v>0</v>
      </c>
      <c r="I1103" s="116">
        <f t="shared" si="286"/>
        <v>0</v>
      </c>
      <c r="J1103" s="116">
        <f t="shared" si="286"/>
        <v>0</v>
      </c>
      <c r="K1103" s="115">
        <f t="shared" si="287"/>
        <v>0</v>
      </c>
      <c r="L1103" s="116">
        <f t="shared" si="288"/>
        <v>0</v>
      </c>
      <c r="M1103" s="116">
        <f t="shared" si="288"/>
        <v>0</v>
      </c>
      <c r="N1103" s="116">
        <f t="shared" si="288"/>
        <v>0</v>
      </c>
      <c r="O1103" s="116">
        <f t="shared" si="288"/>
        <v>0</v>
      </c>
      <c r="P1103" s="115">
        <f t="shared" si="289"/>
        <v>0</v>
      </c>
      <c r="Q1103" s="116">
        <f t="shared" si="290"/>
        <v>0</v>
      </c>
      <c r="R1103" s="116">
        <f t="shared" si="290"/>
        <v>0</v>
      </c>
      <c r="S1103" s="116">
        <f t="shared" si="290"/>
        <v>0</v>
      </c>
      <c r="T1103" s="116">
        <f t="shared" si="290"/>
        <v>0</v>
      </c>
      <c r="U1103" s="111">
        <f t="shared" si="282"/>
        <v>0</v>
      </c>
      <c r="V1103" s="116">
        <f t="shared" si="282"/>
        <v>0</v>
      </c>
      <c r="W1103" s="116">
        <f t="shared" si="282"/>
        <v>0</v>
      </c>
      <c r="X1103" s="116">
        <f t="shared" si="282"/>
        <v>0</v>
      </c>
      <c r="Y1103" s="116">
        <f t="shared" si="282"/>
        <v>0</v>
      </c>
      <c r="Z1103" s="115">
        <f t="shared" si="291"/>
        <v>0</v>
      </c>
      <c r="AA1103" s="116">
        <f t="shared" si="292"/>
        <v>0</v>
      </c>
      <c r="AB1103" s="116">
        <f t="shared" si="292"/>
        <v>0</v>
      </c>
      <c r="AC1103" s="116">
        <f t="shared" si="292"/>
        <v>0</v>
      </c>
      <c r="AD1103" s="116">
        <f t="shared" si="292"/>
        <v>0</v>
      </c>
      <c r="AE1103" s="115">
        <f t="shared" si="293"/>
        <v>0</v>
      </c>
      <c r="AF1103" s="117">
        <f t="shared" si="294"/>
        <v>0</v>
      </c>
      <c r="AG1103" s="117">
        <f t="shared" si="294"/>
        <v>0</v>
      </c>
      <c r="AH1103" s="117">
        <f t="shared" si="294"/>
        <v>0</v>
      </c>
      <c r="AI1103" s="117">
        <f t="shared" si="294"/>
        <v>0</v>
      </c>
      <c r="AJ1103" s="115">
        <f t="shared" si="281"/>
        <v>0</v>
      </c>
      <c r="AK1103" s="116">
        <f t="shared" si="281"/>
        <v>0</v>
      </c>
      <c r="AL1103" s="116">
        <f t="shared" si="281"/>
        <v>0</v>
      </c>
      <c r="AM1103" s="116">
        <f t="shared" si="281"/>
        <v>0</v>
      </c>
      <c r="AN1103" s="116">
        <f t="shared" si="281"/>
        <v>0</v>
      </c>
      <c r="AO1103" s="115">
        <f t="shared" si="295"/>
        <v>0</v>
      </c>
      <c r="AP1103" s="116">
        <f t="shared" si="295"/>
        <v>0</v>
      </c>
      <c r="AQ1103" s="116">
        <f t="shared" si="295"/>
        <v>0</v>
      </c>
      <c r="AR1103" s="116">
        <f t="shared" si="283"/>
        <v>0</v>
      </c>
      <c r="AS1103" s="116">
        <f t="shared" si="296"/>
        <v>0</v>
      </c>
    </row>
    <row r="1104" spans="2:45" ht="27" thickTop="1" thickBot="1" x14ac:dyDescent="0.3">
      <c r="B1104" s="101" t="str">
        <f t="shared" si="284"/>
        <v>b</v>
      </c>
      <c r="D1104" s="109" t="s">
        <v>279</v>
      </c>
      <c r="E1104" s="122" t="s">
        <v>308</v>
      </c>
      <c r="F1104" s="115">
        <f t="shared" si="285"/>
        <v>0</v>
      </c>
      <c r="G1104" s="116">
        <f t="shared" si="286"/>
        <v>0</v>
      </c>
      <c r="H1104" s="116">
        <f t="shared" si="286"/>
        <v>0</v>
      </c>
      <c r="I1104" s="116">
        <f t="shared" si="286"/>
        <v>0</v>
      </c>
      <c r="J1104" s="116">
        <f t="shared" si="286"/>
        <v>0</v>
      </c>
      <c r="K1104" s="115">
        <f t="shared" si="287"/>
        <v>0</v>
      </c>
      <c r="L1104" s="116">
        <f t="shared" si="288"/>
        <v>0</v>
      </c>
      <c r="M1104" s="116">
        <f t="shared" si="288"/>
        <v>0</v>
      </c>
      <c r="N1104" s="116">
        <f t="shared" si="288"/>
        <v>0</v>
      </c>
      <c r="O1104" s="116">
        <f t="shared" si="288"/>
        <v>0</v>
      </c>
      <c r="P1104" s="115">
        <f t="shared" si="289"/>
        <v>0</v>
      </c>
      <c r="Q1104" s="116">
        <f t="shared" si="290"/>
        <v>0</v>
      </c>
      <c r="R1104" s="116">
        <f t="shared" si="290"/>
        <v>0</v>
      </c>
      <c r="S1104" s="116">
        <f t="shared" si="290"/>
        <v>0</v>
      </c>
      <c r="T1104" s="116">
        <f t="shared" si="290"/>
        <v>0</v>
      </c>
      <c r="U1104" s="111">
        <f t="shared" si="282"/>
        <v>0</v>
      </c>
      <c r="V1104" s="116">
        <f t="shared" si="282"/>
        <v>0</v>
      </c>
      <c r="W1104" s="116">
        <f t="shared" si="282"/>
        <v>0</v>
      </c>
      <c r="X1104" s="116">
        <f t="shared" si="282"/>
        <v>0</v>
      </c>
      <c r="Y1104" s="116">
        <f t="shared" si="282"/>
        <v>0</v>
      </c>
      <c r="Z1104" s="115">
        <f t="shared" si="291"/>
        <v>0</v>
      </c>
      <c r="AA1104" s="116">
        <f t="shared" si="292"/>
        <v>0</v>
      </c>
      <c r="AB1104" s="116">
        <f t="shared" si="292"/>
        <v>0</v>
      </c>
      <c r="AC1104" s="116">
        <f t="shared" si="292"/>
        <v>0</v>
      </c>
      <c r="AD1104" s="116">
        <f t="shared" si="292"/>
        <v>0</v>
      </c>
      <c r="AE1104" s="115">
        <f t="shared" si="293"/>
        <v>0</v>
      </c>
      <c r="AF1104" s="117">
        <f t="shared" si="294"/>
        <v>0</v>
      </c>
      <c r="AG1104" s="117">
        <f t="shared" si="294"/>
        <v>0</v>
      </c>
      <c r="AH1104" s="117">
        <f t="shared" si="294"/>
        <v>0</v>
      </c>
      <c r="AI1104" s="117">
        <f t="shared" si="294"/>
        <v>0</v>
      </c>
      <c r="AJ1104" s="115">
        <f t="shared" si="281"/>
        <v>0</v>
      </c>
      <c r="AK1104" s="116">
        <f t="shared" si="281"/>
        <v>0</v>
      </c>
      <c r="AL1104" s="116">
        <f t="shared" si="281"/>
        <v>0</v>
      </c>
      <c r="AM1104" s="116">
        <f t="shared" si="281"/>
        <v>0</v>
      </c>
      <c r="AN1104" s="116">
        <f t="shared" si="281"/>
        <v>0</v>
      </c>
      <c r="AO1104" s="115">
        <f t="shared" si="295"/>
        <v>0</v>
      </c>
      <c r="AP1104" s="116">
        <f t="shared" si="295"/>
        <v>0</v>
      </c>
      <c r="AQ1104" s="116">
        <f t="shared" si="295"/>
        <v>0</v>
      </c>
      <c r="AR1104" s="116">
        <f t="shared" si="283"/>
        <v>0</v>
      </c>
      <c r="AS1104" s="116">
        <f t="shared" si="296"/>
        <v>0</v>
      </c>
    </row>
    <row r="1105" spans="2:45" ht="27" thickTop="1" thickBot="1" x14ac:dyDescent="0.3">
      <c r="B1105" s="101" t="str">
        <f t="shared" si="284"/>
        <v>b</v>
      </c>
      <c r="D1105" s="109" t="s">
        <v>279</v>
      </c>
      <c r="E1105" s="122" t="s">
        <v>309</v>
      </c>
      <c r="F1105" s="115">
        <f t="shared" si="285"/>
        <v>0</v>
      </c>
      <c r="G1105" s="116">
        <f t="shared" si="286"/>
        <v>0</v>
      </c>
      <c r="H1105" s="116">
        <f t="shared" si="286"/>
        <v>0</v>
      </c>
      <c r="I1105" s="116">
        <f t="shared" si="286"/>
        <v>0</v>
      </c>
      <c r="J1105" s="116">
        <f t="shared" si="286"/>
        <v>0</v>
      </c>
      <c r="K1105" s="115">
        <f t="shared" si="287"/>
        <v>0</v>
      </c>
      <c r="L1105" s="116">
        <f t="shared" si="288"/>
        <v>0</v>
      </c>
      <c r="M1105" s="116">
        <f t="shared" si="288"/>
        <v>0</v>
      </c>
      <c r="N1105" s="116">
        <f t="shared" si="288"/>
        <v>0</v>
      </c>
      <c r="O1105" s="116">
        <f t="shared" si="288"/>
        <v>0</v>
      </c>
      <c r="P1105" s="115">
        <f t="shared" si="289"/>
        <v>0</v>
      </c>
      <c r="Q1105" s="116">
        <f t="shared" si="290"/>
        <v>0</v>
      </c>
      <c r="R1105" s="116">
        <f t="shared" si="290"/>
        <v>0</v>
      </c>
      <c r="S1105" s="116">
        <f t="shared" si="290"/>
        <v>0</v>
      </c>
      <c r="T1105" s="116">
        <f t="shared" si="290"/>
        <v>0</v>
      </c>
      <c r="U1105" s="111">
        <f t="shared" si="282"/>
        <v>0</v>
      </c>
      <c r="V1105" s="116">
        <f t="shared" si="282"/>
        <v>0</v>
      </c>
      <c r="W1105" s="116">
        <f t="shared" si="282"/>
        <v>0</v>
      </c>
      <c r="X1105" s="116">
        <f t="shared" si="282"/>
        <v>0</v>
      </c>
      <c r="Y1105" s="116">
        <f t="shared" si="282"/>
        <v>0</v>
      </c>
      <c r="Z1105" s="115">
        <f t="shared" si="291"/>
        <v>0</v>
      </c>
      <c r="AA1105" s="116">
        <f t="shared" si="292"/>
        <v>0</v>
      </c>
      <c r="AB1105" s="116">
        <f t="shared" si="292"/>
        <v>0</v>
      </c>
      <c r="AC1105" s="116">
        <f t="shared" si="292"/>
        <v>0</v>
      </c>
      <c r="AD1105" s="116">
        <f t="shared" si="292"/>
        <v>0</v>
      </c>
      <c r="AE1105" s="115">
        <f t="shared" si="293"/>
        <v>0</v>
      </c>
      <c r="AF1105" s="117">
        <f t="shared" si="294"/>
        <v>0</v>
      </c>
      <c r="AG1105" s="117">
        <f t="shared" si="294"/>
        <v>0</v>
      </c>
      <c r="AH1105" s="117">
        <f t="shared" si="294"/>
        <v>0</v>
      </c>
      <c r="AI1105" s="117">
        <f t="shared" si="294"/>
        <v>0</v>
      </c>
      <c r="AJ1105" s="115">
        <f t="shared" si="281"/>
        <v>0</v>
      </c>
      <c r="AK1105" s="116">
        <f t="shared" si="281"/>
        <v>0</v>
      </c>
      <c r="AL1105" s="116">
        <f t="shared" si="281"/>
        <v>0</v>
      </c>
      <c r="AM1105" s="116">
        <f t="shared" si="281"/>
        <v>0</v>
      </c>
      <c r="AN1105" s="116">
        <f t="shared" si="281"/>
        <v>0</v>
      </c>
      <c r="AO1105" s="115">
        <f t="shared" si="295"/>
        <v>0</v>
      </c>
      <c r="AP1105" s="116">
        <f t="shared" si="295"/>
        <v>0</v>
      </c>
      <c r="AQ1105" s="116">
        <f t="shared" si="295"/>
        <v>0</v>
      </c>
      <c r="AR1105" s="116">
        <f t="shared" si="283"/>
        <v>0</v>
      </c>
      <c r="AS1105" s="116">
        <f t="shared" si="296"/>
        <v>0</v>
      </c>
    </row>
    <row r="1106" spans="2:45" ht="16.5" thickTop="1" thickBot="1" x14ac:dyDescent="0.3">
      <c r="B1106" s="101" t="str">
        <f t="shared" si="284"/>
        <v>b</v>
      </c>
      <c r="D1106" s="109" t="s">
        <v>279</v>
      </c>
      <c r="E1106" s="119" t="s">
        <v>310</v>
      </c>
      <c r="F1106" s="115">
        <f t="shared" si="285"/>
        <v>0</v>
      </c>
      <c r="G1106" s="116">
        <f t="shared" si="286"/>
        <v>0</v>
      </c>
      <c r="H1106" s="116">
        <f t="shared" si="286"/>
        <v>0</v>
      </c>
      <c r="I1106" s="116">
        <f t="shared" si="286"/>
        <v>0</v>
      </c>
      <c r="J1106" s="116">
        <f t="shared" si="286"/>
        <v>0</v>
      </c>
      <c r="K1106" s="115">
        <f t="shared" si="287"/>
        <v>0</v>
      </c>
      <c r="L1106" s="116">
        <f t="shared" si="288"/>
        <v>0</v>
      </c>
      <c r="M1106" s="116">
        <f t="shared" si="288"/>
        <v>0</v>
      </c>
      <c r="N1106" s="116">
        <f t="shared" si="288"/>
        <v>0</v>
      </c>
      <c r="O1106" s="116">
        <f t="shared" si="288"/>
        <v>0</v>
      </c>
      <c r="P1106" s="115">
        <f t="shared" si="289"/>
        <v>0</v>
      </c>
      <c r="Q1106" s="116">
        <f t="shared" si="290"/>
        <v>0</v>
      </c>
      <c r="R1106" s="116">
        <f t="shared" si="290"/>
        <v>0</v>
      </c>
      <c r="S1106" s="116">
        <f t="shared" si="290"/>
        <v>0</v>
      </c>
      <c r="T1106" s="116">
        <f t="shared" si="290"/>
        <v>0</v>
      </c>
      <c r="U1106" s="111">
        <f t="shared" si="282"/>
        <v>0</v>
      </c>
      <c r="V1106" s="116">
        <f t="shared" si="282"/>
        <v>0</v>
      </c>
      <c r="W1106" s="116">
        <f t="shared" si="282"/>
        <v>0</v>
      </c>
      <c r="X1106" s="116">
        <f t="shared" si="282"/>
        <v>0</v>
      </c>
      <c r="Y1106" s="116">
        <f t="shared" si="282"/>
        <v>0</v>
      </c>
      <c r="Z1106" s="115">
        <f t="shared" si="291"/>
        <v>0</v>
      </c>
      <c r="AA1106" s="116">
        <f t="shared" si="292"/>
        <v>0</v>
      </c>
      <c r="AB1106" s="116">
        <f t="shared" si="292"/>
        <v>0</v>
      </c>
      <c r="AC1106" s="116">
        <f t="shared" si="292"/>
        <v>0</v>
      </c>
      <c r="AD1106" s="116">
        <f t="shared" si="292"/>
        <v>0</v>
      </c>
      <c r="AE1106" s="115">
        <f t="shared" si="293"/>
        <v>0</v>
      </c>
      <c r="AF1106" s="117">
        <f t="shared" si="294"/>
        <v>0</v>
      </c>
      <c r="AG1106" s="117">
        <f t="shared" si="294"/>
        <v>0</v>
      </c>
      <c r="AH1106" s="117">
        <f t="shared" si="294"/>
        <v>0</v>
      </c>
      <c r="AI1106" s="117">
        <f t="shared" si="294"/>
        <v>0</v>
      </c>
      <c r="AJ1106" s="115">
        <f t="shared" si="281"/>
        <v>0</v>
      </c>
      <c r="AK1106" s="116">
        <f t="shared" si="281"/>
        <v>0</v>
      </c>
      <c r="AL1106" s="116">
        <f t="shared" si="281"/>
        <v>0</v>
      </c>
      <c r="AM1106" s="116">
        <f t="shared" si="281"/>
        <v>0</v>
      </c>
      <c r="AN1106" s="116">
        <f t="shared" si="281"/>
        <v>0</v>
      </c>
      <c r="AO1106" s="115">
        <f t="shared" si="295"/>
        <v>0</v>
      </c>
      <c r="AP1106" s="116">
        <f t="shared" si="295"/>
        <v>0</v>
      </c>
      <c r="AQ1106" s="116">
        <f t="shared" si="295"/>
        <v>0</v>
      </c>
      <c r="AR1106" s="116">
        <f t="shared" si="283"/>
        <v>0</v>
      </c>
      <c r="AS1106" s="116">
        <f t="shared" si="296"/>
        <v>0</v>
      </c>
    </row>
    <row r="1107" spans="2:45" ht="16.5" thickTop="1" thickBot="1" x14ac:dyDescent="0.3">
      <c r="B1107" s="101" t="str">
        <f t="shared" si="284"/>
        <v>b</v>
      </c>
      <c r="D1107" s="109" t="s">
        <v>279</v>
      </c>
      <c r="E1107" s="119" t="s">
        <v>311</v>
      </c>
      <c r="F1107" s="115">
        <f t="shared" si="285"/>
        <v>0</v>
      </c>
      <c r="G1107" s="116">
        <f t="shared" si="286"/>
        <v>0</v>
      </c>
      <c r="H1107" s="116">
        <f t="shared" si="286"/>
        <v>0</v>
      </c>
      <c r="I1107" s="116">
        <f t="shared" si="286"/>
        <v>0</v>
      </c>
      <c r="J1107" s="116">
        <f t="shared" si="286"/>
        <v>0</v>
      </c>
      <c r="K1107" s="115">
        <f t="shared" si="287"/>
        <v>0</v>
      </c>
      <c r="L1107" s="116">
        <f t="shared" si="288"/>
        <v>0</v>
      </c>
      <c r="M1107" s="116">
        <f t="shared" si="288"/>
        <v>0</v>
      </c>
      <c r="N1107" s="116">
        <f t="shared" si="288"/>
        <v>0</v>
      </c>
      <c r="O1107" s="116">
        <f t="shared" si="288"/>
        <v>0</v>
      </c>
      <c r="P1107" s="115">
        <f t="shared" si="289"/>
        <v>0</v>
      </c>
      <c r="Q1107" s="116">
        <f t="shared" si="290"/>
        <v>0</v>
      </c>
      <c r="R1107" s="116">
        <f t="shared" si="290"/>
        <v>0</v>
      </c>
      <c r="S1107" s="116">
        <f t="shared" si="290"/>
        <v>0</v>
      </c>
      <c r="T1107" s="116">
        <f t="shared" si="290"/>
        <v>0</v>
      </c>
      <c r="U1107" s="111">
        <f t="shared" si="282"/>
        <v>0</v>
      </c>
      <c r="V1107" s="116">
        <f t="shared" si="282"/>
        <v>0</v>
      </c>
      <c r="W1107" s="116">
        <f t="shared" si="282"/>
        <v>0</v>
      </c>
      <c r="X1107" s="116">
        <f t="shared" si="282"/>
        <v>0</v>
      </c>
      <c r="Y1107" s="116">
        <f t="shared" si="282"/>
        <v>0</v>
      </c>
      <c r="Z1107" s="115">
        <f t="shared" si="291"/>
        <v>0</v>
      </c>
      <c r="AA1107" s="116">
        <f t="shared" si="292"/>
        <v>0</v>
      </c>
      <c r="AB1107" s="116">
        <f t="shared" si="292"/>
        <v>0</v>
      </c>
      <c r="AC1107" s="116">
        <f t="shared" si="292"/>
        <v>0</v>
      </c>
      <c r="AD1107" s="116">
        <f t="shared" si="292"/>
        <v>0</v>
      </c>
      <c r="AE1107" s="115">
        <f t="shared" si="293"/>
        <v>0</v>
      </c>
      <c r="AF1107" s="117">
        <f t="shared" si="294"/>
        <v>0</v>
      </c>
      <c r="AG1107" s="117">
        <f t="shared" si="294"/>
        <v>0</v>
      </c>
      <c r="AH1107" s="117">
        <f t="shared" si="294"/>
        <v>0</v>
      </c>
      <c r="AI1107" s="117">
        <f t="shared" si="294"/>
        <v>0</v>
      </c>
      <c r="AJ1107" s="115">
        <f t="shared" si="281"/>
        <v>0</v>
      </c>
      <c r="AK1107" s="116">
        <f t="shared" si="281"/>
        <v>0</v>
      </c>
      <c r="AL1107" s="116">
        <f t="shared" si="281"/>
        <v>0</v>
      </c>
      <c r="AM1107" s="116">
        <f t="shared" si="281"/>
        <v>0</v>
      </c>
      <c r="AN1107" s="116">
        <f t="shared" si="281"/>
        <v>0</v>
      </c>
      <c r="AO1107" s="115">
        <f t="shared" si="295"/>
        <v>0</v>
      </c>
      <c r="AP1107" s="116">
        <f t="shared" si="295"/>
        <v>0</v>
      </c>
      <c r="AQ1107" s="116">
        <f t="shared" si="295"/>
        <v>0</v>
      </c>
      <c r="AR1107" s="116">
        <f t="shared" si="283"/>
        <v>0</v>
      </c>
      <c r="AS1107" s="116">
        <f t="shared" si="296"/>
        <v>0</v>
      </c>
    </row>
    <row r="1108" spans="2:45" ht="16.5" thickTop="1" thickBot="1" x14ac:dyDescent="0.3">
      <c r="B1108" s="101" t="str">
        <f t="shared" si="284"/>
        <v>b</v>
      </c>
      <c r="D1108" s="109" t="s">
        <v>279</v>
      </c>
      <c r="E1108" s="119" t="s">
        <v>312</v>
      </c>
      <c r="F1108" s="115">
        <f t="shared" si="285"/>
        <v>0</v>
      </c>
      <c r="G1108" s="116">
        <f t="shared" si="286"/>
        <v>0</v>
      </c>
      <c r="H1108" s="116">
        <f t="shared" si="286"/>
        <v>0</v>
      </c>
      <c r="I1108" s="116">
        <f t="shared" si="286"/>
        <v>0</v>
      </c>
      <c r="J1108" s="116">
        <f t="shared" si="286"/>
        <v>0</v>
      </c>
      <c r="K1108" s="115">
        <f t="shared" si="287"/>
        <v>0</v>
      </c>
      <c r="L1108" s="116">
        <f t="shared" si="288"/>
        <v>0</v>
      </c>
      <c r="M1108" s="116">
        <f t="shared" si="288"/>
        <v>0</v>
      </c>
      <c r="N1108" s="116">
        <f t="shared" si="288"/>
        <v>0</v>
      </c>
      <c r="O1108" s="116">
        <f t="shared" si="288"/>
        <v>0</v>
      </c>
      <c r="P1108" s="115">
        <f t="shared" si="289"/>
        <v>0</v>
      </c>
      <c r="Q1108" s="116">
        <f t="shared" si="290"/>
        <v>0</v>
      </c>
      <c r="R1108" s="116">
        <f t="shared" si="290"/>
        <v>0</v>
      </c>
      <c r="S1108" s="116">
        <f t="shared" si="290"/>
        <v>0</v>
      </c>
      <c r="T1108" s="116">
        <f t="shared" si="290"/>
        <v>0</v>
      </c>
      <c r="U1108" s="111">
        <f t="shared" si="282"/>
        <v>0</v>
      </c>
      <c r="V1108" s="116">
        <f t="shared" si="282"/>
        <v>0</v>
      </c>
      <c r="W1108" s="116">
        <f t="shared" si="282"/>
        <v>0</v>
      </c>
      <c r="X1108" s="116">
        <f t="shared" si="282"/>
        <v>0</v>
      </c>
      <c r="Y1108" s="116">
        <f t="shared" si="282"/>
        <v>0</v>
      </c>
      <c r="Z1108" s="115">
        <f t="shared" si="291"/>
        <v>0</v>
      </c>
      <c r="AA1108" s="116">
        <f t="shared" si="292"/>
        <v>0</v>
      </c>
      <c r="AB1108" s="116">
        <f t="shared" si="292"/>
        <v>0</v>
      </c>
      <c r="AC1108" s="116">
        <f t="shared" si="292"/>
        <v>0</v>
      </c>
      <c r="AD1108" s="116">
        <f t="shared" si="292"/>
        <v>0</v>
      </c>
      <c r="AE1108" s="115">
        <f t="shared" si="293"/>
        <v>0</v>
      </c>
      <c r="AF1108" s="117">
        <f t="shared" si="294"/>
        <v>0</v>
      </c>
      <c r="AG1108" s="117">
        <f t="shared" si="294"/>
        <v>0</v>
      </c>
      <c r="AH1108" s="117">
        <f t="shared" si="294"/>
        <v>0</v>
      </c>
      <c r="AI1108" s="117">
        <f t="shared" si="294"/>
        <v>0</v>
      </c>
      <c r="AJ1108" s="115">
        <f t="shared" si="281"/>
        <v>0</v>
      </c>
      <c r="AK1108" s="116">
        <f t="shared" si="281"/>
        <v>0</v>
      </c>
      <c r="AL1108" s="116">
        <f t="shared" si="281"/>
        <v>0</v>
      </c>
      <c r="AM1108" s="116">
        <f t="shared" si="281"/>
        <v>0</v>
      </c>
      <c r="AN1108" s="116">
        <f t="shared" si="281"/>
        <v>0</v>
      </c>
      <c r="AO1108" s="115">
        <f t="shared" si="295"/>
        <v>0</v>
      </c>
      <c r="AP1108" s="116">
        <f t="shared" si="295"/>
        <v>0</v>
      </c>
      <c r="AQ1108" s="116">
        <f t="shared" si="295"/>
        <v>0</v>
      </c>
      <c r="AR1108" s="116">
        <f t="shared" si="283"/>
        <v>0</v>
      </c>
      <c r="AS1108" s="116">
        <f t="shared" si="296"/>
        <v>0</v>
      </c>
    </row>
    <row r="1109" spans="2:45" ht="39.75" thickTop="1" thickBot="1" x14ac:dyDescent="0.3">
      <c r="B1109" s="101" t="str">
        <f t="shared" si="284"/>
        <v>a</v>
      </c>
      <c r="D1109" s="109" t="s">
        <v>403</v>
      </c>
      <c r="E1109" s="119" t="s">
        <v>402</v>
      </c>
      <c r="F1109" s="115">
        <f t="shared" si="285"/>
        <v>262000</v>
      </c>
      <c r="G1109" s="116">
        <f>SUM(G1110,G1122:G1124)</f>
        <v>65500</v>
      </c>
      <c r="H1109" s="116">
        <f>SUM(H1110,H1122:H1124)</f>
        <v>65500</v>
      </c>
      <c r="I1109" s="116">
        <f>SUM(I1110,I1122:I1124)</f>
        <v>65500</v>
      </c>
      <c r="J1109" s="116">
        <f>SUM(J1110,J1122:J1124)</f>
        <v>65500</v>
      </c>
      <c r="K1109" s="115">
        <f t="shared" si="287"/>
        <v>13773</v>
      </c>
      <c r="L1109" s="116">
        <f>SUM(L1110,L1122:L1124)</f>
        <v>13773</v>
      </c>
      <c r="M1109" s="116">
        <f>SUM(M1110,M1122:M1124)</f>
        <v>0</v>
      </c>
      <c r="N1109" s="116">
        <f>SUM(N1110,N1122:N1124)</f>
        <v>0</v>
      </c>
      <c r="O1109" s="116">
        <f>SUM(O1110,O1122:O1124)</f>
        <v>0</v>
      </c>
      <c r="P1109" s="115">
        <f t="shared" si="289"/>
        <v>13772.48</v>
      </c>
      <c r="Q1109" s="116">
        <f>SUM(Q1110,Q1122:Q1124)</f>
        <v>13772.48</v>
      </c>
      <c r="R1109" s="116">
        <f>SUM(R1110,R1122:R1124)</f>
        <v>0</v>
      </c>
      <c r="S1109" s="116">
        <f>SUM(S1110,S1122:S1124)</f>
        <v>0</v>
      </c>
      <c r="T1109" s="116">
        <f>SUM(T1110,T1122:T1124)</f>
        <v>0</v>
      </c>
      <c r="U1109" s="111">
        <f t="shared" si="282"/>
        <v>0</v>
      </c>
      <c r="V1109" s="116">
        <f t="shared" si="282"/>
        <v>0</v>
      </c>
      <c r="W1109" s="116">
        <f t="shared" si="282"/>
        <v>0</v>
      </c>
      <c r="X1109" s="116">
        <f t="shared" si="282"/>
        <v>0</v>
      </c>
      <c r="Y1109" s="116">
        <f t="shared" si="282"/>
        <v>0</v>
      </c>
      <c r="Z1109" s="115">
        <f t="shared" si="291"/>
        <v>0</v>
      </c>
      <c r="AA1109" s="116">
        <f>SUM(AA1110,AA1122:AA1124)</f>
        <v>0</v>
      </c>
      <c r="AB1109" s="116">
        <f>SUM(AB1110,AB1122:AB1124)</f>
        <v>0</v>
      </c>
      <c r="AC1109" s="116">
        <f>SUM(AC1110,AC1122:AC1124)</f>
        <v>0</v>
      </c>
      <c r="AD1109" s="116">
        <f>SUM(AD1110,AD1122:AD1124)</f>
        <v>0</v>
      </c>
      <c r="AE1109" s="115">
        <f t="shared" si="293"/>
        <v>0</v>
      </c>
      <c r="AF1109" s="117">
        <f>SUM(AF1110,AF1122:AF1124)</f>
        <v>0</v>
      </c>
      <c r="AG1109" s="117">
        <f>SUM(AG1110,AG1122:AG1124)</f>
        <v>0</v>
      </c>
      <c r="AH1109" s="117">
        <f>SUM(AH1110,AH1122:AH1124)</f>
        <v>0</v>
      </c>
      <c r="AI1109" s="117">
        <f>SUM(AI1110,AI1122:AI1124)</f>
        <v>0</v>
      </c>
      <c r="AJ1109" s="115">
        <f t="shared" si="281"/>
        <v>262000</v>
      </c>
      <c r="AK1109" s="116">
        <f t="shared" si="281"/>
        <v>65500</v>
      </c>
      <c r="AL1109" s="116">
        <f t="shared" si="281"/>
        <v>65500</v>
      </c>
      <c r="AM1109" s="116">
        <f t="shared" si="281"/>
        <v>65500</v>
      </c>
      <c r="AN1109" s="116">
        <f t="shared" si="281"/>
        <v>65500</v>
      </c>
      <c r="AO1109" s="115">
        <f t="shared" si="295"/>
        <v>13773</v>
      </c>
      <c r="AP1109" s="116">
        <f t="shared" si="295"/>
        <v>13773</v>
      </c>
      <c r="AQ1109" s="116">
        <f t="shared" si="295"/>
        <v>0</v>
      </c>
      <c r="AR1109" s="116">
        <f t="shared" si="283"/>
        <v>0</v>
      </c>
      <c r="AS1109" s="116">
        <f t="shared" si="296"/>
        <v>0</v>
      </c>
    </row>
    <row r="1110" spans="2:45" ht="16.5" thickTop="1" thickBot="1" x14ac:dyDescent="0.3">
      <c r="B1110" s="101" t="str">
        <f t="shared" si="284"/>
        <v>a</v>
      </c>
      <c r="D1110" s="109" t="s">
        <v>279</v>
      </c>
      <c r="E1110" s="120" t="s">
        <v>298</v>
      </c>
      <c r="F1110" s="115">
        <f t="shared" si="285"/>
        <v>262000</v>
      </c>
      <c r="G1110" s="116">
        <f>SUM(G1111:G1117)</f>
        <v>65500</v>
      </c>
      <c r="H1110" s="116">
        <f>SUM(H1111:H1117)</f>
        <v>65500</v>
      </c>
      <c r="I1110" s="116">
        <f>SUM(I1111:I1117)</f>
        <v>65500</v>
      </c>
      <c r="J1110" s="116">
        <f>SUM(J1111:J1117)</f>
        <v>65500</v>
      </c>
      <c r="K1110" s="115">
        <f t="shared" si="287"/>
        <v>13773</v>
      </c>
      <c r="L1110" s="116">
        <f>SUM(L1111:L1117)</f>
        <v>13773</v>
      </c>
      <c r="M1110" s="116">
        <f>SUM(M1111:M1117)</f>
        <v>0</v>
      </c>
      <c r="N1110" s="116">
        <f>SUM(N1111:N1117)</f>
        <v>0</v>
      </c>
      <c r="O1110" s="116">
        <f>SUM(O1111:O1117)</f>
        <v>0</v>
      </c>
      <c r="P1110" s="115">
        <f t="shared" si="289"/>
        <v>13772.48</v>
      </c>
      <c r="Q1110" s="116">
        <f>SUM(Q1111:Q1117)</f>
        <v>13772.48</v>
      </c>
      <c r="R1110" s="116">
        <f>SUM(R1111:R1117)</f>
        <v>0</v>
      </c>
      <c r="S1110" s="116">
        <f>SUM(S1111:S1117)</f>
        <v>0</v>
      </c>
      <c r="T1110" s="116">
        <f>SUM(T1111:T1117)</f>
        <v>0</v>
      </c>
      <c r="U1110" s="111">
        <f t="shared" si="282"/>
        <v>0</v>
      </c>
      <c r="V1110" s="116">
        <f t="shared" si="282"/>
        <v>0</v>
      </c>
      <c r="W1110" s="116">
        <f t="shared" si="282"/>
        <v>0</v>
      </c>
      <c r="X1110" s="116">
        <f t="shared" si="282"/>
        <v>0</v>
      </c>
      <c r="Y1110" s="116">
        <f t="shared" si="282"/>
        <v>0</v>
      </c>
      <c r="Z1110" s="115">
        <f t="shared" si="291"/>
        <v>0</v>
      </c>
      <c r="AA1110" s="116">
        <f>SUM(AA1111:AA1117)</f>
        <v>0</v>
      </c>
      <c r="AB1110" s="116">
        <f>SUM(AB1111:AB1117)</f>
        <v>0</v>
      </c>
      <c r="AC1110" s="116">
        <f>SUM(AC1111:AC1117)</f>
        <v>0</v>
      </c>
      <c r="AD1110" s="116">
        <f>SUM(AD1111:AD1117)</f>
        <v>0</v>
      </c>
      <c r="AE1110" s="115">
        <f t="shared" si="293"/>
        <v>0</v>
      </c>
      <c r="AF1110" s="117">
        <f>SUM(AF1111:AF1117)</f>
        <v>0</v>
      </c>
      <c r="AG1110" s="117">
        <f>SUM(AG1111:AG1117)</f>
        <v>0</v>
      </c>
      <c r="AH1110" s="117">
        <f>SUM(AH1111:AH1117)</f>
        <v>0</v>
      </c>
      <c r="AI1110" s="117">
        <f>SUM(AI1111:AI1117)</f>
        <v>0</v>
      </c>
      <c r="AJ1110" s="115">
        <f t="shared" si="281"/>
        <v>262000</v>
      </c>
      <c r="AK1110" s="116">
        <f t="shared" si="281"/>
        <v>65500</v>
      </c>
      <c r="AL1110" s="116">
        <f t="shared" si="281"/>
        <v>65500</v>
      </c>
      <c r="AM1110" s="116">
        <f t="shared" si="281"/>
        <v>65500</v>
      </c>
      <c r="AN1110" s="116">
        <f t="shared" si="281"/>
        <v>65500</v>
      </c>
      <c r="AO1110" s="115">
        <f t="shared" si="295"/>
        <v>13773</v>
      </c>
      <c r="AP1110" s="116">
        <f t="shared" si="295"/>
        <v>13773</v>
      </c>
      <c r="AQ1110" s="116">
        <f t="shared" si="295"/>
        <v>0</v>
      </c>
      <c r="AR1110" s="116">
        <f t="shared" si="283"/>
        <v>0</v>
      </c>
      <c r="AS1110" s="116">
        <f t="shared" si="296"/>
        <v>0</v>
      </c>
    </row>
    <row r="1111" spans="2:45" ht="16.5" thickTop="1" thickBot="1" x14ac:dyDescent="0.3">
      <c r="B1111" s="101" t="str">
        <f t="shared" si="284"/>
        <v>b</v>
      </c>
      <c r="D1111" s="109" t="s">
        <v>279</v>
      </c>
      <c r="E1111" s="121" t="s">
        <v>299</v>
      </c>
      <c r="F1111" s="115">
        <f t="shared" si="285"/>
        <v>0</v>
      </c>
      <c r="G1111" s="116">
        <v>0</v>
      </c>
      <c r="H1111" s="116">
        <v>0</v>
      </c>
      <c r="I1111" s="116">
        <v>0</v>
      </c>
      <c r="J1111" s="116">
        <v>0</v>
      </c>
      <c r="K1111" s="115">
        <f t="shared" si="287"/>
        <v>0</v>
      </c>
      <c r="L1111" s="116">
        <v>0</v>
      </c>
      <c r="M1111" s="116">
        <v>0</v>
      </c>
      <c r="N1111" s="116">
        <v>0</v>
      </c>
      <c r="O1111" s="116">
        <v>0</v>
      </c>
      <c r="P1111" s="115">
        <f t="shared" si="289"/>
        <v>0</v>
      </c>
      <c r="Q1111" s="116">
        <v>0</v>
      </c>
      <c r="R1111" s="116">
        <v>0</v>
      </c>
      <c r="S1111" s="116">
        <v>0</v>
      </c>
      <c r="T1111" s="116">
        <v>0</v>
      </c>
      <c r="U1111" s="111">
        <f t="shared" si="282"/>
        <v>0</v>
      </c>
      <c r="V1111" s="116">
        <f t="shared" si="282"/>
        <v>0</v>
      </c>
      <c r="W1111" s="116">
        <f t="shared" si="282"/>
        <v>0</v>
      </c>
      <c r="X1111" s="116">
        <f t="shared" si="282"/>
        <v>0</v>
      </c>
      <c r="Y1111" s="116">
        <f t="shared" si="282"/>
        <v>0</v>
      </c>
      <c r="Z1111" s="115">
        <f t="shared" si="291"/>
        <v>0</v>
      </c>
      <c r="AA1111" s="116">
        <v>0</v>
      </c>
      <c r="AB1111" s="116">
        <v>0</v>
      </c>
      <c r="AC1111" s="116">
        <v>0</v>
      </c>
      <c r="AD1111" s="116">
        <v>0</v>
      </c>
      <c r="AE1111" s="115">
        <f t="shared" si="293"/>
        <v>0</v>
      </c>
      <c r="AF1111" s="117">
        <v>0</v>
      </c>
      <c r="AG1111" s="117">
        <v>0</v>
      </c>
      <c r="AH1111" s="117">
        <v>0</v>
      </c>
      <c r="AI1111" s="117">
        <v>0</v>
      </c>
      <c r="AJ1111" s="115">
        <f t="shared" si="281"/>
        <v>0</v>
      </c>
      <c r="AK1111" s="116">
        <f t="shared" si="281"/>
        <v>0</v>
      </c>
      <c r="AL1111" s="116">
        <f t="shared" si="281"/>
        <v>0</v>
      </c>
      <c r="AM1111" s="116">
        <f t="shared" si="281"/>
        <v>0</v>
      </c>
      <c r="AN1111" s="116">
        <f t="shared" si="281"/>
        <v>0</v>
      </c>
      <c r="AO1111" s="115">
        <f t="shared" si="295"/>
        <v>0</v>
      </c>
      <c r="AP1111" s="116">
        <f t="shared" si="295"/>
        <v>0</v>
      </c>
      <c r="AQ1111" s="116">
        <f t="shared" si="295"/>
        <v>0</v>
      </c>
      <c r="AR1111" s="116">
        <f t="shared" si="283"/>
        <v>0</v>
      </c>
      <c r="AS1111" s="116">
        <f t="shared" si="296"/>
        <v>0</v>
      </c>
    </row>
    <row r="1112" spans="2:45" ht="16.5" thickTop="1" thickBot="1" x14ac:dyDescent="0.3">
      <c r="B1112" s="101" t="str">
        <f t="shared" si="284"/>
        <v>b</v>
      </c>
      <c r="D1112" s="109" t="s">
        <v>279</v>
      </c>
      <c r="E1112" s="121" t="s">
        <v>300</v>
      </c>
      <c r="F1112" s="115">
        <f t="shared" si="285"/>
        <v>0</v>
      </c>
      <c r="G1112" s="116">
        <v>0</v>
      </c>
      <c r="H1112" s="116">
        <v>0</v>
      </c>
      <c r="I1112" s="116">
        <v>0</v>
      </c>
      <c r="J1112" s="116">
        <v>0</v>
      </c>
      <c r="K1112" s="115">
        <f t="shared" si="287"/>
        <v>0</v>
      </c>
      <c r="L1112" s="116">
        <v>0</v>
      </c>
      <c r="M1112" s="116">
        <v>0</v>
      </c>
      <c r="N1112" s="116">
        <v>0</v>
      </c>
      <c r="O1112" s="116">
        <v>0</v>
      </c>
      <c r="P1112" s="115">
        <f t="shared" si="289"/>
        <v>0</v>
      </c>
      <c r="Q1112" s="116">
        <v>0</v>
      </c>
      <c r="R1112" s="116">
        <v>0</v>
      </c>
      <c r="S1112" s="116">
        <v>0</v>
      </c>
      <c r="T1112" s="116">
        <v>0</v>
      </c>
      <c r="U1112" s="111">
        <f t="shared" si="282"/>
        <v>0</v>
      </c>
      <c r="V1112" s="116">
        <f t="shared" si="282"/>
        <v>0</v>
      </c>
      <c r="W1112" s="116">
        <f t="shared" si="282"/>
        <v>0</v>
      </c>
      <c r="X1112" s="116">
        <f t="shared" si="282"/>
        <v>0</v>
      </c>
      <c r="Y1112" s="116">
        <f t="shared" si="282"/>
        <v>0</v>
      </c>
      <c r="Z1112" s="115">
        <f t="shared" si="291"/>
        <v>0</v>
      </c>
      <c r="AA1112" s="116">
        <v>0</v>
      </c>
      <c r="AB1112" s="116">
        <v>0</v>
      </c>
      <c r="AC1112" s="116">
        <v>0</v>
      </c>
      <c r="AD1112" s="116">
        <v>0</v>
      </c>
      <c r="AE1112" s="115">
        <f t="shared" si="293"/>
        <v>0</v>
      </c>
      <c r="AF1112" s="117">
        <v>0</v>
      </c>
      <c r="AG1112" s="117">
        <v>0</v>
      </c>
      <c r="AH1112" s="117">
        <v>0</v>
      </c>
      <c r="AI1112" s="117">
        <v>0</v>
      </c>
      <c r="AJ1112" s="115">
        <f t="shared" si="281"/>
        <v>0</v>
      </c>
      <c r="AK1112" s="116">
        <f t="shared" si="281"/>
        <v>0</v>
      </c>
      <c r="AL1112" s="116">
        <f t="shared" si="281"/>
        <v>0</v>
      </c>
      <c r="AM1112" s="116">
        <f t="shared" si="281"/>
        <v>0</v>
      </c>
      <c r="AN1112" s="116">
        <f t="shared" si="281"/>
        <v>0</v>
      </c>
      <c r="AO1112" s="115">
        <f t="shared" si="295"/>
        <v>0</v>
      </c>
      <c r="AP1112" s="116">
        <f t="shared" si="295"/>
        <v>0</v>
      </c>
      <c r="AQ1112" s="116">
        <f t="shared" si="295"/>
        <v>0</v>
      </c>
      <c r="AR1112" s="116">
        <f t="shared" si="283"/>
        <v>0</v>
      </c>
      <c r="AS1112" s="116">
        <f t="shared" si="296"/>
        <v>0</v>
      </c>
    </row>
    <row r="1113" spans="2:45" ht="16.5" thickTop="1" thickBot="1" x14ac:dyDescent="0.3">
      <c r="B1113" s="101" t="str">
        <f t="shared" si="284"/>
        <v>b</v>
      </c>
      <c r="D1113" s="109" t="s">
        <v>279</v>
      </c>
      <c r="E1113" s="121" t="s">
        <v>301</v>
      </c>
      <c r="F1113" s="115">
        <f t="shared" si="285"/>
        <v>0</v>
      </c>
      <c r="G1113" s="116">
        <v>0</v>
      </c>
      <c r="H1113" s="116">
        <v>0</v>
      </c>
      <c r="I1113" s="116">
        <v>0</v>
      </c>
      <c r="J1113" s="116">
        <v>0</v>
      </c>
      <c r="K1113" s="115">
        <f t="shared" si="287"/>
        <v>0</v>
      </c>
      <c r="L1113" s="116">
        <v>0</v>
      </c>
      <c r="M1113" s="116">
        <v>0</v>
      </c>
      <c r="N1113" s="116">
        <v>0</v>
      </c>
      <c r="O1113" s="116">
        <v>0</v>
      </c>
      <c r="P1113" s="115">
        <f t="shared" si="289"/>
        <v>0</v>
      </c>
      <c r="Q1113" s="116">
        <v>0</v>
      </c>
      <c r="R1113" s="116">
        <v>0</v>
      </c>
      <c r="S1113" s="116">
        <v>0</v>
      </c>
      <c r="T1113" s="116">
        <v>0</v>
      </c>
      <c r="U1113" s="111">
        <f t="shared" si="282"/>
        <v>0</v>
      </c>
      <c r="V1113" s="116">
        <f t="shared" si="282"/>
        <v>0</v>
      </c>
      <c r="W1113" s="116">
        <f t="shared" si="282"/>
        <v>0</v>
      </c>
      <c r="X1113" s="116">
        <f t="shared" si="282"/>
        <v>0</v>
      </c>
      <c r="Y1113" s="116">
        <f t="shared" si="282"/>
        <v>0</v>
      </c>
      <c r="Z1113" s="115">
        <f t="shared" si="291"/>
        <v>0</v>
      </c>
      <c r="AA1113" s="116">
        <v>0</v>
      </c>
      <c r="AB1113" s="116">
        <v>0</v>
      </c>
      <c r="AC1113" s="116">
        <v>0</v>
      </c>
      <c r="AD1113" s="116">
        <v>0</v>
      </c>
      <c r="AE1113" s="115">
        <f t="shared" si="293"/>
        <v>0</v>
      </c>
      <c r="AF1113" s="117">
        <v>0</v>
      </c>
      <c r="AG1113" s="117">
        <v>0</v>
      </c>
      <c r="AH1113" s="117">
        <v>0</v>
      </c>
      <c r="AI1113" s="117">
        <v>0</v>
      </c>
      <c r="AJ1113" s="115">
        <f t="shared" si="281"/>
        <v>0</v>
      </c>
      <c r="AK1113" s="116">
        <f t="shared" si="281"/>
        <v>0</v>
      </c>
      <c r="AL1113" s="116">
        <f t="shared" si="281"/>
        <v>0</v>
      </c>
      <c r="AM1113" s="116">
        <f t="shared" si="281"/>
        <v>0</v>
      </c>
      <c r="AN1113" s="116">
        <f t="shared" si="281"/>
        <v>0</v>
      </c>
      <c r="AO1113" s="115">
        <f t="shared" si="295"/>
        <v>0</v>
      </c>
      <c r="AP1113" s="116">
        <f t="shared" si="295"/>
        <v>0</v>
      </c>
      <c r="AQ1113" s="116">
        <f t="shared" si="295"/>
        <v>0</v>
      </c>
      <c r="AR1113" s="116">
        <f t="shared" si="283"/>
        <v>0</v>
      </c>
      <c r="AS1113" s="116">
        <f t="shared" si="296"/>
        <v>0</v>
      </c>
    </row>
    <row r="1114" spans="2:45" ht="16.5" thickTop="1" thickBot="1" x14ac:dyDescent="0.3">
      <c r="B1114" s="101" t="str">
        <f t="shared" si="284"/>
        <v>b</v>
      </c>
      <c r="D1114" s="109" t="s">
        <v>279</v>
      </c>
      <c r="E1114" s="121" t="s">
        <v>302</v>
      </c>
      <c r="F1114" s="115">
        <f t="shared" si="285"/>
        <v>0</v>
      </c>
      <c r="G1114" s="116">
        <v>0</v>
      </c>
      <c r="H1114" s="116">
        <v>0</v>
      </c>
      <c r="I1114" s="116">
        <v>0</v>
      </c>
      <c r="J1114" s="116">
        <v>0</v>
      </c>
      <c r="K1114" s="115">
        <f t="shared" si="287"/>
        <v>0</v>
      </c>
      <c r="L1114" s="116">
        <v>0</v>
      </c>
      <c r="M1114" s="116">
        <v>0</v>
      </c>
      <c r="N1114" s="116">
        <v>0</v>
      </c>
      <c r="O1114" s="116">
        <v>0</v>
      </c>
      <c r="P1114" s="115">
        <f t="shared" si="289"/>
        <v>0</v>
      </c>
      <c r="Q1114" s="116">
        <v>0</v>
      </c>
      <c r="R1114" s="116">
        <v>0</v>
      </c>
      <c r="S1114" s="116">
        <v>0</v>
      </c>
      <c r="T1114" s="116">
        <v>0</v>
      </c>
      <c r="U1114" s="111">
        <f t="shared" si="282"/>
        <v>0</v>
      </c>
      <c r="V1114" s="116">
        <f t="shared" si="282"/>
        <v>0</v>
      </c>
      <c r="W1114" s="116">
        <f t="shared" si="282"/>
        <v>0</v>
      </c>
      <c r="X1114" s="116">
        <f t="shared" si="282"/>
        <v>0</v>
      </c>
      <c r="Y1114" s="116">
        <f t="shared" si="282"/>
        <v>0</v>
      </c>
      <c r="Z1114" s="115">
        <f t="shared" si="291"/>
        <v>0</v>
      </c>
      <c r="AA1114" s="116">
        <v>0</v>
      </c>
      <c r="AB1114" s="116">
        <v>0</v>
      </c>
      <c r="AC1114" s="116">
        <v>0</v>
      </c>
      <c r="AD1114" s="116">
        <v>0</v>
      </c>
      <c r="AE1114" s="115">
        <f t="shared" si="293"/>
        <v>0</v>
      </c>
      <c r="AF1114" s="117">
        <v>0</v>
      </c>
      <c r="AG1114" s="117">
        <v>0</v>
      </c>
      <c r="AH1114" s="117">
        <v>0</v>
      </c>
      <c r="AI1114" s="117">
        <v>0</v>
      </c>
      <c r="AJ1114" s="115">
        <f t="shared" si="281"/>
        <v>0</v>
      </c>
      <c r="AK1114" s="116">
        <f t="shared" si="281"/>
        <v>0</v>
      </c>
      <c r="AL1114" s="116">
        <f t="shared" si="281"/>
        <v>0</v>
      </c>
      <c r="AM1114" s="116">
        <f t="shared" si="281"/>
        <v>0</v>
      </c>
      <c r="AN1114" s="116">
        <f t="shared" si="281"/>
        <v>0</v>
      </c>
      <c r="AO1114" s="115">
        <f t="shared" si="295"/>
        <v>0</v>
      </c>
      <c r="AP1114" s="116">
        <f t="shared" si="295"/>
        <v>0</v>
      </c>
      <c r="AQ1114" s="116">
        <f t="shared" si="295"/>
        <v>0</v>
      </c>
      <c r="AR1114" s="116">
        <f t="shared" si="283"/>
        <v>0</v>
      </c>
      <c r="AS1114" s="116">
        <f t="shared" si="296"/>
        <v>0</v>
      </c>
    </row>
    <row r="1115" spans="2:45" ht="16.5" thickTop="1" thickBot="1" x14ac:dyDescent="0.3">
      <c r="B1115" s="101" t="str">
        <f t="shared" si="284"/>
        <v>b</v>
      </c>
      <c r="D1115" s="109" t="s">
        <v>279</v>
      </c>
      <c r="E1115" s="121" t="s">
        <v>303</v>
      </c>
      <c r="F1115" s="115">
        <f t="shared" si="285"/>
        <v>0</v>
      </c>
      <c r="G1115" s="116">
        <v>0</v>
      </c>
      <c r="H1115" s="116">
        <v>0</v>
      </c>
      <c r="I1115" s="116">
        <v>0</v>
      </c>
      <c r="J1115" s="116">
        <v>0</v>
      </c>
      <c r="K1115" s="115">
        <f t="shared" si="287"/>
        <v>0</v>
      </c>
      <c r="L1115" s="116">
        <v>0</v>
      </c>
      <c r="M1115" s="116">
        <v>0</v>
      </c>
      <c r="N1115" s="116">
        <v>0</v>
      </c>
      <c r="O1115" s="116">
        <v>0</v>
      </c>
      <c r="P1115" s="115">
        <f t="shared" si="289"/>
        <v>0</v>
      </c>
      <c r="Q1115" s="116">
        <v>0</v>
      </c>
      <c r="R1115" s="116">
        <v>0</v>
      </c>
      <c r="S1115" s="116">
        <v>0</v>
      </c>
      <c r="T1115" s="116">
        <v>0</v>
      </c>
      <c r="U1115" s="111">
        <f t="shared" si="282"/>
        <v>0</v>
      </c>
      <c r="V1115" s="116">
        <f t="shared" si="282"/>
        <v>0</v>
      </c>
      <c r="W1115" s="116">
        <f t="shared" si="282"/>
        <v>0</v>
      </c>
      <c r="X1115" s="116">
        <f t="shared" si="282"/>
        <v>0</v>
      </c>
      <c r="Y1115" s="116">
        <f t="shared" si="282"/>
        <v>0</v>
      </c>
      <c r="Z1115" s="115">
        <f t="shared" si="291"/>
        <v>0</v>
      </c>
      <c r="AA1115" s="116">
        <v>0</v>
      </c>
      <c r="AB1115" s="116">
        <v>0</v>
      </c>
      <c r="AC1115" s="116">
        <v>0</v>
      </c>
      <c r="AD1115" s="116">
        <v>0</v>
      </c>
      <c r="AE1115" s="115">
        <f t="shared" si="293"/>
        <v>0</v>
      </c>
      <c r="AF1115" s="117">
        <v>0</v>
      </c>
      <c r="AG1115" s="117">
        <v>0</v>
      </c>
      <c r="AH1115" s="117">
        <v>0</v>
      </c>
      <c r="AI1115" s="117">
        <v>0</v>
      </c>
      <c r="AJ1115" s="115">
        <f t="shared" si="281"/>
        <v>0</v>
      </c>
      <c r="AK1115" s="116">
        <f t="shared" si="281"/>
        <v>0</v>
      </c>
      <c r="AL1115" s="116">
        <f t="shared" si="281"/>
        <v>0</v>
      </c>
      <c r="AM1115" s="116">
        <f t="shared" si="281"/>
        <v>0</v>
      </c>
      <c r="AN1115" s="116">
        <f t="shared" si="281"/>
        <v>0</v>
      </c>
      <c r="AO1115" s="115">
        <f t="shared" si="295"/>
        <v>0</v>
      </c>
      <c r="AP1115" s="116">
        <f t="shared" si="295"/>
        <v>0</v>
      </c>
      <c r="AQ1115" s="116">
        <f t="shared" si="295"/>
        <v>0</v>
      </c>
      <c r="AR1115" s="116">
        <f t="shared" si="283"/>
        <v>0</v>
      </c>
      <c r="AS1115" s="116">
        <f t="shared" si="296"/>
        <v>0</v>
      </c>
    </row>
    <row r="1116" spans="2:45" ht="16.5" thickTop="1" thickBot="1" x14ac:dyDescent="0.3">
      <c r="B1116" s="101" t="str">
        <f t="shared" si="284"/>
        <v>a</v>
      </c>
      <c r="D1116" s="109" t="s">
        <v>279</v>
      </c>
      <c r="E1116" s="121" t="s">
        <v>304</v>
      </c>
      <c r="F1116" s="115">
        <f t="shared" si="285"/>
        <v>262000</v>
      </c>
      <c r="G1116" s="116">
        <v>65500</v>
      </c>
      <c r="H1116" s="116">
        <v>65500</v>
      </c>
      <c r="I1116" s="116">
        <v>65500</v>
      </c>
      <c r="J1116" s="116">
        <v>65500</v>
      </c>
      <c r="K1116" s="115">
        <f t="shared" si="287"/>
        <v>13773</v>
      </c>
      <c r="L1116" s="116">
        <v>13773</v>
      </c>
      <c r="M1116" s="116">
        <v>0</v>
      </c>
      <c r="N1116" s="116">
        <v>0</v>
      </c>
      <c r="O1116" s="116">
        <v>0</v>
      </c>
      <c r="P1116" s="115">
        <f t="shared" si="289"/>
        <v>13772.48</v>
      </c>
      <c r="Q1116" s="116">
        <v>13772.48</v>
      </c>
      <c r="R1116" s="116">
        <v>0</v>
      </c>
      <c r="S1116" s="116">
        <v>0</v>
      </c>
      <c r="T1116" s="116">
        <v>0</v>
      </c>
      <c r="U1116" s="111">
        <f t="shared" si="282"/>
        <v>0</v>
      </c>
      <c r="V1116" s="116">
        <f t="shared" si="282"/>
        <v>0</v>
      </c>
      <c r="W1116" s="116">
        <f t="shared" si="282"/>
        <v>0</v>
      </c>
      <c r="X1116" s="116">
        <f t="shared" si="282"/>
        <v>0</v>
      </c>
      <c r="Y1116" s="116">
        <f t="shared" si="282"/>
        <v>0</v>
      </c>
      <c r="Z1116" s="115">
        <f t="shared" si="291"/>
        <v>0</v>
      </c>
      <c r="AA1116" s="116">
        <v>0</v>
      </c>
      <c r="AB1116" s="116">
        <v>0</v>
      </c>
      <c r="AC1116" s="116">
        <v>0</v>
      </c>
      <c r="AD1116" s="116">
        <v>0</v>
      </c>
      <c r="AE1116" s="115">
        <f t="shared" si="293"/>
        <v>0</v>
      </c>
      <c r="AF1116" s="117">
        <v>0</v>
      </c>
      <c r="AG1116" s="117">
        <v>0</v>
      </c>
      <c r="AH1116" s="117">
        <v>0</v>
      </c>
      <c r="AI1116" s="117">
        <v>0</v>
      </c>
      <c r="AJ1116" s="115">
        <f t="shared" si="281"/>
        <v>262000</v>
      </c>
      <c r="AK1116" s="116">
        <f t="shared" si="281"/>
        <v>65500</v>
      </c>
      <c r="AL1116" s="116">
        <f t="shared" si="281"/>
        <v>65500</v>
      </c>
      <c r="AM1116" s="116">
        <f t="shared" si="281"/>
        <v>65500</v>
      </c>
      <c r="AN1116" s="116">
        <f t="shared" si="281"/>
        <v>65500</v>
      </c>
      <c r="AO1116" s="115">
        <f t="shared" si="295"/>
        <v>13773</v>
      </c>
      <c r="AP1116" s="116">
        <f t="shared" si="295"/>
        <v>13773</v>
      </c>
      <c r="AQ1116" s="116">
        <f t="shared" si="295"/>
        <v>0</v>
      </c>
      <c r="AR1116" s="116">
        <f t="shared" si="283"/>
        <v>0</v>
      </c>
      <c r="AS1116" s="116">
        <f t="shared" si="296"/>
        <v>0</v>
      </c>
    </row>
    <row r="1117" spans="2:45" ht="16.5" thickTop="1" thickBot="1" x14ac:dyDescent="0.3">
      <c r="B1117" s="101" t="str">
        <f t="shared" si="284"/>
        <v>b</v>
      </c>
      <c r="D1117" s="109" t="s">
        <v>279</v>
      </c>
      <c r="E1117" s="121" t="s">
        <v>305</v>
      </c>
      <c r="F1117" s="115">
        <f t="shared" si="285"/>
        <v>0</v>
      </c>
      <c r="G1117" s="116">
        <f>SUM(G1118:G1119)</f>
        <v>0</v>
      </c>
      <c r="H1117" s="116">
        <f>SUM(H1118:H1119)</f>
        <v>0</v>
      </c>
      <c r="I1117" s="116">
        <f>SUM(I1118:I1119)</f>
        <v>0</v>
      </c>
      <c r="J1117" s="116">
        <f>SUM(J1118:J1119)</f>
        <v>0</v>
      </c>
      <c r="K1117" s="115">
        <f t="shared" si="287"/>
        <v>0</v>
      </c>
      <c r="L1117" s="116">
        <f>SUM(L1118:L1119)</f>
        <v>0</v>
      </c>
      <c r="M1117" s="116">
        <f>SUM(M1118:M1119)</f>
        <v>0</v>
      </c>
      <c r="N1117" s="116">
        <f>SUM(N1118:N1119)</f>
        <v>0</v>
      </c>
      <c r="O1117" s="116">
        <f>SUM(O1118:O1119)</f>
        <v>0</v>
      </c>
      <c r="P1117" s="115">
        <f t="shared" si="289"/>
        <v>0</v>
      </c>
      <c r="Q1117" s="116">
        <f>SUM(Q1118:Q1119)</f>
        <v>0</v>
      </c>
      <c r="R1117" s="116">
        <f>SUM(R1118:R1119)</f>
        <v>0</v>
      </c>
      <c r="S1117" s="116">
        <f>SUM(S1118:S1119)</f>
        <v>0</v>
      </c>
      <c r="T1117" s="116">
        <f>SUM(T1118:T1119)</f>
        <v>0</v>
      </c>
      <c r="U1117" s="111">
        <f t="shared" si="282"/>
        <v>0</v>
      </c>
      <c r="V1117" s="116">
        <f t="shared" si="282"/>
        <v>0</v>
      </c>
      <c r="W1117" s="116">
        <f t="shared" si="282"/>
        <v>0</v>
      </c>
      <c r="X1117" s="116">
        <f t="shared" si="282"/>
        <v>0</v>
      </c>
      <c r="Y1117" s="116">
        <f t="shared" si="282"/>
        <v>0</v>
      </c>
      <c r="Z1117" s="115">
        <f t="shared" si="291"/>
        <v>0</v>
      </c>
      <c r="AA1117" s="116">
        <f>SUM(AA1118:AA1119)</f>
        <v>0</v>
      </c>
      <c r="AB1117" s="116">
        <f>SUM(AB1118:AB1119)</f>
        <v>0</v>
      </c>
      <c r="AC1117" s="116">
        <f>SUM(AC1118:AC1119)</f>
        <v>0</v>
      </c>
      <c r="AD1117" s="116">
        <f>SUM(AD1118:AD1119)</f>
        <v>0</v>
      </c>
      <c r="AE1117" s="115">
        <f t="shared" si="293"/>
        <v>0</v>
      </c>
      <c r="AF1117" s="117">
        <f>SUM(AF1118:AF1119)</f>
        <v>0</v>
      </c>
      <c r="AG1117" s="117">
        <f>SUM(AG1118:AG1119)</f>
        <v>0</v>
      </c>
      <c r="AH1117" s="117">
        <f>SUM(AH1118:AH1119)</f>
        <v>0</v>
      </c>
      <c r="AI1117" s="117">
        <f>SUM(AI1118:AI1119)</f>
        <v>0</v>
      </c>
      <c r="AJ1117" s="115">
        <f t="shared" si="281"/>
        <v>0</v>
      </c>
      <c r="AK1117" s="116">
        <f t="shared" si="281"/>
        <v>0</v>
      </c>
      <c r="AL1117" s="116">
        <f t="shared" si="281"/>
        <v>0</v>
      </c>
      <c r="AM1117" s="116">
        <f t="shared" si="281"/>
        <v>0</v>
      </c>
      <c r="AN1117" s="116">
        <f t="shared" si="281"/>
        <v>0</v>
      </c>
      <c r="AO1117" s="115">
        <f t="shared" si="295"/>
        <v>0</v>
      </c>
      <c r="AP1117" s="116">
        <f t="shared" si="295"/>
        <v>0</v>
      </c>
      <c r="AQ1117" s="116">
        <f t="shared" si="295"/>
        <v>0</v>
      </c>
      <c r="AR1117" s="116">
        <f t="shared" si="283"/>
        <v>0</v>
      </c>
      <c r="AS1117" s="116">
        <f t="shared" si="296"/>
        <v>0</v>
      </c>
    </row>
    <row r="1118" spans="2:45" ht="16.5" thickTop="1" thickBot="1" x14ac:dyDescent="0.3">
      <c r="B1118" s="101" t="str">
        <f t="shared" si="284"/>
        <v>b</v>
      </c>
      <c r="D1118" s="109" t="s">
        <v>279</v>
      </c>
      <c r="E1118" s="122" t="s">
        <v>306</v>
      </c>
      <c r="F1118" s="115">
        <f t="shared" si="285"/>
        <v>0</v>
      </c>
      <c r="G1118" s="116">
        <v>0</v>
      </c>
      <c r="H1118" s="116">
        <v>0</v>
      </c>
      <c r="I1118" s="116">
        <v>0</v>
      </c>
      <c r="J1118" s="116">
        <v>0</v>
      </c>
      <c r="K1118" s="115">
        <f t="shared" si="287"/>
        <v>0</v>
      </c>
      <c r="L1118" s="116">
        <v>0</v>
      </c>
      <c r="M1118" s="116">
        <v>0</v>
      </c>
      <c r="N1118" s="116">
        <v>0</v>
      </c>
      <c r="O1118" s="116">
        <v>0</v>
      </c>
      <c r="P1118" s="115">
        <f t="shared" si="289"/>
        <v>0</v>
      </c>
      <c r="Q1118" s="116">
        <v>0</v>
      </c>
      <c r="R1118" s="116">
        <v>0</v>
      </c>
      <c r="S1118" s="116">
        <v>0</v>
      </c>
      <c r="T1118" s="116">
        <v>0</v>
      </c>
      <c r="U1118" s="111">
        <f t="shared" si="282"/>
        <v>0</v>
      </c>
      <c r="V1118" s="116">
        <f t="shared" si="282"/>
        <v>0</v>
      </c>
      <c r="W1118" s="116">
        <f t="shared" si="282"/>
        <v>0</v>
      </c>
      <c r="X1118" s="116">
        <f t="shared" si="282"/>
        <v>0</v>
      </c>
      <c r="Y1118" s="116">
        <f t="shared" si="282"/>
        <v>0</v>
      </c>
      <c r="Z1118" s="115">
        <f t="shared" si="291"/>
        <v>0</v>
      </c>
      <c r="AA1118" s="116">
        <v>0</v>
      </c>
      <c r="AB1118" s="116">
        <v>0</v>
      </c>
      <c r="AC1118" s="116">
        <v>0</v>
      </c>
      <c r="AD1118" s="116">
        <v>0</v>
      </c>
      <c r="AE1118" s="115">
        <f t="shared" si="293"/>
        <v>0</v>
      </c>
      <c r="AF1118" s="117">
        <v>0</v>
      </c>
      <c r="AG1118" s="117">
        <v>0</v>
      </c>
      <c r="AH1118" s="117">
        <v>0</v>
      </c>
      <c r="AI1118" s="117">
        <v>0</v>
      </c>
      <c r="AJ1118" s="115">
        <f t="shared" si="281"/>
        <v>0</v>
      </c>
      <c r="AK1118" s="116">
        <f t="shared" si="281"/>
        <v>0</v>
      </c>
      <c r="AL1118" s="116">
        <f t="shared" si="281"/>
        <v>0</v>
      </c>
      <c r="AM1118" s="116">
        <f t="shared" si="281"/>
        <v>0</v>
      </c>
      <c r="AN1118" s="116">
        <f t="shared" si="281"/>
        <v>0</v>
      </c>
      <c r="AO1118" s="115">
        <f t="shared" si="295"/>
        <v>0</v>
      </c>
      <c r="AP1118" s="116">
        <f t="shared" si="295"/>
        <v>0</v>
      </c>
      <c r="AQ1118" s="116">
        <f t="shared" si="295"/>
        <v>0</v>
      </c>
      <c r="AR1118" s="116">
        <f t="shared" si="283"/>
        <v>0</v>
      </c>
      <c r="AS1118" s="116">
        <f t="shared" si="296"/>
        <v>0</v>
      </c>
    </row>
    <row r="1119" spans="2:45" ht="27" thickTop="1" thickBot="1" x14ac:dyDescent="0.3">
      <c r="B1119" s="101" t="str">
        <f t="shared" si="284"/>
        <v>b</v>
      </c>
      <c r="D1119" s="109" t="s">
        <v>279</v>
      </c>
      <c r="E1119" s="122" t="s">
        <v>307</v>
      </c>
      <c r="F1119" s="115">
        <f t="shared" si="285"/>
        <v>0</v>
      </c>
      <c r="G1119" s="116">
        <f>SUM(G1120:G1121)</f>
        <v>0</v>
      </c>
      <c r="H1119" s="116">
        <f>SUM(H1120:H1121)</f>
        <v>0</v>
      </c>
      <c r="I1119" s="116">
        <f>SUM(I1120:I1121)</f>
        <v>0</v>
      </c>
      <c r="J1119" s="116">
        <f>SUM(J1120:J1121)</f>
        <v>0</v>
      </c>
      <c r="K1119" s="115">
        <f t="shared" si="287"/>
        <v>0</v>
      </c>
      <c r="L1119" s="116">
        <f>SUM(L1120:L1121)</f>
        <v>0</v>
      </c>
      <c r="M1119" s="116">
        <f>SUM(M1120:M1121)</f>
        <v>0</v>
      </c>
      <c r="N1119" s="116">
        <f>SUM(N1120:N1121)</f>
        <v>0</v>
      </c>
      <c r="O1119" s="116">
        <f>SUM(O1120:O1121)</f>
        <v>0</v>
      </c>
      <c r="P1119" s="115">
        <f t="shared" si="289"/>
        <v>0</v>
      </c>
      <c r="Q1119" s="116">
        <f>SUM(Q1120:Q1121)</f>
        <v>0</v>
      </c>
      <c r="R1119" s="116">
        <f>SUM(R1120:R1121)</f>
        <v>0</v>
      </c>
      <c r="S1119" s="116">
        <f>SUM(S1120:S1121)</f>
        <v>0</v>
      </c>
      <c r="T1119" s="116">
        <f>SUM(T1120:T1121)</f>
        <v>0</v>
      </c>
      <c r="U1119" s="111">
        <f t="shared" si="282"/>
        <v>0</v>
      </c>
      <c r="V1119" s="116">
        <f t="shared" si="282"/>
        <v>0</v>
      </c>
      <c r="W1119" s="116">
        <f t="shared" si="282"/>
        <v>0</v>
      </c>
      <c r="X1119" s="116">
        <f t="shared" si="282"/>
        <v>0</v>
      </c>
      <c r="Y1119" s="116">
        <f t="shared" si="282"/>
        <v>0</v>
      </c>
      <c r="Z1119" s="115">
        <f t="shared" si="291"/>
        <v>0</v>
      </c>
      <c r="AA1119" s="116">
        <f>SUM(AA1120:AA1121)</f>
        <v>0</v>
      </c>
      <c r="AB1119" s="116">
        <f>SUM(AB1120:AB1121)</f>
        <v>0</v>
      </c>
      <c r="AC1119" s="116">
        <f>SUM(AC1120:AC1121)</f>
        <v>0</v>
      </c>
      <c r="AD1119" s="116">
        <f>SUM(AD1120:AD1121)</f>
        <v>0</v>
      </c>
      <c r="AE1119" s="115">
        <f t="shared" si="293"/>
        <v>0</v>
      </c>
      <c r="AF1119" s="117">
        <f>SUM(AF1120:AF1121)</f>
        <v>0</v>
      </c>
      <c r="AG1119" s="117">
        <f>SUM(AG1120:AG1121)</f>
        <v>0</v>
      </c>
      <c r="AH1119" s="117">
        <f>SUM(AH1120:AH1121)</f>
        <v>0</v>
      </c>
      <c r="AI1119" s="117">
        <f>SUM(AI1120:AI1121)</f>
        <v>0</v>
      </c>
      <c r="AJ1119" s="115">
        <f t="shared" si="281"/>
        <v>0</v>
      </c>
      <c r="AK1119" s="116">
        <f t="shared" si="281"/>
        <v>0</v>
      </c>
      <c r="AL1119" s="116">
        <f t="shared" si="281"/>
        <v>0</v>
      </c>
      <c r="AM1119" s="116">
        <f t="shared" si="281"/>
        <v>0</v>
      </c>
      <c r="AN1119" s="116">
        <f t="shared" si="281"/>
        <v>0</v>
      </c>
      <c r="AO1119" s="115">
        <f t="shared" si="295"/>
        <v>0</v>
      </c>
      <c r="AP1119" s="116">
        <f t="shared" si="295"/>
        <v>0</v>
      </c>
      <c r="AQ1119" s="116">
        <f t="shared" si="295"/>
        <v>0</v>
      </c>
      <c r="AR1119" s="116">
        <f t="shared" si="283"/>
        <v>0</v>
      </c>
      <c r="AS1119" s="116">
        <f t="shared" si="296"/>
        <v>0</v>
      </c>
    </row>
    <row r="1120" spans="2:45" ht="27" thickTop="1" thickBot="1" x14ac:dyDescent="0.3">
      <c r="B1120" s="101" t="str">
        <f t="shared" si="284"/>
        <v>b</v>
      </c>
      <c r="D1120" s="109" t="s">
        <v>279</v>
      </c>
      <c r="E1120" s="124" t="s">
        <v>308</v>
      </c>
      <c r="F1120" s="115">
        <f t="shared" si="285"/>
        <v>0</v>
      </c>
      <c r="G1120" s="116">
        <v>0</v>
      </c>
      <c r="H1120" s="116">
        <v>0</v>
      </c>
      <c r="I1120" s="116">
        <v>0</v>
      </c>
      <c r="J1120" s="116">
        <v>0</v>
      </c>
      <c r="K1120" s="115">
        <f t="shared" si="287"/>
        <v>0</v>
      </c>
      <c r="L1120" s="116">
        <v>0</v>
      </c>
      <c r="M1120" s="116">
        <v>0</v>
      </c>
      <c r="N1120" s="116">
        <v>0</v>
      </c>
      <c r="O1120" s="116">
        <v>0</v>
      </c>
      <c r="P1120" s="115">
        <f t="shared" si="289"/>
        <v>0</v>
      </c>
      <c r="Q1120" s="116">
        <v>0</v>
      </c>
      <c r="R1120" s="116">
        <v>0</v>
      </c>
      <c r="S1120" s="116">
        <v>0</v>
      </c>
      <c r="T1120" s="116">
        <v>0</v>
      </c>
      <c r="U1120" s="111">
        <f t="shared" si="282"/>
        <v>0</v>
      </c>
      <c r="V1120" s="116">
        <f t="shared" si="282"/>
        <v>0</v>
      </c>
      <c r="W1120" s="116">
        <f t="shared" si="282"/>
        <v>0</v>
      </c>
      <c r="X1120" s="116">
        <f t="shared" si="282"/>
        <v>0</v>
      </c>
      <c r="Y1120" s="116">
        <f t="shared" si="282"/>
        <v>0</v>
      </c>
      <c r="Z1120" s="115">
        <f t="shared" si="291"/>
        <v>0</v>
      </c>
      <c r="AA1120" s="116">
        <v>0</v>
      </c>
      <c r="AB1120" s="116">
        <v>0</v>
      </c>
      <c r="AC1120" s="116">
        <v>0</v>
      </c>
      <c r="AD1120" s="116">
        <v>0</v>
      </c>
      <c r="AE1120" s="115">
        <f t="shared" si="293"/>
        <v>0</v>
      </c>
      <c r="AF1120" s="117">
        <v>0</v>
      </c>
      <c r="AG1120" s="117">
        <v>0</v>
      </c>
      <c r="AH1120" s="117">
        <v>0</v>
      </c>
      <c r="AI1120" s="117">
        <v>0</v>
      </c>
      <c r="AJ1120" s="115">
        <f t="shared" si="281"/>
        <v>0</v>
      </c>
      <c r="AK1120" s="116">
        <f t="shared" si="281"/>
        <v>0</v>
      </c>
      <c r="AL1120" s="116">
        <f t="shared" si="281"/>
        <v>0</v>
      </c>
      <c r="AM1120" s="116">
        <f t="shared" si="281"/>
        <v>0</v>
      </c>
      <c r="AN1120" s="116">
        <f t="shared" si="281"/>
        <v>0</v>
      </c>
      <c r="AO1120" s="115">
        <f t="shared" si="295"/>
        <v>0</v>
      </c>
      <c r="AP1120" s="116">
        <f t="shared" si="295"/>
        <v>0</v>
      </c>
      <c r="AQ1120" s="116">
        <f t="shared" si="295"/>
        <v>0</v>
      </c>
      <c r="AR1120" s="116">
        <f t="shared" si="283"/>
        <v>0</v>
      </c>
      <c r="AS1120" s="116">
        <f t="shared" si="296"/>
        <v>0</v>
      </c>
    </row>
    <row r="1121" spans="2:45" ht="39.75" thickTop="1" thickBot="1" x14ac:dyDescent="0.3">
      <c r="B1121" s="101" t="str">
        <f t="shared" si="284"/>
        <v>b</v>
      </c>
      <c r="D1121" s="109" t="s">
        <v>279</v>
      </c>
      <c r="E1121" s="124" t="s">
        <v>309</v>
      </c>
      <c r="F1121" s="115">
        <f t="shared" si="285"/>
        <v>0</v>
      </c>
      <c r="G1121" s="116">
        <v>0</v>
      </c>
      <c r="H1121" s="116">
        <v>0</v>
      </c>
      <c r="I1121" s="116">
        <v>0</v>
      </c>
      <c r="J1121" s="116">
        <v>0</v>
      </c>
      <c r="K1121" s="115">
        <f t="shared" si="287"/>
        <v>0</v>
      </c>
      <c r="L1121" s="116">
        <v>0</v>
      </c>
      <c r="M1121" s="116">
        <v>0</v>
      </c>
      <c r="N1121" s="116">
        <v>0</v>
      </c>
      <c r="O1121" s="116">
        <v>0</v>
      </c>
      <c r="P1121" s="115">
        <f t="shared" si="289"/>
        <v>0</v>
      </c>
      <c r="Q1121" s="116">
        <v>0</v>
      </c>
      <c r="R1121" s="116">
        <v>0</v>
      </c>
      <c r="S1121" s="116">
        <v>0</v>
      </c>
      <c r="T1121" s="116">
        <v>0</v>
      </c>
      <c r="U1121" s="111">
        <f t="shared" si="282"/>
        <v>0</v>
      </c>
      <c r="V1121" s="116">
        <f t="shared" si="282"/>
        <v>0</v>
      </c>
      <c r="W1121" s="116">
        <f t="shared" si="282"/>
        <v>0</v>
      </c>
      <c r="X1121" s="116">
        <f t="shared" si="282"/>
        <v>0</v>
      </c>
      <c r="Y1121" s="116">
        <f t="shared" si="282"/>
        <v>0</v>
      </c>
      <c r="Z1121" s="115">
        <f t="shared" si="291"/>
        <v>0</v>
      </c>
      <c r="AA1121" s="116">
        <v>0</v>
      </c>
      <c r="AB1121" s="116">
        <v>0</v>
      </c>
      <c r="AC1121" s="116">
        <v>0</v>
      </c>
      <c r="AD1121" s="116">
        <v>0</v>
      </c>
      <c r="AE1121" s="115">
        <f t="shared" si="293"/>
        <v>0</v>
      </c>
      <c r="AF1121" s="117">
        <v>0</v>
      </c>
      <c r="AG1121" s="117">
        <v>0</v>
      </c>
      <c r="AH1121" s="117">
        <v>0</v>
      </c>
      <c r="AI1121" s="117">
        <v>0</v>
      </c>
      <c r="AJ1121" s="115">
        <f t="shared" si="281"/>
        <v>0</v>
      </c>
      <c r="AK1121" s="116">
        <f t="shared" si="281"/>
        <v>0</v>
      </c>
      <c r="AL1121" s="116">
        <f t="shared" si="281"/>
        <v>0</v>
      </c>
      <c r="AM1121" s="116">
        <f t="shared" si="281"/>
        <v>0</v>
      </c>
      <c r="AN1121" s="116">
        <f t="shared" si="281"/>
        <v>0</v>
      </c>
      <c r="AO1121" s="115">
        <f t="shared" si="295"/>
        <v>0</v>
      </c>
      <c r="AP1121" s="116">
        <f t="shared" si="295"/>
        <v>0</v>
      </c>
      <c r="AQ1121" s="116">
        <f t="shared" si="295"/>
        <v>0</v>
      </c>
      <c r="AR1121" s="116">
        <f t="shared" si="283"/>
        <v>0</v>
      </c>
      <c r="AS1121" s="116">
        <f t="shared" si="296"/>
        <v>0</v>
      </c>
    </row>
    <row r="1122" spans="2:45" ht="16.5" thickTop="1" thickBot="1" x14ac:dyDescent="0.3">
      <c r="B1122" s="101" t="str">
        <f t="shared" si="284"/>
        <v>b</v>
      </c>
      <c r="D1122" s="109" t="s">
        <v>279</v>
      </c>
      <c r="E1122" s="120" t="s">
        <v>310</v>
      </c>
      <c r="F1122" s="115">
        <f t="shared" si="285"/>
        <v>0</v>
      </c>
      <c r="G1122" s="116">
        <v>0</v>
      </c>
      <c r="H1122" s="116">
        <v>0</v>
      </c>
      <c r="I1122" s="116">
        <v>0</v>
      </c>
      <c r="J1122" s="116">
        <v>0</v>
      </c>
      <c r="K1122" s="115">
        <f t="shared" si="287"/>
        <v>0</v>
      </c>
      <c r="L1122" s="116">
        <v>0</v>
      </c>
      <c r="M1122" s="116">
        <v>0</v>
      </c>
      <c r="N1122" s="116">
        <v>0</v>
      </c>
      <c r="O1122" s="116">
        <v>0</v>
      </c>
      <c r="P1122" s="115">
        <f t="shared" si="289"/>
        <v>0</v>
      </c>
      <c r="Q1122" s="116">
        <v>0</v>
      </c>
      <c r="R1122" s="116">
        <v>0</v>
      </c>
      <c r="S1122" s="116">
        <v>0</v>
      </c>
      <c r="T1122" s="116">
        <v>0</v>
      </c>
      <c r="U1122" s="111">
        <f t="shared" si="282"/>
        <v>0</v>
      </c>
      <c r="V1122" s="116">
        <f t="shared" si="282"/>
        <v>0</v>
      </c>
      <c r="W1122" s="116">
        <f t="shared" si="282"/>
        <v>0</v>
      </c>
      <c r="X1122" s="116">
        <f t="shared" si="282"/>
        <v>0</v>
      </c>
      <c r="Y1122" s="116">
        <f t="shared" si="282"/>
        <v>0</v>
      </c>
      <c r="Z1122" s="115">
        <f t="shared" si="291"/>
        <v>0</v>
      </c>
      <c r="AA1122" s="116">
        <v>0</v>
      </c>
      <c r="AB1122" s="116">
        <v>0</v>
      </c>
      <c r="AC1122" s="116">
        <v>0</v>
      </c>
      <c r="AD1122" s="116">
        <v>0</v>
      </c>
      <c r="AE1122" s="115">
        <f t="shared" si="293"/>
        <v>0</v>
      </c>
      <c r="AF1122" s="117">
        <v>0</v>
      </c>
      <c r="AG1122" s="117">
        <v>0</v>
      </c>
      <c r="AH1122" s="117">
        <v>0</v>
      </c>
      <c r="AI1122" s="117">
        <v>0</v>
      </c>
      <c r="AJ1122" s="115">
        <f t="shared" si="281"/>
        <v>0</v>
      </c>
      <c r="AK1122" s="116">
        <f t="shared" si="281"/>
        <v>0</v>
      </c>
      <c r="AL1122" s="116">
        <f t="shared" si="281"/>
        <v>0</v>
      </c>
      <c r="AM1122" s="116">
        <f t="shared" si="281"/>
        <v>0</v>
      </c>
      <c r="AN1122" s="116">
        <f t="shared" si="281"/>
        <v>0</v>
      </c>
      <c r="AO1122" s="115">
        <f t="shared" si="295"/>
        <v>0</v>
      </c>
      <c r="AP1122" s="116">
        <f t="shared" si="295"/>
        <v>0</v>
      </c>
      <c r="AQ1122" s="116">
        <f t="shared" si="295"/>
        <v>0</v>
      </c>
      <c r="AR1122" s="116">
        <f t="shared" si="283"/>
        <v>0</v>
      </c>
      <c r="AS1122" s="116">
        <f t="shared" si="296"/>
        <v>0</v>
      </c>
    </row>
    <row r="1123" spans="2:45" ht="16.5" thickTop="1" thickBot="1" x14ac:dyDescent="0.3">
      <c r="B1123" s="101" t="str">
        <f t="shared" si="284"/>
        <v>b</v>
      </c>
      <c r="D1123" s="109" t="s">
        <v>279</v>
      </c>
      <c r="E1123" s="120" t="s">
        <v>311</v>
      </c>
      <c r="F1123" s="115">
        <f t="shared" si="285"/>
        <v>0</v>
      </c>
      <c r="G1123" s="116">
        <v>0</v>
      </c>
      <c r="H1123" s="116">
        <v>0</v>
      </c>
      <c r="I1123" s="116">
        <v>0</v>
      </c>
      <c r="J1123" s="116">
        <v>0</v>
      </c>
      <c r="K1123" s="115">
        <f t="shared" si="287"/>
        <v>0</v>
      </c>
      <c r="L1123" s="116">
        <v>0</v>
      </c>
      <c r="M1123" s="116">
        <v>0</v>
      </c>
      <c r="N1123" s="116">
        <v>0</v>
      </c>
      <c r="O1123" s="116">
        <v>0</v>
      </c>
      <c r="P1123" s="115">
        <f t="shared" si="289"/>
        <v>0</v>
      </c>
      <c r="Q1123" s="116">
        <v>0</v>
      </c>
      <c r="R1123" s="116">
        <v>0</v>
      </c>
      <c r="S1123" s="116">
        <v>0</v>
      </c>
      <c r="T1123" s="116">
        <v>0</v>
      </c>
      <c r="U1123" s="111">
        <f t="shared" si="282"/>
        <v>0</v>
      </c>
      <c r="V1123" s="116">
        <f t="shared" si="282"/>
        <v>0</v>
      </c>
      <c r="W1123" s="116">
        <f t="shared" si="282"/>
        <v>0</v>
      </c>
      <c r="X1123" s="116">
        <f t="shared" si="282"/>
        <v>0</v>
      </c>
      <c r="Y1123" s="116">
        <f t="shared" si="282"/>
        <v>0</v>
      </c>
      <c r="Z1123" s="115">
        <f t="shared" si="291"/>
        <v>0</v>
      </c>
      <c r="AA1123" s="116">
        <v>0</v>
      </c>
      <c r="AB1123" s="116">
        <v>0</v>
      </c>
      <c r="AC1123" s="116">
        <v>0</v>
      </c>
      <c r="AD1123" s="116">
        <v>0</v>
      </c>
      <c r="AE1123" s="115">
        <f t="shared" si="293"/>
        <v>0</v>
      </c>
      <c r="AF1123" s="117">
        <v>0</v>
      </c>
      <c r="AG1123" s="117">
        <v>0</v>
      </c>
      <c r="AH1123" s="117">
        <v>0</v>
      </c>
      <c r="AI1123" s="117">
        <v>0</v>
      </c>
      <c r="AJ1123" s="115">
        <f t="shared" si="281"/>
        <v>0</v>
      </c>
      <c r="AK1123" s="116">
        <f t="shared" si="281"/>
        <v>0</v>
      </c>
      <c r="AL1123" s="116">
        <f t="shared" si="281"/>
        <v>0</v>
      </c>
      <c r="AM1123" s="116">
        <f t="shared" si="281"/>
        <v>0</v>
      </c>
      <c r="AN1123" s="116">
        <f t="shared" si="281"/>
        <v>0</v>
      </c>
      <c r="AO1123" s="115">
        <f t="shared" si="295"/>
        <v>0</v>
      </c>
      <c r="AP1123" s="116">
        <f t="shared" si="295"/>
        <v>0</v>
      </c>
      <c r="AQ1123" s="116">
        <f t="shared" si="295"/>
        <v>0</v>
      </c>
      <c r="AR1123" s="116">
        <f t="shared" si="283"/>
        <v>0</v>
      </c>
      <c r="AS1123" s="116">
        <f t="shared" si="296"/>
        <v>0</v>
      </c>
    </row>
    <row r="1124" spans="2:45" ht="16.5" thickTop="1" thickBot="1" x14ac:dyDescent="0.3">
      <c r="B1124" s="101" t="str">
        <f t="shared" si="284"/>
        <v>b</v>
      </c>
      <c r="D1124" s="109" t="s">
        <v>279</v>
      </c>
      <c r="E1124" s="120" t="s">
        <v>312</v>
      </c>
      <c r="F1124" s="115">
        <f t="shared" si="285"/>
        <v>0</v>
      </c>
      <c r="G1124" s="116">
        <v>0</v>
      </c>
      <c r="H1124" s="116">
        <v>0</v>
      </c>
      <c r="I1124" s="116">
        <v>0</v>
      </c>
      <c r="J1124" s="116">
        <v>0</v>
      </c>
      <c r="K1124" s="115">
        <f t="shared" si="287"/>
        <v>0</v>
      </c>
      <c r="L1124" s="116">
        <v>0</v>
      </c>
      <c r="M1124" s="116">
        <v>0</v>
      </c>
      <c r="N1124" s="116">
        <v>0</v>
      </c>
      <c r="O1124" s="116">
        <v>0</v>
      </c>
      <c r="P1124" s="115">
        <f t="shared" si="289"/>
        <v>0</v>
      </c>
      <c r="Q1124" s="116">
        <v>0</v>
      </c>
      <c r="R1124" s="116">
        <v>0</v>
      </c>
      <c r="S1124" s="116">
        <v>0</v>
      </c>
      <c r="T1124" s="116">
        <v>0</v>
      </c>
      <c r="U1124" s="111">
        <f t="shared" si="282"/>
        <v>0</v>
      </c>
      <c r="V1124" s="116">
        <f t="shared" si="282"/>
        <v>0</v>
      </c>
      <c r="W1124" s="116">
        <f t="shared" si="282"/>
        <v>0</v>
      </c>
      <c r="X1124" s="116">
        <f t="shared" si="282"/>
        <v>0</v>
      </c>
      <c r="Y1124" s="116">
        <f t="shared" si="282"/>
        <v>0</v>
      </c>
      <c r="Z1124" s="115">
        <f t="shared" si="291"/>
        <v>0</v>
      </c>
      <c r="AA1124" s="116">
        <v>0</v>
      </c>
      <c r="AB1124" s="116">
        <v>0</v>
      </c>
      <c r="AC1124" s="116">
        <v>0</v>
      </c>
      <c r="AD1124" s="116">
        <v>0</v>
      </c>
      <c r="AE1124" s="115">
        <f t="shared" si="293"/>
        <v>0</v>
      </c>
      <c r="AF1124" s="117">
        <v>0</v>
      </c>
      <c r="AG1124" s="117">
        <v>0</v>
      </c>
      <c r="AH1124" s="117">
        <v>0</v>
      </c>
      <c r="AI1124" s="117">
        <v>0</v>
      </c>
      <c r="AJ1124" s="115">
        <f t="shared" si="281"/>
        <v>0</v>
      </c>
      <c r="AK1124" s="116">
        <f t="shared" si="281"/>
        <v>0</v>
      </c>
      <c r="AL1124" s="116">
        <f t="shared" si="281"/>
        <v>0</v>
      </c>
      <c r="AM1124" s="116">
        <f t="shared" si="281"/>
        <v>0</v>
      </c>
      <c r="AN1124" s="116">
        <f t="shared" si="281"/>
        <v>0</v>
      </c>
      <c r="AO1124" s="115">
        <f t="shared" si="295"/>
        <v>0</v>
      </c>
      <c r="AP1124" s="116">
        <f t="shared" si="295"/>
        <v>0</v>
      </c>
      <c r="AQ1124" s="116">
        <f t="shared" si="295"/>
        <v>0</v>
      </c>
      <c r="AR1124" s="116">
        <f t="shared" si="283"/>
        <v>0</v>
      </c>
      <c r="AS1124" s="116">
        <f t="shared" si="296"/>
        <v>0</v>
      </c>
    </row>
    <row r="1125" spans="2:45" ht="65.25" thickTop="1" thickBot="1" x14ac:dyDescent="0.3">
      <c r="B1125" s="101" t="str">
        <f t="shared" si="284"/>
        <v>a</v>
      </c>
      <c r="D1125" s="109" t="s">
        <v>404</v>
      </c>
      <c r="E1125" s="119" t="s">
        <v>405</v>
      </c>
      <c r="F1125" s="115">
        <f t="shared" si="285"/>
        <v>0</v>
      </c>
      <c r="G1125" s="116">
        <f>SUM(G1126,G1138:G1140)</f>
        <v>0</v>
      </c>
      <c r="H1125" s="116">
        <f>SUM(H1126,H1138:H1140)</f>
        <v>0</v>
      </c>
      <c r="I1125" s="116">
        <f>SUM(I1126,I1138:I1140)</f>
        <v>0</v>
      </c>
      <c r="J1125" s="116">
        <f>SUM(J1126,J1138:J1140)</f>
        <v>0</v>
      </c>
      <c r="K1125" s="115">
        <f t="shared" si="287"/>
        <v>238227</v>
      </c>
      <c r="L1125" s="116">
        <f>SUM(L1126,L1138:L1140)</f>
        <v>49227</v>
      </c>
      <c r="M1125" s="116">
        <f>SUM(M1126,M1138:M1140)</f>
        <v>63000</v>
      </c>
      <c r="N1125" s="116">
        <f>SUM(N1126,N1138:N1140)</f>
        <v>63000</v>
      </c>
      <c r="O1125" s="116">
        <f>SUM(O1126,O1138:O1140)</f>
        <v>63000</v>
      </c>
      <c r="P1125" s="115">
        <f t="shared" si="289"/>
        <v>45732</v>
      </c>
      <c r="Q1125" s="116">
        <f>SUM(Q1126,Q1138:Q1140)</f>
        <v>25768</v>
      </c>
      <c r="R1125" s="116">
        <f>SUM(R1126,R1138:R1140)</f>
        <v>19964</v>
      </c>
      <c r="S1125" s="116">
        <f>SUM(S1126,S1138:S1140)</f>
        <v>0</v>
      </c>
      <c r="T1125" s="116">
        <f>SUM(T1126,T1138:T1140)</f>
        <v>0</v>
      </c>
      <c r="U1125" s="111">
        <f t="shared" si="282"/>
        <v>0</v>
      </c>
      <c r="V1125" s="116">
        <f t="shared" si="282"/>
        <v>0</v>
      </c>
      <c r="W1125" s="116">
        <f t="shared" si="282"/>
        <v>0</v>
      </c>
      <c r="X1125" s="116">
        <f t="shared" si="282"/>
        <v>0</v>
      </c>
      <c r="Y1125" s="116">
        <f t="shared" si="282"/>
        <v>0</v>
      </c>
      <c r="Z1125" s="115">
        <f t="shared" si="291"/>
        <v>0</v>
      </c>
      <c r="AA1125" s="116">
        <f>SUM(AA1126,AA1138:AA1140)</f>
        <v>0</v>
      </c>
      <c r="AB1125" s="116">
        <f>SUM(AB1126,AB1138:AB1140)</f>
        <v>0</v>
      </c>
      <c r="AC1125" s="116">
        <f>SUM(AC1126,AC1138:AC1140)</f>
        <v>0</v>
      </c>
      <c r="AD1125" s="116">
        <f>SUM(AD1126,AD1138:AD1140)</f>
        <v>0</v>
      </c>
      <c r="AE1125" s="115">
        <f t="shared" si="293"/>
        <v>0</v>
      </c>
      <c r="AF1125" s="117">
        <f>SUM(AF1126,AF1138:AF1140)</f>
        <v>0</v>
      </c>
      <c r="AG1125" s="117">
        <f>SUM(AG1126,AG1138:AG1140)</f>
        <v>0</v>
      </c>
      <c r="AH1125" s="117">
        <f>SUM(AH1126,AH1138:AH1140)</f>
        <v>0</v>
      </c>
      <c r="AI1125" s="117">
        <f>SUM(AI1126,AI1138:AI1140)</f>
        <v>0</v>
      </c>
      <c r="AJ1125" s="115">
        <f t="shared" si="281"/>
        <v>0</v>
      </c>
      <c r="AK1125" s="116">
        <f t="shared" si="281"/>
        <v>0</v>
      </c>
      <c r="AL1125" s="116">
        <f t="shared" si="281"/>
        <v>0</v>
      </c>
      <c r="AM1125" s="116">
        <f t="shared" si="281"/>
        <v>0</v>
      </c>
      <c r="AN1125" s="116">
        <f t="shared" si="281"/>
        <v>0</v>
      </c>
      <c r="AO1125" s="115">
        <f t="shared" si="295"/>
        <v>238227</v>
      </c>
      <c r="AP1125" s="116">
        <f t="shared" si="295"/>
        <v>49227</v>
      </c>
      <c r="AQ1125" s="116">
        <f t="shared" si="295"/>
        <v>63000</v>
      </c>
      <c r="AR1125" s="116">
        <f t="shared" si="283"/>
        <v>63000</v>
      </c>
      <c r="AS1125" s="116">
        <f t="shared" si="296"/>
        <v>63000</v>
      </c>
    </row>
    <row r="1126" spans="2:45" ht="16.5" thickTop="1" thickBot="1" x14ac:dyDescent="0.3">
      <c r="B1126" s="101" t="str">
        <f t="shared" si="284"/>
        <v>a</v>
      </c>
      <c r="D1126" s="109" t="s">
        <v>279</v>
      </c>
      <c r="E1126" s="120" t="s">
        <v>298</v>
      </c>
      <c r="F1126" s="115">
        <f t="shared" si="285"/>
        <v>0</v>
      </c>
      <c r="G1126" s="116">
        <f>SUM(G1127:G1133)</f>
        <v>0</v>
      </c>
      <c r="H1126" s="116">
        <f>SUM(H1127:H1133)</f>
        <v>0</v>
      </c>
      <c r="I1126" s="116">
        <f>SUM(I1127:I1133)</f>
        <v>0</v>
      </c>
      <c r="J1126" s="116">
        <f>SUM(J1127:J1133)</f>
        <v>0</v>
      </c>
      <c r="K1126" s="115">
        <f t="shared" si="287"/>
        <v>238227</v>
      </c>
      <c r="L1126" s="116">
        <f>SUM(L1127:L1133)</f>
        <v>49227</v>
      </c>
      <c r="M1126" s="116">
        <f>SUM(M1127:M1133)</f>
        <v>63000</v>
      </c>
      <c r="N1126" s="116">
        <f>SUM(N1127:N1133)</f>
        <v>63000</v>
      </c>
      <c r="O1126" s="116">
        <f>SUM(O1127:O1133)</f>
        <v>63000</v>
      </c>
      <c r="P1126" s="115">
        <f t="shared" si="289"/>
        <v>45732</v>
      </c>
      <c r="Q1126" s="116">
        <f>SUM(Q1127:Q1133)</f>
        <v>25768</v>
      </c>
      <c r="R1126" s="116">
        <f>SUM(R1127:R1133)</f>
        <v>19964</v>
      </c>
      <c r="S1126" s="116">
        <f>SUM(S1127:S1133)</f>
        <v>0</v>
      </c>
      <c r="T1126" s="116">
        <f>SUM(T1127:T1133)</f>
        <v>0</v>
      </c>
      <c r="U1126" s="111">
        <f t="shared" si="282"/>
        <v>0</v>
      </c>
      <c r="V1126" s="116">
        <f t="shared" si="282"/>
        <v>0</v>
      </c>
      <c r="W1126" s="116">
        <f t="shared" si="282"/>
        <v>0</v>
      </c>
      <c r="X1126" s="116">
        <f t="shared" si="282"/>
        <v>0</v>
      </c>
      <c r="Y1126" s="116">
        <f t="shared" si="282"/>
        <v>0</v>
      </c>
      <c r="Z1126" s="115">
        <f t="shared" si="291"/>
        <v>0</v>
      </c>
      <c r="AA1126" s="116">
        <f>SUM(AA1127:AA1133)</f>
        <v>0</v>
      </c>
      <c r="AB1126" s="116">
        <f>SUM(AB1127:AB1133)</f>
        <v>0</v>
      </c>
      <c r="AC1126" s="116">
        <f>SUM(AC1127:AC1133)</f>
        <v>0</v>
      </c>
      <c r="AD1126" s="116">
        <f>SUM(AD1127:AD1133)</f>
        <v>0</v>
      </c>
      <c r="AE1126" s="115">
        <f t="shared" si="293"/>
        <v>0</v>
      </c>
      <c r="AF1126" s="117">
        <f>SUM(AF1127:AF1133)</f>
        <v>0</v>
      </c>
      <c r="AG1126" s="117">
        <f>SUM(AG1127:AG1133)</f>
        <v>0</v>
      </c>
      <c r="AH1126" s="117">
        <f>SUM(AH1127:AH1133)</f>
        <v>0</v>
      </c>
      <c r="AI1126" s="117">
        <f>SUM(AI1127:AI1133)</f>
        <v>0</v>
      </c>
      <c r="AJ1126" s="115">
        <f t="shared" si="281"/>
        <v>0</v>
      </c>
      <c r="AK1126" s="116">
        <f t="shared" si="281"/>
        <v>0</v>
      </c>
      <c r="AL1126" s="116">
        <f t="shared" si="281"/>
        <v>0</v>
      </c>
      <c r="AM1126" s="116">
        <f t="shared" si="281"/>
        <v>0</v>
      </c>
      <c r="AN1126" s="116">
        <f t="shared" si="281"/>
        <v>0</v>
      </c>
      <c r="AO1126" s="115">
        <f t="shared" si="295"/>
        <v>238227</v>
      </c>
      <c r="AP1126" s="116">
        <f t="shared" si="295"/>
        <v>49227</v>
      </c>
      <c r="AQ1126" s="116">
        <f t="shared" si="295"/>
        <v>63000</v>
      </c>
      <c r="AR1126" s="116">
        <f t="shared" si="283"/>
        <v>63000</v>
      </c>
      <c r="AS1126" s="116">
        <f t="shared" si="296"/>
        <v>63000</v>
      </c>
    </row>
    <row r="1127" spans="2:45" ht="16.5" thickTop="1" thickBot="1" x14ac:dyDescent="0.3">
      <c r="B1127" s="101" t="str">
        <f t="shared" si="284"/>
        <v>b</v>
      </c>
      <c r="D1127" s="109" t="s">
        <v>279</v>
      </c>
      <c r="E1127" s="121" t="s">
        <v>299</v>
      </c>
      <c r="F1127" s="115">
        <f t="shared" si="285"/>
        <v>0</v>
      </c>
      <c r="G1127" s="116">
        <v>0</v>
      </c>
      <c r="H1127" s="116">
        <v>0</v>
      </c>
      <c r="I1127" s="116">
        <v>0</v>
      </c>
      <c r="J1127" s="116">
        <v>0</v>
      </c>
      <c r="K1127" s="115">
        <f t="shared" si="287"/>
        <v>0</v>
      </c>
      <c r="L1127" s="116">
        <v>0</v>
      </c>
      <c r="M1127" s="116">
        <v>0</v>
      </c>
      <c r="N1127" s="116">
        <v>0</v>
      </c>
      <c r="O1127" s="116">
        <v>0</v>
      </c>
      <c r="P1127" s="115">
        <f t="shared" si="289"/>
        <v>0</v>
      </c>
      <c r="Q1127" s="116">
        <v>0</v>
      </c>
      <c r="R1127" s="116">
        <v>0</v>
      </c>
      <c r="S1127" s="116">
        <v>0</v>
      </c>
      <c r="T1127" s="116">
        <v>0</v>
      </c>
      <c r="U1127" s="111">
        <f t="shared" si="282"/>
        <v>0</v>
      </c>
      <c r="V1127" s="116">
        <f t="shared" si="282"/>
        <v>0</v>
      </c>
      <c r="W1127" s="116">
        <f t="shared" si="282"/>
        <v>0</v>
      </c>
      <c r="X1127" s="116">
        <f t="shared" si="282"/>
        <v>0</v>
      </c>
      <c r="Y1127" s="116">
        <f t="shared" si="282"/>
        <v>0</v>
      </c>
      <c r="Z1127" s="115">
        <f t="shared" si="291"/>
        <v>0</v>
      </c>
      <c r="AA1127" s="116">
        <v>0</v>
      </c>
      <c r="AB1127" s="116">
        <v>0</v>
      </c>
      <c r="AC1127" s="116">
        <v>0</v>
      </c>
      <c r="AD1127" s="116">
        <v>0</v>
      </c>
      <c r="AE1127" s="115">
        <f t="shared" si="293"/>
        <v>0</v>
      </c>
      <c r="AF1127" s="117">
        <v>0</v>
      </c>
      <c r="AG1127" s="117">
        <v>0</v>
      </c>
      <c r="AH1127" s="117">
        <v>0</v>
      </c>
      <c r="AI1127" s="117">
        <v>0</v>
      </c>
      <c r="AJ1127" s="115">
        <f t="shared" ref="AJ1127:AN1177" si="297">F1127+U1127</f>
        <v>0</v>
      </c>
      <c r="AK1127" s="116">
        <f t="shared" si="297"/>
        <v>0</v>
      </c>
      <c r="AL1127" s="116">
        <f t="shared" si="297"/>
        <v>0</v>
      </c>
      <c r="AM1127" s="116">
        <f t="shared" si="297"/>
        <v>0</v>
      </c>
      <c r="AN1127" s="116">
        <f t="shared" si="297"/>
        <v>0</v>
      </c>
      <c r="AO1127" s="115">
        <f t="shared" si="295"/>
        <v>0</v>
      </c>
      <c r="AP1127" s="116">
        <f t="shared" si="295"/>
        <v>0</v>
      </c>
      <c r="AQ1127" s="116">
        <f t="shared" si="295"/>
        <v>0</v>
      </c>
      <c r="AR1127" s="116">
        <f t="shared" si="283"/>
        <v>0</v>
      </c>
      <c r="AS1127" s="116">
        <f t="shared" si="296"/>
        <v>0</v>
      </c>
    </row>
    <row r="1128" spans="2:45" ht="16.5" thickTop="1" thickBot="1" x14ac:dyDescent="0.3">
      <c r="B1128" s="101" t="str">
        <f t="shared" si="284"/>
        <v>b</v>
      </c>
      <c r="D1128" s="109" t="s">
        <v>279</v>
      </c>
      <c r="E1128" s="121" t="s">
        <v>300</v>
      </c>
      <c r="F1128" s="115">
        <f t="shared" si="285"/>
        <v>0</v>
      </c>
      <c r="G1128" s="116">
        <v>0</v>
      </c>
      <c r="H1128" s="116">
        <v>0</v>
      </c>
      <c r="I1128" s="116">
        <v>0</v>
      </c>
      <c r="J1128" s="116">
        <v>0</v>
      </c>
      <c r="K1128" s="115">
        <f t="shared" si="287"/>
        <v>0</v>
      </c>
      <c r="L1128" s="116">
        <v>0</v>
      </c>
      <c r="M1128" s="116">
        <v>0</v>
      </c>
      <c r="N1128" s="116">
        <v>0</v>
      </c>
      <c r="O1128" s="116">
        <v>0</v>
      </c>
      <c r="P1128" s="115">
        <f t="shared" si="289"/>
        <v>0</v>
      </c>
      <c r="Q1128" s="116">
        <v>0</v>
      </c>
      <c r="R1128" s="116">
        <v>0</v>
      </c>
      <c r="S1128" s="116">
        <v>0</v>
      </c>
      <c r="T1128" s="116">
        <v>0</v>
      </c>
      <c r="U1128" s="111">
        <f t="shared" si="282"/>
        <v>0</v>
      </c>
      <c r="V1128" s="116">
        <f t="shared" si="282"/>
        <v>0</v>
      </c>
      <c r="W1128" s="116">
        <f t="shared" si="282"/>
        <v>0</v>
      </c>
      <c r="X1128" s="116">
        <f t="shared" si="282"/>
        <v>0</v>
      </c>
      <c r="Y1128" s="116">
        <f t="shared" si="282"/>
        <v>0</v>
      </c>
      <c r="Z1128" s="115">
        <f t="shared" si="291"/>
        <v>0</v>
      </c>
      <c r="AA1128" s="116">
        <v>0</v>
      </c>
      <c r="AB1128" s="116">
        <v>0</v>
      </c>
      <c r="AC1128" s="116">
        <v>0</v>
      </c>
      <c r="AD1128" s="116">
        <v>0</v>
      </c>
      <c r="AE1128" s="115">
        <f t="shared" si="293"/>
        <v>0</v>
      </c>
      <c r="AF1128" s="117">
        <v>0</v>
      </c>
      <c r="AG1128" s="117">
        <v>0</v>
      </c>
      <c r="AH1128" s="117">
        <v>0</v>
      </c>
      <c r="AI1128" s="117">
        <v>0</v>
      </c>
      <c r="AJ1128" s="115">
        <f t="shared" si="297"/>
        <v>0</v>
      </c>
      <c r="AK1128" s="116">
        <f t="shared" si="297"/>
        <v>0</v>
      </c>
      <c r="AL1128" s="116">
        <f t="shared" si="297"/>
        <v>0</v>
      </c>
      <c r="AM1128" s="116">
        <f t="shared" si="297"/>
        <v>0</v>
      </c>
      <c r="AN1128" s="116">
        <f t="shared" si="297"/>
        <v>0</v>
      </c>
      <c r="AO1128" s="115">
        <f t="shared" si="295"/>
        <v>0</v>
      </c>
      <c r="AP1128" s="116">
        <f t="shared" si="295"/>
        <v>0</v>
      </c>
      <c r="AQ1128" s="116">
        <f t="shared" si="295"/>
        <v>0</v>
      </c>
      <c r="AR1128" s="116">
        <f t="shared" si="283"/>
        <v>0</v>
      </c>
      <c r="AS1128" s="116">
        <f t="shared" si="296"/>
        <v>0</v>
      </c>
    </row>
    <row r="1129" spans="2:45" ht="16.5" thickTop="1" thickBot="1" x14ac:dyDescent="0.3">
      <c r="B1129" s="101" t="str">
        <f t="shared" si="284"/>
        <v>b</v>
      </c>
      <c r="D1129" s="109" t="s">
        <v>279</v>
      </c>
      <c r="E1129" s="121" t="s">
        <v>301</v>
      </c>
      <c r="F1129" s="115">
        <f t="shared" si="285"/>
        <v>0</v>
      </c>
      <c r="G1129" s="116">
        <v>0</v>
      </c>
      <c r="H1129" s="116">
        <v>0</v>
      </c>
      <c r="I1129" s="116">
        <v>0</v>
      </c>
      <c r="J1129" s="116">
        <v>0</v>
      </c>
      <c r="K1129" s="115">
        <f t="shared" si="287"/>
        <v>0</v>
      </c>
      <c r="L1129" s="116">
        <v>0</v>
      </c>
      <c r="M1129" s="116">
        <v>0</v>
      </c>
      <c r="N1129" s="116">
        <v>0</v>
      </c>
      <c r="O1129" s="116">
        <v>0</v>
      </c>
      <c r="P1129" s="115">
        <f t="shared" si="289"/>
        <v>0</v>
      </c>
      <c r="Q1129" s="116">
        <v>0</v>
      </c>
      <c r="R1129" s="116">
        <v>0</v>
      </c>
      <c r="S1129" s="116">
        <v>0</v>
      </c>
      <c r="T1129" s="116">
        <v>0</v>
      </c>
      <c r="U1129" s="111">
        <f t="shared" si="282"/>
        <v>0</v>
      </c>
      <c r="V1129" s="116">
        <f t="shared" si="282"/>
        <v>0</v>
      </c>
      <c r="W1129" s="116">
        <f t="shared" si="282"/>
        <v>0</v>
      </c>
      <c r="X1129" s="116">
        <f t="shared" si="282"/>
        <v>0</v>
      </c>
      <c r="Y1129" s="116">
        <f t="shared" si="282"/>
        <v>0</v>
      </c>
      <c r="Z1129" s="115">
        <f t="shared" si="291"/>
        <v>0</v>
      </c>
      <c r="AA1129" s="116">
        <v>0</v>
      </c>
      <c r="AB1129" s="116">
        <v>0</v>
      </c>
      <c r="AC1129" s="116">
        <v>0</v>
      </c>
      <c r="AD1129" s="116">
        <v>0</v>
      </c>
      <c r="AE1129" s="115">
        <f t="shared" si="293"/>
        <v>0</v>
      </c>
      <c r="AF1129" s="117">
        <v>0</v>
      </c>
      <c r="AG1129" s="117">
        <v>0</v>
      </c>
      <c r="AH1129" s="117">
        <v>0</v>
      </c>
      <c r="AI1129" s="117">
        <v>0</v>
      </c>
      <c r="AJ1129" s="115">
        <f t="shared" si="297"/>
        <v>0</v>
      </c>
      <c r="AK1129" s="116">
        <f t="shared" si="297"/>
        <v>0</v>
      </c>
      <c r="AL1129" s="116">
        <f t="shared" si="297"/>
        <v>0</v>
      </c>
      <c r="AM1129" s="116">
        <f t="shared" si="297"/>
        <v>0</v>
      </c>
      <c r="AN1129" s="116">
        <f t="shared" si="297"/>
        <v>0</v>
      </c>
      <c r="AO1129" s="115">
        <f t="shared" si="295"/>
        <v>0</v>
      </c>
      <c r="AP1129" s="116">
        <f t="shared" si="295"/>
        <v>0</v>
      </c>
      <c r="AQ1129" s="116">
        <f t="shared" si="295"/>
        <v>0</v>
      </c>
      <c r="AR1129" s="116">
        <f t="shared" si="283"/>
        <v>0</v>
      </c>
      <c r="AS1129" s="116">
        <f t="shared" si="296"/>
        <v>0</v>
      </c>
    </row>
    <row r="1130" spans="2:45" ht="16.5" thickTop="1" thickBot="1" x14ac:dyDescent="0.3">
      <c r="B1130" s="101" t="str">
        <f t="shared" si="284"/>
        <v>b</v>
      </c>
      <c r="D1130" s="109" t="s">
        <v>279</v>
      </c>
      <c r="E1130" s="121" t="s">
        <v>302</v>
      </c>
      <c r="F1130" s="115">
        <f t="shared" si="285"/>
        <v>0</v>
      </c>
      <c r="G1130" s="116">
        <v>0</v>
      </c>
      <c r="H1130" s="116">
        <v>0</v>
      </c>
      <c r="I1130" s="116">
        <v>0</v>
      </c>
      <c r="J1130" s="116">
        <v>0</v>
      </c>
      <c r="K1130" s="115">
        <f t="shared" si="287"/>
        <v>0</v>
      </c>
      <c r="L1130" s="116">
        <v>0</v>
      </c>
      <c r="M1130" s="116">
        <v>0</v>
      </c>
      <c r="N1130" s="116">
        <v>0</v>
      </c>
      <c r="O1130" s="116">
        <v>0</v>
      </c>
      <c r="P1130" s="115">
        <f t="shared" si="289"/>
        <v>0</v>
      </c>
      <c r="Q1130" s="116">
        <v>0</v>
      </c>
      <c r="R1130" s="116">
        <v>0</v>
      </c>
      <c r="S1130" s="116">
        <v>0</v>
      </c>
      <c r="T1130" s="116">
        <v>0</v>
      </c>
      <c r="U1130" s="111">
        <f t="shared" si="282"/>
        <v>0</v>
      </c>
      <c r="V1130" s="116">
        <f t="shared" si="282"/>
        <v>0</v>
      </c>
      <c r="W1130" s="116">
        <f t="shared" si="282"/>
        <v>0</v>
      </c>
      <c r="X1130" s="116">
        <f t="shared" si="282"/>
        <v>0</v>
      </c>
      <c r="Y1130" s="116">
        <f t="shared" si="282"/>
        <v>0</v>
      </c>
      <c r="Z1130" s="115">
        <f t="shared" si="291"/>
        <v>0</v>
      </c>
      <c r="AA1130" s="116">
        <v>0</v>
      </c>
      <c r="AB1130" s="116">
        <v>0</v>
      </c>
      <c r="AC1130" s="116">
        <v>0</v>
      </c>
      <c r="AD1130" s="116">
        <v>0</v>
      </c>
      <c r="AE1130" s="115">
        <f t="shared" si="293"/>
        <v>0</v>
      </c>
      <c r="AF1130" s="117">
        <v>0</v>
      </c>
      <c r="AG1130" s="117">
        <v>0</v>
      </c>
      <c r="AH1130" s="117">
        <v>0</v>
      </c>
      <c r="AI1130" s="117">
        <v>0</v>
      </c>
      <c r="AJ1130" s="115">
        <f t="shared" si="297"/>
        <v>0</v>
      </c>
      <c r="AK1130" s="116">
        <f t="shared" si="297"/>
        <v>0</v>
      </c>
      <c r="AL1130" s="116">
        <f t="shared" si="297"/>
        <v>0</v>
      </c>
      <c r="AM1130" s="116">
        <f t="shared" si="297"/>
        <v>0</v>
      </c>
      <c r="AN1130" s="116">
        <f t="shared" si="297"/>
        <v>0</v>
      </c>
      <c r="AO1130" s="115">
        <f t="shared" si="295"/>
        <v>0</v>
      </c>
      <c r="AP1130" s="116">
        <f t="shared" si="295"/>
        <v>0</v>
      </c>
      <c r="AQ1130" s="116">
        <f t="shared" si="295"/>
        <v>0</v>
      </c>
      <c r="AR1130" s="116">
        <f t="shared" si="283"/>
        <v>0</v>
      </c>
      <c r="AS1130" s="116">
        <f t="shared" si="296"/>
        <v>0</v>
      </c>
    </row>
    <row r="1131" spans="2:45" ht="16.5" thickTop="1" thickBot="1" x14ac:dyDescent="0.3">
      <c r="B1131" s="101" t="str">
        <f t="shared" si="284"/>
        <v>b</v>
      </c>
      <c r="D1131" s="109" t="s">
        <v>279</v>
      </c>
      <c r="E1131" s="121" t="s">
        <v>303</v>
      </c>
      <c r="F1131" s="115">
        <f t="shared" si="285"/>
        <v>0</v>
      </c>
      <c r="G1131" s="116">
        <v>0</v>
      </c>
      <c r="H1131" s="116">
        <v>0</v>
      </c>
      <c r="I1131" s="116">
        <v>0</v>
      </c>
      <c r="J1131" s="116">
        <v>0</v>
      </c>
      <c r="K1131" s="115">
        <f t="shared" si="287"/>
        <v>0</v>
      </c>
      <c r="L1131" s="116">
        <v>0</v>
      </c>
      <c r="M1131" s="116">
        <v>0</v>
      </c>
      <c r="N1131" s="116">
        <v>0</v>
      </c>
      <c r="O1131" s="116">
        <v>0</v>
      </c>
      <c r="P1131" s="115">
        <f t="shared" si="289"/>
        <v>0</v>
      </c>
      <c r="Q1131" s="116">
        <v>0</v>
      </c>
      <c r="R1131" s="116">
        <v>0</v>
      </c>
      <c r="S1131" s="116">
        <v>0</v>
      </c>
      <c r="T1131" s="116">
        <v>0</v>
      </c>
      <c r="U1131" s="111">
        <f t="shared" si="282"/>
        <v>0</v>
      </c>
      <c r="V1131" s="116">
        <f t="shared" si="282"/>
        <v>0</v>
      </c>
      <c r="W1131" s="116">
        <f t="shared" si="282"/>
        <v>0</v>
      </c>
      <c r="X1131" s="116">
        <f t="shared" si="282"/>
        <v>0</v>
      </c>
      <c r="Y1131" s="116">
        <f t="shared" si="282"/>
        <v>0</v>
      </c>
      <c r="Z1131" s="115">
        <f t="shared" si="291"/>
        <v>0</v>
      </c>
      <c r="AA1131" s="116">
        <v>0</v>
      </c>
      <c r="AB1131" s="116">
        <v>0</v>
      </c>
      <c r="AC1131" s="116">
        <v>0</v>
      </c>
      <c r="AD1131" s="116">
        <v>0</v>
      </c>
      <c r="AE1131" s="115">
        <f t="shared" si="293"/>
        <v>0</v>
      </c>
      <c r="AF1131" s="117">
        <v>0</v>
      </c>
      <c r="AG1131" s="117">
        <v>0</v>
      </c>
      <c r="AH1131" s="117">
        <v>0</v>
      </c>
      <c r="AI1131" s="117">
        <v>0</v>
      </c>
      <c r="AJ1131" s="115">
        <f t="shared" si="297"/>
        <v>0</v>
      </c>
      <c r="AK1131" s="116">
        <f t="shared" si="297"/>
        <v>0</v>
      </c>
      <c r="AL1131" s="116">
        <f t="shared" si="297"/>
        <v>0</v>
      </c>
      <c r="AM1131" s="116">
        <f t="shared" si="297"/>
        <v>0</v>
      </c>
      <c r="AN1131" s="116">
        <f t="shared" si="297"/>
        <v>0</v>
      </c>
      <c r="AO1131" s="115">
        <f t="shared" si="295"/>
        <v>0</v>
      </c>
      <c r="AP1131" s="116">
        <f t="shared" si="295"/>
        <v>0</v>
      </c>
      <c r="AQ1131" s="116">
        <f t="shared" si="295"/>
        <v>0</v>
      </c>
      <c r="AR1131" s="116">
        <f t="shared" si="283"/>
        <v>0</v>
      </c>
      <c r="AS1131" s="116">
        <f t="shared" si="296"/>
        <v>0</v>
      </c>
    </row>
    <row r="1132" spans="2:45" ht="16.5" thickTop="1" thickBot="1" x14ac:dyDescent="0.3">
      <c r="B1132" s="101" t="str">
        <f t="shared" si="284"/>
        <v>a</v>
      </c>
      <c r="D1132" s="109" t="s">
        <v>279</v>
      </c>
      <c r="E1132" s="121" t="s">
        <v>304</v>
      </c>
      <c r="F1132" s="115">
        <f t="shared" si="285"/>
        <v>0</v>
      </c>
      <c r="G1132" s="116">
        <v>0</v>
      </c>
      <c r="H1132" s="116">
        <v>0</v>
      </c>
      <c r="I1132" s="116">
        <v>0</v>
      </c>
      <c r="J1132" s="116">
        <v>0</v>
      </c>
      <c r="K1132" s="115">
        <f t="shared" si="287"/>
        <v>238227</v>
      </c>
      <c r="L1132" s="116">
        <v>49227</v>
      </c>
      <c r="M1132" s="116">
        <v>63000</v>
      </c>
      <c r="N1132" s="116">
        <v>63000</v>
      </c>
      <c r="O1132" s="116">
        <v>63000</v>
      </c>
      <c r="P1132" s="115">
        <f t="shared" si="289"/>
        <v>45732</v>
      </c>
      <c r="Q1132" s="116">
        <v>25768</v>
      </c>
      <c r="R1132" s="116">
        <v>19964</v>
      </c>
      <c r="S1132" s="116">
        <v>0</v>
      </c>
      <c r="T1132" s="116">
        <v>0</v>
      </c>
      <c r="U1132" s="111">
        <f t="shared" si="282"/>
        <v>0</v>
      </c>
      <c r="V1132" s="116">
        <f t="shared" si="282"/>
        <v>0</v>
      </c>
      <c r="W1132" s="116">
        <f t="shared" si="282"/>
        <v>0</v>
      </c>
      <c r="X1132" s="116">
        <f t="shared" si="282"/>
        <v>0</v>
      </c>
      <c r="Y1132" s="116">
        <f t="shared" si="282"/>
        <v>0</v>
      </c>
      <c r="Z1132" s="115">
        <f t="shared" si="291"/>
        <v>0</v>
      </c>
      <c r="AA1132" s="116">
        <v>0</v>
      </c>
      <c r="AB1132" s="116">
        <v>0</v>
      </c>
      <c r="AC1132" s="116">
        <v>0</v>
      </c>
      <c r="AD1132" s="116">
        <v>0</v>
      </c>
      <c r="AE1132" s="115">
        <f t="shared" si="293"/>
        <v>0</v>
      </c>
      <c r="AF1132" s="117">
        <v>0</v>
      </c>
      <c r="AG1132" s="117">
        <v>0</v>
      </c>
      <c r="AH1132" s="117">
        <v>0</v>
      </c>
      <c r="AI1132" s="117">
        <v>0</v>
      </c>
      <c r="AJ1132" s="115">
        <f t="shared" si="297"/>
        <v>0</v>
      </c>
      <c r="AK1132" s="116">
        <f t="shared" si="297"/>
        <v>0</v>
      </c>
      <c r="AL1132" s="116">
        <f t="shared" si="297"/>
        <v>0</v>
      </c>
      <c r="AM1132" s="116">
        <f t="shared" si="297"/>
        <v>0</v>
      </c>
      <c r="AN1132" s="116">
        <f t="shared" si="297"/>
        <v>0</v>
      </c>
      <c r="AO1132" s="115">
        <f t="shared" si="295"/>
        <v>238227</v>
      </c>
      <c r="AP1132" s="116">
        <f t="shared" si="295"/>
        <v>49227</v>
      </c>
      <c r="AQ1132" s="116">
        <f t="shared" si="295"/>
        <v>63000</v>
      </c>
      <c r="AR1132" s="116">
        <f t="shared" si="283"/>
        <v>63000</v>
      </c>
      <c r="AS1132" s="116">
        <f t="shared" si="296"/>
        <v>63000</v>
      </c>
    </row>
    <row r="1133" spans="2:45" ht="16.5" thickTop="1" thickBot="1" x14ac:dyDescent="0.3">
      <c r="B1133" s="101" t="str">
        <f t="shared" si="284"/>
        <v>b</v>
      </c>
      <c r="D1133" s="109" t="s">
        <v>279</v>
      </c>
      <c r="E1133" s="121" t="s">
        <v>305</v>
      </c>
      <c r="F1133" s="115">
        <f t="shared" si="285"/>
        <v>0</v>
      </c>
      <c r="G1133" s="116">
        <f>SUM(G1134:G1135)</f>
        <v>0</v>
      </c>
      <c r="H1133" s="116">
        <f>SUM(H1134:H1135)</f>
        <v>0</v>
      </c>
      <c r="I1133" s="116">
        <f>SUM(I1134:I1135)</f>
        <v>0</v>
      </c>
      <c r="J1133" s="116">
        <f>SUM(J1134:J1135)</f>
        <v>0</v>
      </c>
      <c r="K1133" s="115">
        <f t="shared" si="287"/>
        <v>0</v>
      </c>
      <c r="L1133" s="116">
        <f>SUM(L1134:L1135)</f>
        <v>0</v>
      </c>
      <c r="M1133" s="116">
        <f>SUM(M1134:M1135)</f>
        <v>0</v>
      </c>
      <c r="N1133" s="116">
        <f>SUM(N1134:N1135)</f>
        <v>0</v>
      </c>
      <c r="O1133" s="116">
        <f>SUM(O1134:O1135)</f>
        <v>0</v>
      </c>
      <c r="P1133" s="115">
        <f t="shared" si="289"/>
        <v>0</v>
      </c>
      <c r="Q1133" s="116">
        <f>SUM(Q1134:Q1135)</f>
        <v>0</v>
      </c>
      <c r="R1133" s="116">
        <f>SUM(R1134:R1135)</f>
        <v>0</v>
      </c>
      <c r="S1133" s="116">
        <f>SUM(S1134:S1135)</f>
        <v>0</v>
      </c>
      <c r="T1133" s="116">
        <f>SUM(T1134:T1135)</f>
        <v>0</v>
      </c>
      <c r="U1133" s="111">
        <f t="shared" si="282"/>
        <v>0</v>
      </c>
      <c r="V1133" s="116">
        <f t="shared" si="282"/>
        <v>0</v>
      </c>
      <c r="W1133" s="116">
        <f t="shared" si="282"/>
        <v>0</v>
      </c>
      <c r="X1133" s="116">
        <f t="shared" si="282"/>
        <v>0</v>
      </c>
      <c r="Y1133" s="116">
        <f t="shared" si="282"/>
        <v>0</v>
      </c>
      <c r="Z1133" s="115">
        <f t="shared" si="291"/>
        <v>0</v>
      </c>
      <c r="AA1133" s="116">
        <f>SUM(AA1134:AA1135)</f>
        <v>0</v>
      </c>
      <c r="AB1133" s="116">
        <f>SUM(AB1134:AB1135)</f>
        <v>0</v>
      </c>
      <c r="AC1133" s="116">
        <f>SUM(AC1134:AC1135)</f>
        <v>0</v>
      </c>
      <c r="AD1133" s="116">
        <f>SUM(AD1134:AD1135)</f>
        <v>0</v>
      </c>
      <c r="AE1133" s="115">
        <f t="shared" si="293"/>
        <v>0</v>
      </c>
      <c r="AF1133" s="117">
        <f>SUM(AF1134:AF1135)</f>
        <v>0</v>
      </c>
      <c r="AG1133" s="117">
        <f>SUM(AG1134:AG1135)</f>
        <v>0</v>
      </c>
      <c r="AH1133" s="117">
        <f>SUM(AH1134:AH1135)</f>
        <v>0</v>
      </c>
      <c r="AI1133" s="117">
        <f>SUM(AI1134:AI1135)</f>
        <v>0</v>
      </c>
      <c r="AJ1133" s="115">
        <f t="shared" si="297"/>
        <v>0</v>
      </c>
      <c r="AK1133" s="116">
        <f t="shared" si="297"/>
        <v>0</v>
      </c>
      <c r="AL1133" s="116">
        <f t="shared" si="297"/>
        <v>0</v>
      </c>
      <c r="AM1133" s="116">
        <f t="shared" si="297"/>
        <v>0</v>
      </c>
      <c r="AN1133" s="116">
        <f t="shared" si="297"/>
        <v>0</v>
      </c>
      <c r="AO1133" s="115">
        <f t="shared" si="295"/>
        <v>0</v>
      </c>
      <c r="AP1133" s="116">
        <f t="shared" si="295"/>
        <v>0</v>
      </c>
      <c r="AQ1133" s="116">
        <f t="shared" si="295"/>
        <v>0</v>
      </c>
      <c r="AR1133" s="116">
        <f t="shared" si="283"/>
        <v>0</v>
      </c>
      <c r="AS1133" s="116">
        <f t="shared" si="296"/>
        <v>0</v>
      </c>
    </row>
    <row r="1134" spans="2:45" ht="16.5" thickTop="1" thickBot="1" x14ac:dyDescent="0.3">
      <c r="B1134" s="101" t="str">
        <f t="shared" si="284"/>
        <v>b</v>
      </c>
      <c r="D1134" s="109" t="s">
        <v>279</v>
      </c>
      <c r="E1134" s="122" t="s">
        <v>306</v>
      </c>
      <c r="F1134" s="115">
        <f t="shared" si="285"/>
        <v>0</v>
      </c>
      <c r="G1134" s="116">
        <v>0</v>
      </c>
      <c r="H1134" s="116">
        <v>0</v>
      </c>
      <c r="I1134" s="116">
        <v>0</v>
      </c>
      <c r="J1134" s="116">
        <v>0</v>
      </c>
      <c r="K1134" s="115">
        <f t="shared" si="287"/>
        <v>0</v>
      </c>
      <c r="L1134" s="116">
        <v>0</v>
      </c>
      <c r="M1134" s="116">
        <v>0</v>
      </c>
      <c r="N1134" s="116">
        <v>0</v>
      </c>
      <c r="O1134" s="116">
        <v>0</v>
      </c>
      <c r="P1134" s="115">
        <f t="shared" si="289"/>
        <v>0</v>
      </c>
      <c r="Q1134" s="116">
        <v>0</v>
      </c>
      <c r="R1134" s="116">
        <v>0</v>
      </c>
      <c r="S1134" s="116">
        <v>0</v>
      </c>
      <c r="T1134" s="116">
        <v>0</v>
      </c>
      <c r="U1134" s="111">
        <f t="shared" si="282"/>
        <v>0</v>
      </c>
      <c r="V1134" s="116">
        <f t="shared" si="282"/>
        <v>0</v>
      </c>
      <c r="W1134" s="116">
        <f t="shared" si="282"/>
        <v>0</v>
      </c>
      <c r="X1134" s="116">
        <f t="shared" si="282"/>
        <v>0</v>
      </c>
      <c r="Y1134" s="116">
        <f t="shared" si="282"/>
        <v>0</v>
      </c>
      <c r="Z1134" s="115">
        <f t="shared" si="291"/>
        <v>0</v>
      </c>
      <c r="AA1134" s="116">
        <v>0</v>
      </c>
      <c r="AB1134" s="116">
        <v>0</v>
      </c>
      <c r="AC1134" s="116">
        <v>0</v>
      </c>
      <c r="AD1134" s="116">
        <v>0</v>
      </c>
      <c r="AE1134" s="115">
        <f t="shared" si="293"/>
        <v>0</v>
      </c>
      <c r="AF1134" s="117">
        <v>0</v>
      </c>
      <c r="AG1134" s="117">
        <v>0</v>
      </c>
      <c r="AH1134" s="117">
        <v>0</v>
      </c>
      <c r="AI1134" s="117">
        <v>0</v>
      </c>
      <c r="AJ1134" s="115">
        <f t="shared" si="297"/>
        <v>0</v>
      </c>
      <c r="AK1134" s="116">
        <f t="shared" si="297"/>
        <v>0</v>
      </c>
      <c r="AL1134" s="116">
        <f t="shared" si="297"/>
        <v>0</v>
      </c>
      <c r="AM1134" s="116">
        <f t="shared" si="297"/>
        <v>0</v>
      </c>
      <c r="AN1134" s="116">
        <f t="shared" si="297"/>
        <v>0</v>
      </c>
      <c r="AO1134" s="115">
        <f t="shared" si="295"/>
        <v>0</v>
      </c>
      <c r="AP1134" s="116">
        <f t="shared" si="295"/>
        <v>0</v>
      </c>
      <c r="AQ1134" s="116">
        <f t="shared" si="295"/>
        <v>0</v>
      </c>
      <c r="AR1134" s="116">
        <f t="shared" si="283"/>
        <v>0</v>
      </c>
      <c r="AS1134" s="116">
        <f t="shared" si="296"/>
        <v>0</v>
      </c>
    </row>
    <row r="1135" spans="2:45" ht="27" thickTop="1" thickBot="1" x14ac:dyDescent="0.3">
      <c r="B1135" s="101" t="str">
        <f t="shared" si="284"/>
        <v>b</v>
      </c>
      <c r="D1135" s="109" t="s">
        <v>279</v>
      </c>
      <c r="E1135" s="122" t="s">
        <v>307</v>
      </c>
      <c r="F1135" s="115">
        <f t="shared" si="285"/>
        <v>0</v>
      </c>
      <c r="G1135" s="116">
        <f>SUM(G1136:G1137)</f>
        <v>0</v>
      </c>
      <c r="H1135" s="116">
        <f>SUM(H1136:H1137)</f>
        <v>0</v>
      </c>
      <c r="I1135" s="116">
        <f>SUM(I1136:I1137)</f>
        <v>0</v>
      </c>
      <c r="J1135" s="116">
        <f>SUM(J1136:J1137)</f>
        <v>0</v>
      </c>
      <c r="K1135" s="115">
        <f t="shared" si="287"/>
        <v>0</v>
      </c>
      <c r="L1135" s="116">
        <f>SUM(L1136:L1137)</f>
        <v>0</v>
      </c>
      <c r="M1135" s="116">
        <f>SUM(M1136:M1137)</f>
        <v>0</v>
      </c>
      <c r="N1135" s="116">
        <f>SUM(N1136:N1137)</f>
        <v>0</v>
      </c>
      <c r="O1135" s="116">
        <f>SUM(O1136:O1137)</f>
        <v>0</v>
      </c>
      <c r="P1135" s="115">
        <f t="shared" si="289"/>
        <v>0</v>
      </c>
      <c r="Q1135" s="116">
        <f>SUM(Q1136:Q1137)</f>
        <v>0</v>
      </c>
      <c r="R1135" s="116">
        <f>SUM(R1136:R1137)</f>
        <v>0</v>
      </c>
      <c r="S1135" s="116">
        <f>SUM(S1136:S1137)</f>
        <v>0</v>
      </c>
      <c r="T1135" s="116">
        <f>SUM(T1136:T1137)</f>
        <v>0</v>
      </c>
      <c r="U1135" s="111">
        <f t="shared" si="282"/>
        <v>0</v>
      </c>
      <c r="V1135" s="116">
        <f t="shared" si="282"/>
        <v>0</v>
      </c>
      <c r="W1135" s="116">
        <f t="shared" si="282"/>
        <v>0</v>
      </c>
      <c r="X1135" s="116">
        <f t="shared" si="282"/>
        <v>0</v>
      </c>
      <c r="Y1135" s="116">
        <f t="shared" si="282"/>
        <v>0</v>
      </c>
      <c r="Z1135" s="115">
        <f t="shared" si="291"/>
        <v>0</v>
      </c>
      <c r="AA1135" s="116">
        <f>SUM(AA1136:AA1137)</f>
        <v>0</v>
      </c>
      <c r="AB1135" s="116">
        <f>SUM(AB1136:AB1137)</f>
        <v>0</v>
      </c>
      <c r="AC1135" s="116">
        <f>SUM(AC1136:AC1137)</f>
        <v>0</v>
      </c>
      <c r="AD1135" s="116">
        <f>SUM(AD1136:AD1137)</f>
        <v>0</v>
      </c>
      <c r="AE1135" s="115">
        <f t="shared" si="293"/>
        <v>0</v>
      </c>
      <c r="AF1135" s="117">
        <f>SUM(AF1136:AF1137)</f>
        <v>0</v>
      </c>
      <c r="AG1135" s="117">
        <f>SUM(AG1136:AG1137)</f>
        <v>0</v>
      </c>
      <c r="AH1135" s="117">
        <f>SUM(AH1136:AH1137)</f>
        <v>0</v>
      </c>
      <c r="AI1135" s="117">
        <f>SUM(AI1136:AI1137)</f>
        <v>0</v>
      </c>
      <c r="AJ1135" s="115">
        <f t="shared" si="297"/>
        <v>0</v>
      </c>
      <c r="AK1135" s="116">
        <f t="shared" si="297"/>
        <v>0</v>
      </c>
      <c r="AL1135" s="116">
        <f t="shared" si="297"/>
        <v>0</v>
      </c>
      <c r="AM1135" s="116">
        <f t="shared" si="297"/>
        <v>0</v>
      </c>
      <c r="AN1135" s="116">
        <f t="shared" si="297"/>
        <v>0</v>
      </c>
      <c r="AO1135" s="115">
        <f t="shared" si="295"/>
        <v>0</v>
      </c>
      <c r="AP1135" s="116">
        <f t="shared" si="295"/>
        <v>0</v>
      </c>
      <c r="AQ1135" s="116">
        <f t="shared" si="295"/>
        <v>0</v>
      </c>
      <c r="AR1135" s="116">
        <f t="shared" si="283"/>
        <v>0</v>
      </c>
      <c r="AS1135" s="116">
        <f t="shared" si="296"/>
        <v>0</v>
      </c>
    </row>
    <row r="1136" spans="2:45" ht="27" thickTop="1" thickBot="1" x14ac:dyDescent="0.3">
      <c r="B1136" s="101" t="str">
        <f t="shared" si="284"/>
        <v>b</v>
      </c>
      <c r="D1136" s="109" t="s">
        <v>279</v>
      </c>
      <c r="E1136" s="124" t="s">
        <v>308</v>
      </c>
      <c r="F1136" s="115">
        <f t="shared" si="285"/>
        <v>0</v>
      </c>
      <c r="G1136" s="116">
        <v>0</v>
      </c>
      <c r="H1136" s="116">
        <v>0</v>
      </c>
      <c r="I1136" s="116">
        <v>0</v>
      </c>
      <c r="J1136" s="116">
        <v>0</v>
      </c>
      <c r="K1136" s="115">
        <f t="shared" si="287"/>
        <v>0</v>
      </c>
      <c r="L1136" s="116">
        <v>0</v>
      </c>
      <c r="M1136" s="116">
        <v>0</v>
      </c>
      <c r="N1136" s="116">
        <v>0</v>
      </c>
      <c r="O1136" s="116">
        <v>0</v>
      </c>
      <c r="P1136" s="115">
        <f t="shared" si="289"/>
        <v>0</v>
      </c>
      <c r="Q1136" s="116">
        <v>0</v>
      </c>
      <c r="R1136" s="116">
        <v>0</v>
      </c>
      <c r="S1136" s="116">
        <v>0</v>
      </c>
      <c r="T1136" s="116">
        <v>0</v>
      </c>
      <c r="U1136" s="111">
        <f t="shared" si="282"/>
        <v>0</v>
      </c>
      <c r="V1136" s="116">
        <f t="shared" si="282"/>
        <v>0</v>
      </c>
      <c r="W1136" s="116">
        <f t="shared" si="282"/>
        <v>0</v>
      </c>
      <c r="X1136" s="116">
        <f t="shared" si="282"/>
        <v>0</v>
      </c>
      <c r="Y1136" s="116">
        <f t="shared" si="282"/>
        <v>0</v>
      </c>
      <c r="Z1136" s="115">
        <f t="shared" si="291"/>
        <v>0</v>
      </c>
      <c r="AA1136" s="116">
        <v>0</v>
      </c>
      <c r="AB1136" s="116">
        <v>0</v>
      </c>
      <c r="AC1136" s="116">
        <v>0</v>
      </c>
      <c r="AD1136" s="116">
        <v>0</v>
      </c>
      <c r="AE1136" s="115">
        <f t="shared" si="293"/>
        <v>0</v>
      </c>
      <c r="AF1136" s="117">
        <v>0</v>
      </c>
      <c r="AG1136" s="117">
        <v>0</v>
      </c>
      <c r="AH1136" s="117">
        <v>0</v>
      </c>
      <c r="AI1136" s="117">
        <v>0</v>
      </c>
      <c r="AJ1136" s="115">
        <f t="shared" si="297"/>
        <v>0</v>
      </c>
      <c r="AK1136" s="116">
        <f t="shared" si="297"/>
        <v>0</v>
      </c>
      <c r="AL1136" s="116">
        <f t="shared" si="297"/>
        <v>0</v>
      </c>
      <c r="AM1136" s="116">
        <f t="shared" si="297"/>
        <v>0</v>
      </c>
      <c r="AN1136" s="116">
        <f t="shared" si="297"/>
        <v>0</v>
      </c>
      <c r="AO1136" s="115">
        <f t="shared" si="295"/>
        <v>0</v>
      </c>
      <c r="AP1136" s="116">
        <f t="shared" si="295"/>
        <v>0</v>
      </c>
      <c r="AQ1136" s="116">
        <f t="shared" si="295"/>
        <v>0</v>
      </c>
      <c r="AR1136" s="116">
        <f t="shared" si="283"/>
        <v>0</v>
      </c>
      <c r="AS1136" s="116">
        <f t="shared" si="296"/>
        <v>0</v>
      </c>
    </row>
    <row r="1137" spans="2:45" ht="39.75" thickTop="1" thickBot="1" x14ac:dyDescent="0.3">
      <c r="B1137" s="101" t="str">
        <f t="shared" si="284"/>
        <v>b</v>
      </c>
      <c r="D1137" s="109" t="s">
        <v>279</v>
      </c>
      <c r="E1137" s="124" t="s">
        <v>309</v>
      </c>
      <c r="F1137" s="115">
        <f t="shared" si="285"/>
        <v>0</v>
      </c>
      <c r="G1137" s="116">
        <v>0</v>
      </c>
      <c r="H1137" s="116">
        <v>0</v>
      </c>
      <c r="I1137" s="116">
        <v>0</v>
      </c>
      <c r="J1137" s="116">
        <v>0</v>
      </c>
      <c r="K1137" s="115">
        <f t="shared" si="287"/>
        <v>0</v>
      </c>
      <c r="L1137" s="116">
        <v>0</v>
      </c>
      <c r="M1137" s="116">
        <v>0</v>
      </c>
      <c r="N1137" s="116">
        <v>0</v>
      </c>
      <c r="O1137" s="116">
        <v>0</v>
      </c>
      <c r="P1137" s="115">
        <f t="shared" si="289"/>
        <v>0</v>
      </c>
      <c r="Q1137" s="116">
        <v>0</v>
      </c>
      <c r="R1137" s="116">
        <v>0</v>
      </c>
      <c r="S1137" s="116">
        <v>0</v>
      </c>
      <c r="T1137" s="116">
        <v>0</v>
      </c>
      <c r="U1137" s="111">
        <f t="shared" si="282"/>
        <v>0</v>
      </c>
      <c r="V1137" s="116">
        <f t="shared" si="282"/>
        <v>0</v>
      </c>
      <c r="W1137" s="116">
        <f t="shared" si="282"/>
        <v>0</v>
      </c>
      <c r="X1137" s="116">
        <f t="shared" si="282"/>
        <v>0</v>
      </c>
      <c r="Y1137" s="116">
        <f t="shared" si="282"/>
        <v>0</v>
      </c>
      <c r="Z1137" s="115">
        <f t="shared" si="291"/>
        <v>0</v>
      </c>
      <c r="AA1137" s="116">
        <v>0</v>
      </c>
      <c r="AB1137" s="116">
        <v>0</v>
      </c>
      <c r="AC1137" s="116">
        <v>0</v>
      </c>
      <c r="AD1137" s="116">
        <v>0</v>
      </c>
      <c r="AE1137" s="115">
        <f t="shared" si="293"/>
        <v>0</v>
      </c>
      <c r="AF1137" s="117">
        <v>0</v>
      </c>
      <c r="AG1137" s="117">
        <v>0</v>
      </c>
      <c r="AH1137" s="117">
        <v>0</v>
      </c>
      <c r="AI1137" s="117">
        <v>0</v>
      </c>
      <c r="AJ1137" s="115">
        <f t="shared" si="297"/>
        <v>0</v>
      </c>
      <c r="AK1137" s="116">
        <f t="shared" si="297"/>
        <v>0</v>
      </c>
      <c r="AL1137" s="116">
        <f t="shared" si="297"/>
        <v>0</v>
      </c>
      <c r="AM1137" s="116">
        <f t="shared" si="297"/>
        <v>0</v>
      </c>
      <c r="AN1137" s="116">
        <f t="shared" si="297"/>
        <v>0</v>
      </c>
      <c r="AO1137" s="115">
        <f t="shared" si="295"/>
        <v>0</v>
      </c>
      <c r="AP1137" s="116">
        <f t="shared" si="295"/>
        <v>0</v>
      </c>
      <c r="AQ1137" s="116">
        <f t="shared" si="295"/>
        <v>0</v>
      </c>
      <c r="AR1137" s="116">
        <f t="shared" si="283"/>
        <v>0</v>
      </c>
      <c r="AS1137" s="116">
        <f t="shared" si="296"/>
        <v>0</v>
      </c>
    </row>
    <row r="1138" spans="2:45" ht="16.5" thickTop="1" thickBot="1" x14ac:dyDescent="0.3">
      <c r="B1138" s="101" t="str">
        <f t="shared" si="284"/>
        <v>b</v>
      </c>
      <c r="D1138" s="109" t="s">
        <v>279</v>
      </c>
      <c r="E1138" s="120" t="s">
        <v>310</v>
      </c>
      <c r="F1138" s="115">
        <f t="shared" si="285"/>
        <v>0</v>
      </c>
      <c r="G1138" s="116">
        <v>0</v>
      </c>
      <c r="H1138" s="116">
        <v>0</v>
      </c>
      <c r="I1138" s="116">
        <v>0</v>
      </c>
      <c r="J1138" s="116">
        <v>0</v>
      </c>
      <c r="K1138" s="115">
        <f t="shared" si="287"/>
        <v>0</v>
      </c>
      <c r="L1138" s="116">
        <v>0</v>
      </c>
      <c r="M1138" s="116">
        <v>0</v>
      </c>
      <c r="N1138" s="116">
        <v>0</v>
      </c>
      <c r="O1138" s="116">
        <v>0</v>
      </c>
      <c r="P1138" s="115">
        <f t="shared" si="289"/>
        <v>0</v>
      </c>
      <c r="Q1138" s="116">
        <v>0</v>
      </c>
      <c r="R1138" s="116">
        <v>0</v>
      </c>
      <c r="S1138" s="116">
        <v>0</v>
      </c>
      <c r="T1138" s="116">
        <v>0</v>
      </c>
      <c r="U1138" s="111">
        <f t="shared" si="282"/>
        <v>0</v>
      </c>
      <c r="V1138" s="116">
        <f t="shared" si="282"/>
        <v>0</v>
      </c>
      <c r="W1138" s="116">
        <f t="shared" si="282"/>
        <v>0</v>
      </c>
      <c r="X1138" s="116">
        <f t="shared" si="282"/>
        <v>0</v>
      </c>
      <c r="Y1138" s="116">
        <f t="shared" si="282"/>
        <v>0</v>
      </c>
      <c r="Z1138" s="115">
        <f t="shared" si="291"/>
        <v>0</v>
      </c>
      <c r="AA1138" s="116">
        <v>0</v>
      </c>
      <c r="AB1138" s="116">
        <v>0</v>
      </c>
      <c r="AC1138" s="116">
        <v>0</v>
      </c>
      <c r="AD1138" s="116">
        <v>0</v>
      </c>
      <c r="AE1138" s="115">
        <f t="shared" si="293"/>
        <v>0</v>
      </c>
      <c r="AF1138" s="117">
        <v>0</v>
      </c>
      <c r="AG1138" s="117">
        <v>0</v>
      </c>
      <c r="AH1138" s="117">
        <v>0</v>
      </c>
      <c r="AI1138" s="117">
        <v>0</v>
      </c>
      <c r="AJ1138" s="115">
        <f t="shared" si="297"/>
        <v>0</v>
      </c>
      <c r="AK1138" s="116">
        <f t="shared" si="297"/>
        <v>0</v>
      </c>
      <c r="AL1138" s="116">
        <f t="shared" si="297"/>
        <v>0</v>
      </c>
      <c r="AM1138" s="116">
        <f t="shared" si="297"/>
        <v>0</v>
      </c>
      <c r="AN1138" s="116">
        <f t="shared" si="297"/>
        <v>0</v>
      </c>
      <c r="AO1138" s="115">
        <f t="shared" si="295"/>
        <v>0</v>
      </c>
      <c r="AP1138" s="116">
        <f t="shared" si="295"/>
        <v>0</v>
      </c>
      <c r="AQ1138" s="116">
        <f t="shared" si="295"/>
        <v>0</v>
      </c>
      <c r="AR1138" s="116">
        <f t="shared" si="283"/>
        <v>0</v>
      </c>
      <c r="AS1138" s="116">
        <f t="shared" si="296"/>
        <v>0</v>
      </c>
    </row>
    <row r="1139" spans="2:45" ht="16.5" thickTop="1" thickBot="1" x14ac:dyDescent="0.3">
      <c r="B1139" s="101" t="str">
        <f t="shared" si="284"/>
        <v>b</v>
      </c>
      <c r="D1139" s="109" t="s">
        <v>279</v>
      </c>
      <c r="E1139" s="120" t="s">
        <v>311</v>
      </c>
      <c r="F1139" s="115">
        <f t="shared" si="285"/>
        <v>0</v>
      </c>
      <c r="G1139" s="116">
        <v>0</v>
      </c>
      <c r="H1139" s="116">
        <v>0</v>
      </c>
      <c r="I1139" s="116">
        <v>0</v>
      </c>
      <c r="J1139" s="116">
        <v>0</v>
      </c>
      <c r="K1139" s="115">
        <f t="shared" si="287"/>
        <v>0</v>
      </c>
      <c r="L1139" s="116">
        <v>0</v>
      </c>
      <c r="M1139" s="116">
        <v>0</v>
      </c>
      <c r="N1139" s="116">
        <v>0</v>
      </c>
      <c r="O1139" s="116">
        <v>0</v>
      </c>
      <c r="P1139" s="115">
        <f t="shared" si="289"/>
        <v>0</v>
      </c>
      <c r="Q1139" s="116">
        <v>0</v>
      </c>
      <c r="R1139" s="116">
        <v>0</v>
      </c>
      <c r="S1139" s="116">
        <v>0</v>
      </c>
      <c r="T1139" s="116">
        <v>0</v>
      </c>
      <c r="U1139" s="111">
        <f t="shared" si="282"/>
        <v>0</v>
      </c>
      <c r="V1139" s="116">
        <f t="shared" si="282"/>
        <v>0</v>
      </c>
      <c r="W1139" s="116">
        <f t="shared" si="282"/>
        <v>0</v>
      </c>
      <c r="X1139" s="116">
        <f t="shared" si="282"/>
        <v>0</v>
      </c>
      <c r="Y1139" s="116">
        <f t="shared" si="282"/>
        <v>0</v>
      </c>
      <c r="Z1139" s="115">
        <f t="shared" si="291"/>
        <v>0</v>
      </c>
      <c r="AA1139" s="116">
        <v>0</v>
      </c>
      <c r="AB1139" s="116">
        <v>0</v>
      </c>
      <c r="AC1139" s="116">
        <v>0</v>
      </c>
      <c r="AD1139" s="116">
        <v>0</v>
      </c>
      <c r="AE1139" s="115">
        <f t="shared" si="293"/>
        <v>0</v>
      </c>
      <c r="AF1139" s="117">
        <v>0</v>
      </c>
      <c r="AG1139" s="117">
        <v>0</v>
      </c>
      <c r="AH1139" s="117">
        <v>0</v>
      </c>
      <c r="AI1139" s="117">
        <v>0</v>
      </c>
      <c r="AJ1139" s="115">
        <f t="shared" si="297"/>
        <v>0</v>
      </c>
      <c r="AK1139" s="116">
        <f t="shared" si="297"/>
        <v>0</v>
      </c>
      <c r="AL1139" s="116">
        <f t="shared" si="297"/>
        <v>0</v>
      </c>
      <c r="AM1139" s="116">
        <f t="shared" si="297"/>
        <v>0</v>
      </c>
      <c r="AN1139" s="116">
        <f t="shared" si="297"/>
        <v>0</v>
      </c>
      <c r="AO1139" s="115">
        <f t="shared" si="295"/>
        <v>0</v>
      </c>
      <c r="AP1139" s="116">
        <f t="shared" si="295"/>
        <v>0</v>
      </c>
      <c r="AQ1139" s="116">
        <f t="shared" si="295"/>
        <v>0</v>
      </c>
      <c r="AR1139" s="116">
        <f t="shared" si="283"/>
        <v>0</v>
      </c>
      <c r="AS1139" s="116">
        <f t="shared" si="296"/>
        <v>0</v>
      </c>
    </row>
    <row r="1140" spans="2:45" ht="16.5" thickTop="1" thickBot="1" x14ac:dyDescent="0.3">
      <c r="B1140" s="101" t="str">
        <f t="shared" si="284"/>
        <v>b</v>
      </c>
      <c r="D1140" s="109" t="s">
        <v>279</v>
      </c>
      <c r="E1140" s="120" t="s">
        <v>312</v>
      </c>
      <c r="F1140" s="115">
        <f t="shared" si="285"/>
        <v>0</v>
      </c>
      <c r="G1140" s="116">
        <v>0</v>
      </c>
      <c r="H1140" s="116">
        <v>0</v>
      </c>
      <c r="I1140" s="116">
        <v>0</v>
      </c>
      <c r="J1140" s="116">
        <v>0</v>
      </c>
      <c r="K1140" s="115">
        <f t="shared" si="287"/>
        <v>0</v>
      </c>
      <c r="L1140" s="116">
        <v>0</v>
      </c>
      <c r="M1140" s="116">
        <v>0</v>
      </c>
      <c r="N1140" s="116">
        <v>0</v>
      </c>
      <c r="O1140" s="116">
        <v>0</v>
      </c>
      <c r="P1140" s="115">
        <f t="shared" si="289"/>
        <v>0</v>
      </c>
      <c r="Q1140" s="116">
        <v>0</v>
      </c>
      <c r="R1140" s="116">
        <v>0</v>
      </c>
      <c r="S1140" s="116">
        <v>0</v>
      </c>
      <c r="T1140" s="116">
        <v>0</v>
      </c>
      <c r="U1140" s="111">
        <f t="shared" si="282"/>
        <v>0</v>
      </c>
      <c r="V1140" s="116">
        <f t="shared" si="282"/>
        <v>0</v>
      </c>
      <c r="W1140" s="116">
        <f t="shared" si="282"/>
        <v>0</v>
      </c>
      <c r="X1140" s="116">
        <f t="shared" si="282"/>
        <v>0</v>
      </c>
      <c r="Y1140" s="116">
        <f t="shared" si="282"/>
        <v>0</v>
      </c>
      <c r="Z1140" s="115">
        <f t="shared" si="291"/>
        <v>0</v>
      </c>
      <c r="AA1140" s="116">
        <v>0</v>
      </c>
      <c r="AB1140" s="116">
        <v>0</v>
      </c>
      <c r="AC1140" s="116">
        <v>0</v>
      </c>
      <c r="AD1140" s="116">
        <v>0</v>
      </c>
      <c r="AE1140" s="115">
        <f t="shared" si="293"/>
        <v>0</v>
      </c>
      <c r="AF1140" s="117">
        <v>0</v>
      </c>
      <c r="AG1140" s="117">
        <v>0</v>
      </c>
      <c r="AH1140" s="117">
        <v>0</v>
      </c>
      <c r="AI1140" s="117">
        <v>0</v>
      </c>
      <c r="AJ1140" s="115">
        <f t="shared" si="297"/>
        <v>0</v>
      </c>
      <c r="AK1140" s="116">
        <f t="shared" si="297"/>
        <v>0</v>
      </c>
      <c r="AL1140" s="116">
        <f t="shared" si="297"/>
        <v>0</v>
      </c>
      <c r="AM1140" s="116">
        <f t="shared" si="297"/>
        <v>0</v>
      </c>
      <c r="AN1140" s="116">
        <f t="shared" si="297"/>
        <v>0</v>
      </c>
      <c r="AO1140" s="115">
        <f t="shared" si="295"/>
        <v>0</v>
      </c>
      <c r="AP1140" s="116">
        <f t="shared" si="295"/>
        <v>0</v>
      </c>
      <c r="AQ1140" s="116">
        <f t="shared" si="295"/>
        <v>0</v>
      </c>
      <c r="AR1140" s="116">
        <f t="shared" si="283"/>
        <v>0</v>
      </c>
      <c r="AS1140" s="116">
        <f t="shared" si="296"/>
        <v>0</v>
      </c>
    </row>
    <row r="1141" spans="2:45" ht="52.5" thickTop="1" thickBot="1" x14ac:dyDescent="0.3">
      <c r="B1141" s="101" t="str">
        <f t="shared" si="284"/>
        <v>a</v>
      </c>
      <c r="D1141" s="109" t="s">
        <v>406</v>
      </c>
      <c r="E1141" s="118" t="s">
        <v>407</v>
      </c>
      <c r="F1141" s="115">
        <f t="shared" si="285"/>
        <v>257000</v>
      </c>
      <c r="G1141" s="116">
        <f t="shared" ref="G1141:J1156" si="298">SUM(G1157,G1173)</f>
        <v>64300</v>
      </c>
      <c r="H1141" s="116">
        <f t="shared" si="298"/>
        <v>64200</v>
      </c>
      <c r="I1141" s="116">
        <f t="shared" si="298"/>
        <v>64300</v>
      </c>
      <c r="J1141" s="116">
        <f t="shared" si="298"/>
        <v>64200</v>
      </c>
      <c r="K1141" s="115">
        <f t="shared" si="287"/>
        <v>255500</v>
      </c>
      <c r="L1141" s="116">
        <f t="shared" ref="L1141:O1156" si="299">SUM(L1157,L1173)</f>
        <v>63900</v>
      </c>
      <c r="M1141" s="116">
        <f t="shared" si="299"/>
        <v>63800</v>
      </c>
      <c r="N1141" s="116">
        <f t="shared" si="299"/>
        <v>64000</v>
      </c>
      <c r="O1141" s="116">
        <f t="shared" si="299"/>
        <v>63800</v>
      </c>
      <c r="P1141" s="115">
        <f t="shared" si="289"/>
        <v>106400</v>
      </c>
      <c r="Q1141" s="116">
        <f t="shared" ref="Q1141:T1156" si="300">SUM(Q1157,Q1173)</f>
        <v>63700</v>
      </c>
      <c r="R1141" s="116">
        <f t="shared" si="300"/>
        <v>42700</v>
      </c>
      <c r="S1141" s="116">
        <f t="shared" si="300"/>
        <v>0</v>
      </c>
      <c r="T1141" s="116">
        <f t="shared" si="300"/>
        <v>0</v>
      </c>
      <c r="U1141" s="111">
        <f t="shared" si="282"/>
        <v>0</v>
      </c>
      <c r="V1141" s="116">
        <f t="shared" si="282"/>
        <v>0</v>
      </c>
      <c r="W1141" s="116">
        <f t="shared" si="282"/>
        <v>0</v>
      </c>
      <c r="X1141" s="116">
        <f t="shared" si="282"/>
        <v>0</v>
      </c>
      <c r="Y1141" s="116">
        <f t="shared" si="282"/>
        <v>0</v>
      </c>
      <c r="Z1141" s="115">
        <f t="shared" si="291"/>
        <v>0</v>
      </c>
      <c r="AA1141" s="116">
        <f t="shared" ref="AA1141:AD1156" si="301">SUM(AA1157,AA1173)</f>
        <v>0</v>
      </c>
      <c r="AB1141" s="116">
        <f t="shared" si="301"/>
        <v>0</v>
      </c>
      <c r="AC1141" s="116">
        <f t="shared" si="301"/>
        <v>0</v>
      </c>
      <c r="AD1141" s="116">
        <f t="shared" si="301"/>
        <v>0</v>
      </c>
      <c r="AE1141" s="115">
        <f t="shared" si="293"/>
        <v>0</v>
      </c>
      <c r="AF1141" s="117">
        <f t="shared" ref="AF1141:AI1156" si="302">SUM(AF1157,AF1173)</f>
        <v>0</v>
      </c>
      <c r="AG1141" s="117">
        <f t="shared" si="302"/>
        <v>0</v>
      </c>
      <c r="AH1141" s="117">
        <f t="shared" si="302"/>
        <v>0</v>
      </c>
      <c r="AI1141" s="117">
        <f t="shared" si="302"/>
        <v>0</v>
      </c>
      <c r="AJ1141" s="115">
        <f t="shared" si="297"/>
        <v>257000</v>
      </c>
      <c r="AK1141" s="116">
        <f t="shared" si="297"/>
        <v>64300</v>
      </c>
      <c r="AL1141" s="116">
        <f t="shared" si="297"/>
        <v>64200</v>
      </c>
      <c r="AM1141" s="116">
        <f t="shared" si="297"/>
        <v>64300</v>
      </c>
      <c r="AN1141" s="116">
        <f t="shared" si="297"/>
        <v>64200</v>
      </c>
      <c r="AO1141" s="115">
        <f t="shared" si="295"/>
        <v>255500</v>
      </c>
      <c r="AP1141" s="116">
        <f t="shared" si="295"/>
        <v>63900</v>
      </c>
      <c r="AQ1141" s="116">
        <f t="shared" si="295"/>
        <v>63800</v>
      </c>
      <c r="AR1141" s="116">
        <f t="shared" si="283"/>
        <v>64000</v>
      </c>
      <c r="AS1141" s="116">
        <f t="shared" si="296"/>
        <v>63800</v>
      </c>
    </row>
    <row r="1142" spans="2:45" ht="16.5" thickTop="1" thickBot="1" x14ac:dyDescent="0.3">
      <c r="B1142" s="101" t="str">
        <f t="shared" si="284"/>
        <v>a</v>
      </c>
      <c r="D1142" s="109" t="s">
        <v>279</v>
      </c>
      <c r="E1142" s="119" t="s">
        <v>298</v>
      </c>
      <c r="F1142" s="115">
        <f t="shared" si="285"/>
        <v>257000</v>
      </c>
      <c r="G1142" s="116">
        <f t="shared" si="298"/>
        <v>64300</v>
      </c>
      <c r="H1142" s="116">
        <f t="shared" si="298"/>
        <v>64200</v>
      </c>
      <c r="I1142" s="116">
        <f t="shared" si="298"/>
        <v>64300</v>
      </c>
      <c r="J1142" s="116">
        <f t="shared" si="298"/>
        <v>64200</v>
      </c>
      <c r="K1142" s="115">
        <f t="shared" si="287"/>
        <v>255500</v>
      </c>
      <c r="L1142" s="116">
        <f t="shared" si="299"/>
        <v>63900</v>
      </c>
      <c r="M1142" s="116">
        <f t="shared" si="299"/>
        <v>63800</v>
      </c>
      <c r="N1142" s="116">
        <f t="shared" si="299"/>
        <v>64000</v>
      </c>
      <c r="O1142" s="116">
        <f t="shared" si="299"/>
        <v>63800</v>
      </c>
      <c r="P1142" s="115">
        <f t="shared" si="289"/>
        <v>106400</v>
      </c>
      <c r="Q1142" s="116">
        <f t="shared" si="300"/>
        <v>63700</v>
      </c>
      <c r="R1142" s="116">
        <f t="shared" si="300"/>
        <v>42700</v>
      </c>
      <c r="S1142" s="116">
        <f t="shared" si="300"/>
        <v>0</v>
      </c>
      <c r="T1142" s="116">
        <f t="shared" si="300"/>
        <v>0</v>
      </c>
      <c r="U1142" s="111">
        <f t="shared" ref="U1142:Y1192" si="303">Z1142+AE1142</f>
        <v>0</v>
      </c>
      <c r="V1142" s="116">
        <f t="shared" si="303"/>
        <v>0</v>
      </c>
      <c r="W1142" s="116">
        <f t="shared" si="303"/>
        <v>0</v>
      </c>
      <c r="X1142" s="116">
        <f t="shared" si="303"/>
        <v>0</v>
      </c>
      <c r="Y1142" s="116">
        <f t="shared" si="303"/>
        <v>0</v>
      </c>
      <c r="Z1142" s="115">
        <f t="shared" si="291"/>
        <v>0</v>
      </c>
      <c r="AA1142" s="116">
        <f t="shared" si="301"/>
        <v>0</v>
      </c>
      <c r="AB1142" s="116">
        <f t="shared" si="301"/>
        <v>0</v>
      </c>
      <c r="AC1142" s="116">
        <f t="shared" si="301"/>
        <v>0</v>
      </c>
      <c r="AD1142" s="116">
        <f t="shared" si="301"/>
        <v>0</v>
      </c>
      <c r="AE1142" s="115">
        <f t="shared" si="293"/>
        <v>0</v>
      </c>
      <c r="AF1142" s="117">
        <f t="shared" si="302"/>
        <v>0</v>
      </c>
      <c r="AG1142" s="117">
        <f t="shared" si="302"/>
        <v>0</v>
      </c>
      <c r="AH1142" s="117">
        <f t="shared" si="302"/>
        <v>0</v>
      </c>
      <c r="AI1142" s="117">
        <f t="shared" si="302"/>
        <v>0</v>
      </c>
      <c r="AJ1142" s="115">
        <f t="shared" si="297"/>
        <v>257000</v>
      </c>
      <c r="AK1142" s="116">
        <f t="shared" si="297"/>
        <v>64300</v>
      </c>
      <c r="AL1142" s="116">
        <f t="shared" si="297"/>
        <v>64200</v>
      </c>
      <c r="AM1142" s="116">
        <f t="shared" si="297"/>
        <v>64300</v>
      </c>
      <c r="AN1142" s="116">
        <f t="shared" si="297"/>
        <v>64200</v>
      </c>
      <c r="AO1142" s="115">
        <f t="shared" si="295"/>
        <v>255500</v>
      </c>
      <c r="AP1142" s="116">
        <f t="shared" si="295"/>
        <v>63900</v>
      </c>
      <c r="AQ1142" s="116">
        <f t="shared" si="295"/>
        <v>63800</v>
      </c>
      <c r="AR1142" s="116">
        <f t="shared" si="283"/>
        <v>64000</v>
      </c>
      <c r="AS1142" s="116">
        <f t="shared" si="296"/>
        <v>63800</v>
      </c>
    </row>
    <row r="1143" spans="2:45" ht="16.5" thickTop="1" thickBot="1" x14ac:dyDescent="0.3">
      <c r="B1143" s="101" t="str">
        <f t="shared" si="284"/>
        <v>b</v>
      </c>
      <c r="D1143" s="109" t="s">
        <v>279</v>
      </c>
      <c r="E1143" s="120" t="s">
        <v>299</v>
      </c>
      <c r="F1143" s="115">
        <f t="shared" si="285"/>
        <v>0</v>
      </c>
      <c r="G1143" s="116">
        <f t="shared" si="298"/>
        <v>0</v>
      </c>
      <c r="H1143" s="116">
        <f t="shared" si="298"/>
        <v>0</v>
      </c>
      <c r="I1143" s="116">
        <f t="shared" si="298"/>
        <v>0</v>
      </c>
      <c r="J1143" s="116">
        <f t="shared" si="298"/>
        <v>0</v>
      </c>
      <c r="K1143" s="115">
        <f t="shared" si="287"/>
        <v>0</v>
      </c>
      <c r="L1143" s="116">
        <f t="shared" si="299"/>
        <v>0</v>
      </c>
      <c r="M1143" s="116">
        <f t="shared" si="299"/>
        <v>0</v>
      </c>
      <c r="N1143" s="116">
        <f t="shared" si="299"/>
        <v>0</v>
      </c>
      <c r="O1143" s="116">
        <f t="shared" si="299"/>
        <v>0</v>
      </c>
      <c r="P1143" s="115">
        <f t="shared" si="289"/>
        <v>0</v>
      </c>
      <c r="Q1143" s="116">
        <f t="shared" si="300"/>
        <v>0</v>
      </c>
      <c r="R1143" s="116">
        <f t="shared" si="300"/>
        <v>0</v>
      </c>
      <c r="S1143" s="116">
        <f t="shared" si="300"/>
        <v>0</v>
      </c>
      <c r="T1143" s="116">
        <f t="shared" si="300"/>
        <v>0</v>
      </c>
      <c r="U1143" s="111">
        <f t="shared" si="303"/>
        <v>0</v>
      </c>
      <c r="V1143" s="116">
        <f t="shared" si="303"/>
        <v>0</v>
      </c>
      <c r="W1143" s="116">
        <f t="shared" si="303"/>
        <v>0</v>
      </c>
      <c r="X1143" s="116">
        <f t="shared" si="303"/>
        <v>0</v>
      </c>
      <c r="Y1143" s="116">
        <f t="shared" si="303"/>
        <v>0</v>
      </c>
      <c r="Z1143" s="115">
        <f t="shared" si="291"/>
        <v>0</v>
      </c>
      <c r="AA1143" s="116">
        <f t="shared" si="301"/>
        <v>0</v>
      </c>
      <c r="AB1143" s="116">
        <f t="shared" si="301"/>
        <v>0</v>
      </c>
      <c r="AC1143" s="116">
        <f t="shared" si="301"/>
        <v>0</v>
      </c>
      <c r="AD1143" s="116">
        <f t="shared" si="301"/>
        <v>0</v>
      </c>
      <c r="AE1143" s="115">
        <f t="shared" si="293"/>
        <v>0</v>
      </c>
      <c r="AF1143" s="117">
        <f t="shared" si="302"/>
        <v>0</v>
      </c>
      <c r="AG1143" s="117">
        <f t="shared" si="302"/>
        <v>0</v>
      </c>
      <c r="AH1143" s="117">
        <f t="shared" si="302"/>
        <v>0</v>
      </c>
      <c r="AI1143" s="117">
        <f t="shared" si="302"/>
        <v>0</v>
      </c>
      <c r="AJ1143" s="115">
        <f t="shared" si="297"/>
        <v>0</v>
      </c>
      <c r="AK1143" s="116">
        <f t="shared" si="297"/>
        <v>0</v>
      </c>
      <c r="AL1143" s="116">
        <f t="shared" si="297"/>
        <v>0</v>
      </c>
      <c r="AM1143" s="116">
        <f t="shared" si="297"/>
        <v>0</v>
      </c>
      <c r="AN1143" s="116">
        <f t="shared" si="297"/>
        <v>0</v>
      </c>
      <c r="AO1143" s="115">
        <f t="shared" si="295"/>
        <v>0</v>
      </c>
      <c r="AP1143" s="116">
        <f t="shared" si="295"/>
        <v>0</v>
      </c>
      <c r="AQ1143" s="116">
        <f t="shared" si="295"/>
        <v>0</v>
      </c>
      <c r="AR1143" s="116">
        <f t="shared" si="283"/>
        <v>0</v>
      </c>
      <c r="AS1143" s="116">
        <f t="shared" si="296"/>
        <v>0</v>
      </c>
    </row>
    <row r="1144" spans="2:45" ht="16.5" thickTop="1" thickBot="1" x14ac:dyDescent="0.3">
      <c r="B1144" s="101" t="str">
        <f t="shared" si="284"/>
        <v>b</v>
      </c>
      <c r="D1144" s="109" t="s">
        <v>279</v>
      </c>
      <c r="E1144" s="120" t="s">
        <v>300</v>
      </c>
      <c r="F1144" s="115">
        <f t="shared" si="285"/>
        <v>0</v>
      </c>
      <c r="G1144" s="116">
        <f t="shared" si="298"/>
        <v>0</v>
      </c>
      <c r="H1144" s="116">
        <f t="shared" si="298"/>
        <v>0</v>
      </c>
      <c r="I1144" s="116">
        <f t="shared" si="298"/>
        <v>0</v>
      </c>
      <c r="J1144" s="116">
        <f t="shared" si="298"/>
        <v>0</v>
      </c>
      <c r="K1144" s="115">
        <f t="shared" si="287"/>
        <v>0</v>
      </c>
      <c r="L1144" s="116">
        <f t="shared" si="299"/>
        <v>0</v>
      </c>
      <c r="M1144" s="116">
        <f t="shared" si="299"/>
        <v>0</v>
      </c>
      <c r="N1144" s="116">
        <f t="shared" si="299"/>
        <v>0</v>
      </c>
      <c r="O1144" s="116">
        <f t="shared" si="299"/>
        <v>0</v>
      </c>
      <c r="P1144" s="115">
        <f t="shared" si="289"/>
        <v>0</v>
      </c>
      <c r="Q1144" s="116">
        <f t="shared" si="300"/>
        <v>0</v>
      </c>
      <c r="R1144" s="116">
        <f t="shared" si="300"/>
        <v>0</v>
      </c>
      <c r="S1144" s="116">
        <f t="shared" si="300"/>
        <v>0</v>
      </c>
      <c r="T1144" s="116">
        <f t="shared" si="300"/>
        <v>0</v>
      </c>
      <c r="U1144" s="111">
        <f t="shared" si="303"/>
        <v>0</v>
      </c>
      <c r="V1144" s="116">
        <f t="shared" si="303"/>
        <v>0</v>
      </c>
      <c r="W1144" s="116">
        <f t="shared" si="303"/>
        <v>0</v>
      </c>
      <c r="X1144" s="116">
        <f t="shared" si="303"/>
        <v>0</v>
      </c>
      <c r="Y1144" s="116">
        <f t="shared" si="303"/>
        <v>0</v>
      </c>
      <c r="Z1144" s="115">
        <f t="shared" si="291"/>
        <v>0</v>
      </c>
      <c r="AA1144" s="116">
        <f t="shared" si="301"/>
        <v>0</v>
      </c>
      <c r="AB1144" s="116">
        <f t="shared" si="301"/>
        <v>0</v>
      </c>
      <c r="AC1144" s="116">
        <f t="shared" si="301"/>
        <v>0</v>
      </c>
      <c r="AD1144" s="116">
        <f t="shared" si="301"/>
        <v>0</v>
      </c>
      <c r="AE1144" s="115">
        <f t="shared" si="293"/>
        <v>0</v>
      </c>
      <c r="AF1144" s="117">
        <f t="shared" si="302"/>
        <v>0</v>
      </c>
      <c r="AG1144" s="117">
        <f t="shared" si="302"/>
        <v>0</v>
      </c>
      <c r="AH1144" s="117">
        <f t="shared" si="302"/>
        <v>0</v>
      </c>
      <c r="AI1144" s="117">
        <f t="shared" si="302"/>
        <v>0</v>
      </c>
      <c r="AJ1144" s="115">
        <f t="shared" si="297"/>
        <v>0</v>
      </c>
      <c r="AK1144" s="116">
        <f t="shared" si="297"/>
        <v>0</v>
      </c>
      <c r="AL1144" s="116">
        <f t="shared" si="297"/>
        <v>0</v>
      </c>
      <c r="AM1144" s="116">
        <f t="shared" si="297"/>
        <v>0</v>
      </c>
      <c r="AN1144" s="116">
        <f t="shared" si="297"/>
        <v>0</v>
      </c>
      <c r="AO1144" s="115">
        <f t="shared" si="295"/>
        <v>0</v>
      </c>
      <c r="AP1144" s="116">
        <f t="shared" si="295"/>
        <v>0</v>
      </c>
      <c r="AQ1144" s="116">
        <f t="shared" si="295"/>
        <v>0</v>
      </c>
      <c r="AR1144" s="116">
        <f t="shared" si="283"/>
        <v>0</v>
      </c>
      <c r="AS1144" s="116">
        <f t="shared" si="296"/>
        <v>0</v>
      </c>
    </row>
    <row r="1145" spans="2:45" ht="16.5" thickTop="1" thickBot="1" x14ac:dyDescent="0.3">
      <c r="B1145" s="101" t="str">
        <f t="shared" si="284"/>
        <v>b</v>
      </c>
      <c r="D1145" s="109" t="s">
        <v>279</v>
      </c>
      <c r="E1145" s="120" t="s">
        <v>301</v>
      </c>
      <c r="F1145" s="115">
        <f t="shared" si="285"/>
        <v>0</v>
      </c>
      <c r="G1145" s="116">
        <f t="shared" si="298"/>
        <v>0</v>
      </c>
      <c r="H1145" s="116">
        <f t="shared" si="298"/>
        <v>0</v>
      </c>
      <c r="I1145" s="116">
        <f t="shared" si="298"/>
        <v>0</v>
      </c>
      <c r="J1145" s="116">
        <f t="shared" si="298"/>
        <v>0</v>
      </c>
      <c r="K1145" s="115">
        <f t="shared" si="287"/>
        <v>0</v>
      </c>
      <c r="L1145" s="116">
        <f t="shared" si="299"/>
        <v>0</v>
      </c>
      <c r="M1145" s="116">
        <f t="shared" si="299"/>
        <v>0</v>
      </c>
      <c r="N1145" s="116">
        <f t="shared" si="299"/>
        <v>0</v>
      </c>
      <c r="O1145" s="116">
        <f t="shared" si="299"/>
        <v>0</v>
      </c>
      <c r="P1145" s="115">
        <f t="shared" si="289"/>
        <v>0</v>
      </c>
      <c r="Q1145" s="116">
        <f t="shared" si="300"/>
        <v>0</v>
      </c>
      <c r="R1145" s="116">
        <f t="shared" si="300"/>
        <v>0</v>
      </c>
      <c r="S1145" s="116">
        <f t="shared" si="300"/>
        <v>0</v>
      </c>
      <c r="T1145" s="116">
        <f t="shared" si="300"/>
        <v>0</v>
      </c>
      <c r="U1145" s="111">
        <f t="shared" si="303"/>
        <v>0</v>
      </c>
      <c r="V1145" s="116">
        <f t="shared" si="303"/>
        <v>0</v>
      </c>
      <c r="W1145" s="116">
        <f t="shared" si="303"/>
        <v>0</v>
      </c>
      <c r="X1145" s="116">
        <f t="shared" si="303"/>
        <v>0</v>
      </c>
      <c r="Y1145" s="116">
        <f t="shared" si="303"/>
        <v>0</v>
      </c>
      <c r="Z1145" s="115">
        <f t="shared" si="291"/>
        <v>0</v>
      </c>
      <c r="AA1145" s="116">
        <f t="shared" si="301"/>
        <v>0</v>
      </c>
      <c r="AB1145" s="116">
        <f t="shared" si="301"/>
        <v>0</v>
      </c>
      <c r="AC1145" s="116">
        <f t="shared" si="301"/>
        <v>0</v>
      </c>
      <c r="AD1145" s="116">
        <f t="shared" si="301"/>
        <v>0</v>
      </c>
      <c r="AE1145" s="115">
        <f t="shared" si="293"/>
        <v>0</v>
      </c>
      <c r="AF1145" s="117">
        <f t="shared" si="302"/>
        <v>0</v>
      </c>
      <c r="AG1145" s="117">
        <f t="shared" si="302"/>
        <v>0</v>
      </c>
      <c r="AH1145" s="117">
        <f t="shared" si="302"/>
        <v>0</v>
      </c>
      <c r="AI1145" s="117">
        <f t="shared" si="302"/>
        <v>0</v>
      </c>
      <c r="AJ1145" s="115">
        <f t="shared" si="297"/>
        <v>0</v>
      </c>
      <c r="AK1145" s="116">
        <f t="shared" si="297"/>
        <v>0</v>
      </c>
      <c r="AL1145" s="116">
        <f t="shared" si="297"/>
        <v>0</v>
      </c>
      <c r="AM1145" s="116">
        <f t="shared" si="297"/>
        <v>0</v>
      </c>
      <c r="AN1145" s="116">
        <f t="shared" si="297"/>
        <v>0</v>
      </c>
      <c r="AO1145" s="115">
        <f t="shared" si="295"/>
        <v>0</v>
      </c>
      <c r="AP1145" s="116">
        <f t="shared" si="295"/>
        <v>0</v>
      </c>
      <c r="AQ1145" s="116">
        <f t="shared" si="295"/>
        <v>0</v>
      </c>
      <c r="AR1145" s="116">
        <f t="shared" si="283"/>
        <v>0</v>
      </c>
      <c r="AS1145" s="116">
        <f t="shared" si="296"/>
        <v>0</v>
      </c>
    </row>
    <row r="1146" spans="2:45" ht="16.5" thickTop="1" thickBot="1" x14ac:dyDescent="0.3">
      <c r="B1146" s="101" t="str">
        <f t="shared" si="284"/>
        <v>b</v>
      </c>
      <c r="D1146" s="109" t="s">
        <v>279</v>
      </c>
      <c r="E1146" s="120" t="s">
        <v>302</v>
      </c>
      <c r="F1146" s="115">
        <f t="shared" si="285"/>
        <v>0</v>
      </c>
      <c r="G1146" s="116">
        <f t="shared" si="298"/>
        <v>0</v>
      </c>
      <c r="H1146" s="116">
        <f t="shared" si="298"/>
        <v>0</v>
      </c>
      <c r="I1146" s="116">
        <f t="shared" si="298"/>
        <v>0</v>
      </c>
      <c r="J1146" s="116">
        <f t="shared" si="298"/>
        <v>0</v>
      </c>
      <c r="K1146" s="115">
        <f t="shared" si="287"/>
        <v>0</v>
      </c>
      <c r="L1146" s="116">
        <f t="shared" si="299"/>
        <v>0</v>
      </c>
      <c r="M1146" s="116">
        <f t="shared" si="299"/>
        <v>0</v>
      </c>
      <c r="N1146" s="116">
        <f t="shared" si="299"/>
        <v>0</v>
      </c>
      <c r="O1146" s="116">
        <f t="shared" si="299"/>
        <v>0</v>
      </c>
      <c r="P1146" s="115">
        <f t="shared" si="289"/>
        <v>0</v>
      </c>
      <c r="Q1146" s="116">
        <f t="shared" si="300"/>
        <v>0</v>
      </c>
      <c r="R1146" s="116">
        <f t="shared" si="300"/>
        <v>0</v>
      </c>
      <c r="S1146" s="116">
        <f t="shared" si="300"/>
        <v>0</v>
      </c>
      <c r="T1146" s="116">
        <f t="shared" si="300"/>
        <v>0</v>
      </c>
      <c r="U1146" s="111">
        <f t="shared" si="303"/>
        <v>0</v>
      </c>
      <c r="V1146" s="116">
        <f t="shared" si="303"/>
        <v>0</v>
      </c>
      <c r="W1146" s="116">
        <f t="shared" si="303"/>
        <v>0</v>
      </c>
      <c r="X1146" s="116">
        <f t="shared" si="303"/>
        <v>0</v>
      </c>
      <c r="Y1146" s="116">
        <f t="shared" si="303"/>
        <v>0</v>
      </c>
      <c r="Z1146" s="115">
        <f t="shared" si="291"/>
        <v>0</v>
      </c>
      <c r="AA1146" s="116">
        <f t="shared" si="301"/>
        <v>0</v>
      </c>
      <c r="AB1146" s="116">
        <f t="shared" si="301"/>
        <v>0</v>
      </c>
      <c r="AC1146" s="116">
        <f t="shared" si="301"/>
        <v>0</v>
      </c>
      <c r="AD1146" s="116">
        <f t="shared" si="301"/>
        <v>0</v>
      </c>
      <c r="AE1146" s="115">
        <f t="shared" si="293"/>
        <v>0</v>
      </c>
      <c r="AF1146" s="117">
        <f t="shared" si="302"/>
        <v>0</v>
      </c>
      <c r="AG1146" s="117">
        <f t="shared" si="302"/>
        <v>0</v>
      </c>
      <c r="AH1146" s="117">
        <f t="shared" si="302"/>
        <v>0</v>
      </c>
      <c r="AI1146" s="117">
        <f t="shared" si="302"/>
        <v>0</v>
      </c>
      <c r="AJ1146" s="115">
        <f t="shared" si="297"/>
        <v>0</v>
      </c>
      <c r="AK1146" s="116">
        <f t="shared" si="297"/>
        <v>0</v>
      </c>
      <c r="AL1146" s="116">
        <f t="shared" si="297"/>
        <v>0</v>
      </c>
      <c r="AM1146" s="116">
        <f t="shared" si="297"/>
        <v>0</v>
      </c>
      <c r="AN1146" s="116">
        <f t="shared" si="297"/>
        <v>0</v>
      </c>
      <c r="AO1146" s="115">
        <f t="shared" si="295"/>
        <v>0</v>
      </c>
      <c r="AP1146" s="116">
        <f t="shared" si="295"/>
        <v>0</v>
      </c>
      <c r="AQ1146" s="116">
        <f t="shared" si="295"/>
        <v>0</v>
      </c>
      <c r="AR1146" s="116">
        <f t="shared" si="283"/>
        <v>0</v>
      </c>
      <c r="AS1146" s="116">
        <f t="shared" si="296"/>
        <v>0</v>
      </c>
    </row>
    <row r="1147" spans="2:45" ht="16.5" thickTop="1" thickBot="1" x14ac:dyDescent="0.3">
      <c r="B1147" s="101" t="str">
        <f t="shared" si="284"/>
        <v>b</v>
      </c>
      <c r="D1147" s="109" t="s">
        <v>279</v>
      </c>
      <c r="E1147" s="120" t="s">
        <v>303</v>
      </c>
      <c r="F1147" s="115">
        <f t="shared" si="285"/>
        <v>0</v>
      </c>
      <c r="G1147" s="116">
        <f t="shared" si="298"/>
        <v>0</v>
      </c>
      <c r="H1147" s="116">
        <f t="shared" si="298"/>
        <v>0</v>
      </c>
      <c r="I1147" s="116">
        <f t="shared" si="298"/>
        <v>0</v>
      </c>
      <c r="J1147" s="116">
        <f t="shared" si="298"/>
        <v>0</v>
      </c>
      <c r="K1147" s="115">
        <f t="shared" si="287"/>
        <v>0</v>
      </c>
      <c r="L1147" s="116">
        <f t="shared" si="299"/>
        <v>0</v>
      </c>
      <c r="M1147" s="116">
        <f t="shared" si="299"/>
        <v>0</v>
      </c>
      <c r="N1147" s="116">
        <f t="shared" si="299"/>
        <v>0</v>
      </c>
      <c r="O1147" s="116">
        <f t="shared" si="299"/>
        <v>0</v>
      </c>
      <c r="P1147" s="115">
        <f t="shared" si="289"/>
        <v>0</v>
      </c>
      <c r="Q1147" s="116">
        <f t="shared" si="300"/>
        <v>0</v>
      </c>
      <c r="R1147" s="116">
        <f t="shared" si="300"/>
        <v>0</v>
      </c>
      <c r="S1147" s="116">
        <f t="shared" si="300"/>
        <v>0</v>
      </c>
      <c r="T1147" s="116">
        <f t="shared" si="300"/>
        <v>0</v>
      </c>
      <c r="U1147" s="111">
        <f t="shared" si="303"/>
        <v>0</v>
      </c>
      <c r="V1147" s="116">
        <f t="shared" si="303"/>
        <v>0</v>
      </c>
      <c r="W1147" s="116">
        <f t="shared" si="303"/>
        <v>0</v>
      </c>
      <c r="X1147" s="116">
        <f t="shared" si="303"/>
        <v>0</v>
      </c>
      <c r="Y1147" s="116">
        <f t="shared" si="303"/>
        <v>0</v>
      </c>
      <c r="Z1147" s="115">
        <f t="shared" si="291"/>
        <v>0</v>
      </c>
      <c r="AA1147" s="116">
        <f t="shared" si="301"/>
        <v>0</v>
      </c>
      <c r="AB1147" s="116">
        <f t="shared" si="301"/>
        <v>0</v>
      </c>
      <c r="AC1147" s="116">
        <f t="shared" si="301"/>
        <v>0</v>
      </c>
      <c r="AD1147" s="116">
        <f t="shared" si="301"/>
        <v>0</v>
      </c>
      <c r="AE1147" s="115">
        <f t="shared" si="293"/>
        <v>0</v>
      </c>
      <c r="AF1147" s="117">
        <f t="shared" si="302"/>
        <v>0</v>
      </c>
      <c r="AG1147" s="117">
        <f t="shared" si="302"/>
        <v>0</v>
      </c>
      <c r="AH1147" s="117">
        <f t="shared" si="302"/>
        <v>0</v>
      </c>
      <c r="AI1147" s="117">
        <f t="shared" si="302"/>
        <v>0</v>
      </c>
      <c r="AJ1147" s="115">
        <f t="shared" si="297"/>
        <v>0</v>
      </c>
      <c r="AK1147" s="116">
        <f t="shared" si="297"/>
        <v>0</v>
      </c>
      <c r="AL1147" s="116">
        <f t="shared" si="297"/>
        <v>0</v>
      </c>
      <c r="AM1147" s="116">
        <f t="shared" si="297"/>
        <v>0</v>
      </c>
      <c r="AN1147" s="116">
        <f t="shared" si="297"/>
        <v>0</v>
      </c>
      <c r="AO1147" s="115">
        <f t="shared" si="295"/>
        <v>0</v>
      </c>
      <c r="AP1147" s="116">
        <f t="shared" si="295"/>
        <v>0</v>
      </c>
      <c r="AQ1147" s="116">
        <f t="shared" si="295"/>
        <v>0</v>
      </c>
      <c r="AR1147" s="116">
        <f t="shared" si="283"/>
        <v>0</v>
      </c>
      <c r="AS1147" s="116">
        <f t="shared" si="296"/>
        <v>0</v>
      </c>
    </row>
    <row r="1148" spans="2:45" ht="16.5" thickTop="1" thickBot="1" x14ac:dyDescent="0.3">
      <c r="B1148" s="101" t="str">
        <f t="shared" si="284"/>
        <v>a</v>
      </c>
      <c r="D1148" s="109" t="s">
        <v>279</v>
      </c>
      <c r="E1148" s="120" t="s">
        <v>304</v>
      </c>
      <c r="F1148" s="115">
        <f t="shared" si="285"/>
        <v>257000</v>
      </c>
      <c r="G1148" s="116">
        <f t="shared" si="298"/>
        <v>64300</v>
      </c>
      <c r="H1148" s="116">
        <f t="shared" si="298"/>
        <v>64200</v>
      </c>
      <c r="I1148" s="116">
        <f t="shared" si="298"/>
        <v>64300</v>
      </c>
      <c r="J1148" s="116">
        <f t="shared" si="298"/>
        <v>64200</v>
      </c>
      <c r="K1148" s="115">
        <f t="shared" si="287"/>
        <v>255500</v>
      </c>
      <c r="L1148" s="116">
        <f t="shared" si="299"/>
        <v>63900</v>
      </c>
      <c r="M1148" s="116">
        <f t="shared" si="299"/>
        <v>63800</v>
      </c>
      <c r="N1148" s="116">
        <f t="shared" si="299"/>
        <v>64000</v>
      </c>
      <c r="O1148" s="116">
        <f t="shared" si="299"/>
        <v>63800</v>
      </c>
      <c r="P1148" s="115">
        <f t="shared" si="289"/>
        <v>106400</v>
      </c>
      <c r="Q1148" s="116">
        <f t="shared" si="300"/>
        <v>63700</v>
      </c>
      <c r="R1148" s="116">
        <f t="shared" si="300"/>
        <v>42700</v>
      </c>
      <c r="S1148" s="116">
        <f t="shared" si="300"/>
        <v>0</v>
      </c>
      <c r="T1148" s="116">
        <f t="shared" si="300"/>
        <v>0</v>
      </c>
      <c r="U1148" s="111">
        <f t="shared" si="303"/>
        <v>0</v>
      </c>
      <c r="V1148" s="116">
        <f t="shared" si="303"/>
        <v>0</v>
      </c>
      <c r="W1148" s="116">
        <f t="shared" si="303"/>
        <v>0</v>
      </c>
      <c r="X1148" s="116">
        <f t="shared" si="303"/>
        <v>0</v>
      </c>
      <c r="Y1148" s="116">
        <f t="shared" si="303"/>
        <v>0</v>
      </c>
      <c r="Z1148" s="115">
        <f t="shared" si="291"/>
        <v>0</v>
      </c>
      <c r="AA1148" s="116">
        <f t="shared" si="301"/>
        <v>0</v>
      </c>
      <c r="AB1148" s="116">
        <f t="shared" si="301"/>
        <v>0</v>
      </c>
      <c r="AC1148" s="116">
        <f t="shared" si="301"/>
        <v>0</v>
      </c>
      <c r="AD1148" s="116">
        <f t="shared" si="301"/>
        <v>0</v>
      </c>
      <c r="AE1148" s="115">
        <f t="shared" si="293"/>
        <v>0</v>
      </c>
      <c r="AF1148" s="117">
        <f t="shared" si="302"/>
        <v>0</v>
      </c>
      <c r="AG1148" s="117">
        <f t="shared" si="302"/>
        <v>0</v>
      </c>
      <c r="AH1148" s="117">
        <f t="shared" si="302"/>
        <v>0</v>
      </c>
      <c r="AI1148" s="117">
        <f t="shared" si="302"/>
        <v>0</v>
      </c>
      <c r="AJ1148" s="115">
        <f t="shared" si="297"/>
        <v>257000</v>
      </c>
      <c r="AK1148" s="116">
        <f t="shared" si="297"/>
        <v>64300</v>
      </c>
      <c r="AL1148" s="116">
        <f t="shared" si="297"/>
        <v>64200</v>
      </c>
      <c r="AM1148" s="116">
        <f t="shared" si="297"/>
        <v>64300</v>
      </c>
      <c r="AN1148" s="116">
        <f t="shared" si="297"/>
        <v>64200</v>
      </c>
      <c r="AO1148" s="115">
        <f t="shared" si="295"/>
        <v>255500</v>
      </c>
      <c r="AP1148" s="116">
        <f t="shared" si="295"/>
        <v>63900</v>
      </c>
      <c r="AQ1148" s="116">
        <f t="shared" si="295"/>
        <v>63800</v>
      </c>
      <c r="AR1148" s="116">
        <f t="shared" si="283"/>
        <v>64000</v>
      </c>
      <c r="AS1148" s="116">
        <f t="shared" si="296"/>
        <v>63800</v>
      </c>
    </row>
    <row r="1149" spans="2:45" ht="16.5" thickTop="1" thickBot="1" x14ac:dyDescent="0.3">
      <c r="B1149" s="101" t="str">
        <f t="shared" si="284"/>
        <v>b</v>
      </c>
      <c r="D1149" s="109" t="s">
        <v>279</v>
      </c>
      <c r="E1149" s="120" t="s">
        <v>305</v>
      </c>
      <c r="F1149" s="115">
        <f t="shared" si="285"/>
        <v>0</v>
      </c>
      <c r="G1149" s="116">
        <f t="shared" si="298"/>
        <v>0</v>
      </c>
      <c r="H1149" s="116">
        <f t="shared" si="298"/>
        <v>0</v>
      </c>
      <c r="I1149" s="116">
        <f t="shared" si="298"/>
        <v>0</v>
      </c>
      <c r="J1149" s="116">
        <f t="shared" si="298"/>
        <v>0</v>
      </c>
      <c r="K1149" s="115">
        <f t="shared" si="287"/>
        <v>0</v>
      </c>
      <c r="L1149" s="116">
        <f t="shared" si="299"/>
        <v>0</v>
      </c>
      <c r="M1149" s="116">
        <f t="shared" si="299"/>
        <v>0</v>
      </c>
      <c r="N1149" s="116">
        <f t="shared" si="299"/>
        <v>0</v>
      </c>
      <c r="O1149" s="116">
        <f t="shared" si="299"/>
        <v>0</v>
      </c>
      <c r="P1149" s="115">
        <f t="shared" si="289"/>
        <v>0</v>
      </c>
      <c r="Q1149" s="116">
        <f t="shared" si="300"/>
        <v>0</v>
      </c>
      <c r="R1149" s="116">
        <f t="shared" si="300"/>
        <v>0</v>
      </c>
      <c r="S1149" s="116">
        <f t="shared" si="300"/>
        <v>0</v>
      </c>
      <c r="T1149" s="116">
        <f t="shared" si="300"/>
        <v>0</v>
      </c>
      <c r="U1149" s="111">
        <f t="shared" si="303"/>
        <v>0</v>
      </c>
      <c r="V1149" s="116">
        <f t="shared" si="303"/>
        <v>0</v>
      </c>
      <c r="W1149" s="116">
        <f t="shared" si="303"/>
        <v>0</v>
      </c>
      <c r="X1149" s="116">
        <f t="shared" si="303"/>
        <v>0</v>
      </c>
      <c r="Y1149" s="116">
        <f t="shared" si="303"/>
        <v>0</v>
      </c>
      <c r="Z1149" s="115">
        <f t="shared" si="291"/>
        <v>0</v>
      </c>
      <c r="AA1149" s="116">
        <f t="shared" si="301"/>
        <v>0</v>
      </c>
      <c r="AB1149" s="116">
        <f t="shared" si="301"/>
        <v>0</v>
      </c>
      <c r="AC1149" s="116">
        <f t="shared" si="301"/>
        <v>0</v>
      </c>
      <c r="AD1149" s="116">
        <f t="shared" si="301"/>
        <v>0</v>
      </c>
      <c r="AE1149" s="115">
        <f t="shared" si="293"/>
        <v>0</v>
      </c>
      <c r="AF1149" s="117">
        <f t="shared" si="302"/>
        <v>0</v>
      </c>
      <c r="AG1149" s="117">
        <f t="shared" si="302"/>
        <v>0</v>
      </c>
      <c r="AH1149" s="117">
        <f t="shared" si="302"/>
        <v>0</v>
      </c>
      <c r="AI1149" s="117">
        <f t="shared" si="302"/>
        <v>0</v>
      </c>
      <c r="AJ1149" s="115">
        <f t="shared" si="297"/>
        <v>0</v>
      </c>
      <c r="AK1149" s="116">
        <f t="shared" si="297"/>
        <v>0</v>
      </c>
      <c r="AL1149" s="116">
        <f t="shared" si="297"/>
        <v>0</v>
      </c>
      <c r="AM1149" s="116">
        <f t="shared" si="297"/>
        <v>0</v>
      </c>
      <c r="AN1149" s="116">
        <f t="shared" si="297"/>
        <v>0</v>
      </c>
      <c r="AO1149" s="115">
        <f t="shared" si="295"/>
        <v>0</v>
      </c>
      <c r="AP1149" s="116">
        <f t="shared" si="295"/>
        <v>0</v>
      </c>
      <c r="AQ1149" s="116">
        <f t="shared" si="295"/>
        <v>0</v>
      </c>
      <c r="AR1149" s="116">
        <f t="shared" si="283"/>
        <v>0</v>
      </c>
      <c r="AS1149" s="116">
        <f t="shared" si="296"/>
        <v>0</v>
      </c>
    </row>
    <row r="1150" spans="2:45" ht="16.5" thickTop="1" thickBot="1" x14ac:dyDescent="0.3">
      <c r="B1150" s="101" t="str">
        <f t="shared" si="284"/>
        <v>b</v>
      </c>
      <c r="D1150" s="109" t="s">
        <v>279</v>
      </c>
      <c r="E1150" s="121" t="s">
        <v>306</v>
      </c>
      <c r="F1150" s="115">
        <f t="shared" si="285"/>
        <v>0</v>
      </c>
      <c r="G1150" s="116">
        <f t="shared" si="298"/>
        <v>0</v>
      </c>
      <c r="H1150" s="116">
        <f t="shared" si="298"/>
        <v>0</v>
      </c>
      <c r="I1150" s="116">
        <f t="shared" si="298"/>
        <v>0</v>
      </c>
      <c r="J1150" s="116">
        <f t="shared" si="298"/>
        <v>0</v>
      </c>
      <c r="K1150" s="115">
        <f t="shared" si="287"/>
        <v>0</v>
      </c>
      <c r="L1150" s="116">
        <f t="shared" si="299"/>
        <v>0</v>
      </c>
      <c r="M1150" s="116">
        <f t="shared" si="299"/>
        <v>0</v>
      </c>
      <c r="N1150" s="116">
        <f t="shared" si="299"/>
        <v>0</v>
      </c>
      <c r="O1150" s="116">
        <f t="shared" si="299"/>
        <v>0</v>
      </c>
      <c r="P1150" s="115">
        <f t="shared" si="289"/>
        <v>0</v>
      </c>
      <c r="Q1150" s="116">
        <f t="shared" si="300"/>
        <v>0</v>
      </c>
      <c r="R1150" s="116">
        <f t="shared" si="300"/>
        <v>0</v>
      </c>
      <c r="S1150" s="116">
        <f t="shared" si="300"/>
        <v>0</v>
      </c>
      <c r="T1150" s="116">
        <f t="shared" si="300"/>
        <v>0</v>
      </c>
      <c r="U1150" s="111">
        <f t="shared" si="303"/>
        <v>0</v>
      </c>
      <c r="V1150" s="116">
        <f t="shared" si="303"/>
        <v>0</v>
      </c>
      <c r="W1150" s="116">
        <f t="shared" si="303"/>
        <v>0</v>
      </c>
      <c r="X1150" s="116">
        <f t="shared" si="303"/>
        <v>0</v>
      </c>
      <c r="Y1150" s="116">
        <f t="shared" si="303"/>
        <v>0</v>
      </c>
      <c r="Z1150" s="115">
        <f t="shared" si="291"/>
        <v>0</v>
      </c>
      <c r="AA1150" s="116">
        <f t="shared" si="301"/>
        <v>0</v>
      </c>
      <c r="AB1150" s="116">
        <f t="shared" si="301"/>
        <v>0</v>
      </c>
      <c r="AC1150" s="116">
        <f t="shared" si="301"/>
        <v>0</v>
      </c>
      <c r="AD1150" s="116">
        <f t="shared" si="301"/>
        <v>0</v>
      </c>
      <c r="AE1150" s="115">
        <f t="shared" si="293"/>
        <v>0</v>
      </c>
      <c r="AF1150" s="117">
        <f t="shared" si="302"/>
        <v>0</v>
      </c>
      <c r="AG1150" s="117">
        <f t="shared" si="302"/>
        <v>0</v>
      </c>
      <c r="AH1150" s="117">
        <f t="shared" si="302"/>
        <v>0</v>
      </c>
      <c r="AI1150" s="117">
        <f t="shared" si="302"/>
        <v>0</v>
      </c>
      <c r="AJ1150" s="115">
        <f t="shared" si="297"/>
        <v>0</v>
      </c>
      <c r="AK1150" s="116">
        <f t="shared" si="297"/>
        <v>0</v>
      </c>
      <c r="AL1150" s="116">
        <f t="shared" si="297"/>
        <v>0</v>
      </c>
      <c r="AM1150" s="116">
        <f t="shared" si="297"/>
        <v>0</v>
      </c>
      <c r="AN1150" s="116">
        <f t="shared" si="297"/>
        <v>0</v>
      </c>
      <c r="AO1150" s="115">
        <f t="shared" si="295"/>
        <v>0</v>
      </c>
      <c r="AP1150" s="116">
        <f t="shared" si="295"/>
        <v>0</v>
      </c>
      <c r="AQ1150" s="116">
        <f t="shared" si="295"/>
        <v>0</v>
      </c>
      <c r="AR1150" s="116">
        <f t="shared" si="283"/>
        <v>0</v>
      </c>
      <c r="AS1150" s="116">
        <f t="shared" si="296"/>
        <v>0</v>
      </c>
    </row>
    <row r="1151" spans="2:45" ht="27" thickTop="1" thickBot="1" x14ac:dyDescent="0.3">
      <c r="B1151" s="101" t="str">
        <f t="shared" si="284"/>
        <v>b</v>
      </c>
      <c r="D1151" s="109" t="s">
        <v>279</v>
      </c>
      <c r="E1151" s="121" t="s">
        <v>307</v>
      </c>
      <c r="F1151" s="115">
        <f t="shared" si="285"/>
        <v>0</v>
      </c>
      <c r="G1151" s="116">
        <f t="shared" si="298"/>
        <v>0</v>
      </c>
      <c r="H1151" s="116">
        <f t="shared" si="298"/>
        <v>0</v>
      </c>
      <c r="I1151" s="116">
        <f t="shared" si="298"/>
        <v>0</v>
      </c>
      <c r="J1151" s="116">
        <f t="shared" si="298"/>
        <v>0</v>
      </c>
      <c r="K1151" s="115">
        <f t="shared" si="287"/>
        <v>0</v>
      </c>
      <c r="L1151" s="116">
        <f t="shared" si="299"/>
        <v>0</v>
      </c>
      <c r="M1151" s="116">
        <f t="shared" si="299"/>
        <v>0</v>
      </c>
      <c r="N1151" s="116">
        <f t="shared" si="299"/>
        <v>0</v>
      </c>
      <c r="O1151" s="116">
        <f t="shared" si="299"/>
        <v>0</v>
      </c>
      <c r="P1151" s="115">
        <f t="shared" si="289"/>
        <v>0</v>
      </c>
      <c r="Q1151" s="116">
        <f t="shared" si="300"/>
        <v>0</v>
      </c>
      <c r="R1151" s="116">
        <f t="shared" si="300"/>
        <v>0</v>
      </c>
      <c r="S1151" s="116">
        <f t="shared" si="300"/>
        <v>0</v>
      </c>
      <c r="T1151" s="116">
        <f t="shared" si="300"/>
        <v>0</v>
      </c>
      <c r="U1151" s="111">
        <f t="shared" si="303"/>
        <v>0</v>
      </c>
      <c r="V1151" s="116">
        <f t="shared" si="303"/>
        <v>0</v>
      </c>
      <c r="W1151" s="116">
        <f t="shared" si="303"/>
        <v>0</v>
      </c>
      <c r="X1151" s="116">
        <f t="shared" si="303"/>
        <v>0</v>
      </c>
      <c r="Y1151" s="116">
        <f t="shared" si="303"/>
        <v>0</v>
      </c>
      <c r="Z1151" s="115">
        <f t="shared" si="291"/>
        <v>0</v>
      </c>
      <c r="AA1151" s="116">
        <f t="shared" si="301"/>
        <v>0</v>
      </c>
      <c r="AB1151" s="116">
        <f t="shared" si="301"/>
        <v>0</v>
      </c>
      <c r="AC1151" s="116">
        <f t="shared" si="301"/>
        <v>0</v>
      </c>
      <c r="AD1151" s="116">
        <f t="shared" si="301"/>
        <v>0</v>
      </c>
      <c r="AE1151" s="115">
        <f t="shared" si="293"/>
        <v>0</v>
      </c>
      <c r="AF1151" s="117">
        <f t="shared" si="302"/>
        <v>0</v>
      </c>
      <c r="AG1151" s="117">
        <f t="shared" si="302"/>
        <v>0</v>
      </c>
      <c r="AH1151" s="117">
        <f t="shared" si="302"/>
        <v>0</v>
      </c>
      <c r="AI1151" s="117">
        <f t="shared" si="302"/>
        <v>0</v>
      </c>
      <c r="AJ1151" s="115">
        <f t="shared" si="297"/>
        <v>0</v>
      </c>
      <c r="AK1151" s="116">
        <f t="shared" si="297"/>
        <v>0</v>
      </c>
      <c r="AL1151" s="116">
        <f t="shared" si="297"/>
        <v>0</v>
      </c>
      <c r="AM1151" s="116">
        <f t="shared" si="297"/>
        <v>0</v>
      </c>
      <c r="AN1151" s="116">
        <f t="shared" si="297"/>
        <v>0</v>
      </c>
      <c r="AO1151" s="115">
        <f t="shared" si="295"/>
        <v>0</v>
      </c>
      <c r="AP1151" s="116">
        <f t="shared" si="295"/>
        <v>0</v>
      </c>
      <c r="AQ1151" s="116">
        <f t="shared" si="295"/>
        <v>0</v>
      </c>
      <c r="AR1151" s="116">
        <f t="shared" si="283"/>
        <v>0</v>
      </c>
      <c r="AS1151" s="116">
        <f t="shared" si="296"/>
        <v>0</v>
      </c>
    </row>
    <row r="1152" spans="2:45" ht="27" thickTop="1" thickBot="1" x14ac:dyDescent="0.3">
      <c r="B1152" s="101" t="str">
        <f t="shared" si="284"/>
        <v>b</v>
      </c>
      <c r="D1152" s="109" t="s">
        <v>279</v>
      </c>
      <c r="E1152" s="122" t="s">
        <v>308</v>
      </c>
      <c r="F1152" s="115">
        <f t="shared" si="285"/>
        <v>0</v>
      </c>
      <c r="G1152" s="116">
        <f t="shared" si="298"/>
        <v>0</v>
      </c>
      <c r="H1152" s="116">
        <f t="shared" si="298"/>
        <v>0</v>
      </c>
      <c r="I1152" s="116">
        <f t="shared" si="298"/>
        <v>0</v>
      </c>
      <c r="J1152" s="116">
        <f t="shared" si="298"/>
        <v>0</v>
      </c>
      <c r="K1152" s="115">
        <f t="shared" si="287"/>
        <v>0</v>
      </c>
      <c r="L1152" s="116">
        <f t="shared" si="299"/>
        <v>0</v>
      </c>
      <c r="M1152" s="116">
        <f t="shared" si="299"/>
        <v>0</v>
      </c>
      <c r="N1152" s="116">
        <f t="shared" si="299"/>
        <v>0</v>
      </c>
      <c r="O1152" s="116">
        <f t="shared" si="299"/>
        <v>0</v>
      </c>
      <c r="P1152" s="115">
        <f t="shared" si="289"/>
        <v>0</v>
      </c>
      <c r="Q1152" s="116">
        <f t="shared" si="300"/>
        <v>0</v>
      </c>
      <c r="R1152" s="116">
        <f t="shared" si="300"/>
        <v>0</v>
      </c>
      <c r="S1152" s="116">
        <f t="shared" si="300"/>
        <v>0</v>
      </c>
      <c r="T1152" s="116">
        <f t="shared" si="300"/>
        <v>0</v>
      </c>
      <c r="U1152" s="111">
        <f t="shared" si="303"/>
        <v>0</v>
      </c>
      <c r="V1152" s="116">
        <f t="shared" si="303"/>
        <v>0</v>
      </c>
      <c r="W1152" s="116">
        <f t="shared" si="303"/>
        <v>0</v>
      </c>
      <c r="X1152" s="116">
        <f t="shared" si="303"/>
        <v>0</v>
      </c>
      <c r="Y1152" s="116">
        <f t="shared" si="303"/>
        <v>0</v>
      </c>
      <c r="Z1152" s="115">
        <f t="shared" si="291"/>
        <v>0</v>
      </c>
      <c r="AA1152" s="116">
        <f t="shared" si="301"/>
        <v>0</v>
      </c>
      <c r="AB1152" s="116">
        <f t="shared" si="301"/>
        <v>0</v>
      </c>
      <c r="AC1152" s="116">
        <f t="shared" si="301"/>
        <v>0</v>
      </c>
      <c r="AD1152" s="116">
        <f t="shared" si="301"/>
        <v>0</v>
      </c>
      <c r="AE1152" s="115">
        <f t="shared" si="293"/>
        <v>0</v>
      </c>
      <c r="AF1152" s="117">
        <f t="shared" si="302"/>
        <v>0</v>
      </c>
      <c r="AG1152" s="117">
        <f t="shared" si="302"/>
        <v>0</v>
      </c>
      <c r="AH1152" s="117">
        <f t="shared" si="302"/>
        <v>0</v>
      </c>
      <c r="AI1152" s="117">
        <f t="shared" si="302"/>
        <v>0</v>
      </c>
      <c r="AJ1152" s="115">
        <f t="shared" si="297"/>
        <v>0</v>
      </c>
      <c r="AK1152" s="116">
        <f t="shared" si="297"/>
        <v>0</v>
      </c>
      <c r="AL1152" s="116">
        <f t="shared" si="297"/>
        <v>0</v>
      </c>
      <c r="AM1152" s="116">
        <f t="shared" si="297"/>
        <v>0</v>
      </c>
      <c r="AN1152" s="116">
        <f t="shared" si="297"/>
        <v>0</v>
      </c>
      <c r="AO1152" s="115">
        <f t="shared" si="295"/>
        <v>0</v>
      </c>
      <c r="AP1152" s="116">
        <f t="shared" si="295"/>
        <v>0</v>
      </c>
      <c r="AQ1152" s="116">
        <f t="shared" si="295"/>
        <v>0</v>
      </c>
      <c r="AR1152" s="116">
        <f t="shared" si="283"/>
        <v>0</v>
      </c>
      <c r="AS1152" s="116">
        <f t="shared" si="296"/>
        <v>0</v>
      </c>
    </row>
    <row r="1153" spans="2:45" ht="27" thickTop="1" thickBot="1" x14ac:dyDescent="0.3">
      <c r="B1153" s="101" t="str">
        <f t="shared" si="284"/>
        <v>b</v>
      </c>
      <c r="D1153" s="109" t="s">
        <v>279</v>
      </c>
      <c r="E1153" s="122" t="s">
        <v>309</v>
      </c>
      <c r="F1153" s="115">
        <f t="shared" si="285"/>
        <v>0</v>
      </c>
      <c r="G1153" s="116">
        <f t="shared" si="298"/>
        <v>0</v>
      </c>
      <c r="H1153" s="116">
        <f t="shared" si="298"/>
        <v>0</v>
      </c>
      <c r="I1153" s="116">
        <f t="shared" si="298"/>
        <v>0</v>
      </c>
      <c r="J1153" s="116">
        <f t="shared" si="298"/>
        <v>0</v>
      </c>
      <c r="K1153" s="115">
        <f t="shared" si="287"/>
        <v>0</v>
      </c>
      <c r="L1153" s="116">
        <f t="shared" si="299"/>
        <v>0</v>
      </c>
      <c r="M1153" s="116">
        <f t="shared" si="299"/>
        <v>0</v>
      </c>
      <c r="N1153" s="116">
        <f t="shared" si="299"/>
        <v>0</v>
      </c>
      <c r="O1153" s="116">
        <f t="shared" si="299"/>
        <v>0</v>
      </c>
      <c r="P1153" s="115">
        <f t="shared" si="289"/>
        <v>0</v>
      </c>
      <c r="Q1153" s="116">
        <f t="shared" si="300"/>
        <v>0</v>
      </c>
      <c r="R1153" s="116">
        <f t="shared" si="300"/>
        <v>0</v>
      </c>
      <c r="S1153" s="116">
        <f t="shared" si="300"/>
        <v>0</v>
      </c>
      <c r="T1153" s="116">
        <f t="shared" si="300"/>
        <v>0</v>
      </c>
      <c r="U1153" s="111">
        <f t="shared" si="303"/>
        <v>0</v>
      </c>
      <c r="V1153" s="116">
        <f t="shared" si="303"/>
        <v>0</v>
      </c>
      <c r="W1153" s="116">
        <f t="shared" si="303"/>
        <v>0</v>
      </c>
      <c r="X1153" s="116">
        <f t="shared" si="303"/>
        <v>0</v>
      </c>
      <c r="Y1153" s="116">
        <f t="shared" si="303"/>
        <v>0</v>
      </c>
      <c r="Z1153" s="115">
        <f t="shared" si="291"/>
        <v>0</v>
      </c>
      <c r="AA1153" s="116">
        <f t="shared" si="301"/>
        <v>0</v>
      </c>
      <c r="AB1153" s="116">
        <f t="shared" si="301"/>
        <v>0</v>
      </c>
      <c r="AC1153" s="116">
        <f t="shared" si="301"/>
        <v>0</v>
      </c>
      <c r="AD1153" s="116">
        <f t="shared" si="301"/>
        <v>0</v>
      </c>
      <c r="AE1153" s="115">
        <f t="shared" si="293"/>
        <v>0</v>
      </c>
      <c r="AF1153" s="117">
        <f t="shared" si="302"/>
        <v>0</v>
      </c>
      <c r="AG1153" s="117">
        <f t="shared" si="302"/>
        <v>0</v>
      </c>
      <c r="AH1153" s="117">
        <f t="shared" si="302"/>
        <v>0</v>
      </c>
      <c r="AI1153" s="117">
        <f t="shared" si="302"/>
        <v>0</v>
      </c>
      <c r="AJ1153" s="115">
        <f t="shared" si="297"/>
        <v>0</v>
      </c>
      <c r="AK1153" s="116">
        <f t="shared" si="297"/>
        <v>0</v>
      </c>
      <c r="AL1153" s="116">
        <f t="shared" si="297"/>
        <v>0</v>
      </c>
      <c r="AM1153" s="116">
        <f t="shared" si="297"/>
        <v>0</v>
      </c>
      <c r="AN1153" s="116">
        <f t="shared" si="297"/>
        <v>0</v>
      </c>
      <c r="AO1153" s="115">
        <f t="shared" si="295"/>
        <v>0</v>
      </c>
      <c r="AP1153" s="116">
        <f t="shared" si="295"/>
        <v>0</v>
      </c>
      <c r="AQ1153" s="116">
        <f t="shared" si="295"/>
        <v>0</v>
      </c>
      <c r="AR1153" s="116">
        <f t="shared" si="283"/>
        <v>0</v>
      </c>
      <c r="AS1153" s="116">
        <f t="shared" si="296"/>
        <v>0</v>
      </c>
    </row>
    <row r="1154" spans="2:45" ht="16.5" thickTop="1" thickBot="1" x14ac:dyDescent="0.3">
      <c r="B1154" s="101" t="str">
        <f t="shared" si="284"/>
        <v>b</v>
      </c>
      <c r="D1154" s="109" t="s">
        <v>279</v>
      </c>
      <c r="E1154" s="119" t="s">
        <v>310</v>
      </c>
      <c r="F1154" s="115">
        <f t="shared" si="285"/>
        <v>0</v>
      </c>
      <c r="G1154" s="116">
        <f t="shared" si="298"/>
        <v>0</v>
      </c>
      <c r="H1154" s="116">
        <f t="shared" si="298"/>
        <v>0</v>
      </c>
      <c r="I1154" s="116">
        <f t="shared" si="298"/>
        <v>0</v>
      </c>
      <c r="J1154" s="116">
        <f t="shared" si="298"/>
        <v>0</v>
      </c>
      <c r="K1154" s="115">
        <f t="shared" si="287"/>
        <v>0</v>
      </c>
      <c r="L1154" s="116">
        <f t="shared" si="299"/>
        <v>0</v>
      </c>
      <c r="M1154" s="116">
        <f t="shared" si="299"/>
        <v>0</v>
      </c>
      <c r="N1154" s="116">
        <f t="shared" si="299"/>
        <v>0</v>
      </c>
      <c r="O1154" s="116">
        <f t="shared" si="299"/>
        <v>0</v>
      </c>
      <c r="P1154" s="115">
        <f t="shared" si="289"/>
        <v>0</v>
      </c>
      <c r="Q1154" s="116">
        <f t="shared" si="300"/>
        <v>0</v>
      </c>
      <c r="R1154" s="116">
        <f t="shared" si="300"/>
        <v>0</v>
      </c>
      <c r="S1154" s="116">
        <f t="shared" si="300"/>
        <v>0</v>
      </c>
      <c r="T1154" s="116">
        <f t="shared" si="300"/>
        <v>0</v>
      </c>
      <c r="U1154" s="111">
        <f t="shared" si="303"/>
        <v>0</v>
      </c>
      <c r="V1154" s="116">
        <f t="shared" si="303"/>
        <v>0</v>
      </c>
      <c r="W1154" s="116">
        <f t="shared" si="303"/>
        <v>0</v>
      </c>
      <c r="X1154" s="116">
        <f t="shared" si="303"/>
        <v>0</v>
      </c>
      <c r="Y1154" s="116">
        <f t="shared" si="303"/>
        <v>0</v>
      </c>
      <c r="Z1154" s="115">
        <f t="shared" si="291"/>
        <v>0</v>
      </c>
      <c r="AA1154" s="116">
        <f t="shared" si="301"/>
        <v>0</v>
      </c>
      <c r="AB1154" s="116">
        <f t="shared" si="301"/>
        <v>0</v>
      </c>
      <c r="AC1154" s="116">
        <f t="shared" si="301"/>
        <v>0</v>
      </c>
      <c r="AD1154" s="116">
        <f t="shared" si="301"/>
        <v>0</v>
      </c>
      <c r="AE1154" s="115">
        <f t="shared" si="293"/>
        <v>0</v>
      </c>
      <c r="AF1154" s="117">
        <f t="shared" si="302"/>
        <v>0</v>
      </c>
      <c r="AG1154" s="117">
        <f t="shared" si="302"/>
        <v>0</v>
      </c>
      <c r="AH1154" s="117">
        <f t="shared" si="302"/>
        <v>0</v>
      </c>
      <c r="AI1154" s="117">
        <f t="shared" si="302"/>
        <v>0</v>
      </c>
      <c r="AJ1154" s="115">
        <f t="shared" si="297"/>
        <v>0</v>
      </c>
      <c r="AK1154" s="116">
        <f t="shared" si="297"/>
        <v>0</v>
      </c>
      <c r="AL1154" s="116">
        <f t="shared" si="297"/>
        <v>0</v>
      </c>
      <c r="AM1154" s="116">
        <f t="shared" si="297"/>
        <v>0</v>
      </c>
      <c r="AN1154" s="116">
        <f t="shared" si="297"/>
        <v>0</v>
      </c>
      <c r="AO1154" s="115">
        <f t="shared" si="295"/>
        <v>0</v>
      </c>
      <c r="AP1154" s="116">
        <f t="shared" si="295"/>
        <v>0</v>
      </c>
      <c r="AQ1154" s="116">
        <f t="shared" si="295"/>
        <v>0</v>
      </c>
      <c r="AR1154" s="116">
        <f t="shared" si="283"/>
        <v>0</v>
      </c>
      <c r="AS1154" s="116">
        <f t="shared" si="296"/>
        <v>0</v>
      </c>
    </row>
    <row r="1155" spans="2:45" ht="16.5" thickTop="1" thickBot="1" x14ac:dyDescent="0.3">
      <c r="B1155" s="101" t="str">
        <f t="shared" si="284"/>
        <v>b</v>
      </c>
      <c r="D1155" s="109" t="s">
        <v>279</v>
      </c>
      <c r="E1155" s="119" t="s">
        <v>311</v>
      </c>
      <c r="F1155" s="115">
        <f t="shared" si="285"/>
        <v>0</v>
      </c>
      <c r="G1155" s="116">
        <f t="shared" si="298"/>
        <v>0</v>
      </c>
      <c r="H1155" s="116">
        <f t="shared" si="298"/>
        <v>0</v>
      </c>
      <c r="I1155" s="116">
        <f t="shared" si="298"/>
        <v>0</v>
      </c>
      <c r="J1155" s="116">
        <f t="shared" si="298"/>
        <v>0</v>
      </c>
      <c r="K1155" s="115">
        <f t="shared" si="287"/>
        <v>0</v>
      </c>
      <c r="L1155" s="116">
        <f t="shared" si="299"/>
        <v>0</v>
      </c>
      <c r="M1155" s="116">
        <f t="shared" si="299"/>
        <v>0</v>
      </c>
      <c r="N1155" s="116">
        <f t="shared" si="299"/>
        <v>0</v>
      </c>
      <c r="O1155" s="116">
        <f t="shared" si="299"/>
        <v>0</v>
      </c>
      <c r="P1155" s="115">
        <f t="shared" si="289"/>
        <v>0</v>
      </c>
      <c r="Q1155" s="116">
        <f t="shared" si="300"/>
        <v>0</v>
      </c>
      <c r="R1155" s="116">
        <f t="shared" si="300"/>
        <v>0</v>
      </c>
      <c r="S1155" s="116">
        <f t="shared" si="300"/>
        <v>0</v>
      </c>
      <c r="T1155" s="116">
        <f t="shared" si="300"/>
        <v>0</v>
      </c>
      <c r="U1155" s="111">
        <f t="shared" si="303"/>
        <v>0</v>
      </c>
      <c r="V1155" s="116">
        <f t="shared" si="303"/>
        <v>0</v>
      </c>
      <c r="W1155" s="116">
        <f t="shared" si="303"/>
        <v>0</v>
      </c>
      <c r="X1155" s="116">
        <f t="shared" si="303"/>
        <v>0</v>
      </c>
      <c r="Y1155" s="116">
        <f t="shared" si="303"/>
        <v>0</v>
      </c>
      <c r="Z1155" s="115">
        <f t="shared" si="291"/>
        <v>0</v>
      </c>
      <c r="AA1155" s="116">
        <f t="shared" si="301"/>
        <v>0</v>
      </c>
      <c r="AB1155" s="116">
        <f t="shared" si="301"/>
        <v>0</v>
      </c>
      <c r="AC1155" s="116">
        <f t="shared" si="301"/>
        <v>0</v>
      </c>
      <c r="AD1155" s="116">
        <f t="shared" si="301"/>
        <v>0</v>
      </c>
      <c r="AE1155" s="115">
        <f t="shared" si="293"/>
        <v>0</v>
      </c>
      <c r="AF1155" s="117">
        <f t="shared" si="302"/>
        <v>0</v>
      </c>
      <c r="AG1155" s="117">
        <f t="shared" si="302"/>
        <v>0</v>
      </c>
      <c r="AH1155" s="117">
        <f t="shared" si="302"/>
        <v>0</v>
      </c>
      <c r="AI1155" s="117">
        <f t="shared" si="302"/>
        <v>0</v>
      </c>
      <c r="AJ1155" s="115">
        <f t="shared" si="297"/>
        <v>0</v>
      </c>
      <c r="AK1155" s="116">
        <f t="shared" si="297"/>
        <v>0</v>
      </c>
      <c r="AL1155" s="116">
        <f t="shared" si="297"/>
        <v>0</v>
      </c>
      <c r="AM1155" s="116">
        <f t="shared" si="297"/>
        <v>0</v>
      </c>
      <c r="AN1155" s="116">
        <f t="shared" si="297"/>
        <v>0</v>
      </c>
      <c r="AO1155" s="115">
        <f t="shared" si="295"/>
        <v>0</v>
      </c>
      <c r="AP1155" s="116">
        <f t="shared" si="295"/>
        <v>0</v>
      </c>
      <c r="AQ1155" s="116">
        <f t="shared" si="295"/>
        <v>0</v>
      </c>
      <c r="AR1155" s="116">
        <f t="shared" si="283"/>
        <v>0</v>
      </c>
      <c r="AS1155" s="116">
        <f t="shared" si="296"/>
        <v>0</v>
      </c>
    </row>
    <row r="1156" spans="2:45" ht="16.5" thickTop="1" thickBot="1" x14ac:dyDescent="0.3">
      <c r="B1156" s="101" t="str">
        <f t="shared" si="284"/>
        <v>b</v>
      </c>
      <c r="D1156" s="109" t="s">
        <v>279</v>
      </c>
      <c r="E1156" s="119" t="s">
        <v>312</v>
      </c>
      <c r="F1156" s="115">
        <f t="shared" si="285"/>
        <v>0</v>
      </c>
      <c r="G1156" s="116">
        <f t="shared" si="298"/>
        <v>0</v>
      </c>
      <c r="H1156" s="116">
        <f t="shared" si="298"/>
        <v>0</v>
      </c>
      <c r="I1156" s="116">
        <f t="shared" si="298"/>
        <v>0</v>
      </c>
      <c r="J1156" s="116">
        <f t="shared" si="298"/>
        <v>0</v>
      </c>
      <c r="K1156" s="115">
        <f t="shared" si="287"/>
        <v>0</v>
      </c>
      <c r="L1156" s="116">
        <f t="shared" si="299"/>
        <v>0</v>
      </c>
      <c r="M1156" s="116">
        <f t="shared" si="299"/>
        <v>0</v>
      </c>
      <c r="N1156" s="116">
        <f t="shared" si="299"/>
        <v>0</v>
      </c>
      <c r="O1156" s="116">
        <f t="shared" si="299"/>
        <v>0</v>
      </c>
      <c r="P1156" s="115">
        <f t="shared" si="289"/>
        <v>0</v>
      </c>
      <c r="Q1156" s="116">
        <f t="shared" si="300"/>
        <v>0</v>
      </c>
      <c r="R1156" s="116">
        <f t="shared" si="300"/>
        <v>0</v>
      </c>
      <c r="S1156" s="116">
        <f t="shared" si="300"/>
        <v>0</v>
      </c>
      <c r="T1156" s="116">
        <f t="shared" si="300"/>
        <v>0</v>
      </c>
      <c r="U1156" s="111">
        <f t="shared" si="303"/>
        <v>0</v>
      </c>
      <c r="V1156" s="116">
        <f t="shared" si="303"/>
        <v>0</v>
      </c>
      <c r="W1156" s="116">
        <f t="shared" si="303"/>
        <v>0</v>
      </c>
      <c r="X1156" s="116">
        <f t="shared" si="303"/>
        <v>0</v>
      </c>
      <c r="Y1156" s="116">
        <f t="shared" si="303"/>
        <v>0</v>
      </c>
      <c r="Z1156" s="115">
        <f t="shared" si="291"/>
        <v>0</v>
      </c>
      <c r="AA1156" s="116">
        <f t="shared" si="301"/>
        <v>0</v>
      </c>
      <c r="AB1156" s="116">
        <f t="shared" si="301"/>
        <v>0</v>
      </c>
      <c r="AC1156" s="116">
        <f t="shared" si="301"/>
        <v>0</v>
      </c>
      <c r="AD1156" s="116">
        <f t="shared" si="301"/>
        <v>0</v>
      </c>
      <c r="AE1156" s="115">
        <f t="shared" si="293"/>
        <v>0</v>
      </c>
      <c r="AF1156" s="117">
        <f t="shared" si="302"/>
        <v>0</v>
      </c>
      <c r="AG1156" s="117">
        <f t="shared" si="302"/>
        <v>0</v>
      </c>
      <c r="AH1156" s="117">
        <f t="shared" si="302"/>
        <v>0</v>
      </c>
      <c r="AI1156" s="117">
        <f t="shared" si="302"/>
        <v>0</v>
      </c>
      <c r="AJ1156" s="115">
        <f t="shared" si="297"/>
        <v>0</v>
      </c>
      <c r="AK1156" s="116">
        <f t="shared" si="297"/>
        <v>0</v>
      </c>
      <c r="AL1156" s="116">
        <f t="shared" si="297"/>
        <v>0</v>
      </c>
      <c r="AM1156" s="116">
        <f t="shared" si="297"/>
        <v>0</v>
      </c>
      <c r="AN1156" s="116">
        <f t="shared" si="297"/>
        <v>0</v>
      </c>
      <c r="AO1156" s="115">
        <f t="shared" si="295"/>
        <v>0</v>
      </c>
      <c r="AP1156" s="116">
        <f t="shared" si="295"/>
        <v>0</v>
      </c>
      <c r="AQ1156" s="116">
        <f t="shared" si="295"/>
        <v>0</v>
      </c>
      <c r="AR1156" s="116">
        <f t="shared" si="295"/>
        <v>0</v>
      </c>
      <c r="AS1156" s="116">
        <f t="shared" si="296"/>
        <v>0</v>
      </c>
    </row>
    <row r="1157" spans="2:45" ht="52.5" thickTop="1" thickBot="1" x14ac:dyDescent="0.3">
      <c r="B1157" s="101" t="str">
        <f t="shared" ref="B1157:B1220" si="304">IF((F1157+G1157+H1157+J1157++K1157+L1157+M1157+U1157+AJ1157+AO1157)&gt;0,"a","b")</f>
        <v>a</v>
      </c>
      <c r="D1157" s="109" t="s">
        <v>408</v>
      </c>
      <c r="E1157" s="119" t="s">
        <v>407</v>
      </c>
      <c r="F1157" s="115">
        <f t="shared" ref="F1157:F1220" si="305">SUM(G1157:J1157)</f>
        <v>257000</v>
      </c>
      <c r="G1157" s="116">
        <f>SUM(G1158,G1170:G1172)</f>
        <v>64300</v>
      </c>
      <c r="H1157" s="116">
        <f>SUM(H1158,H1170:H1172)</f>
        <v>64200</v>
      </c>
      <c r="I1157" s="116">
        <f>SUM(I1158,I1170:I1172)</f>
        <v>64300</v>
      </c>
      <c r="J1157" s="116">
        <f>SUM(J1158,J1170:J1172)</f>
        <v>64200</v>
      </c>
      <c r="K1157" s="115">
        <f t="shared" ref="K1157:K1220" si="306">SUM(L1157:O1157)</f>
        <v>21700</v>
      </c>
      <c r="L1157" s="116">
        <f>SUM(L1158,L1170:L1172)</f>
        <v>21700</v>
      </c>
      <c r="M1157" s="116">
        <f>SUM(M1158,M1170:M1172)</f>
        <v>0</v>
      </c>
      <c r="N1157" s="116">
        <f>SUM(N1158,N1170:N1172)</f>
        <v>0</v>
      </c>
      <c r="O1157" s="116">
        <f>SUM(O1158,O1170:O1172)</f>
        <v>0</v>
      </c>
      <c r="P1157" s="115">
        <f t="shared" ref="P1157:P1220" si="307">SUM(Q1157:T1157)</f>
        <v>21700</v>
      </c>
      <c r="Q1157" s="116">
        <f>SUM(Q1158,Q1170:Q1172)</f>
        <v>21700</v>
      </c>
      <c r="R1157" s="116">
        <f>SUM(R1158,R1170:R1172)</f>
        <v>0</v>
      </c>
      <c r="S1157" s="116">
        <f>SUM(S1158,S1170:S1172)</f>
        <v>0</v>
      </c>
      <c r="T1157" s="116">
        <f>SUM(T1158,T1170:T1172)</f>
        <v>0</v>
      </c>
      <c r="U1157" s="111">
        <f t="shared" si="303"/>
        <v>0</v>
      </c>
      <c r="V1157" s="116">
        <f t="shared" si="303"/>
        <v>0</v>
      </c>
      <c r="W1157" s="116">
        <f t="shared" si="303"/>
        <v>0</v>
      </c>
      <c r="X1157" s="116">
        <f t="shared" si="303"/>
        <v>0</v>
      </c>
      <c r="Y1157" s="116">
        <f t="shared" si="303"/>
        <v>0</v>
      </c>
      <c r="Z1157" s="115">
        <f t="shared" ref="Z1157:Z1220" si="308">SUM(AA1157:AD1157)</f>
        <v>0</v>
      </c>
      <c r="AA1157" s="116">
        <f>SUM(AA1158,AA1170:AA1172)</f>
        <v>0</v>
      </c>
      <c r="AB1157" s="116">
        <f>SUM(AB1158,AB1170:AB1172)</f>
        <v>0</v>
      </c>
      <c r="AC1157" s="116">
        <f>SUM(AC1158,AC1170:AC1172)</f>
        <v>0</v>
      </c>
      <c r="AD1157" s="116">
        <f>SUM(AD1158,AD1170:AD1172)</f>
        <v>0</v>
      </c>
      <c r="AE1157" s="115">
        <f t="shared" ref="AE1157:AE1220" si="309">SUM(AF1157:AI1157)</f>
        <v>0</v>
      </c>
      <c r="AF1157" s="117">
        <f>SUM(AF1158,AF1170:AF1172)</f>
        <v>0</v>
      </c>
      <c r="AG1157" s="117">
        <f>SUM(AG1158,AG1170:AG1172)</f>
        <v>0</v>
      </c>
      <c r="AH1157" s="117">
        <f>SUM(AH1158,AH1170:AH1172)</f>
        <v>0</v>
      </c>
      <c r="AI1157" s="117">
        <f>SUM(AI1158,AI1170:AI1172)</f>
        <v>0</v>
      </c>
      <c r="AJ1157" s="115">
        <f t="shared" si="297"/>
        <v>257000</v>
      </c>
      <c r="AK1157" s="116">
        <f t="shared" si="297"/>
        <v>64300</v>
      </c>
      <c r="AL1157" s="116">
        <f t="shared" si="297"/>
        <v>64200</v>
      </c>
      <c r="AM1157" s="116">
        <f t="shared" si="297"/>
        <v>64300</v>
      </c>
      <c r="AN1157" s="116">
        <f t="shared" si="297"/>
        <v>64200</v>
      </c>
      <c r="AO1157" s="115">
        <f t="shared" ref="AO1157:AR1220" si="310">K1157+U1157</f>
        <v>21700</v>
      </c>
      <c r="AP1157" s="116">
        <f t="shared" si="310"/>
        <v>21700</v>
      </c>
      <c r="AQ1157" s="116">
        <f t="shared" si="310"/>
        <v>0</v>
      </c>
      <c r="AR1157" s="116">
        <f t="shared" si="310"/>
        <v>0</v>
      </c>
      <c r="AS1157" s="116">
        <f t="shared" ref="AS1157:AS1220" si="311">O1157+AD1157+AI1157</f>
        <v>0</v>
      </c>
    </row>
    <row r="1158" spans="2:45" ht="16.5" thickTop="1" thickBot="1" x14ac:dyDescent="0.3">
      <c r="B1158" s="101" t="str">
        <f t="shared" si="304"/>
        <v>a</v>
      </c>
      <c r="D1158" s="109" t="s">
        <v>279</v>
      </c>
      <c r="E1158" s="120" t="s">
        <v>298</v>
      </c>
      <c r="F1158" s="115">
        <f t="shared" si="305"/>
        <v>257000</v>
      </c>
      <c r="G1158" s="116">
        <f>SUM(G1159:G1165)</f>
        <v>64300</v>
      </c>
      <c r="H1158" s="116">
        <f>SUM(H1159:H1165)</f>
        <v>64200</v>
      </c>
      <c r="I1158" s="116">
        <f>SUM(I1159:I1165)</f>
        <v>64300</v>
      </c>
      <c r="J1158" s="116">
        <f>SUM(J1159:J1165)</f>
        <v>64200</v>
      </c>
      <c r="K1158" s="115">
        <f t="shared" si="306"/>
        <v>21700</v>
      </c>
      <c r="L1158" s="116">
        <f>SUM(L1159:L1165)</f>
        <v>21700</v>
      </c>
      <c r="M1158" s="116">
        <f>SUM(M1159:M1165)</f>
        <v>0</v>
      </c>
      <c r="N1158" s="116">
        <f>SUM(N1159:N1165)</f>
        <v>0</v>
      </c>
      <c r="O1158" s="116">
        <f>SUM(O1159:O1165)</f>
        <v>0</v>
      </c>
      <c r="P1158" s="115">
        <f t="shared" si="307"/>
        <v>21700</v>
      </c>
      <c r="Q1158" s="116">
        <f>SUM(Q1159:Q1165)</f>
        <v>21700</v>
      </c>
      <c r="R1158" s="116">
        <f>SUM(R1159:R1165)</f>
        <v>0</v>
      </c>
      <c r="S1158" s="116">
        <f>SUM(S1159:S1165)</f>
        <v>0</v>
      </c>
      <c r="T1158" s="116">
        <f>SUM(T1159:T1165)</f>
        <v>0</v>
      </c>
      <c r="U1158" s="111">
        <f t="shared" si="303"/>
        <v>0</v>
      </c>
      <c r="V1158" s="116">
        <f t="shared" si="303"/>
        <v>0</v>
      </c>
      <c r="W1158" s="116">
        <f t="shared" si="303"/>
        <v>0</v>
      </c>
      <c r="X1158" s="116">
        <f t="shared" si="303"/>
        <v>0</v>
      </c>
      <c r="Y1158" s="116">
        <f t="shared" si="303"/>
        <v>0</v>
      </c>
      <c r="Z1158" s="115">
        <f t="shared" si="308"/>
        <v>0</v>
      </c>
      <c r="AA1158" s="116">
        <f>SUM(AA1159:AA1165)</f>
        <v>0</v>
      </c>
      <c r="AB1158" s="116">
        <f>SUM(AB1159:AB1165)</f>
        <v>0</v>
      </c>
      <c r="AC1158" s="116">
        <f>SUM(AC1159:AC1165)</f>
        <v>0</v>
      </c>
      <c r="AD1158" s="116">
        <f>SUM(AD1159:AD1165)</f>
        <v>0</v>
      </c>
      <c r="AE1158" s="115">
        <f t="shared" si="309"/>
        <v>0</v>
      </c>
      <c r="AF1158" s="117">
        <f>SUM(AF1159:AF1165)</f>
        <v>0</v>
      </c>
      <c r="AG1158" s="117">
        <f>SUM(AG1159:AG1165)</f>
        <v>0</v>
      </c>
      <c r="AH1158" s="117">
        <f>SUM(AH1159:AH1165)</f>
        <v>0</v>
      </c>
      <c r="AI1158" s="117">
        <f>SUM(AI1159:AI1165)</f>
        <v>0</v>
      </c>
      <c r="AJ1158" s="115">
        <f t="shared" si="297"/>
        <v>257000</v>
      </c>
      <c r="AK1158" s="116">
        <f t="shared" si="297"/>
        <v>64300</v>
      </c>
      <c r="AL1158" s="116">
        <f t="shared" si="297"/>
        <v>64200</v>
      </c>
      <c r="AM1158" s="116">
        <f t="shared" si="297"/>
        <v>64300</v>
      </c>
      <c r="AN1158" s="116">
        <f t="shared" si="297"/>
        <v>64200</v>
      </c>
      <c r="AO1158" s="115">
        <f t="shared" si="310"/>
        <v>21700</v>
      </c>
      <c r="AP1158" s="116">
        <f t="shared" si="310"/>
        <v>21700</v>
      </c>
      <c r="AQ1158" s="116">
        <f t="shared" si="310"/>
        <v>0</v>
      </c>
      <c r="AR1158" s="116">
        <f t="shared" si="310"/>
        <v>0</v>
      </c>
      <c r="AS1158" s="116">
        <f t="shared" si="311"/>
        <v>0</v>
      </c>
    </row>
    <row r="1159" spans="2:45" ht="16.5" thickTop="1" thickBot="1" x14ac:dyDescent="0.3">
      <c r="B1159" s="101" t="str">
        <f t="shared" si="304"/>
        <v>b</v>
      </c>
      <c r="D1159" s="109" t="s">
        <v>279</v>
      </c>
      <c r="E1159" s="121" t="s">
        <v>299</v>
      </c>
      <c r="F1159" s="115">
        <f t="shared" si="305"/>
        <v>0</v>
      </c>
      <c r="G1159" s="116">
        <v>0</v>
      </c>
      <c r="H1159" s="116">
        <v>0</v>
      </c>
      <c r="I1159" s="116">
        <v>0</v>
      </c>
      <c r="J1159" s="116">
        <v>0</v>
      </c>
      <c r="K1159" s="115">
        <f t="shared" si="306"/>
        <v>0</v>
      </c>
      <c r="L1159" s="116">
        <v>0</v>
      </c>
      <c r="M1159" s="116">
        <v>0</v>
      </c>
      <c r="N1159" s="116">
        <v>0</v>
      </c>
      <c r="O1159" s="116">
        <v>0</v>
      </c>
      <c r="P1159" s="115">
        <f t="shared" si="307"/>
        <v>0</v>
      </c>
      <c r="Q1159" s="116">
        <v>0</v>
      </c>
      <c r="R1159" s="116">
        <v>0</v>
      </c>
      <c r="S1159" s="116">
        <v>0</v>
      </c>
      <c r="T1159" s="116">
        <v>0</v>
      </c>
      <c r="U1159" s="111">
        <f t="shared" si="303"/>
        <v>0</v>
      </c>
      <c r="V1159" s="116">
        <f t="shared" si="303"/>
        <v>0</v>
      </c>
      <c r="W1159" s="116">
        <f t="shared" si="303"/>
        <v>0</v>
      </c>
      <c r="X1159" s="116">
        <f t="shared" si="303"/>
        <v>0</v>
      </c>
      <c r="Y1159" s="116">
        <f t="shared" si="303"/>
        <v>0</v>
      </c>
      <c r="Z1159" s="115">
        <f t="shared" si="308"/>
        <v>0</v>
      </c>
      <c r="AA1159" s="116">
        <v>0</v>
      </c>
      <c r="AB1159" s="116">
        <v>0</v>
      </c>
      <c r="AC1159" s="116">
        <v>0</v>
      </c>
      <c r="AD1159" s="116">
        <v>0</v>
      </c>
      <c r="AE1159" s="115">
        <f t="shared" si="309"/>
        <v>0</v>
      </c>
      <c r="AF1159" s="117">
        <v>0</v>
      </c>
      <c r="AG1159" s="117">
        <v>0</v>
      </c>
      <c r="AH1159" s="117">
        <v>0</v>
      </c>
      <c r="AI1159" s="117">
        <v>0</v>
      </c>
      <c r="AJ1159" s="115">
        <f t="shared" si="297"/>
        <v>0</v>
      </c>
      <c r="AK1159" s="116">
        <f t="shared" si="297"/>
        <v>0</v>
      </c>
      <c r="AL1159" s="116">
        <f t="shared" si="297"/>
        <v>0</v>
      </c>
      <c r="AM1159" s="116">
        <f t="shared" si="297"/>
        <v>0</v>
      </c>
      <c r="AN1159" s="116">
        <f t="shared" si="297"/>
        <v>0</v>
      </c>
      <c r="AO1159" s="115">
        <f t="shared" si="310"/>
        <v>0</v>
      </c>
      <c r="AP1159" s="116">
        <f t="shared" si="310"/>
        <v>0</v>
      </c>
      <c r="AQ1159" s="116">
        <f t="shared" si="310"/>
        <v>0</v>
      </c>
      <c r="AR1159" s="116">
        <f t="shared" si="310"/>
        <v>0</v>
      </c>
      <c r="AS1159" s="116">
        <f t="shared" si="311"/>
        <v>0</v>
      </c>
    </row>
    <row r="1160" spans="2:45" ht="16.5" thickTop="1" thickBot="1" x14ac:dyDescent="0.3">
      <c r="B1160" s="101" t="str">
        <f t="shared" si="304"/>
        <v>b</v>
      </c>
      <c r="D1160" s="109" t="s">
        <v>279</v>
      </c>
      <c r="E1160" s="121" t="s">
        <v>300</v>
      </c>
      <c r="F1160" s="115">
        <f t="shared" si="305"/>
        <v>0</v>
      </c>
      <c r="G1160" s="116">
        <v>0</v>
      </c>
      <c r="H1160" s="116">
        <v>0</v>
      </c>
      <c r="I1160" s="116">
        <v>0</v>
      </c>
      <c r="J1160" s="116">
        <v>0</v>
      </c>
      <c r="K1160" s="115">
        <f t="shared" si="306"/>
        <v>0</v>
      </c>
      <c r="L1160" s="116">
        <v>0</v>
      </c>
      <c r="M1160" s="116">
        <v>0</v>
      </c>
      <c r="N1160" s="116">
        <v>0</v>
      </c>
      <c r="O1160" s="116">
        <v>0</v>
      </c>
      <c r="P1160" s="115">
        <f t="shared" si="307"/>
        <v>0</v>
      </c>
      <c r="Q1160" s="116">
        <v>0</v>
      </c>
      <c r="R1160" s="116">
        <v>0</v>
      </c>
      <c r="S1160" s="116">
        <v>0</v>
      </c>
      <c r="T1160" s="116">
        <v>0</v>
      </c>
      <c r="U1160" s="111">
        <f t="shared" si="303"/>
        <v>0</v>
      </c>
      <c r="V1160" s="116">
        <f t="shared" si="303"/>
        <v>0</v>
      </c>
      <c r="W1160" s="116">
        <f t="shared" si="303"/>
        <v>0</v>
      </c>
      <c r="X1160" s="116">
        <f t="shared" si="303"/>
        <v>0</v>
      </c>
      <c r="Y1160" s="116">
        <f t="shared" si="303"/>
        <v>0</v>
      </c>
      <c r="Z1160" s="115">
        <f t="shared" si="308"/>
        <v>0</v>
      </c>
      <c r="AA1160" s="116">
        <v>0</v>
      </c>
      <c r="AB1160" s="116">
        <v>0</v>
      </c>
      <c r="AC1160" s="116">
        <v>0</v>
      </c>
      <c r="AD1160" s="116">
        <v>0</v>
      </c>
      <c r="AE1160" s="115">
        <f t="shared" si="309"/>
        <v>0</v>
      </c>
      <c r="AF1160" s="117">
        <v>0</v>
      </c>
      <c r="AG1160" s="117">
        <v>0</v>
      </c>
      <c r="AH1160" s="117">
        <v>0</v>
      </c>
      <c r="AI1160" s="117">
        <v>0</v>
      </c>
      <c r="AJ1160" s="115">
        <f t="shared" si="297"/>
        <v>0</v>
      </c>
      <c r="AK1160" s="116">
        <f t="shared" si="297"/>
        <v>0</v>
      </c>
      <c r="AL1160" s="116">
        <f t="shared" si="297"/>
        <v>0</v>
      </c>
      <c r="AM1160" s="116">
        <f t="shared" si="297"/>
        <v>0</v>
      </c>
      <c r="AN1160" s="116">
        <f t="shared" si="297"/>
        <v>0</v>
      </c>
      <c r="AO1160" s="115">
        <f t="shared" si="310"/>
        <v>0</v>
      </c>
      <c r="AP1160" s="116">
        <f t="shared" si="310"/>
        <v>0</v>
      </c>
      <c r="AQ1160" s="116">
        <f t="shared" si="310"/>
        <v>0</v>
      </c>
      <c r="AR1160" s="116">
        <f t="shared" si="310"/>
        <v>0</v>
      </c>
      <c r="AS1160" s="116">
        <f t="shared" si="311"/>
        <v>0</v>
      </c>
    </row>
    <row r="1161" spans="2:45" ht="16.5" thickTop="1" thickBot="1" x14ac:dyDescent="0.3">
      <c r="B1161" s="101" t="str">
        <f t="shared" si="304"/>
        <v>b</v>
      </c>
      <c r="D1161" s="109" t="s">
        <v>279</v>
      </c>
      <c r="E1161" s="121" t="s">
        <v>301</v>
      </c>
      <c r="F1161" s="115">
        <f t="shared" si="305"/>
        <v>0</v>
      </c>
      <c r="G1161" s="116">
        <v>0</v>
      </c>
      <c r="H1161" s="116">
        <v>0</v>
      </c>
      <c r="I1161" s="116">
        <v>0</v>
      </c>
      <c r="J1161" s="116">
        <v>0</v>
      </c>
      <c r="K1161" s="115">
        <f t="shared" si="306"/>
        <v>0</v>
      </c>
      <c r="L1161" s="116">
        <v>0</v>
      </c>
      <c r="M1161" s="116">
        <v>0</v>
      </c>
      <c r="N1161" s="116">
        <v>0</v>
      </c>
      <c r="O1161" s="116">
        <v>0</v>
      </c>
      <c r="P1161" s="115">
        <f t="shared" si="307"/>
        <v>0</v>
      </c>
      <c r="Q1161" s="116">
        <v>0</v>
      </c>
      <c r="R1161" s="116">
        <v>0</v>
      </c>
      <c r="S1161" s="116">
        <v>0</v>
      </c>
      <c r="T1161" s="116">
        <v>0</v>
      </c>
      <c r="U1161" s="111">
        <f t="shared" si="303"/>
        <v>0</v>
      </c>
      <c r="V1161" s="116">
        <f t="shared" si="303"/>
        <v>0</v>
      </c>
      <c r="W1161" s="116">
        <f t="shared" si="303"/>
        <v>0</v>
      </c>
      <c r="X1161" s="116">
        <f t="shared" si="303"/>
        <v>0</v>
      </c>
      <c r="Y1161" s="116">
        <f t="shared" si="303"/>
        <v>0</v>
      </c>
      <c r="Z1161" s="115">
        <f t="shared" si="308"/>
        <v>0</v>
      </c>
      <c r="AA1161" s="116">
        <v>0</v>
      </c>
      <c r="AB1161" s="116">
        <v>0</v>
      </c>
      <c r="AC1161" s="116">
        <v>0</v>
      </c>
      <c r="AD1161" s="116">
        <v>0</v>
      </c>
      <c r="AE1161" s="115">
        <f t="shared" si="309"/>
        <v>0</v>
      </c>
      <c r="AF1161" s="117">
        <v>0</v>
      </c>
      <c r="AG1161" s="117">
        <v>0</v>
      </c>
      <c r="AH1161" s="117">
        <v>0</v>
      </c>
      <c r="AI1161" s="117">
        <v>0</v>
      </c>
      <c r="AJ1161" s="115">
        <f t="shared" si="297"/>
        <v>0</v>
      </c>
      <c r="AK1161" s="116">
        <f t="shared" si="297"/>
        <v>0</v>
      </c>
      <c r="AL1161" s="116">
        <f t="shared" si="297"/>
        <v>0</v>
      </c>
      <c r="AM1161" s="116">
        <f t="shared" si="297"/>
        <v>0</v>
      </c>
      <c r="AN1161" s="116">
        <f t="shared" si="297"/>
        <v>0</v>
      </c>
      <c r="AO1161" s="115">
        <f t="shared" si="310"/>
        <v>0</v>
      </c>
      <c r="AP1161" s="116">
        <f t="shared" si="310"/>
        <v>0</v>
      </c>
      <c r="AQ1161" s="116">
        <f t="shared" si="310"/>
        <v>0</v>
      </c>
      <c r="AR1161" s="116">
        <f t="shared" si="310"/>
        <v>0</v>
      </c>
      <c r="AS1161" s="116">
        <f t="shared" si="311"/>
        <v>0</v>
      </c>
    </row>
    <row r="1162" spans="2:45" ht="16.5" thickTop="1" thickBot="1" x14ac:dyDescent="0.3">
      <c r="B1162" s="101" t="str">
        <f t="shared" si="304"/>
        <v>b</v>
      </c>
      <c r="D1162" s="109" t="s">
        <v>279</v>
      </c>
      <c r="E1162" s="121" t="s">
        <v>302</v>
      </c>
      <c r="F1162" s="115">
        <f t="shared" si="305"/>
        <v>0</v>
      </c>
      <c r="G1162" s="116">
        <v>0</v>
      </c>
      <c r="H1162" s="116">
        <v>0</v>
      </c>
      <c r="I1162" s="116">
        <v>0</v>
      </c>
      <c r="J1162" s="116">
        <v>0</v>
      </c>
      <c r="K1162" s="115">
        <f t="shared" si="306"/>
        <v>0</v>
      </c>
      <c r="L1162" s="116">
        <v>0</v>
      </c>
      <c r="M1162" s="116">
        <v>0</v>
      </c>
      <c r="N1162" s="116">
        <v>0</v>
      </c>
      <c r="O1162" s="116">
        <v>0</v>
      </c>
      <c r="P1162" s="115">
        <f t="shared" si="307"/>
        <v>0</v>
      </c>
      <c r="Q1162" s="116">
        <v>0</v>
      </c>
      <c r="R1162" s="116">
        <v>0</v>
      </c>
      <c r="S1162" s="116">
        <v>0</v>
      </c>
      <c r="T1162" s="116">
        <v>0</v>
      </c>
      <c r="U1162" s="111">
        <f t="shared" si="303"/>
        <v>0</v>
      </c>
      <c r="V1162" s="116">
        <f t="shared" si="303"/>
        <v>0</v>
      </c>
      <c r="W1162" s="116">
        <f t="shared" si="303"/>
        <v>0</v>
      </c>
      <c r="X1162" s="116">
        <f t="shared" si="303"/>
        <v>0</v>
      </c>
      <c r="Y1162" s="116">
        <f t="shared" si="303"/>
        <v>0</v>
      </c>
      <c r="Z1162" s="115">
        <f t="shared" si="308"/>
        <v>0</v>
      </c>
      <c r="AA1162" s="116">
        <v>0</v>
      </c>
      <c r="AB1162" s="116">
        <v>0</v>
      </c>
      <c r="AC1162" s="116">
        <v>0</v>
      </c>
      <c r="AD1162" s="116">
        <v>0</v>
      </c>
      <c r="AE1162" s="115">
        <f t="shared" si="309"/>
        <v>0</v>
      </c>
      <c r="AF1162" s="117">
        <v>0</v>
      </c>
      <c r="AG1162" s="117">
        <v>0</v>
      </c>
      <c r="AH1162" s="117">
        <v>0</v>
      </c>
      <c r="AI1162" s="117">
        <v>0</v>
      </c>
      <c r="AJ1162" s="115">
        <f t="shared" si="297"/>
        <v>0</v>
      </c>
      <c r="AK1162" s="116">
        <f t="shared" si="297"/>
        <v>0</v>
      </c>
      <c r="AL1162" s="116">
        <f t="shared" si="297"/>
        <v>0</v>
      </c>
      <c r="AM1162" s="116">
        <f t="shared" si="297"/>
        <v>0</v>
      </c>
      <c r="AN1162" s="116">
        <f t="shared" si="297"/>
        <v>0</v>
      </c>
      <c r="AO1162" s="115">
        <f t="shared" si="310"/>
        <v>0</v>
      </c>
      <c r="AP1162" s="116">
        <f t="shared" si="310"/>
        <v>0</v>
      </c>
      <c r="AQ1162" s="116">
        <f t="shared" si="310"/>
        <v>0</v>
      </c>
      <c r="AR1162" s="116">
        <f t="shared" si="310"/>
        <v>0</v>
      </c>
      <c r="AS1162" s="116">
        <f t="shared" si="311"/>
        <v>0</v>
      </c>
    </row>
    <row r="1163" spans="2:45" ht="16.5" thickTop="1" thickBot="1" x14ac:dyDescent="0.3">
      <c r="B1163" s="101" t="str">
        <f t="shared" si="304"/>
        <v>b</v>
      </c>
      <c r="D1163" s="109" t="s">
        <v>279</v>
      </c>
      <c r="E1163" s="121" t="s">
        <v>303</v>
      </c>
      <c r="F1163" s="115">
        <f t="shared" si="305"/>
        <v>0</v>
      </c>
      <c r="G1163" s="116">
        <v>0</v>
      </c>
      <c r="H1163" s="116">
        <v>0</v>
      </c>
      <c r="I1163" s="116">
        <v>0</v>
      </c>
      <c r="J1163" s="116">
        <v>0</v>
      </c>
      <c r="K1163" s="115">
        <f t="shared" si="306"/>
        <v>0</v>
      </c>
      <c r="L1163" s="116">
        <v>0</v>
      </c>
      <c r="M1163" s="116">
        <v>0</v>
      </c>
      <c r="N1163" s="116">
        <v>0</v>
      </c>
      <c r="O1163" s="116">
        <v>0</v>
      </c>
      <c r="P1163" s="115">
        <f t="shared" si="307"/>
        <v>0</v>
      </c>
      <c r="Q1163" s="116">
        <v>0</v>
      </c>
      <c r="R1163" s="116">
        <v>0</v>
      </c>
      <c r="S1163" s="116">
        <v>0</v>
      </c>
      <c r="T1163" s="116">
        <v>0</v>
      </c>
      <c r="U1163" s="111">
        <f t="shared" si="303"/>
        <v>0</v>
      </c>
      <c r="V1163" s="116">
        <f t="shared" si="303"/>
        <v>0</v>
      </c>
      <c r="W1163" s="116">
        <f t="shared" si="303"/>
        <v>0</v>
      </c>
      <c r="X1163" s="116">
        <f t="shared" si="303"/>
        <v>0</v>
      </c>
      <c r="Y1163" s="116">
        <f t="shared" si="303"/>
        <v>0</v>
      </c>
      <c r="Z1163" s="115">
        <f t="shared" si="308"/>
        <v>0</v>
      </c>
      <c r="AA1163" s="116">
        <v>0</v>
      </c>
      <c r="AB1163" s="116">
        <v>0</v>
      </c>
      <c r="AC1163" s="116">
        <v>0</v>
      </c>
      <c r="AD1163" s="116">
        <v>0</v>
      </c>
      <c r="AE1163" s="115">
        <f t="shared" si="309"/>
        <v>0</v>
      </c>
      <c r="AF1163" s="117">
        <v>0</v>
      </c>
      <c r="AG1163" s="117">
        <v>0</v>
      </c>
      <c r="AH1163" s="117">
        <v>0</v>
      </c>
      <c r="AI1163" s="117">
        <v>0</v>
      </c>
      <c r="AJ1163" s="115">
        <f t="shared" si="297"/>
        <v>0</v>
      </c>
      <c r="AK1163" s="116">
        <f t="shared" si="297"/>
        <v>0</v>
      </c>
      <c r="AL1163" s="116">
        <f t="shared" si="297"/>
        <v>0</v>
      </c>
      <c r="AM1163" s="116">
        <f t="shared" si="297"/>
        <v>0</v>
      </c>
      <c r="AN1163" s="116">
        <f t="shared" si="297"/>
        <v>0</v>
      </c>
      <c r="AO1163" s="115">
        <f t="shared" si="310"/>
        <v>0</v>
      </c>
      <c r="AP1163" s="116">
        <f t="shared" si="310"/>
        <v>0</v>
      </c>
      <c r="AQ1163" s="116">
        <f t="shared" si="310"/>
        <v>0</v>
      </c>
      <c r="AR1163" s="116">
        <f t="shared" si="310"/>
        <v>0</v>
      </c>
      <c r="AS1163" s="116">
        <f t="shared" si="311"/>
        <v>0</v>
      </c>
    </row>
    <row r="1164" spans="2:45" ht="16.5" thickTop="1" thickBot="1" x14ac:dyDescent="0.3">
      <c r="B1164" s="101" t="str">
        <f t="shared" si="304"/>
        <v>a</v>
      </c>
      <c r="D1164" s="109" t="s">
        <v>279</v>
      </c>
      <c r="E1164" s="121" t="s">
        <v>304</v>
      </c>
      <c r="F1164" s="115">
        <f t="shared" si="305"/>
        <v>257000</v>
      </c>
      <c r="G1164" s="116">
        <v>64300</v>
      </c>
      <c r="H1164" s="116">
        <v>64200</v>
      </c>
      <c r="I1164" s="116">
        <v>64300</v>
      </c>
      <c r="J1164" s="116">
        <v>64200</v>
      </c>
      <c r="K1164" s="115">
        <f t="shared" si="306"/>
        <v>21700</v>
      </c>
      <c r="L1164" s="116">
        <v>21700</v>
      </c>
      <c r="M1164" s="116">
        <v>0</v>
      </c>
      <c r="N1164" s="116">
        <v>0</v>
      </c>
      <c r="O1164" s="116">
        <v>0</v>
      </c>
      <c r="P1164" s="115">
        <f t="shared" si="307"/>
        <v>21700</v>
      </c>
      <c r="Q1164" s="116">
        <v>21700</v>
      </c>
      <c r="R1164" s="116">
        <v>0</v>
      </c>
      <c r="S1164" s="116">
        <v>0</v>
      </c>
      <c r="T1164" s="116">
        <v>0</v>
      </c>
      <c r="U1164" s="111">
        <f t="shared" si="303"/>
        <v>0</v>
      </c>
      <c r="V1164" s="116">
        <f t="shared" si="303"/>
        <v>0</v>
      </c>
      <c r="W1164" s="116">
        <f t="shared" si="303"/>
        <v>0</v>
      </c>
      <c r="X1164" s="116">
        <f t="shared" si="303"/>
        <v>0</v>
      </c>
      <c r="Y1164" s="116">
        <f t="shared" si="303"/>
        <v>0</v>
      </c>
      <c r="Z1164" s="115">
        <f t="shared" si="308"/>
        <v>0</v>
      </c>
      <c r="AA1164" s="116">
        <v>0</v>
      </c>
      <c r="AB1164" s="116">
        <v>0</v>
      </c>
      <c r="AC1164" s="116">
        <v>0</v>
      </c>
      <c r="AD1164" s="116">
        <v>0</v>
      </c>
      <c r="AE1164" s="115">
        <f t="shared" si="309"/>
        <v>0</v>
      </c>
      <c r="AF1164" s="117">
        <v>0</v>
      </c>
      <c r="AG1164" s="117">
        <v>0</v>
      </c>
      <c r="AH1164" s="117">
        <v>0</v>
      </c>
      <c r="AI1164" s="117">
        <v>0</v>
      </c>
      <c r="AJ1164" s="115">
        <f t="shared" si="297"/>
        <v>257000</v>
      </c>
      <c r="AK1164" s="116">
        <f t="shared" si="297"/>
        <v>64300</v>
      </c>
      <c r="AL1164" s="116">
        <f t="shared" si="297"/>
        <v>64200</v>
      </c>
      <c r="AM1164" s="116">
        <f t="shared" si="297"/>
        <v>64300</v>
      </c>
      <c r="AN1164" s="116">
        <f t="shared" si="297"/>
        <v>64200</v>
      </c>
      <c r="AO1164" s="115">
        <f t="shared" si="310"/>
        <v>21700</v>
      </c>
      <c r="AP1164" s="116">
        <f t="shared" si="310"/>
        <v>21700</v>
      </c>
      <c r="AQ1164" s="116">
        <f t="shared" si="310"/>
        <v>0</v>
      </c>
      <c r="AR1164" s="116">
        <f t="shared" si="310"/>
        <v>0</v>
      </c>
      <c r="AS1164" s="116">
        <f t="shared" si="311"/>
        <v>0</v>
      </c>
    </row>
    <row r="1165" spans="2:45" ht="16.5" thickTop="1" thickBot="1" x14ac:dyDescent="0.3">
      <c r="B1165" s="101" t="str">
        <f t="shared" si="304"/>
        <v>b</v>
      </c>
      <c r="D1165" s="109" t="s">
        <v>279</v>
      </c>
      <c r="E1165" s="121" t="s">
        <v>305</v>
      </c>
      <c r="F1165" s="115">
        <f t="shared" si="305"/>
        <v>0</v>
      </c>
      <c r="G1165" s="116">
        <f>SUM(G1166:G1167)</f>
        <v>0</v>
      </c>
      <c r="H1165" s="116">
        <f>SUM(H1166:H1167)</f>
        <v>0</v>
      </c>
      <c r="I1165" s="116">
        <f>SUM(I1166:I1167)</f>
        <v>0</v>
      </c>
      <c r="J1165" s="116">
        <f>SUM(J1166:J1167)</f>
        <v>0</v>
      </c>
      <c r="K1165" s="115">
        <f t="shared" si="306"/>
        <v>0</v>
      </c>
      <c r="L1165" s="116">
        <f>SUM(L1166:L1167)</f>
        <v>0</v>
      </c>
      <c r="M1165" s="116">
        <f>SUM(M1166:M1167)</f>
        <v>0</v>
      </c>
      <c r="N1165" s="116">
        <f>SUM(N1166:N1167)</f>
        <v>0</v>
      </c>
      <c r="O1165" s="116">
        <f>SUM(O1166:O1167)</f>
        <v>0</v>
      </c>
      <c r="P1165" s="115">
        <f t="shared" si="307"/>
        <v>0</v>
      </c>
      <c r="Q1165" s="116">
        <f>SUM(Q1166:Q1167)</f>
        <v>0</v>
      </c>
      <c r="R1165" s="116">
        <f>SUM(R1166:R1167)</f>
        <v>0</v>
      </c>
      <c r="S1165" s="116">
        <f>SUM(S1166:S1167)</f>
        <v>0</v>
      </c>
      <c r="T1165" s="116">
        <f>SUM(T1166:T1167)</f>
        <v>0</v>
      </c>
      <c r="U1165" s="111">
        <f t="shared" si="303"/>
        <v>0</v>
      </c>
      <c r="V1165" s="116">
        <f t="shared" si="303"/>
        <v>0</v>
      </c>
      <c r="W1165" s="116">
        <f t="shared" si="303"/>
        <v>0</v>
      </c>
      <c r="X1165" s="116">
        <f t="shared" si="303"/>
        <v>0</v>
      </c>
      <c r="Y1165" s="116">
        <f t="shared" si="303"/>
        <v>0</v>
      </c>
      <c r="Z1165" s="115">
        <f t="shared" si="308"/>
        <v>0</v>
      </c>
      <c r="AA1165" s="116">
        <f>SUM(AA1166:AA1167)</f>
        <v>0</v>
      </c>
      <c r="AB1165" s="116">
        <f>SUM(AB1166:AB1167)</f>
        <v>0</v>
      </c>
      <c r="AC1165" s="116">
        <f>SUM(AC1166:AC1167)</f>
        <v>0</v>
      </c>
      <c r="AD1165" s="116">
        <f>SUM(AD1166:AD1167)</f>
        <v>0</v>
      </c>
      <c r="AE1165" s="115">
        <f t="shared" si="309"/>
        <v>0</v>
      </c>
      <c r="AF1165" s="117">
        <f>SUM(AF1166:AF1167)</f>
        <v>0</v>
      </c>
      <c r="AG1165" s="117">
        <f>SUM(AG1166:AG1167)</f>
        <v>0</v>
      </c>
      <c r="AH1165" s="117">
        <f>SUM(AH1166:AH1167)</f>
        <v>0</v>
      </c>
      <c r="AI1165" s="117">
        <f>SUM(AI1166:AI1167)</f>
        <v>0</v>
      </c>
      <c r="AJ1165" s="115">
        <f t="shared" si="297"/>
        <v>0</v>
      </c>
      <c r="AK1165" s="116">
        <f t="shared" si="297"/>
        <v>0</v>
      </c>
      <c r="AL1165" s="116">
        <f t="shared" si="297"/>
        <v>0</v>
      </c>
      <c r="AM1165" s="116">
        <f t="shared" si="297"/>
        <v>0</v>
      </c>
      <c r="AN1165" s="116">
        <f t="shared" si="297"/>
        <v>0</v>
      </c>
      <c r="AO1165" s="115">
        <f t="shared" si="310"/>
        <v>0</v>
      </c>
      <c r="AP1165" s="116">
        <f t="shared" si="310"/>
        <v>0</v>
      </c>
      <c r="AQ1165" s="116">
        <f t="shared" si="310"/>
        <v>0</v>
      </c>
      <c r="AR1165" s="116">
        <f t="shared" si="310"/>
        <v>0</v>
      </c>
      <c r="AS1165" s="116">
        <f t="shared" si="311"/>
        <v>0</v>
      </c>
    </row>
    <row r="1166" spans="2:45" ht="16.5" thickTop="1" thickBot="1" x14ac:dyDescent="0.3">
      <c r="B1166" s="101" t="str">
        <f t="shared" si="304"/>
        <v>b</v>
      </c>
      <c r="D1166" s="109" t="s">
        <v>279</v>
      </c>
      <c r="E1166" s="122" t="s">
        <v>306</v>
      </c>
      <c r="F1166" s="115">
        <f t="shared" si="305"/>
        <v>0</v>
      </c>
      <c r="G1166" s="116">
        <v>0</v>
      </c>
      <c r="H1166" s="116">
        <v>0</v>
      </c>
      <c r="I1166" s="116">
        <v>0</v>
      </c>
      <c r="J1166" s="116">
        <v>0</v>
      </c>
      <c r="K1166" s="115">
        <f t="shared" si="306"/>
        <v>0</v>
      </c>
      <c r="L1166" s="116">
        <v>0</v>
      </c>
      <c r="M1166" s="116">
        <v>0</v>
      </c>
      <c r="N1166" s="116">
        <v>0</v>
      </c>
      <c r="O1166" s="116">
        <v>0</v>
      </c>
      <c r="P1166" s="115">
        <f t="shared" si="307"/>
        <v>0</v>
      </c>
      <c r="Q1166" s="116">
        <v>0</v>
      </c>
      <c r="R1166" s="116">
        <v>0</v>
      </c>
      <c r="S1166" s="116">
        <v>0</v>
      </c>
      <c r="T1166" s="116">
        <v>0</v>
      </c>
      <c r="U1166" s="111">
        <f t="shared" si="303"/>
        <v>0</v>
      </c>
      <c r="V1166" s="116">
        <f t="shared" si="303"/>
        <v>0</v>
      </c>
      <c r="W1166" s="116">
        <f t="shared" si="303"/>
        <v>0</v>
      </c>
      <c r="X1166" s="116">
        <f t="shared" si="303"/>
        <v>0</v>
      </c>
      <c r="Y1166" s="116">
        <f t="shared" si="303"/>
        <v>0</v>
      </c>
      <c r="Z1166" s="115">
        <f t="shared" si="308"/>
        <v>0</v>
      </c>
      <c r="AA1166" s="116">
        <v>0</v>
      </c>
      <c r="AB1166" s="116">
        <v>0</v>
      </c>
      <c r="AC1166" s="116">
        <v>0</v>
      </c>
      <c r="AD1166" s="116">
        <v>0</v>
      </c>
      <c r="AE1166" s="115">
        <f t="shared" si="309"/>
        <v>0</v>
      </c>
      <c r="AF1166" s="117">
        <v>0</v>
      </c>
      <c r="AG1166" s="117">
        <v>0</v>
      </c>
      <c r="AH1166" s="117">
        <v>0</v>
      </c>
      <c r="AI1166" s="117">
        <v>0</v>
      </c>
      <c r="AJ1166" s="115">
        <f t="shared" si="297"/>
        <v>0</v>
      </c>
      <c r="AK1166" s="116">
        <f t="shared" si="297"/>
        <v>0</v>
      </c>
      <c r="AL1166" s="116">
        <f t="shared" si="297"/>
        <v>0</v>
      </c>
      <c r="AM1166" s="116">
        <f t="shared" si="297"/>
        <v>0</v>
      </c>
      <c r="AN1166" s="116">
        <f t="shared" si="297"/>
        <v>0</v>
      </c>
      <c r="AO1166" s="115">
        <f t="shared" si="310"/>
        <v>0</v>
      </c>
      <c r="AP1166" s="116">
        <f t="shared" si="310"/>
        <v>0</v>
      </c>
      <c r="AQ1166" s="116">
        <f t="shared" si="310"/>
        <v>0</v>
      </c>
      <c r="AR1166" s="116">
        <f t="shared" si="310"/>
        <v>0</v>
      </c>
      <c r="AS1166" s="116">
        <f t="shared" si="311"/>
        <v>0</v>
      </c>
    </row>
    <row r="1167" spans="2:45" ht="27" thickTop="1" thickBot="1" x14ac:dyDescent="0.3">
      <c r="B1167" s="101" t="str">
        <f t="shared" si="304"/>
        <v>b</v>
      </c>
      <c r="D1167" s="109" t="s">
        <v>279</v>
      </c>
      <c r="E1167" s="122" t="s">
        <v>307</v>
      </c>
      <c r="F1167" s="115">
        <f t="shared" si="305"/>
        <v>0</v>
      </c>
      <c r="G1167" s="116">
        <f>SUM(G1168:G1169)</f>
        <v>0</v>
      </c>
      <c r="H1167" s="116">
        <f>SUM(H1168:H1169)</f>
        <v>0</v>
      </c>
      <c r="I1167" s="116">
        <f>SUM(I1168:I1169)</f>
        <v>0</v>
      </c>
      <c r="J1167" s="116">
        <f>SUM(J1168:J1169)</f>
        <v>0</v>
      </c>
      <c r="K1167" s="115">
        <f t="shared" si="306"/>
        <v>0</v>
      </c>
      <c r="L1167" s="116">
        <f>SUM(L1168:L1169)</f>
        <v>0</v>
      </c>
      <c r="M1167" s="116">
        <f>SUM(M1168:M1169)</f>
        <v>0</v>
      </c>
      <c r="N1167" s="116">
        <f>SUM(N1168:N1169)</f>
        <v>0</v>
      </c>
      <c r="O1167" s="116">
        <f>SUM(O1168:O1169)</f>
        <v>0</v>
      </c>
      <c r="P1167" s="115">
        <f t="shared" si="307"/>
        <v>0</v>
      </c>
      <c r="Q1167" s="116">
        <f>SUM(Q1168:Q1169)</f>
        <v>0</v>
      </c>
      <c r="R1167" s="116">
        <f>SUM(R1168:R1169)</f>
        <v>0</v>
      </c>
      <c r="S1167" s="116">
        <f>SUM(S1168:S1169)</f>
        <v>0</v>
      </c>
      <c r="T1167" s="116">
        <f>SUM(T1168:T1169)</f>
        <v>0</v>
      </c>
      <c r="U1167" s="111">
        <f t="shared" si="303"/>
        <v>0</v>
      </c>
      <c r="V1167" s="116">
        <f t="shared" si="303"/>
        <v>0</v>
      </c>
      <c r="W1167" s="116">
        <f t="shared" si="303"/>
        <v>0</v>
      </c>
      <c r="X1167" s="116">
        <f t="shared" si="303"/>
        <v>0</v>
      </c>
      <c r="Y1167" s="116">
        <f t="shared" si="303"/>
        <v>0</v>
      </c>
      <c r="Z1167" s="115">
        <f t="shared" si="308"/>
        <v>0</v>
      </c>
      <c r="AA1167" s="116">
        <f>SUM(AA1168:AA1169)</f>
        <v>0</v>
      </c>
      <c r="AB1167" s="116">
        <f>SUM(AB1168:AB1169)</f>
        <v>0</v>
      </c>
      <c r="AC1167" s="116">
        <f>SUM(AC1168:AC1169)</f>
        <v>0</v>
      </c>
      <c r="AD1167" s="116">
        <f>SUM(AD1168:AD1169)</f>
        <v>0</v>
      </c>
      <c r="AE1167" s="115">
        <f t="shared" si="309"/>
        <v>0</v>
      </c>
      <c r="AF1167" s="117">
        <f>SUM(AF1168:AF1169)</f>
        <v>0</v>
      </c>
      <c r="AG1167" s="117">
        <f>SUM(AG1168:AG1169)</f>
        <v>0</v>
      </c>
      <c r="AH1167" s="117">
        <f>SUM(AH1168:AH1169)</f>
        <v>0</v>
      </c>
      <c r="AI1167" s="117">
        <f>SUM(AI1168:AI1169)</f>
        <v>0</v>
      </c>
      <c r="AJ1167" s="115">
        <f t="shared" si="297"/>
        <v>0</v>
      </c>
      <c r="AK1167" s="116">
        <f t="shared" si="297"/>
        <v>0</v>
      </c>
      <c r="AL1167" s="116">
        <f t="shared" si="297"/>
        <v>0</v>
      </c>
      <c r="AM1167" s="116">
        <f t="shared" si="297"/>
        <v>0</v>
      </c>
      <c r="AN1167" s="116">
        <f t="shared" si="297"/>
        <v>0</v>
      </c>
      <c r="AO1167" s="115">
        <f t="shared" si="310"/>
        <v>0</v>
      </c>
      <c r="AP1167" s="116">
        <f t="shared" si="310"/>
        <v>0</v>
      </c>
      <c r="AQ1167" s="116">
        <f t="shared" si="310"/>
        <v>0</v>
      </c>
      <c r="AR1167" s="116">
        <f t="shared" si="310"/>
        <v>0</v>
      </c>
      <c r="AS1167" s="116">
        <f t="shared" si="311"/>
        <v>0</v>
      </c>
    </row>
    <row r="1168" spans="2:45" ht="27" thickTop="1" thickBot="1" x14ac:dyDescent="0.3">
      <c r="B1168" s="101" t="str">
        <f t="shared" si="304"/>
        <v>b</v>
      </c>
      <c r="D1168" s="109" t="s">
        <v>279</v>
      </c>
      <c r="E1168" s="124" t="s">
        <v>308</v>
      </c>
      <c r="F1168" s="115">
        <f t="shared" si="305"/>
        <v>0</v>
      </c>
      <c r="G1168" s="116">
        <v>0</v>
      </c>
      <c r="H1168" s="116">
        <v>0</v>
      </c>
      <c r="I1168" s="116">
        <v>0</v>
      </c>
      <c r="J1168" s="116">
        <v>0</v>
      </c>
      <c r="K1168" s="115">
        <f t="shared" si="306"/>
        <v>0</v>
      </c>
      <c r="L1168" s="116">
        <v>0</v>
      </c>
      <c r="M1168" s="116">
        <v>0</v>
      </c>
      <c r="N1168" s="116">
        <v>0</v>
      </c>
      <c r="O1168" s="116">
        <v>0</v>
      </c>
      <c r="P1168" s="115">
        <f t="shared" si="307"/>
        <v>0</v>
      </c>
      <c r="Q1168" s="116">
        <v>0</v>
      </c>
      <c r="R1168" s="116">
        <v>0</v>
      </c>
      <c r="S1168" s="116">
        <v>0</v>
      </c>
      <c r="T1168" s="116">
        <v>0</v>
      </c>
      <c r="U1168" s="111">
        <f t="shared" si="303"/>
        <v>0</v>
      </c>
      <c r="V1168" s="116">
        <f t="shared" si="303"/>
        <v>0</v>
      </c>
      <c r="W1168" s="116">
        <f t="shared" si="303"/>
        <v>0</v>
      </c>
      <c r="X1168" s="116">
        <f t="shared" si="303"/>
        <v>0</v>
      </c>
      <c r="Y1168" s="116">
        <f t="shared" si="303"/>
        <v>0</v>
      </c>
      <c r="Z1168" s="115">
        <f t="shared" si="308"/>
        <v>0</v>
      </c>
      <c r="AA1168" s="116">
        <v>0</v>
      </c>
      <c r="AB1168" s="116">
        <v>0</v>
      </c>
      <c r="AC1168" s="116">
        <v>0</v>
      </c>
      <c r="AD1168" s="116">
        <v>0</v>
      </c>
      <c r="AE1168" s="115">
        <f t="shared" si="309"/>
        <v>0</v>
      </c>
      <c r="AF1168" s="117">
        <v>0</v>
      </c>
      <c r="AG1168" s="117">
        <v>0</v>
      </c>
      <c r="AH1168" s="117">
        <v>0</v>
      </c>
      <c r="AI1168" s="117">
        <v>0</v>
      </c>
      <c r="AJ1168" s="115">
        <f t="shared" si="297"/>
        <v>0</v>
      </c>
      <c r="AK1168" s="116">
        <f t="shared" si="297"/>
        <v>0</v>
      </c>
      <c r="AL1168" s="116">
        <f t="shared" si="297"/>
        <v>0</v>
      </c>
      <c r="AM1168" s="116">
        <f t="shared" si="297"/>
        <v>0</v>
      </c>
      <c r="AN1168" s="116">
        <f t="shared" si="297"/>
        <v>0</v>
      </c>
      <c r="AO1168" s="115">
        <f t="shared" si="310"/>
        <v>0</v>
      </c>
      <c r="AP1168" s="116">
        <f t="shared" si="310"/>
        <v>0</v>
      </c>
      <c r="AQ1168" s="116">
        <f t="shared" si="310"/>
        <v>0</v>
      </c>
      <c r="AR1168" s="116">
        <f t="shared" si="310"/>
        <v>0</v>
      </c>
      <c r="AS1168" s="116">
        <f t="shared" si="311"/>
        <v>0</v>
      </c>
    </row>
    <row r="1169" spans="2:45" ht="39.75" thickTop="1" thickBot="1" x14ac:dyDescent="0.3">
      <c r="B1169" s="101" t="str">
        <f t="shared" si="304"/>
        <v>b</v>
      </c>
      <c r="D1169" s="109" t="s">
        <v>279</v>
      </c>
      <c r="E1169" s="124" t="s">
        <v>309</v>
      </c>
      <c r="F1169" s="115">
        <f t="shared" si="305"/>
        <v>0</v>
      </c>
      <c r="G1169" s="116">
        <v>0</v>
      </c>
      <c r="H1169" s="116">
        <v>0</v>
      </c>
      <c r="I1169" s="116">
        <v>0</v>
      </c>
      <c r="J1169" s="116">
        <v>0</v>
      </c>
      <c r="K1169" s="115">
        <f t="shared" si="306"/>
        <v>0</v>
      </c>
      <c r="L1169" s="116">
        <v>0</v>
      </c>
      <c r="M1169" s="116">
        <v>0</v>
      </c>
      <c r="N1169" s="116">
        <v>0</v>
      </c>
      <c r="O1169" s="116">
        <v>0</v>
      </c>
      <c r="P1169" s="115">
        <f t="shared" si="307"/>
        <v>0</v>
      </c>
      <c r="Q1169" s="116">
        <v>0</v>
      </c>
      <c r="R1169" s="116">
        <v>0</v>
      </c>
      <c r="S1169" s="116">
        <v>0</v>
      </c>
      <c r="T1169" s="116">
        <v>0</v>
      </c>
      <c r="U1169" s="111">
        <f t="shared" si="303"/>
        <v>0</v>
      </c>
      <c r="V1169" s="116">
        <f t="shared" si="303"/>
        <v>0</v>
      </c>
      <c r="W1169" s="116">
        <f t="shared" si="303"/>
        <v>0</v>
      </c>
      <c r="X1169" s="116">
        <f t="shared" si="303"/>
        <v>0</v>
      </c>
      <c r="Y1169" s="116">
        <f t="shared" si="303"/>
        <v>0</v>
      </c>
      <c r="Z1169" s="115">
        <f t="shared" si="308"/>
        <v>0</v>
      </c>
      <c r="AA1169" s="116">
        <v>0</v>
      </c>
      <c r="AB1169" s="116">
        <v>0</v>
      </c>
      <c r="AC1169" s="116">
        <v>0</v>
      </c>
      <c r="AD1169" s="116">
        <v>0</v>
      </c>
      <c r="AE1169" s="115">
        <f t="shared" si="309"/>
        <v>0</v>
      </c>
      <c r="AF1169" s="117">
        <v>0</v>
      </c>
      <c r="AG1169" s="117">
        <v>0</v>
      </c>
      <c r="AH1169" s="117">
        <v>0</v>
      </c>
      <c r="AI1169" s="117">
        <v>0</v>
      </c>
      <c r="AJ1169" s="115">
        <f t="shared" si="297"/>
        <v>0</v>
      </c>
      <c r="AK1169" s="116">
        <f t="shared" si="297"/>
        <v>0</v>
      </c>
      <c r="AL1169" s="116">
        <f t="shared" si="297"/>
        <v>0</v>
      </c>
      <c r="AM1169" s="116">
        <f t="shared" si="297"/>
        <v>0</v>
      </c>
      <c r="AN1169" s="116">
        <f t="shared" si="297"/>
        <v>0</v>
      </c>
      <c r="AO1169" s="115">
        <f t="shared" si="310"/>
        <v>0</v>
      </c>
      <c r="AP1169" s="116">
        <f t="shared" si="310"/>
        <v>0</v>
      </c>
      <c r="AQ1169" s="116">
        <f t="shared" si="310"/>
        <v>0</v>
      </c>
      <c r="AR1169" s="116">
        <f t="shared" si="310"/>
        <v>0</v>
      </c>
      <c r="AS1169" s="116">
        <f t="shared" si="311"/>
        <v>0</v>
      </c>
    </row>
    <row r="1170" spans="2:45" ht="16.5" thickTop="1" thickBot="1" x14ac:dyDescent="0.3">
      <c r="B1170" s="101" t="str">
        <f t="shared" si="304"/>
        <v>b</v>
      </c>
      <c r="D1170" s="109" t="s">
        <v>279</v>
      </c>
      <c r="E1170" s="120" t="s">
        <v>310</v>
      </c>
      <c r="F1170" s="115">
        <f t="shared" si="305"/>
        <v>0</v>
      </c>
      <c r="G1170" s="116">
        <v>0</v>
      </c>
      <c r="H1170" s="116">
        <v>0</v>
      </c>
      <c r="I1170" s="116">
        <v>0</v>
      </c>
      <c r="J1170" s="116">
        <v>0</v>
      </c>
      <c r="K1170" s="115">
        <f t="shared" si="306"/>
        <v>0</v>
      </c>
      <c r="L1170" s="116">
        <v>0</v>
      </c>
      <c r="M1170" s="116">
        <v>0</v>
      </c>
      <c r="N1170" s="116">
        <v>0</v>
      </c>
      <c r="O1170" s="116">
        <v>0</v>
      </c>
      <c r="P1170" s="115">
        <f t="shared" si="307"/>
        <v>0</v>
      </c>
      <c r="Q1170" s="116">
        <v>0</v>
      </c>
      <c r="R1170" s="116">
        <v>0</v>
      </c>
      <c r="S1170" s="116">
        <v>0</v>
      </c>
      <c r="T1170" s="116">
        <v>0</v>
      </c>
      <c r="U1170" s="111">
        <f t="shared" si="303"/>
        <v>0</v>
      </c>
      <c r="V1170" s="116">
        <f t="shared" si="303"/>
        <v>0</v>
      </c>
      <c r="W1170" s="116">
        <f t="shared" si="303"/>
        <v>0</v>
      </c>
      <c r="X1170" s="116">
        <f t="shared" si="303"/>
        <v>0</v>
      </c>
      <c r="Y1170" s="116">
        <f t="shared" si="303"/>
        <v>0</v>
      </c>
      <c r="Z1170" s="115">
        <f t="shared" si="308"/>
        <v>0</v>
      </c>
      <c r="AA1170" s="116">
        <v>0</v>
      </c>
      <c r="AB1170" s="116">
        <v>0</v>
      </c>
      <c r="AC1170" s="116">
        <v>0</v>
      </c>
      <c r="AD1170" s="116">
        <v>0</v>
      </c>
      <c r="AE1170" s="115">
        <f t="shared" si="309"/>
        <v>0</v>
      </c>
      <c r="AF1170" s="117">
        <v>0</v>
      </c>
      <c r="AG1170" s="117">
        <v>0</v>
      </c>
      <c r="AH1170" s="117">
        <v>0</v>
      </c>
      <c r="AI1170" s="117">
        <v>0</v>
      </c>
      <c r="AJ1170" s="115">
        <f t="shared" si="297"/>
        <v>0</v>
      </c>
      <c r="AK1170" s="116">
        <f t="shared" si="297"/>
        <v>0</v>
      </c>
      <c r="AL1170" s="116">
        <f t="shared" si="297"/>
        <v>0</v>
      </c>
      <c r="AM1170" s="116">
        <f t="shared" si="297"/>
        <v>0</v>
      </c>
      <c r="AN1170" s="116">
        <f t="shared" si="297"/>
        <v>0</v>
      </c>
      <c r="AO1170" s="115">
        <f t="shared" si="310"/>
        <v>0</v>
      </c>
      <c r="AP1170" s="116">
        <f t="shared" si="310"/>
        <v>0</v>
      </c>
      <c r="AQ1170" s="116">
        <f t="shared" si="310"/>
        <v>0</v>
      </c>
      <c r="AR1170" s="116">
        <f t="shared" si="310"/>
        <v>0</v>
      </c>
      <c r="AS1170" s="116">
        <f t="shared" si="311"/>
        <v>0</v>
      </c>
    </row>
    <row r="1171" spans="2:45" ht="16.5" thickTop="1" thickBot="1" x14ac:dyDescent="0.3">
      <c r="B1171" s="101" t="str">
        <f t="shared" si="304"/>
        <v>b</v>
      </c>
      <c r="D1171" s="109" t="s">
        <v>279</v>
      </c>
      <c r="E1171" s="120" t="s">
        <v>311</v>
      </c>
      <c r="F1171" s="115">
        <f t="shared" si="305"/>
        <v>0</v>
      </c>
      <c r="G1171" s="116">
        <v>0</v>
      </c>
      <c r="H1171" s="116">
        <v>0</v>
      </c>
      <c r="I1171" s="116">
        <v>0</v>
      </c>
      <c r="J1171" s="116">
        <v>0</v>
      </c>
      <c r="K1171" s="115">
        <f t="shared" si="306"/>
        <v>0</v>
      </c>
      <c r="L1171" s="116">
        <v>0</v>
      </c>
      <c r="M1171" s="116">
        <v>0</v>
      </c>
      <c r="N1171" s="116">
        <v>0</v>
      </c>
      <c r="O1171" s="116">
        <v>0</v>
      </c>
      <c r="P1171" s="115">
        <f t="shared" si="307"/>
        <v>0</v>
      </c>
      <c r="Q1171" s="116">
        <v>0</v>
      </c>
      <c r="R1171" s="116">
        <v>0</v>
      </c>
      <c r="S1171" s="116">
        <v>0</v>
      </c>
      <c r="T1171" s="116">
        <v>0</v>
      </c>
      <c r="U1171" s="111">
        <f t="shared" si="303"/>
        <v>0</v>
      </c>
      <c r="V1171" s="116">
        <f t="shared" si="303"/>
        <v>0</v>
      </c>
      <c r="W1171" s="116">
        <f t="shared" si="303"/>
        <v>0</v>
      </c>
      <c r="X1171" s="116">
        <f t="shared" si="303"/>
        <v>0</v>
      </c>
      <c r="Y1171" s="116">
        <f t="shared" si="303"/>
        <v>0</v>
      </c>
      <c r="Z1171" s="115">
        <f t="shared" si="308"/>
        <v>0</v>
      </c>
      <c r="AA1171" s="116">
        <v>0</v>
      </c>
      <c r="AB1171" s="116">
        <v>0</v>
      </c>
      <c r="AC1171" s="116">
        <v>0</v>
      </c>
      <c r="AD1171" s="116">
        <v>0</v>
      </c>
      <c r="AE1171" s="115">
        <f t="shared" si="309"/>
        <v>0</v>
      </c>
      <c r="AF1171" s="117">
        <v>0</v>
      </c>
      <c r="AG1171" s="117">
        <v>0</v>
      </c>
      <c r="AH1171" s="117">
        <v>0</v>
      </c>
      <c r="AI1171" s="117">
        <v>0</v>
      </c>
      <c r="AJ1171" s="115">
        <f t="shared" si="297"/>
        <v>0</v>
      </c>
      <c r="AK1171" s="116">
        <f t="shared" si="297"/>
        <v>0</v>
      </c>
      <c r="AL1171" s="116">
        <f t="shared" si="297"/>
        <v>0</v>
      </c>
      <c r="AM1171" s="116">
        <f t="shared" si="297"/>
        <v>0</v>
      </c>
      <c r="AN1171" s="116">
        <f t="shared" si="297"/>
        <v>0</v>
      </c>
      <c r="AO1171" s="115">
        <f t="shared" si="310"/>
        <v>0</v>
      </c>
      <c r="AP1171" s="116">
        <f t="shared" si="310"/>
        <v>0</v>
      </c>
      <c r="AQ1171" s="116">
        <f t="shared" si="310"/>
        <v>0</v>
      </c>
      <c r="AR1171" s="116">
        <f t="shared" si="310"/>
        <v>0</v>
      </c>
      <c r="AS1171" s="116">
        <f t="shared" si="311"/>
        <v>0</v>
      </c>
    </row>
    <row r="1172" spans="2:45" ht="16.5" thickTop="1" thickBot="1" x14ac:dyDescent="0.3">
      <c r="B1172" s="101" t="str">
        <f t="shared" si="304"/>
        <v>b</v>
      </c>
      <c r="D1172" s="109" t="s">
        <v>279</v>
      </c>
      <c r="E1172" s="120" t="s">
        <v>312</v>
      </c>
      <c r="F1172" s="115">
        <f t="shared" si="305"/>
        <v>0</v>
      </c>
      <c r="G1172" s="116">
        <v>0</v>
      </c>
      <c r="H1172" s="116">
        <v>0</v>
      </c>
      <c r="I1172" s="116">
        <v>0</v>
      </c>
      <c r="J1172" s="116">
        <v>0</v>
      </c>
      <c r="K1172" s="115">
        <f t="shared" si="306"/>
        <v>0</v>
      </c>
      <c r="L1172" s="116">
        <v>0</v>
      </c>
      <c r="M1172" s="116">
        <v>0</v>
      </c>
      <c r="N1172" s="116">
        <v>0</v>
      </c>
      <c r="O1172" s="116">
        <v>0</v>
      </c>
      <c r="P1172" s="115">
        <f t="shared" si="307"/>
        <v>0</v>
      </c>
      <c r="Q1172" s="116">
        <v>0</v>
      </c>
      <c r="R1172" s="116">
        <v>0</v>
      </c>
      <c r="S1172" s="116">
        <v>0</v>
      </c>
      <c r="T1172" s="116">
        <v>0</v>
      </c>
      <c r="U1172" s="111">
        <f t="shared" si="303"/>
        <v>0</v>
      </c>
      <c r="V1172" s="116">
        <f t="shared" si="303"/>
        <v>0</v>
      </c>
      <c r="W1172" s="116">
        <f t="shared" si="303"/>
        <v>0</v>
      </c>
      <c r="X1172" s="116">
        <f t="shared" si="303"/>
        <v>0</v>
      </c>
      <c r="Y1172" s="116">
        <f t="shared" si="303"/>
        <v>0</v>
      </c>
      <c r="Z1172" s="115">
        <f t="shared" si="308"/>
        <v>0</v>
      </c>
      <c r="AA1172" s="116">
        <v>0</v>
      </c>
      <c r="AB1172" s="116">
        <v>0</v>
      </c>
      <c r="AC1172" s="116">
        <v>0</v>
      </c>
      <c r="AD1172" s="116">
        <v>0</v>
      </c>
      <c r="AE1172" s="115">
        <f t="shared" si="309"/>
        <v>0</v>
      </c>
      <c r="AF1172" s="117">
        <v>0</v>
      </c>
      <c r="AG1172" s="117">
        <v>0</v>
      </c>
      <c r="AH1172" s="117">
        <v>0</v>
      </c>
      <c r="AI1172" s="117">
        <v>0</v>
      </c>
      <c r="AJ1172" s="115">
        <f t="shared" si="297"/>
        <v>0</v>
      </c>
      <c r="AK1172" s="116">
        <f t="shared" si="297"/>
        <v>0</v>
      </c>
      <c r="AL1172" s="116">
        <f t="shared" si="297"/>
        <v>0</v>
      </c>
      <c r="AM1172" s="116">
        <f t="shared" si="297"/>
        <v>0</v>
      </c>
      <c r="AN1172" s="116">
        <f t="shared" si="297"/>
        <v>0</v>
      </c>
      <c r="AO1172" s="115">
        <f t="shared" si="310"/>
        <v>0</v>
      </c>
      <c r="AP1172" s="116">
        <f t="shared" si="310"/>
        <v>0</v>
      </c>
      <c r="AQ1172" s="116">
        <f t="shared" si="310"/>
        <v>0</v>
      </c>
      <c r="AR1172" s="116">
        <f t="shared" si="310"/>
        <v>0</v>
      </c>
      <c r="AS1172" s="116">
        <f t="shared" si="311"/>
        <v>0</v>
      </c>
    </row>
    <row r="1173" spans="2:45" ht="78" thickTop="1" thickBot="1" x14ac:dyDescent="0.3">
      <c r="B1173" s="101" t="str">
        <f t="shared" si="304"/>
        <v>a</v>
      </c>
      <c r="D1173" s="109" t="s">
        <v>409</v>
      </c>
      <c r="E1173" s="119" t="s">
        <v>410</v>
      </c>
      <c r="F1173" s="115">
        <f t="shared" si="305"/>
        <v>0</v>
      </c>
      <c r="G1173" s="116">
        <f>SUM(G1174,G1186:G1188)</f>
        <v>0</v>
      </c>
      <c r="H1173" s="116">
        <f>SUM(H1174,H1186:H1188)</f>
        <v>0</v>
      </c>
      <c r="I1173" s="116">
        <f>SUM(I1174,I1186:I1188)</f>
        <v>0</v>
      </c>
      <c r="J1173" s="116">
        <f>SUM(J1174,J1186:J1188)</f>
        <v>0</v>
      </c>
      <c r="K1173" s="115">
        <f t="shared" si="306"/>
        <v>233800</v>
      </c>
      <c r="L1173" s="116">
        <f>SUM(L1174,L1186:L1188)</f>
        <v>42200</v>
      </c>
      <c r="M1173" s="116">
        <f>SUM(M1174,M1186:M1188)</f>
        <v>63800</v>
      </c>
      <c r="N1173" s="116">
        <f>SUM(N1174,N1186:N1188)</f>
        <v>64000</v>
      </c>
      <c r="O1173" s="116">
        <f>SUM(O1174,O1186:O1188)</f>
        <v>63800</v>
      </c>
      <c r="P1173" s="115">
        <f t="shared" si="307"/>
        <v>84700</v>
      </c>
      <c r="Q1173" s="116">
        <f>SUM(Q1174,Q1186:Q1188)</f>
        <v>42000</v>
      </c>
      <c r="R1173" s="116">
        <f>SUM(R1174,R1186:R1188)</f>
        <v>42700</v>
      </c>
      <c r="S1173" s="116">
        <f>SUM(S1174,S1186:S1188)</f>
        <v>0</v>
      </c>
      <c r="T1173" s="116">
        <f>SUM(T1174,T1186:T1188)</f>
        <v>0</v>
      </c>
      <c r="U1173" s="111">
        <f t="shared" si="303"/>
        <v>0</v>
      </c>
      <c r="V1173" s="116">
        <f t="shared" si="303"/>
        <v>0</v>
      </c>
      <c r="W1173" s="116">
        <f t="shared" si="303"/>
        <v>0</v>
      </c>
      <c r="X1173" s="116">
        <f t="shared" si="303"/>
        <v>0</v>
      </c>
      <c r="Y1173" s="116">
        <f t="shared" si="303"/>
        <v>0</v>
      </c>
      <c r="Z1173" s="115">
        <f t="shared" si="308"/>
        <v>0</v>
      </c>
      <c r="AA1173" s="116">
        <f>SUM(AA1174,AA1186:AA1188)</f>
        <v>0</v>
      </c>
      <c r="AB1173" s="116">
        <f>SUM(AB1174,AB1186:AB1188)</f>
        <v>0</v>
      </c>
      <c r="AC1173" s="116">
        <f>SUM(AC1174,AC1186:AC1188)</f>
        <v>0</v>
      </c>
      <c r="AD1173" s="116">
        <f>SUM(AD1174,AD1186:AD1188)</f>
        <v>0</v>
      </c>
      <c r="AE1173" s="115">
        <f t="shared" si="309"/>
        <v>0</v>
      </c>
      <c r="AF1173" s="117">
        <f>SUM(AF1174,AF1186:AF1188)</f>
        <v>0</v>
      </c>
      <c r="AG1173" s="117">
        <f>SUM(AG1174,AG1186:AG1188)</f>
        <v>0</v>
      </c>
      <c r="AH1173" s="117">
        <f>SUM(AH1174,AH1186:AH1188)</f>
        <v>0</v>
      </c>
      <c r="AI1173" s="117">
        <f>SUM(AI1174,AI1186:AI1188)</f>
        <v>0</v>
      </c>
      <c r="AJ1173" s="115">
        <f t="shared" si="297"/>
        <v>0</v>
      </c>
      <c r="AK1173" s="116">
        <f t="shared" si="297"/>
        <v>0</v>
      </c>
      <c r="AL1173" s="116">
        <f t="shared" si="297"/>
        <v>0</v>
      </c>
      <c r="AM1173" s="116">
        <f t="shared" si="297"/>
        <v>0</v>
      </c>
      <c r="AN1173" s="116">
        <f t="shared" si="297"/>
        <v>0</v>
      </c>
      <c r="AO1173" s="115">
        <f t="shared" si="310"/>
        <v>233800</v>
      </c>
      <c r="AP1173" s="116">
        <f t="shared" si="310"/>
        <v>42200</v>
      </c>
      <c r="AQ1173" s="116">
        <f t="shared" si="310"/>
        <v>63800</v>
      </c>
      <c r="AR1173" s="116">
        <f t="shared" si="310"/>
        <v>64000</v>
      </c>
      <c r="AS1173" s="116">
        <f t="shared" si="311"/>
        <v>63800</v>
      </c>
    </row>
    <row r="1174" spans="2:45" ht="16.5" thickTop="1" thickBot="1" x14ac:dyDescent="0.3">
      <c r="B1174" s="101" t="str">
        <f t="shared" si="304"/>
        <v>a</v>
      </c>
      <c r="D1174" s="109" t="s">
        <v>279</v>
      </c>
      <c r="E1174" s="120" t="s">
        <v>298</v>
      </c>
      <c r="F1174" s="115">
        <f t="shared" si="305"/>
        <v>0</v>
      </c>
      <c r="G1174" s="116">
        <f>SUM(G1175:G1181)</f>
        <v>0</v>
      </c>
      <c r="H1174" s="116">
        <f>SUM(H1175:H1181)</f>
        <v>0</v>
      </c>
      <c r="I1174" s="116">
        <f>SUM(I1175:I1181)</f>
        <v>0</v>
      </c>
      <c r="J1174" s="116">
        <f>SUM(J1175:J1181)</f>
        <v>0</v>
      </c>
      <c r="K1174" s="115">
        <f t="shared" si="306"/>
        <v>233800</v>
      </c>
      <c r="L1174" s="116">
        <f>SUM(L1175:L1181)</f>
        <v>42200</v>
      </c>
      <c r="M1174" s="116">
        <f>SUM(M1175:M1181)</f>
        <v>63800</v>
      </c>
      <c r="N1174" s="116">
        <f>SUM(N1175:N1181)</f>
        <v>64000</v>
      </c>
      <c r="O1174" s="116">
        <f>SUM(O1175:O1181)</f>
        <v>63800</v>
      </c>
      <c r="P1174" s="115">
        <f t="shared" si="307"/>
        <v>84700</v>
      </c>
      <c r="Q1174" s="116">
        <f>SUM(Q1175:Q1181)</f>
        <v>42000</v>
      </c>
      <c r="R1174" s="116">
        <f>SUM(R1175:R1181)</f>
        <v>42700</v>
      </c>
      <c r="S1174" s="116">
        <f>SUM(S1175:S1181)</f>
        <v>0</v>
      </c>
      <c r="T1174" s="116">
        <f>SUM(T1175:T1181)</f>
        <v>0</v>
      </c>
      <c r="U1174" s="111">
        <f t="shared" si="303"/>
        <v>0</v>
      </c>
      <c r="V1174" s="116">
        <f t="shared" si="303"/>
        <v>0</v>
      </c>
      <c r="W1174" s="116">
        <f t="shared" si="303"/>
        <v>0</v>
      </c>
      <c r="X1174" s="116">
        <f t="shared" si="303"/>
        <v>0</v>
      </c>
      <c r="Y1174" s="116">
        <f t="shared" si="303"/>
        <v>0</v>
      </c>
      <c r="Z1174" s="115">
        <f t="shared" si="308"/>
        <v>0</v>
      </c>
      <c r="AA1174" s="116">
        <f>SUM(AA1175:AA1181)</f>
        <v>0</v>
      </c>
      <c r="AB1174" s="116">
        <f>SUM(AB1175:AB1181)</f>
        <v>0</v>
      </c>
      <c r="AC1174" s="116">
        <f>SUM(AC1175:AC1181)</f>
        <v>0</v>
      </c>
      <c r="AD1174" s="116">
        <f>SUM(AD1175:AD1181)</f>
        <v>0</v>
      </c>
      <c r="AE1174" s="115">
        <f t="shared" si="309"/>
        <v>0</v>
      </c>
      <c r="AF1174" s="117">
        <f>SUM(AF1175:AF1181)</f>
        <v>0</v>
      </c>
      <c r="AG1174" s="117">
        <f>SUM(AG1175:AG1181)</f>
        <v>0</v>
      </c>
      <c r="AH1174" s="117">
        <f>SUM(AH1175:AH1181)</f>
        <v>0</v>
      </c>
      <c r="AI1174" s="117">
        <f>SUM(AI1175:AI1181)</f>
        <v>0</v>
      </c>
      <c r="AJ1174" s="115">
        <f t="shared" si="297"/>
        <v>0</v>
      </c>
      <c r="AK1174" s="116">
        <f t="shared" si="297"/>
        <v>0</v>
      </c>
      <c r="AL1174" s="116">
        <f t="shared" si="297"/>
        <v>0</v>
      </c>
      <c r="AM1174" s="116">
        <f t="shared" si="297"/>
        <v>0</v>
      </c>
      <c r="AN1174" s="116">
        <f t="shared" si="297"/>
        <v>0</v>
      </c>
      <c r="AO1174" s="115">
        <f t="shared" si="310"/>
        <v>233800</v>
      </c>
      <c r="AP1174" s="116">
        <f t="shared" si="310"/>
        <v>42200</v>
      </c>
      <c r="AQ1174" s="116">
        <f t="shared" si="310"/>
        <v>63800</v>
      </c>
      <c r="AR1174" s="116">
        <f t="shared" si="310"/>
        <v>64000</v>
      </c>
      <c r="AS1174" s="116">
        <f t="shared" si="311"/>
        <v>63800</v>
      </c>
    </row>
    <row r="1175" spans="2:45" ht="16.5" thickTop="1" thickBot="1" x14ac:dyDescent="0.3">
      <c r="B1175" s="101" t="str">
        <f t="shared" si="304"/>
        <v>b</v>
      </c>
      <c r="D1175" s="109" t="s">
        <v>279</v>
      </c>
      <c r="E1175" s="121" t="s">
        <v>299</v>
      </c>
      <c r="F1175" s="115">
        <f t="shared" si="305"/>
        <v>0</v>
      </c>
      <c r="G1175" s="116">
        <v>0</v>
      </c>
      <c r="H1175" s="116">
        <v>0</v>
      </c>
      <c r="I1175" s="116">
        <v>0</v>
      </c>
      <c r="J1175" s="116">
        <v>0</v>
      </c>
      <c r="K1175" s="115">
        <f t="shared" si="306"/>
        <v>0</v>
      </c>
      <c r="L1175" s="116">
        <v>0</v>
      </c>
      <c r="M1175" s="116">
        <v>0</v>
      </c>
      <c r="N1175" s="116">
        <v>0</v>
      </c>
      <c r="O1175" s="116">
        <v>0</v>
      </c>
      <c r="P1175" s="115">
        <f t="shared" si="307"/>
        <v>0</v>
      </c>
      <c r="Q1175" s="116">
        <v>0</v>
      </c>
      <c r="R1175" s="116">
        <v>0</v>
      </c>
      <c r="S1175" s="116">
        <v>0</v>
      </c>
      <c r="T1175" s="116">
        <v>0</v>
      </c>
      <c r="U1175" s="111">
        <f t="shared" si="303"/>
        <v>0</v>
      </c>
      <c r="V1175" s="116">
        <f t="shared" si="303"/>
        <v>0</v>
      </c>
      <c r="W1175" s="116">
        <f t="shared" si="303"/>
        <v>0</v>
      </c>
      <c r="X1175" s="116">
        <f t="shared" si="303"/>
        <v>0</v>
      </c>
      <c r="Y1175" s="116">
        <f t="shared" si="303"/>
        <v>0</v>
      </c>
      <c r="Z1175" s="115">
        <f t="shared" si="308"/>
        <v>0</v>
      </c>
      <c r="AA1175" s="116">
        <v>0</v>
      </c>
      <c r="AB1175" s="116">
        <v>0</v>
      </c>
      <c r="AC1175" s="116">
        <v>0</v>
      </c>
      <c r="AD1175" s="116">
        <v>0</v>
      </c>
      <c r="AE1175" s="115">
        <f t="shared" si="309"/>
        <v>0</v>
      </c>
      <c r="AF1175" s="117">
        <v>0</v>
      </c>
      <c r="AG1175" s="117">
        <v>0</v>
      </c>
      <c r="AH1175" s="117">
        <v>0</v>
      </c>
      <c r="AI1175" s="117">
        <v>0</v>
      </c>
      <c r="AJ1175" s="115">
        <f t="shared" si="297"/>
        <v>0</v>
      </c>
      <c r="AK1175" s="116">
        <f t="shared" si="297"/>
        <v>0</v>
      </c>
      <c r="AL1175" s="116">
        <f t="shared" si="297"/>
        <v>0</v>
      </c>
      <c r="AM1175" s="116">
        <f t="shared" si="297"/>
        <v>0</v>
      </c>
      <c r="AN1175" s="116">
        <f t="shared" si="297"/>
        <v>0</v>
      </c>
      <c r="AO1175" s="115">
        <f t="shared" si="310"/>
        <v>0</v>
      </c>
      <c r="AP1175" s="116">
        <f t="shared" si="310"/>
        <v>0</v>
      </c>
      <c r="AQ1175" s="116">
        <f t="shared" si="310"/>
        <v>0</v>
      </c>
      <c r="AR1175" s="116">
        <f t="shared" si="310"/>
        <v>0</v>
      </c>
      <c r="AS1175" s="116">
        <f t="shared" si="311"/>
        <v>0</v>
      </c>
    </row>
    <row r="1176" spans="2:45" ht="16.5" thickTop="1" thickBot="1" x14ac:dyDescent="0.3">
      <c r="B1176" s="101" t="str">
        <f t="shared" si="304"/>
        <v>b</v>
      </c>
      <c r="D1176" s="109" t="s">
        <v>279</v>
      </c>
      <c r="E1176" s="121" t="s">
        <v>300</v>
      </c>
      <c r="F1176" s="115">
        <f t="shared" si="305"/>
        <v>0</v>
      </c>
      <c r="G1176" s="116">
        <v>0</v>
      </c>
      <c r="H1176" s="116">
        <v>0</v>
      </c>
      <c r="I1176" s="116">
        <v>0</v>
      </c>
      <c r="J1176" s="116">
        <v>0</v>
      </c>
      <c r="K1176" s="115">
        <f t="shared" si="306"/>
        <v>0</v>
      </c>
      <c r="L1176" s="116">
        <v>0</v>
      </c>
      <c r="M1176" s="116">
        <v>0</v>
      </c>
      <c r="N1176" s="116">
        <v>0</v>
      </c>
      <c r="O1176" s="116">
        <v>0</v>
      </c>
      <c r="P1176" s="115">
        <f t="shared" si="307"/>
        <v>0</v>
      </c>
      <c r="Q1176" s="116">
        <v>0</v>
      </c>
      <c r="R1176" s="116">
        <v>0</v>
      </c>
      <c r="S1176" s="116">
        <v>0</v>
      </c>
      <c r="T1176" s="116">
        <v>0</v>
      </c>
      <c r="U1176" s="111">
        <f t="shared" si="303"/>
        <v>0</v>
      </c>
      <c r="V1176" s="116">
        <f t="shared" si="303"/>
        <v>0</v>
      </c>
      <c r="W1176" s="116">
        <f t="shared" si="303"/>
        <v>0</v>
      </c>
      <c r="X1176" s="116">
        <f t="shared" si="303"/>
        <v>0</v>
      </c>
      <c r="Y1176" s="116">
        <f t="shared" si="303"/>
        <v>0</v>
      </c>
      <c r="Z1176" s="115">
        <f t="shared" si="308"/>
        <v>0</v>
      </c>
      <c r="AA1176" s="116">
        <v>0</v>
      </c>
      <c r="AB1176" s="116">
        <v>0</v>
      </c>
      <c r="AC1176" s="116">
        <v>0</v>
      </c>
      <c r="AD1176" s="116">
        <v>0</v>
      </c>
      <c r="AE1176" s="115">
        <f t="shared" si="309"/>
        <v>0</v>
      </c>
      <c r="AF1176" s="117">
        <v>0</v>
      </c>
      <c r="AG1176" s="117">
        <v>0</v>
      </c>
      <c r="AH1176" s="117">
        <v>0</v>
      </c>
      <c r="AI1176" s="117">
        <v>0</v>
      </c>
      <c r="AJ1176" s="115">
        <f t="shared" si="297"/>
        <v>0</v>
      </c>
      <c r="AK1176" s="116">
        <f t="shared" si="297"/>
        <v>0</v>
      </c>
      <c r="AL1176" s="116">
        <f t="shared" si="297"/>
        <v>0</v>
      </c>
      <c r="AM1176" s="116">
        <f t="shared" si="297"/>
        <v>0</v>
      </c>
      <c r="AN1176" s="116">
        <f t="shared" si="297"/>
        <v>0</v>
      </c>
      <c r="AO1176" s="115">
        <f t="shared" si="310"/>
        <v>0</v>
      </c>
      <c r="AP1176" s="116">
        <f t="shared" si="310"/>
        <v>0</v>
      </c>
      <c r="AQ1176" s="116">
        <f t="shared" si="310"/>
        <v>0</v>
      </c>
      <c r="AR1176" s="116">
        <f t="shared" si="310"/>
        <v>0</v>
      </c>
      <c r="AS1176" s="116">
        <f t="shared" si="311"/>
        <v>0</v>
      </c>
    </row>
    <row r="1177" spans="2:45" ht="16.5" thickTop="1" thickBot="1" x14ac:dyDescent="0.3">
      <c r="B1177" s="101" t="str">
        <f t="shared" si="304"/>
        <v>b</v>
      </c>
      <c r="D1177" s="109" t="s">
        <v>279</v>
      </c>
      <c r="E1177" s="121" t="s">
        <v>301</v>
      </c>
      <c r="F1177" s="115">
        <f t="shared" si="305"/>
        <v>0</v>
      </c>
      <c r="G1177" s="116">
        <v>0</v>
      </c>
      <c r="H1177" s="116">
        <v>0</v>
      </c>
      <c r="I1177" s="116">
        <v>0</v>
      </c>
      <c r="J1177" s="116">
        <v>0</v>
      </c>
      <c r="K1177" s="115">
        <f t="shared" si="306"/>
        <v>0</v>
      </c>
      <c r="L1177" s="116">
        <v>0</v>
      </c>
      <c r="M1177" s="116">
        <v>0</v>
      </c>
      <c r="N1177" s="116">
        <v>0</v>
      </c>
      <c r="O1177" s="116">
        <v>0</v>
      </c>
      <c r="P1177" s="115">
        <f t="shared" si="307"/>
        <v>0</v>
      </c>
      <c r="Q1177" s="116">
        <v>0</v>
      </c>
      <c r="R1177" s="116">
        <v>0</v>
      </c>
      <c r="S1177" s="116">
        <v>0</v>
      </c>
      <c r="T1177" s="116">
        <v>0</v>
      </c>
      <c r="U1177" s="111">
        <f t="shared" si="303"/>
        <v>0</v>
      </c>
      <c r="V1177" s="116">
        <f t="shared" si="303"/>
        <v>0</v>
      </c>
      <c r="W1177" s="116">
        <f t="shared" si="303"/>
        <v>0</v>
      </c>
      <c r="X1177" s="116">
        <f t="shared" si="303"/>
        <v>0</v>
      </c>
      <c r="Y1177" s="116">
        <f t="shared" si="303"/>
        <v>0</v>
      </c>
      <c r="Z1177" s="115">
        <f t="shared" si="308"/>
        <v>0</v>
      </c>
      <c r="AA1177" s="116">
        <v>0</v>
      </c>
      <c r="AB1177" s="116">
        <v>0</v>
      </c>
      <c r="AC1177" s="116">
        <v>0</v>
      </c>
      <c r="AD1177" s="116">
        <v>0</v>
      </c>
      <c r="AE1177" s="115">
        <f t="shared" si="309"/>
        <v>0</v>
      </c>
      <c r="AF1177" s="117">
        <v>0</v>
      </c>
      <c r="AG1177" s="117">
        <v>0</v>
      </c>
      <c r="AH1177" s="117">
        <v>0</v>
      </c>
      <c r="AI1177" s="117">
        <v>0</v>
      </c>
      <c r="AJ1177" s="115">
        <f t="shared" si="297"/>
        <v>0</v>
      </c>
      <c r="AK1177" s="116">
        <f t="shared" si="297"/>
        <v>0</v>
      </c>
      <c r="AL1177" s="116">
        <f t="shared" si="297"/>
        <v>0</v>
      </c>
      <c r="AM1177" s="116">
        <f t="shared" si="297"/>
        <v>0</v>
      </c>
      <c r="AN1177" s="116">
        <f t="shared" si="297"/>
        <v>0</v>
      </c>
      <c r="AO1177" s="115">
        <f t="shared" si="310"/>
        <v>0</v>
      </c>
      <c r="AP1177" s="116">
        <f t="shared" si="310"/>
        <v>0</v>
      </c>
      <c r="AQ1177" s="116">
        <f t="shared" si="310"/>
        <v>0</v>
      </c>
      <c r="AR1177" s="116">
        <f t="shared" si="310"/>
        <v>0</v>
      </c>
      <c r="AS1177" s="116">
        <f t="shared" si="311"/>
        <v>0</v>
      </c>
    </row>
    <row r="1178" spans="2:45" ht="16.5" thickTop="1" thickBot="1" x14ac:dyDescent="0.3">
      <c r="B1178" s="101" t="str">
        <f t="shared" si="304"/>
        <v>b</v>
      </c>
      <c r="D1178" s="109" t="s">
        <v>279</v>
      </c>
      <c r="E1178" s="121" t="s">
        <v>302</v>
      </c>
      <c r="F1178" s="115">
        <f t="shared" si="305"/>
        <v>0</v>
      </c>
      <c r="G1178" s="116">
        <v>0</v>
      </c>
      <c r="H1178" s="116">
        <v>0</v>
      </c>
      <c r="I1178" s="116">
        <v>0</v>
      </c>
      <c r="J1178" s="116">
        <v>0</v>
      </c>
      <c r="K1178" s="115">
        <f t="shared" si="306"/>
        <v>0</v>
      </c>
      <c r="L1178" s="116">
        <v>0</v>
      </c>
      <c r="M1178" s="116">
        <v>0</v>
      </c>
      <c r="N1178" s="116">
        <v>0</v>
      </c>
      <c r="O1178" s="116">
        <v>0</v>
      </c>
      <c r="P1178" s="115">
        <f t="shared" si="307"/>
        <v>0</v>
      </c>
      <c r="Q1178" s="116">
        <v>0</v>
      </c>
      <c r="R1178" s="116">
        <v>0</v>
      </c>
      <c r="S1178" s="116">
        <v>0</v>
      </c>
      <c r="T1178" s="116">
        <v>0</v>
      </c>
      <c r="U1178" s="111">
        <f t="shared" si="303"/>
        <v>0</v>
      </c>
      <c r="V1178" s="116">
        <f t="shared" si="303"/>
        <v>0</v>
      </c>
      <c r="W1178" s="116">
        <f t="shared" si="303"/>
        <v>0</v>
      </c>
      <c r="X1178" s="116">
        <f t="shared" si="303"/>
        <v>0</v>
      </c>
      <c r="Y1178" s="116">
        <f t="shared" si="303"/>
        <v>0</v>
      </c>
      <c r="Z1178" s="115">
        <f t="shared" si="308"/>
        <v>0</v>
      </c>
      <c r="AA1178" s="116">
        <v>0</v>
      </c>
      <c r="AB1178" s="116">
        <v>0</v>
      </c>
      <c r="AC1178" s="116">
        <v>0</v>
      </c>
      <c r="AD1178" s="116">
        <v>0</v>
      </c>
      <c r="AE1178" s="115">
        <f t="shared" si="309"/>
        <v>0</v>
      </c>
      <c r="AF1178" s="117">
        <v>0</v>
      </c>
      <c r="AG1178" s="117">
        <v>0</v>
      </c>
      <c r="AH1178" s="117">
        <v>0</v>
      </c>
      <c r="AI1178" s="117">
        <v>0</v>
      </c>
      <c r="AJ1178" s="115">
        <f t="shared" ref="AJ1178:AN1228" si="312">F1178+U1178</f>
        <v>0</v>
      </c>
      <c r="AK1178" s="116">
        <f t="shared" si="312"/>
        <v>0</v>
      </c>
      <c r="AL1178" s="116">
        <f t="shared" si="312"/>
        <v>0</v>
      </c>
      <c r="AM1178" s="116">
        <f t="shared" si="312"/>
        <v>0</v>
      </c>
      <c r="AN1178" s="116">
        <f t="shared" si="312"/>
        <v>0</v>
      </c>
      <c r="AO1178" s="115">
        <f t="shared" si="310"/>
        <v>0</v>
      </c>
      <c r="AP1178" s="116">
        <f t="shared" si="310"/>
        <v>0</v>
      </c>
      <c r="AQ1178" s="116">
        <f t="shared" si="310"/>
        <v>0</v>
      </c>
      <c r="AR1178" s="116">
        <f t="shared" si="310"/>
        <v>0</v>
      </c>
      <c r="AS1178" s="116">
        <f t="shared" si="311"/>
        <v>0</v>
      </c>
    </row>
    <row r="1179" spans="2:45" ht="16.5" thickTop="1" thickBot="1" x14ac:dyDescent="0.3">
      <c r="B1179" s="101" t="str">
        <f t="shared" si="304"/>
        <v>b</v>
      </c>
      <c r="D1179" s="109" t="s">
        <v>279</v>
      </c>
      <c r="E1179" s="121" t="s">
        <v>303</v>
      </c>
      <c r="F1179" s="115">
        <f t="shared" si="305"/>
        <v>0</v>
      </c>
      <c r="G1179" s="116">
        <v>0</v>
      </c>
      <c r="H1179" s="116">
        <v>0</v>
      </c>
      <c r="I1179" s="116">
        <v>0</v>
      </c>
      <c r="J1179" s="116">
        <v>0</v>
      </c>
      <c r="K1179" s="115">
        <f t="shared" si="306"/>
        <v>0</v>
      </c>
      <c r="L1179" s="116">
        <v>0</v>
      </c>
      <c r="M1179" s="116">
        <v>0</v>
      </c>
      <c r="N1179" s="116">
        <v>0</v>
      </c>
      <c r="O1179" s="116">
        <v>0</v>
      </c>
      <c r="P1179" s="115">
        <f t="shared" si="307"/>
        <v>0</v>
      </c>
      <c r="Q1179" s="116">
        <v>0</v>
      </c>
      <c r="R1179" s="116">
        <v>0</v>
      </c>
      <c r="S1179" s="116">
        <v>0</v>
      </c>
      <c r="T1179" s="116">
        <v>0</v>
      </c>
      <c r="U1179" s="111">
        <f t="shared" si="303"/>
        <v>0</v>
      </c>
      <c r="V1179" s="116">
        <f t="shared" si="303"/>
        <v>0</v>
      </c>
      <c r="W1179" s="116">
        <f t="shared" si="303"/>
        <v>0</v>
      </c>
      <c r="X1179" s="116">
        <f t="shared" si="303"/>
        <v>0</v>
      </c>
      <c r="Y1179" s="116">
        <f t="shared" si="303"/>
        <v>0</v>
      </c>
      <c r="Z1179" s="115">
        <f t="shared" si="308"/>
        <v>0</v>
      </c>
      <c r="AA1179" s="116">
        <v>0</v>
      </c>
      <c r="AB1179" s="116">
        <v>0</v>
      </c>
      <c r="AC1179" s="116">
        <v>0</v>
      </c>
      <c r="AD1179" s="116">
        <v>0</v>
      </c>
      <c r="AE1179" s="115">
        <f t="shared" si="309"/>
        <v>0</v>
      </c>
      <c r="AF1179" s="117">
        <v>0</v>
      </c>
      <c r="AG1179" s="117">
        <v>0</v>
      </c>
      <c r="AH1179" s="117">
        <v>0</v>
      </c>
      <c r="AI1179" s="117">
        <v>0</v>
      </c>
      <c r="AJ1179" s="115">
        <f t="shared" si="312"/>
        <v>0</v>
      </c>
      <c r="AK1179" s="116">
        <f t="shared" si="312"/>
        <v>0</v>
      </c>
      <c r="AL1179" s="116">
        <f t="shared" si="312"/>
        <v>0</v>
      </c>
      <c r="AM1179" s="116">
        <f t="shared" si="312"/>
        <v>0</v>
      </c>
      <c r="AN1179" s="116">
        <f t="shared" si="312"/>
        <v>0</v>
      </c>
      <c r="AO1179" s="115">
        <f t="shared" si="310"/>
        <v>0</v>
      </c>
      <c r="AP1179" s="116">
        <f t="shared" si="310"/>
        <v>0</v>
      </c>
      <c r="AQ1179" s="116">
        <f t="shared" si="310"/>
        <v>0</v>
      </c>
      <c r="AR1179" s="116">
        <f t="shared" si="310"/>
        <v>0</v>
      </c>
      <c r="AS1179" s="116">
        <f t="shared" si="311"/>
        <v>0</v>
      </c>
    </row>
    <row r="1180" spans="2:45" ht="16.5" thickTop="1" thickBot="1" x14ac:dyDescent="0.3">
      <c r="B1180" s="101" t="str">
        <f t="shared" si="304"/>
        <v>a</v>
      </c>
      <c r="D1180" s="109" t="s">
        <v>279</v>
      </c>
      <c r="E1180" s="121" t="s">
        <v>304</v>
      </c>
      <c r="F1180" s="115">
        <f t="shared" si="305"/>
        <v>0</v>
      </c>
      <c r="G1180" s="116">
        <v>0</v>
      </c>
      <c r="H1180" s="116">
        <v>0</v>
      </c>
      <c r="I1180" s="116">
        <v>0</v>
      </c>
      <c r="J1180" s="116">
        <v>0</v>
      </c>
      <c r="K1180" s="115">
        <f t="shared" si="306"/>
        <v>233800</v>
      </c>
      <c r="L1180" s="116">
        <v>42200</v>
      </c>
      <c r="M1180" s="116">
        <v>63800</v>
      </c>
      <c r="N1180" s="116">
        <v>64000</v>
      </c>
      <c r="O1180" s="116">
        <v>63800</v>
      </c>
      <c r="P1180" s="115">
        <f t="shared" si="307"/>
        <v>84700</v>
      </c>
      <c r="Q1180" s="116">
        <v>42000</v>
      </c>
      <c r="R1180" s="116">
        <v>42700</v>
      </c>
      <c r="S1180" s="116">
        <v>0</v>
      </c>
      <c r="T1180" s="116">
        <v>0</v>
      </c>
      <c r="U1180" s="111">
        <f t="shared" si="303"/>
        <v>0</v>
      </c>
      <c r="V1180" s="116">
        <f t="shared" si="303"/>
        <v>0</v>
      </c>
      <c r="W1180" s="116">
        <f t="shared" si="303"/>
        <v>0</v>
      </c>
      <c r="X1180" s="116">
        <f t="shared" si="303"/>
        <v>0</v>
      </c>
      <c r="Y1180" s="116">
        <f t="shared" si="303"/>
        <v>0</v>
      </c>
      <c r="Z1180" s="115">
        <f t="shared" si="308"/>
        <v>0</v>
      </c>
      <c r="AA1180" s="116">
        <v>0</v>
      </c>
      <c r="AB1180" s="116">
        <v>0</v>
      </c>
      <c r="AC1180" s="116">
        <v>0</v>
      </c>
      <c r="AD1180" s="116">
        <v>0</v>
      </c>
      <c r="AE1180" s="115">
        <f t="shared" si="309"/>
        <v>0</v>
      </c>
      <c r="AF1180" s="117">
        <v>0</v>
      </c>
      <c r="AG1180" s="117">
        <v>0</v>
      </c>
      <c r="AH1180" s="117">
        <v>0</v>
      </c>
      <c r="AI1180" s="117">
        <v>0</v>
      </c>
      <c r="AJ1180" s="115">
        <f t="shared" si="312"/>
        <v>0</v>
      </c>
      <c r="AK1180" s="116">
        <f t="shared" si="312"/>
        <v>0</v>
      </c>
      <c r="AL1180" s="116">
        <f t="shared" si="312"/>
        <v>0</v>
      </c>
      <c r="AM1180" s="116">
        <f t="shared" si="312"/>
        <v>0</v>
      </c>
      <c r="AN1180" s="116">
        <f t="shared" si="312"/>
        <v>0</v>
      </c>
      <c r="AO1180" s="115">
        <f t="shared" si="310"/>
        <v>233800</v>
      </c>
      <c r="AP1180" s="116">
        <f t="shared" si="310"/>
        <v>42200</v>
      </c>
      <c r="AQ1180" s="116">
        <f t="shared" si="310"/>
        <v>63800</v>
      </c>
      <c r="AR1180" s="116">
        <f t="shared" si="310"/>
        <v>64000</v>
      </c>
      <c r="AS1180" s="116">
        <f t="shared" si="311"/>
        <v>63800</v>
      </c>
    </row>
    <row r="1181" spans="2:45" ht="16.5" thickTop="1" thickBot="1" x14ac:dyDescent="0.3">
      <c r="B1181" s="101" t="str">
        <f t="shared" si="304"/>
        <v>b</v>
      </c>
      <c r="D1181" s="109" t="s">
        <v>279</v>
      </c>
      <c r="E1181" s="121" t="s">
        <v>305</v>
      </c>
      <c r="F1181" s="115">
        <f t="shared" si="305"/>
        <v>0</v>
      </c>
      <c r="G1181" s="116">
        <f>SUM(G1182:G1183)</f>
        <v>0</v>
      </c>
      <c r="H1181" s="116">
        <f>SUM(H1182:H1183)</f>
        <v>0</v>
      </c>
      <c r="I1181" s="116">
        <f>SUM(I1182:I1183)</f>
        <v>0</v>
      </c>
      <c r="J1181" s="116">
        <f>SUM(J1182:J1183)</f>
        <v>0</v>
      </c>
      <c r="K1181" s="115">
        <f t="shared" si="306"/>
        <v>0</v>
      </c>
      <c r="L1181" s="116">
        <f>SUM(L1182:L1183)</f>
        <v>0</v>
      </c>
      <c r="M1181" s="116">
        <f>SUM(M1182:M1183)</f>
        <v>0</v>
      </c>
      <c r="N1181" s="116">
        <f>SUM(N1182:N1183)</f>
        <v>0</v>
      </c>
      <c r="O1181" s="116">
        <f>SUM(O1182:O1183)</f>
        <v>0</v>
      </c>
      <c r="P1181" s="115">
        <f t="shared" si="307"/>
        <v>0</v>
      </c>
      <c r="Q1181" s="116">
        <f>SUM(Q1182:Q1183)</f>
        <v>0</v>
      </c>
      <c r="R1181" s="116">
        <f>SUM(R1182:R1183)</f>
        <v>0</v>
      </c>
      <c r="S1181" s="116">
        <f>SUM(S1182:S1183)</f>
        <v>0</v>
      </c>
      <c r="T1181" s="116">
        <f>SUM(T1182:T1183)</f>
        <v>0</v>
      </c>
      <c r="U1181" s="111">
        <f t="shared" si="303"/>
        <v>0</v>
      </c>
      <c r="V1181" s="116">
        <f t="shared" si="303"/>
        <v>0</v>
      </c>
      <c r="W1181" s="116">
        <f t="shared" si="303"/>
        <v>0</v>
      </c>
      <c r="X1181" s="116">
        <f t="shared" si="303"/>
        <v>0</v>
      </c>
      <c r="Y1181" s="116">
        <f t="shared" si="303"/>
        <v>0</v>
      </c>
      <c r="Z1181" s="115">
        <f t="shared" si="308"/>
        <v>0</v>
      </c>
      <c r="AA1181" s="116">
        <f>SUM(AA1182:AA1183)</f>
        <v>0</v>
      </c>
      <c r="AB1181" s="116">
        <f>SUM(AB1182:AB1183)</f>
        <v>0</v>
      </c>
      <c r="AC1181" s="116">
        <f>SUM(AC1182:AC1183)</f>
        <v>0</v>
      </c>
      <c r="AD1181" s="116">
        <f>SUM(AD1182:AD1183)</f>
        <v>0</v>
      </c>
      <c r="AE1181" s="115">
        <f t="shared" si="309"/>
        <v>0</v>
      </c>
      <c r="AF1181" s="117">
        <f>SUM(AF1182:AF1183)</f>
        <v>0</v>
      </c>
      <c r="AG1181" s="117">
        <f>SUM(AG1182:AG1183)</f>
        <v>0</v>
      </c>
      <c r="AH1181" s="117">
        <f>SUM(AH1182:AH1183)</f>
        <v>0</v>
      </c>
      <c r="AI1181" s="117">
        <f>SUM(AI1182:AI1183)</f>
        <v>0</v>
      </c>
      <c r="AJ1181" s="115">
        <f t="shared" si="312"/>
        <v>0</v>
      </c>
      <c r="AK1181" s="116">
        <f t="shared" si="312"/>
        <v>0</v>
      </c>
      <c r="AL1181" s="116">
        <f t="shared" si="312"/>
        <v>0</v>
      </c>
      <c r="AM1181" s="116">
        <f t="shared" si="312"/>
        <v>0</v>
      </c>
      <c r="AN1181" s="116">
        <f t="shared" si="312"/>
        <v>0</v>
      </c>
      <c r="AO1181" s="115">
        <f t="shared" si="310"/>
        <v>0</v>
      </c>
      <c r="AP1181" s="116">
        <f t="shared" si="310"/>
        <v>0</v>
      </c>
      <c r="AQ1181" s="116">
        <f t="shared" si="310"/>
        <v>0</v>
      </c>
      <c r="AR1181" s="116">
        <f t="shared" si="310"/>
        <v>0</v>
      </c>
      <c r="AS1181" s="116">
        <f t="shared" si="311"/>
        <v>0</v>
      </c>
    </row>
    <row r="1182" spans="2:45" ht="16.5" thickTop="1" thickBot="1" x14ac:dyDescent="0.3">
      <c r="B1182" s="101" t="str">
        <f t="shared" si="304"/>
        <v>b</v>
      </c>
      <c r="D1182" s="109" t="s">
        <v>279</v>
      </c>
      <c r="E1182" s="122" t="s">
        <v>306</v>
      </c>
      <c r="F1182" s="115">
        <f t="shared" si="305"/>
        <v>0</v>
      </c>
      <c r="G1182" s="116">
        <v>0</v>
      </c>
      <c r="H1182" s="116">
        <v>0</v>
      </c>
      <c r="I1182" s="116">
        <v>0</v>
      </c>
      <c r="J1182" s="116">
        <v>0</v>
      </c>
      <c r="K1182" s="115">
        <f t="shared" si="306"/>
        <v>0</v>
      </c>
      <c r="L1182" s="116">
        <v>0</v>
      </c>
      <c r="M1182" s="116">
        <v>0</v>
      </c>
      <c r="N1182" s="116">
        <v>0</v>
      </c>
      <c r="O1182" s="116">
        <v>0</v>
      </c>
      <c r="P1182" s="115">
        <f t="shared" si="307"/>
        <v>0</v>
      </c>
      <c r="Q1182" s="116">
        <v>0</v>
      </c>
      <c r="R1182" s="116">
        <v>0</v>
      </c>
      <c r="S1182" s="116">
        <v>0</v>
      </c>
      <c r="T1182" s="116">
        <v>0</v>
      </c>
      <c r="U1182" s="111">
        <f t="shared" si="303"/>
        <v>0</v>
      </c>
      <c r="V1182" s="116">
        <f t="shared" si="303"/>
        <v>0</v>
      </c>
      <c r="W1182" s="116">
        <f t="shared" si="303"/>
        <v>0</v>
      </c>
      <c r="X1182" s="116">
        <f t="shared" si="303"/>
        <v>0</v>
      </c>
      <c r="Y1182" s="116">
        <f t="shared" si="303"/>
        <v>0</v>
      </c>
      <c r="Z1182" s="115">
        <f t="shared" si="308"/>
        <v>0</v>
      </c>
      <c r="AA1182" s="116">
        <v>0</v>
      </c>
      <c r="AB1182" s="116">
        <v>0</v>
      </c>
      <c r="AC1182" s="116">
        <v>0</v>
      </c>
      <c r="AD1182" s="116">
        <v>0</v>
      </c>
      <c r="AE1182" s="115">
        <f t="shared" si="309"/>
        <v>0</v>
      </c>
      <c r="AF1182" s="117">
        <v>0</v>
      </c>
      <c r="AG1182" s="117">
        <v>0</v>
      </c>
      <c r="AH1182" s="117">
        <v>0</v>
      </c>
      <c r="AI1182" s="117">
        <v>0</v>
      </c>
      <c r="AJ1182" s="115">
        <f t="shared" si="312"/>
        <v>0</v>
      </c>
      <c r="AK1182" s="116">
        <f t="shared" si="312"/>
        <v>0</v>
      </c>
      <c r="AL1182" s="116">
        <f t="shared" si="312"/>
        <v>0</v>
      </c>
      <c r="AM1182" s="116">
        <f t="shared" si="312"/>
        <v>0</v>
      </c>
      <c r="AN1182" s="116">
        <f t="shared" si="312"/>
        <v>0</v>
      </c>
      <c r="AO1182" s="115">
        <f t="shared" si="310"/>
        <v>0</v>
      </c>
      <c r="AP1182" s="116">
        <f t="shared" si="310"/>
        <v>0</v>
      </c>
      <c r="AQ1182" s="116">
        <f t="shared" si="310"/>
        <v>0</v>
      </c>
      <c r="AR1182" s="116">
        <f t="shared" si="310"/>
        <v>0</v>
      </c>
      <c r="AS1182" s="116">
        <f t="shared" si="311"/>
        <v>0</v>
      </c>
    </row>
    <row r="1183" spans="2:45" ht="27" thickTop="1" thickBot="1" x14ac:dyDescent="0.3">
      <c r="B1183" s="101" t="str">
        <f t="shared" si="304"/>
        <v>b</v>
      </c>
      <c r="D1183" s="109" t="s">
        <v>279</v>
      </c>
      <c r="E1183" s="122" t="s">
        <v>307</v>
      </c>
      <c r="F1183" s="115">
        <f t="shared" si="305"/>
        <v>0</v>
      </c>
      <c r="G1183" s="116">
        <f>SUM(G1184:G1185)</f>
        <v>0</v>
      </c>
      <c r="H1183" s="116">
        <f>SUM(H1184:H1185)</f>
        <v>0</v>
      </c>
      <c r="I1183" s="116">
        <f>SUM(I1184:I1185)</f>
        <v>0</v>
      </c>
      <c r="J1183" s="116">
        <f>SUM(J1184:J1185)</f>
        <v>0</v>
      </c>
      <c r="K1183" s="115">
        <f t="shared" si="306"/>
        <v>0</v>
      </c>
      <c r="L1183" s="116">
        <f>SUM(L1184:L1185)</f>
        <v>0</v>
      </c>
      <c r="M1183" s="116">
        <f>SUM(M1184:M1185)</f>
        <v>0</v>
      </c>
      <c r="N1183" s="116">
        <f>SUM(N1184:N1185)</f>
        <v>0</v>
      </c>
      <c r="O1183" s="116">
        <f>SUM(O1184:O1185)</f>
        <v>0</v>
      </c>
      <c r="P1183" s="115">
        <f t="shared" si="307"/>
        <v>0</v>
      </c>
      <c r="Q1183" s="116">
        <f>SUM(Q1184:Q1185)</f>
        <v>0</v>
      </c>
      <c r="R1183" s="116">
        <f>SUM(R1184:R1185)</f>
        <v>0</v>
      </c>
      <c r="S1183" s="116">
        <f>SUM(S1184:S1185)</f>
        <v>0</v>
      </c>
      <c r="T1183" s="116">
        <f>SUM(T1184:T1185)</f>
        <v>0</v>
      </c>
      <c r="U1183" s="111">
        <f t="shared" si="303"/>
        <v>0</v>
      </c>
      <c r="V1183" s="116">
        <f t="shared" si="303"/>
        <v>0</v>
      </c>
      <c r="W1183" s="116">
        <f t="shared" si="303"/>
        <v>0</v>
      </c>
      <c r="X1183" s="116">
        <f t="shared" si="303"/>
        <v>0</v>
      </c>
      <c r="Y1183" s="116">
        <f t="shared" si="303"/>
        <v>0</v>
      </c>
      <c r="Z1183" s="115">
        <f t="shared" si="308"/>
        <v>0</v>
      </c>
      <c r="AA1183" s="116">
        <f>SUM(AA1184:AA1185)</f>
        <v>0</v>
      </c>
      <c r="AB1183" s="116">
        <f>SUM(AB1184:AB1185)</f>
        <v>0</v>
      </c>
      <c r="AC1183" s="116">
        <f>SUM(AC1184:AC1185)</f>
        <v>0</v>
      </c>
      <c r="AD1183" s="116">
        <f>SUM(AD1184:AD1185)</f>
        <v>0</v>
      </c>
      <c r="AE1183" s="115">
        <f t="shared" si="309"/>
        <v>0</v>
      </c>
      <c r="AF1183" s="117">
        <f>SUM(AF1184:AF1185)</f>
        <v>0</v>
      </c>
      <c r="AG1183" s="117">
        <f>SUM(AG1184:AG1185)</f>
        <v>0</v>
      </c>
      <c r="AH1183" s="117">
        <f>SUM(AH1184:AH1185)</f>
        <v>0</v>
      </c>
      <c r="AI1183" s="117">
        <f>SUM(AI1184:AI1185)</f>
        <v>0</v>
      </c>
      <c r="AJ1183" s="115">
        <f t="shared" si="312"/>
        <v>0</v>
      </c>
      <c r="AK1183" s="116">
        <f t="shared" si="312"/>
        <v>0</v>
      </c>
      <c r="AL1183" s="116">
        <f t="shared" si="312"/>
        <v>0</v>
      </c>
      <c r="AM1183" s="116">
        <f t="shared" si="312"/>
        <v>0</v>
      </c>
      <c r="AN1183" s="116">
        <f t="shared" si="312"/>
        <v>0</v>
      </c>
      <c r="AO1183" s="115">
        <f t="shared" si="310"/>
        <v>0</v>
      </c>
      <c r="AP1183" s="116">
        <f t="shared" si="310"/>
        <v>0</v>
      </c>
      <c r="AQ1183" s="116">
        <f t="shared" si="310"/>
        <v>0</v>
      </c>
      <c r="AR1183" s="116">
        <f t="shared" si="310"/>
        <v>0</v>
      </c>
      <c r="AS1183" s="116">
        <f t="shared" si="311"/>
        <v>0</v>
      </c>
    </row>
    <row r="1184" spans="2:45" ht="27" thickTop="1" thickBot="1" x14ac:dyDescent="0.3">
      <c r="B1184" s="101" t="str">
        <f t="shared" si="304"/>
        <v>b</v>
      </c>
      <c r="D1184" s="109" t="s">
        <v>279</v>
      </c>
      <c r="E1184" s="124" t="s">
        <v>308</v>
      </c>
      <c r="F1184" s="115">
        <f t="shared" si="305"/>
        <v>0</v>
      </c>
      <c r="G1184" s="116">
        <v>0</v>
      </c>
      <c r="H1184" s="116">
        <v>0</v>
      </c>
      <c r="I1184" s="116">
        <v>0</v>
      </c>
      <c r="J1184" s="116">
        <v>0</v>
      </c>
      <c r="K1184" s="115">
        <f t="shared" si="306"/>
        <v>0</v>
      </c>
      <c r="L1184" s="116">
        <v>0</v>
      </c>
      <c r="M1184" s="116">
        <v>0</v>
      </c>
      <c r="N1184" s="116">
        <v>0</v>
      </c>
      <c r="O1184" s="116">
        <v>0</v>
      </c>
      <c r="P1184" s="115">
        <f t="shared" si="307"/>
        <v>0</v>
      </c>
      <c r="Q1184" s="116">
        <v>0</v>
      </c>
      <c r="R1184" s="116">
        <v>0</v>
      </c>
      <c r="S1184" s="116">
        <v>0</v>
      </c>
      <c r="T1184" s="116">
        <v>0</v>
      </c>
      <c r="U1184" s="111">
        <f t="shared" si="303"/>
        <v>0</v>
      </c>
      <c r="V1184" s="116">
        <f t="shared" si="303"/>
        <v>0</v>
      </c>
      <c r="W1184" s="116">
        <f t="shared" si="303"/>
        <v>0</v>
      </c>
      <c r="X1184" s="116">
        <f t="shared" si="303"/>
        <v>0</v>
      </c>
      <c r="Y1184" s="116">
        <f t="shared" si="303"/>
        <v>0</v>
      </c>
      <c r="Z1184" s="115">
        <f t="shared" si="308"/>
        <v>0</v>
      </c>
      <c r="AA1184" s="116">
        <v>0</v>
      </c>
      <c r="AB1184" s="116">
        <v>0</v>
      </c>
      <c r="AC1184" s="116">
        <v>0</v>
      </c>
      <c r="AD1184" s="116">
        <v>0</v>
      </c>
      <c r="AE1184" s="115">
        <f t="shared" si="309"/>
        <v>0</v>
      </c>
      <c r="AF1184" s="117">
        <v>0</v>
      </c>
      <c r="AG1184" s="117">
        <v>0</v>
      </c>
      <c r="AH1184" s="117">
        <v>0</v>
      </c>
      <c r="AI1184" s="117">
        <v>0</v>
      </c>
      <c r="AJ1184" s="115">
        <f t="shared" si="312"/>
        <v>0</v>
      </c>
      <c r="AK1184" s="116">
        <f t="shared" si="312"/>
        <v>0</v>
      </c>
      <c r="AL1184" s="116">
        <f t="shared" si="312"/>
        <v>0</v>
      </c>
      <c r="AM1184" s="116">
        <f t="shared" si="312"/>
        <v>0</v>
      </c>
      <c r="AN1184" s="116">
        <f t="shared" si="312"/>
        <v>0</v>
      </c>
      <c r="AO1184" s="115">
        <f t="shared" si="310"/>
        <v>0</v>
      </c>
      <c r="AP1184" s="116">
        <f t="shared" si="310"/>
        <v>0</v>
      </c>
      <c r="AQ1184" s="116">
        <f t="shared" si="310"/>
        <v>0</v>
      </c>
      <c r="AR1184" s="116">
        <f t="shared" si="310"/>
        <v>0</v>
      </c>
      <c r="AS1184" s="116">
        <f t="shared" si="311"/>
        <v>0</v>
      </c>
    </row>
    <row r="1185" spans="2:45" ht="39.75" thickTop="1" thickBot="1" x14ac:dyDescent="0.3">
      <c r="B1185" s="101" t="str">
        <f t="shared" si="304"/>
        <v>b</v>
      </c>
      <c r="D1185" s="109" t="s">
        <v>279</v>
      </c>
      <c r="E1185" s="124" t="s">
        <v>309</v>
      </c>
      <c r="F1185" s="115">
        <f t="shared" si="305"/>
        <v>0</v>
      </c>
      <c r="G1185" s="116">
        <v>0</v>
      </c>
      <c r="H1185" s="116">
        <v>0</v>
      </c>
      <c r="I1185" s="116">
        <v>0</v>
      </c>
      <c r="J1185" s="116">
        <v>0</v>
      </c>
      <c r="K1185" s="115">
        <f t="shared" si="306"/>
        <v>0</v>
      </c>
      <c r="L1185" s="116">
        <v>0</v>
      </c>
      <c r="M1185" s="116">
        <v>0</v>
      </c>
      <c r="N1185" s="116">
        <v>0</v>
      </c>
      <c r="O1185" s="116">
        <v>0</v>
      </c>
      <c r="P1185" s="115">
        <f t="shared" si="307"/>
        <v>0</v>
      </c>
      <c r="Q1185" s="116">
        <v>0</v>
      </c>
      <c r="R1185" s="116">
        <v>0</v>
      </c>
      <c r="S1185" s="116">
        <v>0</v>
      </c>
      <c r="T1185" s="116">
        <v>0</v>
      </c>
      <c r="U1185" s="111">
        <f t="shared" si="303"/>
        <v>0</v>
      </c>
      <c r="V1185" s="116">
        <f t="shared" si="303"/>
        <v>0</v>
      </c>
      <c r="W1185" s="116">
        <f t="shared" si="303"/>
        <v>0</v>
      </c>
      <c r="X1185" s="116">
        <f t="shared" si="303"/>
        <v>0</v>
      </c>
      <c r="Y1185" s="116">
        <f t="shared" si="303"/>
        <v>0</v>
      </c>
      <c r="Z1185" s="115">
        <f t="shared" si="308"/>
        <v>0</v>
      </c>
      <c r="AA1185" s="116">
        <v>0</v>
      </c>
      <c r="AB1185" s="116">
        <v>0</v>
      </c>
      <c r="AC1185" s="116">
        <v>0</v>
      </c>
      <c r="AD1185" s="116">
        <v>0</v>
      </c>
      <c r="AE1185" s="115">
        <f t="shared" si="309"/>
        <v>0</v>
      </c>
      <c r="AF1185" s="117">
        <v>0</v>
      </c>
      <c r="AG1185" s="117">
        <v>0</v>
      </c>
      <c r="AH1185" s="117">
        <v>0</v>
      </c>
      <c r="AI1185" s="117">
        <v>0</v>
      </c>
      <c r="AJ1185" s="115">
        <f t="shared" si="312"/>
        <v>0</v>
      </c>
      <c r="AK1185" s="116">
        <f t="shared" si="312"/>
        <v>0</v>
      </c>
      <c r="AL1185" s="116">
        <f t="shared" si="312"/>
        <v>0</v>
      </c>
      <c r="AM1185" s="116">
        <f t="shared" si="312"/>
        <v>0</v>
      </c>
      <c r="AN1185" s="116">
        <f t="shared" si="312"/>
        <v>0</v>
      </c>
      <c r="AO1185" s="115">
        <f t="shared" si="310"/>
        <v>0</v>
      </c>
      <c r="AP1185" s="116">
        <f t="shared" si="310"/>
        <v>0</v>
      </c>
      <c r="AQ1185" s="116">
        <f t="shared" si="310"/>
        <v>0</v>
      </c>
      <c r="AR1185" s="116">
        <f t="shared" si="310"/>
        <v>0</v>
      </c>
      <c r="AS1185" s="116">
        <f t="shared" si="311"/>
        <v>0</v>
      </c>
    </row>
    <row r="1186" spans="2:45" ht="16.5" thickTop="1" thickBot="1" x14ac:dyDescent="0.3">
      <c r="B1186" s="101" t="str">
        <f t="shared" si="304"/>
        <v>b</v>
      </c>
      <c r="D1186" s="109" t="s">
        <v>279</v>
      </c>
      <c r="E1186" s="120" t="s">
        <v>310</v>
      </c>
      <c r="F1186" s="115">
        <f t="shared" si="305"/>
        <v>0</v>
      </c>
      <c r="G1186" s="116">
        <v>0</v>
      </c>
      <c r="H1186" s="116">
        <v>0</v>
      </c>
      <c r="I1186" s="116">
        <v>0</v>
      </c>
      <c r="J1186" s="116">
        <v>0</v>
      </c>
      <c r="K1186" s="115">
        <f t="shared" si="306"/>
        <v>0</v>
      </c>
      <c r="L1186" s="116">
        <v>0</v>
      </c>
      <c r="M1186" s="116">
        <v>0</v>
      </c>
      <c r="N1186" s="116">
        <v>0</v>
      </c>
      <c r="O1186" s="116">
        <v>0</v>
      </c>
      <c r="P1186" s="115">
        <f t="shared" si="307"/>
        <v>0</v>
      </c>
      <c r="Q1186" s="116">
        <v>0</v>
      </c>
      <c r="R1186" s="116">
        <v>0</v>
      </c>
      <c r="S1186" s="116">
        <v>0</v>
      </c>
      <c r="T1186" s="116">
        <v>0</v>
      </c>
      <c r="U1186" s="111">
        <f t="shared" si="303"/>
        <v>0</v>
      </c>
      <c r="V1186" s="116">
        <f t="shared" si="303"/>
        <v>0</v>
      </c>
      <c r="W1186" s="116">
        <f t="shared" si="303"/>
        <v>0</v>
      </c>
      <c r="X1186" s="116">
        <f t="shared" si="303"/>
        <v>0</v>
      </c>
      <c r="Y1186" s="116">
        <f t="shared" si="303"/>
        <v>0</v>
      </c>
      <c r="Z1186" s="115">
        <f t="shared" si="308"/>
        <v>0</v>
      </c>
      <c r="AA1186" s="116">
        <v>0</v>
      </c>
      <c r="AB1186" s="116">
        <v>0</v>
      </c>
      <c r="AC1186" s="116">
        <v>0</v>
      </c>
      <c r="AD1186" s="116">
        <v>0</v>
      </c>
      <c r="AE1186" s="115">
        <f t="shared" si="309"/>
        <v>0</v>
      </c>
      <c r="AF1186" s="117">
        <v>0</v>
      </c>
      <c r="AG1186" s="117">
        <v>0</v>
      </c>
      <c r="AH1186" s="117">
        <v>0</v>
      </c>
      <c r="AI1186" s="117">
        <v>0</v>
      </c>
      <c r="AJ1186" s="115">
        <f t="shared" si="312"/>
        <v>0</v>
      </c>
      <c r="AK1186" s="116">
        <f t="shared" si="312"/>
        <v>0</v>
      </c>
      <c r="AL1186" s="116">
        <f t="shared" si="312"/>
        <v>0</v>
      </c>
      <c r="AM1186" s="116">
        <f t="shared" si="312"/>
        <v>0</v>
      </c>
      <c r="AN1186" s="116">
        <f t="shared" si="312"/>
        <v>0</v>
      </c>
      <c r="AO1186" s="115">
        <f t="shared" si="310"/>
        <v>0</v>
      </c>
      <c r="AP1186" s="116">
        <f t="shared" si="310"/>
        <v>0</v>
      </c>
      <c r="AQ1186" s="116">
        <f t="shared" si="310"/>
        <v>0</v>
      </c>
      <c r="AR1186" s="116">
        <f t="shared" si="310"/>
        <v>0</v>
      </c>
      <c r="AS1186" s="116">
        <f t="shared" si="311"/>
        <v>0</v>
      </c>
    </row>
    <row r="1187" spans="2:45" ht="16.5" thickTop="1" thickBot="1" x14ac:dyDescent="0.3">
      <c r="B1187" s="101" t="str">
        <f t="shared" si="304"/>
        <v>b</v>
      </c>
      <c r="D1187" s="109" t="s">
        <v>279</v>
      </c>
      <c r="E1187" s="120" t="s">
        <v>311</v>
      </c>
      <c r="F1187" s="115">
        <f t="shared" si="305"/>
        <v>0</v>
      </c>
      <c r="G1187" s="116">
        <v>0</v>
      </c>
      <c r="H1187" s="116">
        <v>0</v>
      </c>
      <c r="I1187" s="116">
        <v>0</v>
      </c>
      <c r="J1187" s="116">
        <v>0</v>
      </c>
      <c r="K1187" s="115">
        <f t="shared" si="306"/>
        <v>0</v>
      </c>
      <c r="L1187" s="116">
        <v>0</v>
      </c>
      <c r="M1187" s="116">
        <v>0</v>
      </c>
      <c r="N1187" s="116">
        <v>0</v>
      </c>
      <c r="O1187" s="116">
        <v>0</v>
      </c>
      <c r="P1187" s="115">
        <f t="shared" si="307"/>
        <v>0</v>
      </c>
      <c r="Q1187" s="116">
        <v>0</v>
      </c>
      <c r="R1187" s="116">
        <v>0</v>
      </c>
      <c r="S1187" s="116">
        <v>0</v>
      </c>
      <c r="T1187" s="116">
        <v>0</v>
      </c>
      <c r="U1187" s="111">
        <f t="shared" si="303"/>
        <v>0</v>
      </c>
      <c r="V1187" s="116">
        <f t="shared" si="303"/>
        <v>0</v>
      </c>
      <c r="W1187" s="116">
        <f t="shared" si="303"/>
        <v>0</v>
      </c>
      <c r="X1187" s="116">
        <f t="shared" si="303"/>
        <v>0</v>
      </c>
      <c r="Y1187" s="116">
        <f t="shared" si="303"/>
        <v>0</v>
      </c>
      <c r="Z1187" s="115">
        <f t="shared" si="308"/>
        <v>0</v>
      </c>
      <c r="AA1187" s="116">
        <v>0</v>
      </c>
      <c r="AB1187" s="116">
        <v>0</v>
      </c>
      <c r="AC1187" s="116">
        <v>0</v>
      </c>
      <c r="AD1187" s="116">
        <v>0</v>
      </c>
      <c r="AE1187" s="115">
        <f t="shared" si="309"/>
        <v>0</v>
      </c>
      <c r="AF1187" s="117">
        <v>0</v>
      </c>
      <c r="AG1187" s="117">
        <v>0</v>
      </c>
      <c r="AH1187" s="117">
        <v>0</v>
      </c>
      <c r="AI1187" s="117">
        <v>0</v>
      </c>
      <c r="AJ1187" s="115">
        <f t="shared" si="312"/>
        <v>0</v>
      </c>
      <c r="AK1187" s="116">
        <f t="shared" si="312"/>
        <v>0</v>
      </c>
      <c r="AL1187" s="116">
        <f t="shared" si="312"/>
        <v>0</v>
      </c>
      <c r="AM1187" s="116">
        <f t="shared" si="312"/>
        <v>0</v>
      </c>
      <c r="AN1187" s="116">
        <f t="shared" si="312"/>
        <v>0</v>
      </c>
      <c r="AO1187" s="115">
        <f t="shared" si="310"/>
        <v>0</v>
      </c>
      <c r="AP1187" s="116">
        <f t="shared" si="310"/>
        <v>0</v>
      </c>
      <c r="AQ1187" s="116">
        <f t="shared" si="310"/>
        <v>0</v>
      </c>
      <c r="AR1187" s="116">
        <f t="shared" si="310"/>
        <v>0</v>
      </c>
      <c r="AS1187" s="116">
        <f t="shared" si="311"/>
        <v>0</v>
      </c>
    </row>
    <row r="1188" spans="2:45" ht="16.5" thickTop="1" thickBot="1" x14ac:dyDescent="0.3">
      <c r="B1188" s="101" t="str">
        <f t="shared" si="304"/>
        <v>b</v>
      </c>
      <c r="D1188" s="109" t="s">
        <v>279</v>
      </c>
      <c r="E1188" s="120" t="s">
        <v>312</v>
      </c>
      <c r="F1188" s="115">
        <f t="shared" si="305"/>
        <v>0</v>
      </c>
      <c r="G1188" s="116">
        <v>0</v>
      </c>
      <c r="H1188" s="116">
        <v>0</v>
      </c>
      <c r="I1188" s="116">
        <v>0</v>
      </c>
      <c r="J1188" s="116">
        <v>0</v>
      </c>
      <c r="K1188" s="115">
        <f t="shared" si="306"/>
        <v>0</v>
      </c>
      <c r="L1188" s="116">
        <v>0</v>
      </c>
      <c r="M1188" s="116">
        <v>0</v>
      </c>
      <c r="N1188" s="116">
        <v>0</v>
      </c>
      <c r="O1188" s="116">
        <v>0</v>
      </c>
      <c r="P1188" s="115">
        <f t="shared" si="307"/>
        <v>0</v>
      </c>
      <c r="Q1188" s="116">
        <v>0</v>
      </c>
      <c r="R1188" s="116">
        <v>0</v>
      </c>
      <c r="S1188" s="116">
        <v>0</v>
      </c>
      <c r="T1188" s="116">
        <v>0</v>
      </c>
      <c r="U1188" s="111">
        <f t="shared" si="303"/>
        <v>0</v>
      </c>
      <c r="V1188" s="116">
        <f t="shared" si="303"/>
        <v>0</v>
      </c>
      <c r="W1188" s="116">
        <f t="shared" si="303"/>
        <v>0</v>
      </c>
      <c r="X1188" s="116">
        <f t="shared" si="303"/>
        <v>0</v>
      </c>
      <c r="Y1188" s="116">
        <f t="shared" si="303"/>
        <v>0</v>
      </c>
      <c r="Z1188" s="115">
        <f t="shared" si="308"/>
        <v>0</v>
      </c>
      <c r="AA1188" s="116">
        <v>0</v>
      </c>
      <c r="AB1188" s="116">
        <v>0</v>
      </c>
      <c r="AC1188" s="116">
        <v>0</v>
      </c>
      <c r="AD1188" s="116">
        <v>0</v>
      </c>
      <c r="AE1188" s="115">
        <f t="shared" si="309"/>
        <v>0</v>
      </c>
      <c r="AF1188" s="117">
        <v>0</v>
      </c>
      <c r="AG1188" s="117">
        <v>0</v>
      </c>
      <c r="AH1188" s="117">
        <v>0</v>
      </c>
      <c r="AI1188" s="117">
        <v>0</v>
      </c>
      <c r="AJ1188" s="115">
        <f t="shared" si="312"/>
        <v>0</v>
      </c>
      <c r="AK1188" s="116">
        <f t="shared" si="312"/>
        <v>0</v>
      </c>
      <c r="AL1188" s="116">
        <f t="shared" si="312"/>
        <v>0</v>
      </c>
      <c r="AM1188" s="116">
        <f t="shared" si="312"/>
        <v>0</v>
      </c>
      <c r="AN1188" s="116">
        <f t="shared" si="312"/>
        <v>0</v>
      </c>
      <c r="AO1188" s="115">
        <f t="shared" si="310"/>
        <v>0</v>
      </c>
      <c r="AP1188" s="116">
        <f t="shared" si="310"/>
        <v>0</v>
      </c>
      <c r="AQ1188" s="116">
        <f t="shared" si="310"/>
        <v>0</v>
      </c>
      <c r="AR1188" s="116">
        <f t="shared" si="310"/>
        <v>0</v>
      </c>
      <c r="AS1188" s="116">
        <f t="shared" si="311"/>
        <v>0</v>
      </c>
    </row>
    <row r="1189" spans="2:45" ht="27" thickTop="1" thickBot="1" x14ac:dyDescent="0.3">
      <c r="B1189" s="101" t="str">
        <f t="shared" si="304"/>
        <v>a</v>
      </c>
      <c r="D1189" s="109" t="s">
        <v>411</v>
      </c>
      <c r="E1189" s="118" t="s">
        <v>412</v>
      </c>
      <c r="F1189" s="115">
        <f t="shared" si="305"/>
        <v>0</v>
      </c>
      <c r="G1189" s="116">
        <f>SUM(G1190,G1202:G1204)</f>
        <v>0</v>
      </c>
      <c r="H1189" s="116">
        <f>SUM(H1190,H1202:H1204)</f>
        <v>0</v>
      </c>
      <c r="I1189" s="116">
        <f>SUM(I1190,I1202:I1204)</f>
        <v>0</v>
      </c>
      <c r="J1189" s="116">
        <f>SUM(J1190,J1202:J1204)</f>
        <v>0</v>
      </c>
      <c r="K1189" s="115">
        <f t="shared" si="306"/>
        <v>496100</v>
      </c>
      <c r="L1189" s="116">
        <f>SUM(L1190,L1202:L1204)</f>
        <v>123000</v>
      </c>
      <c r="M1189" s="116">
        <f>SUM(M1190,M1202:M1204)</f>
        <v>162000</v>
      </c>
      <c r="N1189" s="116">
        <f>SUM(N1190,N1202:N1204)</f>
        <v>147000</v>
      </c>
      <c r="O1189" s="116">
        <f>SUM(O1190,O1202:O1204)</f>
        <v>64100</v>
      </c>
      <c r="P1189" s="115">
        <f t="shared" si="307"/>
        <v>218100</v>
      </c>
      <c r="Q1189" s="116">
        <f>SUM(Q1190,Q1202:Q1204)</f>
        <v>108760</v>
      </c>
      <c r="R1189" s="116">
        <f>SUM(R1190,R1202:R1204)</f>
        <v>109340</v>
      </c>
      <c r="S1189" s="116">
        <f>SUM(S1190,S1202:S1204)</f>
        <v>0</v>
      </c>
      <c r="T1189" s="116">
        <f>SUM(T1190,T1202:T1204)</f>
        <v>0</v>
      </c>
      <c r="U1189" s="111">
        <f t="shared" si="303"/>
        <v>0</v>
      </c>
      <c r="V1189" s="116">
        <f t="shared" si="303"/>
        <v>0</v>
      </c>
      <c r="W1189" s="116">
        <f t="shared" si="303"/>
        <v>0</v>
      </c>
      <c r="X1189" s="116">
        <f t="shared" si="303"/>
        <v>0</v>
      </c>
      <c r="Y1189" s="116">
        <f t="shared" si="303"/>
        <v>0</v>
      </c>
      <c r="Z1189" s="115">
        <f t="shared" si="308"/>
        <v>0</v>
      </c>
      <c r="AA1189" s="116">
        <f>SUM(AA1190,AA1202:AA1204)</f>
        <v>0</v>
      </c>
      <c r="AB1189" s="116">
        <f>SUM(AB1190,AB1202:AB1204)</f>
        <v>0</v>
      </c>
      <c r="AC1189" s="116">
        <f>SUM(AC1190,AC1202:AC1204)</f>
        <v>0</v>
      </c>
      <c r="AD1189" s="116">
        <f>SUM(AD1190,AD1202:AD1204)</f>
        <v>0</v>
      </c>
      <c r="AE1189" s="115">
        <f t="shared" si="309"/>
        <v>0</v>
      </c>
      <c r="AF1189" s="117">
        <f>SUM(AF1190,AF1202:AF1204)</f>
        <v>0</v>
      </c>
      <c r="AG1189" s="117">
        <f>SUM(AG1190,AG1202:AG1204)</f>
        <v>0</v>
      </c>
      <c r="AH1189" s="117">
        <f>SUM(AH1190,AH1202:AH1204)</f>
        <v>0</v>
      </c>
      <c r="AI1189" s="117">
        <f>SUM(AI1190,AI1202:AI1204)</f>
        <v>0</v>
      </c>
      <c r="AJ1189" s="115">
        <f t="shared" si="312"/>
        <v>0</v>
      </c>
      <c r="AK1189" s="116">
        <f t="shared" si="312"/>
        <v>0</v>
      </c>
      <c r="AL1189" s="116">
        <f t="shared" si="312"/>
        <v>0</v>
      </c>
      <c r="AM1189" s="116">
        <f t="shared" si="312"/>
        <v>0</v>
      </c>
      <c r="AN1189" s="116">
        <f t="shared" si="312"/>
        <v>0</v>
      </c>
      <c r="AO1189" s="115">
        <f t="shared" si="310"/>
        <v>496100</v>
      </c>
      <c r="AP1189" s="116">
        <f t="shared" si="310"/>
        <v>123000</v>
      </c>
      <c r="AQ1189" s="116">
        <f t="shared" si="310"/>
        <v>162000</v>
      </c>
      <c r="AR1189" s="116">
        <f t="shared" si="310"/>
        <v>147000</v>
      </c>
      <c r="AS1189" s="116">
        <f t="shared" si="311"/>
        <v>64100</v>
      </c>
    </row>
    <row r="1190" spans="2:45" ht="16.5" thickTop="1" thickBot="1" x14ac:dyDescent="0.3">
      <c r="B1190" s="101" t="str">
        <f t="shared" si="304"/>
        <v>a</v>
      </c>
      <c r="D1190" s="109" t="s">
        <v>279</v>
      </c>
      <c r="E1190" s="119" t="s">
        <v>298</v>
      </c>
      <c r="F1190" s="115">
        <f t="shared" si="305"/>
        <v>0</v>
      </c>
      <c r="G1190" s="116">
        <f>SUM(G1191:G1197)</f>
        <v>0</v>
      </c>
      <c r="H1190" s="116">
        <f>SUM(H1191:H1197)</f>
        <v>0</v>
      </c>
      <c r="I1190" s="116">
        <f>SUM(I1191:I1197)</f>
        <v>0</v>
      </c>
      <c r="J1190" s="116">
        <f>SUM(J1191:J1197)</f>
        <v>0</v>
      </c>
      <c r="K1190" s="115">
        <f t="shared" si="306"/>
        <v>496100</v>
      </c>
      <c r="L1190" s="116">
        <f>SUM(L1191:L1197)</f>
        <v>123000</v>
      </c>
      <c r="M1190" s="116">
        <f>SUM(M1191:M1197)</f>
        <v>162000</v>
      </c>
      <c r="N1190" s="116">
        <f>SUM(N1191:N1197)</f>
        <v>147000</v>
      </c>
      <c r="O1190" s="116">
        <f>SUM(O1191:O1197)</f>
        <v>64100</v>
      </c>
      <c r="P1190" s="115">
        <f t="shared" si="307"/>
        <v>218100</v>
      </c>
      <c r="Q1190" s="116">
        <f>SUM(Q1191:Q1197)</f>
        <v>108760</v>
      </c>
      <c r="R1190" s="116">
        <f>SUM(R1191:R1197)</f>
        <v>109340</v>
      </c>
      <c r="S1190" s="116">
        <f>SUM(S1191:S1197)</f>
        <v>0</v>
      </c>
      <c r="T1190" s="116">
        <f>SUM(T1191:T1197)</f>
        <v>0</v>
      </c>
      <c r="U1190" s="111">
        <f t="shared" si="303"/>
        <v>0</v>
      </c>
      <c r="V1190" s="116">
        <f t="shared" si="303"/>
        <v>0</v>
      </c>
      <c r="W1190" s="116">
        <f t="shared" si="303"/>
        <v>0</v>
      </c>
      <c r="X1190" s="116">
        <f t="shared" si="303"/>
        <v>0</v>
      </c>
      <c r="Y1190" s="116">
        <f t="shared" si="303"/>
        <v>0</v>
      </c>
      <c r="Z1190" s="115">
        <f t="shared" si="308"/>
        <v>0</v>
      </c>
      <c r="AA1190" s="116">
        <f>SUM(AA1191:AA1197)</f>
        <v>0</v>
      </c>
      <c r="AB1190" s="116">
        <f>SUM(AB1191:AB1197)</f>
        <v>0</v>
      </c>
      <c r="AC1190" s="116">
        <f>SUM(AC1191:AC1197)</f>
        <v>0</v>
      </c>
      <c r="AD1190" s="116">
        <f>SUM(AD1191:AD1197)</f>
        <v>0</v>
      </c>
      <c r="AE1190" s="115">
        <f t="shared" si="309"/>
        <v>0</v>
      </c>
      <c r="AF1190" s="117">
        <f>SUM(AF1191:AF1197)</f>
        <v>0</v>
      </c>
      <c r="AG1190" s="117">
        <f>SUM(AG1191:AG1197)</f>
        <v>0</v>
      </c>
      <c r="AH1190" s="117">
        <f>SUM(AH1191:AH1197)</f>
        <v>0</v>
      </c>
      <c r="AI1190" s="117">
        <f>SUM(AI1191:AI1197)</f>
        <v>0</v>
      </c>
      <c r="AJ1190" s="115">
        <f t="shared" si="312"/>
        <v>0</v>
      </c>
      <c r="AK1190" s="116">
        <f t="shared" si="312"/>
        <v>0</v>
      </c>
      <c r="AL1190" s="116">
        <f t="shared" si="312"/>
        <v>0</v>
      </c>
      <c r="AM1190" s="116">
        <f t="shared" si="312"/>
        <v>0</v>
      </c>
      <c r="AN1190" s="116">
        <f t="shared" si="312"/>
        <v>0</v>
      </c>
      <c r="AO1190" s="115">
        <f t="shared" si="310"/>
        <v>496100</v>
      </c>
      <c r="AP1190" s="116">
        <f t="shared" si="310"/>
        <v>123000</v>
      </c>
      <c r="AQ1190" s="116">
        <f t="shared" si="310"/>
        <v>162000</v>
      </c>
      <c r="AR1190" s="116">
        <f t="shared" si="310"/>
        <v>147000</v>
      </c>
      <c r="AS1190" s="116">
        <f t="shared" si="311"/>
        <v>64100</v>
      </c>
    </row>
    <row r="1191" spans="2:45" ht="16.5" thickTop="1" thickBot="1" x14ac:dyDescent="0.3">
      <c r="B1191" s="101" t="str">
        <f t="shared" si="304"/>
        <v>b</v>
      </c>
      <c r="D1191" s="109" t="s">
        <v>279</v>
      </c>
      <c r="E1191" s="120" t="s">
        <v>299</v>
      </c>
      <c r="F1191" s="115">
        <f t="shared" si="305"/>
        <v>0</v>
      </c>
      <c r="G1191" s="116">
        <v>0</v>
      </c>
      <c r="H1191" s="116">
        <v>0</v>
      </c>
      <c r="I1191" s="116">
        <v>0</v>
      </c>
      <c r="J1191" s="116">
        <v>0</v>
      </c>
      <c r="K1191" s="115">
        <f t="shared" si="306"/>
        <v>0</v>
      </c>
      <c r="L1191" s="116">
        <v>0</v>
      </c>
      <c r="M1191" s="116">
        <v>0</v>
      </c>
      <c r="N1191" s="116">
        <v>0</v>
      </c>
      <c r="O1191" s="116">
        <v>0</v>
      </c>
      <c r="P1191" s="115">
        <f t="shared" si="307"/>
        <v>0</v>
      </c>
      <c r="Q1191" s="116">
        <v>0</v>
      </c>
      <c r="R1191" s="116">
        <v>0</v>
      </c>
      <c r="S1191" s="116">
        <v>0</v>
      </c>
      <c r="T1191" s="116">
        <v>0</v>
      </c>
      <c r="U1191" s="111">
        <f t="shared" si="303"/>
        <v>0</v>
      </c>
      <c r="V1191" s="116">
        <f t="shared" si="303"/>
        <v>0</v>
      </c>
      <c r="W1191" s="116">
        <f t="shared" si="303"/>
        <v>0</v>
      </c>
      <c r="X1191" s="116">
        <f t="shared" si="303"/>
        <v>0</v>
      </c>
      <c r="Y1191" s="116">
        <f t="shared" si="303"/>
        <v>0</v>
      </c>
      <c r="Z1191" s="115">
        <f t="shared" si="308"/>
        <v>0</v>
      </c>
      <c r="AA1191" s="116">
        <v>0</v>
      </c>
      <c r="AB1191" s="116">
        <v>0</v>
      </c>
      <c r="AC1191" s="116">
        <v>0</v>
      </c>
      <c r="AD1191" s="116">
        <v>0</v>
      </c>
      <c r="AE1191" s="115">
        <f t="shared" si="309"/>
        <v>0</v>
      </c>
      <c r="AF1191" s="117">
        <v>0</v>
      </c>
      <c r="AG1191" s="117">
        <v>0</v>
      </c>
      <c r="AH1191" s="117">
        <v>0</v>
      </c>
      <c r="AI1191" s="117">
        <v>0</v>
      </c>
      <c r="AJ1191" s="115">
        <f t="shared" si="312"/>
        <v>0</v>
      </c>
      <c r="AK1191" s="116">
        <f t="shared" si="312"/>
        <v>0</v>
      </c>
      <c r="AL1191" s="116">
        <f t="shared" si="312"/>
        <v>0</v>
      </c>
      <c r="AM1191" s="116">
        <f t="shared" si="312"/>
        <v>0</v>
      </c>
      <c r="AN1191" s="116">
        <f t="shared" si="312"/>
        <v>0</v>
      </c>
      <c r="AO1191" s="115">
        <f t="shared" si="310"/>
        <v>0</v>
      </c>
      <c r="AP1191" s="116">
        <f t="shared" si="310"/>
        <v>0</v>
      </c>
      <c r="AQ1191" s="116">
        <f t="shared" si="310"/>
        <v>0</v>
      </c>
      <c r="AR1191" s="116">
        <f t="shared" si="310"/>
        <v>0</v>
      </c>
      <c r="AS1191" s="116">
        <f t="shared" si="311"/>
        <v>0</v>
      </c>
    </row>
    <row r="1192" spans="2:45" ht="16.5" thickTop="1" thickBot="1" x14ac:dyDescent="0.3">
      <c r="B1192" s="101" t="str">
        <f t="shared" si="304"/>
        <v>b</v>
      </c>
      <c r="D1192" s="109" t="s">
        <v>279</v>
      </c>
      <c r="E1192" s="120" t="s">
        <v>300</v>
      </c>
      <c r="F1192" s="115">
        <f t="shared" si="305"/>
        <v>0</v>
      </c>
      <c r="G1192" s="116">
        <v>0</v>
      </c>
      <c r="H1192" s="116">
        <v>0</v>
      </c>
      <c r="I1192" s="116">
        <v>0</v>
      </c>
      <c r="J1192" s="116">
        <v>0</v>
      </c>
      <c r="K1192" s="115">
        <f t="shared" si="306"/>
        <v>0</v>
      </c>
      <c r="L1192" s="116">
        <v>0</v>
      </c>
      <c r="M1192" s="116">
        <v>0</v>
      </c>
      <c r="N1192" s="116">
        <v>0</v>
      </c>
      <c r="O1192" s="116">
        <v>0</v>
      </c>
      <c r="P1192" s="115">
        <f t="shared" si="307"/>
        <v>0</v>
      </c>
      <c r="Q1192" s="116">
        <v>0</v>
      </c>
      <c r="R1192" s="116">
        <v>0</v>
      </c>
      <c r="S1192" s="116">
        <v>0</v>
      </c>
      <c r="T1192" s="116">
        <v>0</v>
      </c>
      <c r="U1192" s="111">
        <f t="shared" si="303"/>
        <v>0</v>
      </c>
      <c r="V1192" s="116">
        <f t="shared" si="303"/>
        <v>0</v>
      </c>
      <c r="W1192" s="116">
        <f t="shared" si="303"/>
        <v>0</v>
      </c>
      <c r="X1192" s="116">
        <f t="shared" si="303"/>
        <v>0</v>
      </c>
      <c r="Y1192" s="116">
        <f t="shared" si="303"/>
        <v>0</v>
      </c>
      <c r="Z1192" s="115">
        <f t="shared" si="308"/>
        <v>0</v>
      </c>
      <c r="AA1192" s="116">
        <v>0</v>
      </c>
      <c r="AB1192" s="116">
        <v>0</v>
      </c>
      <c r="AC1192" s="116">
        <v>0</v>
      </c>
      <c r="AD1192" s="116">
        <v>0</v>
      </c>
      <c r="AE1192" s="115">
        <f t="shared" si="309"/>
        <v>0</v>
      </c>
      <c r="AF1192" s="117">
        <v>0</v>
      </c>
      <c r="AG1192" s="117">
        <v>0</v>
      </c>
      <c r="AH1192" s="117">
        <v>0</v>
      </c>
      <c r="AI1192" s="117">
        <v>0</v>
      </c>
      <c r="AJ1192" s="115">
        <f t="shared" si="312"/>
        <v>0</v>
      </c>
      <c r="AK1192" s="116">
        <f t="shared" si="312"/>
        <v>0</v>
      </c>
      <c r="AL1192" s="116">
        <f t="shared" si="312"/>
        <v>0</v>
      </c>
      <c r="AM1192" s="116">
        <f t="shared" si="312"/>
        <v>0</v>
      </c>
      <c r="AN1192" s="116">
        <f t="shared" si="312"/>
        <v>0</v>
      </c>
      <c r="AO1192" s="115">
        <f t="shared" si="310"/>
        <v>0</v>
      </c>
      <c r="AP1192" s="116">
        <f t="shared" si="310"/>
        <v>0</v>
      </c>
      <c r="AQ1192" s="116">
        <f t="shared" si="310"/>
        <v>0</v>
      </c>
      <c r="AR1192" s="116">
        <f t="shared" si="310"/>
        <v>0</v>
      </c>
      <c r="AS1192" s="116">
        <f t="shared" si="311"/>
        <v>0</v>
      </c>
    </row>
    <row r="1193" spans="2:45" ht="16.5" thickTop="1" thickBot="1" x14ac:dyDescent="0.3">
      <c r="B1193" s="101" t="str">
        <f t="shared" si="304"/>
        <v>b</v>
      </c>
      <c r="D1193" s="109" t="s">
        <v>279</v>
      </c>
      <c r="E1193" s="120" t="s">
        <v>301</v>
      </c>
      <c r="F1193" s="115">
        <f t="shared" si="305"/>
        <v>0</v>
      </c>
      <c r="G1193" s="116">
        <v>0</v>
      </c>
      <c r="H1193" s="116">
        <v>0</v>
      </c>
      <c r="I1193" s="116">
        <v>0</v>
      </c>
      <c r="J1193" s="116">
        <v>0</v>
      </c>
      <c r="K1193" s="115">
        <f t="shared" si="306"/>
        <v>0</v>
      </c>
      <c r="L1193" s="116">
        <v>0</v>
      </c>
      <c r="M1193" s="116">
        <v>0</v>
      </c>
      <c r="N1193" s="116">
        <v>0</v>
      </c>
      <c r="O1193" s="116">
        <v>0</v>
      </c>
      <c r="P1193" s="115">
        <f t="shared" si="307"/>
        <v>0</v>
      </c>
      <c r="Q1193" s="116">
        <v>0</v>
      </c>
      <c r="R1193" s="116">
        <v>0</v>
      </c>
      <c r="S1193" s="116">
        <v>0</v>
      </c>
      <c r="T1193" s="116">
        <v>0</v>
      </c>
      <c r="U1193" s="111">
        <f t="shared" ref="U1193:Y1243" si="313">Z1193+AE1193</f>
        <v>0</v>
      </c>
      <c r="V1193" s="116">
        <f t="shared" si="313"/>
        <v>0</v>
      </c>
      <c r="W1193" s="116">
        <f t="shared" si="313"/>
        <v>0</v>
      </c>
      <c r="X1193" s="116">
        <f t="shared" si="313"/>
        <v>0</v>
      </c>
      <c r="Y1193" s="116">
        <f t="shared" si="313"/>
        <v>0</v>
      </c>
      <c r="Z1193" s="115">
        <f t="shared" si="308"/>
        <v>0</v>
      </c>
      <c r="AA1193" s="116">
        <v>0</v>
      </c>
      <c r="AB1193" s="116">
        <v>0</v>
      </c>
      <c r="AC1193" s="116">
        <v>0</v>
      </c>
      <c r="AD1193" s="116">
        <v>0</v>
      </c>
      <c r="AE1193" s="115">
        <f t="shared" si="309"/>
        <v>0</v>
      </c>
      <c r="AF1193" s="117">
        <v>0</v>
      </c>
      <c r="AG1193" s="117">
        <v>0</v>
      </c>
      <c r="AH1193" s="117">
        <v>0</v>
      </c>
      <c r="AI1193" s="117">
        <v>0</v>
      </c>
      <c r="AJ1193" s="115">
        <f t="shared" si="312"/>
        <v>0</v>
      </c>
      <c r="AK1193" s="116">
        <f t="shared" si="312"/>
        <v>0</v>
      </c>
      <c r="AL1193" s="116">
        <f t="shared" si="312"/>
        <v>0</v>
      </c>
      <c r="AM1193" s="116">
        <f t="shared" si="312"/>
        <v>0</v>
      </c>
      <c r="AN1193" s="116">
        <f t="shared" si="312"/>
        <v>0</v>
      </c>
      <c r="AO1193" s="115">
        <f t="shared" si="310"/>
        <v>0</v>
      </c>
      <c r="AP1193" s="116">
        <f t="shared" si="310"/>
        <v>0</v>
      </c>
      <c r="AQ1193" s="116">
        <f t="shared" si="310"/>
        <v>0</v>
      </c>
      <c r="AR1193" s="116">
        <f t="shared" si="310"/>
        <v>0</v>
      </c>
      <c r="AS1193" s="116">
        <f t="shared" si="311"/>
        <v>0</v>
      </c>
    </row>
    <row r="1194" spans="2:45" ht="16.5" thickTop="1" thickBot="1" x14ac:dyDescent="0.3">
      <c r="B1194" s="101" t="str">
        <f t="shared" si="304"/>
        <v>b</v>
      </c>
      <c r="D1194" s="109" t="s">
        <v>279</v>
      </c>
      <c r="E1194" s="120" t="s">
        <v>302</v>
      </c>
      <c r="F1194" s="115">
        <f t="shared" si="305"/>
        <v>0</v>
      </c>
      <c r="G1194" s="116">
        <v>0</v>
      </c>
      <c r="H1194" s="116">
        <v>0</v>
      </c>
      <c r="I1194" s="116">
        <v>0</v>
      </c>
      <c r="J1194" s="116">
        <v>0</v>
      </c>
      <c r="K1194" s="115">
        <f t="shared" si="306"/>
        <v>0</v>
      </c>
      <c r="L1194" s="116">
        <v>0</v>
      </c>
      <c r="M1194" s="116">
        <v>0</v>
      </c>
      <c r="N1194" s="116">
        <v>0</v>
      </c>
      <c r="O1194" s="116">
        <v>0</v>
      </c>
      <c r="P1194" s="115">
        <f t="shared" si="307"/>
        <v>0</v>
      </c>
      <c r="Q1194" s="116">
        <v>0</v>
      </c>
      <c r="R1194" s="116">
        <v>0</v>
      </c>
      <c r="S1194" s="116">
        <v>0</v>
      </c>
      <c r="T1194" s="116">
        <v>0</v>
      </c>
      <c r="U1194" s="111">
        <f t="shared" si="313"/>
        <v>0</v>
      </c>
      <c r="V1194" s="116">
        <f t="shared" si="313"/>
        <v>0</v>
      </c>
      <c r="W1194" s="116">
        <f t="shared" si="313"/>
        <v>0</v>
      </c>
      <c r="X1194" s="116">
        <f t="shared" si="313"/>
        <v>0</v>
      </c>
      <c r="Y1194" s="116">
        <f t="shared" si="313"/>
        <v>0</v>
      </c>
      <c r="Z1194" s="115">
        <f t="shared" si="308"/>
        <v>0</v>
      </c>
      <c r="AA1194" s="116">
        <v>0</v>
      </c>
      <c r="AB1194" s="116">
        <v>0</v>
      </c>
      <c r="AC1194" s="116">
        <v>0</v>
      </c>
      <c r="AD1194" s="116">
        <v>0</v>
      </c>
      <c r="AE1194" s="115">
        <f t="shared" si="309"/>
        <v>0</v>
      </c>
      <c r="AF1194" s="117">
        <v>0</v>
      </c>
      <c r="AG1194" s="117">
        <v>0</v>
      </c>
      <c r="AH1194" s="117">
        <v>0</v>
      </c>
      <c r="AI1194" s="117">
        <v>0</v>
      </c>
      <c r="AJ1194" s="115">
        <f t="shared" si="312"/>
        <v>0</v>
      </c>
      <c r="AK1194" s="116">
        <f t="shared" si="312"/>
        <v>0</v>
      </c>
      <c r="AL1194" s="116">
        <f t="shared" si="312"/>
        <v>0</v>
      </c>
      <c r="AM1194" s="116">
        <f t="shared" si="312"/>
        <v>0</v>
      </c>
      <c r="AN1194" s="116">
        <f t="shared" si="312"/>
        <v>0</v>
      </c>
      <c r="AO1194" s="115">
        <f t="shared" si="310"/>
        <v>0</v>
      </c>
      <c r="AP1194" s="116">
        <f t="shared" si="310"/>
        <v>0</v>
      </c>
      <c r="AQ1194" s="116">
        <f t="shared" si="310"/>
        <v>0</v>
      </c>
      <c r="AR1194" s="116">
        <f t="shared" si="310"/>
        <v>0</v>
      </c>
      <c r="AS1194" s="116">
        <f t="shared" si="311"/>
        <v>0</v>
      </c>
    </row>
    <row r="1195" spans="2:45" ht="16.5" thickTop="1" thickBot="1" x14ac:dyDescent="0.3">
      <c r="B1195" s="101" t="str">
        <f t="shared" si="304"/>
        <v>b</v>
      </c>
      <c r="D1195" s="109" t="s">
        <v>279</v>
      </c>
      <c r="E1195" s="120" t="s">
        <v>303</v>
      </c>
      <c r="F1195" s="115">
        <f t="shared" si="305"/>
        <v>0</v>
      </c>
      <c r="G1195" s="116">
        <v>0</v>
      </c>
      <c r="H1195" s="116">
        <v>0</v>
      </c>
      <c r="I1195" s="116">
        <v>0</v>
      </c>
      <c r="J1195" s="116">
        <v>0</v>
      </c>
      <c r="K1195" s="115">
        <f t="shared" si="306"/>
        <v>0</v>
      </c>
      <c r="L1195" s="116">
        <v>0</v>
      </c>
      <c r="M1195" s="116">
        <v>0</v>
      </c>
      <c r="N1195" s="116">
        <v>0</v>
      </c>
      <c r="O1195" s="116">
        <v>0</v>
      </c>
      <c r="P1195" s="115">
        <f t="shared" si="307"/>
        <v>0</v>
      </c>
      <c r="Q1195" s="116">
        <v>0</v>
      </c>
      <c r="R1195" s="116">
        <v>0</v>
      </c>
      <c r="S1195" s="116">
        <v>0</v>
      </c>
      <c r="T1195" s="116">
        <v>0</v>
      </c>
      <c r="U1195" s="111">
        <f t="shared" si="313"/>
        <v>0</v>
      </c>
      <c r="V1195" s="116">
        <f t="shared" si="313"/>
        <v>0</v>
      </c>
      <c r="W1195" s="116">
        <f t="shared" si="313"/>
        <v>0</v>
      </c>
      <c r="X1195" s="116">
        <f t="shared" si="313"/>
        <v>0</v>
      </c>
      <c r="Y1195" s="116">
        <f t="shared" si="313"/>
        <v>0</v>
      </c>
      <c r="Z1195" s="115">
        <f t="shared" si="308"/>
        <v>0</v>
      </c>
      <c r="AA1195" s="116">
        <v>0</v>
      </c>
      <c r="AB1195" s="116">
        <v>0</v>
      </c>
      <c r="AC1195" s="116">
        <v>0</v>
      </c>
      <c r="AD1195" s="116">
        <v>0</v>
      </c>
      <c r="AE1195" s="115">
        <f t="shared" si="309"/>
        <v>0</v>
      </c>
      <c r="AF1195" s="117">
        <v>0</v>
      </c>
      <c r="AG1195" s="117">
        <v>0</v>
      </c>
      <c r="AH1195" s="117">
        <v>0</v>
      </c>
      <c r="AI1195" s="117">
        <v>0</v>
      </c>
      <c r="AJ1195" s="115">
        <f t="shared" si="312"/>
        <v>0</v>
      </c>
      <c r="AK1195" s="116">
        <f t="shared" si="312"/>
        <v>0</v>
      </c>
      <c r="AL1195" s="116">
        <f t="shared" si="312"/>
        <v>0</v>
      </c>
      <c r="AM1195" s="116">
        <f t="shared" si="312"/>
        <v>0</v>
      </c>
      <c r="AN1195" s="116">
        <f t="shared" si="312"/>
        <v>0</v>
      </c>
      <c r="AO1195" s="115">
        <f t="shared" si="310"/>
        <v>0</v>
      </c>
      <c r="AP1195" s="116">
        <f t="shared" si="310"/>
        <v>0</v>
      </c>
      <c r="AQ1195" s="116">
        <f t="shared" si="310"/>
        <v>0</v>
      </c>
      <c r="AR1195" s="116">
        <f t="shared" si="310"/>
        <v>0</v>
      </c>
      <c r="AS1195" s="116">
        <f t="shared" si="311"/>
        <v>0</v>
      </c>
    </row>
    <row r="1196" spans="2:45" ht="16.5" thickTop="1" thickBot="1" x14ac:dyDescent="0.3">
      <c r="B1196" s="101" t="str">
        <f t="shared" si="304"/>
        <v>a</v>
      </c>
      <c r="D1196" s="109" t="s">
        <v>279</v>
      </c>
      <c r="E1196" s="120" t="s">
        <v>304</v>
      </c>
      <c r="F1196" s="115">
        <f t="shared" si="305"/>
        <v>0</v>
      </c>
      <c r="G1196" s="116">
        <v>0</v>
      </c>
      <c r="H1196" s="116">
        <v>0</v>
      </c>
      <c r="I1196" s="116">
        <v>0</v>
      </c>
      <c r="J1196" s="116">
        <v>0</v>
      </c>
      <c r="K1196" s="115">
        <f t="shared" si="306"/>
        <v>496100</v>
      </c>
      <c r="L1196" s="116">
        <v>123000</v>
      </c>
      <c r="M1196" s="116">
        <v>162000</v>
      </c>
      <c r="N1196" s="116">
        <v>147000</v>
      </c>
      <c r="O1196" s="116">
        <v>64100</v>
      </c>
      <c r="P1196" s="115">
        <f t="shared" si="307"/>
        <v>218100</v>
      </c>
      <c r="Q1196" s="116">
        <v>108760</v>
      </c>
      <c r="R1196" s="116">
        <v>109340</v>
      </c>
      <c r="S1196" s="116">
        <v>0</v>
      </c>
      <c r="T1196" s="116">
        <v>0</v>
      </c>
      <c r="U1196" s="111">
        <f t="shared" si="313"/>
        <v>0</v>
      </c>
      <c r="V1196" s="116">
        <f t="shared" si="313"/>
        <v>0</v>
      </c>
      <c r="W1196" s="116">
        <f t="shared" si="313"/>
        <v>0</v>
      </c>
      <c r="X1196" s="116">
        <f t="shared" si="313"/>
        <v>0</v>
      </c>
      <c r="Y1196" s="116">
        <f t="shared" si="313"/>
        <v>0</v>
      </c>
      <c r="Z1196" s="115">
        <f t="shared" si="308"/>
        <v>0</v>
      </c>
      <c r="AA1196" s="116">
        <v>0</v>
      </c>
      <c r="AB1196" s="116">
        <v>0</v>
      </c>
      <c r="AC1196" s="116">
        <v>0</v>
      </c>
      <c r="AD1196" s="116">
        <v>0</v>
      </c>
      <c r="AE1196" s="115">
        <f t="shared" si="309"/>
        <v>0</v>
      </c>
      <c r="AF1196" s="117">
        <v>0</v>
      </c>
      <c r="AG1196" s="117">
        <v>0</v>
      </c>
      <c r="AH1196" s="117">
        <v>0</v>
      </c>
      <c r="AI1196" s="117">
        <v>0</v>
      </c>
      <c r="AJ1196" s="115">
        <f t="shared" si="312"/>
        <v>0</v>
      </c>
      <c r="AK1196" s="116">
        <f t="shared" si="312"/>
        <v>0</v>
      </c>
      <c r="AL1196" s="116">
        <f t="shared" si="312"/>
        <v>0</v>
      </c>
      <c r="AM1196" s="116">
        <f t="shared" si="312"/>
        <v>0</v>
      </c>
      <c r="AN1196" s="116">
        <f t="shared" si="312"/>
        <v>0</v>
      </c>
      <c r="AO1196" s="115">
        <f t="shared" si="310"/>
        <v>496100</v>
      </c>
      <c r="AP1196" s="116">
        <f t="shared" si="310"/>
        <v>123000</v>
      </c>
      <c r="AQ1196" s="116">
        <f t="shared" si="310"/>
        <v>162000</v>
      </c>
      <c r="AR1196" s="116">
        <f t="shared" si="310"/>
        <v>147000</v>
      </c>
      <c r="AS1196" s="116">
        <f t="shared" si="311"/>
        <v>64100</v>
      </c>
    </row>
    <row r="1197" spans="2:45" ht="16.5" thickTop="1" thickBot="1" x14ac:dyDescent="0.3">
      <c r="B1197" s="101" t="str">
        <f t="shared" si="304"/>
        <v>b</v>
      </c>
      <c r="D1197" s="109" t="s">
        <v>279</v>
      </c>
      <c r="E1197" s="120" t="s">
        <v>305</v>
      </c>
      <c r="F1197" s="115">
        <f t="shared" si="305"/>
        <v>0</v>
      </c>
      <c r="G1197" s="116">
        <f>SUM(G1198:G1199)</f>
        <v>0</v>
      </c>
      <c r="H1197" s="116">
        <f>SUM(H1198:H1199)</f>
        <v>0</v>
      </c>
      <c r="I1197" s="116">
        <f>SUM(I1198:I1199)</f>
        <v>0</v>
      </c>
      <c r="J1197" s="116">
        <f>SUM(J1198:J1199)</f>
        <v>0</v>
      </c>
      <c r="K1197" s="115">
        <f t="shared" si="306"/>
        <v>0</v>
      </c>
      <c r="L1197" s="116">
        <f>SUM(L1198:L1199)</f>
        <v>0</v>
      </c>
      <c r="M1197" s="116">
        <f>SUM(M1198:M1199)</f>
        <v>0</v>
      </c>
      <c r="N1197" s="116">
        <f>SUM(N1198:N1199)</f>
        <v>0</v>
      </c>
      <c r="O1197" s="116">
        <f>SUM(O1198:O1199)</f>
        <v>0</v>
      </c>
      <c r="P1197" s="115">
        <f t="shared" si="307"/>
        <v>0</v>
      </c>
      <c r="Q1197" s="116">
        <f>SUM(Q1198:Q1199)</f>
        <v>0</v>
      </c>
      <c r="R1197" s="116">
        <f>SUM(R1198:R1199)</f>
        <v>0</v>
      </c>
      <c r="S1197" s="116">
        <f>SUM(S1198:S1199)</f>
        <v>0</v>
      </c>
      <c r="T1197" s="116">
        <f>SUM(T1198:T1199)</f>
        <v>0</v>
      </c>
      <c r="U1197" s="111">
        <f t="shared" si="313"/>
        <v>0</v>
      </c>
      <c r="V1197" s="116">
        <f t="shared" si="313"/>
        <v>0</v>
      </c>
      <c r="W1197" s="116">
        <f t="shared" si="313"/>
        <v>0</v>
      </c>
      <c r="X1197" s="116">
        <f t="shared" si="313"/>
        <v>0</v>
      </c>
      <c r="Y1197" s="116">
        <f t="shared" si="313"/>
        <v>0</v>
      </c>
      <c r="Z1197" s="115">
        <f t="shared" si="308"/>
        <v>0</v>
      </c>
      <c r="AA1197" s="116">
        <f>SUM(AA1198:AA1199)</f>
        <v>0</v>
      </c>
      <c r="AB1197" s="116">
        <f>SUM(AB1198:AB1199)</f>
        <v>0</v>
      </c>
      <c r="AC1197" s="116">
        <f>SUM(AC1198:AC1199)</f>
        <v>0</v>
      </c>
      <c r="AD1197" s="116">
        <f>SUM(AD1198:AD1199)</f>
        <v>0</v>
      </c>
      <c r="AE1197" s="115">
        <f t="shared" si="309"/>
        <v>0</v>
      </c>
      <c r="AF1197" s="117">
        <f>SUM(AF1198:AF1199)</f>
        <v>0</v>
      </c>
      <c r="AG1197" s="117">
        <f>SUM(AG1198:AG1199)</f>
        <v>0</v>
      </c>
      <c r="AH1197" s="117">
        <f>SUM(AH1198:AH1199)</f>
        <v>0</v>
      </c>
      <c r="AI1197" s="117">
        <f>SUM(AI1198:AI1199)</f>
        <v>0</v>
      </c>
      <c r="AJ1197" s="115">
        <f t="shared" si="312"/>
        <v>0</v>
      </c>
      <c r="AK1197" s="116">
        <f t="shared" si="312"/>
        <v>0</v>
      </c>
      <c r="AL1197" s="116">
        <f t="shared" si="312"/>
        <v>0</v>
      </c>
      <c r="AM1197" s="116">
        <f t="shared" si="312"/>
        <v>0</v>
      </c>
      <c r="AN1197" s="116">
        <f t="shared" si="312"/>
        <v>0</v>
      </c>
      <c r="AO1197" s="115">
        <f t="shared" si="310"/>
        <v>0</v>
      </c>
      <c r="AP1197" s="116">
        <f t="shared" si="310"/>
        <v>0</v>
      </c>
      <c r="AQ1197" s="116">
        <f t="shared" si="310"/>
        <v>0</v>
      </c>
      <c r="AR1197" s="116">
        <f t="shared" si="310"/>
        <v>0</v>
      </c>
      <c r="AS1197" s="116">
        <f t="shared" si="311"/>
        <v>0</v>
      </c>
    </row>
    <row r="1198" spans="2:45" ht="16.5" thickTop="1" thickBot="1" x14ac:dyDescent="0.3">
      <c r="B1198" s="101" t="str">
        <f t="shared" si="304"/>
        <v>b</v>
      </c>
      <c r="D1198" s="109" t="s">
        <v>279</v>
      </c>
      <c r="E1198" s="121" t="s">
        <v>306</v>
      </c>
      <c r="F1198" s="115">
        <f t="shared" si="305"/>
        <v>0</v>
      </c>
      <c r="G1198" s="116">
        <v>0</v>
      </c>
      <c r="H1198" s="116">
        <v>0</v>
      </c>
      <c r="I1198" s="116">
        <v>0</v>
      </c>
      <c r="J1198" s="116">
        <v>0</v>
      </c>
      <c r="K1198" s="115">
        <f t="shared" si="306"/>
        <v>0</v>
      </c>
      <c r="L1198" s="116">
        <v>0</v>
      </c>
      <c r="M1198" s="116">
        <v>0</v>
      </c>
      <c r="N1198" s="116">
        <v>0</v>
      </c>
      <c r="O1198" s="116">
        <v>0</v>
      </c>
      <c r="P1198" s="115">
        <f t="shared" si="307"/>
        <v>0</v>
      </c>
      <c r="Q1198" s="116">
        <v>0</v>
      </c>
      <c r="R1198" s="116">
        <v>0</v>
      </c>
      <c r="S1198" s="116">
        <v>0</v>
      </c>
      <c r="T1198" s="116">
        <v>0</v>
      </c>
      <c r="U1198" s="111">
        <f t="shared" si="313"/>
        <v>0</v>
      </c>
      <c r="V1198" s="116">
        <f t="shared" si="313"/>
        <v>0</v>
      </c>
      <c r="W1198" s="116">
        <f t="shared" si="313"/>
        <v>0</v>
      </c>
      <c r="X1198" s="116">
        <f t="shared" si="313"/>
        <v>0</v>
      </c>
      <c r="Y1198" s="116">
        <f t="shared" si="313"/>
        <v>0</v>
      </c>
      <c r="Z1198" s="115">
        <f t="shared" si="308"/>
        <v>0</v>
      </c>
      <c r="AA1198" s="116">
        <v>0</v>
      </c>
      <c r="AB1198" s="116">
        <v>0</v>
      </c>
      <c r="AC1198" s="116">
        <v>0</v>
      </c>
      <c r="AD1198" s="116">
        <v>0</v>
      </c>
      <c r="AE1198" s="115">
        <f t="shared" si="309"/>
        <v>0</v>
      </c>
      <c r="AF1198" s="117">
        <v>0</v>
      </c>
      <c r="AG1198" s="117">
        <v>0</v>
      </c>
      <c r="AH1198" s="117">
        <v>0</v>
      </c>
      <c r="AI1198" s="117">
        <v>0</v>
      </c>
      <c r="AJ1198" s="115">
        <f t="shared" si="312"/>
        <v>0</v>
      </c>
      <c r="AK1198" s="116">
        <f t="shared" si="312"/>
        <v>0</v>
      </c>
      <c r="AL1198" s="116">
        <f t="shared" si="312"/>
        <v>0</v>
      </c>
      <c r="AM1198" s="116">
        <f t="shared" si="312"/>
        <v>0</v>
      </c>
      <c r="AN1198" s="116">
        <f t="shared" si="312"/>
        <v>0</v>
      </c>
      <c r="AO1198" s="115">
        <f t="shared" si="310"/>
        <v>0</v>
      </c>
      <c r="AP1198" s="116">
        <f t="shared" si="310"/>
        <v>0</v>
      </c>
      <c r="AQ1198" s="116">
        <f t="shared" si="310"/>
        <v>0</v>
      </c>
      <c r="AR1198" s="116">
        <f t="shared" si="310"/>
        <v>0</v>
      </c>
      <c r="AS1198" s="116">
        <f t="shared" si="311"/>
        <v>0</v>
      </c>
    </row>
    <row r="1199" spans="2:45" ht="27" thickTop="1" thickBot="1" x14ac:dyDescent="0.3">
      <c r="B1199" s="101" t="str">
        <f t="shared" si="304"/>
        <v>b</v>
      </c>
      <c r="D1199" s="109" t="s">
        <v>279</v>
      </c>
      <c r="E1199" s="121" t="s">
        <v>307</v>
      </c>
      <c r="F1199" s="115">
        <f t="shared" si="305"/>
        <v>0</v>
      </c>
      <c r="G1199" s="116">
        <f>SUM(G1200:G1201)</f>
        <v>0</v>
      </c>
      <c r="H1199" s="116">
        <f>SUM(H1200:H1201)</f>
        <v>0</v>
      </c>
      <c r="I1199" s="116">
        <f>SUM(I1200:I1201)</f>
        <v>0</v>
      </c>
      <c r="J1199" s="116">
        <f>SUM(J1200:J1201)</f>
        <v>0</v>
      </c>
      <c r="K1199" s="115">
        <f t="shared" si="306"/>
        <v>0</v>
      </c>
      <c r="L1199" s="116">
        <f>SUM(L1200:L1201)</f>
        <v>0</v>
      </c>
      <c r="M1199" s="116">
        <f>SUM(M1200:M1201)</f>
        <v>0</v>
      </c>
      <c r="N1199" s="116">
        <f>SUM(N1200:N1201)</f>
        <v>0</v>
      </c>
      <c r="O1199" s="116">
        <f>SUM(O1200:O1201)</f>
        <v>0</v>
      </c>
      <c r="P1199" s="115">
        <f t="shared" si="307"/>
        <v>0</v>
      </c>
      <c r="Q1199" s="116">
        <f>SUM(Q1200:Q1201)</f>
        <v>0</v>
      </c>
      <c r="R1199" s="116">
        <f>SUM(R1200:R1201)</f>
        <v>0</v>
      </c>
      <c r="S1199" s="116">
        <f>SUM(S1200:S1201)</f>
        <v>0</v>
      </c>
      <c r="T1199" s="116">
        <f>SUM(T1200:T1201)</f>
        <v>0</v>
      </c>
      <c r="U1199" s="111">
        <f t="shared" si="313"/>
        <v>0</v>
      </c>
      <c r="V1199" s="116">
        <f t="shared" si="313"/>
        <v>0</v>
      </c>
      <c r="W1199" s="116">
        <f t="shared" si="313"/>
        <v>0</v>
      </c>
      <c r="X1199" s="116">
        <f t="shared" si="313"/>
        <v>0</v>
      </c>
      <c r="Y1199" s="116">
        <f t="shared" si="313"/>
        <v>0</v>
      </c>
      <c r="Z1199" s="115">
        <f t="shared" si="308"/>
        <v>0</v>
      </c>
      <c r="AA1199" s="116">
        <f>SUM(AA1200:AA1201)</f>
        <v>0</v>
      </c>
      <c r="AB1199" s="116">
        <f>SUM(AB1200:AB1201)</f>
        <v>0</v>
      </c>
      <c r="AC1199" s="116">
        <f>SUM(AC1200:AC1201)</f>
        <v>0</v>
      </c>
      <c r="AD1199" s="116">
        <f>SUM(AD1200:AD1201)</f>
        <v>0</v>
      </c>
      <c r="AE1199" s="115">
        <f t="shared" si="309"/>
        <v>0</v>
      </c>
      <c r="AF1199" s="117">
        <f>SUM(AF1200:AF1201)</f>
        <v>0</v>
      </c>
      <c r="AG1199" s="117">
        <f>SUM(AG1200:AG1201)</f>
        <v>0</v>
      </c>
      <c r="AH1199" s="117">
        <f>SUM(AH1200:AH1201)</f>
        <v>0</v>
      </c>
      <c r="AI1199" s="117">
        <f>SUM(AI1200:AI1201)</f>
        <v>0</v>
      </c>
      <c r="AJ1199" s="115">
        <f t="shared" si="312"/>
        <v>0</v>
      </c>
      <c r="AK1199" s="116">
        <f t="shared" si="312"/>
        <v>0</v>
      </c>
      <c r="AL1199" s="116">
        <f t="shared" si="312"/>
        <v>0</v>
      </c>
      <c r="AM1199" s="116">
        <f t="shared" si="312"/>
        <v>0</v>
      </c>
      <c r="AN1199" s="116">
        <f t="shared" si="312"/>
        <v>0</v>
      </c>
      <c r="AO1199" s="115">
        <f t="shared" si="310"/>
        <v>0</v>
      </c>
      <c r="AP1199" s="116">
        <f t="shared" si="310"/>
        <v>0</v>
      </c>
      <c r="AQ1199" s="116">
        <f t="shared" si="310"/>
        <v>0</v>
      </c>
      <c r="AR1199" s="116">
        <f t="shared" si="310"/>
        <v>0</v>
      </c>
      <c r="AS1199" s="116">
        <f t="shared" si="311"/>
        <v>0</v>
      </c>
    </row>
    <row r="1200" spans="2:45" ht="27" thickTop="1" thickBot="1" x14ac:dyDescent="0.3">
      <c r="B1200" s="101" t="str">
        <f t="shared" si="304"/>
        <v>b</v>
      </c>
      <c r="D1200" s="109" t="s">
        <v>279</v>
      </c>
      <c r="E1200" s="122" t="s">
        <v>308</v>
      </c>
      <c r="F1200" s="115">
        <f t="shared" si="305"/>
        <v>0</v>
      </c>
      <c r="G1200" s="116">
        <v>0</v>
      </c>
      <c r="H1200" s="116">
        <v>0</v>
      </c>
      <c r="I1200" s="116">
        <v>0</v>
      </c>
      <c r="J1200" s="116">
        <v>0</v>
      </c>
      <c r="K1200" s="115">
        <f t="shared" si="306"/>
        <v>0</v>
      </c>
      <c r="L1200" s="116">
        <v>0</v>
      </c>
      <c r="M1200" s="116">
        <v>0</v>
      </c>
      <c r="N1200" s="116">
        <v>0</v>
      </c>
      <c r="O1200" s="116">
        <v>0</v>
      </c>
      <c r="P1200" s="115">
        <f t="shared" si="307"/>
        <v>0</v>
      </c>
      <c r="Q1200" s="116">
        <v>0</v>
      </c>
      <c r="R1200" s="116">
        <v>0</v>
      </c>
      <c r="S1200" s="116">
        <v>0</v>
      </c>
      <c r="T1200" s="116">
        <v>0</v>
      </c>
      <c r="U1200" s="111">
        <f t="shared" si="313"/>
        <v>0</v>
      </c>
      <c r="V1200" s="116">
        <f t="shared" si="313"/>
        <v>0</v>
      </c>
      <c r="W1200" s="116">
        <f t="shared" si="313"/>
        <v>0</v>
      </c>
      <c r="X1200" s="116">
        <f t="shared" si="313"/>
        <v>0</v>
      </c>
      <c r="Y1200" s="116">
        <f t="shared" si="313"/>
        <v>0</v>
      </c>
      <c r="Z1200" s="115">
        <f t="shared" si="308"/>
        <v>0</v>
      </c>
      <c r="AA1200" s="116">
        <v>0</v>
      </c>
      <c r="AB1200" s="116">
        <v>0</v>
      </c>
      <c r="AC1200" s="116">
        <v>0</v>
      </c>
      <c r="AD1200" s="116">
        <v>0</v>
      </c>
      <c r="AE1200" s="115">
        <f t="shared" si="309"/>
        <v>0</v>
      </c>
      <c r="AF1200" s="117">
        <v>0</v>
      </c>
      <c r="AG1200" s="117">
        <v>0</v>
      </c>
      <c r="AH1200" s="117">
        <v>0</v>
      </c>
      <c r="AI1200" s="117">
        <v>0</v>
      </c>
      <c r="AJ1200" s="115">
        <f t="shared" si="312"/>
        <v>0</v>
      </c>
      <c r="AK1200" s="116">
        <f t="shared" si="312"/>
        <v>0</v>
      </c>
      <c r="AL1200" s="116">
        <f t="shared" si="312"/>
        <v>0</v>
      </c>
      <c r="AM1200" s="116">
        <f t="shared" si="312"/>
        <v>0</v>
      </c>
      <c r="AN1200" s="116">
        <f t="shared" si="312"/>
        <v>0</v>
      </c>
      <c r="AO1200" s="115">
        <f t="shared" si="310"/>
        <v>0</v>
      </c>
      <c r="AP1200" s="116">
        <f t="shared" si="310"/>
        <v>0</v>
      </c>
      <c r="AQ1200" s="116">
        <f t="shared" si="310"/>
        <v>0</v>
      </c>
      <c r="AR1200" s="116">
        <f t="shared" si="310"/>
        <v>0</v>
      </c>
      <c r="AS1200" s="116">
        <f t="shared" si="311"/>
        <v>0</v>
      </c>
    </row>
    <row r="1201" spans="2:45" ht="27" thickTop="1" thickBot="1" x14ac:dyDescent="0.3">
      <c r="B1201" s="101" t="str">
        <f t="shared" si="304"/>
        <v>b</v>
      </c>
      <c r="D1201" s="109" t="s">
        <v>279</v>
      </c>
      <c r="E1201" s="122" t="s">
        <v>309</v>
      </c>
      <c r="F1201" s="115">
        <f t="shared" si="305"/>
        <v>0</v>
      </c>
      <c r="G1201" s="116">
        <v>0</v>
      </c>
      <c r="H1201" s="116">
        <v>0</v>
      </c>
      <c r="I1201" s="116">
        <v>0</v>
      </c>
      <c r="J1201" s="116">
        <v>0</v>
      </c>
      <c r="K1201" s="115">
        <f t="shared" si="306"/>
        <v>0</v>
      </c>
      <c r="L1201" s="116">
        <v>0</v>
      </c>
      <c r="M1201" s="116">
        <v>0</v>
      </c>
      <c r="N1201" s="116">
        <v>0</v>
      </c>
      <c r="O1201" s="116">
        <v>0</v>
      </c>
      <c r="P1201" s="115">
        <f t="shared" si="307"/>
        <v>0</v>
      </c>
      <c r="Q1201" s="116">
        <v>0</v>
      </c>
      <c r="R1201" s="116">
        <v>0</v>
      </c>
      <c r="S1201" s="116">
        <v>0</v>
      </c>
      <c r="T1201" s="116">
        <v>0</v>
      </c>
      <c r="U1201" s="111">
        <f t="shared" si="313"/>
        <v>0</v>
      </c>
      <c r="V1201" s="116">
        <f t="shared" si="313"/>
        <v>0</v>
      </c>
      <c r="W1201" s="116">
        <f t="shared" si="313"/>
        <v>0</v>
      </c>
      <c r="X1201" s="116">
        <f t="shared" si="313"/>
        <v>0</v>
      </c>
      <c r="Y1201" s="116">
        <f t="shared" si="313"/>
        <v>0</v>
      </c>
      <c r="Z1201" s="115">
        <f t="shared" si="308"/>
        <v>0</v>
      </c>
      <c r="AA1201" s="116">
        <v>0</v>
      </c>
      <c r="AB1201" s="116">
        <v>0</v>
      </c>
      <c r="AC1201" s="116">
        <v>0</v>
      </c>
      <c r="AD1201" s="116">
        <v>0</v>
      </c>
      <c r="AE1201" s="115">
        <f t="shared" si="309"/>
        <v>0</v>
      </c>
      <c r="AF1201" s="117">
        <v>0</v>
      </c>
      <c r="AG1201" s="117">
        <v>0</v>
      </c>
      <c r="AH1201" s="117">
        <v>0</v>
      </c>
      <c r="AI1201" s="117">
        <v>0</v>
      </c>
      <c r="AJ1201" s="115">
        <f t="shared" si="312"/>
        <v>0</v>
      </c>
      <c r="AK1201" s="116">
        <f t="shared" si="312"/>
        <v>0</v>
      </c>
      <c r="AL1201" s="116">
        <f t="shared" si="312"/>
        <v>0</v>
      </c>
      <c r="AM1201" s="116">
        <f t="shared" si="312"/>
        <v>0</v>
      </c>
      <c r="AN1201" s="116">
        <f t="shared" si="312"/>
        <v>0</v>
      </c>
      <c r="AO1201" s="115">
        <f t="shared" si="310"/>
        <v>0</v>
      </c>
      <c r="AP1201" s="116">
        <f t="shared" si="310"/>
        <v>0</v>
      </c>
      <c r="AQ1201" s="116">
        <f t="shared" si="310"/>
        <v>0</v>
      </c>
      <c r="AR1201" s="116">
        <f t="shared" si="310"/>
        <v>0</v>
      </c>
      <c r="AS1201" s="116">
        <f t="shared" si="311"/>
        <v>0</v>
      </c>
    </row>
    <row r="1202" spans="2:45" ht="16.5" thickTop="1" thickBot="1" x14ac:dyDescent="0.3">
      <c r="B1202" s="101" t="str">
        <f t="shared" si="304"/>
        <v>b</v>
      </c>
      <c r="D1202" s="109" t="s">
        <v>279</v>
      </c>
      <c r="E1202" s="119" t="s">
        <v>310</v>
      </c>
      <c r="F1202" s="115">
        <f t="shared" si="305"/>
        <v>0</v>
      </c>
      <c r="G1202" s="116">
        <v>0</v>
      </c>
      <c r="H1202" s="116">
        <v>0</v>
      </c>
      <c r="I1202" s="116">
        <v>0</v>
      </c>
      <c r="J1202" s="116">
        <v>0</v>
      </c>
      <c r="K1202" s="115">
        <f t="shared" si="306"/>
        <v>0</v>
      </c>
      <c r="L1202" s="116">
        <v>0</v>
      </c>
      <c r="M1202" s="116">
        <v>0</v>
      </c>
      <c r="N1202" s="116">
        <v>0</v>
      </c>
      <c r="O1202" s="116">
        <v>0</v>
      </c>
      <c r="P1202" s="115">
        <f t="shared" si="307"/>
        <v>0</v>
      </c>
      <c r="Q1202" s="116">
        <v>0</v>
      </c>
      <c r="R1202" s="116">
        <v>0</v>
      </c>
      <c r="S1202" s="116">
        <v>0</v>
      </c>
      <c r="T1202" s="116">
        <v>0</v>
      </c>
      <c r="U1202" s="111">
        <f t="shared" si="313"/>
        <v>0</v>
      </c>
      <c r="V1202" s="116">
        <f t="shared" si="313"/>
        <v>0</v>
      </c>
      <c r="W1202" s="116">
        <f t="shared" si="313"/>
        <v>0</v>
      </c>
      <c r="X1202" s="116">
        <f t="shared" si="313"/>
        <v>0</v>
      </c>
      <c r="Y1202" s="116">
        <f t="shared" si="313"/>
        <v>0</v>
      </c>
      <c r="Z1202" s="115">
        <f t="shared" si="308"/>
        <v>0</v>
      </c>
      <c r="AA1202" s="116">
        <v>0</v>
      </c>
      <c r="AB1202" s="116">
        <v>0</v>
      </c>
      <c r="AC1202" s="116">
        <v>0</v>
      </c>
      <c r="AD1202" s="116">
        <v>0</v>
      </c>
      <c r="AE1202" s="115">
        <f t="shared" si="309"/>
        <v>0</v>
      </c>
      <c r="AF1202" s="117">
        <v>0</v>
      </c>
      <c r="AG1202" s="117">
        <v>0</v>
      </c>
      <c r="AH1202" s="117">
        <v>0</v>
      </c>
      <c r="AI1202" s="117">
        <v>0</v>
      </c>
      <c r="AJ1202" s="115">
        <f t="shared" si="312"/>
        <v>0</v>
      </c>
      <c r="AK1202" s="116">
        <f t="shared" si="312"/>
        <v>0</v>
      </c>
      <c r="AL1202" s="116">
        <f t="shared" si="312"/>
        <v>0</v>
      </c>
      <c r="AM1202" s="116">
        <f t="shared" si="312"/>
        <v>0</v>
      </c>
      <c r="AN1202" s="116">
        <f t="shared" si="312"/>
        <v>0</v>
      </c>
      <c r="AO1202" s="115">
        <f t="shared" si="310"/>
        <v>0</v>
      </c>
      <c r="AP1202" s="116">
        <f t="shared" si="310"/>
        <v>0</v>
      </c>
      <c r="AQ1202" s="116">
        <f t="shared" si="310"/>
        <v>0</v>
      </c>
      <c r="AR1202" s="116">
        <f t="shared" si="310"/>
        <v>0</v>
      </c>
      <c r="AS1202" s="116">
        <f t="shared" si="311"/>
        <v>0</v>
      </c>
    </row>
    <row r="1203" spans="2:45" ht="16.5" thickTop="1" thickBot="1" x14ac:dyDescent="0.3">
      <c r="B1203" s="101" t="str">
        <f t="shared" si="304"/>
        <v>b</v>
      </c>
      <c r="D1203" s="109" t="s">
        <v>279</v>
      </c>
      <c r="E1203" s="119" t="s">
        <v>311</v>
      </c>
      <c r="F1203" s="115">
        <f t="shared" si="305"/>
        <v>0</v>
      </c>
      <c r="G1203" s="116">
        <v>0</v>
      </c>
      <c r="H1203" s="116">
        <v>0</v>
      </c>
      <c r="I1203" s="116">
        <v>0</v>
      </c>
      <c r="J1203" s="116">
        <v>0</v>
      </c>
      <c r="K1203" s="115">
        <f t="shared" si="306"/>
        <v>0</v>
      </c>
      <c r="L1203" s="116">
        <v>0</v>
      </c>
      <c r="M1203" s="116">
        <v>0</v>
      </c>
      <c r="N1203" s="116">
        <v>0</v>
      </c>
      <c r="O1203" s="116">
        <v>0</v>
      </c>
      <c r="P1203" s="115">
        <f t="shared" si="307"/>
        <v>0</v>
      </c>
      <c r="Q1203" s="116">
        <v>0</v>
      </c>
      <c r="R1203" s="116">
        <v>0</v>
      </c>
      <c r="S1203" s="116">
        <v>0</v>
      </c>
      <c r="T1203" s="116">
        <v>0</v>
      </c>
      <c r="U1203" s="111">
        <f t="shared" si="313"/>
        <v>0</v>
      </c>
      <c r="V1203" s="116">
        <f t="shared" si="313"/>
        <v>0</v>
      </c>
      <c r="W1203" s="116">
        <f t="shared" si="313"/>
        <v>0</v>
      </c>
      <c r="X1203" s="116">
        <f t="shared" si="313"/>
        <v>0</v>
      </c>
      <c r="Y1203" s="116">
        <f t="shared" si="313"/>
        <v>0</v>
      </c>
      <c r="Z1203" s="115">
        <f t="shared" si="308"/>
        <v>0</v>
      </c>
      <c r="AA1203" s="116">
        <v>0</v>
      </c>
      <c r="AB1203" s="116">
        <v>0</v>
      </c>
      <c r="AC1203" s="116">
        <v>0</v>
      </c>
      <c r="AD1203" s="116">
        <v>0</v>
      </c>
      <c r="AE1203" s="115">
        <f t="shared" si="309"/>
        <v>0</v>
      </c>
      <c r="AF1203" s="117">
        <v>0</v>
      </c>
      <c r="AG1203" s="117">
        <v>0</v>
      </c>
      <c r="AH1203" s="117">
        <v>0</v>
      </c>
      <c r="AI1203" s="117">
        <v>0</v>
      </c>
      <c r="AJ1203" s="115">
        <f t="shared" si="312"/>
        <v>0</v>
      </c>
      <c r="AK1203" s="116">
        <f t="shared" si="312"/>
        <v>0</v>
      </c>
      <c r="AL1203" s="116">
        <f t="shared" si="312"/>
        <v>0</v>
      </c>
      <c r="AM1203" s="116">
        <f t="shared" si="312"/>
        <v>0</v>
      </c>
      <c r="AN1203" s="116">
        <f t="shared" si="312"/>
        <v>0</v>
      </c>
      <c r="AO1203" s="115">
        <f t="shared" si="310"/>
        <v>0</v>
      </c>
      <c r="AP1203" s="116">
        <f t="shared" si="310"/>
        <v>0</v>
      </c>
      <c r="AQ1203" s="116">
        <f t="shared" si="310"/>
        <v>0</v>
      </c>
      <c r="AR1203" s="116">
        <f t="shared" si="310"/>
        <v>0</v>
      </c>
      <c r="AS1203" s="116">
        <f t="shared" si="311"/>
        <v>0</v>
      </c>
    </row>
    <row r="1204" spans="2:45" ht="16.5" thickTop="1" thickBot="1" x14ac:dyDescent="0.3">
      <c r="B1204" s="101" t="str">
        <f t="shared" si="304"/>
        <v>b</v>
      </c>
      <c r="D1204" s="109" t="s">
        <v>279</v>
      </c>
      <c r="E1204" s="119" t="s">
        <v>312</v>
      </c>
      <c r="F1204" s="115">
        <f t="shared" si="305"/>
        <v>0</v>
      </c>
      <c r="G1204" s="116">
        <v>0</v>
      </c>
      <c r="H1204" s="116">
        <v>0</v>
      </c>
      <c r="I1204" s="116">
        <v>0</v>
      </c>
      <c r="J1204" s="116">
        <v>0</v>
      </c>
      <c r="K1204" s="115">
        <f t="shared" si="306"/>
        <v>0</v>
      </c>
      <c r="L1204" s="116">
        <v>0</v>
      </c>
      <c r="M1204" s="116">
        <v>0</v>
      </c>
      <c r="N1204" s="116">
        <v>0</v>
      </c>
      <c r="O1204" s="116">
        <v>0</v>
      </c>
      <c r="P1204" s="115">
        <f t="shared" si="307"/>
        <v>0</v>
      </c>
      <c r="Q1204" s="116">
        <v>0</v>
      </c>
      <c r="R1204" s="116">
        <v>0</v>
      </c>
      <c r="S1204" s="116">
        <v>0</v>
      </c>
      <c r="T1204" s="116">
        <v>0</v>
      </c>
      <c r="U1204" s="111">
        <f t="shared" si="313"/>
        <v>0</v>
      </c>
      <c r="V1204" s="116">
        <f t="shared" si="313"/>
        <v>0</v>
      </c>
      <c r="W1204" s="116">
        <f t="shared" si="313"/>
        <v>0</v>
      </c>
      <c r="X1204" s="116">
        <f t="shared" si="313"/>
        <v>0</v>
      </c>
      <c r="Y1204" s="116">
        <f t="shared" si="313"/>
        <v>0</v>
      </c>
      <c r="Z1204" s="115">
        <f t="shared" si="308"/>
        <v>0</v>
      </c>
      <c r="AA1204" s="116">
        <v>0</v>
      </c>
      <c r="AB1204" s="116">
        <v>0</v>
      </c>
      <c r="AC1204" s="116">
        <v>0</v>
      </c>
      <c r="AD1204" s="116">
        <v>0</v>
      </c>
      <c r="AE1204" s="115">
        <f t="shared" si="309"/>
        <v>0</v>
      </c>
      <c r="AF1204" s="117">
        <v>0</v>
      </c>
      <c r="AG1204" s="117">
        <v>0</v>
      </c>
      <c r="AH1204" s="117">
        <v>0</v>
      </c>
      <c r="AI1204" s="117">
        <v>0</v>
      </c>
      <c r="AJ1204" s="115">
        <f t="shared" si="312"/>
        <v>0</v>
      </c>
      <c r="AK1204" s="116">
        <f t="shared" si="312"/>
        <v>0</v>
      </c>
      <c r="AL1204" s="116">
        <f t="shared" si="312"/>
        <v>0</v>
      </c>
      <c r="AM1204" s="116">
        <f t="shared" si="312"/>
        <v>0</v>
      </c>
      <c r="AN1204" s="116">
        <f t="shared" si="312"/>
        <v>0</v>
      </c>
      <c r="AO1204" s="115">
        <f t="shared" si="310"/>
        <v>0</v>
      </c>
      <c r="AP1204" s="116">
        <f t="shared" si="310"/>
        <v>0</v>
      </c>
      <c r="AQ1204" s="116">
        <f t="shared" si="310"/>
        <v>0</v>
      </c>
      <c r="AR1204" s="116">
        <f t="shared" si="310"/>
        <v>0</v>
      </c>
      <c r="AS1204" s="116">
        <f t="shared" si="311"/>
        <v>0</v>
      </c>
    </row>
    <row r="1205" spans="2:45" ht="27" thickTop="1" thickBot="1" x14ac:dyDescent="0.3">
      <c r="B1205" s="101" t="str">
        <f t="shared" si="304"/>
        <v>a</v>
      </c>
      <c r="C1205" s="101" t="str">
        <f t="shared" ref="C1205:C1268" si="314">IF((G1205+H1205+I1205+K1205++L1205+M1205+N1205+U1205+AJ1205+AO1205)&gt;0,"a","b")</f>
        <v>a</v>
      </c>
      <c r="D1205" s="109" t="s">
        <v>165</v>
      </c>
      <c r="E1205" s="88" t="s">
        <v>57</v>
      </c>
      <c r="F1205" s="115">
        <f t="shared" si="305"/>
        <v>58300000</v>
      </c>
      <c r="G1205" s="116">
        <f t="shared" ref="G1205:J1220" si="315">SUM(G1221,G1237,G1253,G1269)</f>
        <v>14732500</v>
      </c>
      <c r="H1205" s="116">
        <f t="shared" si="315"/>
        <v>14732500</v>
      </c>
      <c r="I1205" s="116">
        <f t="shared" si="315"/>
        <v>15604100</v>
      </c>
      <c r="J1205" s="116">
        <f t="shared" si="315"/>
        <v>13230900</v>
      </c>
      <c r="K1205" s="115">
        <f t="shared" si="306"/>
        <v>58300000</v>
      </c>
      <c r="L1205" s="116">
        <f t="shared" ref="L1205:O1220" si="316">SUM(L1221,L1237,L1253,L1269)</f>
        <v>14756500</v>
      </c>
      <c r="M1205" s="116">
        <f t="shared" si="316"/>
        <v>14732500</v>
      </c>
      <c r="N1205" s="116">
        <f t="shared" si="316"/>
        <v>15604100</v>
      </c>
      <c r="O1205" s="116">
        <f t="shared" si="316"/>
        <v>13206900</v>
      </c>
      <c r="P1205" s="115">
        <f t="shared" si="307"/>
        <v>23194659.259999998</v>
      </c>
      <c r="Q1205" s="116">
        <f t="shared" ref="Q1205:T1220" si="317">SUM(Q1221,Q1237,Q1253,Q1269)</f>
        <v>14406618.130000001</v>
      </c>
      <c r="R1205" s="116">
        <f t="shared" si="317"/>
        <v>8788041.129999999</v>
      </c>
      <c r="S1205" s="116">
        <f t="shared" si="317"/>
        <v>0</v>
      </c>
      <c r="T1205" s="116">
        <f t="shared" si="317"/>
        <v>0</v>
      </c>
      <c r="U1205" s="111">
        <f t="shared" si="313"/>
        <v>5800000</v>
      </c>
      <c r="V1205" s="116">
        <f t="shared" si="313"/>
        <v>0</v>
      </c>
      <c r="W1205" s="116">
        <f t="shared" si="313"/>
        <v>0</v>
      </c>
      <c r="X1205" s="116">
        <f t="shared" si="313"/>
        <v>0</v>
      </c>
      <c r="Y1205" s="116">
        <f t="shared" si="313"/>
        <v>5800000</v>
      </c>
      <c r="Z1205" s="115">
        <f t="shared" si="308"/>
        <v>5800000</v>
      </c>
      <c r="AA1205" s="116">
        <f t="shared" ref="AA1205:AD1220" si="318">SUM(AA1221,AA1237,AA1253,AA1269)</f>
        <v>0</v>
      </c>
      <c r="AB1205" s="116">
        <f t="shared" si="318"/>
        <v>0</v>
      </c>
      <c r="AC1205" s="116">
        <f t="shared" si="318"/>
        <v>0</v>
      </c>
      <c r="AD1205" s="116">
        <f t="shared" si="318"/>
        <v>5800000</v>
      </c>
      <c r="AE1205" s="115">
        <f t="shared" si="309"/>
        <v>0</v>
      </c>
      <c r="AF1205" s="117">
        <f t="shared" ref="AF1205:AI1220" si="319">SUM(AF1221,AF1237,AF1253,AF1269)</f>
        <v>0</v>
      </c>
      <c r="AG1205" s="117">
        <f t="shared" si="319"/>
        <v>0</v>
      </c>
      <c r="AH1205" s="117">
        <f t="shared" si="319"/>
        <v>0</v>
      </c>
      <c r="AI1205" s="117">
        <f t="shared" si="319"/>
        <v>0</v>
      </c>
      <c r="AJ1205" s="115">
        <f t="shared" si="312"/>
        <v>64100000</v>
      </c>
      <c r="AK1205" s="116">
        <f t="shared" si="312"/>
        <v>14732500</v>
      </c>
      <c r="AL1205" s="116">
        <f t="shared" si="312"/>
        <v>14732500</v>
      </c>
      <c r="AM1205" s="116">
        <f t="shared" si="312"/>
        <v>15604100</v>
      </c>
      <c r="AN1205" s="116">
        <f t="shared" si="312"/>
        <v>19030900</v>
      </c>
      <c r="AO1205" s="115">
        <f t="shared" si="310"/>
        <v>64100000</v>
      </c>
      <c r="AP1205" s="116">
        <f t="shared" si="310"/>
        <v>14756500</v>
      </c>
      <c r="AQ1205" s="116">
        <f t="shared" si="310"/>
        <v>14732500</v>
      </c>
      <c r="AR1205" s="116">
        <f t="shared" si="310"/>
        <v>15604100</v>
      </c>
      <c r="AS1205" s="116">
        <f t="shared" si="311"/>
        <v>19006900</v>
      </c>
    </row>
    <row r="1206" spans="2:45" ht="16.5" thickTop="1" thickBot="1" x14ac:dyDescent="0.3">
      <c r="B1206" s="101" t="str">
        <f t="shared" si="304"/>
        <v>a</v>
      </c>
      <c r="C1206" s="101" t="str">
        <f t="shared" si="314"/>
        <v>a</v>
      </c>
      <c r="D1206" s="109" t="s">
        <v>279</v>
      </c>
      <c r="E1206" s="118" t="s">
        <v>298</v>
      </c>
      <c r="F1206" s="115">
        <f t="shared" si="305"/>
        <v>58300000</v>
      </c>
      <c r="G1206" s="116">
        <f t="shared" si="315"/>
        <v>14732500</v>
      </c>
      <c r="H1206" s="116">
        <f t="shared" si="315"/>
        <v>14732500</v>
      </c>
      <c r="I1206" s="116">
        <f t="shared" si="315"/>
        <v>15604100</v>
      </c>
      <c r="J1206" s="116">
        <f t="shared" si="315"/>
        <v>13230900</v>
      </c>
      <c r="K1206" s="115">
        <f t="shared" si="306"/>
        <v>58300000</v>
      </c>
      <c r="L1206" s="116">
        <f t="shared" si="316"/>
        <v>14756500</v>
      </c>
      <c r="M1206" s="116">
        <f t="shared" si="316"/>
        <v>14732500</v>
      </c>
      <c r="N1206" s="116">
        <f t="shared" si="316"/>
        <v>15604100</v>
      </c>
      <c r="O1206" s="116">
        <f t="shared" si="316"/>
        <v>13206900</v>
      </c>
      <c r="P1206" s="115">
        <f t="shared" si="307"/>
        <v>23194659.259999998</v>
      </c>
      <c r="Q1206" s="116">
        <f t="shared" si="317"/>
        <v>14406618.130000001</v>
      </c>
      <c r="R1206" s="116">
        <f t="shared" si="317"/>
        <v>8788041.129999999</v>
      </c>
      <c r="S1206" s="116">
        <f t="shared" si="317"/>
        <v>0</v>
      </c>
      <c r="T1206" s="116">
        <f t="shared" si="317"/>
        <v>0</v>
      </c>
      <c r="U1206" s="111">
        <f t="shared" si="313"/>
        <v>5800000</v>
      </c>
      <c r="V1206" s="116">
        <f t="shared" si="313"/>
        <v>0</v>
      </c>
      <c r="W1206" s="116">
        <f t="shared" si="313"/>
        <v>0</v>
      </c>
      <c r="X1206" s="116">
        <f t="shared" si="313"/>
        <v>0</v>
      </c>
      <c r="Y1206" s="116">
        <f t="shared" si="313"/>
        <v>5800000</v>
      </c>
      <c r="Z1206" s="115">
        <f t="shared" si="308"/>
        <v>5800000</v>
      </c>
      <c r="AA1206" s="116">
        <f t="shared" si="318"/>
        <v>0</v>
      </c>
      <c r="AB1206" s="116">
        <f t="shared" si="318"/>
        <v>0</v>
      </c>
      <c r="AC1206" s="116">
        <f t="shared" si="318"/>
        <v>0</v>
      </c>
      <c r="AD1206" s="116">
        <f t="shared" si="318"/>
        <v>5800000</v>
      </c>
      <c r="AE1206" s="115">
        <f t="shared" si="309"/>
        <v>0</v>
      </c>
      <c r="AF1206" s="117">
        <f t="shared" si="319"/>
        <v>0</v>
      </c>
      <c r="AG1206" s="117">
        <f t="shared" si="319"/>
        <v>0</v>
      </c>
      <c r="AH1206" s="117">
        <f t="shared" si="319"/>
        <v>0</v>
      </c>
      <c r="AI1206" s="117">
        <f t="shared" si="319"/>
        <v>0</v>
      </c>
      <c r="AJ1206" s="115">
        <f t="shared" si="312"/>
        <v>64100000</v>
      </c>
      <c r="AK1206" s="116">
        <f t="shared" si="312"/>
        <v>14732500</v>
      </c>
      <c r="AL1206" s="116">
        <f t="shared" si="312"/>
        <v>14732500</v>
      </c>
      <c r="AM1206" s="116">
        <f t="shared" si="312"/>
        <v>15604100</v>
      </c>
      <c r="AN1206" s="116">
        <f t="shared" si="312"/>
        <v>19030900</v>
      </c>
      <c r="AO1206" s="115">
        <f t="shared" si="310"/>
        <v>64100000</v>
      </c>
      <c r="AP1206" s="116">
        <f t="shared" si="310"/>
        <v>14756500</v>
      </c>
      <c r="AQ1206" s="116">
        <f t="shared" si="310"/>
        <v>14732500</v>
      </c>
      <c r="AR1206" s="116">
        <f t="shared" si="310"/>
        <v>15604100</v>
      </c>
      <c r="AS1206" s="116">
        <f t="shared" si="311"/>
        <v>19006900</v>
      </c>
    </row>
    <row r="1207" spans="2:45" ht="16.5" hidden="1" thickTop="1" thickBot="1" x14ac:dyDescent="0.3">
      <c r="B1207" s="101" t="str">
        <f t="shared" si="304"/>
        <v>b</v>
      </c>
      <c r="C1207" s="101" t="str">
        <f t="shared" si="314"/>
        <v>b</v>
      </c>
      <c r="D1207" s="109" t="s">
        <v>279</v>
      </c>
      <c r="E1207" s="119" t="s">
        <v>299</v>
      </c>
      <c r="F1207" s="115">
        <f t="shared" si="305"/>
        <v>0</v>
      </c>
      <c r="G1207" s="116">
        <f t="shared" si="315"/>
        <v>0</v>
      </c>
      <c r="H1207" s="116">
        <f t="shared" si="315"/>
        <v>0</v>
      </c>
      <c r="I1207" s="116">
        <f t="shared" si="315"/>
        <v>0</v>
      </c>
      <c r="J1207" s="116">
        <f t="shared" si="315"/>
        <v>0</v>
      </c>
      <c r="K1207" s="115">
        <f t="shared" si="306"/>
        <v>0</v>
      </c>
      <c r="L1207" s="116">
        <f t="shared" si="316"/>
        <v>0</v>
      </c>
      <c r="M1207" s="116">
        <f t="shared" si="316"/>
        <v>0</v>
      </c>
      <c r="N1207" s="116">
        <f t="shared" si="316"/>
        <v>0</v>
      </c>
      <c r="O1207" s="116">
        <f t="shared" si="316"/>
        <v>0</v>
      </c>
      <c r="P1207" s="115">
        <f t="shared" si="307"/>
        <v>0</v>
      </c>
      <c r="Q1207" s="116">
        <f t="shared" si="317"/>
        <v>0</v>
      </c>
      <c r="R1207" s="116">
        <f t="shared" si="317"/>
        <v>0</v>
      </c>
      <c r="S1207" s="116">
        <f t="shared" si="317"/>
        <v>0</v>
      </c>
      <c r="T1207" s="116">
        <f t="shared" si="317"/>
        <v>0</v>
      </c>
      <c r="U1207" s="111">
        <f t="shared" si="313"/>
        <v>0</v>
      </c>
      <c r="V1207" s="116">
        <f t="shared" si="313"/>
        <v>0</v>
      </c>
      <c r="W1207" s="116">
        <f t="shared" si="313"/>
        <v>0</v>
      </c>
      <c r="X1207" s="116">
        <f t="shared" si="313"/>
        <v>0</v>
      </c>
      <c r="Y1207" s="116">
        <f t="shared" si="313"/>
        <v>0</v>
      </c>
      <c r="Z1207" s="115">
        <f t="shared" si="308"/>
        <v>0</v>
      </c>
      <c r="AA1207" s="116">
        <f t="shared" si="318"/>
        <v>0</v>
      </c>
      <c r="AB1207" s="116">
        <f t="shared" si="318"/>
        <v>0</v>
      </c>
      <c r="AC1207" s="116">
        <f t="shared" si="318"/>
        <v>0</v>
      </c>
      <c r="AD1207" s="116">
        <f t="shared" si="318"/>
        <v>0</v>
      </c>
      <c r="AE1207" s="115">
        <f t="shared" si="309"/>
        <v>0</v>
      </c>
      <c r="AF1207" s="117">
        <f t="shared" si="319"/>
        <v>0</v>
      </c>
      <c r="AG1207" s="117">
        <f t="shared" si="319"/>
        <v>0</v>
      </c>
      <c r="AH1207" s="117">
        <f t="shared" si="319"/>
        <v>0</v>
      </c>
      <c r="AI1207" s="117">
        <f t="shared" si="319"/>
        <v>0</v>
      </c>
      <c r="AJ1207" s="115">
        <f t="shared" si="312"/>
        <v>0</v>
      </c>
      <c r="AK1207" s="116">
        <f t="shared" si="312"/>
        <v>0</v>
      </c>
      <c r="AL1207" s="116">
        <f t="shared" si="312"/>
        <v>0</v>
      </c>
      <c r="AM1207" s="116">
        <f t="shared" si="312"/>
        <v>0</v>
      </c>
      <c r="AN1207" s="116">
        <f t="shared" si="312"/>
        <v>0</v>
      </c>
      <c r="AO1207" s="115">
        <f t="shared" si="310"/>
        <v>0</v>
      </c>
      <c r="AP1207" s="116">
        <f t="shared" si="310"/>
        <v>0</v>
      </c>
      <c r="AQ1207" s="116">
        <f t="shared" si="310"/>
        <v>0</v>
      </c>
      <c r="AR1207" s="116">
        <f t="shared" si="310"/>
        <v>0</v>
      </c>
      <c r="AS1207" s="116">
        <f t="shared" si="311"/>
        <v>0</v>
      </c>
    </row>
    <row r="1208" spans="2:45" ht="16.5" hidden="1" thickTop="1" thickBot="1" x14ac:dyDescent="0.3">
      <c r="B1208" s="101" t="str">
        <f t="shared" si="304"/>
        <v>b</v>
      </c>
      <c r="C1208" s="101" t="str">
        <f t="shared" si="314"/>
        <v>b</v>
      </c>
      <c r="D1208" s="109" t="s">
        <v>279</v>
      </c>
      <c r="E1208" s="119" t="s">
        <v>300</v>
      </c>
      <c r="F1208" s="115">
        <f t="shared" si="305"/>
        <v>0</v>
      </c>
      <c r="G1208" s="116">
        <f t="shared" si="315"/>
        <v>0</v>
      </c>
      <c r="H1208" s="116">
        <f t="shared" si="315"/>
        <v>0</v>
      </c>
      <c r="I1208" s="116">
        <f t="shared" si="315"/>
        <v>0</v>
      </c>
      <c r="J1208" s="116">
        <f t="shared" si="315"/>
        <v>0</v>
      </c>
      <c r="K1208" s="115">
        <f t="shared" si="306"/>
        <v>0</v>
      </c>
      <c r="L1208" s="116">
        <f t="shared" si="316"/>
        <v>0</v>
      </c>
      <c r="M1208" s="116">
        <f t="shared" si="316"/>
        <v>0</v>
      </c>
      <c r="N1208" s="116">
        <f t="shared" si="316"/>
        <v>0</v>
      </c>
      <c r="O1208" s="116">
        <f t="shared" si="316"/>
        <v>0</v>
      </c>
      <c r="P1208" s="115">
        <f t="shared" si="307"/>
        <v>0</v>
      </c>
      <c r="Q1208" s="116">
        <f t="shared" si="317"/>
        <v>0</v>
      </c>
      <c r="R1208" s="116">
        <f t="shared" si="317"/>
        <v>0</v>
      </c>
      <c r="S1208" s="116">
        <f t="shared" si="317"/>
        <v>0</v>
      </c>
      <c r="T1208" s="116">
        <f t="shared" si="317"/>
        <v>0</v>
      </c>
      <c r="U1208" s="111">
        <f t="shared" si="313"/>
        <v>0</v>
      </c>
      <c r="V1208" s="116">
        <f t="shared" si="313"/>
        <v>0</v>
      </c>
      <c r="W1208" s="116">
        <f t="shared" si="313"/>
        <v>0</v>
      </c>
      <c r="X1208" s="116">
        <f t="shared" si="313"/>
        <v>0</v>
      </c>
      <c r="Y1208" s="116">
        <f t="shared" si="313"/>
        <v>0</v>
      </c>
      <c r="Z1208" s="115">
        <f t="shared" si="308"/>
        <v>0</v>
      </c>
      <c r="AA1208" s="116">
        <f t="shared" si="318"/>
        <v>0</v>
      </c>
      <c r="AB1208" s="116">
        <f t="shared" si="318"/>
        <v>0</v>
      </c>
      <c r="AC1208" s="116">
        <f t="shared" si="318"/>
        <v>0</v>
      </c>
      <c r="AD1208" s="116">
        <f t="shared" si="318"/>
        <v>0</v>
      </c>
      <c r="AE1208" s="115">
        <f t="shared" si="309"/>
        <v>0</v>
      </c>
      <c r="AF1208" s="117">
        <f t="shared" si="319"/>
        <v>0</v>
      </c>
      <c r="AG1208" s="117">
        <f t="shared" si="319"/>
        <v>0</v>
      </c>
      <c r="AH1208" s="117">
        <f t="shared" si="319"/>
        <v>0</v>
      </c>
      <c r="AI1208" s="117">
        <f t="shared" si="319"/>
        <v>0</v>
      </c>
      <c r="AJ1208" s="115">
        <f t="shared" si="312"/>
        <v>0</v>
      </c>
      <c r="AK1208" s="116">
        <f t="shared" si="312"/>
        <v>0</v>
      </c>
      <c r="AL1208" s="116">
        <f t="shared" si="312"/>
        <v>0</v>
      </c>
      <c r="AM1208" s="116">
        <f t="shared" si="312"/>
        <v>0</v>
      </c>
      <c r="AN1208" s="116">
        <f t="shared" si="312"/>
        <v>0</v>
      </c>
      <c r="AO1208" s="115">
        <f t="shared" si="310"/>
        <v>0</v>
      </c>
      <c r="AP1208" s="116">
        <f t="shared" si="310"/>
        <v>0</v>
      </c>
      <c r="AQ1208" s="116">
        <f t="shared" si="310"/>
        <v>0</v>
      </c>
      <c r="AR1208" s="116">
        <f t="shared" si="310"/>
        <v>0</v>
      </c>
      <c r="AS1208" s="116">
        <f t="shared" si="311"/>
        <v>0</v>
      </c>
    </row>
    <row r="1209" spans="2:45" ht="16.5" hidden="1" thickTop="1" thickBot="1" x14ac:dyDescent="0.3">
      <c r="B1209" s="101" t="str">
        <f t="shared" si="304"/>
        <v>b</v>
      </c>
      <c r="C1209" s="101" t="str">
        <f t="shared" si="314"/>
        <v>b</v>
      </c>
      <c r="D1209" s="109" t="s">
        <v>279</v>
      </c>
      <c r="E1209" s="119" t="s">
        <v>301</v>
      </c>
      <c r="F1209" s="115">
        <f t="shared" si="305"/>
        <v>0</v>
      </c>
      <c r="G1209" s="116">
        <f t="shared" si="315"/>
        <v>0</v>
      </c>
      <c r="H1209" s="116">
        <f t="shared" si="315"/>
        <v>0</v>
      </c>
      <c r="I1209" s="116">
        <f t="shared" si="315"/>
        <v>0</v>
      </c>
      <c r="J1209" s="116">
        <f t="shared" si="315"/>
        <v>0</v>
      </c>
      <c r="K1209" s="115">
        <f t="shared" si="306"/>
        <v>0</v>
      </c>
      <c r="L1209" s="116">
        <f t="shared" si="316"/>
        <v>0</v>
      </c>
      <c r="M1209" s="116">
        <f t="shared" si="316"/>
        <v>0</v>
      </c>
      <c r="N1209" s="116">
        <f t="shared" si="316"/>
        <v>0</v>
      </c>
      <c r="O1209" s="116">
        <f t="shared" si="316"/>
        <v>0</v>
      </c>
      <c r="P1209" s="115">
        <f t="shared" si="307"/>
        <v>0</v>
      </c>
      <c r="Q1209" s="116">
        <f t="shared" si="317"/>
        <v>0</v>
      </c>
      <c r="R1209" s="116">
        <f t="shared" si="317"/>
        <v>0</v>
      </c>
      <c r="S1209" s="116">
        <f t="shared" si="317"/>
        <v>0</v>
      </c>
      <c r="T1209" s="116">
        <f t="shared" si="317"/>
        <v>0</v>
      </c>
      <c r="U1209" s="111">
        <f t="shared" si="313"/>
        <v>0</v>
      </c>
      <c r="V1209" s="116">
        <f t="shared" si="313"/>
        <v>0</v>
      </c>
      <c r="W1209" s="116">
        <f t="shared" si="313"/>
        <v>0</v>
      </c>
      <c r="X1209" s="116">
        <f t="shared" si="313"/>
        <v>0</v>
      </c>
      <c r="Y1209" s="116">
        <f t="shared" si="313"/>
        <v>0</v>
      </c>
      <c r="Z1209" s="115">
        <f t="shared" si="308"/>
        <v>0</v>
      </c>
      <c r="AA1209" s="116">
        <f t="shared" si="318"/>
        <v>0</v>
      </c>
      <c r="AB1209" s="116">
        <f t="shared" si="318"/>
        <v>0</v>
      </c>
      <c r="AC1209" s="116">
        <f t="shared" si="318"/>
        <v>0</v>
      </c>
      <c r="AD1209" s="116">
        <f t="shared" si="318"/>
        <v>0</v>
      </c>
      <c r="AE1209" s="115">
        <f t="shared" si="309"/>
        <v>0</v>
      </c>
      <c r="AF1209" s="117">
        <f t="shared" si="319"/>
        <v>0</v>
      </c>
      <c r="AG1209" s="117">
        <f t="shared" si="319"/>
        <v>0</v>
      </c>
      <c r="AH1209" s="117">
        <f t="shared" si="319"/>
        <v>0</v>
      </c>
      <c r="AI1209" s="117">
        <f t="shared" si="319"/>
        <v>0</v>
      </c>
      <c r="AJ1209" s="115">
        <f t="shared" si="312"/>
        <v>0</v>
      </c>
      <c r="AK1209" s="116">
        <f t="shared" si="312"/>
        <v>0</v>
      </c>
      <c r="AL1209" s="116">
        <f t="shared" si="312"/>
        <v>0</v>
      </c>
      <c r="AM1209" s="116">
        <f t="shared" si="312"/>
        <v>0</v>
      </c>
      <c r="AN1209" s="116">
        <f t="shared" si="312"/>
        <v>0</v>
      </c>
      <c r="AO1209" s="115">
        <f t="shared" si="310"/>
        <v>0</v>
      </c>
      <c r="AP1209" s="116">
        <f t="shared" si="310"/>
        <v>0</v>
      </c>
      <c r="AQ1209" s="116">
        <f t="shared" si="310"/>
        <v>0</v>
      </c>
      <c r="AR1209" s="116">
        <f t="shared" si="310"/>
        <v>0</v>
      </c>
      <c r="AS1209" s="116">
        <f t="shared" si="311"/>
        <v>0</v>
      </c>
    </row>
    <row r="1210" spans="2:45" ht="16.5" hidden="1" thickTop="1" thickBot="1" x14ac:dyDescent="0.3">
      <c r="B1210" s="101" t="str">
        <f t="shared" si="304"/>
        <v>b</v>
      </c>
      <c r="C1210" s="101" t="str">
        <f t="shared" si="314"/>
        <v>b</v>
      </c>
      <c r="D1210" s="109" t="s">
        <v>279</v>
      </c>
      <c r="E1210" s="119" t="s">
        <v>302</v>
      </c>
      <c r="F1210" s="115">
        <f t="shared" si="305"/>
        <v>0</v>
      </c>
      <c r="G1210" s="116">
        <f t="shared" si="315"/>
        <v>0</v>
      </c>
      <c r="H1210" s="116">
        <f t="shared" si="315"/>
        <v>0</v>
      </c>
      <c r="I1210" s="116">
        <f t="shared" si="315"/>
        <v>0</v>
      </c>
      <c r="J1210" s="116">
        <f t="shared" si="315"/>
        <v>0</v>
      </c>
      <c r="K1210" s="115">
        <f t="shared" si="306"/>
        <v>0</v>
      </c>
      <c r="L1210" s="116">
        <f t="shared" si="316"/>
        <v>0</v>
      </c>
      <c r="M1210" s="116">
        <f t="shared" si="316"/>
        <v>0</v>
      </c>
      <c r="N1210" s="116">
        <f t="shared" si="316"/>
        <v>0</v>
      </c>
      <c r="O1210" s="116">
        <f t="shared" si="316"/>
        <v>0</v>
      </c>
      <c r="P1210" s="115">
        <f t="shared" si="307"/>
        <v>0</v>
      </c>
      <c r="Q1210" s="116">
        <f t="shared" si="317"/>
        <v>0</v>
      </c>
      <c r="R1210" s="116">
        <f t="shared" si="317"/>
        <v>0</v>
      </c>
      <c r="S1210" s="116">
        <f t="shared" si="317"/>
        <v>0</v>
      </c>
      <c r="T1210" s="116">
        <f t="shared" si="317"/>
        <v>0</v>
      </c>
      <c r="U1210" s="111">
        <f t="shared" si="313"/>
        <v>0</v>
      </c>
      <c r="V1210" s="116">
        <f t="shared" si="313"/>
        <v>0</v>
      </c>
      <c r="W1210" s="116">
        <f t="shared" si="313"/>
        <v>0</v>
      </c>
      <c r="X1210" s="116">
        <f t="shared" si="313"/>
        <v>0</v>
      </c>
      <c r="Y1210" s="116">
        <f t="shared" si="313"/>
        <v>0</v>
      </c>
      <c r="Z1210" s="115">
        <f t="shared" si="308"/>
        <v>0</v>
      </c>
      <c r="AA1210" s="116">
        <f t="shared" si="318"/>
        <v>0</v>
      </c>
      <c r="AB1210" s="116">
        <f t="shared" si="318"/>
        <v>0</v>
      </c>
      <c r="AC1210" s="116">
        <f t="shared" si="318"/>
        <v>0</v>
      </c>
      <c r="AD1210" s="116">
        <f t="shared" si="318"/>
        <v>0</v>
      </c>
      <c r="AE1210" s="115">
        <f t="shared" si="309"/>
        <v>0</v>
      </c>
      <c r="AF1210" s="117">
        <f t="shared" si="319"/>
        <v>0</v>
      </c>
      <c r="AG1210" s="117">
        <f t="shared" si="319"/>
        <v>0</v>
      </c>
      <c r="AH1210" s="117">
        <f t="shared" si="319"/>
        <v>0</v>
      </c>
      <c r="AI1210" s="117">
        <f t="shared" si="319"/>
        <v>0</v>
      </c>
      <c r="AJ1210" s="115">
        <f t="shared" si="312"/>
        <v>0</v>
      </c>
      <c r="AK1210" s="116">
        <f t="shared" si="312"/>
        <v>0</v>
      </c>
      <c r="AL1210" s="116">
        <f t="shared" si="312"/>
        <v>0</v>
      </c>
      <c r="AM1210" s="116">
        <f t="shared" si="312"/>
        <v>0</v>
      </c>
      <c r="AN1210" s="116">
        <f t="shared" si="312"/>
        <v>0</v>
      </c>
      <c r="AO1210" s="115">
        <f t="shared" si="310"/>
        <v>0</v>
      </c>
      <c r="AP1210" s="116">
        <f t="shared" si="310"/>
        <v>0</v>
      </c>
      <c r="AQ1210" s="116">
        <f t="shared" si="310"/>
        <v>0</v>
      </c>
      <c r="AR1210" s="116">
        <f t="shared" si="310"/>
        <v>0</v>
      </c>
      <c r="AS1210" s="116">
        <f t="shared" si="311"/>
        <v>0</v>
      </c>
    </row>
    <row r="1211" spans="2:45" ht="16.5" hidden="1" thickTop="1" thickBot="1" x14ac:dyDescent="0.3">
      <c r="B1211" s="101" t="str">
        <f t="shared" si="304"/>
        <v>b</v>
      </c>
      <c r="C1211" s="101" t="str">
        <f t="shared" si="314"/>
        <v>b</v>
      </c>
      <c r="D1211" s="109" t="s">
        <v>279</v>
      </c>
      <c r="E1211" s="119" t="s">
        <v>303</v>
      </c>
      <c r="F1211" s="115">
        <f t="shared" si="305"/>
        <v>0</v>
      </c>
      <c r="G1211" s="116">
        <f t="shared" si="315"/>
        <v>0</v>
      </c>
      <c r="H1211" s="116">
        <f t="shared" si="315"/>
        <v>0</v>
      </c>
      <c r="I1211" s="116">
        <f t="shared" si="315"/>
        <v>0</v>
      </c>
      <c r="J1211" s="116">
        <f t="shared" si="315"/>
        <v>0</v>
      </c>
      <c r="K1211" s="115">
        <f t="shared" si="306"/>
        <v>0</v>
      </c>
      <c r="L1211" s="116">
        <f t="shared" si="316"/>
        <v>0</v>
      </c>
      <c r="M1211" s="116">
        <f t="shared" si="316"/>
        <v>0</v>
      </c>
      <c r="N1211" s="116">
        <f t="shared" si="316"/>
        <v>0</v>
      </c>
      <c r="O1211" s="116">
        <f t="shared" si="316"/>
        <v>0</v>
      </c>
      <c r="P1211" s="115">
        <f t="shared" si="307"/>
        <v>0</v>
      </c>
      <c r="Q1211" s="116">
        <f t="shared" si="317"/>
        <v>0</v>
      </c>
      <c r="R1211" s="116">
        <f t="shared" si="317"/>
        <v>0</v>
      </c>
      <c r="S1211" s="116">
        <f t="shared" si="317"/>
        <v>0</v>
      </c>
      <c r="T1211" s="116">
        <f t="shared" si="317"/>
        <v>0</v>
      </c>
      <c r="U1211" s="111">
        <f t="shared" si="313"/>
        <v>0</v>
      </c>
      <c r="V1211" s="116">
        <f t="shared" si="313"/>
        <v>0</v>
      </c>
      <c r="W1211" s="116">
        <f t="shared" si="313"/>
        <v>0</v>
      </c>
      <c r="X1211" s="116">
        <f t="shared" si="313"/>
        <v>0</v>
      </c>
      <c r="Y1211" s="116">
        <f t="shared" si="313"/>
        <v>0</v>
      </c>
      <c r="Z1211" s="115">
        <f t="shared" si="308"/>
        <v>0</v>
      </c>
      <c r="AA1211" s="116">
        <f t="shared" si="318"/>
        <v>0</v>
      </c>
      <c r="AB1211" s="116">
        <f t="shared" si="318"/>
        <v>0</v>
      </c>
      <c r="AC1211" s="116">
        <f t="shared" si="318"/>
        <v>0</v>
      </c>
      <c r="AD1211" s="116">
        <f t="shared" si="318"/>
        <v>0</v>
      </c>
      <c r="AE1211" s="115">
        <f t="shared" si="309"/>
        <v>0</v>
      </c>
      <c r="AF1211" s="117">
        <f t="shared" si="319"/>
        <v>0</v>
      </c>
      <c r="AG1211" s="117">
        <f t="shared" si="319"/>
        <v>0</v>
      </c>
      <c r="AH1211" s="117">
        <f t="shared" si="319"/>
        <v>0</v>
      </c>
      <c r="AI1211" s="117">
        <f t="shared" si="319"/>
        <v>0</v>
      </c>
      <c r="AJ1211" s="115">
        <f t="shared" si="312"/>
        <v>0</v>
      </c>
      <c r="AK1211" s="116">
        <f t="shared" si="312"/>
        <v>0</v>
      </c>
      <c r="AL1211" s="116">
        <f t="shared" si="312"/>
        <v>0</v>
      </c>
      <c r="AM1211" s="116">
        <f t="shared" si="312"/>
        <v>0</v>
      </c>
      <c r="AN1211" s="116">
        <f t="shared" si="312"/>
        <v>0</v>
      </c>
      <c r="AO1211" s="115">
        <f t="shared" si="310"/>
        <v>0</v>
      </c>
      <c r="AP1211" s="116">
        <f t="shared" si="310"/>
        <v>0</v>
      </c>
      <c r="AQ1211" s="116">
        <f t="shared" si="310"/>
        <v>0</v>
      </c>
      <c r="AR1211" s="116">
        <f t="shared" si="310"/>
        <v>0</v>
      </c>
      <c r="AS1211" s="116">
        <f t="shared" si="311"/>
        <v>0</v>
      </c>
    </row>
    <row r="1212" spans="2:45" ht="16.5" thickTop="1" thickBot="1" x14ac:dyDescent="0.3">
      <c r="B1212" s="101" t="str">
        <f t="shared" si="304"/>
        <v>a</v>
      </c>
      <c r="C1212" s="101" t="str">
        <f t="shared" si="314"/>
        <v>a</v>
      </c>
      <c r="D1212" s="109" t="s">
        <v>279</v>
      </c>
      <c r="E1212" s="119" t="s">
        <v>304</v>
      </c>
      <c r="F1212" s="115">
        <f t="shared" si="305"/>
        <v>58300000</v>
      </c>
      <c r="G1212" s="116">
        <f t="shared" si="315"/>
        <v>14732500</v>
      </c>
      <c r="H1212" s="116">
        <f t="shared" si="315"/>
        <v>14732500</v>
      </c>
      <c r="I1212" s="116">
        <f t="shared" si="315"/>
        <v>15604100</v>
      </c>
      <c r="J1212" s="116">
        <f t="shared" si="315"/>
        <v>13230900</v>
      </c>
      <c r="K1212" s="115">
        <f t="shared" si="306"/>
        <v>58300000</v>
      </c>
      <c r="L1212" s="116">
        <f t="shared" si="316"/>
        <v>14756500</v>
      </c>
      <c r="M1212" s="116">
        <f t="shared" si="316"/>
        <v>14732500</v>
      </c>
      <c r="N1212" s="116">
        <f t="shared" si="316"/>
        <v>15604100</v>
      </c>
      <c r="O1212" s="116">
        <f t="shared" si="316"/>
        <v>13206900</v>
      </c>
      <c r="P1212" s="115">
        <f t="shared" si="307"/>
        <v>23194659.259999998</v>
      </c>
      <c r="Q1212" s="116">
        <f t="shared" si="317"/>
        <v>14406618.130000001</v>
      </c>
      <c r="R1212" s="116">
        <f t="shared" si="317"/>
        <v>8788041.129999999</v>
      </c>
      <c r="S1212" s="116">
        <f t="shared" si="317"/>
        <v>0</v>
      </c>
      <c r="T1212" s="116">
        <f t="shared" si="317"/>
        <v>0</v>
      </c>
      <c r="U1212" s="111">
        <f t="shared" si="313"/>
        <v>5800000</v>
      </c>
      <c r="V1212" s="116">
        <f t="shared" si="313"/>
        <v>0</v>
      </c>
      <c r="W1212" s="116">
        <f t="shared" si="313"/>
        <v>0</v>
      </c>
      <c r="X1212" s="116">
        <f t="shared" si="313"/>
        <v>0</v>
      </c>
      <c r="Y1212" s="116">
        <f t="shared" si="313"/>
        <v>5800000</v>
      </c>
      <c r="Z1212" s="115">
        <f t="shared" si="308"/>
        <v>5800000</v>
      </c>
      <c r="AA1212" s="116">
        <f t="shared" si="318"/>
        <v>0</v>
      </c>
      <c r="AB1212" s="116">
        <f t="shared" si="318"/>
        <v>0</v>
      </c>
      <c r="AC1212" s="116">
        <f t="shared" si="318"/>
        <v>0</v>
      </c>
      <c r="AD1212" s="116">
        <f t="shared" si="318"/>
        <v>5800000</v>
      </c>
      <c r="AE1212" s="115">
        <f t="shared" si="309"/>
        <v>0</v>
      </c>
      <c r="AF1212" s="117">
        <f t="shared" si="319"/>
        <v>0</v>
      </c>
      <c r="AG1212" s="117">
        <f t="shared" si="319"/>
        <v>0</v>
      </c>
      <c r="AH1212" s="117">
        <f t="shared" si="319"/>
        <v>0</v>
      </c>
      <c r="AI1212" s="117">
        <f t="shared" si="319"/>
        <v>0</v>
      </c>
      <c r="AJ1212" s="115">
        <f t="shared" si="312"/>
        <v>64100000</v>
      </c>
      <c r="AK1212" s="116">
        <f t="shared" si="312"/>
        <v>14732500</v>
      </c>
      <c r="AL1212" s="116">
        <f t="shared" si="312"/>
        <v>14732500</v>
      </c>
      <c r="AM1212" s="116">
        <f t="shared" si="312"/>
        <v>15604100</v>
      </c>
      <c r="AN1212" s="116">
        <f t="shared" si="312"/>
        <v>19030900</v>
      </c>
      <c r="AO1212" s="115">
        <f t="shared" si="310"/>
        <v>64100000</v>
      </c>
      <c r="AP1212" s="116">
        <f t="shared" si="310"/>
        <v>14756500</v>
      </c>
      <c r="AQ1212" s="116">
        <f t="shared" si="310"/>
        <v>14732500</v>
      </c>
      <c r="AR1212" s="116">
        <f t="shared" si="310"/>
        <v>15604100</v>
      </c>
      <c r="AS1212" s="116">
        <f t="shared" si="311"/>
        <v>19006900</v>
      </c>
    </row>
    <row r="1213" spans="2:45" ht="16.5" hidden="1" thickTop="1" thickBot="1" x14ac:dyDescent="0.3">
      <c r="B1213" s="101" t="str">
        <f t="shared" si="304"/>
        <v>b</v>
      </c>
      <c r="C1213" s="101" t="str">
        <f t="shared" si="314"/>
        <v>b</v>
      </c>
      <c r="D1213" s="109" t="s">
        <v>279</v>
      </c>
      <c r="E1213" s="119" t="s">
        <v>305</v>
      </c>
      <c r="F1213" s="115">
        <f t="shared" si="305"/>
        <v>0</v>
      </c>
      <c r="G1213" s="116">
        <f t="shared" si="315"/>
        <v>0</v>
      </c>
      <c r="H1213" s="116">
        <f t="shared" si="315"/>
        <v>0</v>
      </c>
      <c r="I1213" s="116">
        <f t="shared" si="315"/>
        <v>0</v>
      </c>
      <c r="J1213" s="116">
        <f t="shared" si="315"/>
        <v>0</v>
      </c>
      <c r="K1213" s="115">
        <f t="shared" si="306"/>
        <v>0</v>
      </c>
      <c r="L1213" s="116">
        <f t="shared" si="316"/>
        <v>0</v>
      </c>
      <c r="M1213" s="116">
        <f t="shared" si="316"/>
        <v>0</v>
      </c>
      <c r="N1213" s="116">
        <f t="shared" si="316"/>
        <v>0</v>
      </c>
      <c r="O1213" s="116">
        <f t="shared" si="316"/>
        <v>0</v>
      </c>
      <c r="P1213" s="115">
        <f t="shared" si="307"/>
        <v>0</v>
      </c>
      <c r="Q1213" s="116">
        <f t="shared" si="317"/>
        <v>0</v>
      </c>
      <c r="R1213" s="116">
        <f t="shared" si="317"/>
        <v>0</v>
      </c>
      <c r="S1213" s="116">
        <f t="shared" si="317"/>
        <v>0</v>
      </c>
      <c r="T1213" s="116">
        <f t="shared" si="317"/>
        <v>0</v>
      </c>
      <c r="U1213" s="111">
        <f t="shared" si="313"/>
        <v>0</v>
      </c>
      <c r="V1213" s="116">
        <f t="shared" si="313"/>
        <v>0</v>
      </c>
      <c r="W1213" s="116">
        <f t="shared" si="313"/>
        <v>0</v>
      </c>
      <c r="X1213" s="116">
        <f t="shared" si="313"/>
        <v>0</v>
      </c>
      <c r="Y1213" s="116">
        <f t="shared" si="313"/>
        <v>0</v>
      </c>
      <c r="Z1213" s="115">
        <f t="shared" si="308"/>
        <v>0</v>
      </c>
      <c r="AA1213" s="116">
        <f t="shared" si="318"/>
        <v>0</v>
      </c>
      <c r="AB1213" s="116">
        <f t="shared" si="318"/>
        <v>0</v>
      </c>
      <c r="AC1213" s="116">
        <f t="shared" si="318"/>
        <v>0</v>
      </c>
      <c r="AD1213" s="116">
        <f t="shared" si="318"/>
        <v>0</v>
      </c>
      <c r="AE1213" s="115">
        <f t="shared" si="309"/>
        <v>0</v>
      </c>
      <c r="AF1213" s="117">
        <f t="shared" si="319"/>
        <v>0</v>
      </c>
      <c r="AG1213" s="117">
        <f t="shared" si="319"/>
        <v>0</v>
      </c>
      <c r="AH1213" s="117">
        <f t="shared" si="319"/>
        <v>0</v>
      </c>
      <c r="AI1213" s="117">
        <f t="shared" si="319"/>
        <v>0</v>
      </c>
      <c r="AJ1213" s="115">
        <f t="shared" si="312"/>
        <v>0</v>
      </c>
      <c r="AK1213" s="116">
        <f t="shared" si="312"/>
        <v>0</v>
      </c>
      <c r="AL1213" s="116">
        <f t="shared" si="312"/>
        <v>0</v>
      </c>
      <c r="AM1213" s="116">
        <f t="shared" si="312"/>
        <v>0</v>
      </c>
      <c r="AN1213" s="116">
        <f t="shared" si="312"/>
        <v>0</v>
      </c>
      <c r="AO1213" s="115">
        <f t="shared" si="310"/>
        <v>0</v>
      </c>
      <c r="AP1213" s="116">
        <f t="shared" si="310"/>
        <v>0</v>
      </c>
      <c r="AQ1213" s="116">
        <f t="shared" si="310"/>
        <v>0</v>
      </c>
      <c r="AR1213" s="116">
        <f t="shared" si="310"/>
        <v>0</v>
      </c>
      <c r="AS1213" s="116">
        <f t="shared" si="311"/>
        <v>0</v>
      </c>
    </row>
    <row r="1214" spans="2:45" ht="16.5" hidden="1" thickTop="1" thickBot="1" x14ac:dyDescent="0.3">
      <c r="B1214" s="101" t="str">
        <f t="shared" si="304"/>
        <v>b</v>
      </c>
      <c r="C1214" s="101" t="str">
        <f t="shared" si="314"/>
        <v>b</v>
      </c>
      <c r="D1214" s="109" t="s">
        <v>279</v>
      </c>
      <c r="E1214" s="120" t="s">
        <v>306</v>
      </c>
      <c r="F1214" s="115">
        <f t="shared" si="305"/>
        <v>0</v>
      </c>
      <c r="G1214" s="116">
        <f t="shared" si="315"/>
        <v>0</v>
      </c>
      <c r="H1214" s="116">
        <f t="shared" si="315"/>
        <v>0</v>
      </c>
      <c r="I1214" s="116">
        <f t="shared" si="315"/>
        <v>0</v>
      </c>
      <c r="J1214" s="116">
        <f t="shared" si="315"/>
        <v>0</v>
      </c>
      <c r="K1214" s="115">
        <f t="shared" si="306"/>
        <v>0</v>
      </c>
      <c r="L1214" s="116">
        <f t="shared" si="316"/>
        <v>0</v>
      </c>
      <c r="M1214" s="116">
        <f t="shared" si="316"/>
        <v>0</v>
      </c>
      <c r="N1214" s="116">
        <f t="shared" si="316"/>
        <v>0</v>
      </c>
      <c r="O1214" s="116">
        <f t="shared" si="316"/>
        <v>0</v>
      </c>
      <c r="P1214" s="115">
        <f t="shared" si="307"/>
        <v>0</v>
      </c>
      <c r="Q1214" s="116">
        <f t="shared" si="317"/>
        <v>0</v>
      </c>
      <c r="R1214" s="116">
        <f t="shared" si="317"/>
        <v>0</v>
      </c>
      <c r="S1214" s="116">
        <f t="shared" si="317"/>
        <v>0</v>
      </c>
      <c r="T1214" s="116">
        <f t="shared" si="317"/>
        <v>0</v>
      </c>
      <c r="U1214" s="111">
        <f t="shared" si="313"/>
        <v>0</v>
      </c>
      <c r="V1214" s="116">
        <f t="shared" si="313"/>
        <v>0</v>
      </c>
      <c r="W1214" s="116">
        <f t="shared" si="313"/>
        <v>0</v>
      </c>
      <c r="X1214" s="116">
        <f t="shared" si="313"/>
        <v>0</v>
      </c>
      <c r="Y1214" s="116">
        <f t="shared" si="313"/>
        <v>0</v>
      </c>
      <c r="Z1214" s="115">
        <f t="shared" si="308"/>
        <v>0</v>
      </c>
      <c r="AA1214" s="116">
        <f t="shared" si="318"/>
        <v>0</v>
      </c>
      <c r="AB1214" s="116">
        <f t="shared" si="318"/>
        <v>0</v>
      </c>
      <c r="AC1214" s="116">
        <f t="shared" si="318"/>
        <v>0</v>
      </c>
      <c r="AD1214" s="116">
        <f t="shared" si="318"/>
        <v>0</v>
      </c>
      <c r="AE1214" s="115">
        <f t="shared" si="309"/>
        <v>0</v>
      </c>
      <c r="AF1214" s="117">
        <f t="shared" si="319"/>
        <v>0</v>
      </c>
      <c r="AG1214" s="117">
        <f t="shared" si="319"/>
        <v>0</v>
      </c>
      <c r="AH1214" s="117">
        <f t="shared" si="319"/>
        <v>0</v>
      </c>
      <c r="AI1214" s="117">
        <f t="shared" si="319"/>
        <v>0</v>
      </c>
      <c r="AJ1214" s="115">
        <f t="shared" si="312"/>
        <v>0</v>
      </c>
      <c r="AK1214" s="116">
        <f t="shared" si="312"/>
        <v>0</v>
      </c>
      <c r="AL1214" s="116">
        <f t="shared" si="312"/>
        <v>0</v>
      </c>
      <c r="AM1214" s="116">
        <f t="shared" si="312"/>
        <v>0</v>
      </c>
      <c r="AN1214" s="116">
        <f t="shared" si="312"/>
        <v>0</v>
      </c>
      <c r="AO1214" s="115">
        <f t="shared" si="310"/>
        <v>0</v>
      </c>
      <c r="AP1214" s="116">
        <f t="shared" si="310"/>
        <v>0</v>
      </c>
      <c r="AQ1214" s="116">
        <f t="shared" si="310"/>
        <v>0</v>
      </c>
      <c r="AR1214" s="116">
        <f t="shared" si="310"/>
        <v>0</v>
      </c>
      <c r="AS1214" s="116">
        <f t="shared" si="311"/>
        <v>0</v>
      </c>
    </row>
    <row r="1215" spans="2:45" ht="27" hidden="1" thickTop="1" thickBot="1" x14ac:dyDescent="0.3">
      <c r="B1215" s="101" t="str">
        <f t="shared" si="304"/>
        <v>b</v>
      </c>
      <c r="C1215" s="101" t="str">
        <f t="shared" si="314"/>
        <v>b</v>
      </c>
      <c r="D1215" s="109" t="s">
        <v>279</v>
      </c>
      <c r="E1215" s="120" t="s">
        <v>307</v>
      </c>
      <c r="F1215" s="115">
        <f t="shared" si="305"/>
        <v>0</v>
      </c>
      <c r="G1215" s="116">
        <f t="shared" si="315"/>
        <v>0</v>
      </c>
      <c r="H1215" s="116">
        <f t="shared" si="315"/>
        <v>0</v>
      </c>
      <c r="I1215" s="116">
        <f t="shared" si="315"/>
        <v>0</v>
      </c>
      <c r="J1215" s="116">
        <f t="shared" si="315"/>
        <v>0</v>
      </c>
      <c r="K1215" s="115">
        <f t="shared" si="306"/>
        <v>0</v>
      </c>
      <c r="L1215" s="116">
        <f t="shared" si="316"/>
        <v>0</v>
      </c>
      <c r="M1215" s="116">
        <f t="shared" si="316"/>
        <v>0</v>
      </c>
      <c r="N1215" s="116">
        <f t="shared" si="316"/>
        <v>0</v>
      </c>
      <c r="O1215" s="116">
        <f t="shared" si="316"/>
        <v>0</v>
      </c>
      <c r="P1215" s="115">
        <f t="shared" si="307"/>
        <v>0</v>
      </c>
      <c r="Q1215" s="116">
        <f t="shared" si="317"/>
        <v>0</v>
      </c>
      <c r="R1215" s="116">
        <f t="shared" si="317"/>
        <v>0</v>
      </c>
      <c r="S1215" s="116">
        <f t="shared" si="317"/>
        <v>0</v>
      </c>
      <c r="T1215" s="116">
        <f t="shared" si="317"/>
        <v>0</v>
      </c>
      <c r="U1215" s="111">
        <f t="shared" si="313"/>
        <v>0</v>
      </c>
      <c r="V1215" s="116">
        <f t="shared" si="313"/>
        <v>0</v>
      </c>
      <c r="W1215" s="116">
        <f t="shared" si="313"/>
        <v>0</v>
      </c>
      <c r="X1215" s="116">
        <f t="shared" si="313"/>
        <v>0</v>
      </c>
      <c r="Y1215" s="116">
        <f t="shared" si="313"/>
        <v>0</v>
      </c>
      <c r="Z1215" s="115">
        <f t="shared" si="308"/>
        <v>0</v>
      </c>
      <c r="AA1215" s="116">
        <f t="shared" si="318"/>
        <v>0</v>
      </c>
      <c r="AB1215" s="116">
        <f t="shared" si="318"/>
        <v>0</v>
      </c>
      <c r="AC1215" s="116">
        <f t="shared" si="318"/>
        <v>0</v>
      </c>
      <c r="AD1215" s="116">
        <f t="shared" si="318"/>
        <v>0</v>
      </c>
      <c r="AE1215" s="115">
        <f t="shared" si="309"/>
        <v>0</v>
      </c>
      <c r="AF1215" s="117">
        <f t="shared" si="319"/>
        <v>0</v>
      </c>
      <c r="AG1215" s="117">
        <f t="shared" si="319"/>
        <v>0</v>
      </c>
      <c r="AH1215" s="117">
        <f t="shared" si="319"/>
        <v>0</v>
      </c>
      <c r="AI1215" s="117">
        <f t="shared" si="319"/>
        <v>0</v>
      </c>
      <c r="AJ1215" s="115">
        <f t="shared" si="312"/>
        <v>0</v>
      </c>
      <c r="AK1215" s="116">
        <f t="shared" si="312"/>
        <v>0</v>
      </c>
      <c r="AL1215" s="116">
        <f t="shared" si="312"/>
        <v>0</v>
      </c>
      <c r="AM1215" s="116">
        <f t="shared" si="312"/>
        <v>0</v>
      </c>
      <c r="AN1215" s="116">
        <f t="shared" si="312"/>
        <v>0</v>
      </c>
      <c r="AO1215" s="115">
        <f t="shared" si="310"/>
        <v>0</v>
      </c>
      <c r="AP1215" s="116">
        <f t="shared" si="310"/>
        <v>0</v>
      </c>
      <c r="AQ1215" s="116">
        <f t="shared" si="310"/>
        <v>0</v>
      </c>
      <c r="AR1215" s="116">
        <f t="shared" si="310"/>
        <v>0</v>
      </c>
      <c r="AS1215" s="116">
        <f t="shared" si="311"/>
        <v>0</v>
      </c>
    </row>
    <row r="1216" spans="2:45" ht="27" hidden="1" thickTop="1" thickBot="1" x14ac:dyDescent="0.3">
      <c r="B1216" s="101" t="str">
        <f t="shared" si="304"/>
        <v>b</v>
      </c>
      <c r="C1216" s="101" t="str">
        <f t="shared" si="314"/>
        <v>b</v>
      </c>
      <c r="D1216" s="109" t="s">
        <v>279</v>
      </c>
      <c r="E1216" s="121" t="s">
        <v>308</v>
      </c>
      <c r="F1216" s="115">
        <f t="shared" si="305"/>
        <v>0</v>
      </c>
      <c r="G1216" s="116">
        <f t="shared" si="315"/>
        <v>0</v>
      </c>
      <c r="H1216" s="116">
        <f t="shared" si="315"/>
        <v>0</v>
      </c>
      <c r="I1216" s="116">
        <f t="shared" si="315"/>
        <v>0</v>
      </c>
      <c r="J1216" s="116">
        <f t="shared" si="315"/>
        <v>0</v>
      </c>
      <c r="K1216" s="115">
        <f t="shared" si="306"/>
        <v>0</v>
      </c>
      <c r="L1216" s="116">
        <f t="shared" si="316"/>
        <v>0</v>
      </c>
      <c r="M1216" s="116">
        <f t="shared" si="316"/>
        <v>0</v>
      </c>
      <c r="N1216" s="116">
        <f t="shared" si="316"/>
        <v>0</v>
      </c>
      <c r="O1216" s="116">
        <f t="shared" si="316"/>
        <v>0</v>
      </c>
      <c r="P1216" s="115">
        <f t="shared" si="307"/>
        <v>0</v>
      </c>
      <c r="Q1216" s="116">
        <f t="shared" si="317"/>
        <v>0</v>
      </c>
      <c r="R1216" s="116">
        <f t="shared" si="317"/>
        <v>0</v>
      </c>
      <c r="S1216" s="116">
        <f t="shared" si="317"/>
        <v>0</v>
      </c>
      <c r="T1216" s="116">
        <f t="shared" si="317"/>
        <v>0</v>
      </c>
      <c r="U1216" s="111">
        <f t="shared" si="313"/>
        <v>0</v>
      </c>
      <c r="V1216" s="116">
        <f t="shared" si="313"/>
        <v>0</v>
      </c>
      <c r="W1216" s="116">
        <f t="shared" si="313"/>
        <v>0</v>
      </c>
      <c r="X1216" s="116">
        <f t="shared" si="313"/>
        <v>0</v>
      </c>
      <c r="Y1216" s="116">
        <f t="shared" si="313"/>
        <v>0</v>
      </c>
      <c r="Z1216" s="115">
        <f t="shared" si="308"/>
        <v>0</v>
      </c>
      <c r="AA1216" s="116">
        <f t="shared" si="318"/>
        <v>0</v>
      </c>
      <c r="AB1216" s="116">
        <f t="shared" si="318"/>
        <v>0</v>
      </c>
      <c r="AC1216" s="116">
        <f t="shared" si="318"/>
        <v>0</v>
      </c>
      <c r="AD1216" s="116">
        <f t="shared" si="318"/>
        <v>0</v>
      </c>
      <c r="AE1216" s="115">
        <f t="shared" si="309"/>
        <v>0</v>
      </c>
      <c r="AF1216" s="117">
        <f t="shared" si="319"/>
        <v>0</v>
      </c>
      <c r="AG1216" s="117">
        <f t="shared" si="319"/>
        <v>0</v>
      </c>
      <c r="AH1216" s="117">
        <f t="shared" si="319"/>
        <v>0</v>
      </c>
      <c r="AI1216" s="117">
        <f t="shared" si="319"/>
        <v>0</v>
      </c>
      <c r="AJ1216" s="115">
        <f t="shared" si="312"/>
        <v>0</v>
      </c>
      <c r="AK1216" s="116">
        <f t="shared" si="312"/>
        <v>0</v>
      </c>
      <c r="AL1216" s="116">
        <f t="shared" si="312"/>
        <v>0</v>
      </c>
      <c r="AM1216" s="116">
        <f t="shared" si="312"/>
        <v>0</v>
      </c>
      <c r="AN1216" s="116">
        <f t="shared" si="312"/>
        <v>0</v>
      </c>
      <c r="AO1216" s="115">
        <f t="shared" si="310"/>
        <v>0</v>
      </c>
      <c r="AP1216" s="116">
        <f t="shared" si="310"/>
        <v>0</v>
      </c>
      <c r="AQ1216" s="116">
        <f t="shared" si="310"/>
        <v>0</v>
      </c>
      <c r="AR1216" s="116">
        <f t="shared" si="310"/>
        <v>0</v>
      </c>
      <c r="AS1216" s="116">
        <f t="shared" si="311"/>
        <v>0</v>
      </c>
    </row>
    <row r="1217" spans="2:45" ht="27" hidden="1" thickTop="1" thickBot="1" x14ac:dyDescent="0.3">
      <c r="B1217" s="101" t="str">
        <f t="shared" si="304"/>
        <v>b</v>
      </c>
      <c r="C1217" s="101" t="str">
        <f t="shared" si="314"/>
        <v>b</v>
      </c>
      <c r="D1217" s="109" t="s">
        <v>279</v>
      </c>
      <c r="E1217" s="121" t="s">
        <v>309</v>
      </c>
      <c r="F1217" s="115">
        <f t="shared" si="305"/>
        <v>0</v>
      </c>
      <c r="G1217" s="116">
        <f t="shared" si="315"/>
        <v>0</v>
      </c>
      <c r="H1217" s="116">
        <f t="shared" si="315"/>
        <v>0</v>
      </c>
      <c r="I1217" s="116">
        <f t="shared" si="315"/>
        <v>0</v>
      </c>
      <c r="J1217" s="116">
        <f t="shared" si="315"/>
        <v>0</v>
      </c>
      <c r="K1217" s="115">
        <f t="shared" si="306"/>
        <v>0</v>
      </c>
      <c r="L1217" s="116">
        <f t="shared" si="316"/>
        <v>0</v>
      </c>
      <c r="M1217" s="116">
        <f t="shared" si="316"/>
        <v>0</v>
      </c>
      <c r="N1217" s="116">
        <f t="shared" si="316"/>
        <v>0</v>
      </c>
      <c r="O1217" s="116">
        <f t="shared" si="316"/>
        <v>0</v>
      </c>
      <c r="P1217" s="115">
        <f t="shared" si="307"/>
        <v>0</v>
      </c>
      <c r="Q1217" s="116">
        <f t="shared" si="317"/>
        <v>0</v>
      </c>
      <c r="R1217" s="116">
        <f t="shared" si="317"/>
        <v>0</v>
      </c>
      <c r="S1217" s="116">
        <f t="shared" si="317"/>
        <v>0</v>
      </c>
      <c r="T1217" s="116">
        <f t="shared" si="317"/>
        <v>0</v>
      </c>
      <c r="U1217" s="111">
        <f t="shared" si="313"/>
        <v>0</v>
      </c>
      <c r="V1217" s="116">
        <f t="shared" si="313"/>
        <v>0</v>
      </c>
      <c r="W1217" s="116">
        <f t="shared" si="313"/>
        <v>0</v>
      </c>
      <c r="X1217" s="116">
        <f t="shared" si="313"/>
        <v>0</v>
      </c>
      <c r="Y1217" s="116">
        <f t="shared" si="313"/>
        <v>0</v>
      </c>
      <c r="Z1217" s="115">
        <f t="shared" si="308"/>
        <v>0</v>
      </c>
      <c r="AA1217" s="116">
        <f t="shared" si="318"/>
        <v>0</v>
      </c>
      <c r="AB1217" s="116">
        <f t="shared" si="318"/>
        <v>0</v>
      </c>
      <c r="AC1217" s="116">
        <f t="shared" si="318"/>
        <v>0</v>
      </c>
      <c r="AD1217" s="116">
        <f t="shared" si="318"/>
        <v>0</v>
      </c>
      <c r="AE1217" s="115">
        <f t="shared" si="309"/>
        <v>0</v>
      </c>
      <c r="AF1217" s="117">
        <f t="shared" si="319"/>
        <v>0</v>
      </c>
      <c r="AG1217" s="117">
        <f t="shared" si="319"/>
        <v>0</v>
      </c>
      <c r="AH1217" s="117">
        <f t="shared" si="319"/>
        <v>0</v>
      </c>
      <c r="AI1217" s="117">
        <f t="shared" si="319"/>
        <v>0</v>
      </c>
      <c r="AJ1217" s="115">
        <f t="shared" si="312"/>
        <v>0</v>
      </c>
      <c r="AK1217" s="116">
        <f t="shared" si="312"/>
        <v>0</v>
      </c>
      <c r="AL1217" s="116">
        <f t="shared" si="312"/>
        <v>0</v>
      </c>
      <c r="AM1217" s="116">
        <f t="shared" si="312"/>
        <v>0</v>
      </c>
      <c r="AN1217" s="116">
        <f t="shared" si="312"/>
        <v>0</v>
      </c>
      <c r="AO1217" s="115">
        <f t="shared" si="310"/>
        <v>0</v>
      </c>
      <c r="AP1217" s="116">
        <f t="shared" si="310"/>
        <v>0</v>
      </c>
      <c r="AQ1217" s="116">
        <f t="shared" si="310"/>
        <v>0</v>
      </c>
      <c r="AR1217" s="116">
        <f t="shared" si="310"/>
        <v>0</v>
      </c>
      <c r="AS1217" s="116">
        <f t="shared" si="311"/>
        <v>0</v>
      </c>
    </row>
    <row r="1218" spans="2:45" ht="16.5" hidden="1" thickTop="1" thickBot="1" x14ac:dyDescent="0.3">
      <c r="B1218" s="101" t="str">
        <f t="shared" si="304"/>
        <v>b</v>
      </c>
      <c r="C1218" s="101" t="str">
        <f t="shared" si="314"/>
        <v>b</v>
      </c>
      <c r="D1218" s="109" t="s">
        <v>279</v>
      </c>
      <c r="E1218" s="118" t="s">
        <v>310</v>
      </c>
      <c r="F1218" s="115">
        <f t="shared" si="305"/>
        <v>0</v>
      </c>
      <c r="G1218" s="116">
        <f t="shared" si="315"/>
        <v>0</v>
      </c>
      <c r="H1218" s="116">
        <f t="shared" si="315"/>
        <v>0</v>
      </c>
      <c r="I1218" s="116">
        <f t="shared" si="315"/>
        <v>0</v>
      </c>
      <c r="J1218" s="116">
        <f t="shared" si="315"/>
        <v>0</v>
      </c>
      <c r="K1218" s="115">
        <f t="shared" si="306"/>
        <v>0</v>
      </c>
      <c r="L1218" s="116">
        <f t="shared" si="316"/>
        <v>0</v>
      </c>
      <c r="M1218" s="116">
        <f t="shared" si="316"/>
        <v>0</v>
      </c>
      <c r="N1218" s="116">
        <f t="shared" si="316"/>
        <v>0</v>
      </c>
      <c r="O1218" s="116">
        <f t="shared" si="316"/>
        <v>0</v>
      </c>
      <c r="P1218" s="115">
        <f t="shared" si="307"/>
        <v>0</v>
      </c>
      <c r="Q1218" s="116">
        <f t="shared" si="317"/>
        <v>0</v>
      </c>
      <c r="R1218" s="116">
        <f t="shared" si="317"/>
        <v>0</v>
      </c>
      <c r="S1218" s="116">
        <f t="shared" si="317"/>
        <v>0</v>
      </c>
      <c r="T1218" s="116">
        <f t="shared" si="317"/>
        <v>0</v>
      </c>
      <c r="U1218" s="111">
        <f t="shared" si="313"/>
        <v>0</v>
      </c>
      <c r="V1218" s="116">
        <f t="shared" si="313"/>
        <v>0</v>
      </c>
      <c r="W1218" s="116">
        <f t="shared" si="313"/>
        <v>0</v>
      </c>
      <c r="X1218" s="116">
        <f t="shared" si="313"/>
        <v>0</v>
      </c>
      <c r="Y1218" s="116">
        <f t="shared" si="313"/>
        <v>0</v>
      </c>
      <c r="Z1218" s="115">
        <f t="shared" si="308"/>
        <v>0</v>
      </c>
      <c r="AA1218" s="116">
        <f t="shared" si="318"/>
        <v>0</v>
      </c>
      <c r="AB1218" s="116">
        <f t="shared" si="318"/>
        <v>0</v>
      </c>
      <c r="AC1218" s="116">
        <f t="shared" si="318"/>
        <v>0</v>
      </c>
      <c r="AD1218" s="116">
        <f t="shared" si="318"/>
        <v>0</v>
      </c>
      <c r="AE1218" s="115">
        <f t="shared" si="309"/>
        <v>0</v>
      </c>
      <c r="AF1218" s="117">
        <f t="shared" si="319"/>
        <v>0</v>
      </c>
      <c r="AG1218" s="117">
        <f t="shared" si="319"/>
        <v>0</v>
      </c>
      <c r="AH1218" s="117">
        <f t="shared" si="319"/>
        <v>0</v>
      </c>
      <c r="AI1218" s="117">
        <f t="shared" si="319"/>
        <v>0</v>
      </c>
      <c r="AJ1218" s="115">
        <f t="shared" si="312"/>
        <v>0</v>
      </c>
      <c r="AK1218" s="116">
        <f t="shared" si="312"/>
        <v>0</v>
      </c>
      <c r="AL1218" s="116">
        <f t="shared" si="312"/>
        <v>0</v>
      </c>
      <c r="AM1218" s="116">
        <f t="shared" si="312"/>
        <v>0</v>
      </c>
      <c r="AN1218" s="116">
        <f t="shared" si="312"/>
        <v>0</v>
      </c>
      <c r="AO1218" s="115">
        <f t="shared" si="310"/>
        <v>0</v>
      </c>
      <c r="AP1218" s="116">
        <f t="shared" si="310"/>
        <v>0</v>
      </c>
      <c r="AQ1218" s="116">
        <f t="shared" si="310"/>
        <v>0</v>
      </c>
      <c r="AR1218" s="116">
        <f t="shared" si="310"/>
        <v>0</v>
      </c>
      <c r="AS1218" s="116">
        <f t="shared" si="311"/>
        <v>0</v>
      </c>
    </row>
    <row r="1219" spans="2:45" ht="16.5" hidden="1" thickTop="1" thickBot="1" x14ac:dyDescent="0.3">
      <c r="B1219" s="101" t="str">
        <f t="shared" si="304"/>
        <v>b</v>
      </c>
      <c r="C1219" s="101" t="str">
        <f t="shared" si="314"/>
        <v>b</v>
      </c>
      <c r="D1219" s="109" t="s">
        <v>279</v>
      </c>
      <c r="E1219" s="118" t="s">
        <v>311</v>
      </c>
      <c r="F1219" s="115">
        <f t="shared" si="305"/>
        <v>0</v>
      </c>
      <c r="G1219" s="116">
        <f t="shared" si="315"/>
        <v>0</v>
      </c>
      <c r="H1219" s="116">
        <f t="shared" si="315"/>
        <v>0</v>
      </c>
      <c r="I1219" s="116">
        <f t="shared" si="315"/>
        <v>0</v>
      </c>
      <c r="J1219" s="116">
        <f t="shared" si="315"/>
        <v>0</v>
      </c>
      <c r="K1219" s="115">
        <f t="shared" si="306"/>
        <v>0</v>
      </c>
      <c r="L1219" s="116">
        <f t="shared" si="316"/>
        <v>0</v>
      </c>
      <c r="M1219" s="116">
        <f t="shared" si="316"/>
        <v>0</v>
      </c>
      <c r="N1219" s="116">
        <f t="shared" si="316"/>
        <v>0</v>
      </c>
      <c r="O1219" s="116">
        <f t="shared" si="316"/>
        <v>0</v>
      </c>
      <c r="P1219" s="115">
        <f t="shared" si="307"/>
        <v>0</v>
      </c>
      <c r="Q1219" s="116">
        <f t="shared" si="317"/>
        <v>0</v>
      </c>
      <c r="R1219" s="116">
        <f t="shared" si="317"/>
        <v>0</v>
      </c>
      <c r="S1219" s="116">
        <f t="shared" si="317"/>
        <v>0</v>
      </c>
      <c r="T1219" s="116">
        <f t="shared" si="317"/>
        <v>0</v>
      </c>
      <c r="U1219" s="111">
        <f t="shared" si="313"/>
        <v>0</v>
      </c>
      <c r="V1219" s="116">
        <f t="shared" si="313"/>
        <v>0</v>
      </c>
      <c r="W1219" s="116">
        <f t="shared" si="313"/>
        <v>0</v>
      </c>
      <c r="X1219" s="116">
        <f t="shared" si="313"/>
        <v>0</v>
      </c>
      <c r="Y1219" s="116">
        <f t="shared" si="313"/>
        <v>0</v>
      </c>
      <c r="Z1219" s="115">
        <f t="shared" si="308"/>
        <v>0</v>
      </c>
      <c r="AA1219" s="116">
        <f t="shared" si="318"/>
        <v>0</v>
      </c>
      <c r="AB1219" s="116">
        <f t="shared" si="318"/>
        <v>0</v>
      </c>
      <c r="AC1219" s="116">
        <f t="shared" si="318"/>
        <v>0</v>
      </c>
      <c r="AD1219" s="116">
        <f t="shared" si="318"/>
        <v>0</v>
      </c>
      <c r="AE1219" s="115">
        <f t="shared" si="309"/>
        <v>0</v>
      </c>
      <c r="AF1219" s="117">
        <f t="shared" si="319"/>
        <v>0</v>
      </c>
      <c r="AG1219" s="117">
        <f t="shared" si="319"/>
        <v>0</v>
      </c>
      <c r="AH1219" s="117">
        <f t="shared" si="319"/>
        <v>0</v>
      </c>
      <c r="AI1219" s="117">
        <f t="shared" si="319"/>
        <v>0</v>
      </c>
      <c r="AJ1219" s="115">
        <f t="shared" si="312"/>
        <v>0</v>
      </c>
      <c r="AK1219" s="116">
        <f t="shared" si="312"/>
        <v>0</v>
      </c>
      <c r="AL1219" s="116">
        <f t="shared" si="312"/>
        <v>0</v>
      </c>
      <c r="AM1219" s="116">
        <f t="shared" si="312"/>
        <v>0</v>
      </c>
      <c r="AN1219" s="116">
        <f t="shared" si="312"/>
        <v>0</v>
      </c>
      <c r="AO1219" s="115">
        <f t="shared" si="310"/>
        <v>0</v>
      </c>
      <c r="AP1219" s="116">
        <f t="shared" si="310"/>
        <v>0</v>
      </c>
      <c r="AQ1219" s="116">
        <f t="shared" si="310"/>
        <v>0</v>
      </c>
      <c r="AR1219" s="116">
        <f t="shared" si="310"/>
        <v>0</v>
      </c>
      <c r="AS1219" s="116">
        <f t="shared" si="311"/>
        <v>0</v>
      </c>
    </row>
    <row r="1220" spans="2:45" ht="16.5" hidden="1" thickTop="1" thickBot="1" x14ac:dyDescent="0.3">
      <c r="B1220" s="101" t="str">
        <f t="shared" si="304"/>
        <v>b</v>
      </c>
      <c r="C1220" s="101" t="str">
        <f t="shared" si="314"/>
        <v>b</v>
      </c>
      <c r="D1220" s="109" t="s">
        <v>279</v>
      </c>
      <c r="E1220" s="118" t="s">
        <v>312</v>
      </c>
      <c r="F1220" s="115">
        <f t="shared" si="305"/>
        <v>0</v>
      </c>
      <c r="G1220" s="116">
        <f t="shared" si="315"/>
        <v>0</v>
      </c>
      <c r="H1220" s="116">
        <f t="shared" si="315"/>
        <v>0</v>
      </c>
      <c r="I1220" s="116">
        <f t="shared" si="315"/>
        <v>0</v>
      </c>
      <c r="J1220" s="116">
        <f t="shared" si="315"/>
        <v>0</v>
      </c>
      <c r="K1220" s="115">
        <f t="shared" si="306"/>
        <v>0</v>
      </c>
      <c r="L1220" s="116">
        <f t="shared" si="316"/>
        <v>0</v>
      </c>
      <c r="M1220" s="116">
        <f t="shared" si="316"/>
        <v>0</v>
      </c>
      <c r="N1220" s="116">
        <f t="shared" si="316"/>
        <v>0</v>
      </c>
      <c r="O1220" s="116">
        <f t="shared" si="316"/>
        <v>0</v>
      </c>
      <c r="P1220" s="115">
        <f t="shared" si="307"/>
        <v>0</v>
      </c>
      <c r="Q1220" s="116">
        <f t="shared" si="317"/>
        <v>0</v>
      </c>
      <c r="R1220" s="116">
        <f t="shared" si="317"/>
        <v>0</v>
      </c>
      <c r="S1220" s="116">
        <f t="shared" si="317"/>
        <v>0</v>
      </c>
      <c r="T1220" s="116">
        <f t="shared" si="317"/>
        <v>0</v>
      </c>
      <c r="U1220" s="111">
        <f t="shared" si="313"/>
        <v>0</v>
      </c>
      <c r="V1220" s="116">
        <f t="shared" si="313"/>
        <v>0</v>
      </c>
      <c r="W1220" s="116">
        <f t="shared" si="313"/>
        <v>0</v>
      </c>
      <c r="X1220" s="116">
        <f t="shared" si="313"/>
        <v>0</v>
      </c>
      <c r="Y1220" s="116">
        <f t="shared" si="313"/>
        <v>0</v>
      </c>
      <c r="Z1220" s="115">
        <f t="shared" si="308"/>
        <v>0</v>
      </c>
      <c r="AA1220" s="116">
        <f t="shared" si="318"/>
        <v>0</v>
      </c>
      <c r="AB1220" s="116">
        <f t="shared" si="318"/>
        <v>0</v>
      </c>
      <c r="AC1220" s="116">
        <f t="shared" si="318"/>
        <v>0</v>
      </c>
      <c r="AD1220" s="116">
        <f t="shared" si="318"/>
        <v>0</v>
      </c>
      <c r="AE1220" s="115">
        <f t="shared" si="309"/>
        <v>0</v>
      </c>
      <c r="AF1220" s="117">
        <f t="shared" si="319"/>
        <v>0</v>
      </c>
      <c r="AG1220" s="117">
        <f t="shared" si="319"/>
        <v>0</v>
      </c>
      <c r="AH1220" s="117">
        <f t="shared" si="319"/>
        <v>0</v>
      </c>
      <c r="AI1220" s="117">
        <f t="shared" si="319"/>
        <v>0</v>
      </c>
      <c r="AJ1220" s="115">
        <f t="shared" si="312"/>
        <v>0</v>
      </c>
      <c r="AK1220" s="116">
        <f t="shared" si="312"/>
        <v>0</v>
      </c>
      <c r="AL1220" s="116">
        <f t="shared" si="312"/>
        <v>0</v>
      </c>
      <c r="AM1220" s="116">
        <f t="shared" si="312"/>
        <v>0</v>
      </c>
      <c r="AN1220" s="116">
        <f t="shared" si="312"/>
        <v>0</v>
      </c>
      <c r="AO1220" s="115">
        <f t="shared" si="310"/>
        <v>0</v>
      </c>
      <c r="AP1220" s="116">
        <f t="shared" si="310"/>
        <v>0</v>
      </c>
      <c r="AQ1220" s="116">
        <f t="shared" si="310"/>
        <v>0</v>
      </c>
      <c r="AR1220" s="116">
        <f t="shared" ref="AR1220:AR1283" si="320">N1220+X1220</f>
        <v>0</v>
      </c>
      <c r="AS1220" s="116">
        <f t="shared" si="311"/>
        <v>0</v>
      </c>
    </row>
    <row r="1221" spans="2:45" ht="39.75" thickTop="1" thickBot="1" x14ac:dyDescent="0.3">
      <c r="B1221" s="101" t="str">
        <f t="shared" ref="B1221:B1284" si="321">IF((F1221+G1221+H1221+J1221++K1221+L1221+M1221+U1221+AJ1221+AO1221)&gt;0,"a","b")</f>
        <v>a</v>
      </c>
      <c r="C1221" s="101" t="str">
        <f t="shared" si="314"/>
        <v>a</v>
      </c>
      <c r="D1221" s="109" t="s">
        <v>413</v>
      </c>
      <c r="E1221" s="118" t="s">
        <v>414</v>
      </c>
      <c r="F1221" s="115">
        <f t="shared" ref="F1221:F1284" si="322">SUM(G1221:J1221)</f>
        <v>37500000</v>
      </c>
      <c r="G1221" s="116">
        <f>SUM(G1222,G1234:G1236)</f>
        <v>9332900</v>
      </c>
      <c r="H1221" s="116">
        <f>SUM(H1222,H1234:H1236)</f>
        <v>9332900</v>
      </c>
      <c r="I1221" s="116">
        <f>SUM(I1222,I1234:I1236)</f>
        <v>10124800</v>
      </c>
      <c r="J1221" s="116">
        <f>SUM(J1222,J1234:J1236)</f>
        <v>8709400</v>
      </c>
      <c r="K1221" s="115">
        <f t="shared" ref="K1221:K1284" si="323">SUM(L1221:O1221)</f>
        <v>37500000</v>
      </c>
      <c r="L1221" s="116">
        <f>SUM(L1222,L1234:L1236)</f>
        <v>9356900</v>
      </c>
      <c r="M1221" s="116">
        <f>SUM(M1222,M1234:M1236)</f>
        <v>9332900</v>
      </c>
      <c r="N1221" s="116">
        <f>SUM(N1222,N1234:N1236)</f>
        <v>10124800</v>
      </c>
      <c r="O1221" s="116">
        <f>SUM(O1222,O1234:O1236)</f>
        <v>8685400</v>
      </c>
      <c r="P1221" s="115">
        <f t="shared" ref="P1221:P1284" si="324">SUM(Q1221:T1221)</f>
        <v>15640005.4</v>
      </c>
      <c r="Q1221" s="116">
        <f>SUM(Q1222,Q1234:Q1236)</f>
        <v>9353763.8000000007</v>
      </c>
      <c r="R1221" s="116">
        <f>SUM(R1222,R1234:R1236)</f>
        <v>6286241.5999999996</v>
      </c>
      <c r="S1221" s="116">
        <f>SUM(S1222,S1234:S1236)</f>
        <v>0</v>
      </c>
      <c r="T1221" s="116">
        <f>SUM(T1222,T1234:T1236)</f>
        <v>0</v>
      </c>
      <c r="U1221" s="111">
        <f t="shared" si="313"/>
        <v>6000000</v>
      </c>
      <c r="V1221" s="116">
        <f t="shared" si="313"/>
        <v>0</v>
      </c>
      <c r="W1221" s="116">
        <f t="shared" si="313"/>
        <v>0</v>
      </c>
      <c r="X1221" s="116">
        <f t="shared" si="313"/>
        <v>0</v>
      </c>
      <c r="Y1221" s="116">
        <f t="shared" si="313"/>
        <v>6000000</v>
      </c>
      <c r="Z1221" s="115">
        <f t="shared" ref="Z1221:Z1284" si="325">SUM(AA1221:AD1221)</f>
        <v>6000000</v>
      </c>
      <c r="AA1221" s="116">
        <f>SUM(AA1222,AA1234:AA1236)</f>
        <v>0</v>
      </c>
      <c r="AB1221" s="116">
        <f>SUM(AB1222,AB1234:AB1236)</f>
        <v>0</v>
      </c>
      <c r="AC1221" s="116">
        <f>SUM(AC1222,AC1234:AC1236)</f>
        <v>0</v>
      </c>
      <c r="AD1221" s="116">
        <f>SUM(AD1222,AD1234:AD1236)</f>
        <v>6000000</v>
      </c>
      <c r="AE1221" s="115">
        <f t="shared" ref="AE1221:AE1284" si="326">SUM(AF1221:AI1221)</f>
        <v>0</v>
      </c>
      <c r="AF1221" s="117">
        <f>SUM(AF1222,AF1234:AF1236)</f>
        <v>0</v>
      </c>
      <c r="AG1221" s="117">
        <f>SUM(AG1222,AG1234:AG1236)</f>
        <v>0</v>
      </c>
      <c r="AH1221" s="117">
        <f>SUM(AH1222,AH1234:AH1236)</f>
        <v>0</v>
      </c>
      <c r="AI1221" s="117">
        <f>SUM(AI1222,AI1234:AI1236)</f>
        <v>0</v>
      </c>
      <c r="AJ1221" s="115">
        <f t="shared" si="312"/>
        <v>43500000</v>
      </c>
      <c r="AK1221" s="116">
        <f t="shared" si="312"/>
        <v>9332900</v>
      </c>
      <c r="AL1221" s="116">
        <f t="shared" si="312"/>
        <v>9332900</v>
      </c>
      <c r="AM1221" s="116">
        <f t="shared" si="312"/>
        <v>10124800</v>
      </c>
      <c r="AN1221" s="116">
        <f t="shared" si="312"/>
        <v>14709400</v>
      </c>
      <c r="AO1221" s="115">
        <f t="shared" ref="AO1221:AR1284" si="327">K1221+U1221</f>
        <v>43500000</v>
      </c>
      <c r="AP1221" s="116">
        <f t="shared" si="327"/>
        <v>9356900</v>
      </c>
      <c r="AQ1221" s="116">
        <f t="shared" si="327"/>
        <v>9332900</v>
      </c>
      <c r="AR1221" s="116">
        <f t="shared" si="320"/>
        <v>10124800</v>
      </c>
      <c r="AS1221" s="116">
        <f t="shared" ref="AS1221:AS1284" si="328">O1221+AD1221+AI1221</f>
        <v>14685400</v>
      </c>
    </row>
    <row r="1222" spans="2:45" ht="16.5" thickTop="1" thickBot="1" x14ac:dyDescent="0.3">
      <c r="B1222" s="101" t="str">
        <f t="shared" si="321"/>
        <v>a</v>
      </c>
      <c r="C1222" s="101" t="str">
        <f t="shared" si="314"/>
        <v>a</v>
      </c>
      <c r="D1222" s="109" t="s">
        <v>279</v>
      </c>
      <c r="E1222" s="119" t="s">
        <v>298</v>
      </c>
      <c r="F1222" s="115">
        <f t="shared" si="322"/>
        <v>37500000</v>
      </c>
      <c r="G1222" s="116">
        <f>SUM(G1223:G1229)</f>
        <v>9332900</v>
      </c>
      <c r="H1222" s="116">
        <f>SUM(H1223:H1229)</f>
        <v>9332900</v>
      </c>
      <c r="I1222" s="116">
        <f>SUM(I1223:I1229)</f>
        <v>10124800</v>
      </c>
      <c r="J1222" s="116">
        <f>SUM(J1223:J1229)</f>
        <v>8709400</v>
      </c>
      <c r="K1222" s="115">
        <f t="shared" si="323"/>
        <v>37500000</v>
      </c>
      <c r="L1222" s="116">
        <f>SUM(L1223:L1229)</f>
        <v>9356900</v>
      </c>
      <c r="M1222" s="116">
        <f>SUM(M1223:M1229)</f>
        <v>9332900</v>
      </c>
      <c r="N1222" s="116">
        <f>SUM(N1223:N1229)</f>
        <v>10124800</v>
      </c>
      <c r="O1222" s="116">
        <f>SUM(O1223:O1229)</f>
        <v>8685400</v>
      </c>
      <c r="P1222" s="115">
        <f t="shared" si="324"/>
        <v>15640005.4</v>
      </c>
      <c r="Q1222" s="116">
        <f>SUM(Q1223:Q1229)</f>
        <v>9353763.8000000007</v>
      </c>
      <c r="R1222" s="116">
        <f>SUM(R1223:R1229)</f>
        <v>6286241.5999999996</v>
      </c>
      <c r="S1222" s="116">
        <f>SUM(S1223:S1229)</f>
        <v>0</v>
      </c>
      <c r="T1222" s="116">
        <f>SUM(T1223:T1229)</f>
        <v>0</v>
      </c>
      <c r="U1222" s="111">
        <f t="shared" si="313"/>
        <v>6000000</v>
      </c>
      <c r="V1222" s="116">
        <f t="shared" si="313"/>
        <v>0</v>
      </c>
      <c r="W1222" s="116">
        <f t="shared" si="313"/>
        <v>0</v>
      </c>
      <c r="X1222" s="116">
        <f t="shared" si="313"/>
        <v>0</v>
      </c>
      <c r="Y1222" s="116">
        <f t="shared" si="313"/>
        <v>6000000</v>
      </c>
      <c r="Z1222" s="115">
        <f t="shared" si="325"/>
        <v>6000000</v>
      </c>
      <c r="AA1222" s="116">
        <f>SUM(AA1223:AA1229)</f>
        <v>0</v>
      </c>
      <c r="AB1222" s="116">
        <f>SUM(AB1223:AB1229)</f>
        <v>0</v>
      </c>
      <c r="AC1222" s="116">
        <f>SUM(AC1223:AC1229)</f>
        <v>0</v>
      </c>
      <c r="AD1222" s="116">
        <f>SUM(AD1223:AD1229)</f>
        <v>6000000</v>
      </c>
      <c r="AE1222" s="115">
        <f t="shared" si="326"/>
        <v>0</v>
      </c>
      <c r="AF1222" s="117">
        <f>SUM(AF1223:AF1229)</f>
        <v>0</v>
      </c>
      <c r="AG1222" s="117">
        <f>SUM(AG1223:AG1229)</f>
        <v>0</v>
      </c>
      <c r="AH1222" s="117">
        <f>SUM(AH1223:AH1229)</f>
        <v>0</v>
      </c>
      <c r="AI1222" s="117">
        <f>SUM(AI1223:AI1229)</f>
        <v>0</v>
      </c>
      <c r="AJ1222" s="115">
        <f t="shared" si="312"/>
        <v>43500000</v>
      </c>
      <c r="AK1222" s="116">
        <f t="shared" si="312"/>
        <v>9332900</v>
      </c>
      <c r="AL1222" s="116">
        <f t="shared" si="312"/>
        <v>9332900</v>
      </c>
      <c r="AM1222" s="116">
        <f t="shared" si="312"/>
        <v>10124800</v>
      </c>
      <c r="AN1222" s="116">
        <f t="shared" si="312"/>
        <v>14709400</v>
      </c>
      <c r="AO1222" s="115">
        <f t="shared" si="327"/>
        <v>43500000</v>
      </c>
      <c r="AP1222" s="116">
        <f t="shared" si="327"/>
        <v>9356900</v>
      </c>
      <c r="AQ1222" s="116">
        <f t="shared" si="327"/>
        <v>9332900</v>
      </c>
      <c r="AR1222" s="116">
        <f t="shared" si="320"/>
        <v>10124800</v>
      </c>
      <c r="AS1222" s="116">
        <f t="shared" si="328"/>
        <v>14685400</v>
      </c>
    </row>
    <row r="1223" spans="2:45" ht="16.5" hidden="1" thickTop="1" thickBot="1" x14ac:dyDescent="0.3">
      <c r="B1223" s="101" t="str">
        <f t="shared" si="321"/>
        <v>b</v>
      </c>
      <c r="C1223" s="101" t="str">
        <f t="shared" si="314"/>
        <v>b</v>
      </c>
      <c r="D1223" s="109" t="s">
        <v>279</v>
      </c>
      <c r="E1223" s="120" t="s">
        <v>299</v>
      </c>
      <c r="F1223" s="115">
        <f t="shared" si="322"/>
        <v>0</v>
      </c>
      <c r="G1223" s="116">
        <v>0</v>
      </c>
      <c r="H1223" s="116">
        <v>0</v>
      </c>
      <c r="I1223" s="116">
        <v>0</v>
      </c>
      <c r="J1223" s="116">
        <v>0</v>
      </c>
      <c r="K1223" s="115">
        <f t="shared" si="323"/>
        <v>0</v>
      </c>
      <c r="L1223" s="116">
        <v>0</v>
      </c>
      <c r="M1223" s="116">
        <v>0</v>
      </c>
      <c r="N1223" s="116">
        <v>0</v>
      </c>
      <c r="O1223" s="116">
        <v>0</v>
      </c>
      <c r="P1223" s="115">
        <f t="shared" si="324"/>
        <v>0</v>
      </c>
      <c r="Q1223" s="116">
        <v>0</v>
      </c>
      <c r="R1223" s="116">
        <v>0</v>
      </c>
      <c r="S1223" s="116">
        <v>0</v>
      </c>
      <c r="T1223" s="116">
        <v>0</v>
      </c>
      <c r="U1223" s="111">
        <f t="shared" si="313"/>
        <v>0</v>
      </c>
      <c r="V1223" s="116">
        <f t="shared" si="313"/>
        <v>0</v>
      </c>
      <c r="W1223" s="116">
        <f t="shared" si="313"/>
        <v>0</v>
      </c>
      <c r="X1223" s="116">
        <f t="shared" si="313"/>
        <v>0</v>
      </c>
      <c r="Y1223" s="116">
        <f t="shared" si="313"/>
        <v>0</v>
      </c>
      <c r="Z1223" s="115">
        <f t="shared" si="325"/>
        <v>0</v>
      </c>
      <c r="AA1223" s="116">
        <v>0</v>
      </c>
      <c r="AB1223" s="116">
        <v>0</v>
      </c>
      <c r="AC1223" s="116">
        <v>0</v>
      </c>
      <c r="AD1223" s="116">
        <v>0</v>
      </c>
      <c r="AE1223" s="115">
        <f t="shared" si="326"/>
        <v>0</v>
      </c>
      <c r="AF1223" s="117">
        <v>0</v>
      </c>
      <c r="AG1223" s="117">
        <v>0</v>
      </c>
      <c r="AH1223" s="117">
        <v>0</v>
      </c>
      <c r="AI1223" s="117">
        <v>0</v>
      </c>
      <c r="AJ1223" s="115">
        <f t="shared" si="312"/>
        <v>0</v>
      </c>
      <c r="AK1223" s="116">
        <f t="shared" si="312"/>
        <v>0</v>
      </c>
      <c r="AL1223" s="116">
        <f t="shared" si="312"/>
        <v>0</v>
      </c>
      <c r="AM1223" s="116">
        <f t="shared" si="312"/>
        <v>0</v>
      </c>
      <c r="AN1223" s="116">
        <f t="shared" si="312"/>
        <v>0</v>
      </c>
      <c r="AO1223" s="115">
        <f t="shared" si="327"/>
        <v>0</v>
      </c>
      <c r="AP1223" s="116">
        <f t="shared" si="327"/>
        <v>0</v>
      </c>
      <c r="AQ1223" s="116">
        <f t="shared" si="327"/>
        <v>0</v>
      </c>
      <c r="AR1223" s="116">
        <f t="shared" si="320"/>
        <v>0</v>
      </c>
      <c r="AS1223" s="116">
        <f t="shared" si="328"/>
        <v>0</v>
      </c>
    </row>
    <row r="1224" spans="2:45" ht="16.5" hidden="1" thickTop="1" thickBot="1" x14ac:dyDescent="0.3">
      <c r="B1224" s="101" t="str">
        <f t="shared" si="321"/>
        <v>b</v>
      </c>
      <c r="C1224" s="101" t="str">
        <f t="shared" si="314"/>
        <v>b</v>
      </c>
      <c r="D1224" s="109" t="s">
        <v>279</v>
      </c>
      <c r="E1224" s="120" t="s">
        <v>300</v>
      </c>
      <c r="F1224" s="115">
        <f t="shared" si="322"/>
        <v>0</v>
      </c>
      <c r="G1224" s="116">
        <v>0</v>
      </c>
      <c r="H1224" s="116">
        <v>0</v>
      </c>
      <c r="I1224" s="116">
        <v>0</v>
      </c>
      <c r="J1224" s="116">
        <v>0</v>
      </c>
      <c r="K1224" s="115">
        <f t="shared" si="323"/>
        <v>0</v>
      </c>
      <c r="L1224" s="116">
        <v>0</v>
      </c>
      <c r="M1224" s="116">
        <v>0</v>
      </c>
      <c r="N1224" s="116">
        <v>0</v>
      </c>
      <c r="O1224" s="116">
        <v>0</v>
      </c>
      <c r="P1224" s="115">
        <f t="shared" si="324"/>
        <v>0</v>
      </c>
      <c r="Q1224" s="116">
        <v>0</v>
      </c>
      <c r="R1224" s="116">
        <v>0</v>
      </c>
      <c r="S1224" s="116">
        <v>0</v>
      </c>
      <c r="T1224" s="116">
        <v>0</v>
      </c>
      <c r="U1224" s="111">
        <f t="shared" si="313"/>
        <v>0</v>
      </c>
      <c r="V1224" s="116">
        <f t="shared" si="313"/>
        <v>0</v>
      </c>
      <c r="W1224" s="116">
        <f t="shared" si="313"/>
        <v>0</v>
      </c>
      <c r="X1224" s="116">
        <f t="shared" si="313"/>
        <v>0</v>
      </c>
      <c r="Y1224" s="116">
        <f t="shared" si="313"/>
        <v>0</v>
      </c>
      <c r="Z1224" s="115">
        <f t="shared" si="325"/>
        <v>0</v>
      </c>
      <c r="AA1224" s="116">
        <v>0</v>
      </c>
      <c r="AB1224" s="116">
        <v>0</v>
      </c>
      <c r="AC1224" s="116">
        <v>0</v>
      </c>
      <c r="AD1224" s="116">
        <v>0</v>
      </c>
      <c r="AE1224" s="115">
        <f t="shared" si="326"/>
        <v>0</v>
      </c>
      <c r="AF1224" s="117">
        <v>0</v>
      </c>
      <c r="AG1224" s="117">
        <v>0</v>
      </c>
      <c r="AH1224" s="117">
        <v>0</v>
      </c>
      <c r="AI1224" s="117">
        <v>0</v>
      </c>
      <c r="AJ1224" s="115">
        <f t="shared" si="312"/>
        <v>0</v>
      </c>
      <c r="AK1224" s="116">
        <f t="shared" si="312"/>
        <v>0</v>
      </c>
      <c r="AL1224" s="116">
        <f t="shared" si="312"/>
        <v>0</v>
      </c>
      <c r="AM1224" s="116">
        <f t="shared" si="312"/>
        <v>0</v>
      </c>
      <c r="AN1224" s="116">
        <f t="shared" si="312"/>
        <v>0</v>
      </c>
      <c r="AO1224" s="115">
        <f t="shared" si="327"/>
        <v>0</v>
      </c>
      <c r="AP1224" s="116">
        <f t="shared" si="327"/>
        <v>0</v>
      </c>
      <c r="AQ1224" s="116">
        <f t="shared" si="327"/>
        <v>0</v>
      </c>
      <c r="AR1224" s="116">
        <f t="shared" si="320"/>
        <v>0</v>
      </c>
      <c r="AS1224" s="116">
        <f t="shared" si="328"/>
        <v>0</v>
      </c>
    </row>
    <row r="1225" spans="2:45" ht="16.5" hidden="1" thickTop="1" thickBot="1" x14ac:dyDescent="0.3">
      <c r="B1225" s="101" t="str">
        <f t="shared" si="321"/>
        <v>b</v>
      </c>
      <c r="C1225" s="101" t="str">
        <f t="shared" si="314"/>
        <v>b</v>
      </c>
      <c r="D1225" s="109" t="s">
        <v>279</v>
      </c>
      <c r="E1225" s="120" t="s">
        <v>301</v>
      </c>
      <c r="F1225" s="115">
        <f t="shared" si="322"/>
        <v>0</v>
      </c>
      <c r="G1225" s="116">
        <v>0</v>
      </c>
      <c r="H1225" s="116">
        <v>0</v>
      </c>
      <c r="I1225" s="116">
        <v>0</v>
      </c>
      <c r="J1225" s="116">
        <v>0</v>
      </c>
      <c r="K1225" s="115">
        <f t="shared" si="323"/>
        <v>0</v>
      </c>
      <c r="L1225" s="116">
        <v>0</v>
      </c>
      <c r="M1225" s="116">
        <v>0</v>
      </c>
      <c r="N1225" s="116">
        <v>0</v>
      </c>
      <c r="O1225" s="116">
        <v>0</v>
      </c>
      <c r="P1225" s="115">
        <f t="shared" si="324"/>
        <v>0</v>
      </c>
      <c r="Q1225" s="116">
        <v>0</v>
      </c>
      <c r="R1225" s="116">
        <v>0</v>
      </c>
      <c r="S1225" s="116">
        <v>0</v>
      </c>
      <c r="T1225" s="116">
        <v>0</v>
      </c>
      <c r="U1225" s="111">
        <f t="shared" si="313"/>
        <v>0</v>
      </c>
      <c r="V1225" s="116">
        <f t="shared" si="313"/>
        <v>0</v>
      </c>
      <c r="W1225" s="116">
        <f t="shared" si="313"/>
        <v>0</v>
      </c>
      <c r="X1225" s="116">
        <f t="shared" si="313"/>
        <v>0</v>
      </c>
      <c r="Y1225" s="116">
        <f t="shared" si="313"/>
        <v>0</v>
      </c>
      <c r="Z1225" s="115">
        <f t="shared" si="325"/>
        <v>0</v>
      </c>
      <c r="AA1225" s="116">
        <v>0</v>
      </c>
      <c r="AB1225" s="116">
        <v>0</v>
      </c>
      <c r="AC1225" s="116">
        <v>0</v>
      </c>
      <c r="AD1225" s="116">
        <v>0</v>
      </c>
      <c r="AE1225" s="115">
        <f t="shared" si="326"/>
        <v>0</v>
      </c>
      <c r="AF1225" s="117">
        <v>0</v>
      </c>
      <c r="AG1225" s="117">
        <v>0</v>
      </c>
      <c r="AH1225" s="117">
        <v>0</v>
      </c>
      <c r="AI1225" s="117">
        <v>0</v>
      </c>
      <c r="AJ1225" s="115">
        <f t="shared" si="312"/>
        <v>0</v>
      </c>
      <c r="AK1225" s="116">
        <f t="shared" si="312"/>
        <v>0</v>
      </c>
      <c r="AL1225" s="116">
        <f t="shared" si="312"/>
        <v>0</v>
      </c>
      <c r="AM1225" s="116">
        <f t="shared" si="312"/>
        <v>0</v>
      </c>
      <c r="AN1225" s="116">
        <f t="shared" si="312"/>
        <v>0</v>
      </c>
      <c r="AO1225" s="115">
        <f t="shared" si="327"/>
        <v>0</v>
      </c>
      <c r="AP1225" s="116">
        <f t="shared" si="327"/>
        <v>0</v>
      </c>
      <c r="AQ1225" s="116">
        <f t="shared" si="327"/>
        <v>0</v>
      </c>
      <c r="AR1225" s="116">
        <f t="shared" si="320"/>
        <v>0</v>
      </c>
      <c r="AS1225" s="116">
        <f t="shared" si="328"/>
        <v>0</v>
      </c>
    </row>
    <row r="1226" spans="2:45" ht="16.5" hidden="1" thickTop="1" thickBot="1" x14ac:dyDescent="0.3">
      <c r="B1226" s="101" t="str">
        <f t="shared" si="321"/>
        <v>b</v>
      </c>
      <c r="C1226" s="101" t="str">
        <f t="shared" si="314"/>
        <v>b</v>
      </c>
      <c r="D1226" s="109" t="s">
        <v>279</v>
      </c>
      <c r="E1226" s="120" t="s">
        <v>302</v>
      </c>
      <c r="F1226" s="115">
        <f t="shared" si="322"/>
        <v>0</v>
      </c>
      <c r="G1226" s="116">
        <v>0</v>
      </c>
      <c r="H1226" s="116">
        <v>0</v>
      </c>
      <c r="I1226" s="116">
        <v>0</v>
      </c>
      <c r="J1226" s="116">
        <v>0</v>
      </c>
      <c r="K1226" s="115">
        <f t="shared" si="323"/>
        <v>0</v>
      </c>
      <c r="L1226" s="116">
        <v>0</v>
      </c>
      <c r="M1226" s="116">
        <v>0</v>
      </c>
      <c r="N1226" s="116">
        <v>0</v>
      </c>
      <c r="O1226" s="116">
        <v>0</v>
      </c>
      <c r="P1226" s="115">
        <f t="shared" si="324"/>
        <v>0</v>
      </c>
      <c r="Q1226" s="116">
        <v>0</v>
      </c>
      <c r="R1226" s="116">
        <v>0</v>
      </c>
      <c r="S1226" s="116">
        <v>0</v>
      </c>
      <c r="T1226" s="116">
        <v>0</v>
      </c>
      <c r="U1226" s="111">
        <f t="shared" si="313"/>
        <v>0</v>
      </c>
      <c r="V1226" s="116">
        <f t="shared" si="313"/>
        <v>0</v>
      </c>
      <c r="W1226" s="116">
        <f t="shared" si="313"/>
        <v>0</v>
      </c>
      <c r="X1226" s="116">
        <f t="shared" si="313"/>
        <v>0</v>
      </c>
      <c r="Y1226" s="116">
        <f t="shared" si="313"/>
        <v>0</v>
      </c>
      <c r="Z1226" s="115">
        <f t="shared" si="325"/>
        <v>0</v>
      </c>
      <c r="AA1226" s="116">
        <v>0</v>
      </c>
      <c r="AB1226" s="116">
        <v>0</v>
      </c>
      <c r="AC1226" s="116">
        <v>0</v>
      </c>
      <c r="AD1226" s="116">
        <v>0</v>
      </c>
      <c r="AE1226" s="115">
        <f t="shared" si="326"/>
        <v>0</v>
      </c>
      <c r="AF1226" s="117">
        <v>0</v>
      </c>
      <c r="AG1226" s="117">
        <v>0</v>
      </c>
      <c r="AH1226" s="117">
        <v>0</v>
      </c>
      <c r="AI1226" s="117">
        <v>0</v>
      </c>
      <c r="AJ1226" s="115">
        <f t="shared" si="312"/>
        <v>0</v>
      </c>
      <c r="AK1226" s="116">
        <f t="shared" si="312"/>
        <v>0</v>
      </c>
      <c r="AL1226" s="116">
        <f t="shared" si="312"/>
        <v>0</v>
      </c>
      <c r="AM1226" s="116">
        <f t="shared" si="312"/>
        <v>0</v>
      </c>
      <c r="AN1226" s="116">
        <f t="shared" si="312"/>
        <v>0</v>
      </c>
      <c r="AO1226" s="115">
        <f t="shared" si="327"/>
        <v>0</v>
      </c>
      <c r="AP1226" s="116">
        <f t="shared" si="327"/>
        <v>0</v>
      </c>
      <c r="AQ1226" s="116">
        <f t="shared" si="327"/>
        <v>0</v>
      </c>
      <c r="AR1226" s="116">
        <f t="shared" si="320"/>
        <v>0</v>
      </c>
      <c r="AS1226" s="116">
        <f t="shared" si="328"/>
        <v>0</v>
      </c>
    </row>
    <row r="1227" spans="2:45" ht="16.5" hidden="1" thickTop="1" thickBot="1" x14ac:dyDescent="0.3">
      <c r="B1227" s="101" t="str">
        <f t="shared" si="321"/>
        <v>b</v>
      </c>
      <c r="C1227" s="101" t="str">
        <f t="shared" si="314"/>
        <v>b</v>
      </c>
      <c r="D1227" s="109" t="s">
        <v>279</v>
      </c>
      <c r="E1227" s="120" t="s">
        <v>303</v>
      </c>
      <c r="F1227" s="115">
        <f t="shared" si="322"/>
        <v>0</v>
      </c>
      <c r="G1227" s="116">
        <v>0</v>
      </c>
      <c r="H1227" s="116">
        <v>0</v>
      </c>
      <c r="I1227" s="116">
        <v>0</v>
      </c>
      <c r="J1227" s="116">
        <v>0</v>
      </c>
      <c r="K1227" s="115">
        <f t="shared" si="323"/>
        <v>0</v>
      </c>
      <c r="L1227" s="116">
        <v>0</v>
      </c>
      <c r="M1227" s="116">
        <v>0</v>
      </c>
      <c r="N1227" s="116">
        <v>0</v>
      </c>
      <c r="O1227" s="116">
        <v>0</v>
      </c>
      <c r="P1227" s="115">
        <f t="shared" si="324"/>
        <v>0</v>
      </c>
      <c r="Q1227" s="116">
        <v>0</v>
      </c>
      <c r="R1227" s="116">
        <v>0</v>
      </c>
      <c r="S1227" s="116">
        <v>0</v>
      </c>
      <c r="T1227" s="116">
        <v>0</v>
      </c>
      <c r="U1227" s="111">
        <f t="shared" si="313"/>
        <v>0</v>
      </c>
      <c r="V1227" s="116">
        <f t="shared" si="313"/>
        <v>0</v>
      </c>
      <c r="W1227" s="116">
        <f t="shared" si="313"/>
        <v>0</v>
      </c>
      <c r="X1227" s="116">
        <f t="shared" si="313"/>
        <v>0</v>
      </c>
      <c r="Y1227" s="116">
        <f t="shared" si="313"/>
        <v>0</v>
      </c>
      <c r="Z1227" s="115">
        <f t="shared" si="325"/>
        <v>0</v>
      </c>
      <c r="AA1227" s="116">
        <v>0</v>
      </c>
      <c r="AB1227" s="116">
        <v>0</v>
      </c>
      <c r="AC1227" s="116">
        <v>0</v>
      </c>
      <c r="AD1227" s="116">
        <v>0</v>
      </c>
      <c r="AE1227" s="115">
        <f t="shared" si="326"/>
        <v>0</v>
      </c>
      <c r="AF1227" s="117">
        <v>0</v>
      </c>
      <c r="AG1227" s="117">
        <v>0</v>
      </c>
      <c r="AH1227" s="117">
        <v>0</v>
      </c>
      <c r="AI1227" s="117">
        <v>0</v>
      </c>
      <c r="AJ1227" s="115">
        <f t="shared" si="312"/>
        <v>0</v>
      </c>
      <c r="AK1227" s="116">
        <f t="shared" si="312"/>
        <v>0</v>
      </c>
      <c r="AL1227" s="116">
        <f t="shared" si="312"/>
        <v>0</v>
      </c>
      <c r="AM1227" s="116">
        <f t="shared" si="312"/>
        <v>0</v>
      </c>
      <c r="AN1227" s="116">
        <f t="shared" si="312"/>
        <v>0</v>
      </c>
      <c r="AO1227" s="115">
        <f t="shared" si="327"/>
        <v>0</v>
      </c>
      <c r="AP1227" s="116">
        <f t="shared" si="327"/>
        <v>0</v>
      </c>
      <c r="AQ1227" s="116">
        <f t="shared" si="327"/>
        <v>0</v>
      </c>
      <c r="AR1227" s="116">
        <f t="shared" si="320"/>
        <v>0</v>
      </c>
      <c r="AS1227" s="116">
        <f t="shared" si="328"/>
        <v>0</v>
      </c>
    </row>
    <row r="1228" spans="2:45" ht="16.5" thickTop="1" thickBot="1" x14ac:dyDescent="0.3">
      <c r="B1228" s="101" t="str">
        <f t="shared" si="321"/>
        <v>a</v>
      </c>
      <c r="C1228" s="101" t="str">
        <f t="shared" si="314"/>
        <v>a</v>
      </c>
      <c r="D1228" s="109" t="s">
        <v>279</v>
      </c>
      <c r="E1228" s="120" t="s">
        <v>304</v>
      </c>
      <c r="F1228" s="115">
        <f t="shared" si="322"/>
        <v>37500000</v>
      </c>
      <c r="G1228" s="116">
        <v>9332900</v>
      </c>
      <c r="H1228" s="116">
        <v>9332900</v>
      </c>
      <c r="I1228" s="116">
        <v>10124800</v>
      </c>
      <c r="J1228" s="116">
        <v>8709400</v>
      </c>
      <c r="K1228" s="115">
        <f t="shared" si="323"/>
        <v>37500000</v>
      </c>
      <c r="L1228" s="116">
        <v>9356900</v>
      </c>
      <c r="M1228" s="116">
        <v>9332900</v>
      </c>
      <c r="N1228" s="116">
        <v>10124800</v>
      </c>
      <c r="O1228" s="116">
        <v>8685400</v>
      </c>
      <c r="P1228" s="115">
        <f t="shared" si="324"/>
        <v>15640005.4</v>
      </c>
      <c r="Q1228" s="116">
        <v>9353763.8000000007</v>
      </c>
      <c r="R1228" s="116">
        <v>6286241.5999999996</v>
      </c>
      <c r="S1228" s="116">
        <v>0</v>
      </c>
      <c r="T1228" s="116">
        <v>0</v>
      </c>
      <c r="U1228" s="111">
        <f t="shared" si="313"/>
        <v>6000000</v>
      </c>
      <c r="V1228" s="116">
        <f t="shared" si="313"/>
        <v>0</v>
      </c>
      <c r="W1228" s="116">
        <f t="shared" si="313"/>
        <v>0</v>
      </c>
      <c r="X1228" s="116">
        <f t="shared" si="313"/>
        <v>0</v>
      </c>
      <c r="Y1228" s="116">
        <f t="shared" si="313"/>
        <v>6000000</v>
      </c>
      <c r="Z1228" s="115">
        <f t="shared" si="325"/>
        <v>6000000</v>
      </c>
      <c r="AA1228" s="116">
        <v>0</v>
      </c>
      <c r="AB1228" s="116">
        <v>0</v>
      </c>
      <c r="AC1228" s="116">
        <v>0</v>
      </c>
      <c r="AD1228" s="116">
        <v>6000000</v>
      </c>
      <c r="AE1228" s="115">
        <f t="shared" si="326"/>
        <v>0</v>
      </c>
      <c r="AF1228" s="117">
        <v>0</v>
      </c>
      <c r="AG1228" s="117">
        <v>0</v>
      </c>
      <c r="AH1228" s="117">
        <v>0</v>
      </c>
      <c r="AI1228" s="117">
        <v>0</v>
      </c>
      <c r="AJ1228" s="115">
        <f t="shared" si="312"/>
        <v>43500000</v>
      </c>
      <c r="AK1228" s="116">
        <f t="shared" si="312"/>
        <v>9332900</v>
      </c>
      <c r="AL1228" s="116">
        <f t="shared" si="312"/>
        <v>9332900</v>
      </c>
      <c r="AM1228" s="116">
        <f t="shared" si="312"/>
        <v>10124800</v>
      </c>
      <c r="AN1228" s="116">
        <f t="shared" si="312"/>
        <v>14709400</v>
      </c>
      <c r="AO1228" s="115">
        <f t="shared" si="327"/>
        <v>43500000</v>
      </c>
      <c r="AP1228" s="116">
        <f t="shared" si="327"/>
        <v>9356900</v>
      </c>
      <c r="AQ1228" s="116">
        <f t="shared" si="327"/>
        <v>9332900</v>
      </c>
      <c r="AR1228" s="116">
        <f t="shared" si="320"/>
        <v>10124800</v>
      </c>
      <c r="AS1228" s="116">
        <f t="shared" si="328"/>
        <v>14685400</v>
      </c>
    </row>
    <row r="1229" spans="2:45" ht="16.5" hidden="1" thickTop="1" thickBot="1" x14ac:dyDescent="0.3">
      <c r="B1229" s="101" t="str">
        <f t="shared" si="321"/>
        <v>b</v>
      </c>
      <c r="C1229" s="101" t="str">
        <f t="shared" si="314"/>
        <v>b</v>
      </c>
      <c r="D1229" s="109" t="s">
        <v>279</v>
      </c>
      <c r="E1229" s="120" t="s">
        <v>305</v>
      </c>
      <c r="F1229" s="115">
        <f t="shared" si="322"/>
        <v>0</v>
      </c>
      <c r="G1229" s="116">
        <f>SUM(G1230:G1231)</f>
        <v>0</v>
      </c>
      <c r="H1229" s="116">
        <f>SUM(H1230:H1231)</f>
        <v>0</v>
      </c>
      <c r="I1229" s="116">
        <f>SUM(I1230:I1231)</f>
        <v>0</v>
      </c>
      <c r="J1229" s="116">
        <f>SUM(J1230:J1231)</f>
        <v>0</v>
      </c>
      <c r="K1229" s="115">
        <f t="shared" si="323"/>
        <v>0</v>
      </c>
      <c r="L1229" s="116">
        <f>SUM(L1230:L1231)</f>
        <v>0</v>
      </c>
      <c r="M1229" s="116">
        <f>SUM(M1230:M1231)</f>
        <v>0</v>
      </c>
      <c r="N1229" s="116">
        <f>SUM(N1230:N1231)</f>
        <v>0</v>
      </c>
      <c r="O1229" s="116">
        <f>SUM(O1230:O1231)</f>
        <v>0</v>
      </c>
      <c r="P1229" s="115">
        <f t="shared" si="324"/>
        <v>0</v>
      </c>
      <c r="Q1229" s="116">
        <f>SUM(Q1230:Q1231)</f>
        <v>0</v>
      </c>
      <c r="R1229" s="116">
        <f>SUM(R1230:R1231)</f>
        <v>0</v>
      </c>
      <c r="S1229" s="116">
        <f>SUM(S1230:S1231)</f>
        <v>0</v>
      </c>
      <c r="T1229" s="116">
        <f>SUM(T1230:T1231)</f>
        <v>0</v>
      </c>
      <c r="U1229" s="111">
        <f t="shared" si="313"/>
        <v>0</v>
      </c>
      <c r="V1229" s="116">
        <f t="shared" si="313"/>
        <v>0</v>
      </c>
      <c r="W1229" s="116">
        <f t="shared" si="313"/>
        <v>0</v>
      </c>
      <c r="X1229" s="116">
        <f t="shared" si="313"/>
        <v>0</v>
      </c>
      <c r="Y1229" s="116">
        <f t="shared" si="313"/>
        <v>0</v>
      </c>
      <c r="Z1229" s="115">
        <f t="shared" si="325"/>
        <v>0</v>
      </c>
      <c r="AA1229" s="116">
        <f>SUM(AA1230:AA1231)</f>
        <v>0</v>
      </c>
      <c r="AB1229" s="116">
        <f>SUM(AB1230:AB1231)</f>
        <v>0</v>
      </c>
      <c r="AC1229" s="116">
        <f>SUM(AC1230:AC1231)</f>
        <v>0</v>
      </c>
      <c r="AD1229" s="116">
        <f>SUM(AD1230:AD1231)</f>
        <v>0</v>
      </c>
      <c r="AE1229" s="115">
        <f t="shared" si="326"/>
        <v>0</v>
      </c>
      <c r="AF1229" s="117">
        <f>SUM(AF1230:AF1231)</f>
        <v>0</v>
      </c>
      <c r="AG1229" s="117">
        <f>SUM(AG1230:AG1231)</f>
        <v>0</v>
      </c>
      <c r="AH1229" s="117">
        <f>SUM(AH1230:AH1231)</f>
        <v>0</v>
      </c>
      <c r="AI1229" s="117">
        <f>SUM(AI1230:AI1231)</f>
        <v>0</v>
      </c>
      <c r="AJ1229" s="115">
        <f t="shared" ref="AJ1229:AN1279" si="329">F1229+U1229</f>
        <v>0</v>
      </c>
      <c r="AK1229" s="116">
        <f t="shared" si="329"/>
        <v>0</v>
      </c>
      <c r="AL1229" s="116">
        <f t="shared" si="329"/>
        <v>0</v>
      </c>
      <c r="AM1229" s="116">
        <f t="shared" si="329"/>
        <v>0</v>
      </c>
      <c r="AN1229" s="116">
        <f t="shared" si="329"/>
        <v>0</v>
      </c>
      <c r="AO1229" s="115">
        <f t="shared" si="327"/>
        <v>0</v>
      </c>
      <c r="AP1229" s="116">
        <f t="shared" si="327"/>
        <v>0</v>
      </c>
      <c r="AQ1229" s="116">
        <f t="shared" si="327"/>
        <v>0</v>
      </c>
      <c r="AR1229" s="116">
        <f t="shared" si="320"/>
        <v>0</v>
      </c>
      <c r="AS1229" s="116">
        <f t="shared" si="328"/>
        <v>0</v>
      </c>
    </row>
    <row r="1230" spans="2:45" ht="16.5" hidden="1" thickTop="1" thickBot="1" x14ac:dyDescent="0.3">
      <c r="B1230" s="101" t="str">
        <f t="shared" si="321"/>
        <v>b</v>
      </c>
      <c r="C1230" s="101" t="str">
        <f t="shared" si="314"/>
        <v>b</v>
      </c>
      <c r="D1230" s="109" t="s">
        <v>279</v>
      </c>
      <c r="E1230" s="121" t="s">
        <v>306</v>
      </c>
      <c r="F1230" s="115">
        <f t="shared" si="322"/>
        <v>0</v>
      </c>
      <c r="G1230" s="116">
        <v>0</v>
      </c>
      <c r="H1230" s="116">
        <v>0</v>
      </c>
      <c r="I1230" s="116">
        <v>0</v>
      </c>
      <c r="J1230" s="116">
        <v>0</v>
      </c>
      <c r="K1230" s="115">
        <f t="shared" si="323"/>
        <v>0</v>
      </c>
      <c r="L1230" s="116">
        <v>0</v>
      </c>
      <c r="M1230" s="116">
        <v>0</v>
      </c>
      <c r="N1230" s="116">
        <v>0</v>
      </c>
      <c r="O1230" s="116">
        <v>0</v>
      </c>
      <c r="P1230" s="115">
        <f t="shared" si="324"/>
        <v>0</v>
      </c>
      <c r="Q1230" s="116">
        <v>0</v>
      </c>
      <c r="R1230" s="116">
        <v>0</v>
      </c>
      <c r="S1230" s="116">
        <v>0</v>
      </c>
      <c r="T1230" s="116">
        <v>0</v>
      </c>
      <c r="U1230" s="111">
        <f t="shared" si="313"/>
        <v>0</v>
      </c>
      <c r="V1230" s="116">
        <f t="shared" si="313"/>
        <v>0</v>
      </c>
      <c r="W1230" s="116">
        <f t="shared" si="313"/>
        <v>0</v>
      </c>
      <c r="X1230" s="116">
        <f t="shared" si="313"/>
        <v>0</v>
      </c>
      <c r="Y1230" s="116">
        <f t="shared" si="313"/>
        <v>0</v>
      </c>
      <c r="Z1230" s="115">
        <f t="shared" si="325"/>
        <v>0</v>
      </c>
      <c r="AA1230" s="116">
        <v>0</v>
      </c>
      <c r="AB1230" s="116">
        <v>0</v>
      </c>
      <c r="AC1230" s="116">
        <v>0</v>
      </c>
      <c r="AD1230" s="116">
        <v>0</v>
      </c>
      <c r="AE1230" s="115">
        <f t="shared" si="326"/>
        <v>0</v>
      </c>
      <c r="AF1230" s="117">
        <v>0</v>
      </c>
      <c r="AG1230" s="117">
        <v>0</v>
      </c>
      <c r="AH1230" s="117">
        <v>0</v>
      </c>
      <c r="AI1230" s="117">
        <v>0</v>
      </c>
      <c r="AJ1230" s="115">
        <f t="shared" si="329"/>
        <v>0</v>
      </c>
      <c r="AK1230" s="116">
        <f t="shared" si="329"/>
        <v>0</v>
      </c>
      <c r="AL1230" s="116">
        <f t="shared" si="329"/>
        <v>0</v>
      </c>
      <c r="AM1230" s="116">
        <f t="shared" si="329"/>
        <v>0</v>
      </c>
      <c r="AN1230" s="116">
        <f t="shared" si="329"/>
        <v>0</v>
      </c>
      <c r="AO1230" s="115">
        <f t="shared" si="327"/>
        <v>0</v>
      </c>
      <c r="AP1230" s="116">
        <f t="shared" si="327"/>
        <v>0</v>
      </c>
      <c r="AQ1230" s="116">
        <f t="shared" si="327"/>
        <v>0</v>
      </c>
      <c r="AR1230" s="116">
        <f t="shared" si="320"/>
        <v>0</v>
      </c>
      <c r="AS1230" s="116">
        <f t="shared" si="328"/>
        <v>0</v>
      </c>
    </row>
    <row r="1231" spans="2:45" ht="27" hidden="1" thickTop="1" thickBot="1" x14ac:dyDescent="0.3">
      <c r="B1231" s="101" t="str">
        <f t="shared" si="321"/>
        <v>b</v>
      </c>
      <c r="C1231" s="101" t="str">
        <f t="shared" si="314"/>
        <v>b</v>
      </c>
      <c r="D1231" s="109" t="s">
        <v>279</v>
      </c>
      <c r="E1231" s="121" t="s">
        <v>307</v>
      </c>
      <c r="F1231" s="115">
        <f t="shared" si="322"/>
        <v>0</v>
      </c>
      <c r="G1231" s="116">
        <f>SUM(G1232:G1233)</f>
        <v>0</v>
      </c>
      <c r="H1231" s="116">
        <f>SUM(H1232:H1233)</f>
        <v>0</v>
      </c>
      <c r="I1231" s="116">
        <f>SUM(I1232:I1233)</f>
        <v>0</v>
      </c>
      <c r="J1231" s="116">
        <f>SUM(J1232:J1233)</f>
        <v>0</v>
      </c>
      <c r="K1231" s="115">
        <f t="shared" si="323"/>
        <v>0</v>
      </c>
      <c r="L1231" s="116">
        <f>SUM(L1232:L1233)</f>
        <v>0</v>
      </c>
      <c r="M1231" s="116">
        <f>SUM(M1232:M1233)</f>
        <v>0</v>
      </c>
      <c r="N1231" s="116">
        <f>SUM(N1232:N1233)</f>
        <v>0</v>
      </c>
      <c r="O1231" s="116">
        <f>SUM(O1232:O1233)</f>
        <v>0</v>
      </c>
      <c r="P1231" s="115">
        <f t="shared" si="324"/>
        <v>0</v>
      </c>
      <c r="Q1231" s="116">
        <f>SUM(Q1232:Q1233)</f>
        <v>0</v>
      </c>
      <c r="R1231" s="116">
        <f>SUM(R1232:R1233)</f>
        <v>0</v>
      </c>
      <c r="S1231" s="116">
        <f>SUM(S1232:S1233)</f>
        <v>0</v>
      </c>
      <c r="T1231" s="116">
        <f>SUM(T1232:T1233)</f>
        <v>0</v>
      </c>
      <c r="U1231" s="111">
        <f t="shared" si="313"/>
        <v>0</v>
      </c>
      <c r="V1231" s="116">
        <f t="shared" si="313"/>
        <v>0</v>
      </c>
      <c r="W1231" s="116">
        <f t="shared" si="313"/>
        <v>0</v>
      </c>
      <c r="X1231" s="116">
        <f t="shared" si="313"/>
        <v>0</v>
      </c>
      <c r="Y1231" s="116">
        <f t="shared" si="313"/>
        <v>0</v>
      </c>
      <c r="Z1231" s="115">
        <f t="shared" si="325"/>
        <v>0</v>
      </c>
      <c r="AA1231" s="116">
        <f>SUM(AA1232:AA1233)</f>
        <v>0</v>
      </c>
      <c r="AB1231" s="116">
        <f>SUM(AB1232:AB1233)</f>
        <v>0</v>
      </c>
      <c r="AC1231" s="116">
        <f>SUM(AC1232:AC1233)</f>
        <v>0</v>
      </c>
      <c r="AD1231" s="116">
        <f>SUM(AD1232:AD1233)</f>
        <v>0</v>
      </c>
      <c r="AE1231" s="115">
        <f t="shared" si="326"/>
        <v>0</v>
      </c>
      <c r="AF1231" s="117">
        <f>SUM(AF1232:AF1233)</f>
        <v>0</v>
      </c>
      <c r="AG1231" s="117">
        <f>SUM(AG1232:AG1233)</f>
        <v>0</v>
      </c>
      <c r="AH1231" s="117">
        <f>SUM(AH1232:AH1233)</f>
        <v>0</v>
      </c>
      <c r="AI1231" s="117">
        <f>SUM(AI1232:AI1233)</f>
        <v>0</v>
      </c>
      <c r="AJ1231" s="115">
        <f t="shared" si="329"/>
        <v>0</v>
      </c>
      <c r="AK1231" s="116">
        <f t="shared" si="329"/>
        <v>0</v>
      </c>
      <c r="AL1231" s="116">
        <f t="shared" si="329"/>
        <v>0</v>
      </c>
      <c r="AM1231" s="116">
        <f t="shared" si="329"/>
        <v>0</v>
      </c>
      <c r="AN1231" s="116">
        <f t="shared" si="329"/>
        <v>0</v>
      </c>
      <c r="AO1231" s="115">
        <f t="shared" si="327"/>
        <v>0</v>
      </c>
      <c r="AP1231" s="116">
        <f t="shared" si="327"/>
        <v>0</v>
      </c>
      <c r="AQ1231" s="116">
        <f t="shared" si="327"/>
        <v>0</v>
      </c>
      <c r="AR1231" s="116">
        <f t="shared" si="320"/>
        <v>0</v>
      </c>
      <c r="AS1231" s="116">
        <f t="shared" si="328"/>
        <v>0</v>
      </c>
    </row>
    <row r="1232" spans="2:45" ht="27" hidden="1" thickTop="1" thickBot="1" x14ac:dyDescent="0.3">
      <c r="B1232" s="101" t="str">
        <f t="shared" si="321"/>
        <v>b</v>
      </c>
      <c r="C1232" s="101" t="str">
        <f t="shared" si="314"/>
        <v>b</v>
      </c>
      <c r="D1232" s="109" t="s">
        <v>279</v>
      </c>
      <c r="E1232" s="122" t="s">
        <v>308</v>
      </c>
      <c r="F1232" s="115">
        <f t="shared" si="322"/>
        <v>0</v>
      </c>
      <c r="G1232" s="116">
        <v>0</v>
      </c>
      <c r="H1232" s="116">
        <v>0</v>
      </c>
      <c r="I1232" s="116">
        <v>0</v>
      </c>
      <c r="J1232" s="116">
        <v>0</v>
      </c>
      <c r="K1232" s="115">
        <f t="shared" si="323"/>
        <v>0</v>
      </c>
      <c r="L1232" s="116">
        <v>0</v>
      </c>
      <c r="M1232" s="116">
        <v>0</v>
      </c>
      <c r="N1232" s="116">
        <v>0</v>
      </c>
      <c r="O1232" s="116">
        <v>0</v>
      </c>
      <c r="P1232" s="115">
        <f t="shared" si="324"/>
        <v>0</v>
      </c>
      <c r="Q1232" s="116">
        <v>0</v>
      </c>
      <c r="R1232" s="116">
        <v>0</v>
      </c>
      <c r="S1232" s="116">
        <v>0</v>
      </c>
      <c r="T1232" s="116">
        <v>0</v>
      </c>
      <c r="U1232" s="111">
        <f t="shared" si="313"/>
        <v>0</v>
      </c>
      <c r="V1232" s="116">
        <f t="shared" si="313"/>
        <v>0</v>
      </c>
      <c r="W1232" s="116">
        <f t="shared" si="313"/>
        <v>0</v>
      </c>
      <c r="X1232" s="116">
        <f t="shared" si="313"/>
        <v>0</v>
      </c>
      <c r="Y1232" s="116">
        <f t="shared" si="313"/>
        <v>0</v>
      </c>
      <c r="Z1232" s="115">
        <f t="shared" si="325"/>
        <v>0</v>
      </c>
      <c r="AA1232" s="116">
        <v>0</v>
      </c>
      <c r="AB1232" s="116">
        <v>0</v>
      </c>
      <c r="AC1232" s="116">
        <v>0</v>
      </c>
      <c r="AD1232" s="116">
        <v>0</v>
      </c>
      <c r="AE1232" s="115">
        <f t="shared" si="326"/>
        <v>0</v>
      </c>
      <c r="AF1232" s="117">
        <v>0</v>
      </c>
      <c r="AG1232" s="117">
        <v>0</v>
      </c>
      <c r="AH1232" s="117">
        <v>0</v>
      </c>
      <c r="AI1232" s="117">
        <v>0</v>
      </c>
      <c r="AJ1232" s="115">
        <f t="shared" si="329"/>
        <v>0</v>
      </c>
      <c r="AK1232" s="116">
        <f t="shared" si="329"/>
        <v>0</v>
      </c>
      <c r="AL1232" s="116">
        <f t="shared" si="329"/>
        <v>0</v>
      </c>
      <c r="AM1232" s="116">
        <f t="shared" si="329"/>
        <v>0</v>
      </c>
      <c r="AN1232" s="116">
        <f t="shared" si="329"/>
        <v>0</v>
      </c>
      <c r="AO1232" s="115">
        <f t="shared" si="327"/>
        <v>0</v>
      </c>
      <c r="AP1232" s="116">
        <f t="shared" si="327"/>
        <v>0</v>
      </c>
      <c r="AQ1232" s="116">
        <f t="shared" si="327"/>
        <v>0</v>
      </c>
      <c r="AR1232" s="116">
        <f t="shared" si="320"/>
        <v>0</v>
      </c>
      <c r="AS1232" s="116">
        <f t="shared" si="328"/>
        <v>0</v>
      </c>
    </row>
    <row r="1233" spans="2:45" ht="27" hidden="1" thickTop="1" thickBot="1" x14ac:dyDescent="0.3">
      <c r="B1233" s="101" t="str">
        <f t="shared" si="321"/>
        <v>b</v>
      </c>
      <c r="C1233" s="101" t="str">
        <f t="shared" si="314"/>
        <v>b</v>
      </c>
      <c r="D1233" s="109" t="s">
        <v>279</v>
      </c>
      <c r="E1233" s="122" t="s">
        <v>309</v>
      </c>
      <c r="F1233" s="115">
        <f t="shared" si="322"/>
        <v>0</v>
      </c>
      <c r="G1233" s="116">
        <v>0</v>
      </c>
      <c r="H1233" s="116">
        <v>0</v>
      </c>
      <c r="I1233" s="116">
        <v>0</v>
      </c>
      <c r="J1233" s="116">
        <v>0</v>
      </c>
      <c r="K1233" s="115">
        <f t="shared" si="323"/>
        <v>0</v>
      </c>
      <c r="L1233" s="116">
        <v>0</v>
      </c>
      <c r="M1233" s="116">
        <v>0</v>
      </c>
      <c r="N1233" s="116">
        <v>0</v>
      </c>
      <c r="O1233" s="116">
        <v>0</v>
      </c>
      <c r="P1233" s="115">
        <f t="shared" si="324"/>
        <v>0</v>
      </c>
      <c r="Q1233" s="116">
        <v>0</v>
      </c>
      <c r="R1233" s="116">
        <v>0</v>
      </c>
      <c r="S1233" s="116">
        <v>0</v>
      </c>
      <c r="T1233" s="116">
        <v>0</v>
      </c>
      <c r="U1233" s="111">
        <f t="shared" si="313"/>
        <v>0</v>
      </c>
      <c r="V1233" s="116">
        <f t="shared" si="313"/>
        <v>0</v>
      </c>
      <c r="W1233" s="116">
        <f t="shared" si="313"/>
        <v>0</v>
      </c>
      <c r="X1233" s="116">
        <f t="shared" si="313"/>
        <v>0</v>
      </c>
      <c r="Y1233" s="116">
        <f t="shared" si="313"/>
        <v>0</v>
      </c>
      <c r="Z1233" s="115">
        <f t="shared" si="325"/>
        <v>0</v>
      </c>
      <c r="AA1233" s="116">
        <v>0</v>
      </c>
      <c r="AB1233" s="116">
        <v>0</v>
      </c>
      <c r="AC1233" s="116">
        <v>0</v>
      </c>
      <c r="AD1233" s="116">
        <v>0</v>
      </c>
      <c r="AE1233" s="115">
        <f t="shared" si="326"/>
        <v>0</v>
      </c>
      <c r="AF1233" s="117">
        <v>0</v>
      </c>
      <c r="AG1233" s="117">
        <v>0</v>
      </c>
      <c r="AH1233" s="117">
        <v>0</v>
      </c>
      <c r="AI1233" s="117">
        <v>0</v>
      </c>
      <c r="AJ1233" s="115">
        <f t="shared" si="329"/>
        <v>0</v>
      </c>
      <c r="AK1233" s="116">
        <f t="shared" si="329"/>
        <v>0</v>
      </c>
      <c r="AL1233" s="116">
        <f t="shared" si="329"/>
        <v>0</v>
      </c>
      <c r="AM1233" s="116">
        <f t="shared" si="329"/>
        <v>0</v>
      </c>
      <c r="AN1233" s="116">
        <f t="shared" si="329"/>
        <v>0</v>
      </c>
      <c r="AO1233" s="115">
        <f t="shared" si="327"/>
        <v>0</v>
      </c>
      <c r="AP1233" s="116">
        <f t="shared" si="327"/>
        <v>0</v>
      </c>
      <c r="AQ1233" s="116">
        <f t="shared" si="327"/>
        <v>0</v>
      </c>
      <c r="AR1233" s="116">
        <f t="shared" si="320"/>
        <v>0</v>
      </c>
      <c r="AS1233" s="116">
        <f t="shared" si="328"/>
        <v>0</v>
      </c>
    </row>
    <row r="1234" spans="2:45" ht="16.5" hidden="1" thickTop="1" thickBot="1" x14ac:dyDescent="0.3">
      <c r="B1234" s="101" t="str">
        <f t="shared" si="321"/>
        <v>b</v>
      </c>
      <c r="C1234" s="101" t="str">
        <f t="shared" si="314"/>
        <v>b</v>
      </c>
      <c r="D1234" s="109" t="s">
        <v>279</v>
      </c>
      <c r="E1234" s="119" t="s">
        <v>310</v>
      </c>
      <c r="F1234" s="115">
        <f t="shared" si="322"/>
        <v>0</v>
      </c>
      <c r="G1234" s="116">
        <v>0</v>
      </c>
      <c r="H1234" s="116">
        <v>0</v>
      </c>
      <c r="I1234" s="116">
        <v>0</v>
      </c>
      <c r="J1234" s="116">
        <v>0</v>
      </c>
      <c r="K1234" s="115">
        <f t="shared" si="323"/>
        <v>0</v>
      </c>
      <c r="L1234" s="116">
        <v>0</v>
      </c>
      <c r="M1234" s="116">
        <v>0</v>
      </c>
      <c r="N1234" s="116">
        <v>0</v>
      </c>
      <c r="O1234" s="116">
        <v>0</v>
      </c>
      <c r="P1234" s="115">
        <f t="shared" si="324"/>
        <v>0</v>
      </c>
      <c r="Q1234" s="116">
        <v>0</v>
      </c>
      <c r="R1234" s="116">
        <v>0</v>
      </c>
      <c r="S1234" s="116">
        <v>0</v>
      </c>
      <c r="T1234" s="116">
        <v>0</v>
      </c>
      <c r="U1234" s="111">
        <f t="shared" si="313"/>
        <v>0</v>
      </c>
      <c r="V1234" s="116">
        <f t="shared" si="313"/>
        <v>0</v>
      </c>
      <c r="W1234" s="116">
        <f t="shared" si="313"/>
        <v>0</v>
      </c>
      <c r="X1234" s="116">
        <f t="shared" si="313"/>
        <v>0</v>
      </c>
      <c r="Y1234" s="116">
        <f t="shared" si="313"/>
        <v>0</v>
      </c>
      <c r="Z1234" s="115">
        <f t="shared" si="325"/>
        <v>0</v>
      </c>
      <c r="AA1234" s="116">
        <v>0</v>
      </c>
      <c r="AB1234" s="116">
        <v>0</v>
      </c>
      <c r="AC1234" s="116">
        <v>0</v>
      </c>
      <c r="AD1234" s="116">
        <v>0</v>
      </c>
      <c r="AE1234" s="115">
        <f t="shared" si="326"/>
        <v>0</v>
      </c>
      <c r="AF1234" s="117">
        <v>0</v>
      </c>
      <c r="AG1234" s="117">
        <v>0</v>
      </c>
      <c r="AH1234" s="117">
        <v>0</v>
      </c>
      <c r="AI1234" s="117">
        <v>0</v>
      </c>
      <c r="AJ1234" s="115">
        <f t="shared" si="329"/>
        <v>0</v>
      </c>
      <c r="AK1234" s="116">
        <f t="shared" si="329"/>
        <v>0</v>
      </c>
      <c r="AL1234" s="116">
        <f t="shared" si="329"/>
        <v>0</v>
      </c>
      <c r="AM1234" s="116">
        <f t="shared" si="329"/>
        <v>0</v>
      </c>
      <c r="AN1234" s="116">
        <f t="shared" si="329"/>
        <v>0</v>
      </c>
      <c r="AO1234" s="115">
        <f t="shared" si="327"/>
        <v>0</v>
      </c>
      <c r="AP1234" s="116">
        <f t="shared" si="327"/>
        <v>0</v>
      </c>
      <c r="AQ1234" s="116">
        <f t="shared" si="327"/>
        <v>0</v>
      </c>
      <c r="AR1234" s="116">
        <f t="shared" si="320"/>
        <v>0</v>
      </c>
      <c r="AS1234" s="116">
        <f t="shared" si="328"/>
        <v>0</v>
      </c>
    </row>
    <row r="1235" spans="2:45" ht="16.5" hidden="1" thickTop="1" thickBot="1" x14ac:dyDescent="0.3">
      <c r="B1235" s="101" t="str">
        <f t="shared" si="321"/>
        <v>b</v>
      </c>
      <c r="C1235" s="101" t="str">
        <f t="shared" si="314"/>
        <v>b</v>
      </c>
      <c r="D1235" s="109" t="s">
        <v>279</v>
      </c>
      <c r="E1235" s="119" t="s">
        <v>311</v>
      </c>
      <c r="F1235" s="115">
        <f t="shared" si="322"/>
        <v>0</v>
      </c>
      <c r="G1235" s="116">
        <v>0</v>
      </c>
      <c r="H1235" s="116">
        <v>0</v>
      </c>
      <c r="I1235" s="116">
        <v>0</v>
      </c>
      <c r="J1235" s="116">
        <v>0</v>
      </c>
      <c r="K1235" s="115">
        <f t="shared" si="323"/>
        <v>0</v>
      </c>
      <c r="L1235" s="116">
        <v>0</v>
      </c>
      <c r="M1235" s="116">
        <v>0</v>
      </c>
      <c r="N1235" s="116">
        <v>0</v>
      </c>
      <c r="O1235" s="116">
        <v>0</v>
      </c>
      <c r="P1235" s="115">
        <f t="shared" si="324"/>
        <v>0</v>
      </c>
      <c r="Q1235" s="116">
        <v>0</v>
      </c>
      <c r="R1235" s="116">
        <v>0</v>
      </c>
      <c r="S1235" s="116">
        <v>0</v>
      </c>
      <c r="T1235" s="116">
        <v>0</v>
      </c>
      <c r="U1235" s="111">
        <f t="shared" si="313"/>
        <v>0</v>
      </c>
      <c r="V1235" s="116">
        <f t="shared" si="313"/>
        <v>0</v>
      </c>
      <c r="W1235" s="116">
        <f t="shared" si="313"/>
        <v>0</v>
      </c>
      <c r="X1235" s="116">
        <f t="shared" si="313"/>
        <v>0</v>
      </c>
      <c r="Y1235" s="116">
        <f t="shared" si="313"/>
        <v>0</v>
      </c>
      <c r="Z1235" s="115">
        <f t="shared" si="325"/>
        <v>0</v>
      </c>
      <c r="AA1235" s="116">
        <v>0</v>
      </c>
      <c r="AB1235" s="116">
        <v>0</v>
      </c>
      <c r="AC1235" s="116">
        <v>0</v>
      </c>
      <c r="AD1235" s="116">
        <v>0</v>
      </c>
      <c r="AE1235" s="115">
        <f t="shared" si="326"/>
        <v>0</v>
      </c>
      <c r="AF1235" s="117">
        <v>0</v>
      </c>
      <c r="AG1235" s="117">
        <v>0</v>
      </c>
      <c r="AH1235" s="117">
        <v>0</v>
      </c>
      <c r="AI1235" s="117">
        <v>0</v>
      </c>
      <c r="AJ1235" s="115">
        <f t="shared" si="329"/>
        <v>0</v>
      </c>
      <c r="AK1235" s="116">
        <f t="shared" si="329"/>
        <v>0</v>
      </c>
      <c r="AL1235" s="116">
        <f t="shared" si="329"/>
        <v>0</v>
      </c>
      <c r="AM1235" s="116">
        <f t="shared" si="329"/>
        <v>0</v>
      </c>
      <c r="AN1235" s="116">
        <f t="shared" si="329"/>
        <v>0</v>
      </c>
      <c r="AO1235" s="115">
        <f t="shared" si="327"/>
        <v>0</v>
      </c>
      <c r="AP1235" s="116">
        <f t="shared" si="327"/>
        <v>0</v>
      </c>
      <c r="AQ1235" s="116">
        <f t="shared" si="327"/>
        <v>0</v>
      </c>
      <c r="AR1235" s="116">
        <f t="shared" si="320"/>
        <v>0</v>
      </c>
      <c r="AS1235" s="116">
        <f t="shared" si="328"/>
        <v>0</v>
      </c>
    </row>
    <row r="1236" spans="2:45" ht="16.5" hidden="1" thickTop="1" thickBot="1" x14ac:dyDescent="0.3">
      <c r="B1236" s="101" t="str">
        <f t="shared" si="321"/>
        <v>b</v>
      </c>
      <c r="C1236" s="101" t="str">
        <f t="shared" si="314"/>
        <v>b</v>
      </c>
      <c r="D1236" s="109" t="s">
        <v>279</v>
      </c>
      <c r="E1236" s="119" t="s">
        <v>312</v>
      </c>
      <c r="F1236" s="115">
        <f t="shared" si="322"/>
        <v>0</v>
      </c>
      <c r="G1236" s="116">
        <v>0</v>
      </c>
      <c r="H1236" s="116">
        <v>0</v>
      </c>
      <c r="I1236" s="116">
        <v>0</v>
      </c>
      <c r="J1236" s="116">
        <v>0</v>
      </c>
      <c r="K1236" s="115">
        <f t="shared" si="323"/>
        <v>0</v>
      </c>
      <c r="L1236" s="116">
        <v>0</v>
      </c>
      <c r="M1236" s="116">
        <v>0</v>
      </c>
      <c r="N1236" s="116">
        <v>0</v>
      </c>
      <c r="O1236" s="116">
        <v>0</v>
      </c>
      <c r="P1236" s="115">
        <f t="shared" si="324"/>
        <v>0</v>
      </c>
      <c r="Q1236" s="116">
        <v>0</v>
      </c>
      <c r="R1236" s="116">
        <v>0</v>
      </c>
      <c r="S1236" s="116">
        <v>0</v>
      </c>
      <c r="T1236" s="116">
        <v>0</v>
      </c>
      <c r="U1236" s="111">
        <f t="shared" si="313"/>
        <v>0</v>
      </c>
      <c r="V1236" s="116">
        <f t="shared" si="313"/>
        <v>0</v>
      </c>
      <c r="W1236" s="116">
        <f t="shared" si="313"/>
        <v>0</v>
      </c>
      <c r="X1236" s="116">
        <f t="shared" si="313"/>
        <v>0</v>
      </c>
      <c r="Y1236" s="116">
        <f t="shared" si="313"/>
        <v>0</v>
      </c>
      <c r="Z1236" s="115">
        <f t="shared" si="325"/>
        <v>0</v>
      </c>
      <c r="AA1236" s="116">
        <v>0</v>
      </c>
      <c r="AB1236" s="116">
        <v>0</v>
      </c>
      <c r="AC1236" s="116">
        <v>0</v>
      </c>
      <c r="AD1236" s="116">
        <v>0</v>
      </c>
      <c r="AE1236" s="115">
        <f t="shared" si="326"/>
        <v>0</v>
      </c>
      <c r="AF1236" s="117">
        <v>0</v>
      </c>
      <c r="AG1236" s="117">
        <v>0</v>
      </c>
      <c r="AH1236" s="117">
        <v>0</v>
      </c>
      <c r="AI1236" s="117">
        <v>0</v>
      </c>
      <c r="AJ1236" s="115">
        <f t="shared" si="329"/>
        <v>0</v>
      </c>
      <c r="AK1236" s="116">
        <f t="shared" si="329"/>
        <v>0</v>
      </c>
      <c r="AL1236" s="116">
        <f t="shared" si="329"/>
        <v>0</v>
      </c>
      <c r="AM1236" s="116">
        <f t="shared" si="329"/>
        <v>0</v>
      </c>
      <c r="AN1236" s="116">
        <f t="shared" si="329"/>
        <v>0</v>
      </c>
      <c r="AO1236" s="115">
        <f t="shared" si="327"/>
        <v>0</v>
      </c>
      <c r="AP1236" s="116">
        <f t="shared" si="327"/>
        <v>0</v>
      </c>
      <c r="AQ1236" s="116">
        <f t="shared" si="327"/>
        <v>0</v>
      </c>
      <c r="AR1236" s="116">
        <f t="shared" si="320"/>
        <v>0</v>
      </c>
      <c r="AS1236" s="116">
        <f t="shared" si="328"/>
        <v>0</v>
      </c>
    </row>
    <row r="1237" spans="2:45" ht="39.75" thickTop="1" thickBot="1" x14ac:dyDescent="0.3">
      <c r="B1237" s="101" t="str">
        <f t="shared" si="321"/>
        <v>a</v>
      </c>
      <c r="C1237" s="101" t="str">
        <f t="shared" si="314"/>
        <v>a</v>
      </c>
      <c r="D1237" s="109" t="s">
        <v>415</v>
      </c>
      <c r="E1237" s="118" t="s">
        <v>416</v>
      </c>
      <c r="F1237" s="115">
        <f t="shared" si="322"/>
        <v>4500000</v>
      </c>
      <c r="G1237" s="116">
        <f>SUM(G1238,G1250:G1252)</f>
        <v>1207400</v>
      </c>
      <c r="H1237" s="116">
        <f>SUM(H1238,H1250:H1252)</f>
        <v>1207400</v>
      </c>
      <c r="I1237" s="116">
        <f>SUM(I1238,I1250:I1252)</f>
        <v>1266800</v>
      </c>
      <c r="J1237" s="116">
        <f>SUM(J1238,J1250:J1252)</f>
        <v>818400</v>
      </c>
      <c r="K1237" s="115">
        <f t="shared" si="323"/>
        <v>4500000</v>
      </c>
      <c r="L1237" s="116">
        <f>SUM(L1238,L1250:L1252)</f>
        <v>1207400</v>
      </c>
      <c r="M1237" s="116">
        <f>SUM(M1238,M1250:M1252)</f>
        <v>1207400</v>
      </c>
      <c r="N1237" s="116">
        <f>SUM(N1238,N1250:N1252)</f>
        <v>1266800</v>
      </c>
      <c r="O1237" s="116">
        <f>SUM(O1238,O1250:O1252)</f>
        <v>818400</v>
      </c>
      <c r="P1237" s="115">
        <f t="shared" si="324"/>
        <v>2013226.8</v>
      </c>
      <c r="Q1237" s="116">
        <f>SUM(Q1238,Q1250:Q1252)</f>
        <v>1204856.8</v>
      </c>
      <c r="R1237" s="116">
        <f>SUM(R1238,R1250:R1252)</f>
        <v>808370</v>
      </c>
      <c r="S1237" s="116">
        <f>SUM(S1238,S1250:S1252)</f>
        <v>0</v>
      </c>
      <c r="T1237" s="116">
        <f>SUM(T1238,T1250:T1252)</f>
        <v>0</v>
      </c>
      <c r="U1237" s="111">
        <f t="shared" si="313"/>
        <v>300000</v>
      </c>
      <c r="V1237" s="116">
        <f t="shared" si="313"/>
        <v>0</v>
      </c>
      <c r="W1237" s="116">
        <f t="shared" si="313"/>
        <v>0</v>
      </c>
      <c r="X1237" s="116">
        <f t="shared" si="313"/>
        <v>0</v>
      </c>
      <c r="Y1237" s="116">
        <f t="shared" si="313"/>
        <v>300000</v>
      </c>
      <c r="Z1237" s="115">
        <f t="shared" si="325"/>
        <v>300000</v>
      </c>
      <c r="AA1237" s="116">
        <f>SUM(AA1238,AA1250:AA1252)</f>
        <v>0</v>
      </c>
      <c r="AB1237" s="116">
        <f>SUM(AB1238,AB1250:AB1252)</f>
        <v>0</v>
      </c>
      <c r="AC1237" s="116">
        <f>SUM(AC1238,AC1250:AC1252)</f>
        <v>0</v>
      </c>
      <c r="AD1237" s="116">
        <f>SUM(AD1238,AD1250:AD1252)</f>
        <v>300000</v>
      </c>
      <c r="AE1237" s="115">
        <f t="shared" si="326"/>
        <v>0</v>
      </c>
      <c r="AF1237" s="117">
        <f>SUM(AF1238,AF1250:AF1252)</f>
        <v>0</v>
      </c>
      <c r="AG1237" s="117">
        <f>SUM(AG1238,AG1250:AG1252)</f>
        <v>0</v>
      </c>
      <c r="AH1237" s="117">
        <f>SUM(AH1238,AH1250:AH1252)</f>
        <v>0</v>
      </c>
      <c r="AI1237" s="117">
        <f>SUM(AI1238,AI1250:AI1252)</f>
        <v>0</v>
      </c>
      <c r="AJ1237" s="115">
        <f t="shared" si="329"/>
        <v>4800000</v>
      </c>
      <c r="AK1237" s="116">
        <f t="shared" si="329"/>
        <v>1207400</v>
      </c>
      <c r="AL1237" s="116">
        <f t="shared" si="329"/>
        <v>1207400</v>
      </c>
      <c r="AM1237" s="116">
        <f t="shared" si="329"/>
        <v>1266800</v>
      </c>
      <c r="AN1237" s="116">
        <f t="shared" si="329"/>
        <v>1118400</v>
      </c>
      <c r="AO1237" s="115">
        <f t="shared" si="327"/>
        <v>4800000</v>
      </c>
      <c r="AP1237" s="116">
        <f t="shared" si="327"/>
        <v>1207400</v>
      </c>
      <c r="AQ1237" s="116">
        <f t="shared" si="327"/>
        <v>1207400</v>
      </c>
      <c r="AR1237" s="116">
        <f t="shared" si="320"/>
        <v>1266800</v>
      </c>
      <c r="AS1237" s="116">
        <f t="shared" si="328"/>
        <v>1118400</v>
      </c>
    </row>
    <row r="1238" spans="2:45" ht="16.5" thickTop="1" thickBot="1" x14ac:dyDescent="0.3">
      <c r="B1238" s="101" t="str">
        <f t="shared" si="321"/>
        <v>a</v>
      </c>
      <c r="C1238" s="101" t="str">
        <f t="shared" si="314"/>
        <v>a</v>
      </c>
      <c r="D1238" s="109" t="s">
        <v>279</v>
      </c>
      <c r="E1238" s="119" t="s">
        <v>298</v>
      </c>
      <c r="F1238" s="115">
        <f t="shared" si="322"/>
        <v>4500000</v>
      </c>
      <c r="G1238" s="116">
        <f>SUM(G1239:G1245)</f>
        <v>1207400</v>
      </c>
      <c r="H1238" s="116">
        <f>SUM(H1239:H1245)</f>
        <v>1207400</v>
      </c>
      <c r="I1238" s="116">
        <f>SUM(I1239:I1245)</f>
        <v>1266800</v>
      </c>
      <c r="J1238" s="116">
        <f>SUM(J1239:J1245)</f>
        <v>818400</v>
      </c>
      <c r="K1238" s="115">
        <f t="shared" si="323"/>
        <v>4500000</v>
      </c>
      <c r="L1238" s="116">
        <f>SUM(L1239:L1245)</f>
        <v>1207400</v>
      </c>
      <c r="M1238" s="116">
        <f>SUM(M1239:M1245)</f>
        <v>1207400</v>
      </c>
      <c r="N1238" s="116">
        <f>SUM(N1239:N1245)</f>
        <v>1266800</v>
      </c>
      <c r="O1238" s="116">
        <f>SUM(O1239:O1245)</f>
        <v>818400</v>
      </c>
      <c r="P1238" s="115">
        <f t="shared" si="324"/>
        <v>2013226.8</v>
      </c>
      <c r="Q1238" s="116">
        <f>SUM(Q1239:Q1245)</f>
        <v>1204856.8</v>
      </c>
      <c r="R1238" s="116">
        <f>SUM(R1239:R1245)</f>
        <v>808370</v>
      </c>
      <c r="S1238" s="116">
        <f>SUM(S1239:S1245)</f>
        <v>0</v>
      </c>
      <c r="T1238" s="116">
        <f>SUM(T1239:T1245)</f>
        <v>0</v>
      </c>
      <c r="U1238" s="111">
        <f t="shared" si="313"/>
        <v>300000</v>
      </c>
      <c r="V1238" s="116">
        <f t="shared" si="313"/>
        <v>0</v>
      </c>
      <c r="W1238" s="116">
        <f t="shared" si="313"/>
        <v>0</v>
      </c>
      <c r="X1238" s="116">
        <f t="shared" si="313"/>
        <v>0</v>
      </c>
      <c r="Y1238" s="116">
        <f t="shared" si="313"/>
        <v>300000</v>
      </c>
      <c r="Z1238" s="115">
        <f t="shared" si="325"/>
        <v>300000</v>
      </c>
      <c r="AA1238" s="116">
        <f>SUM(AA1239:AA1245)</f>
        <v>0</v>
      </c>
      <c r="AB1238" s="116">
        <f>SUM(AB1239:AB1245)</f>
        <v>0</v>
      </c>
      <c r="AC1238" s="116">
        <f>SUM(AC1239:AC1245)</f>
        <v>0</v>
      </c>
      <c r="AD1238" s="116">
        <f>SUM(AD1239:AD1245)</f>
        <v>300000</v>
      </c>
      <c r="AE1238" s="115">
        <f t="shared" si="326"/>
        <v>0</v>
      </c>
      <c r="AF1238" s="117">
        <f>SUM(AF1239:AF1245)</f>
        <v>0</v>
      </c>
      <c r="AG1238" s="117">
        <f>SUM(AG1239:AG1245)</f>
        <v>0</v>
      </c>
      <c r="AH1238" s="117">
        <f>SUM(AH1239:AH1245)</f>
        <v>0</v>
      </c>
      <c r="AI1238" s="117">
        <f>SUM(AI1239:AI1245)</f>
        <v>0</v>
      </c>
      <c r="AJ1238" s="115">
        <f t="shared" si="329"/>
        <v>4800000</v>
      </c>
      <c r="AK1238" s="116">
        <f t="shared" si="329"/>
        <v>1207400</v>
      </c>
      <c r="AL1238" s="116">
        <f t="shared" si="329"/>
        <v>1207400</v>
      </c>
      <c r="AM1238" s="116">
        <f t="shared" si="329"/>
        <v>1266800</v>
      </c>
      <c r="AN1238" s="116">
        <f t="shared" si="329"/>
        <v>1118400</v>
      </c>
      <c r="AO1238" s="115">
        <f t="shared" si="327"/>
        <v>4800000</v>
      </c>
      <c r="AP1238" s="116">
        <f t="shared" si="327"/>
        <v>1207400</v>
      </c>
      <c r="AQ1238" s="116">
        <f t="shared" si="327"/>
        <v>1207400</v>
      </c>
      <c r="AR1238" s="116">
        <f t="shared" si="320"/>
        <v>1266800</v>
      </c>
      <c r="AS1238" s="116">
        <f t="shared" si="328"/>
        <v>1118400</v>
      </c>
    </row>
    <row r="1239" spans="2:45" ht="16.5" hidden="1" thickTop="1" thickBot="1" x14ac:dyDescent="0.3">
      <c r="B1239" s="101" t="str">
        <f t="shared" si="321"/>
        <v>b</v>
      </c>
      <c r="C1239" s="101" t="str">
        <f t="shared" si="314"/>
        <v>b</v>
      </c>
      <c r="D1239" s="109" t="s">
        <v>279</v>
      </c>
      <c r="E1239" s="120" t="s">
        <v>299</v>
      </c>
      <c r="F1239" s="115">
        <f t="shared" si="322"/>
        <v>0</v>
      </c>
      <c r="G1239" s="116">
        <v>0</v>
      </c>
      <c r="H1239" s="116">
        <v>0</v>
      </c>
      <c r="I1239" s="116">
        <v>0</v>
      </c>
      <c r="J1239" s="116">
        <v>0</v>
      </c>
      <c r="K1239" s="115">
        <f t="shared" si="323"/>
        <v>0</v>
      </c>
      <c r="L1239" s="116">
        <v>0</v>
      </c>
      <c r="M1239" s="116">
        <v>0</v>
      </c>
      <c r="N1239" s="116">
        <v>0</v>
      </c>
      <c r="O1239" s="116">
        <v>0</v>
      </c>
      <c r="P1239" s="115">
        <f t="shared" si="324"/>
        <v>0</v>
      </c>
      <c r="Q1239" s="116">
        <v>0</v>
      </c>
      <c r="R1239" s="116">
        <v>0</v>
      </c>
      <c r="S1239" s="116">
        <v>0</v>
      </c>
      <c r="T1239" s="116">
        <v>0</v>
      </c>
      <c r="U1239" s="111">
        <f t="shared" si="313"/>
        <v>0</v>
      </c>
      <c r="V1239" s="116">
        <f t="shared" si="313"/>
        <v>0</v>
      </c>
      <c r="W1239" s="116">
        <f t="shared" si="313"/>
        <v>0</v>
      </c>
      <c r="X1239" s="116">
        <f t="shared" si="313"/>
        <v>0</v>
      </c>
      <c r="Y1239" s="116">
        <f t="shared" si="313"/>
        <v>0</v>
      </c>
      <c r="Z1239" s="115">
        <f t="shared" si="325"/>
        <v>0</v>
      </c>
      <c r="AA1239" s="116">
        <v>0</v>
      </c>
      <c r="AB1239" s="116">
        <v>0</v>
      </c>
      <c r="AC1239" s="116">
        <v>0</v>
      </c>
      <c r="AD1239" s="116">
        <v>0</v>
      </c>
      <c r="AE1239" s="115">
        <f t="shared" si="326"/>
        <v>0</v>
      </c>
      <c r="AF1239" s="117">
        <v>0</v>
      </c>
      <c r="AG1239" s="117">
        <v>0</v>
      </c>
      <c r="AH1239" s="117">
        <v>0</v>
      </c>
      <c r="AI1239" s="117">
        <v>0</v>
      </c>
      <c r="AJ1239" s="115">
        <f t="shared" si="329"/>
        <v>0</v>
      </c>
      <c r="AK1239" s="116">
        <f t="shared" si="329"/>
        <v>0</v>
      </c>
      <c r="AL1239" s="116">
        <f t="shared" si="329"/>
        <v>0</v>
      </c>
      <c r="AM1239" s="116">
        <f t="shared" si="329"/>
        <v>0</v>
      </c>
      <c r="AN1239" s="116">
        <f t="shared" si="329"/>
        <v>0</v>
      </c>
      <c r="AO1239" s="115">
        <f t="shared" si="327"/>
        <v>0</v>
      </c>
      <c r="AP1239" s="116">
        <f t="shared" si="327"/>
        <v>0</v>
      </c>
      <c r="AQ1239" s="116">
        <f t="shared" si="327"/>
        <v>0</v>
      </c>
      <c r="AR1239" s="116">
        <f t="shared" si="320"/>
        <v>0</v>
      </c>
      <c r="AS1239" s="116">
        <f t="shared" si="328"/>
        <v>0</v>
      </c>
    </row>
    <row r="1240" spans="2:45" ht="16.5" hidden="1" thickTop="1" thickBot="1" x14ac:dyDescent="0.3">
      <c r="B1240" s="101" t="str">
        <f t="shared" si="321"/>
        <v>b</v>
      </c>
      <c r="C1240" s="101" t="str">
        <f t="shared" si="314"/>
        <v>b</v>
      </c>
      <c r="D1240" s="109" t="s">
        <v>279</v>
      </c>
      <c r="E1240" s="120" t="s">
        <v>300</v>
      </c>
      <c r="F1240" s="115">
        <f t="shared" si="322"/>
        <v>0</v>
      </c>
      <c r="G1240" s="116">
        <v>0</v>
      </c>
      <c r="H1240" s="116">
        <v>0</v>
      </c>
      <c r="I1240" s="116">
        <v>0</v>
      </c>
      <c r="J1240" s="116">
        <v>0</v>
      </c>
      <c r="K1240" s="115">
        <f t="shared" si="323"/>
        <v>0</v>
      </c>
      <c r="L1240" s="116">
        <v>0</v>
      </c>
      <c r="M1240" s="116">
        <v>0</v>
      </c>
      <c r="N1240" s="116">
        <v>0</v>
      </c>
      <c r="O1240" s="116">
        <v>0</v>
      </c>
      <c r="P1240" s="115">
        <f t="shared" si="324"/>
        <v>0</v>
      </c>
      <c r="Q1240" s="116">
        <v>0</v>
      </c>
      <c r="R1240" s="116">
        <v>0</v>
      </c>
      <c r="S1240" s="116">
        <v>0</v>
      </c>
      <c r="T1240" s="116">
        <v>0</v>
      </c>
      <c r="U1240" s="111">
        <f t="shared" si="313"/>
        <v>0</v>
      </c>
      <c r="V1240" s="116">
        <f t="shared" si="313"/>
        <v>0</v>
      </c>
      <c r="W1240" s="116">
        <f t="shared" si="313"/>
        <v>0</v>
      </c>
      <c r="X1240" s="116">
        <f t="shared" si="313"/>
        <v>0</v>
      </c>
      <c r="Y1240" s="116">
        <f t="shared" si="313"/>
        <v>0</v>
      </c>
      <c r="Z1240" s="115">
        <f t="shared" si="325"/>
        <v>0</v>
      </c>
      <c r="AA1240" s="116">
        <v>0</v>
      </c>
      <c r="AB1240" s="116">
        <v>0</v>
      </c>
      <c r="AC1240" s="116">
        <v>0</v>
      </c>
      <c r="AD1240" s="116">
        <v>0</v>
      </c>
      <c r="AE1240" s="115">
        <f t="shared" si="326"/>
        <v>0</v>
      </c>
      <c r="AF1240" s="117">
        <v>0</v>
      </c>
      <c r="AG1240" s="117">
        <v>0</v>
      </c>
      <c r="AH1240" s="117">
        <v>0</v>
      </c>
      <c r="AI1240" s="117">
        <v>0</v>
      </c>
      <c r="AJ1240" s="115">
        <f t="shared" si="329"/>
        <v>0</v>
      </c>
      <c r="AK1240" s="116">
        <f t="shared" si="329"/>
        <v>0</v>
      </c>
      <c r="AL1240" s="116">
        <f t="shared" si="329"/>
        <v>0</v>
      </c>
      <c r="AM1240" s="116">
        <f t="shared" si="329"/>
        <v>0</v>
      </c>
      <c r="AN1240" s="116">
        <f t="shared" si="329"/>
        <v>0</v>
      </c>
      <c r="AO1240" s="115">
        <f t="shared" si="327"/>
        <v>0</v>
      </c>
      <c r="AP1240" s="116">
        <f t="shared" si="327"/>
        <v>0</v>
      </c>
      <c r="AQ1240" s="116">
        <f t="shared" si="327"/>
        <v>0</v>
      </c>
      <c r="AR1240" s="116">
        <f t="shared" si="320"/>
        <v>0</v>
      </c>
      <c r="AS1240" s="116">
        <f t="shared" si="328"/>
        <v>0</v>
      </c>
    </row>
    <row r="1241" spans="2:45" ht="16.5" hidden="1" thickTop="1" thickBot="1" x14ac:dyDescent="0.3">
      <c r="B1241" s="101" t="str">
        <f t="shared" si="321"/>
        <v>b</v>
      </c>
      <c r="C1241" s="101" t="str">
        <f t="shared" si="314"/>
        <v>b</v>
      </c>
      <c r="D1241" s="109" t="s">
        <v>279</v>
      </c>
      <c r="E1241" s="120" t="s">
        <v>301</v>
      </c>
      <c r="F1241" s="115">
        <f t="shared" si="322"/>
        <v>0</v>
      </c>
      <c r="G1241" s="116">
        <v>0</v>
      </c>
      <c r="H1241" s="116">
        <v>0</v>
      </c>
      <c r="I1241" s="116">
        <v>0</v>
      </c>
      <c r="J1241" s="116">
        <v>0</v>
      </c>
      <c r="K1241" s="115">
        <f t="shared" si="323"/>
        <v>0</v>
      </c>
      <c r="L1241" s="116">
        <v>0</v>
      </c>
      <c r="M1241" s="116">
        <v>0</v>
      </c>
      <c r="N1241" s="116">
        <v>0</v>
      </c>
      <c r="O1241" s="116">
        <v>0</v>
      </c>
      <c r="P1241" s="115">
        <f t="shared" si="324"/>
        <v>0</v>
      </c>
      <c r="Q1241" s="116">
        <v>0</v>
      </c>
      <c r="R1241" s="116">
        <v>0</v>
      </c>
      <c r="S1241" s="116">
        <v>0</v>
      </c>
      <c r="T1241" s="116">
        <v>0</v>
      </c>
      <c r="U1241" s="111">
        <f t="shared" si="313"/>
        <v>0</v>
      </c>
      <c r="V1241" s="116">
        <f t="shared" si="313"/>
        <v>0</v>
      </c>
      <c r="W1241" s="116">
        <f t="shared" si="313"/>
        <v>0</v>
      </c>
      <c r="X1241" s="116">
        <f t="shared" si="313"/>
        <v>0</v>
      </c>
      <c r="Y1241" s="116">
        <f t="shared" si="313"/>
        <v>0</v>
      </c>
      <c r="Z1241" s="115">
        <f t="shared" si="325"/>
        <v>0</v>
      </c>
      <c r="AA1241" s="116">
        <v>0</v>
      </c>
      <c r="AB1241" s="116">
        <v>0</v>
      </c>
      <c r="AC1241" s="116">
        <v>0</v>
      </c>
      <c r="AD1241" s="116">
        <v>0</v>
      </c>
      <c r="AE1241" s="115">
        <f t="shared" si="326"/>
        <v>0</v>
      </c>
      <c r="AF1241" s="117">
        <v>0</v>
      </c>
      <c r="AG1241" s="117">
        <v>0</v>
      </c>
      <c r="AH1241" s="117">
        <v>0</v>
      </c>
      <c r="AI1241" s="117">
        <v>0</v>
      </c>
      <c r="AJ1241" s="115">
        <f t="shared" si="329"/>
        <v>0</v>
      </c>
      <c r="AK1241" s="116">
        <f t="shared" si="329"/>
        <v>0</v>
      </c>
      <c r="AL1241" s="116">
        <f t="shared" si="329"/>
        <v>0</v>
      </c>
      <c r="AM1241" s="116">
        <f t="shared" si="329"/>
        <v>0</v>
      </c>
      <c r="AN1241" s="116">
        <f t="shared" si="329"/>
        <v>0</v>
      </c>
      <c r="AO1241" s="115">
        <f t="shared" si="327"/>
        <v>0</v>
      </c>
      <c r="AP1241" s="116">
        <f t="shared" si="327"/>
        <v>0</v>
      </c>
      <c r="AQ1241" s="116">
        <f t="shared" si="327"/>
        <v>0</v>
      </c>
      <c r="AR1241" s="116">
        <f t="shared" si="320"/>
        <v>0</v>
      </c>
      <c r="AS1241" s="116">
        <f t="shared" si="328"/>
        <v>0</v>
      </c>
    </row>
    <row r="1242" spans="2:45" ht="16.5" hidden="1" thickTop="1" thickBot="1" x14ac:dyDescent="0.3">
      <c r="B1242" s="101" t="str">
        <f t="shared" si="321"/>
        <v>b</v>
      </c>
      <c r="C1242" s="101" t="str">
        <f t="shared" si="314"/>
        <v>b</v>
      </c>
      <c r="D1242" s="109" t="s">
        <v>279</v>
      </c>
      <c r="E1242" s="120" t="s">
        <v>302</v>
      </c>
      <c r="F1242" s="115">
        <f t="shared" si="322"/>
        <v>0</v>
      </c>
      <c r="G1242" s="116">
        <v>0</v>
      </c>
      <c r="H1242" s="116">
        <v>0</v>
      </c>
      <c r="I1242" s="116">
        <v>0</v>
      </c>
      <c r="J1242" s="116">
        <v>0</v>
      </c>
      <c r="K1242" s="115">
        <f t="shared" si="323"/>
        <v>0</v>
      </c>
      <c r="L1242" s="116">
        <v>0</v>
      </c>
      <c r="M1242" s="116">
        <v>0</v>
      </c>
      <c r="N1242" s="116">
        <v>0</v>
      </c>
      <c r="O1242" s="116">
        <v>0</v>
      </c>
      <c r="P1242" s="115">
        <f t="shared" si="324"/>
        <v>0</v>
      </c>
      <c r="Q1242" s="116">
        <v>0</v>
      </c>
      <c r="R1242" s="116">
        <v>0</v>
      </c>
      <c r="S1242" s="116">
        <v>0</v>
      </c>
      <c r="T1242" s="116">
        <v>0</v>
      </c>
      <c r="U1242" s="111">
        <f t="shared" si="313"/>
        <v>0</v>
      </c>
      <c r="V1242" s="116">
        <f t="shared" si="313"/>
        <v>0</v>
      </c>
      <c r="W1242" s="116">
        <f t="shared" si="313"/>
        <v>0</v>
      </c>
      <c r="X1242" s="116">
        <f t="shared" si="313"/>
        <v>0</v>
      </c>
      <c r="Y1242" s="116">
        <f t="shared" si="313"/>
        <v>0</v>
      </c>
      <c r="Z1242" s="115">
        <f t="shared" si="325"/>
        <v>0</v>
      </c>
      <c r="AA1242" s="116">
        <v>0</v>
      </c>
      <c r="AB1242" s="116">
        <v>0</v>
      </c>
      <c r="AC1242" s="116">
        <v>0</v>
      </c>
      <c r="AD1242" s="116">
        <v>0</v>
      </c>
      <c r="AE1242" s="115">
        <f t="shared" si="326"/>
        <v>0</v>
      </c>
      <c r="AF1242" s="117">
        <v>0</v>
      </c>
      <c r="AG1242" s="117">
        <v>0</v>
      </c>
      <c r="AH1242" s="117">
        <v>0</v>
      </c>
      <c r="AI1242" s="117">
        <v>0</v>
      </c>
      <c r="AJ1242" s="115">
        <f t="shared" si="329"/>
        <v>0</v>
      </c>
      <c r="AK1242" s="116">
        <f t="shared" si="329"/>
        <v>0</v>
      </c>
      <c r="AL1242" s="116">
        <f t="shared" si="329"/>
        <v>0</v>
      </c>
      <c r="AM1242" s="116">
        <f t="shared" si="329"/>
        <v>0</v>
      </c>
      <c r="AN1242" s="116">
        <f t="shared" si="329"/>
        <v>0</v>
      </c>
      <c r="AO1242" s="115">
        <f t="shared" si="327"/>
        <v>0</v>
      </c>
      <c r="AP1242" s="116">
        <f t="shared" si="327"/>
        <v>0</v>
      </c>
      <c r="AQ1242" s="116">
        <f t="shared" si="327"/>
        <v>0</v>
      </c>
      <c r="AR1242" s="116">
        <f t="shared" si="320"/>
        <v>0</v>
      </c>
      <c r="AS1242" s="116">
        <f t="shared" si="328"/>
        <v>0</v>
      </c>
    </row>
    <row r="1243" spans="2:45" ht="16.5" hidden="1" thickTop="1" thickBot="1" x14ac:dyDescent="0.3">
      <c r="B1243" s="101" t="str">
        <f t="shared" si="321"/>
        <v>b</v>
      </c>
      <c r="C1243" s="101" t="str">
        <f t="shared" si="314"/>
        <v>b</v>
      </c>
      <c r="D1243" s="109" t="s">
        <v>279</v>
      </c>
      <c r="E1243" s="120" t="s">
        <v>303</v>
      </c>
      <c r="F1243" s="115">
        <f t="shared" si="322"/>
        <v>0</v>
      </c>
      <c r="G1243" s="116">
        <v>0</v>
      </c>
      <c r="H1243" s="116">
        <v>0</v>
      </c>
      <c r="I1243" s="116">
        <v>0</v>
      </c>
      <c r="J1243" s="116">
        <v>0</v>
      </c>
      <c r="K1243" s="115">
        <f t="shared" si="323"/>
        <v>0</v>
      </c>
      <c r="L1243" s="116">
        <v>0</v>
      </c>
      <c r="M1243" s="116">
        <v>0</v>
      </c>
      <c r="N1243" s="116">
        <v>0</v>
      </c>
      <c r="O1243" s="116">
        <v>0</v>
      </c>
      <c r="P1243" s="115">
        <f t="shared" si="324"/>
        <v>0</v>
      </c>
      <c r="Q1243" s="116">
        <v>0</v>
      </c>
      <c r="R1243" s="116">
        <v>0</v>
      </c>
      <c r="S1243" s="116">
        <v>0</v>
      </c>
      <c r="T1243" s="116">
        <v>0</v>
      </c>
      <c r="U1243" s="111">
        <f t="shared" si="313"/>
        <v>0</v>
      </c>
      <c r="V1243" s="116">
        <f t="shared" si="313"/>
        <v>0</v>
      </c>
      <c r="W1243" s="116">
        <f t="shared" si="313"/>
        <v>0</v>
      </c>
      <c r="X1243" s="116">
        <f t="shared" si="313"/>
        <v>0</v>
      </c>
      <c r="Y1243" s="116">
        <f t="shared" si="313"/>
        <v>0</v>
      </c>
      <c r="Z1243" s="115">
        <f t="shared" si="325"/>
        <v>0</v>
      </c>
      <c r="AA1243" s="116">
        <v>0</v>
      </c>
      <c r="AB1243" s="116">
        <v>0</v>
      </c>
      <c r="AC1243" s="116">
        <v>0</v>
      </c>
      <c r="AD1243" s="116">
        <v>0</v>
      </c>
      <c r="AE1243" s="115">
        <f t="shared" si="326"/>
        <v>0</v>
      </c>
      <c r="AF1243" s="117">
        <v>0</v>
      </c>
      <c r="AG1243" s="117">
        <v>0</v>
      </c>
      <c r="AH1243" s="117">
        <v>0</v>
      </c>
      <c r="AI1243" s="117">
        <v>0</v>
      </c>
      <c r="AJ1243" s="115">
        <f t="shared" si="329"/>
        <v>0</v>
      </c>
      <c r="AK1243" s="116">
        <f t="shared" si="329"/>
        <v>0</v>
      </c>
      <c r="AL1243" s="116">
        <f t="shared" si="329"/>
        <v>0</v>
      </c>
      <c r="AM1243" s="116">
        <f t="shared" si="329"/>
        <v>0</v>
      </c>
      <c r="AN1243" s="116">
        <f t="shared" si="329"/>
        <v>0</v>
      </c>
      <c r="AO1243" s="115">
        <f t="shared" si="327"/>
        <v>0</v>
      </c>
      <c r="AP1243" s="116">
        <f t="shared" si="327"/>
        <v>0</v>
      </c>
      <c r="AQ1243" s="116">
        <f t="shared" si="327"/>
        <v>0</v>
      </c>
      <c r="AR1243" s="116">
        <f t="shared" si="320"/>
        <v>0</v>
      </c>
      <c r="AS1243" s="116">
        <f t="shared" si="328"/>
        <v>0</v>
      </c>
    </row>
    <row r="1244" spans="2:45" ht="16.5" thickTop="1" thickBot="1" x14ac:dyDescent="0.3">
      <c r="B1244" s="101" t="str">
        <f t="shared" si="321"/>
        <v>a</v>
      </c>
      <c r="C1244" s="101" t="str">
        <f t="shared" si="314"/>
        <v>a</v>
      </c>
      <c r="D1244" s="109" t="s">
        <v>279</v>
      </c>
      <c r="E1244" s="120" t="s">
        <v>304</v>
      </c>
      <c r="F1244" s="115">
        <f t="shared" si="322"/>
        <v>4500000</v>
      </c>
      <c r="G1244" s="116">
        <v>1207400</v>
      </c>
      <c r="H1244" s="116">
        <v>1207400</v>
      </c>
      <c r="I1244" s="116">
        <v>1266800</v>
      </c>
      <c r="J1244" s="116">
        <v>818400</v>
      </c>
      <c r="K1244" s="115">
        <f t="shared" si="323"/>
        <v>4500000</v>
      </c>
      <c r="L1244" s="116">
        <v>1207400</v>
      </c>
      <c r="M1244" s="116">
        <v>1207400</v>
      </c>
      <c r="N1244" s="116">
        <v>1266800</v>
      </c>
      <c r="O1244" s="116">
        <v>818400</v>
      </c>
      <c r="P1244" s="115">
        <f t="shared" si="324"/>
        <v>2013226.8</v>
      </c>
      <c r="Q1244" s="116">
        <v>1204856.8</v>
      </c>
      <c r="R1244" s="116">
        <v>808370</v>
      </c>
      <c r="S1244" s="116">
        <v>0</v>
      </c>
      <c r="T1244" s="116">
        <v>0</v>
      </c>
      <c r="U1244" s="111">
        <f t="shared" ref="U1244:Y1294" si="330">Z1244+AE1244</f>
        <v>300000</v>
      </c>
      <c r="V1244" s="116">
        <f t="shared" si="330"/>
        <v>0</v>
      </c>
      <c r="W1244" s="116">
        <f t="shared" si="330"/>
        <v>0</v>
      </c>
      <c r="X1244" s="116">
        <f t="shared" si="330"/>
        <v>0</v>
      </c>
      <c r="Y1244" s="116">
        <f t="shared" si="330"/>
        <v>300000</v>
      </c>
      <c r="Z1244" s="115">
        <f t="shared" si="325"/>
        <v>300000</v>
      </c>
      <c r="AA1244" s="116">
        <v>0</v>
      </c>
      <c r="AB1244" s="116">
        <v>0</v>
      </c>
      <c r="AC1244" s="116">
        <v>0</v>
      </c>
      <c r="AD1244" s="116">
        <v>300000</v>
      </c>
      <c r="AE1244" s="115">
        <f t="shared" si="326"/>
        <v>0</v>
      </c>
      <c r="AF1244" s="117">
        <v>0</v>
      </c>
      <c r="AG1244" s="117">
        <v>0</v>
      </c>
      <c r="AH1244" s="117">
        <v>0</v>
      </c>
      <c r="AI1244" s="117">
        <v>0</v>
      </c>
      <c r="AJ1244" s="115">
        <f t="shared" si="329"/>
        <v>4800000</v>
      </c>
      <c r="AK1244" s="116">
        <f t="shared" si="329"/>
        <v>1207400</v>
      </c>
      <c r="AL1244" s="116">
        <f t="shared" si="329"/>
        <v>1207400</v>
      </c>
      <c r="AM1244" s="116">
        <f t="shared" si="329"/>
        <v>1266800</v>
      </c>
      <c r="AN1244" s="116">
        <f t="shared" si="329"/>
        <v>1118400</v>
      </c>
      <c r="AO1244" s="115">
        <f t="shared" si="327"/>
        <v>4800000</v>
      </c>
      <c r="AP1244" s="116">
        <f t="shared" si="327"/>
        <v>1207400</v>
      </c>
      <c r="AQ1244" s="116">
        <f t="shared" si="327"/>
        <v>1207400</v>
      </c>
      <c r="AR1244" s="116">
        <f t="shared" si="320"/>
        <v>1266800</v>
      </c>
      <c r="AS1244" s="116">
        <f t="shared" si="328"/>
        <v>1118400</v>
      </c>
    </row>
    <row r="1245" spans="2:45" ht="16.5" hidden="1" thickTop="1" thickBot="1" x14ac:dyDescent="0.3">
      <c r="B1245" s="101" t="str">
        <f t="shared" si="321"/>
        <v>b</v>
      </c>
      <c r="C1245" s="101" t="str">
        <f t="shared" si="314"/>
        <v>b</v>
      </c>
      <c r="D1245" s="109" t="s">
        <v>279</v>
      </c>
      <c r="E1245" s="120" t="s">
        <v>305</v>
      </c>
      <c r="F1245" s="115">
        <f t="shared" si="322"/>
        <v>0</v>
      </c>
      <c r="G1245" s="116">
        <f>SUM(G1246:G1247)</f>
        <v>0</v>
      </c>
      <c r="H1245" s="116">
        <f>SUM(H1246:H1247)</f>
        <v>0</v>
      </c>
      <c r="I1245" s="116">
        <f>SUM(I1246:I1247)</f>
        <v>0</v>
      </c>
      <c r="J1245" s="116">
        <f>SUM(J1246:J1247)</f>
        <v>0</v>
      </c>
      <c r="K1245" s="115">
        <f t="shared" si="323"/>
        <v>0</v>
      </c>
      <c r="L1245" s="116">
        <f>SUM(L1246:L1247)</f>
        <v>0</v>
      </c>
      <c r="M1245" s="116">
        <f>SUM(M1246:M1247)</f>
        <v>0</v>
      </c>
      <c r="N1245" s="116">
        <f>SUM(N1246:N1247)</f>
        <v>0</v>
      </c>
      <c r="O1245" s="116">
        <f>SUM(O1246:O1247)</f>
        <v>0</v>
      </c>
      <c r="P1245" s="115">
        <f t="shared" si="324"/>
        <v>0</v>
      </c>
      <c r="Q1245" s="116">
        <f>SUM(Q1246:Q1247)</f>
        <v>0</v>
      </c>
      <c r="R1245" s="116">
        <f>SUM(R1246:R1247)</f>
        <v>0</v>
      </c>
      <c r="S1245" s="116">
        <f>SUM(S1246:S1247)</f>
        <v>0</v>
      </c>
      <c r="T1245" s="116">
        <f>SUM(T1246:T1247)</f>
        <v>0</v>
      </c>
      <c r="U1245" s="111">
        <f t="shared" si="330"/>
        <v>0</v>
      </c>
      <c r="V1245" s="116">
        <f t="shared" si="330"/>
        <v>0</v>
      </c>
      <c r="W1245" s="116">
        <f t="shared" si="330"/>
        <v>0</v>
      </c>
      <c r="X1245" s="116">
        <f t="shared" si="330"/>
        <v>0</v>
      </c>
      <c r="Y1245" s="116">
        <f t="shared" si="330"/>
        <v>0</v>
      </c>
      <c r="Z1245" s="115">
        <f t="shared" si="325"/>
        <v>0</v>
      </c>
      <c r="AA1245" s="116">
        <f>SUM(AA1246:AA1247)</f>
        <v>0</v>
      </c>
      <c r="AB1245" s="116">
        <f>SUM(AB1246:AB1247)</f>
        <v>0</v>
      </c>
      <c r="AC1245" s="116">
        <f>SUM(AC1246:AC1247)</f>
        <v>0</v>
      </c>
      <c r="AD1245" s="116">
        <f>SUM(AD1246:AD1247)</f>
        <v>0</v>
      </c>
      <c r="AE1245" s="115">
        <f t="shared" si="326"/>
        <v>0</v>
      </c>
      <c r="AF1245" s="117">
        <f>SUM(AF1246:AF1247)</f>
        <v>0</v>
      </c>
      <c r="AG1245" s="117">
        <f>SUM(AG1246:AG1247)</f>
        <v>0</v>
      </c>
      <c r="AH1245" s="117">
        <f>SUM(AH1246:AH1247)</f>
        <v>0</v>
      </c>
      <c r="AI1245" s="117">
        <f>SUM(AI1246:AI1247)</f>
        <v>0</v>
      </c>
      <c r="AJ1245" s="115">
        <f t="shared" si="329"/>
        <v>0</v>
      </c>
      <c r="AK1245" s="116">
        <f t="shared" si="329"/>
        <v>0</v>
      </c>
      <c r="AL1245" s="116">
        <f t="shared" si="329"/>
        <v>0</v>
      </c>
      <c r="AM1245" s="116">
        <f t="shared" si="329"/>
        <v>0</v>
      </c>
      <c r="AN1245" s="116">
        <f t="shared" si="329"/>
        <v>0</v>
      </c>
      <c r="AO1245" s="115">
        <f t="shared" si="327"/>
        <v>0</v>
      </c>
      <c r="AP1245" s="116">
        <f t="shared" si="327"/>
        <v>0</v>
      </c>
      <c r="AQ1245" s="116">
        <f t="shared" si="327"/>
        <v>0</v>
      </c>
      <c r="AR1245" s="116">
        <f t="shared" si="320"/>
        <v>0</v>
      </c>
      <c r="AS1245" s="116">
        <f t="shared" si="328"/>
        <v>0</v>
      </c>
    </row>
    <row r="1246" spans="2:45" ht="16.5" hidden="1" thickTop="1" thickBot="1" x14ac:dyDescent="0.3">
      <c r="B1246" s="101" t="str">
        <f t="shared" si="321"/>
        <v>b</v>
      </c>
      <c r="C1246" s="101" t="str">
        <f t="shared" si="314"/>
        <v>b</v>
      </c>
      <c r="D1246" s="109" t="s">
        <v>279</v>
      </c>
      <c r="E1246" s="121" t="s">
        <v>306</v>
      </c>
      <c r="F1246" s="115">
        <f t="shared" si="322"/>
        <v>0</v>
      </c>
      <c r="G1246" s="116">
        <v>0</v>
      </c>
      <c r="H1246" s="116">
        <v>0</v>
      </c>
      <c r="I1246" s="116">
        <v>0</v>
      </c>
      <c r="J1246" s="116">
        <v>0</v>
      </c>
      <c r="K1246" s="115">
        <f t="shared" si="323"/>
        <v>0</v>
      </c>
      <c r="L1246" s="116">
        <v>0</v>
      </c>
      <c r="M1246" s="116">
        <v>0</v>
      </c>
      <c r="N1246" s="116">
        <v>0</v>
      </c>
      <c r="O1246" s="116">
        <v>0</v>
      </c>
      <c r="P1246" s="115">
        <f t="shared" si="324"/>
        <v>0</v>
      </c>
      <c r="Q1246" s="116">
        <v>0</v>
      </c>
      <c r="R1246" s="116">
        <v>0</v>
      </c>
      <c r="S1246" s="116">
        <v>0</v>
      </c>
      <c r="T1246" s="116">
        <v>0</v>
      </c>
      <c r="U1246" s="111">
        <f t="shared" si="330"/>
        <v>0</v>
      </c>
      <c r="V1246" s="116">
        <f t="shared" si="330"/>
        <v>0</v>
      </c>
      <c r="W1246" s="116">
        <f t="shared" si="330"/>
        <v>0</v>
      </c>
      <c r="X1246" s="116">
        <f t="shared" si="330"/>
        <v>0</v>
      </c>
      <c r="Y1246" s="116">
        <f t="shared" si="330"/>
        <v>0</v>
      </c>
      <c r="Z1246" s="115">
        <f t="shared" si="325"/>
        <v>0</v>
      </c>
      <c r="AA1246" s="116">
        <v>0</v>
      </c>
      <c r="AB1246" s="116">
        <v>0</v>
      </c>
      <c r="AC1246" s="116">
        <v>0</v>
      </c>
      <c r="AD1246" s="116">
        <v>0</v>
      </c>
      <c r="AE1246" s="115">
        <f t="shared" si="326"/>
        <v>0</v>
      </c>
      <c r="AF1246" s="117">
        <v>0</v>
      </c>
      <c r="AG1246" s="117">
        <v>0</v>
      </c>
      <c r="AH1246" s="117">
        <v>0</v>
      </c>
      <c r="AI1246" s="117">
        <v>0</v>
      </c>
      <c r="AJ1246" s="115">
        <f t="shared" si="329"/>
        <v>0</v>
      </c>
      <c r="AK1246" s="116">
        <f t="shared" si="329"/>
        <v>0</v>
      </c>
      <c r="AL1246" s="116">
        <f t="shared" si="329"/>
        <v>0</v>
      </c>
      <c r="AM1246" s="116">
        <f t="shared" si="329"/>
        <v>0</v>
      </c>
      <c r="AN1246" s="116">
        <f t="shared" si="329"/>
        <v>0</v>
      </c>
      <c r="AO1246" s="115">
        <f t="shared" si="327"/>
        <v>0</v>
      </c>
      <c r="AP1246" s="116">
        <f t="shared" si="327"/>
        <v>0</v>
      </c>
      <c r="AQ1246" s="116">
        <f t="shared" si="327"/>
        <v>0</v>
      </c>
      <c r="AR1246" s="116">
        <f t="shared" si="320"/>
        <v>0</v>
      </c>
      <c r="AS1246" s="116">
        <f t="shared" si="328"/>
        <v>0</v>
      </c>
    </row>
    <row r="1247" spans="2:45" ht="27" hidden="1" thickTop="1" thickBot="1" x14ac:dyDescent="0.3">
      <c r="B1247" s="101" t="str">
        <f t="shared" si="321"/>
        <v>b</v>
      </c>
      <c r="C1247" s="101" t="str">
        <f t="shared" si="314"/>
        <v>b</v>
      </c>
      <c r="D1247" s="109" t="s">
        <v>279</v>
      </c>
      <c r="E1247" s="121" t="s">
        <v>307</v>
      </c>
      <c r="F1247" s="115">
        <f t="shared" si="322"/>
        <v>0</v>
      </c>
      <c r="G1247" s="116">
        <f>SUM(G1248:G1249)</f>
        <v>0</v>
      </c>
      <c r="H1247" s="116">
        <f>SUM(H1248:H1249)</f>
        <v>0</v>
      </c>
      <c r="I1247" s="116">
        <f>SUM(I1248:I1249)</f>
        <v>0</v>
      </c>
      <c r="J1247" s="116">
        <f>SUM(J1248:J1249)</f>
        <v>0</v>
      </c>
      <c r="K1247" s="115">
        <f t="shared" si="323"/>
        <v>0</v>
      </c>
      <c r="L1247" s="116">
        <f>SUM(L1248:L1249)</f>
        <v>0</v>
      </c>
      <c r="M1247" s="116">
        <f>SUM(M1248:M1249)</f>
        <v>0</v>
      </c>
      <c r="N1247" s="116">
        <f>SUM(N1248:N1249)</f>
        <v>0</v>
      </c>
      <c r="O1247" s="116">
        <f>SUM(O1248:O1249)</f>
        <v>0</v>
      </c>
      <c r="P1247" s="115">
        <f t="shared" si="324"/>
        <v>0</v>
      </c>
      <c r="Q1247" s="116">
        <f>SUM(Q1248:Q1249)</f>
        <v>0</v>
      </c>
      <c r="R1247" s="116">
        <f>SUM(R1248:R1249)</f>
        <v>0</v>
      </c>
      <c r="S1247" s="116">
        <f>SUM(S1248:S1249)</f>
        <v>0</v>
      </c>
      <c r="T1247" s="116">
        <f>SUM(T1248:T1249)</f>
        <v>0</v>
      </c>
      <c r="U1247" s="111">
        <f t="shared" si="330"/>
        <v>0</v>
      </c>
      <c r="V1247" s="116">
        <f t="shared" si="330"/>
        <v>0</v>
      </c>
      <c r="W1247" s="116">
        <f t="shared" si="330"/>
        <v>0</v>
      </c>
      <c r="X1247" s="116">
        <f t="shared" si="330"/>
        <v>0</v>
      </c>
      <c r="Y1247" s="116">
        <f t="shared" si="330"/>
        <v>0</v>
      </c>
      <c r="Z1247" s="115">
        <f t="shared" si="325"/>
        <v>0</v>
      </c>
      <c r="AA1247" s="116">
        <f>SUM(AA1248:AA1249)</f>
        <v>0</v>
      </c>
      <c r="AB1247" s="116">
        <f>SUM(AB1248:AB1249)</f>
        <v>0</v>
      </c>
      <c r="AC1247" s="116">
        <f>SUM(AC1248:AC1249)</f>
        <v>0</v>
      </c>
      <c r="AD1247" s="116">
        <f>SUM(AD1248:AD1249)</f>
        <v>0</v>
      </c>
      <c r="AE1247" s="115">
        <f t="shared" si="326"/>
        <v>0</v>
      </c>
      <c r="AF1247" s="117">
        <f>SUM(AF1248:AF1249)</f>
        <v>0</v>
      </c>
      <c r="AG1247" s="117">
        <f>SUM(AG1248:AG1249)</f>
        <v>0</v>
      </c>
      <c r="AH1247" s="117">
        <f>SUM(AH1248:AH1249)</f>
        <v>0</v>
      </c>
      <c r="AI1247" s="117">
        <f>SUM(AI1248:AI1249)</f>
        <v>0</v>
      </c>
      <c r="AJ1247" s="115">
        <f t="shared" si="329"/>
        <v>0</v>
      </c>
      <c r="AK1247" s="116">
        <f t="shared" si="329"/>
        <v>0</v>
      </c>
      <c r="AL1247" s="116">
        <f t="shared" si="329"/>
        <v>0</v>
      </c>
      <c r="AM1247" s="116">
        <f t="shared" si="329"/>
        <v>0</v>
      </c>
      <c r="AN1247" s="116">
        <f t="shared" si="329"/>
        <v>0</v>
      </c>
      <c r="AO1247" s="115">
        <f t="shared" si="327"/>
        <v>0</v>
      </c>
      <c r="AP1247" s="116">
        <f t="shared" si="327"/>
        <v>0</v>
      </c>
      <c r="AQ1247" s="116">
        <f t="shared" si="327"/>
        <v>0</v>
      </c>
      <c r="AR1247" s="116">
        <f t="shared" si="320"/>
        <v>0</v>
      </c>
      <c r="AS1247" s="116">
        <f t="shared" si="328"/>
        <v>0</v>
      </c>
    </row>
    <row r="1248" spans="2:45" ht="27" hidden="1" thickTop="1" thickBot="1" x14ac:dyDescent="0.3">
      <c r="B1248" s="101" t="str">
        <f t="shared" si="321"/>
        <v>b</v>
      </c>
      <c r="C1248" s="101" t="str">
        <f t="shared" si="314"/>
        <v>b</v>
      </c>
      <c r="D1248" s="109" t="s">
        <v>279</v>
      </c>
      <c r="E1248" s="122" t="s">
        <v>308</v>
      </c>
      <c r="F1248" s="115">
        <f t="shared" si="322"/>
        <v>0</v>
      </c>
      <c r="G1248" s="116">
        <v>0</v>
      </c>
      <c r="H1248" s="116">
        <v>0</v>
      </c>
      <c r="I1248" s="116">
        <v>0</v>
      </c>
      <c r="J1248" s="116">
        <v>0</v>
      </c>
      <c r="K1248" s="115">
        <f t="shared" si="323"/>
        <v>0</v>
      </c>
      <c r="L1248" s="116">
        <v>0</v>
      </c>
      <c r="M1248" s="116">
        <v>0</v>
      </c>
      <c r="N1248" s="116">
        <v>0</v>
      </c>
      <c r="O1248" s="116">
        <v>0</v>
      </c>
      <c r="P1248" s="115">
        <f t="shared" si="324"/>
        <v>0</v>
      </c>
      <c r="Q1248" s="116">
        <v>0</v>
      </c>
      <c r="R1248" s="116">
        <v>0</v>
      </c>
      <c r="S1248" s="116">
        <v>0</v>
      </c>
      <c r="T1248" s="116">
        <v>0</v>
      </c>
      <c r="U1248" s="111">
        <f t="shared" si="330"/>
        <v>0</v>
      </c>
      <c r="V1248" s="116">
        <f t="shared" si="330"/>
        <v>0</v>
      </c>
      <c r="W1248" s="116">
        <f t="shared" si="330"/>
        <v>0</v>
      </c>
      <c r="X1248" s="116">
        <f t="shared" si="330"/>
        <v>0</v>
      </c>
      <c r="Y1248" s="116">
        <f t="shared" si="330"/>
        <v>0</v>
      </c>
      <c r="Z1248" s="115">
        <f t="shared" si="325"/>
        <v>0</v>
      </c>
      <c r="AA1248" s="116">
        <v>0</v>
      </c>
      <c r="AB1248" s="116">
        <v>0</v>
      </c>
      <c r="AC1248" s="116">
        <v>0</v>
      </c>
      <c r="AD1248" s="116">
        <v>0</v>
      </c>
      <c r="AE1248" s="115">
        <f t="shared" si="326"/>
        <v>0</v>
      </c>
      <c r="AF1248" s="117">
        <v>0</v>
      </c>
      <c r="AG1248" s="117">
        <v>0</v>
      </c>
      <c r="AH1248" s="117">
        <v>0</v>
      </c>
      <c r="AI1248" s="117">
        <v>0</v>
      </c>
      <c r="AJ1248" s="115">
        <f t="shared" si="329"/>
        <v>0</v>
      </c>
      <c r="AK1248" s="116">
        <f t="shared" si="329"/>
        <v>0</v>
      </c>
      <c r="AL1248" s="116">
        <f t="shared" si="329"/>
        <v>0</v>
      </c>
      <c r="AM1248" s="116">
        <f t="shared" si="329"/>
        <v>0</v>
      </c>
      <c r="AN1248" s="116">
        <f t="shared" si="329"/>
        <v>0</v>
      </c>
      <c r="AO1248" s="115">
        <f t="shared" si="327"/>
        <v>0</v>
      </c>
      <c r="AP1248" s="116">
        <f t="shared" si="327"/>
        <v>0</v>
      </c>
      <c r="AQ1248" s="116">
        <f t="shared" si="327"/>
        <v>0</v>
      </c>
      <c r="AR1248" s="116">
        <f t="shared" si="320"/>
        <v>0</v>
      </c>
      <c r="AS1248" s="116">
        <f t="shared" si="328"/>
        <v>0</v>
      </c>
    </row>
    <row r="1249" spans="2:45" ht="27" hidden="1" thickTop="1" thickBot="1" x14ac:dyDescent="0.3">
      <c r="B1249" s="101" t="str">
        <f t="shared" si="321"/>
        <v>b</v>
      </c>
      <c r="C1249" s="101" t="str">
        <f t="shared" si="314"/>
        <v>b</v>
      </c>
      <c r="D1249" s="109" t="s">
        <v>279</v>
      </c>
      <c r="E1249" s="122" t="s">
        <v>309</v>
      </c>
      <c r="F1249" s="115">
        <f t="shared" si="322"/>
        <v>0</v>
      </c>
      <c r="G1249" s="116">
        <v>0</v>
      </c>
      <c r="H1249" s="116">
        <v>0</v>
      </c>
      <c r="I1249" s="116">
        <v>0</v>
      </c>
      <c r="J1249" s="116">
        <v>0</v>
      </c>
      <c r="K1249" s="115">
        <f t="shared" si="323"/>
        <v>0</v>
      </c>
      <c r="L1249" s="116">
        <v>0</v>
      </c>
      <c r="M1249" s="116">
        <v>0</v>
      </c>
      <c r="N1249" s="116">
        <v>0</v>
      </c>
      <c r="O1249" s="116">
        <v>0</v>
      </c>
      <c r="P1249" s="115">
        <f t="shared" si="324"/>
        <v>0</v>
      </c>
      <c r="Q1249" s="116">
        <v>0</v>
      </c>
      <c r="R1249" s="116">
        <v>0</v>
      </c>
      <c r="S1249" s="116">
        <v>0</v>
      </c>
      <c r="T1249" s="116">
        <v>0</v>
      </c>
      <c r="U1249" s="111">
        <f t="shared" si="330"/>
        <v>0</v>
      </c>
      <c r="V1249" s="116">
        <f t="shared" si="330"/>
        <v>0</v>
      </c>
      <c r="W1249" s="116">
        <f t="shared" si="330"/>
        <v>0</v>
      </c>
      <c r="X1249" s="116">
        <f t="shared" si="330"/>
        <v>0</v>
      </c>
      <c r="Y1249" s="116">
        <f t="shared" si="330"/>
        <v>0</v>
      </c>
      <c r="Z1249" s="115">
        <f t="shared" si="325"/>
        <v>0</v>
      </c>
      <c r="AA1249" s="116">
        <v>0</v>
      </c>
      <c r="AB1249" s="116">
        <v>0</v>
      </c>
      <c r="AC1249" s="116">
        <v>0</v>
      </c>
      <c r="AD1249" s="116">
        <v>0</v>
      </c>
      <c r="AE1249" s="115">
        <f t="shared" si="326"/>
        <v>0</v>
      </c>
      <c r="AF1249" s="117">
        <v>0</v>
      </c>
      <c r="AG1249" s="117">
        <v>0</v>
      </c>
      <c r="AH1249" s="117">
        <v>0</v>
      </c>
      <c r="AI1249" s="117">
        <v>0</v>
      </c>
      <c r="AJ1249" s="115">
        <f t="shared" si="329"/>
        <v>0</v>
      </c>
      <c r="AK1249" s="116">
        <f t="shared" si="329"/>
        <v>0</v>
      </c>
      <c r="AL1249" s="116">
        <f t="shared" si="329"/>
        <v>0</v>
      </c>
      <c r="AM1249" s="116">
        <f t="shared" si="329"/>
        <v>0</v>
      </c>
      <c r="AN1249" s="116">
        <f t="shared" si="329"/>
        <v>0</v>
      </c>
      <c r="AO1249" s="115">
        <f t="shared" si="327"/>
        <v>0</v>
      </c>
      <c r="AP1249" s="116">
        <f t="shared" si="327"/>
        <v>0</v>
      </c>
      <c r="AQ1249" s="116">
        <f t="shared" si="327"/>
        <v>0</v>
      </c>
      <c r="AR1249" s="116">
        <f t="shared" si="320"/>
        <v>0</v>
      </c>
      <c r="AS1249" s="116">
        <f t="shared" si="328"/>
        <v>0</v>
      </c>
    </row>
    <row r="1250" spans="2:45" ht="16.5" hidden="1" thickTop="1" thickBot="1" x14ac:dyDescent="0.3">
      <c r="B1250" s="101" t="str">
        <f t="shared" si="321"/>
        <v>b</v>
      </c>
      <c r="C1250" s="101" t="str">
        <f t="shared" si="314"/>
        <v>b</v>
      </c>
      <c r="D1250" s="109" t="s">
        <v>279</v>
      </c>
      <c r="E1250" s="119" t="s">
        <v>310</v>
      </c>
      <c r="F1250" s="115">
        <f t="shared" si="322"/>
        <v>0</v>
      </c>
      <c r="G1250" s="116">
        <v>0</v>
      </c>
      <c r="H1250" s="116">
        <v>0</v>
      </c>
      <c r="I1250" s="116">
        <v>0</v>
      </c>
      <c r="J1250" s="116">
        <v>0</v>
      </c>
      <c r="K1250" s="115">
        <f t="shared" si="323"/>
        <v>0</v>
      </c>
      <c r="L1250" s="116">
        <v>0</v>
      </c>
      <c r="M1250" s="116">
        <v>0</v>
      </c>
      <c r="N1250" s="116">
        <v>0</v>
      </c>
      <c r="O1250" s="116">
        <v>0</v>
      </c>
      <c r="P1250" s="115">
        <f t="shared" si="324"/>
        <v>0</v>
      </c>
      <c r="Q1250" s="116">
        <v>0</v>
      </c>
      <c r="R1250" s="116">
        <v>0</v>
      </c>
      <c r="S1250" s="116">
        <v>0</v>
      </c>
      <c r="T1250" s="116">
        <v>0</v>
      </c>
      <c r="U1250" s="111">
        <f t="shared" si="330"/>
        <v>0</v>
      </c>
      <c r="V1250" s="116">
        <f t="shared" si="330"/>
        <v>0</v>
      </c>
      <c r="W1250" s="116">
        <f t="shared" si="330"/>
        <v>0</v>
      </c>
      <c r="X1250" s="116">
        <f t="shared" si="330"/>
        <v>0</v>
      </c>
      <c r="Y1250" s="116">
        <f t="shared" si="330"/>
        <v>0</v>
      </c>
      <c r="Z1250" s="115">
        <f t="shared" si="325"/>
        <v>0</v>
      </c>
      <c r="AA1250" s="116">
        <v>0</v>
      </c>
      <c r="AB1250" s="116">
        <v>0</v>
      </c>
      <c r="AC1250" s="116">
        <v>0</v>
      </c>
      <c r="AD1250" s="116">
        <v>0</v>
      </c>
      <c r="AE1250" s="115">
        <f t="shared" si="326"/>
        <v>0</v>
      </c>
      <c r="AF1250" s="117">
        <v>0</v>
      </c>
      <c r="AG1250" s="117">
        <v>0</v>
      </c>
      <c r="AH1250" s="117">
        <v>0</v>
      </c>
      <c r="AI1250" s="117">
        <v>0</v>
      </c>
      <c r="AJ1250" s="115">
        <f t="shared" si="329"/>
        <v>0</v>
      </c>
      <c r="AK1250" s="116">
        <f t="shared" si="329"/>
        <v>0</v>
      </c>
      <c r="AL1250" s="116">
        <f t="shared" si="329"/>
        <v>0</v>
      </c>
      <c r="AM1250" s="116">
        <f t="shared" si="329"/>
        <v>0</v>
      </c>
      <c r="AN1250" s="116">
        <f t="shared" si="329"/>
        <v>0</v>
      </c>
      <c r="AO1250" s="115">
        <f t="shared" si="327"/>
        <v>0</v>
      </c>
      <c r="AP1250" s="116">
        <f t="shared" si="327"/>
        <v>0</v>
      </c>
      <c r="AQ1250" s="116">
        <f t="shared" si="327"/>
        <v>0</v>
      </c>
      <c r="AR1250" s="116">
        <f t="shared" si="320"/>
        <v>0</v>
      </c>
      <c r="AS1250" s="116">
        <f t="shared" si="328"/>
        <v>0</v>
      </c>
    </row>
    <row r="1251" spans="2:45" ht="16.5" hidden="1" thickTop="1" thickBot="1" x14ac:dyDescent="0.3">
      <c r="B1251" s="101" t="str">
        <f t="shared" si="321"/>
        <v>b</v>
      </c>
      <c r="C1251" s="101" t="str">
        <f t="shared" si="314"/>
        <v>b</v>
      </c>
      <c r="D1251" s="109" t="s">
        <v>279</v>
      </c>
      <c r="E1251" s="119" t="s">
        <v>311</v>
      </c>
      <c r="F1251" s="115">
        <f t="shared" si="322"/>
        <v>0</v>
      </c>
      <c r="G1251" s="116">
        <v>0</v>
      </c>
      <c r="H1251" s="116">
        <v>0</v>
      </c>
      <c r="I1251" s="116">
        <v>0</v>
      </c>
      <c r="J1251" s="116">
        <v>0</v>
      </c>
      <c r="K1251" s="115">
        <f t="shared" si="323"/>
        <v>0</v>
      </c>
      <c r="L1251" s="116">
        <v>0</v>
      </c>
      <c r="M1251" s="116">
        <v>0</v>
      </c>
      <c r="N1251" s="116">
        <v>0</v>
      </c>
      <c r="O1251" s="116">
        <v>0</v>
      </c>
      <c r="P1251" s="115">
        <f t="shared" si="324"/>
        <v>0</v>
      </c>
      <c r="Q1251" s="116">
        <v>0</v>
      </c>
      <c r="R1251" s="116">
        <v>0</v>
      </c>
      <c r="S1251" s="116">
        <v>0</v>
      </c>
      <c r="T1251" s="116">
        <v>0</v>
      </c>
      <c r="U1251" s="111">
        <f t="shared" si="330"/>
        <v>0</v>
      </c>
      <c r="V1251" s="116">
        <f t="shared" si="330"/>
        <v>0</v>
      </c>
      <c r="W1251" s="116">
        <f t="shared" si="330"/>
        <v>0</v>
      </c>
      <c r="X1251" s="116">
        <f t="shared" si="330"/>
        <v>0</v>
      </c>
      <c r="Y1251" s="116">
        <f t="shared" si="330"/>
        <v>0</v>
      </c>
      <c r="Z1251" s="115">
        <f t="shared" si="325"/>
        <v>0</v>
      </c>
      <c r="AA1251" s="116">
        <v>0</v>
      </c>
      <c r="AB1251" s="116">
        <v>0</v>
      </c>
      <c r="AC1251" s="116">
        <v>0</v>
      </c>
      <c r="AD1251" s="116">
        <v>0</v>
      </c>
      <c r="AE1251" s="115">
        <f t="shared" si="326"/>
        <v>0</v>
      </c>
      <c r="AF1251" s="117">
        <v>0</v>
      </c>
      <c r="AG1251" s="117">
        <v>0</v>
      </c>
      <c r="AH1251" s="117">
        <v>0</v>
      </c>
      <c r="AI1251" s="117">
        <v>0</v>
      </c>
      <c r="AJ1251" s="115">
        <f t="shared" si="329"/>
        <v>0</v>
      </c>
      <c r="AK1251" s="116">
        <f t="shared" si="329"/>
        <v>0</v>
      </c>
      <c r="AL1251" s="116">
        <f t="shared" si="329"/>
        <v>0</v>
      </c>
      <c r="AM1251" s="116">
        <f t="shared" si="329"/>
        <v>0</v>
      </c>
      <c r="AN1251" s="116">
        <f t="shared" si="329"/>
        <v>0</v>
      </c>
      <c r="AO1251" s="115">
        <f t="shared" si="327"/>
        <v>0</v>
      </c>
      <c r="AP1251" s="116">
        <f t="shared" si="327"/>
        <v>0</v>
      </c>
      <c r="AQ1251" s="116">
        <f t="shared" si="327"/>
        <v>0</v>
      </c>
      <c r="AR1251" s="116">
        <f t="shared" si="320"/>
        <v>0</v>
      </c>
      <c r="AS1251" s="116">
        <f t="shared" si="328"/>
        <v>0</v>
      </c>
    </row>
    <row r="1252" spans="2:45" ht="16.5" hidden="1" thickTop="1" thickBot="1" x14ac:dyDescent="0.3">
      <c r="B1252" s="101" t="str">
        <f t="shared" si="321"/>
        <v>b</v>
      </c>
      <c r="C1252" s="101" t="str">
        <f t="shared" si="314"/>
        <v>b</v>
      </c>
      <c r="D1252" s="109" t="s">
        <v>279</v>
      </c>
      <c r="E1252" s="119" t="s">
        <v>312</v>
      </c>
      <c r="F1252" s="115">
        <f t="shared" si="322"/>
        <v>0</v>
      </c>
      <c r="G1252" s="116">
        <v>0</v>
      </c>
      <c r="H1252" s="116">
        <v>0</v>
      </c>
      <c r="I1252" s="116">
        <v>0</v>
      </c>
      <c r="J1252" s="116">
        <v>0</v>
      </c>
      <c r="K1252" s="115">
        <f t="shared" si="323"/>
        <v>0</v>
      </c>
      <c r="L1252" s="116">
        <v>0</v>
      </c>
      <c r="M1252" s="116">
        <v>0</v>
      </c>
      <c r="N1252" s="116">
        <v>0</v>
      </c>
      <c r="O1252" s="116">
        <v>0</v>
      </c>
      <c r="P1252" s="115">
        <f t="shared" si="324"/>
        <v>0</v>
      </c>
      <c r="Q1252" s="116">
        <v>0</v>
      </c>
      <c r="R1252" s="116">
        <v>0</v>
      </c>
      <c r="S1252" s="116">
        <v>0</v>
      </c>
      <c r="T1252" s="116">
        <v>0</v>
      </c>
      <c r="U1252" s="111">
        <f t="shared" si="330"/>
        <v>0</v>
      </c>
      <c r="V1252" s="116">
        <f t="shared" si="330"/>
        <v>0</v>
      </c>
      <c r="W1252" s="116">
        <f t="shared" si="330"/>
        <v>0</v>
      </c>
      <c r="X1252" s="116">
        <f t="shared" si="330"/>
        <v>0</v>
      </c>
      <c r="Y1252" s="116">
        <f t="shared" si="330"/>
        <v>0</v>
      </c>
      <c r="Z1252" s="115">
        <f t="shared" si="325"/>
        <v>0</v>
      </c>
      <c r="AA1252" s="116">
        <v>0</v>
      </c>
      <c r="AB1252" s="116">
        <v>0</v>
      </c>
      <c r="AC1252" s="116">
        <v>0</v>
      </c>
      <c r="AD1252" s="116">
        <v>0</v>
      </c>
      <c r="AE1252" s="115">
        <f t="shared" si="326"/>
        <v>0</v>
      </c>
      <c r="AF1252" s="117">
        <v>0</v>
      </c>
      <c r="AG1252" s="117">
        <v>0</v>
      </c>
      <c r="AH1252" s="117">
        <v>0</v>
      </c>
      <c r="AI1252" s="117">
        <v>0</v>
      </c>
      <c r="AJ1252" s="115">
        <f t="shared" si="329"/>
        <v>0</v>
      </c>
      <c r="AK1252" s="116">
        <f t="shared" si="329"/>
        <v>0</v>
      </c>
      <c r="AL1252" s="116">
        <f t="shared" si="329"/>
        <v>0</v>
      </c>
      <c r="AM1252" s="116">
        <f t="shared" si="329"/>
        <v>0</v>
      </c>
      <c r="AN1252" s="116">
        <f t="shared" si="329"/>
        <v>0</v>
      </c>
      <c r="AO1252" s="115">
        <f t="shared" si="327"/>
        <v>0</v>
      </c>
      <c r="AP1252" s="116">
        <f t="shared" si="327"/>
        <v>0</v>
      </c>
      <c r="AQ1252" s="116">
        <f t="shared" si="327"/>
        <v>0</v>
      </c>
      <c r="AR1252" s="116">
        <f t="shared" si="320"/>
        <v>0</v>
      </c>
      <c r="AS1252" s="116">
        <f t="shared" si="328"/>
        <v>0</v>
      </c>
    </row>
    <row r="1253" spans="2:45" ht="39.75" thickTop="1" thickBot="1" x14ac:dyDescent="0.3">
      <c r="B1253" s="101" t="str">
        <f t="shared" si="321"/>
        <v>a</v>
      </c>
      <c r="C1253" s="101" t="str">
        <f t="shared" si="314"/>
        <v>a</v>
      </c>
      <c r="D1253" s="109" t="s">
        <v>417</v>
      </c>
      <c r="E1253" s="118" t="s">
        <v>418</v>
      </c>
      <c r="F1253" s="115">
        <f t="shared" si="322"/>
        <v>5300000</v>
      </c>
      <c r="G1253" s="116">
        <f>SUM(G1254,G1266:G1268)</f>
        <v>1432200</v>
      </c>
      <c r="H1253" s="116">
        <f>SUM(H1254,H1266:H1268)</f>
        <v>1432200</v>
      </c>
      <c r="I1253" s="116">
        <f>SUM(I1254,I1266:I1268)</f>
        <v>1452500</v>
      </c>
      <c r="J1253" s="116">
        <f>SUM(J1254,J1266:J1268)</f>
        <v>983100</v>
      </c>
      <c r="K1253" s="115">
        <f t="shared" si="323"/>
        <v>5300000</v>
      </c>
      <c r="L1253" s="116">
        <f>SUM(L1254,L1266:L1268)</f>
        <v>1432200</v>
      </c>
      <c r="M1253" s="116">
        <f>SUM(M1254,M1266:M1268)</f>
        <v>1432200</v>
      </c>
      <c r="N1253" s="116">
        <f>SUM(N1254,N1266:N1268)</f>
        <v>1452500</v>
      </c>
      <c r="O1253" s="116">
        <f>SUM(O1254,O1266:O1268)</f>
        <v>983100</v>
      </c>
      <c r="P1253" s="115">
        <f t="shared" si="324"/>
        <v>2352340</v>
      </c>
      <c r="Q1253" s="116">
        <f>SUM(Q1254,Q1266:Q1268)</f>
        <v>1390280</v>
      </c>
      <c r="R1253" s="116">
        <f>SUM(R1254,R1266:R1268)</f>
        <v>962060</v>
      </c>
      <c r="S1253" s="116">
        <f>SUM(S1254,S1266:S1268)</f>
        <v>0</v>
      </c>
      <c r="T1253" s="116">
        <f>SUM(T1254,T1266:T1268)</f>
        <v>0</v>
      </c>
      <c r="U1253" s="111">
        <f t="shared" si="330"/>
        <v>500000</v>
      </c>
      <c r="V1253" s="116">
        <f t="shared" si="330"/>
        <v>0</v>
      </c>
      <c r="W1253" s="116">
        <f t="shared" si="330"/>
        <v>0</v>
      </c>
      <c r="X1253" s="116">
        <f t="shared" si="330"/>
        <v>0</v>
      </c>
      <c r="Y1253" s="116">
        <f t="shared" si="330"/>
        <v>500000</v>
      </c>
      <c r="Z1253" s="115">
        <f t="shared" si="325"/>
        <v>500000</v>
      </c>
      <c r="AA1253" s="116">
        <f>SUM(AA1254,AA1266:AA1268)</f>
        <v>0</v>
      </c>
      <c r="AB1253" s="116">
        <f>SUM(AB1254,AB1266:AB1268)</f>
        <v>0</v>
      </c>
      <c r="AC1253" s="116">
        <f>SUM(AC1254,AC1266:AC1268)</f>
        <v>0</v>
      </c>
      <c r="AD1253" s="116">
        <f>SUM(AD1254,AD1266:AD1268)</f>
        <v>500000</v>
      </c>
      <c r="AE1253" s="115">
        <f t="shared" si="326"/>
        <v>0</v>
      </c>
      <c r="AF1253" s="117">
        <f>SUM(AF1254,AF1266:AF1268)</f>
        <v>0</v>
      </c>
      <c r="AG1253" s="117">
        <f>SUM(AG1254,AG1266:AG1268)</f>
        <v>0</v>
      </c>
      <c r="AH1253" s="117">
        <f>SUM(AH1254,AH1266:AH1268)</f>
        <v>0</v>
      </c>
      <c r="AI1253" s="117">
        <f>SUM(AI1254,AI1266:AI1268)</f>
        <v>0</v>
      </c>
      <c r="AJ1253" s="115">
        <f t="shared" si="329"/>
        <v>5800000</v>
      </c>
      <c r="AK1253" s="116">
        <f t="shared" si="329"/>
        <v>1432200</v>
      </c>
      <c r="AL1253" s="116">
        <f t="shared" si="329"/>
        <v>1432200</v>
      </c>
      <c r="AM1253" s="116">
        <f t="shared" si="329"/>
        <v>1452500</v>
      </c>
      <c r="AN1253" s="116">
        <f t="shared" si="329"/>
        <v>1483100</v>
      </c>
      <c r="AO1253" s="115">
        <f t="shared" si="327"/>
        <v>5800000</v>
      </c>
      <c r="AP1253" s="116">
        <f t="shared" si="327"/>
        <v>1432200</v>
      </c>
      <c r="AQ1253" s="116">
        <f t="shared" si="327"/>
        <v>1432200</v>
      </c>
      <c r="AR1253" s="116">
        <f t="shared" si="320"/>
        <v>1452500</v>
      </c>
      <c r="AS1253" s="116">
        <f t="shared" si="328"/>
        <v>1483100</v>
      </c>
    </row>
    <row r="1254" spans="2:45" ht="16.5" thickTop="1" thickBot="1" x14ac:dyDescent="0.3">
      <c r="B1254" s="101" t="str">
        <f t="shared" si="321"/>
        <v>a</v>
      </c>
      <c r="C1254" s="101" t="str">
        <f t="shared" si="314"/>
        <v>a</v>
      </c>
      <c r="D1254" s="109" t="s">
        <v>279</v>
      </c>
      <c r="E1254" s="119" t="s">
        <v>298</v>
      </c>
      <c r="F1254" s="115">
        <f t="shared" si="322"/>
        <v>5300000</v>
      </c>
      <c r="G1254" s="116">
        <f>SUM(G1255:G1261)</f>
        <v>1432200</v>
      </c>
      <c r="H1254" s="116">
        <f>SUM(H1255:H1261)</f>
        <v>1432200</v>
      </c>
      <c r="I1254" s="116">
        <f>SUM(I1255:I1261)</f>
        <v>1452500</v>
      </c>
      <c r="J1254" s="116">
        <f>SUM(J1255:J1261)</f>
        <v>983100</v>
      </c>
      <c r="K1254" s="115">
        <f t="shared" si="323"/>
        <v>5300000</v>
      </c>
      <c r="L1254" s="116">
        <f>SUM(L1255:L1261)</f>
        <v>1432200</v>
      </c>
      <c r="M1254" s="116">
        <f>SUM(M1255:M1261)</f>
        <v>1432200</v>
      </c>
      <c r="N1254" s="116">
        <f>SUM(N1255:N1261)</f>
        <v>1452500</v>
      </c>
      <c r="O1254" s="116">
        <f>SUM(O1255:O1261)</f>
        <v>983100</v>
      </c>
      <c r="P1254" s="115">
        <f t="shared" si="324"/>
        <v>2352340</v>
      </c>
      <c r="Q1254" s="116">
        <f>SUM(Q1255:Q1261)</f>
        <v>1390280</v>
      </c>
      <c r="R1254" s="116">
        <f>SUM(R1255:R1261)</f>
        <v>962060</v>
      </c>
      <c r="S1254" s="116">
        <f>SUM(S1255:S1261)</f>
        <v>0</v>
      </c>
      <c r="T1254" s="116">
        <f>SUM(T1255:T1261)</f>
        <v>0</v>
      </c>
      <c r="U1254" s="111">
        <f t="shared" si="330"/>
        <v>500000</v>
      </c>
      <c r="V1254" s="116">
        <f t="shared" si="330"/>
        <v>0</v>
      </c>
      <c r="W1254" s="116">
        <f t="shared" si="330"/>
        <v>0</v>
      </c>
      <c r="X1254" s="116">
        <f t="shared" si="330"/>
        <v>0</v>
      </c>
      <c r="Y1254" s="116">
        <f t="shared" si="330"/>
        <v>500000</v>
      </c>
      <c r="Z1254" s="115">
        <f t="shared" si="325"/>
        <v>500000</v>
      </c>
      <c r="AA1254" s="116">
        <f>SUM(AA1255:AA1261)</f>
        <v>0</v>
      </c>
      <c r="AB1254" s="116">
        <f>SUM(AB1255:AB1261)</f>
        <v>0</v>
      </c>
      <c r="AC1254" s="116">
        <f>SUM(AC1255:AC1261)</f>
        <v>0</v>
      </c>
      <c r="AD1254" s="116">
        <f>SUM(AD1255:AD1261)</f>
        <v>500000</v>
      </c>
      <c r="AE1254" s="115">
        <f t="shared" si="326"/>
        <v>0</v>
      </c>
      <c r="AF1254" s="117">
        <f>SUM(AF1255:AF1261)</f>
        <v>0</v>
      </c>
      <c r="AG1254" s="117">
        <f>SUM(AG1255:AG1261)</f>
        <v>0</v>
      </c>
      <c r="AH1254" s="117">
        <f>SUM(AH1255:AH1261)</f>
        <v>0</v>
      </c>
      <c r="AI1254" s="117">
        <f>SUM(AI1255:AI1261)</f>
        <v>0</v>
      </c>
      <c r="AJ1254" s="115">
        <f t="shared" si="329"/>
        <v>5800000</v>
      </c>
      <c r="AK1254" s="116">
        <f t="shared" si="329"/>
        <v>1432200</v>
      </c>
      <c r="AL1254" s="116">
        <f t="shared" si="329"/>
        <v>1432200</v>
      </c>
      <c r="AM1254" s="116">
        <f t="shared" si="329"/>
        <v>1452500</v>
      </c>
      <c r="AN1254" s="116">
        <f t="shared" si="329"/>
        <v>1483100</v>
      </c>
      <c r="AO1254" s="115">
        <f t="shared" si="327"/>
        <v>5800000</v>
      </c>
      <c r="AP1254" s="116">
        <f t="shared" si="327"/>
        <v>1432200</v>
      </c>
      <c r="AQ1254" s="116">
        <f t="shared" si="327"/>
        <v>1432200</v>
      </c>
      <c r="AR1254" s="116">
        <f t="shared" si="320"/>
        <v>1452500</v>
      </c>
      <c r="AS1254" s="116">
        <f t="shared" si="328"/>
        <v>1483100</v>
      </c>
    </row>
    <row r="1255" spans="2:45" ht="16.5" hidden="1" thickTop="1" thickBot="1" x14ac:dyDescent="0.3">
      <c r="B1255" s="101" t="str">
        <f t="shared" si="321"/>
        <v>b</v>
      </c>
      <c r="C1255" s="101" t="str">
        <f t="shared" si="314"/>
        <v>b</v>
      </c>
      <c r="D1255" s="109" t="s">
        <v>279</v>
      </c>
      <c r="E1255" s="120" t="s">
        <v>299</v>
      </c>
      <c r="F1255" s="115">
        <f t="shared" si="322"/>
        <v>0</v>
      </c>
      <c r="G1255" s="116">
        <v>0</v>
      </c>
      <c r="H1255" s="116">
        <v>0</v>
      </c>
      <c r="I1255" s="116">
        <v>0</v>
      </c>
      <c r="J1255" s="116">
        <v>0</v>
      </c>
      <c r="K1255" s="115">
        <f t="shared" si="323"/>
        <v>0</v>
      </c>
      <c r="L1255" s="116">
        <v>0</v>
      </c>
      <c r="M1255" s="116">
        <v>0</v>
      </c>
      <c r="N1255" s="116">
        <v>0</v>
      </c>
      <c r="O1255" s="116">
        <v>0</v>
      </c>
      <c r="P1255" s="115">
        <f t="shared" si="324"/>
        <v>0</v>
      </c>
      <c r="Q1255" s="116">
        <v>0</v>
      </c>
      <c r="R1255" s="116">
        <v>0</v>
      </c>
      <c r="S1255" s="116">
        <v>0</v>
      </c>
      <c r="T1255" s="116">
        <v>0</v>
      </c>
      <c r="U1255" s="111">
        <f t="shared" si="330"/>
        <v>0</v>
      </c>
      <c r="V1255" s="116">
        <f t="shared" si="330"/>
        <v>0</v>
      </c>
      <c r="W1255" s="116">
        <f t="shared" si="330"/>
        <v>0</v>
      </c>
      <c r="X1255" s="116">
        <f t="shared" si="330"/>
        <v>0</v>
      </c>
      <c r="Y1255" s="116">
        <f t="shared" si="330"/>
        <v>0</v>
      </c>
      <c r="Z1255" s="115">
        <f t="shared" si="325"/>
        <v>0</v>
      </c>
      <c r="AA1255" s="116">
        <v>0</v>
      </c>
      <c r="AB1255" s="116">
        <v>0</v>
      </c>
      <c r="AC1255" s="116">
        <v>0</v>
      </c>
      <c r="AD1255" s="116">
        <v>0</v>
      </c>
      <c r="AE1255" s="115">
        <f t="shared" si="326"/>
        <v>0</v>
      </c>
      <c r="AF1255" s="117">
        <v>0</v>
      </c>
      <c r="AG1255" s="117">
        <v>0</v>
      </c>
      <c r="AH1255" s="117">
        <v>0</v>
      </c>
      <c r="AI1255" s="117">
        <v>0</v>
      </c>
      <c r="AJ1255" s="115">
        <f t="shared" si="329"/>
        <v>0</v>
      </c>
      <c r="AK1255" s="116">
        <f t="shared" si="329"/>
        <v>0</v>
      </c>
      <c r="AL1255" s="116">
        <f t="shared" si="329"/>
        <v>0</v>
      </c>
      <c r="AM1255" s="116">
        <f t="shared" si="329"/>
        <v>0</v>
      </c>
      <c r="AN1255" s="116">
        <f t="shared" si="329"/>
        <v>0</v>
      </c>
      <c r="AO1255" s="115">
        <f t="shared" si="327"/>
        <v>0</v>
      </c>
      <c r="AP1255" s="116">
        <f t="shared" si="327"/>
        <v>0</v>
      </c>
      <c r="AQ1255" s="116">
        <f t="shared" si="327"/>
        <v>0</v>
      </c>
      <c r="AR1255" s="116">
        <f t="shared" si="320"/>
        <v>0</v>
      </c>
      <c r="AS1255" s="116">
        <f t="shared" si="328"/>
        <v>0</v>
      </c>
    </row>
    <row r="1256" spans="2:45" ht="16.5" hidden="1" thickTop="1" thickBot="1" x14ac:dyDescent="0.3">
      <c r="B1256" s="101" t="str">
        <f t="shared" si="321"/>
        <v>b</v>
      </c>
      <c r="C1256" s="101" t="str">
        <f t="shared" si="314"/>
        <v>b</v>
      </c>
      <c r="D1256" s="109" t="s">
        <v>279</v>
      </c>
      <c r="E1256" s="120" t="s">
        <v>300</v>
      </c>
      <c r="F1256" s="115">
        <f t="shared" si="322"/>
        <v>0</v>
      </c>
      <c r="G1256" s="116">
        <v>0</v>
      </c>
      <c r="H1256" s="116">
        <v>0</v>
      </c>
      <c r="I1256" s="116">
        <v>0</v>
      </c>
      <c r="J1256" s="116">
        <v>0</v>
      </c>
      <c r="K1256" s="115">
        <f t="shared" si="323"/>
        <v>0</v>
      </c>
      <c r="L1256" s="116">
        <v>0</v>
      </c>
      <c r="M1256" s="116">
        <v>0</v>
      </c>
      <c r="N1256" s="116">
        <v>0</v>
      </c>
      <c r="O1256" s="116">
        <v>0</v>
      </c>
      <c r="P1256" s="115">
        <f t="shared" si="324"/>
        <v>0</v>
      </c>
      <c r="Q1256" s="116">
        <v>0</v>
      </c>
      <c r="R1256" s="116">
        <v>0</v>
      </c>
      <c r="S1256" s="116">
        <v>0</v>
      </c>
      <c r="T1256" s="116">
        <v>0</v>
      </c>
      <c r="U1256" s="111">
        <f t="shared" si="330"/>
        <v>0</v>
      </c>
      <c r="V1256" s="116">
        <f t="shared" si="330"/>
        <v>0</v>
      </c>
      <c r="W1256" s="116">
        <f t="shared" si="330"/>
        <v>0</v>
      </c>
      <c r="X1256" s="116">
        <f t="shared" si="330"/>
        <v>0</v>
      </c>
      <c r="Y1256" s="116">
        <f t="shared" si="330"/>
        <v>0</v>
      </c>
      <c r="Z1256" s="115">
        <f t="shared" si="325"/>
        <v>0</v>
      </c>
      <c r="AA1256" s="116">
        <v>0</v>
      </c>
      <c r="AB1256" s="116">
        <v>0</v>
      </c>
      <c r="AC1256" s="116">
        <v>0</v>
      </c>
      <c r="AD1256" s="116">
        <v>0</v>
      </c>
      <c r="AE1256" s="115">
        <f t="shared" si="326"/>
        <v>0</v>
      </c>
      <c r="AF1256" s="117">
        <v>0</v>
      </c>
      <c r="AG1256" s="117">
        <v>0</v>
      </c>
      <c r="AH1256" s="117">
        <v>0</v>
      </c>
      <c r="AI1256" s="117">
        <v>0</v>
      </c>
      <c r="AJ1256" s="115">
        <f t="shared" si="329"/>
        <v>0</v>
      </c>
      <c r="AK1256" s="116">
        <f t="shared" si="329"/>
        <v>0</v>
      </c>
      <c r="AL1256" s="116">
        <f t="shared" si="329"/>
        <v>0</v>
      </c>
      <c r="AM1256" s="116">
        <f t="shared" si="329"/>
        <v>0</v>
      </c>
      <c r="AN1256" s="116">
        <f t="shared" si="329"/>
        <v>0</v>
      </c>
      <c r="AO1256" s="115">
        <f t="shared" si="327"/>
        <v>0</v>
      </c>
      <c r="AP1256" s="116">
        <f t="shared" si="327"/>
        <v>0</v>
      </c>
      <c r="AQ1256" s="116">
        <f t="shared" si="327"/>
        <v>0</v>
      </c>
      <c r="AR1256" s="116">
        <f t="shared" si="320"/>
        <v>0</v>
      </c>
      <c r="AS1256" s="116">
        <f t="shared" si="328"/>
        <v>0</v>
      </c>
    </row>
    <row r="1257" spans="2:45" ht="16.5" hidden="1" thickTop="1" thickBot="1" x14ac:dyDescent="0.3">
      <c r="B1257" s="101" t="str">
        <f t="shared" si="321"/>
        <v>b</v>
      </c>
      <c r="C1257" s="101" t="str">
        <f t="shared" si="314"/>
        <v>b</v>
      </c>
      <c r="D1257" s="109" t="s">
        <v>279</v>
      </c>
      <c r="E1257" s="120" t="s">
        <v>301</v>
      </c>
      <c r="F1257" s="115">
        <f t="shared" si="322"/>
        <v>0</v>
      </c>
      <c r="G1257" s="116">
        <v>0</v>
      </c>
      <c r="H1257" s="116">
        <v>0</v>
      </c>
      <c r="I1257" s="116">
        <v>0</v>
      </c>
      <c r="J1257" s="116">
        <v>0</v>
      </c>
      <c r="K1257" s="115">
        <f t="shared" si="323"/>
        <v>0</v>
      </c>
      <c r="L1257" s="116">
        <v>0</v>
      </c>
      <c r="M1257" s="116">
        <v>0</v>
      </c>
      <c r="N1257" s="116">
        <v>0</v>
      </c>
      <c r="O1257" s="116">
        <v>0</v>
      </c>
      <c r="P1257" s="115">
        <f t="shared" si="324"/>
        <v>0</v>
      </c>
      <c r="Q1257" s="116">
        <v>0</v>
      </c>
      <c r="R1257" s="116">
        <v>0</v>
      </c>
      <c r="S1257" s="116">
        <v>0</v>
      </c>
      <c r="T1257" s="116">
        <v>0</v>
      </c>
      <c r="U1257" s="111">
        <f t="shared" si="330"/>
        <v>0</v>
      </c>
      <c r="V1257" s="116">
        <f t="shared" si="330"/>
        <v>0</v>
      </c>
      <c r="W1257" s="116">
        <f t="shared" si="330"/>
        <v>0</v>
      </c>
      <c r="X1257" s="116">
        <f t="shared" si="330"/>
        <v>0</v>
      </c>
      <c r="Y1257" s="116">
        <f t="shared" si="330"/>
        <v>0</v>
      </c>
      <c r="Z1257" s="115">
        <f t="shared" si="325"/>
        <v>0</v>
      </c>
      <c r="AA1257" s="116">
        <v>0</v>
      </c>
      <c r="AB1257" s="116">
        <v>0</v>
      </c>
      <c r="AC1257" s="116">
        <v>0</v>
      </c>
      <c r="AD1257" s="116">
        <v>0</v>
      </c>
      <c r="AE1257" s="115">
        <f t="shared" si="326"/>
        <v>0</v>
      </c>
      <c r="AF1257" s="117">
        <v>0</v>
      </c>
      <c r="AG1257" s="117">
        <v>0</v>
      </c>
      <c r="AH1257" s="117">
        <v>0</v>
      </c>
      <c r="AI1257" s="117">
        <v>0</v>
      </c>
      <c r="AJ1257" s="115">
        <f t="shared" si="329"/>
        <v>0</v>
      </c>
      <c r="AK1257" s="116">
        <f t="shared" si="329"/>
        <v>0</v>
      </c>
      <c r="AL1257" s="116">
        <f t="shared" si="329"/>
        <v>0</v>
      </c>
      <c r="AM1257" s="116">
        <f t="shared" si="329"/>
        <v>0</v>
      </c>
      <c r="AN1257" s="116">
        <f t="shared" si="329"/>
        <v>0</v>
      </c>
      <c r="AO1257" s="115">
        <f t="shared" si="327"/>
        <v>0</v>
      </c>
      <c r="AP1257" s="116">
        <f t="shared" si="327"/>
        <v>0</v>
      </c>
      <c r="AQ1257" s="116">
        <f t="shared" si="327"/>
        <v>0</v>
      </c>
      <c r="AR1257" s="116">
        <f t="shared" si="320"/>
        <v>0</v>
      </c>
      <c r="AS1257" s="116">
        <f t="shared" si="328"/>
        <v>0</v>
      </c>
    </row>
    <row r="1258" spans="2:45" ht="16.5" hidden="1" thickTop="1" thickBot="1" x14ac:dyDescent="0.3">
      <c r="B1258" s="101" t="str">
        <f t="shared" si="321"/>
        <v>b</v>
      </c>
      <c r="C1258" s="101" t="str">
        <f t="shared" si="314"/>
        <v>b</v>
      </c>
      <c r="D1258" s="109" t="s">
        <v>279</v>
      </c>
      <c r="E1258" s="120" t="s">
        <v>302</v>
      </c>
      <c r="F1258" s="115">
        <f t="shared" si="322"/>
        <v>0</v>
      </c>
      <c r="G1258" s="116">
        <v>0</v>
      </c>
      <c r="H1258" s="116">
        <v>0</v>
      </c>
      <c r="I1258" s="116">
        <v>0</v>
      </c>
      <c r="J1258" s="116">
        <v>0</v>
      </c>
      <c r="K1258" s="115">
        <f t="shared" si="323"/>
        <v>0</v>
      </c>
      <c r="L1258" s="116">
        <v>0</v>
      </c>
      <c r="M1258" s="116">
        <v>0</v>
      </c>
      <c r="N1258" s="116">
        <v>0</v>
      </c>
      <c r="O1258" s="116">
        <v>0</v>
      </c>
      <c r="P1258" s="115">
        <f t="shared" si="324"/>
        <v>0</v>
      </c>
      <c r="Q1258" s="116">
        <v>0</v>
      </c>
      <c r="R1258" s="116">
        <v>0</v>
      </c>
      <c r="S1258" s="116">
        <v>0</v>
      </c>
      <c r="T1258" s="116">
        <v>0</v>
      </c>
      <c r="U1258" s="111">
        <f t="shared" si="330"/>
        <v>0</v>
      </c>
      <c r="V1258" s="116">
        <f t="shared" si="330"/>
        <v>0</v>
      </c>
      <c r="W1258" s="116">
        <f t="shared" si="330"/>
        <v>0</v>
      </c>
      <c r="X1258" s="116">
        <f t="shared" si="330"/>
        <v>0</v>
      </c>
      <c r="Y1258" s="116">
        <f t="shared" si="330"/>
        <v>0</v>
      </c>
      <c r="Z1258" s="115">
        <f t="shared" si="325"/>
        <v>0</v>
      </c>
      <c r="AA1258" s="116">
        <v>0</v>
      </c>
      <c r="AB1258" s="116">
        <v>0</v>
      </c>
      <c r="AC1258" s="116">
        <v>0</v>
      </c>
      <c r="AD1258" s="116">
        <v>0</v>
      </c>
      <c r="AE1258" s="115">
        <f t="shared" si="326"/>
        <v>0</v>
      </c>
      <c r="AF1258" s="117">
        <v>0</v>
      </c>
      <c r="AG1258" s="117">
        <v>0</v>
      </c>
      <c r="AH1258" s="117">
        <v>0</v>
      </c>
      <c r="AI1258" s="117">
        <v>0</v>
      </c>
      <c r="AJ1258" s="115">
        <f t="shared" si="329"/>
        <v>0</v>
      </c>
      <c r="AK1258" s="116">
        <f t="shared" si="329"/>
        <v>0</v>
      </c>
      <c r="AL1258" s="116">
        <f t="shared" si="329"/>
        <v>0</v>
      </c>
      <c r="AM1258" s="116">
        <f t="shared" si="329"/>
        <v>0</v>
      </c>
      <c r="AN1258" s="116">
        <f t="shared" si="329"/>
        <v>0</v>
      </c>
      <c r="AO1258" s="115">
        <f t="shared" si="327"/>
        <v>0</v>
      </c>
      <c r="AP1258" s="116">
        <f t="shared" si="327"/>
        <v>0</v>
      </c>
      <c r="AQ1258" s="116">
        <f t="shared" si="327"/>
        <v>0</v>
      </c>
      <c r="AR1258" s="116">
        <f t="shared" si="320"/>
        <v>0</v>
      </c>
      <c r="AS1258" s="116">
        <f t="shared" si="328"/>
        <v>0</v>
      </c>
    </row>
    <row r="1259" spans="2:45" ht="16.5" hidden="1" thickTop="1" thickBot="1" x14ac:dyDescent="0.3">
      <c r="B1259" s="101" t="str">
        <f t="shared" si="321"/>
        <v>b</v>
      </c>
      <c r="C1259" s="101" t="str">
        <f t="shared" si="314"/>
        <v>b</v>
      </c>
      <c r="D1259" s="109" t="s">
        <v>279</v>
      </c>
      <c r="E1259" s="120" t="s">
        <v>303</v>
      </c>
      <c r="F1259" s="115">
        <f t="shared" si="322"/>
        <v>0</v>
      </c>
      <c r="G1259" s="116">
        <v>0</v>
      </c>
      <c r="H1259" s="116">
        <v>0</v>
      </c>
      <c r="I1259" s="116">
        <v>0</v>
      </c>
      <c r="J1259" s="116">
        <v>0</v>
      </c>
      <c r="K1259" s="115">
        <f t="shared" si="323"/>
        <v>0</v>
      </c>
      <c r="L1259" s="116">
        <v>0</v>
      </c>
      <c r="M1259" s="116">
        <v>0</v>
      </c>
      <c r="N1259" s="116">
        <v>0</v>
      </c>
      <c r="O1259" s="116">
        <v>0</v>
      </c>
      <c r="P1259" s="115">
        <f t="shared" si="324"/>
        <v>0</v>
      </c>
      <c r="Q1259" s="116">
        <v>0</v>
      </c>
      <c r="R1259" s="116">
        <v>0</v>
      </c>
      <c r="S1259" s="116">
        <v>0</v>
      </c>
      <c r="T1259" s="116">
        <v>0</v>
      </c>
      <c r="U1259" s="111">
        <f t="shared" si="330"/>
        <v>0</v>
      </c>
      <c r="V1259" s="116">
        <f t="shared" si="330"/>
        <v>0</v>
      </c>
      <c r="W1259" s="116">
        <f t="shared" si="330"/>
        <v>0</v>
      </c>
      <c r="X1259" s="116">
        <f t="shared" si="330"/>
        <v>0</v>
      </c>
      <c r="Y1259" s="116">
        <f t="shared" si="330"/>
        <v>0</v>
      </c>
      <c r="Z1259" s="115">
        <f t="shared" si="325"/>
        <v>0</v>
      </c>
      <c r="AA1259" s="116">
        <v>0</v>
      </c>
      <c r="AB1259" s="116">
        <v>0</v>
      </c>
      <c r="AC1259" s="116">
        <v>0</v>
      </c>
      <c r="AD1259" s="116">
        <v>0</v>
      </c>
      <c r="AE1259" s="115">
        <f t="shared" si="326"/>
        <v>0</v>
      </c>
      <c r="AF1259" s="117">
        <v>0</v>
      </c>
      <c r="AG1259" s="117">
        <v>0</v>
      </c>
      <c r="AH1259" s="117">
        <v>0</v>
      </c>
      <c r="AI1259" s="117">
        <v>0</v>
      </c>
      <c r="AJ1259" s="115">
        <f t="shared" si="329"/>
        <v>0</v>
      </c>
      <c r="AK1259" s="116">
        <f t="shared" si="329"/>
        <v>0</v>
      </c>
      <c r="AL1259" s="116">
        <f t="shared" si="329"/>
        <v>0</v>
      </c>
      <c r="AM1259" s="116">
        <f t="shared" si="329"/>
        <v>0</v>
      </c>
      <c r="AN1259" s="116">
        <f t="shared" si="329"/>
        <v>0</v>
      </c>
      <c r="AO1259" s="115">
        <f t="shared" si="327"/>
        <v>0</v>
      </c>
      <c r="AP1259" s="116">
        <f t="shared" si="327"/>
        <v>0</v>
      </c>
      <c r="AQ1259" s="116">
        <f t="shared" si="327"/>
        <v>0</v>
      </c>
      <c r="AR1259" s="116">
        <f t="shared" si="320"/>
        <v>0</v>
      </c>
      <c r="AS1259" s="116">
        <f t="shared" si="328"/>
        <v>0</v>
      </c>
    </row>
    <row r="1260" spans="2:45" ht="16.5" thickTop="1" thickBot="1" x14ac:dyDescent="0.3">
      <c r="B1260" s="101" t="str">
        <f t="shared" si="321"/>
        <v>a</v>
      </c>
      <c r="C1260" s="101" t="str">
        <f t="shared" si="314"/>
        <v>a</v>
      </c>
      <c r="D1260" s="109" t="s">
        <v>279</v>
      </c>
      <c r="E1260" s="120" t="s">
        <v>304</v>
      </c>
      <c r="F1260" s="115">
        <f t="shared" si="322"/>
        <v>5300000</v>
      </c>
      <c r="G1260" s="116">
        <v>1432200</v>
      </c>
      <c r="H1260" s="116">
        <v>1432200</v>
      </c>
      <c r="I1260" s="116">
        <v>1452500</v>
      </c>
      <c r="J1260" s="116">
        <v>983100</v>
      </c>
      <c r="K1260" s="115">
        <f t="shared" si="323"/>
        <v>5300000</v>
      </c>
      <c r="L1260" s="116">
        <v>1432200</v>
      </c>
      <c r="M1260" s="116">
        <v>1432200</v>
      </c>
      <c r="N1260" s="116">
        <v>1452500</v>
      </c>
      <c r="O1260" s="116">
        <v>983100</v>
      </c>
      <c r="P1260" s="115">
        <f t="shared" si="324"/>
        <v>2352340</v>
      </c>
      <c r="Q1260" s="116">
        <v>1390280</v>
      </c>
      <c r="R1260" s="116">
        <v>962060</v>
      </c>
      <c r="S1260" s="116">
        <v>0</v>
      </c>
      <c r="T1260" s="116">
        <v>0</v>
      </c>
      <c r="U1260" s="111">
        <f t="shared" si="330"/>
        <v>500000</v>
      </c>
      <c r="V1260" s="116">
        <f t="shared" si="330"/>
        <v>0</v>
      </c>
      <c r="W1260" s="116">
        <f t="shared" si="330"/>
        <v>0</v>
      </c>
      <c r="X1260" s="116">
        <f t="shared" si="330"/>
        <v>0</v>
      </c>
      <c r="Y1260" s="116">
        <f t="shared" si="330"/>
        <v>500000</v>
      </c>
      <c r="Z1260" s="115">
        <f t="shared" si="325"/>
        <v>500000</v>
      </c>
      <c r="AA1260" s="116">
        <v>0</v>
      </c>
      <c r="AB1260" s="116">
        <v>0</v>
      </c>
      <c r="AC1260" s="116">
        <v>0</v>
      </c>
      <c r="AD1260" s="116">
        <v>500000</v>
      </c>
      <c r="AE1260" s="115">
        <f t="shared" si="326"/>
        <v>0</v>
      </c>
      <c r="AF1260" s="117">
        <v>0</v>
      </c>
      <c r="AG1260" s="117">
        <v>0</v>
      </c>
      <c r="AH1260" s="117">
        <v>0</v>
      </c>
      <c r="AI1260" s="117">
        <v>0</v>
      </c>
      <c r="AJ1260" s="115">
        <f t="shared" si="329"/>
        <v>5800000</v>
      </c>
      <c r="AK1260" s="116">
        <f t="shared" si="329"/>
        <v>1432200</v>
      </c>
      <c r="AL1260" s="116">
        <f t="shared" si="329"/>
        <v>1432200</v>
      </c>
      <c r="AM1260" s="116">
        <f t="shared" si="329"/>
        <v>1452500</v>
      </c>
      <c r="AN1260" s="116">
        <f t="shared" si="329"/>
        <v>1483100</v>
      </c>
      <c r="AO1260" s="115">
        <f t="shared" si="327"/>
        <v>5800000</v>
      </c>
      <c r="AP1260" s="116">
        <f t="shared" si="327"/>
        <v>1432200</v>
      </c>
      <c r="AQ1260" s="116">
        <f t="shared" si="327"/>
        <v>1432200</v>
      </c>
      <c r="AR1260" s="116">
        <f t="shared" si="320"/>
        <v>1452500</v>
      </c>
      <c r="AS1260" s="116">
        <f t="shared" si="328"/>
        <v>1483100</v>
      </c>
    </row>
    <row r="1261" spans="2:45" ht="16.5" hidden="1" thickTop="1" thickBot="1" x14ac:dyDescent="0.3">
      <c r="B1261" s="101" t="str">
        <f t="shared" si="321"/>
        <v>b</v>
      </c>
      <c r="C1261" s="101" t="str">
        <f t="shared" si="314"/>
        <v>b</v>
      </c>
      <c r="D1261" s="109" t="s">
        <v>279</v>
      </c>
      <c r="E1261" s="120" t="s">
        <v>305</v>
      </c>
      <c r="F1261" s="115">
        <f t="shared" si="322"/>
        <v>0</v>
      </c>
      <c r="G1261" s="116">
        <f>SUM(G1262:G1263)</f>
        <v>0</v>
      </c>
      <c r="H1261" s="116">
        <f>SUM(H1262:H1263)</f>
        <v>0</v>
      </c>
      <c r="I1261" s="116">
        <f>SUM(I1262:I1263)</f>
        <v>0</v>
      </c>
      <c r="J1261" s="116">
        <f>SUM(J1262:J1263)</f>
        <v>0</v>
      </c>
      <c r="K1261" s="115">
        <f t="shared" si="323"/>
        <v>0</v>
      </c>
      <c r="L1261" s="116">
        <f>SUM(L1262:L1263)</f>
        <v>0</v>
      </c>
      <c r="M1261" s="116">
        <f>SUM(M1262:M1263)</f>
        <v>0</v>
      </c>
      <c r="N1261" s="116">
        <f>SUM(N1262:N1263)</f>
        <v>0</v>
      </c>
      <c r="O1261" s="116">
        <f>SUM(O1262:O1263)</f>
        <v>0</v>
      </c>
      <c r="P1261" s="115">
        <f t="shared" si="324"/>
        <v>0</v>
      </c>
      <c r="Q1261" s="116">
        <f>SUM(Q1262:Q1263)</f>
        <v>0</v>
      </c>
      <c r="R1261" s="116">
        <f>SUM(R1262:R1263)</f>
        <v>0</v>
      </c>
      <c r="S1261" s="116">
        <f>SUM(S1262:S1263)</f>
        <v>0</v>
      </c>
      <c r="T1261" s="116">
        <f>SUM(T1262:T1263)</f>
        <v>0</v>
      </c>
      <c r="U1261" s="111">
        <f t="shared" si="330"/>
        <v>0</v>
      </c>
      <c r="V1261" s="116">
        <f t="shared" si="330"/>
        <v>0</v>
      </c>
      <c r="W1261" s="116">
        <f t="shared" si="330"/>
        <v>0</v>
      </c>
      <c r="X1261" s="116">
        <f t="shared" si="330"/>
        <v>0</v>
      </c>
      <c r="Y1261" s="116">
        <f t="shared" si="330"/>
        <v>0</v>
      </c>
      <c r="Z1261" s="115">
        <f t="shared" si="325"/>
        <v>0</v>
      </c>
      <c r="AA1261" s="116">
        <f>SUM(AA1262:AA1263)</f>
        <v>0</v>
      </c>
      <c r="AB1261" s="116">
        <f>SUM(AB1262:AB1263)</f>
        <v>0</v>
      </c>
      <c r="AC1261" s="116">
        <f>SUM(AC1262:AC1263)</f>
        <v>0</v>
      </c>
      <c r="AD1261" s="116">
        <f>SUM(AD1262:AD1263)</f>
        <v>0</v>
      </c>
      <c r="AE1261" s="115">
        <f t="shared" si="326"/>
        <v>0</v>
      </c>
      <c r="AF1261" s="117">
        <f>SUM(AF1262:AF1263)</f>
        <v>0</v>
      </c>
      <c r="AG1261" s="117">
        <f>SUM(AG1262:AG1263)</f>
        <v>0</v>
      </c>
      <c r="AH1261" s="117">
        <f>SUM(AH1262:AH1263)</f>
        <v>0</v>
      </c>
      <c r="AI1261" s="117">
        <f>SUM(AI1262:AI1263)</f>
        <v>0</v>
      </c>
      <c r="AJ1261" s="115">
        <f t="shared" si="329"/>
        <v>0</v>
      </c>
      <c r="AK1261" s="116">
        <f t="shared" si="329"/>
        <v>0</v>
      </c>
      <c r="AL1261" s="116">
        <f t="shared" si="329"/>
        <v>0</v>
      </c>
      <c r="AM1261" s="116">
        <f t="shared" si="329"/>
        <v>0</v>
      </c>
      <c r="AN1261" s="116">
        <f t="shared" si="329"/>
        <v>0</v>
      </c>
      <c r="AO1261" s="115">
        <f t="shared" si="327"/>
        <v>0</v>
      </c>
      <c r="AP1261" s="116">
        <f t="shared" si="327"/>
        <v>0</v>
      </c>
      <c r="AQ1261" s="116">
        <f t="shared" si="327"/>
        <v>0</v>
      </c>
      <c r="AR1261" s="116">
        <f t="shared" si="320"/>
        <v>0</v>
      </c>
      <c r="AS1261" s="116">
        <f t="shared" si="328"/>
        <v>0</v>
      </c>
    </row>
    <row r="1262" spans="2:45" ht="16.5" hidden="1" thickTop="1" thickBot="1" x14ac:dyDescent="0.3">
      <c r="B1262" s="101" t="str">
        <f t="shared" si="321"/>
        <v>b</v>
      </c>
      <c r="C1262" s="101" t="str">
        <f t="shared" si="314"/>
        <v>b</v>
      </c>
      <c r="D1262" s="109" t="s">
        <v>279</v>
      </c>
      <c r="E1262" s="121" t="s">
        <v>306</v>
      </c>
      <c r="F1262" s="115">
        <f t="shared" si="322"/>
        <v>0</v>
      </c>
      <c r="G1262" s="116">
        <v>0</v>
      </c>
      <c r="H1262" s="116">
        <v>0</v>
      </c>
      <c r="I1262" s="116">
        <v>0</v>
      </c>
      <c r="J1262" s="116">
        <v>0</v>
      </c>
      <c r="K1262" s="115">
        <f t="shared" si="323"/>
        <v>0</v>
      </c>
      <c r="L1262" s="116">
        <v>0</v>
      </c>
      <c r="M1262" s="116">
        <v>0</v>
      </c>
      <c r="N1262" s="116">
        <v>0</v>
      </c>
      <c r="O1262" s="116">
        <v>0</v>
      </c>
      <c r="P1262" s="115">
        <f t="shared" si="324"/>
        <v>0</v>
      </c>
      <c r="Q1262" s="116">
        <v>0</v>
      </c>
      <c r="R1262" s="116">
        <v>0</v>
      </c>
      <c r="S1262" s="116">
        <v>0</v>
      </c>
      <c r="T1262" s="116">
        <v>0</v>
      </c>
      <c r="U1262" s="111">
        <f t="shared" si="330"/>
        <v>0</v>
      </c>
      <c r="V1262" s="116">
        <f t="shared" si="330"/>
        <v>0</v>
      </c>
      <c r="W1262" s="116">
        <f t="shared" si="330"/>
        <v>0</v>
      </c>
      <c r="X1262" s="116">
        <f t="shared" si="330"/>
        <v>0</v>
      </c>
      <c r="Y1262" s="116">
        <f t="shared" si="330"/>
        <v>0</v>
      </c>
      <c r="Z1262" s="115">
        <f t="shared" si="325"/>
        <v>0</v>
      </c>
      <c r="AA1262" s="116">
        <v>0</v>
      </c>
      <c r="AB1262" s="116">
        <v>0</v>
      </c>
      <c r="AC1262" s="116">
        <v>0</v>
      </c>
      <c r="AD1262" s="116">
        <v>0</v>
      </c>
      <c r="AE1262" s="115">
        <f t="shared" si="326"/>
        <v>0</v>
      </c>
      <c r="AF1262" s="117">
        <v>0</v>
      </c>
      <c r="AG1262" s="117">
        <v>0</v>
      </c>
      <c r="AH1262" s="117">
        <v>0</v>
      </c>
      <c r="AI1262" s="117">
        <v>0</v>
      </c>
      <c r="AJ1262" s="115">
        <f t="shared" si="329"/>
        <v>0</v>
      </c>
      <c r="AK1262" s="116">
        <f t="shared" si="329"/>
        <v>0</v>
      </c>
      <c r="AL1262" s="116">
        <f t="shared" si="329"/>
        <v>0</v>
      </c>
      <c r="AM1262" s="116">
        <f t="shared" si="329"/>
        <v>0</v>
      </c>
      <c r="AN1262" s="116">
        <f t="shared" si="329"/>
        <v>0</v>
      </c>
      <c r="AO1262" s="115">
        <f t="shared" si="327"/>
        <v>0</v>
      </c>
      <c r="AP1262" s="116">
        <f t="shared" si="327"/>
        <v>0</v>
      </c>
      <c r="AQ1262" s="116">
        <f t="shared" si="327"/>
        <v>0</v>
      </c>
      <c r="AR1262" s="116">
        <f t="shared" si="320"/>
        <v>0</v>
      </c>
      <c r="AS1262" s="116">
        <f t="shared" si="328"/>
        <v>0</v>
      </c>
    </row>
    <row r="1263" spans="2:45" ht="27" hidden="1" thickTop="1" thickBot="1" x14ac:dyDescent="0.3">
      <c r="B1263" s="101" t="str">
        <f t="shared" si="321"/>
        <v>b</v>
      </c>
      <c r="C1263" s="101" t="str">
        <f t="shared" si="314"/>
        <v>b</v>
      </c>
      <c r="D1263" s="109" t="s">
        <v>279</v>
      </c>
      <c r="E1263" s="121" t="s">
        <v>307</v>
      </c>
      <c r="F1263" s="115">
        <f t="shared" si="322"/>
        <v>0</v>
      </c>
      <c r="G1263" s="116">
        <f>SUM(G1264:G1265)</f>
        <v>0</v>
      </c>
      <c r="H1263" s="116">
        <f>SUM(H1264:H1265)</f>
        <v>0</v>
      </c>
      <c r="I1263" s="116">
        <f>SUM(I1264:I1265)</f>
        <v>0</v>
      </c>
      <c r="J1263" s="116">
        <f>SUM(J1264:J1265)</f>
        <v>0</v>
      </c>
      <c r="K1263" s="115">
        <f t="shared" si="323"/>
        <v>0</v>
      </c>
      <c r="L1263" s="116">
        <f>SUM(L1264:L1265)</f>
        <v>0</v>
      </c>
      <c r="M1263" s="116">
        <f>SUM(M1264:M1265)</f>
        <v>0</v>
      </c>
      <c r="N1263" s="116">
        <f>SUM(N1264:N1265)</f>
        <v>0</v>
      </c>
      <c r="O1263" s="116">
        <f>SUM(O1264:O1265)</f>
        <v>0</v>
      </c>
      <c r="P1263" s="115">
        <f t="shared" si="324"/>
        <v>0</v>
      </c>
      <c r="Q1263" s="116">
        <f>SUM(Q1264:Q1265)</f>
        <v>0</v>
      </c>
      <c r="R1263" s="116">
        <f>SUM(R1264:R1265)</f>
        <v>0</v>
      </c>
      <c r="S1263" s="116">
        <f>SUM(S1264:S1265)</f>
        <v>0</v>
      </c>
      <c r="T1263" s="116">
        <f>SUM(T1264:T1265)</f>
        <v>0</v>
      </c>
      <c r="U1263" s="111">
        <f t="shared" si="330"/>
        <v>0</v>
      </c>
      <c r="V1263" s="116">
        <f t="shared" si="330"/>
        <v>0</v>
      </c>
      <c r="W1263" s="116">
        <f t="shared" si="330"/>
        <v>0</v>
      </c>
      <c r="X1263" s="116">
        <f t="shared" si="330"/>
        <v>0</v>
      </c>
      <c r="Y1263" s="116">
        <f t="shared" si="330"/>
        <v>0</v>
      </c>
      <c r="Z1263" s="115">
        <f t="shared" si="325"/>
        <v>0</v>
      </c>
      <c r="AA1263" s="116">
        <f>SUM(AA1264:AA1265)</f>
        <v>0</v>
      </c>
      <c r="AB1263" s="116">
        <f>SUM(AB1264:AB1265)</f>
        <v>0</v>
      </c>
      <c r="AC1263" s="116">
        <f>SUM(AC1264:AC1265)</f>
        <v>0</v>
      </c>
      <c r="AD1263" s="116">
        <f>SUM(AD1264:AD1265)</f>
        <v>0</v>
      </c>
      <c r="AE1263" s="115">
        <f t="shared" si="326"/>
        <v>0</v>
      </c>
      <c r="AF1263" s="117">
        <f>SUM(AF1264:AF1265)</f>
        <v>0</v>
      </c>
      <c r="AG1263" s="117">
        <f>SUM(AG1264:AG1265)</f>
        <v>0</v>
      </c>
      <c r="AH1263" s="117">
        <f>SUM(AH1264:AH1265)</f>
        <v>0</v>
      </c>
      <c r="AI1263" s="117">
        <f>SUM(AI1264:AI1265)</f>
        <v>0</v>
      </c>
      <c r="AJ1263" s="115">
        <f t="shared" si="329"/>
        <v>0</v>
      </c>
      <c r="AK1263" s="116">
        <f t="shared" si="329"/>
        <v>0</v>
      </c>
      <c r="AL1263" s="116">
        <f t="shared" si="329"/>
        <v>0</v>
      </c>
      <c r="AM1263" s="116">
        <f t="shared" si="329"/>
        <v>0</v>
      </c>
      <c r="AN1263" s="116">
        <f t="shared" si="329"/>
        <v>0</v>
      </c>
      <c r="AO1263" s="115">
        <f t="shared" si="327"/>
        <v>0</v>
      </c>
      <c r="AP1263" s="116">
        <f t="shared" si="327"/>
        <v>0</v>
      </c>
      <c r="AQ1263" s="116">
        <f t="shared" si="327"/>
        <v>0</v>
      </c>
      <c r="AR1263" s="116">
        <f t="shared" si="320"/>
        <v>0</v>
      </c>
      <c r="AS1263" s="116">
        <f t="shared" si="328"/>
        <v>0</v>
      </c>
    </row>
    <row r="1264" spans="2:45" ht="27" hidden="1" thickTop="1" thickBot="1" x14ac:dyDescent="0.3">
      <c r="B1264" s="101" t="str">
        <f t="shared" si="321"/>
        <v>b</v>
      </c>
      <c r="C1264" s="101" t="str">
        <f t="shared" si="314"/>
        <v>b</v>
      </c>
      <c r="D1264" s="109" t="s">
        <v>279</v>
      </c>
      <c r="E1264" s="122" t="s">
        <v>308</v>
      </c>
      <c r="F1264" s="115">
        <f t="shared" si="322"/>
        <v>0</v>
      </c>
      <c r="G1264" s="116">
        <v>0</v>
      </c>
      <c r="H1264" s="116">
        <v>0</v>
      </c>
      <c r="I1264" s="116">
        <v>0</v>
      </c>
      <c r="J1264" s="116">
        <v>0</v>
      </c>
      <c r="K1264" s="115">
        <f t="shared" si="323"/>
        <v>0</v>
      </c>
      <c r="L1264" s="116">
        <v>0</v>
      </c>
      <c r="M1264" s="116">
        <v>0</v>
      </c>
      <c r="N1264" s="116">
        <v>0</v>
      </c>
      <c r="O1264" s="116">
        <v>0</v>
      </c>
      <c r="P1264" s="115">
        <f t="shared" si="324"/>
        <v>0</v>
      </c>
      <c r="Q1264" s="116">
        <v>0</v>
      </c>
      <c r="R1264" s="116">
        <v>0</v>
      </c>
      <c r="S1264" s="116">
        <v>0</v>
      </c>
      <c r="T1264" s="116">
        <v>0</v>
      </c>
      <c r="U1264" s="111">
        <f t="shared" si="330"/>
        <v>0</v>
      </c>
      <c r="V1264" s="116">
        <f t="shared" si="330"/>
        <v>0</v>
      </c>
      <c r="W1264" s="116">
        <f t="shared" si="330"/>
        <v>0</v>
      </c>
      <c r="X1264" s="116">
        <f t="shared" si="330"/>
        <v>0</v>
      </c>
      <c r="Y1264" s="116">
        <f t="shared" si="330"/>
        <v>0</v>
      </c>
      <c r="Z1264" s="115">
        <f t="shared" si="325"/>
        <v>0</v>
      </c>
      <c r="AA1264" s="116">
        <v>0</v>
      </c>
      <c r="AB1264" s="116">
        <v>0</v>
      </c>
      <c r="AC1264" s="116">
        <v>0</v>
      </c>
      <c r="AD1264" s="116">
        <v>0</v>
      </c>
      <c r="AE1264" s="115">
        <f t="shared" si="326"/>
        <v>0</v>
      </c>
      <c r="AF1264" s="117">
        <v>0</v>
      </c>
      <c r="AG1264" s="117">
        <v>0</v>
      </c>
      <c r="AH1264" s="117">
        <v>0</v>
      </c>
      <c r="AI1264" s="117">
        <v>0</v>
      </c>
      <c r="AJ1264" s="115">
        <f t="shared" si="329"/>
        <v>0</v>
      </c>
      <c r="AK1264" s="116">
        <f t="shared" si="329"/>
        <v>0</v>
      </c>
      <c r="AL1264" s="116">
        <f t="shared" si="329"/>
        <v>0</v>
      </c>
      <c r="AM1264" s="116">
        <f t="shared" si="329"/>
        <v>0</v>
      </c>
      <c r="AN1264" s="116">
        <f t="shared" si="329"/>
        <v>0</v>
      </c>
      <c r="AO1264" s="115">
        <f t="shared" si="327"/>
        <v>0</v>
      </c>
      <c r="AP1264" s="116">
        <f t="shared" si="327"/>
        <v>0</v>
      </c>
      <c r="AQ1264" s="116">
        <f t="shared" si="327"/>
        <v>0</v>
      </c>
      <c r="AR1264" s="116">
        <f t="shared" si="320"/>
        <v>0</v>
      </c>
      <c r="AS1264" s="116">
        <f t="shared" si="328"/>
        <v>0</v>
      </c>
    </row>
    <row r="1265" spans="2:45" ht="27" hidden="1" thickTop="1" thickBot="1" x14ac:dyDescent="0.3">
      <c r="B1265" s="101" t="str">
        <f t="shared" si="321"/>
        <v>b</v>
      </c>
      <c r="C1265" s="101" t="str">
        <f t="shared" si="314"/>
        <v>b</v>
      </c>
      <c r="D1265" s="109" t="s">
        <v>279</v>
      </c>
      <c r="E1265" s="122" t="s">
        <v>309</v>
      </c>
      <c r="F1265" s="115">
        <f t="shared" si="322"/>
        <v>0</v>
      </c>
      <c r="G1265" s="116">
        <v>0</v>
      </c>
      <c r="H1265" s="116">
        <v>0</v>
      </c>
      <c r="I1265" s="116">
        <v>0</v>
      </c>
      <c r="J1265" s="116">
        <v>0</v>
      </c>
      <c r="K1265" s="115">
        <f t="shared" si="323"/>
        <v>0</v>
      </c>
      <c r="L1265" s="116">
        <v>0</v>
      </c>
      <c r="M1265" s="116">
        <v>0</v>
      </c>
      <c r="N1265" s="116">
        <v>0</v>
      </c>
      <c r="O1265" s="116">
        <v>0</v>
      </c>
      <c r="P1265" s="115">
        <f t="shared" si="324"/>
        <v>0</v>
      </c>
      <c r="Q1265" s="116">
        <v>0</v>
      </c>
      <c r="R1265" s="116">
        <v>0</v>
      </c>
      <c r="S1265" s="116">
        <v>0</v>
      </c>
      <c r="T1265" s="116">
        <v>0</v>
      </c>
      <c r="U1265" s="111">
        <f t="shared" si="330"/>
        <v>0</v>
      </c>
      <c r="V1265" s="116">
        <f t="shared" si="330"/>
        <v>0</v>
      </c>
      <c r="W1265" s="116">
        <f t="shared" si="330"/>
        <v>0</v>
      </c>
      <c r="X1265" s="116">
        <f t="shared" si="330"/>
        <v>0</v>
      </c>
      <c r="Y1265" s="116">
        <f t="shared" si="330"/>
        <v>0</v>
      </c>
      <c r="Z1265" s="115">
        <f t="shared" si="325"/>
        <v>0</v>
      </c>
      <c r="AA1265" s="116">
        <v>0</v>
      </c>
      <c r="AB1265" s="116">
        <v>0</v>
      </c>
      <c r="AC1265" s="116">
        <v>0</v>
      </c>
      <c r="AD1265" s="116">
        <v>0</v>
      </c>
      <c r="AE1265" s="115">
        <f t="shared" si="326"/>
        <v>0</v>
      </c>
      <c r="AF1265" s="117">
        <v>0</v>
      </c>
      <c r="AG1265" s="117">
        <v>0</v>
      </c>
      <c r="AH1265" s="117">
        <v>0</v>
      </c>
      <c r="AI1265" s="117">
        <v>0</v>
      </c>
      <c r="AJ1265" s="115">
        <f t="shared" si="329"/>
        <v>0</v>
      </c>
      <c r="AK1265" s="116">
        <f t="shared" si="329"/>
        <v>0</v>
      </c>
      <c r="AL1265" s="116">
        <f t="shared" si="329"/>
        <v>0</v>
      </c>
      <c r="AM1265" s="116">
        <f t="shared" si="329"/>
        <v>0</v>
      </c>
      <c r="AN1265" s="116">
        <f t="shared" si="329"/>
        <v>0</v>
      </c>
      <c r="AO1265" s="115">
        <f t="shared" si="327"/>
        <v>0</v>
      </c>
      <c r="AP1265" s="116">
        <f t="shared" si="327"/>
        <v>0</v>
      </c>
      <c r="AQ1265" s="116">
        <f t="shared" si="327"/>
        <v>0</v>
      </c>
      <c r="AR1265" s="116">
        <f t="shared" si="320"/>
        <v>0</v>
      </c>
      <c r="AS1265" s="116">
        <f t="shared" si="328"/>
        <v>0</v>
      </c>
    </row>
    <row r="1266" spans="2:45" ht="16.5" hidden="1" thickTop="1" thickBot="1" x14ac:dyDescent="0.3">
      <c r="B1266" s="101" t="str">
        <f t="shared" si="321"/>
        <v>b</v>
      </c>
      <c r="C1266" s="101" t="str">
        <f t="shared" si="314"/>
        <v>b</v>
      </c>
      <c r="D1266" s="109" t="s">
        <v>279</v>
      </c>
      <c r="E1266" s="119" t="s">
        <v>310</v>
      </c>
      <c r="F1266" s="115">
        <f t="shared" si="322"/>
        <v>0</v>
      </c>
      <c r="G1266" s="116">
        <v>0</v>
      </c>
      <c r="H1266" s="116">
        <v>0</v>
      </c>
      <c r="I1266" s="116">
        <v>0</v>
      </c>
      <c r="J1266" s="116">
        <v>0</v>
      </c>
      <c r="K1266" s="115">
        <f t="shared" si="323"/>
        <v>0</v>
      </c>
      <c r="L1266" s="116">
        <v>0</v>
      </c>
      <c r="M1266" s="116">
        <v>0</v>
      </c>
      <c r="N1266" s="116">
        <v>0</v>
      </c>
      <c r="O1266" s="116">
        <v>0</v>
      </c>
      <c r="P1266" s="115">
        <f t="shared" si="324"/>
        <v>0</v>
      </c>
      <c r="Q1266" s="116">
        <v>0</v>
      </c>
      <c r="R1266" s="116">
        <v>0</v>
      </c>
      <c r="S1266" s="116">
        <v>0</v>
      </c>
      <c r="T1266" s="116">
        <v>0</v>
      </c>
      <c r="U1266" s="111">
        <f t="shared" si="330"/>
        <v>0</v>
      </c>
      <c r="V1266" s="116">
        <f t="shared" si="330"/>
        <v>0</v>
      </c>
      <c r="W1266" s="116">
        <f t="shared" si="330"/>
        <v>0</v>
      </c>
      <c r="X1266" s="116">
        <f t="shared" si="330"/>
        <v>0</v>
      </c>
      <c r="Y1266" s="116">
        <f t="shared" si="330"/>
        <v>0</v>
      </c>
      <c r="Z1266" s="115">
        <f t="shared" si="325"/>
        <v>0</v>
      </c>
      <c r="AA1266" s="116">
        <v>0</v>
      </c>
      <c r="AB1266" s="116">
        <v>0</v>
      </c>
      <c r="AC1266" s="116">
        <v>0</v>
      </c>
      <c r="AD1266" s="116">
        <v>0</v>
      </c>
      <c r="AE1266" s="115">
        <f t="shared" si="326"/>
        <v>0</v>
      </c>
      <c r="AF1266" s="117">
        <v>0</v>
      </c>
      <c r="AG1266" s="117">
        <v>0</v>
      </c>
      <c r="AH1266" s="117">
        <v>0</v>
      </c>
      <c r="AI1266" s="117">
        <v>0</v>
      </c>
      <c r="AJ1266" s="115">
        <f t="shared" si="329"/>
        <v>0</v>
      </c>
      <c r="AK1266" s="116">
        <f t="shared" si="329"/>
        <v>0</v>
      </c>
      <c r="AL1266" s="116">
        <f t="shared" si="329"/>
        <v>0</v>
      </c>
      <c r="AM1266" s="116">
        <f t="shared" si="329"/>
        <v>0</v>
      </c>
      <c r="AN1266" s="116">
        <f t="shared" si="329"/>
        <v>0</v>
      </c>
      <c r="AO1266" s="115">
        <f t="shared" si="327"/>
        <v>0</v>
      </c>
      <c r="AP1266" s="116">
        <f t="shared" si="327"/>
        <v>0</v>
      </c>
      <c r="AQ1266" s="116">
        <f t="shared" si="327"/>
        <v>0</v>
      </c>
      <c r="AR1266" s="116">
        <f t="shared" si="320"/>
        <v>0</v>
      </c>
      <c r="AS1266" s="116">
        <f t="shared" si="328"/>
        <v>0</v>
      </c>
    </row>
    <row r="1267" spans="2:45" ht="16.5" hidden="1" thickTop="1" thickBot="1" x14ac:dyDescent="0.3">
      <c r="B1267" s="101" t="str">
        <f t="shared" si="321"/>
        <v>b</v>
      </c>
      <c r="C1267" s="101" t="str">
        <f t="shared" si="314"/>
        <v>b</v>
      </c>
      <c r="D1267" s="109" t="s">
        <v>279</v>
      </c>
      <c r="E1267" s="119" t="s">
        <v>311</v>
      </c>
      <c r="F1267" s="115">
        <f t="shared" si="322"/>
        <v>0</v>
      </c>
      <c r="G1267" s="116">
        <v>0</v>
      </c>
      <c r="H1267" s="116">
        <v>0</v>
      </c>
      <c r="I1267" s="116">
        <v>0</v>
      </c>
      <c r="J1267" s="116">
        <v>0</v>
      </c>
      <c r="K1267" s="115">
        <f t="shared" si="323"/>
        <v>0</v>
      </c>
      <c r="L1267" s="116">
        <v>0</v>
      </c>
      <c r="M1267" s="116">
        <v>0</v>
      </c>
      <c r="N1267" s="116">
        <v>0</v>
      </c>
      <c r="O1267" s="116">
        <v>0</v>
      </c>
      <c r="P1267" s="115">
        <f t="shared" si="324"/>
        <v>0</v>
      </c>
      <c r="Q1267" s="116">
        <v>0</v>
      </c>
      <c r="R1267" s="116">
        <v>0</v>
      </c>
      <c r="S1267" s="116">
        <v>0</v>
      </c>
      <c r="T1267" s="116">
        <v>0</v>
      </c>
      <c r="U1267" s="111">
        <f t="shared" si="330"/>
        <v>0</v>
      </c>
      <c r="V1267" s="116">
        <f t="shared" si="330"/>
        <v>0</v>
      </c>
      <c r="W1267" s="116">
        <f t="shared" si="330"/>
        <v>0</v>
      </c>
      <c r="X1267" s="116">
        <f t="shared" si="330"/>
        <v>0</v>
      </c>
      <c r="Y1267" s="116">
        <f t="shared" si="330"/>
        <v>0</v>
      </c>
      <c r="Z1267" s="115">
        <f t="shared" si="325"/>
        <v>0</v>
      </c>
      <c r="AA1267" s="116">
        <v>0</v>
      </c>
      <c r="AB1267" s="116">
        <v>0</v>
      </c>
      <c r="AC1267" s="116">
        <v>0</v>
      </c>
      <c r="AD1267" s="116">
        <v>0</v>
      </c>
      <c r="AE1267" s="115">
        <f t="shared" si="326"/>
        <v>0</v>
      </c>
      <c r="AF1267" s="117">
        <v>0</v>
      </c>
      <c r="AG1267" s="117">
        <v>0</v>
      </c>
      <c r="AH1267" s="117">
        <v>0</v>
      </c>
      <c r="AI1267" s="117">
        <v>0</v>
      </c>
      <c r="AJ1267" s="115">
        <f t="shared" si="329"/>
        <v>0</v>
      </c>
      <c r="AK1267" s="116">
        <f t="shared" si="329"/>
        <v>0</v>
      </c>
      <c r="AL1267" s="116">
        <f t="shared" si="329"/>
        <v>0</v>
      </c>
      <c r="AM1267" s="116">
        <f t="shared" si="329"/>
        <v>0</v>
      </c>
      <c r="AN1267" s="116">
        <f t="shared" si="329"/>
        <v>0</v>
      </c>
      <c r="AO1267" s="115">
        <f t="shared" si="327"/>
        <v>0</v>
      </c>
      <c r="AP1267" s="116">
        <f t="shared" si="327"/>
        <v>0</v>
      </c>
      <c r="AQ1267" s="116">
        <f t="shared" si="327"/>
        <v>0</v>
      </c>
      <c r="AR1267" s="116">
        <f t="shared" si="320"/>
        <v>0</v>
      </c>
      <c r="AS1267" s="116">
        <f t="shared" si="328"/>
        <v>0</v>
      </c>
    </row>
    <row r="1268" spans="2:45" ht="16.5" hidden="1" thickTop="1" thickBot="1" x14ac:dyDescent="0.3">
      <c r="B1268" s="101" t="str">
        <f t="shared" si="321"/>
        <v>b</v>
      </c>
      <c r="C1268" s="101" t="str">
        <f t="shared" si="314"/>
        <v>b</v>
      </c>
      <c r="D1268" s="109" t="s">
        <v>279</v>
      </c>
      <c r="E1268" s="119" t="s">
        <v>312</v>
      </c>
      <c r="F1268" s="115">
        <f t="shared" si="322"/>
        <v>0</v>
      </c>
      <c r="G1268" s="116">
        <v>0</v>
      </c>
      <c r="H1268" s="116">
        <v>0</v>
      </c>
      <c r="I1268" s="116">
        <v>0</v>
      </c>
      <c r="J1268" s="116">
        <v>0</v>
      </c>
      <c r="K1268" s="115">
        <f t="shared" si="323"/>
        <v>0</v>
      </c>
      <c r="L1268" s="116">
        <v>0</v>
      </c>
      <c r="M1268" s="116">
        <v>0</v>
      </c>
      <c r="N1268" s="116">
        <v>0</v>
      </c>
      <c r="O1268" s="116">
        <v>0</v>
      </c>
      <c r="P1268" s="115">
        <f t="shared" si="324"/>
        <v>0</v>
      </c>
      <c r="Q1268" s="116">
        <v>0</v>
      </c>
      <c r="R1268" s="116">
        <v>0</v>
      </c>
      <c r="S1268" s="116">
        <v>0</v>
      </c>
      <c r="T1268" s="116">
        <v>0</v>
      </c>
      <c r="U1268" s="111">
        <f t="shared" si="330"/>
        <v>0</v>
      </c>
      <c r="V1268" s="116">
        <f t="shared" si="330"/>
        <v>0</v>
      </c>
      <c r="W1268" s="116">
        <f t="shared" si="330"/>
        <v>0</v>
      </c>
      <c r="X1268" s="116">
        <f t="shared" si="330"/>
        <v>0</v>
      </c>
      <c r="Y1268" s="116">
        <f t="shared" si="330"/>
        <v>0</v>
      </c>
      <c r="Z1268" s="115">
        <f t="shared" si="325"/>
        <v>0</v>
      </c>
      <c r="AA1268" s="116">
        <v>0</v>
      </c>
      <c r="AB1268" s="116">
        <v>0</v>
      </c>
      <c r="AC1268" s="116">
        <v>0</v>
      </c>
      <c r="AD1268" s="116">
        <v>0</v>
      </c>
      <c r="AE1268" s="115">
        <f t="shared" si="326"/>
        <v>0</v>
      </c>
      <c r="AF1268" s="117">
        <v>0</v>
      </c>
      <c r="AG1268" s="117">
        <v>0</v>
      </c>
      <c r="AH1268" s="117">
        <v>0</v>
      </c>
      <c r="AI1268" s="117">
        <v>0</v>
      </c>
      <c r="AJ1268" s="115">
        <f t="shared" si="329"/>
        <v>0</v>
      </c>
      <c r="AK1268" s="116">
        <f t="shared" si="329"/>
        <v>0</v>
      </c>
      <c r="AL1268" s="116">
        <f t="shared" si="329"/>
        <v>0</v>
      </c>
      <c r="AM1268" s="116">
        <f t="shared" si="329"/>
        <v>0</v>
      </c>
      <c r="AN1268" s="116">
        <f t="shared" si="329"/>
        <v>0</v>
      </c>
      <c r="AO1268" s="115">
        <f t="shared" si="327"/>
        <v>0</v>
      </c>
      <c r="AP1268" s="116">
        <f t="shared" si="327"/>
        <v>0</v>
      </c>
      <c r="AQ1268" s="116">
        <f t="shared" si="327"/>
        <v>0</v>
      </c>
      <c r="AR1268" s="116">
        <f t="shared" si="320"/>
        <v>0</v>
      </c>
      <c r="AS1268" s="116">
        <f t="shared" si="328"/>
        <v>0</v>
      </c>
    </row>
    <row r="1269" spans="2:45" ht="39.75" thickTop="1" thickBot="1" x14ac:dyDescent="0.3">
      <c r="B1269" s="101" t="str">
        <f t="shared" si="321"/>
        <v>a</v>
      </c>
      <c r="C1269" s="101" t="str">
        <f t="shared" ref="C1269:C1332" si="331">IF((G1269+H1269+I1269+K1269++L1269+M1269+N1269+U1269+AJ1269+AO1269)&gt;0,"a","b")</f>
        <v>a</v>
      </c>
      <c r="D1269" s="109" t="s">
        <v>419</v>
      </c>
      <c r="E1269" s="118" t="s">
        <v>420</v>
      </c>
      <c r="F1269" s="115">
        <f t="shared" si="322"/>
        <v>11000000</v>
      </c>
      <c r="G1269" s="116">
        <f>SUM(G1270,G1282:G1284)</f>
        <v>2760000</v>
      </c>
      <c r="H1269" s="116">
        <f>SUM(H1270,H1282:H1284)</f>
        <v>2760000</v>
      </c>
      <c r="I1269" s="116">
        <f>SUM(I1270,I1282:I1284)</f>
        <v>2760000</v>
      </c>
      <c r="J1269" s="116">
        <f>SUM(J1270,J1282:J1284)</f>
        <v>2720000</v>
      </c>
      <c r="K1269" s="115">
        <f t="shared" si="323"/>
        <v>11000000</v>
      </c>
      <c r="L1269" s="116">
        <f>SUM(L1270,L1282:L1284)</f>
        <v>2760000</v>
      </c>
      <c r="M1269" s="116">
        <f>SUM(M1270,M1282:M1284)</f>
        <v>2760000</v>
      </c>
      <c r="N1269" s="116">
        <f>SUM(N1270,N1282:N1284)</f>
        <v>2760000</v>
      </c>
      <c r="O1269" s="116">
        <f>SUM(O1270,O1282:O1284)</f>
        <v>2720000</v>
      </c>
      <c r="P1269" s="115">
        <f t="shared" si="324"/>
        <v>3189087.0599999996</v>
      </c>
      <c r="Q1269" s="116">
        <f>SUM(Q1270,Q1282:Q1284)</f>
        <v>2457717.5299999998</v>
      </c>
      <c r="R1269" s="116">
        <f>SUM(R1270,R1282:R1284)</f>
        <v>731369.53</v>
      </c>
      <c r="S1269" s="116">
        <f>SUM(S1270,S1282:S1284)</f>
        <v>0</v>
      </c>
      <c r="T1269" s="116">
        <f>SUM(T1270,T1282:T1284)</f>
        <v>0</v>
      </c>
      <c r="U1269" s="111">
        <f t="shared" si="330"/>
        <v>-1000000</v>
      </c>
      <c r="V1269" s="116">
        <f t="shared" si="330"/>
        <v>0</v>
      </c>
      <c r="W1269" s="116">
        <f t="shared" si="330"/>
        <v>0</v>
      </c>
      <c r="X1269" s="116">
        <f t="shared" si="330"/>
        <v>0</v>
      </c>
      <c r="Y1269" s="116">
        <f t="shared" si="330"/>
        <v>-1000000</v>
      </c>
      <c r="Z1269" s="115">
        <f t="shared" si="325"/>
        <v>-1000000</v>
      </c>
      <c r="AA1269" s="116">
        <f>SUM(AA1270,AA1282:AA1284)</f>
        <v>0</v>
      </c>
      <c r="AB1269" s="116">
        <f>SUM(AB1270,AB1282:AB1284)</f>
        <v>0</v>
      </c>
      <c r="AC1269" s="116">
        <f>SUM(AC1270,AC1282:AC1284)</f>
        <v>0</v>
      </c>
      <c r="AD1269" s="116">
        <f>SUM(AD1270,AD1282:AD1284)</f>
        <v>-1000000</v>
      </c>
      <c r="AE1269" s="115">
        <f t="shared" si="326"/>
        <v>0</v>
      </c>
      <c r="AF1269" s="117">
        <f>SUM(AF1270,AF1282:AF1284)</f>
        <v>0</v>
      </c>
      <c r="AG1269" s="117">
        <f>SUM(AG1270,AG1282:AG1284)</f>
        <v>0</v>
      </c>
      <c r="AH1269" s="117">
        <f>SUM(AH1270,AH1282:AH1284)</f>
        <v>0</v>
      </c>
      <c r="AI1269" s="117">
        <f>SUM(AI1270,AI1282:AI1284)</f>
        <v>0</v>
      </c>
      <c r="AJ1269" s="115">
        <f t="shared" si="329"/>
        <v>10000000</v>
      </c>
      <c r="AK1269" s="116">
        <f t="shared" si="329"/>
        <v>2760000</v>
      </c>
      <c r="AL1269" s="116">
        <f t="shared" si="329"/>
        <v>2760000</v>
      </c>
      <c r="AM1269" s="116">
        <f t="shared" si="329"/>
        <v>2760000</v>
      </c>
      <c r="AN1269" s="116">
        <f t="shared" si="329"/>
        <v>1720000</v>
      </c>
      <c r="AO1269" s="115">
        <f t="shared" si="327"/>
        <v>10000000</v>
      </c>
      <c r="AP1269" s="116">
        <f t="shared" si="327"/>
        <v>2760000</v>
      </c>
      <c r="AQ1269" s="116">
        <f t="shared" si="327"/>
        <v>2760000</v>
      </c>
      <c r="AR1269" s="116">
        <f t="shared" si="320"/>
        <v>2760000</v>
      </c>
      <c r="AS1269" s="116">
        <f t="shared" si="328"/>
        <v>1720000</v>
      </c>
    </row>
    <row r="1270" spans="2:45" ht="16.5" thickTop="1" thickBot="1" x14ac:dyDescent="0.3">
      <c r="B1270" s="101" t="str">
        <f t="shared" si="321"/>
        <v>a</v>
      </c>
      <c r="C1270" s="101" t="str">
        <f t="shared" si="331"/>
        <v>a</v>
      </c>
      <c r="D1270" s="109" t="s">
        <v>279</v>
      </c>
      <c r="E1270" s="119" t="s">
        <v>298</v>
      </c>
      <c r="F1270" s="115">
        <f t="shared" si="322"/>
        <v>11000000</v>
      </c>
      <c r="G1270" s="116">
        <f>SUM(G1271:G1277)</f>
        <v>2760000</v>
      </c>
      <c r="H1270" s="116">
        <f>SUM(H1271:H1277)</f>
        <v>2760000</v>
      </c>
      <c r="I1270" s="116">
        <f>SUM(I1271:I1277)</f>
        <v>2760000</v>
      </c>
      <c r="J1270" s="116">
        <f>SUM(J1271:J1277)</f>
        <v>2720000</v>
      </c>
      <c r="K1270" s="115">
        <f t="shared" si="323"/>
        <v>11000000</v>
      </c>
      <c r="L1270" s="116">
        <f>SUM(L1271:L1277)</f>
        <v>2760000</v>
      </c>
      <c r="M1270" s="116">
        <f>SUM(M1271:M1277)</f>
        <v>2760000</v>
      </c>
      <c r="N1270" s="116">
        <f>SUM(N1271:N1277)</f>
        <v>2760000</v>
      </c>
      <c r="O1270" s="116">
        <f>SUM(O1271:O1277)</f>
        <v>2720000</v>
      </c>
      <c r="P1270" s="115">
        <f t="shared" si="324"/>
        <v>3189087.0599999996</v>
      </c>
      <c r="Q1270" s="116">
        <f>SUM(Q1271:Q1277)</f>
        <v>2457717.5299999998</v>
      </c>
      <c r="R1270" s="116">
        <f>SUM(R1271:R1277)</f>
        <v>731369.53</v>
      </c>
      <c r="S1270" s="116">
        <f>SUM(S1271:S1277)</f>
        <v>0</v>
      </c>
      <c r="T1270" s="116">
        <f>SUM(T1271:T1277)</f>
        <v>0</v>
      </c>
      <c r="U1270" s="111">
        <f t="shared" si="330"/>
        <v>-1000000</v>
      </c>
      <c r="V1270" s="116">
        <f t="shared" si="330"/>
        <v>0</v>
      </c>
      <c r="W1270" s="116">
        <f t="shared" si="330"/>
        <v>0</v>
      </c>
      <c r="X1270" s="116">
        <f t="shared" si="330"/>
        <v>0</v>
      </c>
      <c r="Y1270" s="116">
        <f t="shared" si="330"/>
        <v>-1000000</v>
      </c>
      <c r="Z1270" s="115">
        <f t="shared" si="325"/>
        <v>-1000000</v>
      </c>
      <c r="AA1270" s="116">
        <f>SUM(AA1271:AA1277)</f>
        <v>0</v>
      </c>
      <c r="AB1270" s="116">
        <f>SUM(AB1271:AB1277)</f>
        <v>0</v>
      </c>
      <c r="AC1270" s="116">
        <f>SUM(AC1271:AC1277)</f>
        <v>0</v>
      </c>
      <c r="AD1270" s="116">
        <f>SUM(AD1271:AD1277)</f>
        <v>-1000000</v>
      </c>
      <c r="AE1270" s="115">
        <f t="shared" si="326"/>
        <v>0</v>
      </c>
      <c r="AF1270" s="117">
        <f>SUM(AF1271:AF1277)</f>
        <v>0</v>
      </c>
      <c r="AG1270" s="117">
        <f>SUM(AG1271:AG1277)</f>
        <v>0</v>
      </c>
      <c r="AH1270" s="117">
        <f>SUM(AH1271:AH1277)</f>
        <v>0</v>
      </c>
      <c r="AI1270" s="117">
        <f>SUM(AI1271:AI1277)</f>
        <v>0</v>
      </c>
      <c r="AJ1270" s="115">
        <f t="shared" si="329"/>
        <v>10000000</v>
      </c>
      <c r="AK1270" s="116">
        <f t="shared" si="329"/>
        <v>2760000</v>
      </c>
      <c r="AL1270" s="116">
        <f t="shared" si="329"/>
        <v>2760000</v>
      </c>
      <c r="AM1270" s="116">
        <f t="shared" si="329"/>
        <v>2760000</v>
      </c>
      <c r="AN1270" s="116">
        <f t="shared" si="329"/>
        <v>1720000</v>
      </c>
      <c r="AO1270" s="115">
        <f t="shared" si="327"/>
        <v>10000000</v>
      </c>
      <c r="AP1270" s="116">
        <f t="shared" si="327"/>
        <v>2760000</v>
      </c>
      <c r="AQ1270" s="116">
        <f t="shared" si="327"/>
        <v>2760000</v>
      </c>
      <c r="AR1270" s="116">
        <f t="shared" si="320"/>
        <v>2760000</v>
      </c>
      <c r="AS1270" s="116">
        <f t="shared" si="328"/>
        <v>1720000</v>
      </c>
    </row>
    <row r="1271" spans="2:45" ht="16.5" hidden="1" thickTop="1" thickBot="1" x14ac:dyDescent="0.3">
      <c r="B1271" s="101" t="str">
        <f t="shared" si="321"/>
        <v>b</v>
      </c>
      <c r="C1271" s="101" t="str">
        <f t="shared" si="331"/>
        <v>b</v>
      </c>
      <c r="D1271" s="109" t="s">
        <v>279</v>
      </c>
      <c r="E1271" s="120" t="s">
        <v>299</v>
      </c>
      <c r="F1271" s="115">
        <f t="shared" si="322"/>
        <v>0</v>
      </c>
      <c r="G1271" s="116">
        <v>0</v>
      </c>
      <c r="H1271" s="116">
        <v>0</v>
      </c>
      <c r="I1271" s="116">
        <v>0</v>
      </c>
      <c r="J1271" s="116">
        <v>0</v>
      </c>
      <c r="K1271" s="115">
        <f t="shared" si="323"/>
        <v>0</v>
      </c>
      <c r="L1271" s="116">
        <v>0</v>
      </c>
      <c r="M1271" s="116">
        <v>0</v>
      </c>
      <c r="N1271" s="116">
        <v>0</v>
      </c>
      <c r="O1271" s="116">
        <v>0</v>
      </c>
      <c r="P1271" s="115">
        <f t="shared" si="324"/>
        <v>0</v>
      </c>
      <c r="Q1271" s="116">
        <v>0</v>
      </c>
      <c r="R1271" s="116">
        <v>0</v>
      </c>
      <c r="S1271" s="116">
        <v>0</v>
      </c>
      <c r="T1271" s="116">
        <v>0</v>
      </c>
      <c r="U1271" s="111">
        <f t="shared" si="330"/>
        <v>0</v>
      </c>
      <c r="V1271" s="116">
        <f t="shared" si="330"/>
        <v>0</v>
      </c>
      <c r="W1271" s="116">
        <f t="shared" si="330"/>
        <v>0</v>
      </c>
      <c r="X1271" s="116">
        <f t="shared" si="330"/>
        <v>0</v>
      </c>
      <c r="Y1271" s="116">
        <f t="shared" si="330"/>
        <v>0</v>
      </c>
      <c r="Z1271" s="115">
        <f t="shared" si="325"/>
        <v>0</v>
      </c>
      <c r="AA1271" s="116">
        <v>0</v>
      </c>
      <c r="AB1271" s="116">
        <v>0</v>
      </c>
      <c r="AC1271" s="116">
        <v>0</v>
      </c>
      <c r="AD1271" s="116">
        <v>0</v>
      </c>
      <c r="AE1271" s="115">
        <f t="shared" si="326"/>
        <v>0</v>
      </c>
      <c r="AF1271" s="117">
        <v>0</v>
      </c>
      <c r="AG1271" s="117">
        <v>0</v>
      </c>
      <c r="AH1271" s="117">
        <v>0</v>
      </c>
      <c r="AI1271" s="117">
        <v>0</v>
      </c>
      <c r="AJ1271" s="115">
        <f t="shared" si="329"/>
        <v>0</v>
      </c>
      <c r="AK1271" s="116">
        <f t="shared" si="329"/>
        <v>0</v>
      </c>
      <c r="AL1271" s="116">
        <f t="shared" si="329"/>
        <v>0</v>
      </c>
      <c r="AM1271" s="116">
        <f t="shared" si="329"/>
        <v>0</v>
      </c>
      <c r="AN1271" s="116">
        <f t="shared" si="329"/>
        <v>0</v>
      </c>
      <c r="AO1271" s="115">
        <f t="shared" si="327"/>
        <v>0</v>
      </c>
      <c r="AP1271" s="116">
        <f t="shared" si="327"/>
        <v>0</v>
      </c>
      <c r="AQ1271" s="116">
        <f t="shared" si="327"/>
        <v>0</v>
      </c>
      <c r="AR1271" s="116">
        <f t="shared" si="320"/>
        <v>0</v>
      </c>
      <c r="AS1271" s="116">
        <f t="shared" si="328"/>
        <v>0</v>
      </c>
    </row>
    <row r="1272" spans="2:45" ht="16.5" hidden="1" thickTop="1" thickBot="1" x14ac:dyDescent="0.3">
      <c r="B1272" s="101" t="str">
        <f t="shared" si="321"/>
        <v>b</v>
      </c>
      <c r="C1272" s="101" t="str">
        <f t="shared" si="331"/>
        <v>b</v>
      </c>
      <c r="D1272" s="109" t="s">
        <v>279</v>
      </c>
      <c r="E1272" s="120" t="s">
        <v>300</v>
      </c>
      <c r="F1272" s="115">
        <f t="shared" si="322"/>
        <v>0</v>
      </c>
      <c r="G1272" s="116">
        <v>0</v>
      </c>
      <c r="H1272" s="116">
        <v>0</v>
      </c>
      <c r="I1272" s="116">
        <v>0</v>
      </c>
      <c r="J1272" s="116">
        <v>0</v>
      </c>
      <c r="K1272" s="115">
        <f t="shared" si="323"/>
        <v>0</v>
      </c>
      <c r="L1272" s="116">
        <v>0</v>
      </c>
      <c r="M1272" s="116">
        <v>0</v>
      </c>
      <c r="N1272" s="116">
        <v>0</v>
      </c>
      <c r="O1272" s="116">
        <v>0</v>
      </c>
      <c r="P1272" s="115">
        <f t="shared" si="324"/>
        <v>0</v>
      </c>
      <c r="Q1272" s="116">
        <v>0</v>
      </c>
      <c r="R1272" s="116">
        <v>0</v>
      </c>
      <c r="S1272" s="116">
        <v>0</v>
      </c>
      <c r="T1272" s="116">
        <v>0</v>
      </c>
      <c r="U1272" s="111">
        <f t="shared" si="330"/>
        <v>0</v>
      </c>
      <c r="V1272" s="116">
        <f t="shared" si="330"/>
        <v>0</v>
      </c>
      <c r="W1272" s="116">
        <f t="shared" si="330"/>
        <v>0</v>
      </c>
      <c r="X1272" s="116">
        <f t="shared" si="330"/>
        <v>0</v>
      </c>
      <c r="Y1272" s="116">
        <f t="shared" si="330"/>
        <v>0</v>
      </c>
      <c r="Z1272" s="115">
        <f t="shared" si="325"/>
        <v>0</v>
      </c>
      <c r="AA1272" s="116">
        <v>0</v>
      </c>
      <c r="AB1272" s="116">
        <v>0</v>
      </c>
      <c r="AC1272" s="116">
        <v>0</v>
      </c>
      <c r="AD1272" s="116">
        <v>0</v>
      </c>
      <c r="AE1272" s="115">
        <f t="shared" si="326"/>
        <v>0</v>
      </c>
      <c r="AF1272" s="117">
        <v>0</v>
      </c>
      <c r="AG1272" s="117">
        <v>0</v>
      </c>
      <c r="AH1272" s="117">
        <v>0</v>
      </c>
      <c r="AI1272" s="117">
        <v>0</v>
      </c>
      <c r="AJ1272" s="115">
        <f t="shared" si="329"/>
        <v>0</v>
      </c>
      <c r="AK1272" s="116">
        <f t="shared" si="329"/>
        <v>0</v>
      </c>
      <c r="AL1272" s="116">
        <f t="shared" si="329"/>
        <v>0</v>
      </c>
      <c r="AM1272" s="116">
        <f t="shared" si="329"/>
        <v>0</v>
      </c>
      <c r="AN1272" s="116">
        <f t="shared" si="329"/>
        <v>0</v>
      </c>
      <c r="AO1272" s="115">
        <f t="shared" si="327"/>
        <v>0</v>
      </c>
      <c r="AP1272" s="116">
        <f t="shared" si="327"/>
        <v>0</v>
      </c>
      <c r="AQ1272" s="116">
        <f t="shared" si="327"/>
        <v>0</v>
      </c>
      <c r="AR1272" s="116">
        <f t="shared" si="320"/>
        <v>0</v>
      </c>
      <c r="AS1272" s="116">
        <f t="shared" si="328"/>
        <v>0</v>
      </c>
    </row>
    <row r="1273" spans="2:45" ht="16.5" hidden="1" thickTop="1" thickBot="1" x14ac:dyDescent="0.3">
      <c r="B1273" s="101" t="str">
        <f t="shared" si="321"/>
        <v>b</v>
      </c>
      <c r="C1273" s="101" t="str">
        <f t="shared" si="331"/>
        <v>b</v>
      </c>
      <c r="D1273" s="109" t="s">
        <v>279</v>
      </c>
      <c r="E1273" s="120" t="s">
        <v>301</v>
      </c>
      <c r="F1273" s="115">
        <f t="shared" si="322"/>
        <v>0</v>
      </c>
      <c r="G1273" s="116">
        <v>0</v>
      </c>
      <c r="H1273" s="116">
        <v>0</v>
      </c>
      <c r="I1273" s="116">
        <v>0</v>
      </c>
      <c r="J1273" s="116">
        <v>0</v>
      </c>
      <c r="K1273" s="115">
        <f t="shared" si="323"/>
        <v>0</v>
      </c>
      <c r="L1273" s="116">
        <v>0</v>
      </c>
      <c r="M1273" s="116">
        <v>0</v>
      </c>
      <c r="N1273" s="116">
        <v>0</v>
      </c>
      <c r="O1273" s="116">
        <v>0</v>
      </c>
      <c r="P1273" s="115">
        <f t="shared" si="324"/>
        <v>0</v>
      </c>
      <c r="Q1273" s="116">
        <v>0</v>
      </c>
      <c r="R1273" s="116">
        <v>0</v>
      </c>
      <c r="S1273" s="116">
        <v>0</v>
      </c>
      <c r="T1273" s="116">
        <v>0</v>
      </c>
      <c r="U1273" s="111">
        <f t="shared" si="330"/>
        <v>0</v>
      </c>
      <c r="V1273" s="116">
        <f t="shared" si="330"/>
        <v>0</v>
      </c>
      <c r="W1273" s="116">
        <f t="shared" si="330"/>
        <v>0</v>
      </c>
      <c r="X1273" s="116">
        <f t="shared" si="330"/>
        <v>0</v>
      </c>
      <c r="Y1273" s="116">
        <f t="shared" si="330"/>
        <v>0</v>
      </c>
      <c r="Z1273" s="115">
        <f t="shared" si="325"/>
        <v>0</v>
      </c>
      <c r="AA1273" s="116">
        <v>0</v>
      </c>
      <c r="AB1273" s="116">
        <v>0</v>
      </c>
      <c r="AC1273" s="116">
        <v>0</v>
      </c>
      <c r="AD1273" s="116">
        <v>0</v>
      </c>
      <c r="AE1273" s="115">
        <f t="shared" si="326"/>
        <v>0</v>
      </c>
      <c r="AF1273" s="117">
        <v>0</v>
      </c>
      <c r="AG1273" s="117">
        <v>0</v>
      </c>
      <c r="AH1273" s="117">
        <v>0</v>
      </c>
      <c r="AI1273" s="117">
        <v>0</v>
      </c>
      <c r="AJ1273" s="115">
        <f t="shared" si="329"/>
        <v>0</v>
      </c>
      <c r="AK1273" s="116">
        <f t="shared" si="329"/>
        <v>0</v>
      </c>
      <c r="AL1273" s="116">
        <f t="shared" si="329"/>
        <v>0</v>
      </c>
      <c r="AM1273" s="116">
        <f t="shared" si="329"/>
        <v>0</v>
      </c>
      <c r="AN1273" s="116">
        <f t="shared" si="329"/>
        <v>0</v>
      </c>
      <c r="AO1273" s="115">
        <f t="shared" si="327"/>
        <v>0</v>
      </c>
      <c r="AP1273" s="116">
        <f t="shared" si="327"/>
        <v>0</v>
      </c>
      <c r="AQ1273" s="116">
        <f t="shared" si="327"/>
        <v>0</v>
      </c>
      <c r="AR1273" s="116">
        <f t="shared" si="320"/>
        <v>0</v>
      </c>
      <c r="AS1273" s="116">
        <f t="shared" si="328"/>
        <v>0</v>
      </c>
    </row>
    <row r="1274" spans="2:45" ht="16.5" hidden="1" thickTop="1" thickBot="1" x14ac:dyDescent="0.3">
      <c r="B1274" s="101" t="str">
        <f t="shared" si="321"/>
        <v>b</v>
      </c>
      <c r="C1274" s="101" t="str">
        <f t="shared" si="331"/>
        <v>b</v>
      </c>
      <c r="D1274" s="109" t="s">
        <v>279</v>
      </c>
      <c r="E1274" s="120" t="s">
        <v>302</v>
      </c>
      <c r="F1274" s="115">
        <f t="shared" si="322"/>
        <v>0</v>
      </c>
      <c r="G1274" s="116">
        <v>0</v>
      </c>
      <c r="H1274" s="116">
        <v>0</v>
      </c>
      <c r="I1274" s="116">
        <v>0</v>
      </c>
      <c r="J1274" s="116">
        <v>0</v>
      </c>
      <c r="K1274" s="115">
        <f t="shared" si="323"/>
        <v>0</v>
      </c>
      <c r="L1274" s="116">
        <v>0</v>
      </c>
      <c r="M1274" s="116">
        <v>0</v>
      </c>
      <c r="N1274" s="116">
        <v>0</v>
      </c>
      <c r="O1274" s="116">
        <v>0</v>
      </c>
      <c r="P1274" s="115">
        <f t="shared" si="324"/>
        <v>0</v>
      </c>
      <c r="Q1274" s="116">
        <v>0</v>
      </c>
      <c r="R1274" s="116">
        <v>0</v>
      </c>
      <c r="S1274" s="116">
        <v>0</v>
      </c>
      <c r="T1274" s="116">
        <v>0</v>
      </c>
      <c r="U1274" s="111">
        <f t="shared" si="330"/>
        <v>0</v>
      </c>
      <c r="V1274" s="116">
        <f t="shared" si="330"/>
        <v>0</v>
      </c>
      <c r="W1274" s="116">
        <f t="shared" si="330"/>
        <v>0</v>
      </c>
      <c r="X1274" s="116">
        <f t="shared" si="330"/>
        <v>0</v>
      </c>
      <c r="Y1274" s="116">
        <f t="shared" si="330"/>
        <v>0</v>
      </c>
      <c r="Z1274" s="115">
        <f t="shared" si="325"/>
        <v>0</v>
      </c>
      <c r="AA1274" s="116">
        <v>0</v>
      </c>
      <c r="AB1274" s="116">
        <v>0</v>
      </c>
      <c r="AC1274" s="116">
        <v>0</v>
      </c>
      <c r="AD1274" s="116">
        <v>0</v>
      </c>
      <c r="AE1274" s="115">
        <f t="shared" si="326"/>
        <v>0</v>
      </c>
      <c r="AF1274" s="117">
        <v>0</v>
      </c>
      <c r="AG1274" s="117">
        <v>0</v>
      </c>
      <c r="AH1274" s="117">
        <v>0</v>
      </c>
      <c r="AI1274" s="117">
        <v>0</v>
      </c>
      <c r="AJ1274" s="115">
        <f t="shared" si="329"/>
        <v>0</v>
      </c>
      <c r="AK1274" s="116">
        <f t="shared" si="329"/>
        <v>0</v>
      </c>
      <c r="AL1274" s="116">
        <f t="shared" si="329"/>
        <v>0</v>
      </c>
      <c r="AM1274" s="116">
        <f t="shared" si="329"/>
        <v>0</v>
      </c>
      <c r="AN1274" s="116">
        <f t="shared" si="329"/>
        <v>0</v>
      </c>
      <c r="AO1274" s="115">
        <f t="shared" si="327"/>
        <v>0</v>
      </c>
      <c r="AP1274" s="116">
        <f t="shared" si="327"/>
        <v>0</v>
      </c>
      <c r="AQ1274" s="116">
        <f t="shared" si="327"/>
        <v>0</v>
      </c>
      <c r="AR1274" s="116">
        <f t="shared" si="320"/>
        <v>0</v>
      </c>
      <c r="AS1274" s="116">
        <f t="shared" si="328"/>
        <v>0</v>
      </c>
    </row>
    <row r="1275" spans="2:45" ht="16.5" hidden="1" thickTop="1" thickBot="1" x14ac:dyDescent="0.3">
      <c r="B1275" s="101" t="str">
        <f t="shared" si="321"/>
        <v>b</v>
      </c>
      <c r="C1275" s="101" t="str">
        <f t="shared" si="331"/>
        <v>b</v>
      </c>
      <c r="D1275" s="109" t="s">
        <v>279</v>
      </c>
      <c r="E1275" s="120" t="s">
        <v>303</v>
      </c>
      <c r="F1275" s="115">
        <f t="shared" si="322"/>
        <v>0</v>
      </c>
      <c r="G1275" s="116">
        <v>0</v>
      </c>
      <c r="H1275" s="116">
        <v>0</v>
      </c>
      <c r="I1275" s="116">
        <v>0</v>
      </c>
      <c r="J1275" s="116">
        <v>0</v>
      </c>
      <c r="K1275" s="115">
        <f t="shared" si="323"/>
        <v>0</v>
      </c>
      <c r="L1275" s="116">
        <v>0</v>
      </c>
      <c r="M1275" s="116">
        <v>0</v>
      </c>
      <c r="N1275" s="116">
        <v>0</v>
      </c>
      <c r="O1275" s="116">
        <v>0</v>
      </c>
      <c r="P1275" s="115">
        <f t="shared" si="324"/>
        <v>0</v>
      </c>
      <c r="Q1275" s="116">
        <v>0</v>
      </c>
      <c r="R1275" s="116">
        <v>0</v>
      </c>
      <c r="S1275" s="116">
        <v>0</v>
      </c>
      <c r="T1275" s="116">
        <v>0</v>
      </c>
      <c r="U1275" s="111">
        <f t="shared" si="330"/>
        <v>0</v>
      </c>
      <c r="V1275" s="116">
        <f t="shared" si="330"/>
        <v>0</v>
      </c>
      <c r="W1275" s="116">
        <f t="shared" si="330"/>
        <v>0</v>
      </c>
      <c r="X1275" s="116">
        <f t="shared" si="330"/>
        <v>0</v>
      </c>
      <c r="Y1275" s="116">
        <f t="shared" si="330"/>
        <v>0</v>
      </c>
      <c r="Z1275" s="115">
        <f t="shared" si="325"/>
        <v>0</v>
      </c>
      <c r="AA1275" s="116">
        <v>0</v>
      </c>
      <c r="AB1275" s="116">
        <v>0</v>
      </c>
      <c r="AC1275" s="116">
        <v>0</v>
      </c>
      <c r="AD1275" s="116">
        <v>0</v>
      </c>
      <c r="AE1275" s="115">
        <f t="shared" si="326"/>
        <v>0</v>
      </c>
      <c r="AF1275" s="117">
        <v>0</v>
      </c>
      <c r="AG1275" s="117">
        <v>0</v>
      </c>
      <c r="AH1275" s="117">
        <v>0</v>
      </c>
      <c r="AI1275" s="117">
        <v>0</v>
      </c>
      <c r="AJ1275" s="115">
        <f t="shared" si="329"/>
        <v>0</v>
      </c>
      <c r="AK1275" s="116">
        <f t="shared" si="329"/>
        <v>0</v>
      </c>
      <c r="AL1275" s="116">
        <f t="shared" si="329"/>
        <v>0</v>
      </c>
      <c r="AM1275" s="116">
        <f t="shared" si="329"/>
        <v>0</v>
      </c>
      <c r="AN1275" s="116">
        <f t="shared" si="329"/>
        <v>0</v>
      </c>
      <c r="AO1275" s="115">
        <f t="shared" si="327"/>
        <v>0</v>
      </c>
      <c r="AP1275" s="116">
        <f t="shared" si="327"/>
        <v>0</v>
      </c>
      <c r="AQ1275" s="116">
        <f t="shared" si="327"/>
        <v>0</v>
      </c>
      <c r="AR1275" s="116">
        <f t="shared" si="320"/>
        <v>0</v>
      </c>
      <c r="AS1275" s="116">
        <f t="shared" si="328"/>
        <v>0</v>
      </c>
    </row>
    <row r="1276" spans="2:45" ht="16.5" thickTop="1" thickBot="1" x14ac:dyDescent="0.3">
      <c r="B1276" s="101" t="str">
        <f t="shared" si="321"/>
        <v>a</v>
      </c>
      <c r="C1276" s="101" t="str">
        <f t="shared" si="331"/>
        <v>a</v>
      </c>
      <c r="D1276" s="109" t="s">
        <v>279</v>
      </c>
      <c r="E1276" s="120" t="s">
        <v>304</v>
      </c>
      <c r="F1276" s="115">
        <f t="shared" si="322"/>
        <v>11000000</v>
      </c>
      <c r="G1276" s="116">
        <v>2760000</v>
      </c>
      <c r="H1276" s="116">
        <v>2760000</v>
      </c>
      <c r="I1276" s="116">
        <v>2760000</v>
      </c>
      <c r="J1276" s="116">
        <v>2720000</v>
      </c>
      <c r="K1276" s="115">
        <f t="shared" si="323"/>
        <v>11000000</v>
      </c>
      <c r="L1276" s="116">
        <v>2760000</v>
      </c>
      <c r="M1276" s="116">
        <v>2760000</v>
      </c>
      <c r="N1276" s="116">
        <v>2760000</v>
      </c>
      <c r="O1276" s="116">
        <v>2720000</v>
      </c>
      <c r="P1276" s="115">
        <f t="shared" si="324"/>
        <v>3189087.0599999996</v>
      </c>
      <c r="Q1276" s="116">
        <v>2457717.5299999998</v>
      </c>
      <c r="R1276" s="116">
        <v>731369.53</v>
      </c>
      <c r="S1276" s="116">
        <v>0</v>
      </c>
      <c r="T1276" s="116">
        <v>0</v>
      </c>
      <c r="U1276" s="111">
        <f t="shared" si="330"/>
        <v>-1000000</v>
      </c>
      <c r="V1276" s="116">
        <f t="shared" si="330"/>
        <v>0</v>
      </c>
      <c r="W1276" s="116">
        <f t="shared" si="330"/>
        <v>0</v>
      </c>
      <c r="X1276" s="116">
        <f t="shared" si="330"/>
        <v>0</v>
      </c>
      <c r="Y1276" s="116">
        <f t="shared" si="330"/>
        <v>-1000000</v>
      </c>
      <c r="Z1276" s="115">
        <f t="shared" si="325"/>
        <v>-1000000</v>
      </c>
      <c r="AA1276" s="116">
        <v>0</v>
      </c>
      <c r="AB1276" s="116">
        <v>0</v>
      </c>
      <c r="AC1276" s="116">
        <v>0</v>
      </c>
      <c r="AD1276" s="116">
        <v>-1000000</v>
      </c>
      <c r="AE1276" s="115">
        <f t="shared" si="326"/>
        <v>0</v>
      </c>
      <c r="AF1276" s="117">
        <v>0</v>
      </c>
      <c r="AG1276" s="117">
        <v>0</v>
      </c>
      <c r="AH1276" s="117">
        <v>0</v>
      </c>
      <c r="AI1276" s="117">
        <v>0</v>
      </c>
      <c r="AJ1276" s="115">
        <f t="shared" si="329"/>
        <v>10000000</v>
      </c>
      <c r="AK1276" s="116">
        <f t="shared" si="329"/>
        <v>2760000</v>
      </c>
      <c r="AL1276" s="116">
        <f t="shared" si="329"/>
        <v>2760000</v>
      </c>
      <c r="AM1276" s="116">
        <f t="shared" si="329"/>
        <v>2760000</v>
      </c>
      <c r="AN1276" s="116">
        <f t="shared" si="329"/>
        <v>1720000</v>
      </c>
      <c r="AO1276" s="115">
        <f t="shared" si="327"/>
        <v>10000000</v>
      </c>
      <c r="AP1276" s="116">
        <f t="shared" si="327"/>
        <v>2760000</v>
      </c>
      <c r="AQ1276" s="116">
        <f t="shared" si="327"/>
        <v>2760000</v>
      </c>
      <c r="AR1276" s="116">
        <f t="shared" si="320"/>
        <v>2760000</v>
      </c>
      <c r="AS1276" s="116">
        <f t="shared" si="328"/>
        <v>1720000</v>
      </c>
    </row>
    <row r="1277" spans="2:45" ht="16.5" hidden="1" thickTop="1" thickBot="1" x14ac:dyDescent="0.3">
      <c r="B1277" s="101" t="str">
        <f t="shared" si="321"/>
        <v>b</v>
      </c>
      <c r="C1277" s="101" t="str">
        <f t="shared" si="331"/>
        <v>b</v>
      </c>
      <c r="D1277" s="109" t="s">
        <v>279</v>
      </c>
      <c r="E1277" s="120" t="s">
        <v>305</v>
      </c>
      <c r="F1277" s="115">
        <f t="shared" si="322"/>
        <v>0</v>
      </c>
      <c r="G1277" s="116">
        <f>SUM(G1278:G1279)</f>
        <v>0</v>
      </c>
      <c r="H1277" s="116">
        <f>SUM(H1278:H1279)</f>
        <v>0</v>
      </c>
      <c r="I1277" s="116">
        <f>SUM(I1278:I1279)</f>
        <v>0</v>
      </c>
      <c r="J1277" s="116">
        <f>SUM(J1278:J1279)</f>
        <v>0</v>
      </c>
      <c r="K1277" s="115">
        <f t="shared" si="323"/>
        <v>0</v>
      </c>
      <c r="L1277" s="116">
        <f>SUM(L1278:L1279)</f>
        <v>0</v>
      </c>
      <c r="M1277" s="116">
        <f>SUM(M1278:M1279)</f>
        <v>0</v>
      </c>
      <c r="N1277" s="116">
        <f>SUM(N1278:N1279)</f>
        <v>0</v>
      </c>
      <c r="O1277" s="116">
        <f>SUM(O1278:O1279)</f>
        <v>0</v>
      </c>
      <c r="P1277" s="115">
        <f t="shared" si="324"/>
        <v>0</v>
      </c>
      <c r="Q1277" s="116">
        <f>SUM(Q1278:Q1279)</f>
        <v>0</v>
      </c>
      <c r="R1277" s="116">
        <f>SUM(R1278:R1279)</f>
        <v>0</v>
      </c>
      <c r="S1277" s="116">
        <f>SUM(S1278:S1279)</f>
        <v>0</v>
      </c>
      <c r="T1277" s="116">
        <f>SUM(T1278:T1279)</f>
        <v>0</v>
      </c>
      <c r="U1277" s="111">
        <f t="shared" si="330"/>
        <v>0</v>
      </c>
      <c r="V1277" s="116">
        <f t="shared" si="330"/>
        <v>0</v>
      </c>
      <c r="W1277" s="116">
        <f t="shared" si="330"/>
        <v>0</v>
      </c>
      <c r="X1277" s="116">
        <f t="shared" si="330"/>
        <v>0</v>
      </c>
      <c r="Y1277" s="116">
        <f t="shared" si="330"/>
        <v>0</v>
      </c>
      <c r="Z1277" s="115">
        <f t="shared" si="325"/>
        <v>0</v>
      </c>
      <c r="AA1277" s="116">
        <f>SUM(AA1278:AA1279)</f>
        <v>0</v>
      </c>
      <c r="AB1277" s="116">
        <f>SUM(AB1278:AB1279)</f>
        <v>0</v>
      </c>
      <c r="AC1277" s="116">
        <f>SUM(AC1278:AC1279)</f>
        <v>0</v>
      </c>
      <c r="AD1277" s="116">
        <f>SUM(AD1278:AD1279)</f>
        <v>0</v>
      </c>
      <c r="AE1277" s="115">
        <f t="shared" si="326"/>
        <v>0</v>
      </c>
      <c r="AF1277" s="117">
        <f>SUM(AF1278:AF1279)</f>
        <v>0</v>
      </c>
      <c r="AG1277" s="117">
        <f>SUM(AG1278:AG1279)</f>
        <v>0</v>
      </c>
      <c r="AH1277" s="117">
        <f>SUM(AH1278:AH1279)</f>
        <v>0</v>
      </c>
      <c r="AI1277" s="117">
        <f>SUM(AI1278:AI1279)</f>
        <v>0</v>
      </c>
      <c r="AJ1277" s="115">
        <f t="shared" si="329"/>
        <v>0</v>
      </c>
      <c r="AK1277" s="116">
        <f t="shared" si="329"/>
        <v>0</v>
      </c>
      <c r="AL1277" s="116">
        <f t="shared" si="329"/>
        <v>0</v>
      </c>
      <c r="AM1277" s="116">
        <f t="shared" si="329"/>
        <v>0</v>
      </c>
      <c r="AN1277" s="116">
        <f t="shared" si="329"/>
        <v>0</v>
      </c>
      <c r="AO1277" s="115">
        <f t="shared" si="327"/>
        <v>0</v>
      </c>
      <c r="AP1277" s="116">
        <f t="shared" si="327"/>
        <v>0</v>
      </c>
      <c r="AQ1277" s="116">
        <f t="shared" si="327"/>
        <v>0</v>
      </c>
      <c r="AR1277" s="116">
        <f t="shared" si="320"/>
        <v>0</v>
      </c>
      <c r="AS1277" s="116">
        <f t="shared" si="328"/>
        <v>0</v>
      </c>
    </row>
    <row r="1278" spans="2:45" ht="16.5" hidden="1" thickTop="1" thickBot="1" x14ac:dyDescent="0.3">
      <c r="B1278" s="101" t="str">
        <f t="shared" si="321"/>
        <v>b</v>
      </c>
      <c r="C1278" s="101" t="str">
        <f t="shared" si="331"/>
        <v>b</v>
      </c>
      <c r="D1278" s="109" t="s">
        <v>279</v>
      </c>
      <c r="E1278" s="121" t="s">
        <v>306</v>
      </c>
      <c r="F1278" s="115">
        <f t="shared" si="322"/>
        <v>0</v>
      </c>
      <c r="G1278" s="116">
        <v>0</v>
      </c>
      <c r="H1278" s="116">
        <v>0</v>
      </c>
      <c r="I1278" s="116">
        <v>0</v>
      </c>
      <c r="J1278" s="116">
        <v>0</v>
      </c>
      <c r="K1278" s="115">
        <f t="shared" si="323"/>
        <v>0</v>
      </c>
      <c r="L1278" s="116">
        <v>0</v>
      </c>
      <c r="M1278" s="116">
        <v>0</v>
      </c>
      <c r="N1278" s="116">
        <v>0</v>
      </c>
      <c r="O1278" s="116">
        <v>0</v>
      </c>
      <c r="P1278" s="115">
        <f t="shared" si="324"/>
        <v>0</v>
      </c>
      <c r="Q1278" s="116">
        <v>0</v>
      </c>
      <c r="R1278" s="116">
        <v>0</v>
      </c>
      <c r="S1278" s="116">
        <v>0</v>
      </c>
      <c r="T1278" s="116">
        <v>0</v>
      </c>
      <c r="U1278" s="111">
        <f t="shared" si="330"/>
        <v>0</v>
      </c>
      <c r="V1278" s="116">
        <f t="shared" si="330"/>
        <v>0</v>
      </c>
      <c r="W1278" s="116">
        <f t="shared" si="330"/>
        <v>0</v>
      </c>
      <c r="X1278" s="116">
        <f t="shared" si="330"/>
        <v>0</v>
      </c>
      <c r="Y1278" s="116">
        <f t="shared" si="330"/>
        <v>0</v>
      </c>
      <c r="Z1278" s="115">
        <f t="shared" si="325"/>
        <v>0</v>
      </c>
      <c r="AA1278" s="116">
        <v>0</v>
      </c>
      <c r="AB1278" s="116">
        <v>0</v>
      </c>
      <c r="AC1278" s="116">
        <v>0</v>
      </c>
      <c r="AD1278" s="116">
        <v>0</v>
      </c>
      <c r="AE1278" s="115">
        <f t="shared" si="326"/>
        <v>0</v>
      </c>
      <c r="AF1278" s="117">
        <v>0</v>
      </c>
      <c r="AG1278" s="117">
        <v>0</v>
      </c>
      <c r="AH1278" s="117">
        <v>0</v>
      </c>
      <c r="AI1278" s="117">
        <v>0</v>
      </c>
      <c r="AJ1278" s="115">
        <f t="shared" si="329"/>
        <v>0</v>
      </c>
      <c r="AK1278" s="116">
        <f t="shared" si="329"/>
        <v>0</v>
      </c>
      <c r="AL1278" s="116">
        <f t="shared" si="329"/>
        <v>0</v>
      </c>
      <c r="AM1278" s="116">
        <f t="shared" si="329"/>
        <v>0</v>
      </c>
      <c r="AN1278" s="116">
        <f t="shared" si="329"/>
        <v>0</v>
      </c>
      <c r="AO1278" s="115">
        <f t="shared" si="327"/>
        <v>0</v>
      </c>
      <c r="AP1278" s="116">
        <f t="shared" si="327"/>
        <v>0</v>
      </c>
      <c r="AQ1278" s="116">
        <f t="shared" si="327"/>
        <v>0</v>
      </c>
      <c r="AR1278" s="116">
        <f t="shared" si="320"/>
        <v>0</v>
      </c>
      <c r="AS1278" s="116">
        <f t="shared" si="328"/>
        <v>0</v>
      </c>
    </row>
    <row r="1279" spans="2:45" ht="27" hidden="1" thickTop="1" thickBot="1" x14ac:dyDescent="0.3">
      <c r="B1279" s="101" t="str">
        <f t="shared" si="321"/>
        <v>b</v>
      </c>
      <c r="C1279" s="101" t="str">
        <f t="shared" si="331"/>
        <v>b</v>
      </c>
      <c r="D1279" s="109" t="s">
        <v>279</v>
      </c>
      <c r="E1279" s="121" t="s">
        <v>307</v>
      </c>
      <c r="F1279" s="115">
        <f t="shared" si="322"/>
        <v>0</v>
      </c>
      <c r="G1279" s="116">
        <f>SUM(G1280:G1281)</f>
        <v>0</v>
      </c>
      <c r="H1279" s="116">
        <f>SUM(H1280:H1281)</f>
        <v>0</v>
      </c>
      <c r="I1279" s="116">
        <f>SUM(I1280:I1281)</f>
        <v>0</v>
      </c>
      <c r="J1279" s="116">
        <f>SUM(J1280:J1281)</f>
        <v>0</v>
      </c>
      <c r="K1279" s="115">
        <f t="shared" si="323"/>
        <v>0</v>
      </c>
      <c r="L1279" s="116">
        <f>SUM(L1280:L1281)</f>
        <v>0</v>
      </c>
      <c r="M1279" s="116">
        <f>SUM(M1280:M1281)</f>
        <v>0</v>
      </c>
      <c r="N1279" s="116">
        <f>SUM(N1280:N1281)</f>
        <v>0</v>
      </c>
      <c r="O1279" s="116">
        <f>SUM(O1280:O1281)</f>
        <v>0</v>
      </c>
      <c r="P1279" s="115">
        <f t="shared" si="324"/>
        <v>0</v>
      </c>
      <c r="Q1279" s="116">
        <f>SUM(Q1280:Q1281)</f>
        <v>0</v>
      </c>
      <c r="R1279" s="116">
        <f>SUM(R1280:R1281)</f>
        <v>0</v>
      </c>
      <c r="S1279" s="116">
        <f>SUM(S1280:S1281)</f>
        <v>0</v>
      </c>
      <c r="T1279" s="116">
        <f>SUM(T1280:T1281)</f>
        <v>0</v>
      </c>
      <c r="U1279" s="111">
        <f t="shared" si="330"/>
        <v>0</v>
      </c>
      <c r="V1279" s="116">
        <f t="shared" si="330"/>
        <v>0</v>
      </c>
      <c r="W1279" s="116">
        <f t="shared" si="330"/>
        <v>0</v>
      </c>
      <c r="X1279" s="116">
        <f t="shared" si="330"/>
        <v>0</v>
      </c>
      <c r="Y1279" s="116">
        <f t="shared" si="330"/>
        <v>0</v>
      </c>
      <c r="Z1279" s="115">
        <f t="shared" si="325"/>
        <v>0</v>
      </c>
      <c r="AA1279" s="116">
        <f>SUM(AA1280:AA1281)</f>
        <v>0</v>
      </c>
      <c r="AB1279" s="116">
        <f>SUM(AB1280:AB1281)</f>
        <v>0</v>
      </c>
      <c r="AC1279" s="116">
        <f>SUM(AC1280:AC1281)</f>
        <v>0</v>
      </c>
      <c r="AD1279" s="116">
        <f>SUM(AD1280:AD1281)</f>
        <v>0</v>
      </c>
      <c r="AE1279" s="115">
        <f t="shared" si="326"/>
        <v>0</v>
      </c>
      <c r="AF1279" s="117">
        <f>SUM(AF1280:AF1281)</f>
        <v>0</v>
      </c>
      <c r="AG1279" s="117">
        <f>SUM(AG1280:AG1281)</f>
        <v>0</v>
      </c>
      <c r="AH1279" s="117">
        <f>SUM(AH1280:AH1281)</f>
        <v>0</v>
      </c>
      <c r="AI1279" s="117">
        <f>SUM(AI1280:AI1281)</f>
        <v>0</v>
      </c>
      <c r="AJ1279" s="115">
        <f t="shared" si="329"/>
        <v>0</v>
      </c>
      <c r="AK1279" s="116">
        <f t="shared" si="329"/>
        <v>0</v>
      </c>
      <c r="AL1279" s="116">
        <f t="shared" si="329"/>
        <v>0</v>
      </c>
      <c r="AM1279" s="116">
        <f t="shared" si="329"/>
        <v>0</v>
      </c>
      <c r="AN1279" s="116">
        <f t="shared" si="329"/>
        <v>0</v>
      </c>
      <c r="AO1279" s="115">
        <f t="shared" si="327"/>
        <v>0</v>
      </c>
      <c r="AP1279" s="116">
        <f t="shared" si="327"/>
        <v>0</v>
      </c>
      <c r="AQ1279" s="116">
        <f t="shared" si="327"/>
        <v>0</v>
      </c>
      <c r="AR1279" s="116">
        <f t="shared" si="320"/>
        <v>0</v>
      </c>
      <c r="AS1279" s="116">
        <f t="shared" si="328"/>
        <v>0</v>
      </c>
    </row>
    <row r="1280" spans="2:45" ht="27" hidden="1" thickTop="1" thickBot="1" x14ac:dyDescent="0.3">
      <c r="B1280" s="101" t="str">
        <f t="shared" si="321"/>
        <v>b</v>
      </c>
      <c r="C1280" s="101" t="str">
        <f t="shared" si="331"/>
        <v>b</v>
      </c>
      <c r="D1280" s="109" t="s">
        <v>279</v>
      </c>
      <c r="E1280" s="122" t="s">
        <v>308</v>
      </c>
      <c r="F1280" s="115">
        <f t="shared" si="322"/>
        <v>0</v>
      </c>
      <c r="G1280" s="116">
        <v>0</v>
      </c>
      <c r="H1280" s="116">
        <v>0</v>
      </c>
      <c r="I1280" s="116">
        <v>0</v>
      </c>
      <c r="J1280" s="116">
        <v>0</v>
      </c>
      <c r="K1280" s="115">
        <f t="shared" si="323"/>
        <v>0</v>
      </c>
      <c r="L1280" s="116">
        <v>0</v>
      </c>
      <c r="M1280" s="116">
        <v>0</v>
      </c>
      <c r="N1280" s="116">
        <v>0</v>
      </c>
      <c r="O1280" s="116">
        <v>0</v>
      </c>
      <c r="P1280" s="115">
        <f t="shared" si="324"/>
        <v>0</v>
      </c>
      <c r="Q1280" s="116">
        <v>0</v>
      </c>
      <c r="R1280" s="116">
        <v>0</v>
      </c>
      <c r="S1280" s="116">
        <v>0</v>
      </c>
      <c r="T1280" s="116">
        <v>0</v>
      </c>
      <c r="U1280" s="111">
        <f t="shared" si="330"/>
        <v>0</v>
      </c>
      <c r="V1280" s="116">
        <f t="shared" si="330"/>
        <v>0</v>
      </c>
      <c r="W1280" s="116">
        <f t="shared" si="330"/>
        <v>0</v>
      </c>
      <c r="X1280" s="116">
        <f t="shared" si="330"/>
        <v>0</v>
      </c>
      <c r="Y1280" s="116">
        <f t="shared" si="330"/>
        <v>0</v>
      </c>
      <c r="Z1280" s="115">
        <f t="shared" si="325"/>
        <v>0</v>
      </c>
      <c r="AA1280" s="116">
        <v>0</v>
      </c>
      <c r="AB1280" s="116">
        <v>0</v>
      </c>
      <c r="AC1280" s="116">
        <v>0</v>
      </c>
      <c r="AD1280" s="116">
        <v>0</v>
      </c>
      <c r="AE1280" s="115">
        <f t="shared" si="326"/>
        <v>0</v>
      </c>
      <c r="AF1280" s="117">
        <v>0</v>
      </c>
      <c r="AG1280" s="117">
        <v>0</v>
      </c>
      <c r="AH1280" s="117">
        <v>0</v>
      </c>
      <c r="AI1280" s="117">
        <v>0</v>
      </c>
      <c r="AJ1280" s="115">
        <f t="shared" ref="AJ1280:AN1330" si="332">F1280+U1280</f>
        <v>0</v>
      </c>
      <c r="AK1280" s="116">
        <f t="shared" si="332"/>
        <v>0</v>
      </c>
      <c r="AL1280" s="116">
        <f t="shared" si="332"/>
        <v>0</v>
      </c>
      <c r="AM1280" s="116">
        <f t="shared" si="332"/>
        <v>0</v>
      </c>
      <c r="AN1280" s="116">
        <f t="shared" si="332"/>
        <v>0</v>
      </c>
      <c r="AO1280" s="115">
        <f t="shared" si="327"/>
        <v>0</v>
      </c>
      <c r="AP1280" s="116">
        <f t="shared" si="327"/>
        <v>0</v>
      </c>
      <c r="AQ1280" s="116">
        <f t="shared" si="327"/>
        <v>0</v>
      </c>
      <c r="AR1280" s="116">
        <f t="shared" si="320"/>
        <v>0</v>
      </c>
      <c r="AS1280" s="116">
        <f t="shared" si="328"/>
        <v>0</v>
      </c>
    </row>
    <row r="1281" spans="2:45" ht="27" hidden="1" thickTop="1" thickBot="1" x14ac:dyDescent="0.3">
      <c r="B1281" s="101" t="str">
        <f t="shared" si="321"/>
        <v>b</v>
      </c>
      <c r="C1281" s="101" t="str">
        <f t="shared" si="331"/>
        <v>b</v>
      </c>
      <c r="D1281" s="109" t="s">
        <v>279</v>
      </c>
      <c r="E1281" s="122" t="s">
        <v>309</v>
      </c>
      <c r="F1281" s="115">
        <f t="shared" si="322"/>
        <v>0</v>
      </c>
      <c r="G1281" s="116">
        <v>0</v>
      </c>
      <c r="H1281" s="116">
        <v>0</v>
      </c>
      <c r="I1281" s="116">
        <v>0</v>
      </c>
      <c r="J1281" s="116">
        <v>0</v>
      </c>
      <c r="K1281" s="115">
        <f t="shared" si="323"/>
        <v>0</v>
      </c>
      <c r="L1281" s="116">
        <v>0</v>
      </c>
      <c r="M1281" s="116">
        <v>0</v>
      </c>
      <c r="N1281" s="116">
        <v>0</v>
      </c>
      <c r="O1281" s="116">
        <v>0</v>
      </c>
      <c r="P1281" s="115">
        <f t="shared" si="324"/>
        <v>0</v>
      </c>
      <c r="Q1281" s="116">
        <v>0</v>
      </c>
      <c r="R1281" s="116">
        <v>0</v>
      </c>
      <c r="S1281" s="116">
        <v>0</v>
      </c>
      <c r="T1281" s="116">
        <v>0</v>
      </c>
      <c r="U1281" s="111">
        <f t="shared" si="330"/>
        <v>0</v>
      </c>
      <c r="V1281" s="116">
        <f t="shared" si="330"/>
        <v>0</v>
      </c>
      <c r="W1281" s="116">
        <f t="shared" si="330"/>
        <v>0</v>
      </c>
      <c r="X1281" s="116">
        <f t="shared" si="330"/>
        <v>0</v>
      </c>
      <c r="Y1281" s="116">
        <f t="shared" si="330"/>
        <v>0</v>
      </c>
      <c r="Z1281" s="115">
        <f t="shared" si="325"/>
        <v>0</v>
      </c>
      <c r="AA1281" s="116">
        <v>0</v>
      </c>
      <c r="AB1281" s="116">
        <v>0</v>
      </c>
      <c r="AC1281" s="116">
        <v>0</v>
      </c>
      <c r="AD1281" s="116">
        <v>0</v>
      </c>
      <c r="AE1281" s="115">
        <f t="shared" si="326"/>
        <v>0</v>
      </c>
      <c r="AF1281" s="117">
        <v>0</v>
      </c>
      <c r="AG1281" s="117">
        <v>0</v>
      </c>
      <c r="AH1281" s="117">
        <v>0</v>
      </c>
      <c r="AI1281" s="117">
        <v>0</v>
      </c>
      <c r="AJ1281" s="115">
        <f t="shared" si="332"/>
        <v>0</v>
      </c>
      <c r="AK1281" s="116">
        <f t="shared" si="332"/>
        <v>0</v>
      </c>
      <c r="AL1281" s="116">
        <f t="shared" si="332"/>
        <v>0</v>
      </c>
      <c r="AM1281" s="116">
        <f t="shared" si="332"/>
        <v>0</v>
      </c>
      <c r="AN1281" s="116">
        <f t="shared" si="332"/>
        <v>0</v>
      </c>
      <c r="AO1281" s="115">
        <f t="shared" si="327"/>
        <v>0</v>
      </c>
      <c r="AP1281" s="116">
        <f t="shared" si="327"/>
        <v>0</v>
      </c>
      <c r="AQ1281" s="116">
        <f t="shared" si="327"/>
        <v>0</v>
      </c>
      <c r="AR1281" s="116">
        <f t="shared" si="320"/>
        <v>0</v>
      </c>
      <c r="AS1281" s="116">
        <f t="shared" si="328"/>
        <v>0</v>
      </c>
    </row>
    <row r="1282" spans="2:45" ht="16.5" hidden="1" thickTop="1" thickBot="1" x14ac:dyDescent="0.3">
      <c r="B1282" s="101" t="str">
        <f t="shared" si="321"/>
        <v>b</v>
      </c>
      <c r="C1282" s="101" t="str">
        <f t="shared" si="331"/>
        <v>b</v>
      </c>
      <c r="D1282" s="109" t="s">
        <v>279</v>
      </c>
      <c r="E1282" s="119" t="s">
        <v>310</v>
      </c>
      <c r="F1282" s="115">
        <f t="shared" si="322"/>
        <v>0</v>
      </c>
      <c r="G1282" s="116">
        <v>0</v>
      </c>
      <c r="H1282" s="116">
        <v>0</v>
      </c>
      <c r="I1282" s="116">
        <v>0</v>
      </c>
      <c r="J1282" s="116">
        <v>0</v>
      </c>
      <c r="K1282" s="115">
        <f t="shared" si="323"/>
        <v>0</v>
      </c>
      <c r="L1282" s="116">
        <v>0</v>
      </c>
      <c r="M1282" s="116">
        <v>0</v>
      </c>
      <c r="N1282" s="116">
        <v>0</v>
      </c>
      <c r="O1282" s="116">
        <v>0</v>
      </c>
      <c r="P1282" s="115">
        <f t="shared" si="324"/>
        <v>0</v>
      </c>
      <c r="Q1282" s="116">
        <v>0</v>
      </c>
      <c r="R1282" s="116">
        <v>0</v>
      </c>
      <c r="S1282" s="116">
        <v>0</v>
      </c>
      <c r="T1282" s="116">
        <v>0</v>
      </c>
      <c r="U1282" s="111">
        <f t="shared" si="330"/>
        <v>0</v>
      </c>
      <c r="V1282" s="116">
        <f t="shared" si="330"/>
        <v>0</v>
      </c>
      <c r="W1282" s="116">
        <f t="shared" si="330"/>
        <v>0</v>
      </c>
      <c r="X1282" s="116">
        <f t="shared" si="330"/>
        <v>0</v>
      </c>
      <c r="Y1282" s="116">
        <f t="shared" si="330"/>
        <v>0</v>
      </c>
      <c r="Z1282" s="115">
        <f t="shared" si="325"/>
        <v>0</v>
      </c>
      <c r="AA1282" s="116">
        <v>0</v>
      </c>
      <c r="AB1282" s="116">
        <v>0</v>
      </c>
      <c r="AC1282" s="116">
        <v>0</v>
      </c>
      <c r="AD1282" s="116">
        <v>0</v>
      </c>
      <c r="AE1282" s="115">
        <f t="shared" si="326"/>
        <v>0</v>
      </c>
      <c r="AF1282" s="117">
        <v>0</v>
      </c>
      <c r="AG1282" s="117">
        <v>0</v>
      </c>
      <c r="AH1282" s="117">
        <v>0</v>
      </c>
      <c r="AI1282" s="117">
        <v>0</v>
      </c>
      <c r="AJ1282" s="115">
        <f t="shared" si="332"/>
        <v>0</v>
      </c>
      <c r="AK1282" s="116">
        <f t="shared" si="332"/>
        <v>0</v>
      </c>
      <c r="AL1282" s="116">
        <f t="shared" si="332"/>
        <v>0</v>
      </c>
      <c r="AM1282" s="116">
        <f t="shared" si="332"/>
        <v>0</v>
      </c>
      <c r="AN1282" s="116">
        <f t="shared" si="332"/>
        <v>0</v>
      </c>
      <c r="AO1282" s="115">
        <f t="shared" si="327"/>
        <v>0</v>
      </c>
      <c r="AP1282" s="116">
        <f t="shared" si="327"/>
        <v>0</v>
      </c>
      <c r="AQ1282" s="116">
        <f t="shared" si="327"/>
        <v>0</v>
      </c>
      <c r="AR1282" s="116">
        <f t="shared" si="320"/>
        <v>0</v>
      </c>
      <c r="AS1282" s="116">
        <f t="shared" si="328"/>
        <v>0</v>
      </c>
    </row>
    <row r="1283" spans="2:45" ht="16.5" hidden="1" thickTop="1" thickBot="1" x14ac:dyDescent="0.3">
      <c r="B1283" s="101" t="str">
        <f t="shared" si="321"/>
        <v>b</v>
      </c>
      <c r="C1283" s="101" t="str">
        <f t="shared" si="331"/>
        <v>b</v>
      </c>
      <c r="D1283" s="109" t="s">
        <v>279</v>
      </c>
      <c r="E1283" s="119" t="s">
        <v>311</v>
      </c>
      <c r="F1283" s="115">
        <f t="shared" si="322"/>
        <v>0</v>
      </c>
      <c r="G1283" s="116">
        <v>0</v>
      </c>
      <c r="H1283" s="116">
        <v>0</v>
      </c>
      <c r="I1283" s="116">
        <v>0</v>
      </c>
      <c r="J1283" s="116">
        <v>0</v>
      </c>
      <c r="K1283" s="115">
        <f t="shared" si="323"/>
        <v>0</v>
      </c>
      <c r="L1283" s="116">
        <v>0</v>
      </c>
      <c r="M1283" s="116">
        <v>0</v>
      </c>
      <c r="N1283" s="116">
        <v>0</v>
      </c>
      <c r="O1283" s="116">
        <v>0</v>
      </c>
      <c r="P1283" s="115">
        <f t="shared" si="324"/>
        <v>0</v>
      </c>
      <c r="Q1283" s="116">
        <v>0</v>
      </c>
      <c r="R1283" s="116">
        <v>0</v>
      </c>
      <c r="S1283" s="116">
        <v>0</v>
      </c>
      <c r="T1283" s="116">
        <v>0</v>
      </c>
      <c r="U1283" s="111">
        <f t="shared" si="330"/>
        <v>0</v>
      </c>
      <c r="V1283" s="116">
        <f t="shared" si="330"/>
        <v>0</v>
      </c>
      <c r="W1283" s="116">
        <f t="shared" si="330"/>
        <v>0</v>
      </c>
      <c r="X1283" s="116">
        <f t="shared" si="330"/>
        <v>0</v>
      </c>
      <c r="Y1283" s="116">
        <f t="shared" si="330"/>
        <v>0</v>
      </c>
      <c r="Z1283" s="115">
        <f t="shared" si="325"/>
        <v>0</v>
      </c>
      <c r="AA1283" s="116">
        <v>0</v>
      </c>
      <c r="AB1283" s="116">
        <v>0</v>
      </c>
      <c r="AC1283" s="116">
        <v>0</v>
      </c>
      <c r="AD1283" s="116">
        <v>0</v>
      </c>
      <c r="AE1283" s="115">
        <f t="shared" si="326"/>
        <v>0</v>
      </c>
      <c r="AF1283" s="117">
        <v>0</v>
      </c>
      <c r="AG1283" s="117">
        <v>0</v>
      </c>
      <c r="AH1283" s="117">
        <v>0</v>
      </c>
      <c r="AI1283" s="117">
        <v>0</v>
      </c>
      <c r="AJ1283" s="115">
        <f t="shared" si="332"/>
        <v>0</v>
      </c>
      <c r="AK1283" s="116">
        <f t="shared" si="332"/>
        <v>0</v>
      </c>
      <c r="AL1283" s="116">
        <f t="shared" si="332"/>
        <v>0</v>
      </c>
      <c r="AM1283" s="116">
        <f t="shared" si="332"/>
        <v>0</v>
      </c>
      <c r="AN1283" s="116">
        <f t="shared" si="332"/>
        <v>0</v>
      </c>
      <c r="AO1283" s="115">
        <f t="shared" si="327"/>
        <v>0</v>
      </c>
      <c r="AP1283" s="116">
        <f t="shared" si="327"/>
        <v>0</v>
      </c>
      <c r="AQ1283" s="116">
        <f t="shared" si="327"/>
        <v>0</v>
      </c>
      <c r="AR1283" s="116">
        <f t="shared" si="320"/>
        <v>0</v>
      </c>
      <c r="AS1283" s="116">
        <f t="shared" si="328"/>
        <v>0</v>
      </c>
    </row>
    <row r="1284" spans="2:45" ht="16.5" hidden="1" thickTop="1" thickBot="1" x14ac:dyDescent="0.3">
      <c r="B1284" s="101" t="str">
        <f t="shared" si="321"/>
        <v>b</v>
      </c>
      <c r="C1284" s="101" t="str">
        <f t="shared" si="331"/>
        <v>b</v>
      </c>
      <c r="D1284" s="109" t="s">
        <v>279</v>
      </c>
      <c r="E1284" s="119" t="s">
        <v>312</v>
      </c>
      <c r="F1284" s="115">
        <f t="shared" si="322"/>
        <v>0</v>
      </c>
      <c r="G1284" s="116">
        <v>0</v>
      </c>
      <c r="H1284" s="116">
        <v>0</v>
      </c>
      <c r="I1284" s="116">
        <v>0</v>
      </c>
      <c r="J1284" s="116">
        <v>0</v>
      </c>
      <c r="K1284" s="115">
        <f t="shared" si="323"/>
        <v>0</v>
      </c>
      <c r="L1284" s="116">
        <v>0</v>
      </c>
      <c r="M1284" s="116">
        <v>0</v>
      </c>
      <c r="N1284" s="116">
        <v>0</v>
      </c>
      <c r="O1284" s="116">
        <v>0</v>
      </c>
      <c r="P1284" s="115">
        <f t="shared" si="324"/>
        <v>0</v>
      </c>
      <c r="Q1284" s="116">
        <v>0</v>
      </c>
      <c r="R1284" s="116">
        <v>0</v>
      </c>
      <c r="S1284" s="116">
        <v>0</v>
      </c>
      <c r="T1284" s="116">
        <v>0</v>
      </c>
      <c r="U1284" s="111">
        <f t="shared" si="330"/>
        <v>0</v>
      </c>
      <c r="V1284" s="116">
        <f t="shared" si="330"/>
        <v>0</v>
      </c>
      <c r="W1284" s="116">
        <f t="shared" si="330"/>
        <v>0</v>
      </c>
      <c r="X1284" s="116">
        <f t="shared" si="330"/>
        <v>0</v>
      </c>
      <c r="Y1284" s="116">
        <f t="shared" si="330"/>
        <v>0</v>
      </c>
      <c r="Z1284" s="115">
        <f t="shared" si="325"/>
        <v>0</v>
      </c>
      <c r="AA1284" s="116">
        <v>0</v>
      </c>
      <c r="AB1284" s="116">
        <v>0</v>
      </c>
      <c r="AC1284" s="116">
        <v>0</v>
      </c>
      <c r="AD1284" s="116">
        <v>0</v>
      </c>
      <c r="AE1284" s="115">
        <f t="shared" si="326"/>
        <v>0</v>
      </c>
      <c r="AF1284" s="117">
        <v>0</v>
      </c>
      <c r="AG1284" s="117">
        <v>0</v>
      </c>
      <c r="AH1284" s="117">
        <v>0</v>
      </c>
      <c r="AI1284" s="117">
        <v>0</v>
      </c>
      <c r="AJ1284" s="115">
        <f t="shared" si="332"/>
        <v>0</v>
      </c>
      <c r="AK1284" s="116">
        <f t="shared" si="332"/>
        <v>0</v>
      </c>
      <c r="AL1284" s="116">
        <f t="shared" si="332"/>
        <v>0</v>
      </c>
      <c r="AM1284" s="116">
        <f t="shared" si="332"/>
        <v>0</v>
      </c>
      <c r="AN1284" s="116">
        <f t="shared" si="332"/>
        <v>0</v>
      </c>
      <c r="AO1284" s="115">
        <f t="shared" si="327"/>
        <v>0</v>
      </c>
      <c r="AP1284" s="116">
        <f t="shared" si="327"/>
        <v>0</v>
      </c>
      <c r="AQ1284" s="116">
        <f t="shared" si="327"/>
        <v>0</v>
      </c>
      <c r="AR1284" s="116">
        <f t="shared" si="327"/>
        <v>0</v>
      </c>
      <c r="AS1284" s="116">
        <f t="shared" si="328"/>
        <v>0</v>
      </c>
    </row>
    <row r="1285" spans="2:45" ht="39.75" thickTop="1" thickBot="1" x14ac:dyDescent="0.3">
      <c r="B1285" s="101" t="str">
        <f t="shared" ref="B1285:B1348" si="333">IF((F1285+G1285+H1285+J1285++K1285+L1285+M1285+U1285+AJ1285+AO1285)&gt;0,"a","b")</f>
        <v>a</v>
      </c>
      <c r="C1285" s="101" t="str">
        <f t="shared" si="331"/>
        <v>a</v>
      </c>
      <c r="D1285" s="109" t="s">
        <v>158</v>
      </c>
      <c r="E1285" s="88" t="s">
        <v>421</v>
      </c>
      <c r="F1285" s="115">
        <f t="shared" ref="F1285:F1348" si="334">SUM(G1285:J1285)</f>
        <v>7300000</v>
      </c>
      <c r="G1285" s="116">
        <f>SUM(G1286,G1298:G1300)</f>
        <v>1687500</v>
      </c>
      <c r="H1285" s="116">
        <f>SUM(H1286,H1298:H1300)</f>
        <v>1795500</v>
      </c>
      <c r="I1285" s="116">
        <f>SUM(I1286,I1298:I1300)</f>
        <v>1904500</v>
      </c>
      <c r="J1285" s="116">
        <f>SUM(J1286,J1298:J1300)</f>
        <v>1912500</v>
      </c>
      <c r="K1285" s="115">
        <f t="shared" ref="K1285:K1348" si="335">SUM(L1285:O1285)</f>
        <v>7300000</v>
      </c>
      <c r="L1285" s="116">
        <f>SUM(L1286,L1298:L1300)</f>
        <v>1687500</v>
      </c>
      <c r="M1285" s="116">
        <f>SUM(M1286,M1298:M1300)</f>
        <v>1795500</v>
      </c>
      <c r="N1285" s="116">
        <f>SUM(N1286,N1298:N1300)</f>
        <v>1904500</v>
      </c>
      <c r="O1285" s="116">
        <f>SUM(O1286,O1298:O1300)</f>
        <v>1912500</v>
      </c>
      <c r="P1285" s="115">
        <f t="shared" ref="P1285:P1348" si="336">SUM(Q1285:T1285)</f>
        <v>2906590.21</v>
      </c>
      <c r="Q1285" s="116">
        <f>SUM(Q1286,Q1298:Q1300)</f>
        <v>1513985.32</v>
      </c>
      <c r="R1285" s="116">
        <f>SUM(R1286,R1298:R1300)</f>
        <v>1392604.8900000001</v>
      </c>
      <c r="S1285" s="116">
        <f>SUM(S1286,S1298:S1300)</f>
        <v>0</v>
      </c>
      <c r="T1285" s="116">
        <f>SUM(T1286,T1298:T1300)</f>
        <v>0</v>
      </c>
      <c r="U1285" s="111">
        <f t="shared" si="330"/>
        <v>0</v>
      </c>
      <c r="V1285" s="116">
        <f t="shared" si="330"/>
        <v>0</v>
      </c>
      <c r="W1285" s="116">
        <f t="shared" si="330"/>
        <v>0</v>
      </c>
      <c r="X1285" s="116">
        <f t="shared" si="330"/>
        <v>0</v>
      </c>
      <c r="Y1285" s="116">
        <f t="shared" si="330"/>
        <v>0</v>
      </c>
      <c r="Z1285" s="115">
        <f t="shared" ref="Z1285:Z1348" si="337">SUM(AA1285:AD1285)</f>
        <v>0</v>
      </c>
      <c r="AA1285" s="116">
        <f>SUM(AA1286,AA1298:AA1300)</f>
        <v>0</v>
      </c>
      <c r="AB1285" s="116">
        <f>SUM(AB1286,AB1298:AB1300)</f>
        <v>0</v>
      </c>
      <c r="AC1285" s="116">
        <f>SUM(AC1286,AC1298:AC1300)</f>
        <v>0</v>
      </c>
      <c r="AD1285" s="116">
        <f>SUM(AD1286,AD1298:AD1300)</f>
        <v>0</v>
      </c>
      <c r="AE1285" s="115">
        <f t="shared" ref="AE1285:AE1348" si="338">SUM(AF1285:AI1285)</f>
        <v>0</v>
      </c>
      <c r="AF1285" s="117">
        <f>SUM(AF1286,AF1298:AF1300)</f>
        <v>0</v>
      </c>
      <c r="AG1285" s="117">
        <f>SUM(AG1286,AG1298:AG1300)</f>
        <v>0</v>
      </c>
      <c r="AH1285" s="117">
        <f>SUM(AH1286,AH1298:AH1300)</f>
        <v>0</v>
      </c>
      <c r="AI1285" s="117">
        <f>SUM(AI1286,AI1298:AI1300)</f>
        <v>0</v>
      </c>
      <c r="AJ1285" s="115">
        <f t="shared" si="332"/>
        <v>7300000</v>
      </c>
      <c r="AK1285" s="116">
        <f t="shared" si="332"/>
        <v>1687500</v>
      </c>
      <c r="AL1285" s="116">
        <f t="shared" si="332"/>
        <v>1795500</v>
      </c>
      <c r="AM1285" s="116">
        <f t="shared" si="332"/>
        <v>1904500</v>
      </c>
      <c r="AN1285" s="116">
        <f t="shared" si="332"/>
        <v>1912500</v>
      </c>
      <c r="AO1285" s="115">
        <f t="shared" ref="AO1285:AR1348" si="339">K1285+U1285</f>
        <v>7300000</v>
      </c>
      <c r="AP1285" s="116">
        <f t="shared" si="339"/>
        <v>1687500</v>
      </c>
      <c r="AQ1285" s="116">
        <f t="shared" si="339"/>
        <v>1795500</v>
      </c>
      <c r="AR1285" s="116">
        <f t="shared" si="339"/>
        <v>1904500</v>
      </c>
      <c r="AS1285" s="116">
        <f t="shared" ref="AS1285:AS1348" si="340">O1285+AD1285+AI1285</f>
        <v>1912500</v>
      </c>
    </row>
    <row r="1286" spans="2:45" ht="16.5" thickTop="1" thickBot="1" x14ac:dyDescent="0.3">
      <c r="B1286" s="101" t="str">
        <f t="shared" si="333"/>
        <v>a</v>
      </c>
      <c r="C1286" s="101" t="str">
        <f t="shared" si="331"/>
        <v>a</v>
      </c>
      <c r="D1286" s="109" t="s">
        <v>279</v>
      </c>
      <c r="E1286" s="118" t="s">
        <v>298</v>
      </c>
      <c r="F1286" s="115">
        <f t="shared" si="334"/>
        <v>7210000</v>
      </c>
      <c r="G1286" s="116">
        <f>SUM(G1287:G1293)</f>
        <v>1617500</v>
      </c>
      <c r="H1286" s="116">
        <f>SUM(H1287:H1293)</f>
        <v>1785500</v>
      </c>
      <c r="I1286" s="116">
        <f>SUM(I1287:I1293)</f>
        <v>1894500</v>
      </c>
      <c r="J1286" s="116">
        <f>SUM(J1287:J1293)</f>
        <v>1912500</v>
      </c>
      <c r="K1286" s="115">
        <f t="shared" si="335"/>
        <v>7210000</v>
      </c>
      <c r="L1286" s="116">
        <f>SUM(L1287:L1293)</f>
        <v>1617500</v>
      </c>
      <c r="M1286" s="116">
        <f>SUM(M1287:M1293)</f>
        <v>1785500</v>
      </c>
      <c r="N1286" s="116">
        <f>SUM(N1287:N1293)</f>
        <v>1894500</v>
      </c>
      <c r="O1286" s="116">
        <f>SUM(O1287:O1293)</f>
        <v>1912500</v>
      </c>
      <c r="P1286" s="115">
        <f t="shared" si="336"/>
        <v>2858338.1900000004</v>
      </c>
      <c r="Q1286" s="116">
        <f>SUM(Q1287:Q1293)</f>
        <v>1511346.32</v>
      </c>
      <c r="R1286" s="116">
        <f>SUM(R1287:R1293)</f>
        <v>1346991.87</v>
      </c>
      <c r="S1286" s="116">
        <f>SUM(S1287:S1293)</f>
        <v>0</v>
      </c>
      <c r="T1286" s="116">
        <f>SUM(T1287:T1293)</f>
        <v>0</v>
      </c>
      <c r="U1286" s="111">
        <f t="shared" si="330"/>
        <v>0</v>
      </c>
      <c r="V1286" s="116">
        <f t="shared" si="330"/>
        <v>0</v>
      </c>
      <c r="W1286" s="116">
        <f t="shared" si="330"/>
        <v>0</v>
      </c>
      <c r="X1286" s="116">
        <f t="shared" si="330"/>
        <v>0</v>
      </c>
      <c r="Y1286" s="116">
        <f t="shared" si="330"/>
        <v>0</v>
      </c>
      <c r="Z1286" s="115">
        <f t="shared" si="337"/>
        <v>0</v>
      </c>
      <c r="AA1286" s="116">
        <f>SUM(AA1287:AA1293)</f>
        <v>0</v>
      </c>
      <c r="AB1286" s="116">
        <f>SUM(AB1287:AB1293)</f>
        <v>0</v>
      </c>
      <c r="AC1286" s="116">
        <f>SUM(AC1287:AC1293)</f>
        <v>0</v>
      </c>
      <c r="AD1286" s="116">
        <f>SUM(AD1287:AD1293)</f>
        <v>0</v>
      </c>
      <c r="AE1286" s="115">
        <f t="shared" si="338"/>
        <v>0</v>
      </c>
      <c r="AF1286" s="117">
        <f>SUM(AF1287:AF1293)</f>
        <v>0</v>
      </c>
      <c r="AG1286" s="117">
        <f>SUM(AG1287:AG1293)</f>
        <v>0</v>
      </c>
      <c r="AH1286" s="117">
        <f>SUM(AH1287:AH1293)</f>
        <v>0</v>
      </c>
      <c r="AI1286" s="117">
        <f>SUM(AI1287:AI1293)</f>
        <v>0</v>
      </c>
      <c r="AJ1286" s="115">
        <f t="shared" si="332"/>
        <v>7210000</v>
      </c>
      <c r="AK1286" s="116">
        <f t="shared" si="332"/>
        <v>1617500</v>
      </c>
      <c r="AL1286" s="116">
        <f t="shared" si="332"/>
        <v>1785500</v>
      </c>
      <c r="AM1286" s="116">
        <f t="shared" si="332"/>
        <v>1894500</v>
      </c>
      <c r="AN1286" s="116">
        <f t="shared" si="332"/>
        <v>1912500</v>
      </c>
      <c r="AO1286" s="115">
        <f t="shared" si="339"/>
        <v>7210000</v>
      </c>
      <c r="AP1286" s="116">
        <f t="shared" si="339"/>
        <v>1617500</v>
      </c>
      <c r="AQ1286" s="116">
        <f t="shared" si="339"/>
        <v>1785500</v>
      </c>
      <c r="AR1286" s="116">
        <f t="shared" si="339"/>
        <v>1894500</v>
      </c>
      <c r="AS1286" s="116">
        <f t="shared" si="340"/>
        <v>1912500</v>
      </c>
    </row>
    <row r="1287" spans="2:45" ht="16.5" hidden="1" thickTop="1" thickBot="1" x14ac:dyDescent="0.3">
      <c r="B1287" s="101" t="str">
        <f t="shared" si="333"/>
        <v>b</v>
      </c>
      <c r="C1287" s="101" t="str">
        <f t="shared" si="331"/>
        <v>b</v>
      </c>
      <c r="D1287" s="109" t="s">
        <v>279</v>
      </c>
      <c r="E1287" s="119" t="s">
        <v>299</v>
      </c>
      <c r="F1287" s="115">
        <f t="shared" si="334"/>
        <v>0</v>
      </c>
      <c r="G1287" s="116">
        <v>0</v>
      </c>
      <c r="H1287" s="116">
        <v>0</v>
      </c>
      <c r="I1287" s="116">
        <v>0</v>
      </c>
      <c r="J1287" s="116">
        <v>0</v>
      </c>
      <c r="K1287" s="115">
        <f t="shared" si="335"/>
        <v>0</v>
      </c>
      <c r="L1287" s="116">
        <v>0</v>
      </c>
      <c r="M1287" s="116">
        <v>0</v>
      </c>
      <c r="N1287" s="116">
        <v>0</v>
      </c>
      <c r="O1287" s="116">
        <v>0</v>
      </c>
      <c r="P1287" s="115">
        <f t="shared" si="336"/>
        <v>0</v>
      </c>
      <c r="Q1287" s="116">
        <v>0</v>
      </c>
      <c r="R1287" s="116">
        <v>0</v>
      </c>
      <c r="S1287" s="116">
        <v>0</v>
      </c>
      <c r="T1287" s="116">
        <v>0</v>
      </c>
      <c r="U1287" s="111">
        <f t="shared" si="330"/>
        <v>0</v>
      </c>
      <c r="V1287" s="116">
        <f t="shared" si="330"/>
        <v>0</v>
      </c>
      <c r="W1287" s="116">
        <f t="shared" si="330"/>
        <v>0</v>
      </c>
      <c r="X1287" s="116">
        <f t="shared" si="330"/>
        <v>0</v>
      </c>
      <c r="Y1287" s="116">
        <f t="shared" si="330"/>
        <v>0</v>
      </c>
      <c r="Z1287" s="115">
        <f t="shared" si="337"/>
        <v>0</v>
      </c>
      <c r="AA1287" s="116">
        <v>0</v>
      </c>
      <c r="AB1287" s="116">
        <v>0</v>
      </c>
      <c r="AC1287" s="116">
        <v>0</v>
      </c>
      <c r="AD1287" s="116">
        <v>0</v>
      </c>
      <c r="AE1287" s="115">
        <f t="shared" si="338"/>
        <v>0</v>
      </c>
      <c r="AF1287" s="117">
        <v>0</v>
      </c>
      <c r="AG1287" s="117">
        <v>0</v>
      </c>
      <c r="AH1287" s="117">
        <v>0</v>
      </c>
      <c r="AI1287" s="117">
        <v>0</v>
      </c>
      <c r="AJ1287" s="115">
        <f t="shared" si="332"/>
        <v>0</v>
      </c>
      <c r="AK1287" s="116">
        <f t="shared" si="332"/>
        <v>0</v>
      </c>
      <c r="AL1287" s="116">
        <f t="shared" si="332"/>
        <v>0</v>
      </c>
      <c r="AM1287" s="116">
        <f t="shared" si="332"/>
        <v>0</v>
      </c>
      <c r="AN1287" s="116">
        <f t="shared" si="332"/>
        <v>0</v>
      </c>
      <c r="AO1287" s="115">
        <f t="shared" si="339"/>
        <v>0</v>
      </c>
      <c r="AP1287" s="116">
        <f t="shared" si="339"/>
        <v>0</v>
      </c>
      <c r="AQ1287" s="116">
        <f t="shared" si="339"/>
        <v>0</v>
      </c>
      <c r="AR1287" s="116">
        <f t="shared" si="339"/>
        <v>0</v>
      </c>
      <c r="AS1287" s="116">
        <f t="shared" si="340"/>
        <v>0</v>
      </c>
    </row>
    <row r="1288" spans="2:45" ht="16.5" thickTop="1" thickBot="1" x14ac:dyDescent="0.3">
      <c r="B1288" s="101" t="str">
        <f t="shared" si="333"/>
        <v>a</v>
      </c>
      <c r="C1288" s="101" t="str">
        <f t="shared" si="331"/>
        <v>a</v>
      </c>
      <c r="D1288" s="109" t="s">
        <v>279</v>
      </c>
      <c r="E1288" s="119" t="s">
        <v>300</v>
      </c>
      <c r="F1288" s="115">
        <f t="shared" si="334"/>
        <v>7130000</v>
      </c>
      <c r="G1288" s="116">
        <v>1600000</v>
      </c>
      <c r="H1288" s="116">
        <v>1780000</v>
      </c>
      <c r="I1288" s="116">
        <v>1850000</v>
      </c>
      <c r="J1288" s="116">
        <v>1900000</v>
      </c>
      <c r="K1288" s="115">
        <f t="shared" si="335"/>
        <v>7123000</v>
      </c>
      <c r="L1288" s="116">
        <v>1598000</v>
      </c>
      <c r="M1288" s="116">
        <v>1775000</v>
      </c>
      <c r="N1288" s="116">
        <v>1850000</v>
      </c>
      <c r="O1288" s="116">
        <v>1900000</v>
      </c>
      <c r="P1288" s="115">
        <f t="shared" si="336"/>
        <v>2835673.38</v>
      </c>
      <c r="Q1288" s="116">
        <v>1493696.98</v>
      </c>
      <c r="R1288" s="116">
        <v>1341976.3999999999</v>
      </c>
      <c r="S1288" s="116">
        <v>0</v>
      </c>
      <c r="T1288" s="116">
        <v>0</v>
      </c>
      <c r="U1288" s="111">
        <f t="shared" si="330"/>
        <v>0</v>
      </c>
      <c r="V1288" s="116">
        <f t="shared" si="330"/>
        <v>0</v>
      </c>
      <c r="W1288" s="116">
        <f t="shared" si="330"/>
        <v>0</v>
      </c>
      <c r="X1288" s="116">
        <f t="shared" si="330"/>
        <v>0</v>
      </c>
      <c r="Y1288" s="116">
        <f t="shared" si="330"/>
        <v>0</v>
      </c>
      <c r="Z1288" s="115">
        <f t="shared" si="337"/>
        <v>0</v>
      </c>
      <c r="AA1288" s="116">
        <v>0</v>
      </c>
      <c r="AB1288" s="116">
        <v>0</v>
      </c>
      <c r="AC1288" s="116">
        <v>0</v>
      </c>
      <c r="AD1288" s="116">
        <v>0</v>
      </c>
      <c r="AE1288" s="115">
        <f t="shared" si="338"/>
        <v>0</v>
      </c>
      <c r="AF1288" s="117">
        <v>0</v>
      </c>
      <c r="AG1288" s="117">
        <v>0</v>
      </c>
      <c r="AH1288" s="117">
        <v>0</v>
      </c>
      <c r="AI1288" s="117">
        <v>0</v>
      </c>
      <c r="AJ1288" s="115">
        <f t="shared" si="332"/>
        <v>7130000</v>
      </c>
      <c r="AK1288" s="116">
        <f t="shared" si="332"/>
        <v>1600000</v>
      </c>
      <c r="AL1288" s="116">
        <f t="shared" si="332"/>
        <v>1780000</v>
      </c>
      <c r="AM1288" s="116">
        <f t="shared" si="332"/>
        <v>1850000</v>
      </c>
      <c r="AN1288" s="116">
        <f t="shared" si="332"/>
        <v>1900000</v>
      </c>
      <c r="AO1288" s="115">
        <f t="shared" si="339"/>
        <v>7123000</v>
      </c>
      <c r="AP1288" s="116">
        <f t="shared" si="339"/>
        <v>1598000</v>
      </c>
      <c r="AQ1288" s="116">
        <f t="shared" si="339"/>
        <v>1775000</v>
      </c>
      <c r="AR1288" s="116">
        <f t="shared" si="339"/>
        <v>1850000</v>
      </c>
      <c r="AS1288" s="116">
        <f t="shared" si="340"/>
        <v>1900000</v>
      </c>
    </row>
    <row r="1289" spans="2:45" ht="16.5" hidden="1" thickTop="1" thickBot="1" x14ac:dyDescent="0.3">
      <c r="B1289" s="101" t="str">
        <f t="shared" si="333"/>
        <v>b</v>
      </c>
      <c r="C1289" s="101" t="str">
        <f t="shared" si="331"/>
        <v>b</v>
      </c>
      <c r="D1289" s="109" t="s">
        <v>279</v>
      </c>
      <c r="E1289" s="119" t="s">
        <v>301</v>
      </c>
      <c r="F1289" s="115">
        <f t="shared" si="334"/>
        <v>0</v>
      </c>
      <c r="G1289" s="116">
        <v>0</v>
      </c>
      <c r="H1289" s="116">
        <v>0</v>
      </c>
      <c r="I1289" s="116">
        <v>0</v>
      </c>
      <c r="J1289" s="116">
        <v>0</v>
      </c>
      <c r="K1289" s="115">
        <f t="shared" si="335"/>
        <v>0</v>
      </c>
      <c r="L1289" s="116">
        <v>0</v>
      </c>
      <c r="M1289" s="116">
        <v>0</v>
      </c>
      <c r="N1289" s="116">
        <v>0</v>
      </c>
      <c r="O1289" s="116">
        <v>0</v>
      </c>
      <c r="P1289" s="115">
        <f t="shared" si="336"/>
        <v>0</v>
      </c>
      <c r="Q1289" s="116">
        <v>0</v>
      </c>
      <c r="R1289" s="116">
        <v>0</v>
      </c>
      <c r="S1289" s="116">
        <v>0</v>
      </c>
      <c r="T1289" s="116">
        <v>0</v>
      </c>
      <c r="U1289" s="111">
        <f t="shared" si="330"/>
        <v>0</v>
      </c>
      <c r="V1289" s="116">
        <f t="shared" si="330"/>
        <v>0</v>
      </c>
      <c r="W1289" s="116">
        <f t="shared" si="330"/>
        <v>0</v>
      </c>
      <c r="X1289" s="116">
        <f t="shared" si="330"/>
        <v>0</v>
      </c>
      <c r="Y1289" s="116">
        <f t="shared" si="330"/>
        <v>0</v>
      </c>
      <c r="Z1289" s="115">
        <f t="shared" si="337"/>
        <v>0</v>
      </c>
      <c r="AA1289" s="116">
        <v>0</v>
      </c>
      <c r="AB1289" s="116">
        <v>0</v>
      </c>
      <c r="AC1289" s="116">
        <v>0</v>
      </c>
      <c r="AD1289" s="116">
        <v>0</v>
      </c>
      <c r="AE1289" s="115">
        <f t="shared" si="338"/>
        <v>0</v>
      </c>
      <c r="AF1289" s="117">
        <v>0</v>
      </c>
      <c r="AG1289" s="117">
        <v>0</v>
      </c>
      <c r="AH1289" s="117">
        <v>0</v>
      </c>
      <c r="AI1289" s="117">
        <v>0</v>
      </c>
      <c r="AJ1289" s="115">
        <f t="shared" si="332"/>
        <v>0</v>
      </c>
      <c r="AK1289" s="116">
        <f t="shared" si="332"/>
        <v>0</v>
      </c>
      <c r="AL1289" s="116">
        <f t="shared" si="332"/>
        <v>0</v>
      </c>
      <c r="AM1289" s="116">
        <f t="shared" si="332"/>
        <v>0</v>
      </c>
      <c r="AN1289" s="116">
        <f t="shared" si="332"/>
        <v>0</v>
      </c>
      <c r="AO1289" s="115">
        <f t="shared" si="339"/>
        <v>0</v>
      </c>
      <c r="AP1289" s="116">
        <f t="shared" si="339"/>
        <v>0</v>
      </c>
      <c r="AQ1289" s="116">
        <f t="shared" si="339"/>
        <v>0</v>
      </c>
      <c r="AR1289" s="116">
        <f t="shared" si="339"/>
        <v>0</v>
      </c>
      <c r="AS1289" s="116">
        <f t="shared" si="340"/>
        <v>0</v>
      </c>
    </row>
    <row r="1290" spans="2:45" ht="16.5" hidden="1" thickTop="1" thickBot="1" x14ac:dyDescent="0.3">
      <c r="B1290" s="101" t="str">
        <f t="shared" si="333"/>
        <v>b</v>
      </c>
      <c r="C1290" s="101" t="str">
        <f t="shared" si="331"/>
        <v>b</v>
      </c>
      <c r="D1290" s="109" t="s">
        <v>279</v>
      </c>
      <c r="E1290" s="119" t="s">
        <v>302</v>
      </c>
      <c r="F1290" s="115">
        <f t="shared" si="334"/>
        <v>0</v>
      </c>
      <c r="G1290" s="116">
        <v>0</v>
      </c>
      <c r="H1290" s="116">
        <v>0</v>
      </c>
      <c r="I1290" s="116">
        <v>0</v>
      </c>
      <c r="J1290" s="116">
        <v>0</v>
      </c>
      <c r="K1290" s="115">
        <f t="shared" si="335"/>
        <v>0</v>
      </c>
      <c r="L1290" s="116">
        <v>0</v>
      </c>
      <c r="M1290" s="116">
        <v>0</v>
      </c>
      <c r="N1290" s="116">
        <v>0</v>
      </c>
      <c r="O1290" s="116">
        <v>0</v>
      </c>
      <c r="P1290" s="115">
        <f t="shared" si="336"/>
        <v>0</v>
      </c>
      <c r="Q1290" s="116">
        <v>0</v>
      </c>
      <c r="R1290" s="116">
        <v>0</v>
      </c>
      <c r="S1290" s="116">
        <v>0</v>
      </c>
      <c r="T1290" s="116">
        <v>0</v>
      </c>
      <c r="U1290" s="111">
        <f t="shared" si="330"/>
        <v>0</v>
      </c>
      <c r="V1290" s="116">
        <f t="shared" si="330"/>
        <v>0</v>
      </c>
      <c r="W1290" s="116">
        <f t="shared" si="330"/>
        <v>0</v>
      </c>
      <c r="X1290" s="116">
        <f t="shared" si="330"/>
        <v>0</v>
      </c>
      <c r="Y1290" s="116">
        <f t="shared" si="330"/>
        <v>0</v>
      </c>
      <c r="Z1290" s="115">
        <f t="shared" si="337"/>
        <v>0</v>
      </c>
      <c r="AA1290" s="116">
        <v>0</v>
      </c>
      <c r="AB1290" s="116">
        <v>0</v>
      </c>
      <c r="AC1290" s="116">
        <v>0</v>
      </c>
      <c r="AD1290" s="116">
        <v>0</v>
      </c>
      <c r="AE1290" s="115">
        <f t="shared" si="338"/>
        <v>0</v>
      </c>
      <c r="AF1290" s="117">
        <v>0</v>
      </c>
      <c r="AG1290" s="117">
        <v>0</v>
      </c>
      <c r="AH1290" s="117">
        <v>0</v>
      </c>
      <c r="AI1290" s="117">
        <v>0</v>
      </c>
      <c r="AJ1290" s="115">
        <f t="shared" si="332"/>
        <v>0</v>
      </c>
      <c r="AK1290" s="116">
        <f t="shared" si="332"/>
        <v>0</v>
      </c>
      <c r="AL1290" s="116">
        <f t="shared" si="332"/>
        <v>0</v>
      </c>
      <c r="AM1290" s="116">
        <f t="shared" si="332"/>
        <v>0</v>
      </c>
      <c r="AN1290" s="116">
        <f t="shared" si="332"/>
        <v>0</v>
      </c>
      <c r="AO1290" s="115">
        <f t="shared" si="339"/>
        <v>0</v>
      </c>
      <c r="AP1290" s="116">
        <f t="shared" si="339"/>
        <v>0</v>
      </c>
      <c r="AQ1290" s="116">
        <f t="shared" si="339"/>
        <v>0</v>
      </c>
      <c r="AR1290" s="116">
        <f t="shared" si="339"/>
        <v>0</v>
      </c>
      <c r="AS1290" s="116">
        <f t="shared" si="340"/>
        <v>0</v>
      </c>
    </row>
    <row r="1291" spans="2:45" ht="16.5" hidden="1" thickTop="1" thickBot="1" x14ac:dyDescent="0.3">
      <c r="B1291" s="101" t="str">
        <f t="shared" si="333"/>
        <v>b</v>
      </c>
      <c r="C1291" s="101" t="str">
        <f t="shared" si="331"/>
        <v>b</v>
      </c>
      <c r="D1291" s="109" t="s">
        <v>279</v>
      </c>
      <c r="E1291" s="119" t="s">
        <v>303</v>
      </c>
      <c r="F1291" s="115">
        <f t="shared" si="334"/>
        <v>0</v>
      </c>
      <c r="G1291" s="116">
        <v>0</v>
      </c>
      <c r="H1291" s="116">
        <v>0</v>
      </c>
      <c r="I1291" s="116">
        <v>0</v>
      </c>
      <c r="J1291" s="116">
        <v>0</v>
      </c>
      <c r="K1291" s="115">
        <f t="shared" si="335"/>
        <v>0</v>
      </c>
      <c r="L1291" s="116">
        <v>0</v>
      </c>
      <c r="M1291" s="116">
        <v>0</v>
      </c>
      <c r="N1291" s="116">
        <v>0</v>
      </c>
      <c r="O1291" s="116">
        <v>0</v>
      </c>
      <c r="P1291" s="115">
        <f t="shared" si="336"/>
        <v>0</v>
      </c>
      <c r="Q1291" s="116">
        <v>0</v>
      </c>
      <c r="R1291" s="116">
        <v>0</v>
      </c>
      <c r="S1291" s="116">
        <v>0</v>
      </c>
      <c r="T1291" s="116">
        <v>0</v>
      </c>
      <c r="U1291" s="111">
        <f t="shared" si="330"/>
        <v>0</v>
      </c>
      <c r="V1291" s="116">
        <f t="shared" si="330"/>
        <v>0</v>
      </c>
      <c r="W1291" s="116">
        <f t="shared" si="330"/>
        <v>0</v>
      </c>
      <c r="X1291" s="116">
        <f t="shared" si="330"/>
        <v>0</v>
      </c>
      <c r="Y1291" s="116">
        <f t="shared" si="330"/>
        <v>0</v>
      </c>
      <c r="Z1291" s="115">
        <f t="shared" si="337"/>
        <v>0</v>
      </c>
      <c r="AA1291" s="116">
        <v>0</v>
      </c>
      <c r="AB1291" s="116">
        <v>0</v>
      </c>
      <c r="AC1291" s="116">
        <v>0</v>
      </c>
      <c r="AD1291" s="116">
        <v>0</v>
      </c>
      <c r="AE1291" s="115">
        <f t="shared" si="338"/>
        <v>0</v>
      </c>
      <c r="AF1291" s="117">
        <v>0</v>
      </c>
      <c r="AG1291" s="117">
        <v>0</v>
      </c>
      <c r="AH1291" s="117">
        <v>0</v>
      </c>
      <c r="AI1291" s="117">
        <v>0</v>
      </c>
      <c r="AJ1291" s="115">
        <f t="shared" si="332"/>
        <v>0</v>
      </c>
      <c r="AK1291" s="116">
        <f t="shared" si="332"/>
        <v>0</v>
      </c>
      <c r="AL1291" s="116">
        <f t="shared" si="332"/>
        <v>0</v>
      </c>
      <c r="AM1291" s="116">
        <f t="shared" si="332"/>
        <v>0</v>
      </c>
      <c r="AN1291" s="116">
        <f t="shared" si="332"/>
        <v>0</v>
      </c>
      <c r="AO1291" s="115">
        <f t="shared" si="339"/>
        <v>0</v>
      </c>
      <c r="AP1291" s="116">
        <f t="shared" si="339"/>
        <v>0</v>
      </c>
      <c r="AQ1291" s="116">
        <f t="shared" si="339"/>
        <v>0</v>
      </c>
      <c r="AR1291" s="116">
        <f t="shared" si="339"/>
        <v>0</v>
      </c>
      <c r="AS1291" s="116">
        <f t="shared" si="340"/>
        <v>0</v>
      </c>
    </row>
    <row r="1292" spans="2:45" ht="16.5" thickTop="1" thickBot="1" x14ac:dyDescent="0.3">
      <c r="B1292" s="101" t="str">
        <f t="shared" si="333"/>
        <v>a</v>
      </c>
      <c r="C1292" s="101" t="str">
        <f t="shared" si="331"/>
        <v>a</v>
      </c>
      <c r="D1292" s="109" t="s">
        <v>279</v>
      </c>
      <c r="E1292" s="119" t="s">
        <v>304</v>
      </c>
      <c r="F1292" s="115">
        <f t="shared" si="334"/>
        <v>30000</v>
      </c>
      <c r="G1292" s="116">
        <v>15000</v>
      </c>
      <c r="H1292" s="116">
        <v>3000</v>
      </c>
      <c r="I1292" s="116">
        <v>2000</v>
      </c>
      <c r="J1292" s="116">
        <v>10000</v>
      </c>
      <c r="K1292" s="115">
        <f t="shared" si="335"/>
        <v>37000</v>
      </c>
      <c r="L1292" s="116">
        <v>17000</v>
      </c>
      <c r="M1292" s="116">
        <v>8000</v>
      </c>
      <c r="N1292" s="116">
        <v>2000</v>
      </c>
      <c r="O1292" s="116">
        <v>10000</v>
      </c>
      <c r="P1292" s="115">
        <f t="shared" si="336"/>
        <v>20797.41</v>
      </c>
      <c r="Q1292" s="116">
        <v>16992.560000000001</v>
      </c>
      <c r="R1292" s="116">
        <v>3804.85</v>
      </c>
      <c r="S1292" s="116">
        <v>0</v>
      </c>
      <c r="T1292" s="116">
        <v>0</v>
      </c>
      <c r="U1292" s="111">
        <f t="shared" si="330"/>
        <v>0</v>
      </c>
      <c r="V1292" s="116">
        <f t="shared" si="330"/>
        <v>0</v>
      </c>
      <c r="W1292" s="116">
        <f t="shared" si="330"/>
        <v>0</v>
      </c>
      <c r="X1292" s="116">
        <f t="shared" si="330"/>
        <v>0</v>
      </c>
      <c r="Y1292" s="116">
        <f t="shared" si="330"/>
        <v>0</v>
      </c>
      <c r="Z1292" s="115">
        <f t="shared" si="337"/>
        <v>0</v>
      </c>
      <c r="AA1292" s="116">
        <v>0</v>
      </c>
      <c r="AB1292" s="116">
        <v>0</v>
      </c>
      <c r="AC1292" s="116">
        <v>0</v>
      </c>
      <c r="AD1292" s="116">
        <v>0</v>
      </c>
      <c r="AE1292" s="115">
        <f t="shared" si="338"/>
        <v>0</v>
      </c>
      <c r="AF1292" s="117">
        <v>0</v>
      </c>
      <c r="AG1292" s="117">
        <v>0</v>
      </c>
      <c r="AH1292" s="117">
        <v>0</v>
      </c>
      <c r="AI1292" s="117">
        <v>0</v>
      </c>
      <c r="AJ1292" s="115">
        <f t="shared" si="332"/>
        <v>30000</v>
      </c>
      <c r="AK1292" s="116">
        <f t="shared" si="332"/>
        <v>15000</v>
      </c>
      <c r="AL1292" s="116">
        <f t="shared" si="332"/>
        <v>3000</v>
      </c>
      <c r="AM1292" s="116">
        <f t="shared" si="332"/>
        <v>2000</v>
      </c>
      <c r="AN1292" s="116">
        <f t="shared" si="332"/>
        <v>10000</v>
      </c>
      <c r="AO1292" s="115">
        <f t="shared" si="339"/>
        <v>37000</v>
      </c>
      <c r="AP1292" s="116">
        <f t="shared" si="339"/>
        <v>17000</v>
      </c>
      <c r="AQ1292" s="116">
        <f t="shared" si="339"/>
        <v>8000</v>
      </c>
      <c r="AR1292" s="116">
        <f t="shared" si="339"/>
        <v>2000</v>
      </c>
      <c r="AS1292" s="116">
        <f t="shared" si="340"/>
        <v>10000</v>
      </c>
    </row>
    <row r="1293" spans="2:45" ht="16.5" thickTop="1" thickBot="1" x14ac:dyDescent="0.3">
      <c r="B1293" s="101" t="str">
        <f t="shared" si="333"/>
        <v>a</v>
      </c>
      <c r="C1293" s="101" t="str">
        <f t="shared" si="331"/>
        <v>a</v>
      </c>
      <c r="D1293" s="109" t="s">
        <v>279</v>
      </c>
      <c r="E1293" s="119" t="s">
        <v>305</v>
      </c>
      <c r="F1293" s="115">
        <f t="shared" si="334"/>
        <v>50000</v>
      </c>
      <c r="G1293" s="116">
        <f>SUM(G1294:G1295)</f>
        <v>2500</v>
      </c>
      <c r="H1293" s="116">
        <f>SUM(H1294:H1295)</f>
        <v>2500</v>
      </c>
      <c r="I1293" s="116">
        <f>SUM(I1294:I1295)</f>
        <v>42500</v>
      </c>
      <c r="J1293" s="116">
        <f>SUM(J1294:J1295)</f>
        <v>2500</v>
      </c>
      <c r="K1293" s="115">
        <f t="shared" si="335"/>
        <v>50000</v>
      </c>
      <c r="L1293" s="116">
        <f>SUM(L1294:L1295)</f>
        <v>2500</v>
      </c>
      <c r="M1293" s="116">
        <f>SUM(M1294:M1295)</f>
        <v>2500</v>
      </c>
      <c r="N1293" s="116">
        <f>SUM(N1294:N1295)</f>
        <v>42500</v>
      </c>
      <c r="O1293" s="116">
        <f>SUM(O1294:O1295)</f>
        <v>2500</v>
      </c>
      <c r="P1293" s="115">
        <f t="shared" si="336"/>
        <v>1867.3999999999999</v>
      </c>
      <c r="Q1293" s="116">
        <f>SUM(Q1294:Q1295)</f>
        <v>656.78</v>
      </c>
      <c r="R1293" s="116">
        <f>SUM(R1294:R1295)</f>
        <v>1210.6199999999999</v>
      </c>
      <c r="S1293" s="116">
        <f>SUM(S1294:S1295)</f>
        <v>0</v>
      </c>
      <c r="T1293" s="116">
        <f>SUM(T1294:T1295)</f>
        <v>0</v>
      </c>
      <c r="U1293" s="111">
        <f t="shared" si="330"/>
        <v>0</v>
      </c>
      <c r="V1293" s="116">
        <f t="shared" si="330"/>
        <v>0</v>
      </c>
      <c r="W1293" s="116">
        <f t="shared" si="330"/>
        <v>0</v>
      </c>
      <c r="X1293" s="116">
        <f t="shared" si="330"/>
        <v>0</v>
      </c>
      <c r="Y1293" s="116">
        <f t="shared" si="330"/>
        <v>0</v>
      </c>
      <c r="Z1293" s="115">
        <f t="shared" si="337"/>
        <v>0</v>
      </c>
      <c r="AA1293" s="116">
        <f>SUM(AA1294:AA1295)</f>
        <v>0</v>
      </c>
      <c r="AB1293" s="116">
        <f>SUM(AB1294:AB1295)</f>
        <v>0</v>
      </c>
      <c r="AC1293" s="116">
        <f>SUM(AC1294:AC1295)</f>
        <v>0</v>
      </c>
      <c r="AD1293" s="116">
        <f>SUM(AD1294:AD1295)</f>
        <v>0</v>
      </c>
      <c r="AE1293" s="115">
        <f t="shared" si="338"/>
        <v>0</v>
      </c>
      <c r="AF1293" s="117">
        <f>SUM(AF1294:AF1295)</f>
        <v>0</v>
      </c>
      <c r="AG1293" s="117">
        <f>SUM(AG1294:AG1295)</f>
        <v>0</v>
      </c>
      <c r="AH1293" s="117">
        <f>SUM(AH1294:AH1295)</f>
        <v>0</v>
      </c>
      <c r="AI1293" s="117">
        <f>SUM(AI1294:AI1295)</f>
        <v>0</v>
      </c>
      <c r="AJ1293" s="115">
        <f t="shared" si="332"/>
        <v>50000</v>
      </c>
      <c r="AK1293" s="116">
        <f t="shared" si="332"/>
        <v>2500</v>
      </c>
      <c r="AL1293" s="116">
        <f t="shared" si="332"/>
        <v>2500</v>
      </c>
      <c r="AM1293" s="116">
        <f t="shared" si="332"/>
        <v>42500</v>
      </c>
      <c r="AN1293" s="116">
        <f t="shared" si="332"/>
        <v>2500</v>
      </c>
      <c r="AO1293" s="115">
        <f t="shared" si="339"/>
        <v>50000</v>
      </c>
      <c r="AP1293" s="116">
        <f t="shared" si="339"/>
        <v>2500</v>
      </c>
      <c r="AQ1293" s="116">
        <f t="shared" si="339"/>
        <v>2500</v>
      </c>
      <c r="AR1293" s="116">
        <f t="shared" si="339"/>
        <v>42500</v>
      </c>
      <c r="AS1293" s="116">
        <f t="shared" si="340"/>
        <v>2500</v>
      </c>
    </row>
    <row r="1294" spans="2:45" ht="16.5" hidden="1" thickTop="1" thickBot="1" x14ac:dyDescent="0.3">
      <c r="B1294" s="101" t="str">
        <f t="shared" si="333"/>
        <v>b</v>
      </c>
      <c r="C1294" s="101" t="str">
        <f t="shared" si="331"/>
        <v>b</v>
      </c>
      <c r="D1294" s="109" t="s">
        <v>279</v>
      </c>
      <c r="E1294" s="120" t="s">
        <v>306</v>
      </c>
      <c r="F1294" s="115">
        <f t="shared" si="334"/>
        <v>0</v>
      </c>
      <c r="G1294" s="116">
        <v>0</v>
      </c>
      <c r="H1294" s="116">
        <v>0</v>
      </c>
      <c r="I1294" s="116">
        <v>0</v>
      </c>
      <c r="J1294" s="116">
        <v>0</v>
      </c>
      <c r="K1294" s="115">
        <f t="shared" si="335"/>
        <v>0</v>
      </c>
      <c r="L1294" s="116">
        <v>0</v>
      </c>
      <c r="M1294" s="116">
        <v>0</v>
      </c>
      <c r="N1294" s="116">
        <v>0</v>
      </c>
      <c r="O1294" s="116">
        <v>0</v>
      </c>
      <c r="P1294" s="115">
        <f t="shared" si="336"/>
        <v>0</v>
      </c>
      <c r="Q1294" s="116">
        <v>0</v>
      </c>
      <c r="R1294" s="116">
        <v>0</v>
      </c>
      <c r="S1294" s="116">
        <v>0</v>
      </c>
      <c r="T1294" s="116">
        <v>0</v>
      </c>
      <c r="U1294" s="111">
        <f t="shared" si="330"/>
        <v>0</v>
      </c>
      <c r="V1294" s="116">
        <f t="shared" si="330"/>
        <v>0</v>
      </c>
      <c r="W1294" s="116">
        <f t="shared" si="330"/>
        <v>0</v>
      </c>
      <c r="X1294" s="116">
        <f t="shared" si="330"/>
        <v>0</v>
      </c>
      <c r="Y1294" s="116">
        <f t="shared" si="330"/>
        <v>0</v>
      </c>
      <c r="Z1294" s="115">
        <f t="shared" si="337"/>
        <v>0</v>
      </c>
      <c r="AA1294" s="116">
        <v>0</v>
      </c>
      <c r="AB1294" s="116">
        <v>0</v>
      </c>
      <c r="AC1294" s="116">
        <v>0</v>
      </c>
      <c r="AD1294" s="116">
        <v>0</v>
      </c>
      <c r="AE1294" s="115">
        <f t="shared" si="338"/>
        <v>0</v>
      </c>
      <c r="AF1294" s="117">
        <v>0</v>
      </c>
      <c r="AG1294" s="117">
        <v>0</v>
      </c>
      <c r="AH1294" s="117">
        <v>0</v>
      </c>
      <c r="AI1294" s="117">
        <v>0</v>
      </c>
      <c r="AJ1294" s="115">
        <f t="shared" si="332"/>
        <v>0</v>
      </c>
      <c r="AK1294" s="116">
        <f t="shared" si="332"/>
        <v>0</v>
      </c>
      <c r="AL1294" s="116">
        <f t="shared" si="332"/>
        <v>0</v>
      </c>
      <c r="AM1294" s="116">
        <f t="shared" si="332"/>
        <v>0</v>
      </c>
      <c r="AN1294" s="116">
        <f t="shared" si="332"/>
        <v>0</v>
      </c>
      <c r="AO1294" s="115">
        <f t="shared" si="339"/>
        <v>0</v>
      </c>
      <c r="AP1294" s="116">
        <f t="shared" si="339"/>
        <v>0</v>
      </c>
      <c r="AQ1294" s="116">
        <f t="shared" si="339"/>
        <v>0</v>
      </c>
      <c r="AR1294" s="116">
        <f t="shared" si="339"/>
        <v>0</v>
      </c>
      <c r="AS1294" s="116">
        <f t="shared" si="340"/>
        <v>0</v>
      </c>
    </row>
    <row r="1295" spans="2:45" ht="27" thickTop="1" thickBot="1" x14ac:dyDescent="0.3">
      <c r="B1295" s="101" t="str">
        <f t="shared" si="333"/>
        <v>a</v>
      </c>
      <c r="C1295" s="101" t="str">
        <f t="shared" si="331"/>
        <v>a</v>
      </c>
      <c r="D1295" s="109" t="s">
        <v>279</v>
      </c>
      <c r="E1295" s="120" t="s">
        <v>307</v>
      </c>
      <c r="F1295" s="115">
        <f t="shared" si="334"/>
        <v>50000</v>
      </c>
      <c r="G1295" s="116">
        <f>SUM(G1296:G1297)</f>
        <v>2500</v>
      </c>
      <c r="H1295" s="116">
        <f>SUM(H1296:H1297)</f>
        <v>2500</v>
      </c>
      <c r="I1295" s="116">
        <f>SUM(I1296:I1297)</f>
        <v>42500</v>
      </c>
      <c r="J1295" s="116">
        <f>SUM(J1296:J1297)</f>
        <v>2500</v>
      </c>
      <c r="K1295" s="115">
        <f t="shared" si="335"/>
        <v>50000</v>
      </c>
      <c r="L1295" s="116">
        <f>SUM(L1296:L1297)</f>
        <v>2500</v>
      </c>
      <c r="M1295" s="116">
        <f>SUM(M1296:M1297)</f>
        <v>2500</v>
      </c>
      <c r="N1295" s="116">
        <f>SUM(N1296:N1297)</f>
        <v>42500</v>
      </c>
      <c r="O1295" s="116">
        <f>SUM(O1296:O1297)</f>
        <v>2500</v>
      </c>
      <c r="P1295" s="115">
        <f t="shared" si="336"/>
        <v>1867.3999999999999</v>
      </c>
      <c r="Q1295" s="116">
        <f>SUM(Q1296:Q1297)</f>
        <v>656.78</v>
      </c>
      <c r="R1295" s="116">
        <f>SUM(R1296:R1297)</f>
        <v>1210.6199999999999</v>
      </c>
      <c r="S1295" s="116">
        <f>SUM(S1296:S1297)</f>
        <v>0</v>
      </c>
      <c r="T1295" s="116">
        <f>SUM(T1296:T1297)</f>
        <v>0</v>
      </c>
      <c r="U1295" s="111">
        <f t="shared" ref="U1295:Y1345" si="341">Z1295+AE1295</f>
        <v>0</v>
      </c>
      <c r="V1295" s="116">
        <f t="shared" si="341"/>
        <v>0</v>
      </c>
      <c r="W1295" s="116">
        <f t="shared" si="341"/>
        <v>0</v>
      </c>
      <c r="X1295" s="116">
        <f t="shared" si="341"/>
        <v>0</v>
      </c>
      <c r="Y1295" s="116">
        <f t="shared" si="341"/>
        <v>0</v>
      </c>
      <c r="Z1295" s="115">
        <f t="shared" si="337"/>
        <v>0</v>
      </c>
      <c r="AA1295" s="116">
        <f>SUM(AA1296:AA1297)</f>
        <v>0</v>
      </c>
      <c r="AB1295" s="116">
        <f>SUM(AB1296:AB1297)</f>
        <v>0</v>
      </c>
      <c r="AC1295" s="116">
        <f>SUM(AC1296:AC1297)</f>
        <v>0</v>
      </c>
      <c r="AD1295" s="116">
        <f>SUM(AD1296:AD1297)</f>
        <v>0</v>
      </c>
      <c r="AE1295" s="115">
        <f t="shared" si="338"/>
        <v>0</v>
      </c>
      <c r="AF1295" s="117">
        <f>SUM(AF1296:AF1297)</f>
        <v>0</v>
      </c>
      <c r="AG1295" s="117">
        <f>SUM(AG1296:AG1297)</f>
        <v>0</v>
      </c>
      <c r="AH1295" s="117">
        <f>SUM(AH1296:AH1297)</f>
        <v>0</v>
      </c>
      <c r="AI1295" s="117">
        <f>SUM(AI1296:AI1297)</f>
        <v>0</v>
      </c>
      <c r="AJ1295" s="115">
        <f t="shared" si="332"/>
        <v>50000</v>
      </c>
      <c r="AK1295" s="116">
        <f t="shared" si="332"/>
        <v>2500</v>
      </c>
      <c r="AL1295" s="116">
        <f t="shared" si="332"/>
        <v>2500</v>
      </c>
      <c r="AM1295" s="116">
        <f t="shared" si="332"/>
        <v>42500</v>
      </c>
      <c r="AN1295" s="116">
        <f t="shared" si="332"/>
        <v>2500</v>
      </c>
      <c r="AO1295" s="115">
        <f t="shared" si="339"/>
        <v>50000</v>
      </c>
      <c r="AP1295" s="116">
        <f t="shared" si="339"/>
        <v>2500</v>
      </c>
      <c r="AQ1295" s="116">
        <f t="shared" si="339"/>
        <v>2500</v>
      </c>
      <c r="AR1295" s="116">
        <f t="shared" si="339"/>
        <v>42500</v>
      </c>
      <c r="AS1295" s="116">
        <f t="shared" si="340"/>
        <v>2500</v>
      </c>
    </row>
    <row r="1296" spans="2:45" ht="27" thickTop="1" thickBot="1" x14ac:dyDescent="0.3">
      <c r="B1296" s="101" t="str">
        <f t="shared" si="333"/>
        <v>a</v>
      </c>
      <c r="C1296" s="101" t="str">
        <f t="shared" si="331"/>
        <v>a</v>
      </c>
      <c r="D1296" s="109" t="s">
        <v>279</v>
      </c>
      <c r="E1296" s="121" t="s">
        <v>308</v>
      </c>
      <c r="F1296" s="115">
        <f t="shared" si="334"/>
        <v>50000</v>
      </c>
      <c r="G1296" s="116">
        <v>2500</v>
      </c>
      <c r="H1296" s="116">
        <v>2500</v>
      </c>
      <c r="I1296" s="116">
        <v>42500</v>
      </c>
      <c r="J1296" s="116">
        <v>2500</v>
      </c>
      <c r="K1296" s="115">
        <f t="shared" si="335"/>
        <v>50000</v>
      </c>
      <c r="L1296" s="116">
        <v>2500</v>
      </c>
      <c r="M1296" s="116">
        <v>2500</v>
      </c>
      <c r="N1296" s="116">
        <v>42500</v>
      </c>
      <c r="O1296" s="116">
        <v>2500</v>
      </c>
      <c r="P1296" s="115">
        <f t="shared" si="336"/>
        <v>1867.3999999999999</v>
      </c>
      <c r="Q1296" s="116">
        <v>656.78</v>
      </c>
      <c r="R1296" s="116">
        <v>1210.6199999999999</v>
      </c>
      <c r="S1296" s="116">
        <v>0</v>
      </c>
      <c r="T1296" s="116">
        <v>0</v>
      </c>
      <c r="U1296" s="111">
        <f t="shared" si="341"/>
        <v>0</v>
      </c>
      <c r="V1296" s="116">
        <f t="shared" si="341"/>
        <v>0</v>
      </c>
      <c r="W1296" s="116">
        <f t="shared" si="341"/>
        <v>0</v>
      </c>
      <c r="X1296" s="116">
        <f t="shared" si="341"/>
        <v>0</v>
      </c>
      <c r="Y1296" s="116">
        <f t="shared" si="341"/>
        <v>0</v>
      </c>
      <c r="Z1296" s="115">
        <f t="shared" si="337"/>
        <v>0</v>
      </c>
      <c r="AA1296" s="116">
        <v>0</v>
      </c>
      <c r="AB1296" s="116">
        <v>0</v>
      </c>
      <c r="AC1296" s="116">
        <v>0</v>
      </c>
      <c r="AD1296" s="116">
        <v>0</v>
      </c>
      <c r="AE1296" s="115">
        <f t="shared" si="338"/>
        <v>0</v>
      </c>
      <c r="AF1296" s="117">
        <v>0</v>
      </c>
      <c r="AG1296" s="117">
        <v>0</v>
      </c>
      <c r="AH1296" s="117">
        <v>0</v>
      </c>
      <c r="AI1296" s="117">
        <v>0</v>
      </c>
      <c r="AJ1296" s="115">
        <f t="shared" si="332"/>
        <v>50000</v>
      </c>
      <c r="AK1296" s="116">
        <f t="shared" si="332"/>
        <v>2500</v>
      </c>
      <c r="AL1296" s="116">
        <f t="shared" si="332"/>
        <v>2500</v>
      </c>
      <c r="AM1296" s="116">
        <f t="shared" si="332"/>
        <v>42500</v>
      </c>
      <c r="AN1296" s="116">
        <f t="shared" si="332"/>
        <v>2500</v>
      </c>
      <c r="AO1296" s="115">
        <f t="shared" si="339"/>
        <v>50000</v>
      </c>
      <c r="AP1296" s="116">
        <f t="shared" si="339"/>
        <v>2500</v>
      </c>
      <c r="AQ1296" s="116">
        <f t="shared" si="339"/>
        <v>2500</v>
      </c>
      <c r="AR1296" s="116">
        <f t="shared" si="339"/>
        <v>42500</v>
      </c>
      <c r="AS1296" s="116">
        <f t="shared" si="340"/>
        <v>2500</v>
      </c>
    </row>
    <row r="1297" spans="2:45" ht="27" hidden="1" thickTop="1" thickBot="1" x14ac:dyDescent="0.3">
      <c r="B1297" s="101" t="str">
        <f t="shared" si="333"/>
        <v>b</v>
      </c>
      <c r="C1297" s="101" t="str">
        <f t="shared" si="331"/>
        <v>b</v>
      </c>
      <c r="D1297" s="109" t="s">
        <v>279</v>
      </c>
      <c r="E1297" s="121" t="s">
        <v>309</v>
      </c>
      <c r="F1297" s="115">
        <f t="shared" si="334"/>
        <v>0</v>
      </c>
      <c r="G1297" s="116">
        <v>0</v>
      </c>
      <c r="H1297" s="116">
        <v>0</v>
      </c>
      <c r="I1297" s="116">
        <v>0</v>
      </c>
      <c r="J1297" s="116">
        <v>0</v>
      </c>
      <c r="K1297" s="115">
        <f t="shared" si="335"/>
        <v>0</v>
      </c>
      <c r="L1297" s="116">
        <v>0</v>
      </c>
      <c r="M1297" s="116">
        <v>0</v>
      </c>
      <c r="N1297" s="116">
        <v>0</v>
      </c>
      <c r="O1297" s="116">
        <v>0</v>
      </c>
      <c r="P1297" s="115">
        <f t="shared" si="336"/>
        <v>0</v>
      </c>
      <c r="Q1297" s="116">
        <v>0</v>
      </c>
      <c r="R1297" s="116">
        <v>0</v>
      </c>
      <c r="S1297" s="116">
        <v>0</v>
      </c>
      <c r="T1297" s="116">
        <v>0</v>
      </c>
      <c r="U1297" s="111">
        <f t="shared" si="341"/>
        <v>0</v>
      </c>
      <c r="V1297" s="116">
        <f t="shared" si="341"/>
        <v>0</v>
      </c>
      <c r="W1297" s="116">
        <f t="shared" si="341"/>
        <v>0</v>
      </c>
      <c r="X1297" s="116">
        <f t="shared" si="341"/>
        <v>0</v>
      </c>
      <c r="Y1297" s="116">
        <f t="shared" si="341"/>
        <v>0</v>
      </c>
      <c r="Z1297" s="115">
        <f t="shared" si="337"/>
        <v>0</v>
      </c>
      <c r="AA1297" s="116">
        <v>0</v>
      </c>
      <c r="AB1297" s="116">
        <v>0</v>
      </c>
      <c r="AC1297" s="116">
        <v>0</v>
      </c>
      <c r="AD1297" s="116">
        <v>0</v>
      </c>
      <c r="AE1297" s="115">
        <f t="shared" si="338"/>
        <v>0</v>
      </c>
      <c r="AF1297" s="117">
        <v>0</v>
      </c>
      <c r="AG1297" s="117">
        <v>0</v>
      </c>
      <c r="AH1297" s="117">
        <v>0</v>
      </c>
      <c r="AI1297" s="117">
        <v>0</v>
      </c>
      <c r="AJ1297" s="115">
        <f t="shared" si="332"/>
        <v>0</v>
      </c>
      <c r="AK1297" s="116">
        <f t="shared" si="332"/>
        <v>0</v>
      </c>
      <c r="AL1297" s="116">
        <f t="shared" si="332"/>
        <v>0</v>
      </c>
      <c r="AM1297" s="116">
        <f t="shared" si="332"/>
        <v>0</v>
      </c>
      <c r="AN1297" s="116">
        <f t="shared" si="332"/>
        <v>0</v>
      </c>
      <c r="AO1297" s="115">
        <f t="shared" si="339"/>
        <v>0</v>
      </c>
      <c r="AP1297" s="116">
        <f t="shared" si="339"/>
        <v>0</v>
      </c>
      <c r="AQ1297" s="116">
        <f t="shared" si="339"/>
        <v>0</v>
      </c>
      <c r="AR1297" s="116">
        <f t="shared" si="339"/>
        <v>0</v>
      </c>
      <c r="AS1297" s="116">
        <f t="shared" si="340"/>
        <v>0</v>
      </c>
    </row>
    <row r="1298" spans="2:45" ht="16.5" thickTop="1" thickBot="1" x14ac:dyDescent="0.3">
      <c r="B1298" s="101" t="str">
        <f t="shared" si="333"/>
        <v>a</v>
      </c>
      <c r="C1298" s="101" t="str">
        <f t="shared" si="331"/>
        <v>a</v>
      </c>
      <c r="D1298" s="109" t="s">
        <v>279</v>
      </c>
      <c r="E1298" s="118" t="s">
        <v>310</v>
      </c>
      <c r="F1298" s="115">
        <f t="shared" si="334"/>
        <v>90000</v>
      </c>
      <c r="G1298" s="116">
        <v>70000</v>
      </c>
      <c r="H1298" s="116">
        <v>10000</v>
      </c>
      <c r="I1298" s="116">
        <v>10000</v>
      </c>
      <c r="J1298" s="116">
        <v>0</v>
      </c>
      <c r="K1298" s="115">
        <f t="shared" si="335"/>
        <v>90000</v>
      </c>
      <c r="L1298" s="116">
        <v>70000</v>
      </c>
      <c r="M1298" s="116">
        <v>10000</v>
      </c>
      <c r="N1298" s="116">
        <v>10000</v>
      </c>
      <c r="O1298" s="116">
        <v>0</v>
      </c>
      <c r="P1298" s="115">
        <f t="shared" si="336"/>
        <v>48252.02</v>
      </c>
      <c r="Q1298" s="116">
        <v>2639</v>
      </c>
      <c r="R1298" s="116">
        <v>45613.02</v>
      </c>
      <c r="S1298" s="116">
        <v>0</v>
      </c>
      <c r="T1298" s="116">
        <v>0</v>
      </c>
      <c r="U1298" s="111">
        <f t="shared" si="341"/>
        <v>0</v>
      </c>
      <c r="V1298" s="116">
        <f t="shared" si="341"/>
        <v>0</v>
      </c>
      <c r="W1298" s="116">
        <f t="shared" si="341"/>
        <v>0</v>
      </c>
      <c r="X1298" s="116">
        <f t="shared" si="341"/>
        <v>0</v>
      </c>
      <c r="Y1298" s="116">
        <f t="shared" si="341"/>
        <v>0</v>
      </c>
      <c r="Z1298" s="115">
        <f t="shared" si="337"/>
        <v>0</v>
      </c>
      <c r="AA1298" s="116">
        <v>0</v>
      </c>
      <c r="AB1298" s="116">
        <v>0</v>
      </c>
      <c r="AC1298" s="116">
        <v>0</v>
      </c>
      <c r="AD1298" s="116">
        <v>0</v>
      </c>
      <c r="AE1298" s="115">
        <f t="shared" si="338"/>
        <v>0</v>
      </c>
      <c r="AF1298" s="117">
        <v>0</v>
      </c>
      <c r="AG1298" s="117">
        <v>0</v>
      </c>
      <c r="AH1298" s="117">
        <v>0</v>
      </c>
      <c r="AI1298" s="117">
        <v>0</v>
      </c>
      <c r="AJ1298" s="115">
        <f t="shared" si="332"/>
        <v>90000</v>
      </c>
      <c r="AK1298" s="116">
        <f t="shared" si="332"/>
        <v>70000</v>
      </c>
      <c r="AL1298" s="116">
        <f t="shared" si="332"/>
        <v>10000</v>
      </c>
      <c r="AM1298" s="116">
        <f t="shared" si="332"/>
        <v>10000</v>
      </c>
      <c r="AN1298" s="116">
        <f t="shared" si="332"/>
        <v>0</v>
      </c>
      <c r="AO1298" s="115">
        <f t="shared" si="339"/>
        <v>90000</v>
      </c>
      <c r="AP1298" s="116">
        <f t="shared" si="339"/>
        <v>70000</v>
      </c>
      <c r="AQ1298" s="116">
        <f t="shared" si="339"/>
        <v>10000</v>
      </c>
      <c r="AR1298" s="116">
        <f t="shared" si="339"/>
        <v>10000</v>
      </c>
      <c r="AS1298" s="116">
        <f t="shared" si="340"/>
        <v>0</v>
      </c>
    </row>
    <row r="1299" spans="2:45" ht="16.5" hidden="1" thickTop="1" thickBot="1" x14ac:dyDescent="0.3">
      <c r="B1299" s="101" t="str">
        <f t="shared" si="333"/>
        <v>b</v>
      </c>
      <c r="C1299" s="101" t="str">
        <f t="shared" si="331"/>
        <v>b</v>
      </c>
      <c r="D1299" s="109" t="s">
        <v>279</v>
      </c>
      <c r="E1299" s="118" t="s">
        <v>311</v>
      </c>
      <c r="F1299" s="115">
        <f t="shared" si="334"/>
        <v>0</v>
      </c>
      <c r="G1299" s="116">
        <v>0</v>
      </c>
      <c r="H1299" s="116">
        <v>0</v>
      </c>
      <c r="I1299" s="116">
        <v>0</v>
      </c>
      <c r="J1299" s="116">
        <v>0</v>
      </c>
      <c r="K1299" s="115">
        <f t="shared" si="335"/>
        <v>0</v>
      </c>
      <c r="L1299" s="116">
        <v>0</v>
      </c>
      <c r="M1299" s="116">
        <v>0</v>
      </c>
      <c r="N1299" s="116">
        <v>0</v>
      </c>
      <c r="O1299" s="116">
        <v>0</v>
      </c>
      <c r="P1299" s="115">
        <f t="shared" si="336"/>
        <v>0</v>
      </c>
      <c r="Q1299" s="116">
        <v>0</v>
      </c>
      <c r="R1299" s="116">
        <v>0</v>
      </c>
      <c r="S1299" s="116">
        <v>0</v>
      </c>
      <c r="T1299" s="116">
        <v>0</v>
      </c>
      <c r="U1299" s="111">
        <f t="shared" si="341"/>
        <v>0</v>
      </c>
      <c r="V1299" s="116">
        <f t="shared" si="341"/>
        <v>0</v>
      </c>
      <c r="W1299" s="116">
        <f t="shared" si="341"/>
        <v>0</v>
      </c>
      <c r="X1299" s="116">
        <f t="shared" si="341"/>
        <v>0</v>
      </c>
      <c r="Y1299" s="116">
        <f t="shared" si="341"/>
        <v>0</v>
      </c>
      <c r="Z1299" s="115">
        <f t="shared" si="337"/>
        <v>0</v>
      </c>
      <c r="AA1299" s="116">
        <v>0</v>
      </c>
      <c r="AB1299" s="116">
        <v>0</v>
      </c>
      <c r="AC1299" s="116">
        <v>0</v>
      </c>
      <c r="AD1299" s="116">
        <v>0</v>
      </c>
      <c r="AE1299" s="115">
        <f t="shared" si="338"/>
        <v>0</v>
      </c>
      <c r="AF1299" s="117">
        <v>0</v>
      </c>
      <c r="AG1299" s="117">
        <v>0</v>
      </c>
      <c r="AH1299" s="117">
        <v>0</v>
      </c>
      <c r="AI1299" s="117">
        <v>0</v>
      </c>
      <c r="AJ1299" s="115">
        <f t="shared" si="332"/>
        <v>0</v>
      </c>
      <c r="AK1299" s="116">
        <f t="shared" si="332"/>
        <v>0</v>
      </c>
      <c r="AL1299" s="116">
        <f t="shared" si="332"/>
        <v>0</v>
      </c>
      <c r="AM1299" s="116">
        <f t="shared" si="332"/>
        <v>0</v>
      </c>
      <c r="AN1299" s="116">
        <f t="shared" si="332"/>
        <v>0</v>
      </c>
      <c r="AO1299" s="115">
        <f t="shared" si="339"/>
        <v>0</v>
      </c>
      <c r="AP1299" s="116">
        <f t="shared" si="339"/>
        <v>0</v>
      </c>
      <c r="AQ1299" s="116">
        <f t="shared" si="339"/>
        <v>0</v>
      </c>
      <c r="AR1299" s="116">
        <f t="shared" si="339"/>
        <v>0</v>
      </c>
      <c r="AS1299" s="116">
        <f t="shared" si="340"/>
        <v>0</v>
      </c>
    </row>
    <row r="1300" spans="2:45" ht="16.5" hidden="1" thickTop="1" thickBot="1" x14ac:dyDescent="0.3">
      <c r="B1300" s="101" t="str">
        <f t="shared" si="333"/>
        <v>b</v>
      </c>
      <c r="C1300" s="101" t="str">
        <f t="shared" si="331"/>
        <v>b</v>
      </c>
      <c r="D1300" s="109" t="s">
        <v>279</v>
      </c>
      <c r="E1300" s="118" t="s">
        <v>312</v>
      </c>
      <c r="F1300" s="115">
        <f t="shared" si="334"/>
        <v>0</v>
      </c>
      <c r="G1300" s="116">
        <v>0</v>
      </c>
      <c r="H1300" s="116">
        <v>0</v>
      </c>
      <c r="I1300" s="116">
        <v>0</v>
      </c>
      <c r="J1300" s="116">
        <v>0</v>
      </c>
      <c r="K1300" s="115">
        <f t="shared" si="335"/>
        <v>0</v>
      </c>
      <c r="L1300" s="116">
        <v>0</v>
      </c>
      <c r="M1300" s="116">
        <v>0</v>
      </c>
      <c r="N1300" s="116">
        <v>0</v>
      </c>
      <c r="O1300" s="116">
        <v>0</v>
      </c>
      <c r="P1300" s="115">
        <f t="shared" si="336"/>
        <v>0</v>
      </c>
      <c r="Q1300" s="116">
        <v>0</v>
      </c>
      <c r="R1300" s="116">
        <v>0</v>
      </c>
      <c r="S1300" s="116">
        <v>0</v>
      </c>
      <c r="T1300" s="116">
        <v>0</v>
      </c>
      <c r="U1300" s="111">
        <f t="shared" si="341"/>
        <v>0</v>
      </c>
      <c r="V1300" s="116">
        <f t="shared" si="341"/>
        <v>0</v>
      </c>
      <c r="W1300" s="116">
        <f t="shared" si="341"/>
        <v>0</v>
      </c>
      <c r="X1300" s="116">
        <f t="shared" si="341"/>
        <v>0</v>
      </c>
      <c r="Y1300" s="116">
        <f t="shared" si="341"/>
        <v>0</v>
      </c>
      <c r="Z1300" s="115">
        <f t="shared" si="337"/>
        <v>0</v>
      </c>
      <c r="AA1300" s="116">
        <v>0</v>
      </c>
      <c r="AB1300" s="116">
        <v>0</v>
      </c>
      <c r="AC1300" s="116">
        <v>0</v>
      </c>
      <c r="AD1300" s="116">
        <v>0</v>
      </c>
      <c r="AE1300" s="115">
        <f t="shared" si="338"/>
        <v>0</v>
      </c>
      <c r="AF1300" s="117">
        <v>0</v>
      </c>
      <c r="AG1300" s="117">
        <v>0</v>
      </c>
      <c r="AH1300" s="117">
        <v>0</v>
      </c>
      <c r="AI1300" s="117">
        <v>0</v>
      </c>
      <c r="AJ1300" s="115">
        <f t="shared" si="332"/>
        <v>0</v>
      </c>
      <c r="AK1300" s="116">
        <f t="shared" si="332"/>
        <v>0</v>
      </c>
      <c r="AL1300" s="116">
        <f t="shared" si="332"/>
        <v>0</v>
      </c>
      <c r="AM1300" s="116">
        <f t="shared" si="332"/>
        <v>0</v>
      </c>
      <c r="AN1300" s="116">
        <f t="shared" si="332"/>
        <v>0</v>
      </c>
      <c r="AO1300" s="115">
        <f t="shared" si="339"/>
        <v>0</v>
      </c>
      <c r="AP1300" s="116">
        <f t="shared" si="339"/>
        <v>0</v>
      </c>
      <c r="AQ1300" s="116">
        <f t="shared" si="339"/>
        <v>0</v>
      </c>
      <c r="AR1300" s="116">
        <f t="shared" si="339"/>
        <v>0</v>
      </c>
      <c r="AS1300" s="116">
        <f t="shared" si="340"/>
        <v>0</v>
      </c>
    </row>
    <row r="1301" spans="2:45" ht="52.5" thickTop="1" thickBot="1" x14ac:dyDescent="0.3">
      <c r="B1301" s="101" t="str">
        <f t="shared" si="333"/>
        <v>a</v>
      </c>
      <c r="C1301" s="101" t="str">
        <f t="shared" si="331"/>
        <v>a</v>
      </c>
      <c r="D1301" s="109" t="s">
        <v>274</v>
      </c>
      <c r="E1301" s="88" t="s">
        <v>275</v>
      </c>
      <c r="F1301" s="115">
        <f t="shared" si="334"/>
        <v>0</v>
      </c>
      <c r="G1301" s="116">
        <f t="shared" ref="G1301:J1316" si="342">SUM(G1317,G1333,G1381)</f>
        <v>0</v>
      </c>
      <c r="H1301" s="116">
        <f t="shared" si="342"/>
        <v>0</v>
      </c>
      <c r="I1301" s="116">
        <f t="shared" si="342"/>
        <v>0</v>
      </c>
      <c r="J1301" s="116">
        <f t="shared" si="342"/>
        <v>0</v>
      </c>
      <c r="K1301" s="115">
        <f t="shared" si="335"/>
        <v>206282700</v>
      </c>
      <c r="L1301" s="116">
        <f t="shared" ref="L1301:O1316" si="343">SUM(L1317,L1333,L1381)</f>
        <v>34337500</v>
      </c>
      <c r="M1301" s="116">
        <f t="shared" si="343"/>
        <v>171945200</v>
      </c>
      <c r="N1301" s="116">
        <f t="shared" si="343"/>
        <v>0</v>
      </c>
      <c r="O1301" s="116">
        <f t="shared" si="343"/>
        <v>0</v>
      </c>
      <c r="P1301" s="115">
        <f t="shared" si="336"/>
        <v>160764784.70999998</v>
      </c>
      <c r="Q1301" s="116">
        <f t="shared" ref="Q1301:T1316" si="344">SUM(Q1317,Q1333,Q1381)</f>
        <v>0</v>
      </c>
      <c r="R1301" s="116">
        <f t="shared" si="344"/>
        <v>160764784.70999998</v>
      </c>
      <c r="S1301" s="116">
        <f t="shared" si="344"/>
        <v>0</v>
      </c>
      <c r="T1301" s="116">
        <f t="shared" si="344"/>
        <v>0</v>
      </c>
      <c r="U1301" s="111">
        <f t="shared" si="341"/>
        <v>780000000</v>
      </c>
      <c r="V1301" s="116">
        <f t="shared" si="341"/>
        <v>34337500</v>
      </c>
      <c r="W1301" s="116">
        <f t="shared" si="341"/>
        <v>408902700</v>
      </c>
      <c r="X1301" s="116">
        <f t="shared" si="341"/>
        <v>303956600</v>
      </c>
      <c r="Y1301" s="116">
        <f t="shared" si="341"/>
        <v>32803200</v>
      </c>
      <c r="Z1301" s="115">
        <f t="shared" si="337"/>
        <v>573717300</v>
      </c>
      <c r="AA1301" s="116">
        <f t="shared" ref="AA1301:AD1316" si="345">SUM(AA1317,AA1333,AA1381)</f>
        <v>0</v>
      </c>
      <c r="AB1301" s="116">
        <f t="shared" si="345"/>
        <v>236957500</v>
      </c>
      <c r="AC1301" s="116">
        <f t="shared" si="345"/>
        <v>303956600</v>
      </c>
      <c r="AD1301" s="116">
        <f t="shared" si="345"/>
        <v>32803200</v>
      </c>
      <c r="AE1301" s="115">
        <f t="shared" si="338"/>
        <v>206282700</v>
      </c>
      <c r="AF1301" s="117">
        <f t="shared" ref="AF1301:AI1316" si="346">SUM(AF1317,AF1333,AF1381)</f>
        <v>34337500</v>
      </c>
      <c r="AG1301" s="117">
        <f t="shared" si="346"/>
        <v>171945200</v>
      </c>
      <c r="AH1301" s="117">
        <f t="shared" si="346"/>
        <v>0</v>
      </c>
      <c r="AI1301" s="117">
        <f t="shared" si="346"/>
        <v>0</v>
      </c>
      <c r="AJ1301" s="115">
        <f t="shared" si="332"/>
        <v>780000000</v>
      </c>
      <c r="AK1301" s="116">
        <f t="shared" si="332"/>
        <v>34337500</v>
      </c>
      <c r="AL1301" s="116">
        <f t="shared" si="332"/>
        <v>408902700</v>
      </c>
      <c r="AM1301" s="116">
        <f t="shared" si="332"/>
        <v>303956600</v>
      </c>
      <c r="AN1301" s="116">
        <f t="shared" si="332"/>
        <v>32803200</v>
      </c>
      <c r="AO1301" s="115">
        <f t="shared" si="339"/>
        <v>986282700</v>
      </c>
      <c r="AP1301" s="116">
        <f t="shared" si="339"/>
        <v>68675000</v>
      </c>
      <c r="AQ1301" s="116">
        <f t="shared" si="339"/>
        <v>580847900</v>
      </c>
      <c r="AR1301" s="116">
        <f t="shared" si="339"/>
        <v>303956600</v>
      </c>
      <c r="AS1301" s="116">
        <f t="shared" si="340"/>
        <v>32803200</v>
      </c>
    </row>
    <row r="1302" spans="2:45" ht="16.5" thickTop="1" thickBot="1" x14ac:dyDescent="0.3">
      <c r="B1302" s="101" t="str">
        <f t="shared" si="333"/>
        <v>a</v>
      </c>
      <c r="C1302" s="101" t="str">
        <f t="shared" si="331"/>
        <v>a</v>
      </c>
      <c r="D1302" s="109" t="s">
        <v>279</v>
      </c>
      <c r="E1302" s="118" t="s">
        <v>298</v>
      </c>
      <c r="F1302" s="115">
        <f t="shared" si="334"/>
        <v>0</v>
      </c>
      <c r="G1302" s="116">
        <f t="shared" si="342"/>
        <v>0</v>
      </c>
      <c r="H1302" s="116">
        <f t="shared" si="342"/>
        <v>0</v>
      </c>
      <c r="I1302" s="116">
        <f t="shared" si="342"/>
        <v>0</v>
      </c>
      <c r="J1302" s="116">
        <f t="shared" si="342"/>
        <v>0</v>
      </c>
      <c r="K1302" s="115">
        <f t="shared" si="335"/>
        <v>206282700</v>
      </c>
      <c r="L1302" s="116">
        <f t="shared" si="343"/>
        <v>34337500</v>
      </c>
      <c r="M1302" s="116">
        <f t="shared" si="343"/>
        <v>171945200</v>
      </c>
      <c r="N1302" s="116">
        <f t="shared" si="343"/>
        <v>0</v>
      </c>
      <c r="O1302" s="116">
        <f t="shared" si="343"/>
        <v>0</v>
      </c>
      <c r="P1302" s="115">
        <f t="shared" si="336"/>
        <v>160764784.70999998</v>
      </c>
      <c r="Q1302" s="116">
        <f t="shared" si="344"/>
        <v>0</v>
      </c>
      <c r="R1302" s="116">
        <f t="shared" si="344"/>
        <v>160764784.70999998</v>
      </c>
      <c r="S1302" s="116">
        <f t="shared" si="344"/>
        <v>0</v>
      </c>
      <c r="T1302" s="116">
        <f t="shared" si="344"/>
        <v>0</v>
      </c>
      <c r="U1302" s="111">
        <f t="shared" si="341"/>
        <v>780000000</v>
      </c>
      <c r="V1302" s="116">
        <f t="shared" si="341"/>
        <v>34337500</v>
      </c>
      <c r="W1302" s="116">
        <f t="shared" si="341"/>
        <v>408902700</v>
      </c>
      <c r="X1302" s="116">
        <f t="shared" si="341"/>
        <v>303956600</v>
      </c>
      <c r="Y1302" s="116">
        <f t="shared" si="341"/>
        <v>32803200</v>
      </c>
      <c r="Z1302" s="115">
        <f t="shared" si="337"/>
        <v>573717300</v>
      </c>
      <c r="AA1302" s="116">
        <f t="shared" si="345"/>
        <v>0</v>
      </c>
      <c r="AB1302" s="116">
        <f t="shared" si="345"/>
        <v>236957500</v>
      </c>
      <c r="AC1302" s="116">
        <f t="shared" si="345"/>
        <v>303956600</v>
      </c>
      <c r="AD1302" s="116">
        <f t="shared" si="345"/>
        <v>32803200</v>
      </c>
      <c r="AE1302" s="115">
        <f t="shared" si="338"/>
        <v>206282700</v>
      </c>
      <c r="AF1302" s="117">
        <f t="shared" si="346"/>
        <v>34337500</v>
      </c>
      <c r="AG1302" s="117">
        <f t="shared" si="346"/>
        <v>171945200</v>
      </c>
      <c r="AH1302" s="117">
        <f t="shared" si="346"/>
        <v>0</v>
      </c>
      <c r="AI1302" s="117">
        <f t="shared" si="346"/>
        <v>0</v>
      </c>
      <c r="AJ1302" s="115">
        <f t="shared" si="332"/>
        <v>780000000</v>
      </c>
      <c r="AK1302" s="116">
        <f t="shared" si="332"/>
        <v>34337500</v>
      </c>
      <c r="AL1302" s="116">
        <f t="shared" si="332"/>
        <v>408902700</v>
      </c>
      <c r="AM1302" s="116">
        <f t="shared" si="332"/>
        <v>303956600</v>
      </c>
      <c r="AN1302" s="116">
        <f t="shared" si="332"/>
        <v>32803200</v>
      </c>
      <c r="AO1302" s="115">
        <f t="shared" si="339"/>
        <v>986282700</v>
      </c>
      <c r="AP1302" s="116">
        <f t="shared" si="339"/>
        <v>68675000</v>
      </c>
      <c r="AQ1302" s="116">
        <f t="shared" si="339"/>
        <v>580847900</v>
      </c>
      <c r="AR1302" s="116">
        <f t="shared" si="339"/>
        <v>303956600</v>
      </c>
      <c r="AS1302" s="116">
        <f t="shared" si="340"/>
        <v>32803200</v>
      </c>
    </row>
    <row r="1303" spans="2:45" ht="16.5" hidden="1" thickTop="1" thickBot="1" x14ac:dyDescent="0.3">
      <c r="B1303" s="101" t="str">
        <f t="shared" si="333"/>
        <v>b</v>
      </c>
      <c r="C1303" s="101" t="str">
        <f t="shared" si="331"/>
        <v>b</v>
      </c>
      <c r="D1303" s="109" t="s">
        <v>279</v>
      </c>
      <c r="E1303" s="119" t="s">
        <v>299</v>
      </c>
      <c r="F1303" s="115">
        <f t="shared" si="334"/>
        <v>0</v>
      </c>
      <c r="G1303" s="116">
        <f t="shared" si="342"/>
        <v>0</v>
      </c>
      <c r="H1303" s="116">
        <f t="shared" si="342"/>
        <v>0</v>
      </c>
      <c r="I1303" s="116">
        <f t="shared" si="342"/>
        <v>0</v>
      </c>
      <c r="J1303" s="116">
        <f t="shared" si="342"/>
        <v>0</v>
      </c>
      <c r="K1303" s="115">
        <f t="shared" si="335"/>
        <v>0</v>
      </c>
      <c r="L1303" s="116">
        <f t="shared" si="343"/>
        <v>0</v>
      </c>
      <c r="M1303" s="116">
        <f t="shared" si="343"/>
        <v>0</v>
      </c>
      <c r="N1303" s="116">
        <f t="shared" si="343"/>
        <v>0</v>
      </c>
      <c r="O1303" s="116">
        <f t="shared" si="343"/>
        <v>0</v>
      </c>
      <c r="P1303" s="115">
        <f t="shared" si="336"/>
        <v>0</v>
      </c>
      <c r="Q1303" s="116">
        <f t="shared" si="344"/>
        <v>0</v>
      </c>
      <c r="R1303" s="116">
        <f t="shared" si="344"/>
        <v>0</v>
      </c>
      <c r="S1303" s="116">
        <f t="shared" si="344"/>
        <v>0</v>
      </c>
      <c r="T1303" s="116">
        <f t="shared" si="344"/>
        <v>0</v>
      </c>
      <c r="U1303" s="111">
        <f t="shared" si="341"/>
        <v>0</v>
      </c>
      <c r="V1303" s="116">
        <f t="shared" si="341"/>
        <v>0</v>
      </c>
      <c r="W1303" s="116">
        <f t="shared" si="341"/>
        <v>0</v>
      </c>
      <c r="X1303" s="116">
        <f t="shared" si="341"/>
        <v>0</v>
      </c>
      <c r="Y1303" s="116">
        <f t="shared" si="341"/>
        <v>0</v>
      </c>
      <c r="Z1303" s="115">
        <f t="shared" si="337"/>
        <v>0</v>
      </c>
      <c r="AA1303" s="116">
        <f t="shared" si="345"/>
        <v>0</v>
      </c>
      <c r="AB1303" s="116">
        <f t="shared" si="345"/>
        <v>0</v>
      </c>
      <c r="AC1303" s="116">
        <f t="shared" si="345"/>
        <v>0</v>
      </c>
      <c r="AD1303" s="116">
        <f t="shared" si="345"/>
        <v>0</v>
      </c>
      <c r="AE1303" s="115">
        <f t="shared" si="338"/>
        <v>0</v>
      </c>
      <c r="AF1303" s="117">
        <f t="shared" si="346"/>
        <v>0</v>
      </c>
      <c r="AG1303" s="117">
        <f t="shared" si="346"/>
        <v>0</v>
      </c>
      <c r="AH1303" s="117">
        <f t="shared" si="346"/>
        <v>0</v>
      </c>
      <c r="AI1303" s="117">
        <f t="shared" si="346"/>
        <v>0</v>
      </c>
      <c r="AJ1303" s="115">
        <f t="shared" si="332"/>
        <v>0</v>
      </c>
      <c r="AK1303" s="116">
        <f t="shared" si="332"/>
        <v>0</v>
      </c>
      <c r="AL1303" s="116">
        <f t="shared" si="332"/>
        <v>0</v>
      </c>
      <c r="AM1303" s="116">
        <f t="shared" si="332"/>
        <v>0</v>
      </c>
      <c r="AN1303" s="116">
        <f t="shared" si="332"/>
        <v>0</v>
      </c>
      <c r="AO1303" s="115">
        <f t="shared" si="339"/>
        <v>0</v>
      </c>
      <c r="AP1303" s="116">
        <f t="shared" si="339"/>
        <v>0</v>
      </c>
      <c r="AQ1303" s="116">
        <f t="shared" si="339"/>
        <v>0</v>
      </c>
      <c r="AR1303" s="116">
        <f t="shared" si="339"/>
        <v>0</v>
      </c>
      <c r="AS1303" s="116">
        <f t="shared" si="340"/>
        <v>0</v>
      </c>
    </row>
    <row r="1304" spans="2:45" ht="16.5" hidden="1" thickTop="1" thickBot="1" x14ac:dyDescent="0.3">
      <c r="B1304" s="101" t="str">
        <f t="shared" si="333"/>
        <v>b</v>
      </c>
      <c r="C1304" s="101" t="str">
        <f t="shared" si="331"/>
        <v>b</v>
      </c>
      <c r="D1304" s="109" t="s">
        <v>279</v>
      </c>
      <c r="E1304" s="119" t="s">
        <v>300</v>
      </c>
      <c r="F1304" s="115">
        <f t="shared" si="334"/>
        <v>0</v>
      </c>
      <c r="G1304" s="116">
        <f t="shared" si="342"/>
        <v>0</v>
      </c>
      <c r="H1304" s="116">
        <f t="shared" si="342"/>
        <v>0</v>
      </c>
      <c r="I1304" s="116">
        <f t="shared" si="342"/>
        <v>0</v>
      </c>
      <c r="J1304" s="116">
        <f t="shared" si="342"/>
        <v>0</v>
      </c>
      <c r="K1304" s="115">
        <f t="shared" si="335"/>
        <v>0</v>
      </c>
      <c r="L1304" s="116">
        <f t="shared" si="343"/>
        <v>0</v>
      </c>
      <c r="M1304" s="116">
        <f t="shared" si="343"/>
        <v>0</v>
      </c>
      <c r="N1304" s="116">
        <f t="shared" si="343"/>
        <v>0</v>
      </c>
      <c r="O1304" s="116">
        <f t="shared" si="343"/>
        <v>0</v>
      </c>
      <c r="P1304" s="115">
        <f t="shared" si="336"/>
        <v>0</v>
      </c>
      <c r="Q1304" s="116">
        <f t="shared" si="344"/>
        <v>0</v>
      </c>
      <c r="R1304" s="116">
        <f t="shared" si="344"/>
        <v>0</v>
      </c>
      <c r="S1304" s="116">
        <f t="shared" si="344"/>
        <v>0</v>
      </c>
      <c r="T1304" s="116">
        <f t="shared" si="344"/>
        <v>0</v>
      </c>
      <c r="U1304" s="111">
        <f t="shared" si="341"/>
        <v>0</v>
      </c>
      <c r="V1304" s="116">
        <f t="shared" si="341"/>
        <v>0</v>
      </c>
      <c r="W1304" s="116">
        <f t="shared" si="341"/>
        <v>0</v>
      </c>
      <c r="X1304" s="116">
        <f t="shared" si="341"/>
        <v>0</v>
      </c>
      <c r="Y1304" s="116">
        <f t="shared" si="341"/>
        <v>0</v>
      </c>
      <c r="Z1304" s="115">
        <f t="shared" si="337"/>
        <v>0</v>
      </c>
      <c r="AA1304" s="116">
        <f t="shared" si="345"/>
        <v>0</v>
      </c>
      <c r="AB1304" s="116">
        <f t="shared" si="345"/>
        <v>0</v>
      </c>
      <c r="AC1304" s="116">
        <f t="shared" si="345"/>
        <v>0</v>
      </c>
      <c r="AD1304" s="116">
        <f t="shared" si="345"/>
        <v>0</v>
      </c>
      <c r="AE1304" s="115">
        <f t="shared" si="338"/>
        <v>0</v>
      </c>
      <c r="AF1304" s="117">
        <f t="shared" si="346"/>
        <v>0</v>
      </c>
      <c r="AG1304" s="117">
        <f t="shared" si="346"/>
        <v>0</v>
      </c>
      <c r="AH1304" s="117">
        <f t="shared" si="346"/>
        <v>0</v>
      </c>
      <c r="AI1304" s="117">
        <f t="shared" si="346"/>
        <v>0</v>
      </c>
      <c r="AJ1304" s="115">
        <f t="shared" si="332"/>
        <v>0</v>
      </c>
      <c r="AK1304" s="116">
        <f t="shared" si="332"/>
        <v>0</v>
      </c>
      <c r="AL1304" s="116">
        <f t="shared" si="332"/>
        <v>0</v>
      </c>
      <c r="AM1304" s="116">
        <f t="shared" si="332"/>
        <v>0</v>
      </c>
      <c r="AN1304" s="116">
        <f t="shared" si="332"/>
        <v>0</v>
      </c>
      <c r="AO1304" s="115">
        <f t="shared" si="339"/>
        <v>0</v>
      </c>
      <c r="AP1304" s="116">
        <f t="shared" si="339"/>
        <v>0</v>
      </c>
      <c r="AQ1304" s="116">
        <f t="shared" si="339"/>
        <v>0</v>
      </c>
      <c r="AR1304" s="116">
        <f t="shared" si="339"/>
        <v>0</v>
      </c>
      <c r="AS1304" s="116">
        <f t="shared" si="340"/>
        <v>0</v>
      </c>
    </row>
    <row r="1305" spans="2:45" ht="16.5" hidden="1" thickTop="1" thickBot="1" x14ac:dyDescent="0.3">
      <c r="B1305" s="101" t="str">
        <f t="shared" si="333"/>
        <v>b</v>
      </c>
      <c r="C1305" s="101" t="str">
        <f t="shared" si="331"/>
        <v>b</v>
      </c>
      <c r="D1305" s="109" t="s">
        <v>279</v>
      </c>
      <c r="E1305" s="119" t="s">
        <v>301</v>
      </c>
      <c r="F1305" s="115">
        <f t="shared" si="334"/>
        <v>0</v>
      </c>
      <c r="G1305" s="116">
        <f t="shared" si="342"/>
        <v>0</v>
      </c>
      <c r="H1305" s="116">
        <f t="shared" si="342"/>
        <v>0</v>
      </c>
      <c r="I1305" s="116">
        <f t="shared" si="342"/>
        <v>0</v>
      </c>
      <c r="J1305" s="116">
        <f t="shared" si="342"/>
        <v>0</v>
      </c>
      <c r="K1305" s="115">
        <f t="shared" si="335"/>
        <v>0</v>
      </c>
      <c r="L1305" s="116">
        <f t="shared" si="343"/>
        <v>0</v>
      </c>
      <c r="M1305" s="116">
        <f t="shared" si="343"/>
        <v>0</v>
      </c>
      <c r="N1305" s="116">
        <f t="shared" si="343"/>
        <v>0</v>
      </c>
      <c r="O1305" s="116">
        <f t="shared" si="343"/>
        <v>0</v>
      </c>
      <c r="P1305" s="115">
        <f t="shared" si="336"/>
        <v>0</v>
      </c>
      <c r="Q1305" s="116">
        <f t="shared" si="344"/>
        <v>0</v>
      </c>
      <c r="R1305" s="116">
        <f t="shared" si="344"/>
        <v>0</v>
      </c>
      <c r="S1305" s="116">
        <f t="shared" si="344"/>
        <v>0</v>
      </c>
      <c r="T1305" s="116">
        <f t="shared" si="344"/>
        <v>0</v>
      </c>
      <c r="U1305" s="111">
        <f t="shared" si="341"/>
        <v>0</v>
      </c>
      <c r="V1305" s="116">
        <f t="shared" si="341"/>
        <v>0</v>
      </c>
      <c r="W1305" s="116">
        <f t="shared" si="341"/>
        <v>0</v>
      </c>
      <c r="X1305" s="116">
        <f t="shared" si="341"/>
        <v>0</v>
      </c>
      <c r="Y1305" s="116">
        <f t="shared" si="341"/>
        <v>0</v>
      </c>
      <c r="Z1305" s="115">
        <f t="shared" si="337"/>
        <v>0</v>
      </c>
      <c r="AA1305" s="116">
        <f t="shared" si="345"/>
        <v>0</v>
      </c>
      <c r="AB1305" s="116">
        <f t="shared" si="345"/>
        <v>0</v>
      </c>
      <c r="AC1305" s="116">
        <f t="shared" si="345"/>
        <v>0</v>
      </c>
      <c r="AD1305" s="116">
        <f t="shared" si="345"/>
        <v>0</v>
      </c>
      <c r="AE1305" s="115">
        <f t="shared" si="338"/>
        <v>0</v>
      </c>
      <c r="AF1305" s="117">
        <f t="shared" si="346"/>
        <v>0</v>
      </c>
      <c r="AG1305" s="117">
        <f t="shared" si="346"/>
        <v>0</v>
      </c>
      <c r="AH1305" s="117">
        <f t="shared" si="346"/>
        <v>0</v>
      </c>
      <c r="AI1305" s="117">
        <f t="shared" si="346"/>
        <v>0</v>
      </c>
      <c r="AJ1305" s="115">
        <f t="shared" si="332"/>
        <v>0</v>
      </c>
      <c r="AK1305" s="116">
        <f t="shared" si="332"/>
        <v>0</v>
      </c>
      <c r="AL1305" s="116">
        <f t="shared" si="332"/>
        <v>0</v>
      </c>
      <c r="AM1305" s="116">
        <f t="shared" si="332"/>
        <v>0</v>
      </c>
      <c r="AN1305" s="116">
        <f t="shared" si="332"/>
        <v>0</v>
      </c>
      <c r="AO1305" s="115">
        <f t="shared" si="339"/>
        <v>0</v>
      </c>
      <c r="AP1305" s="116">
        <f t="shared" si="339"/>
        <v>0</v>
      </c>
      <c r="AQ1305" s="116">
        <f t="shared" si="339"/>
        <v>0</v>
      </c>
      <c r="AR1305" s="116">
        <f t="shared" si="339"/>
        <v>0</v>
      </c>
      <c r="AS1305" s="116">
        <f t="shared" si="340"/>
        <v>0</v>
      </c>
    </row>
    <row r="1306" spans="2:45" ht="16.5" hidden="1" thickTop="1" thickBot="1" x14ac:dyDescent="0.3">
      <c r="B1306" s="101" t="str">
        <f t="shared" si="333"/>
        <v>b</v>
      </c>
      <c r="C1306" s="101" t="str">
        <f t="shared" si="331"/>
        <v>b</v>
      </c>
      <c r="D1306" s="109" t="s">
        <v>279</v>
      </c>
      <c r="E1306" s="119" t="s">
        <v>302</v>
      </c>
      <c r="F1306" s="115">
        <f t="shared" si="334"/>
        <v>0</v>
      </c>
      <c r="G1306" s="116">
        <f t="shared" si="342"/>
        <v>0</v>
      </c>
      <c r="H1306" s="116">
        <f t="shared" si="342"/>
        <v>0</v>
      </c>
      <c r="I1306" s="116">
        <f t="shared" si="342"/>
        <v>0</v>
      </c>
      <c r="J1306" s="116">
        <f t="shared" si="342"/>
        <v>0</v>
      </c>
      <c r="K1306" s="115">
        <f t="shared" si="335"/>
        <v>0</v>
      </c>
      <c r="L1306" s="116">
        <f t="shared" si="343"/>
        <v>0</v>
      </c>
      <c r="M1306" s="116">
        <f t="shared" si="343"/>
        <v>0</v>
      </c>
      <c r="N1306" s="116">
        <f t="shared" si="343"/>
        <v>0</v>
      </c>
      <c r="O1306" s="116">
        <f t="shared" si="343"/>
        <v>0</v>
      </c>
      <c r="P1306" s="115">
        <f t="shared" si="336"/>
        <v>0</v>
      </c>
      <c r="Q1306" s="116">
        <f t="shared" si="344"/>
        <v>0</v>
      </c>
      <c r="R1306" s="116">
        <f t="shared" si="344"/>
        <v>0</v>
      </c>
      <c r="S1306" s="116">
        <f t="shared" si="344"/>
        <v>0</v>
      </c>
      <c r="T1306" s="116">
        <f t="shared" si="344"/>
        <v>0</v>
      </c>
      <c r="U1306" s="111">
        <f t="shared" si="341"/>
        <v>0</v>
      </c>
      <c r="V1306" s="116">
        <f t="shared" si="341"/>
        <v>0</v>
      </c>
      <c r="W1306" s="116">
        <f t="shared" si="341"/>
        <v>0</v>
      </c>
      <c r="X1306" s="116">
        <f t="shared" si="341"/>
        <v>0</v>
      </c>
      <c r="Y1306" s="116">
        <f t="shared" si="341"/>
        <v>0</v>
      </c>
      <c r="Z1306" s="115">
        <f t="shared" si="337"/>
        <v>0</v>
      </c>
      <c r="AA1306" s="116">
        <f t="shared" si="345"/>
        <v>0</v>
      </c>
      <c r="AB1306" s="116">
        <f t="shared" si="345"/>
        <v>0</v>
      </c>
      <c r="AC1306" s="116">
        <f t="shared" si="345"/>
        <v>0</v>
      </c>
      <c r="AD1306" s="116">
        <f t="shared" si="345"/>
        <v>0</v>
      </c>
      <c r="AE1306" s="115">
        <f t="shared" si="338"/>
        <v>0</v>
      </c>
      <c r="AF1306" s="117">
        <f t="shared" si="346"/>
        <v>0</v>
      </c>
      <c r="AG1306" s="117">
        <f t="shared" si="346"/>
        <v>0</v>
      </c>
      <c r="AH1306" s="117">
        <f t="shared" si="346"/>
        <v>0</v>
      </c>
      <c r="AI1306" s="117">
        <f t="shared" si="346"/>
        <v>0</v>
      </c>
      <c r="AJ1306" s="115">
        <f t="shared" si="332"/>
        <v>0</v>
      </c>
      <c r="AK1306" s="116">
        <f t="shared" si="332"/>
        <v>0</v>
      </c>
      <c r="AL1306" s="116">
        <f t="shared" si="332"/>
        <v>0</v>
      </c>
      <c r="AM1306" s="116">
        <f t="shared" si="332"/>
        <v>0</v>
      </c>
      <c r="AN1306" s="116">
        <f t="shared" si="332"/>
        <v>0</v>
      </c>
      <c r="AO1306" s="115">
        <f t="shared" si="339"/>
        <v>0</v>
      </c>
      <c r="AP1306" s="116">
        <f t="shared" si="339"/>
        <v>0</v>
      </c>
      <c r="AQ1306" s="116">
        <f t="shared" si="339"/>
        <v>0</v>
      </c>
      <c r="AR1306" s="116">
        <f t="shared" si="339"/>
        <v>0</v>
      </c>
      <c r="AS1306" s="116">
        <f t="shared" si="340"/>
        <v>0</v>
      </c>
    </row>
    <row r="1307" spans="2:45" ht="16.5" hidden="1" thickTop="1" thickBot="1" x14ac:dyDescent="0.3">
      <c r="B1307" s="101" t="str">
        <f t="shared" si="333"/>
        <v>b</v>
      </c>
      <c r="C1307" s="101" t="str">
        <f t="shared" si="331"/>
        <v>b</v>
      </c>
      <c r="D1307" s="109" t="s">
        <v>279</v>
      </c>
      <c r="E1307" s="119" t="s">
        <v>303</v>
      </c>
      <c r="F1307" s="115">
        <f t="shared" si="334"/>
        <v>0</v>
      </c>
      <c r="G1307" s="116">
        <f t="shared" si="342"/>
        <v>0</v>
      </c>
      <c r="H1307" s="116">
        <f t="shared" si="342"/>
        <v>0</v>
      </c>
      <c r="I1307" s="116">
        <f t="shared" si="342"/>
        <v>0</v>
      </c>
      <c r="J1307" s="116">
        <f t="shared" si="342"/>
        <v>0</v>
      </c>
      <c r="K1307" s="115">
        <f t="shared" si="335"/>
        <v>0</v>
      </c>
      <c r="L1307" s="116">
        <f t="shared" si="343"/>
        <v>0</v>
      </c>
      <c r="M1307" s="116">
        <f t="shared" si="343"/>
        <v>0</v>
      </c>
      <c r="N1307" s="116">
        <f t="shared" si="343"/>
        <v>0</v>
      </c>
      <c r="O1307" s="116">
        <f t="shared" si="343"/>
        <v>0</v>
      </c>
      <c r="P1307" s="115">
        <f t="shared" si="336"/>
        <v>0</v>
      </c>
      <c r="Q1307" s="116">
        <f t="shared" si="344"/>
        <v>0</v>
      </c>
      <c r="R1307" s="116">
        <f t="shared" si="344"/>
        <v>0</v>
      </c>
      <c r="S1307" s="116">
        <f t="shared" si="344"/>
        <v>0</v>
      </c>
      <c r="T1307" s="116">
        <f t="shared" si="344"/>
        <v>0</v>
      </c>
      <c r="U1307" s="111">
        <f t="shared" si="341"/>
        <v>0</v>
      </c>
      <c r="V1307" s="116">
        <f t="shared" si="341"/>
        <v>0</v>
      </c>
      <c r="W1307" s="116">
        <f t="shared" si="341"/>
        <v>0</v>
      </c>
      <c r="X1307" s="116">
        <f t="shared" si="341"/>
        <v>0</v>
      </c>
      <c r="Y1307" s="116">
        <f t="shared" si="341"/>
        <v>0</v>
      </c>
      <c r="Z1307" s="115">
        <f t="shared" si="337"/>
        <v>0</v>
      </c>
      <c r="AA1307" s="116">
        <f t="shared" si="345"/>
        <v>0</v>
      </c>
      <c r="AB1307" s="116">
        <f t="shared" si="345"/>
        <v>0</v>
      </c>
      <c r="AC1307" s="116">
        <f t="shared" si="345"/>
        <v>0</v>
      </c>
      <c r="AD1307" s="116">
        <f t="shared" si="345"/>
        <v>0</v>
      </c>
      <c r="AE1307" s="115">
        <f t="shared" si="338"/>
        <v>0</v>
      </c>
      <c r="AF1307" s="117">
        <f t="shared" si="346"/>
        <v>0</v>
      </c>
      <c r="AG1307" s="117">
        <f t="shared" si="346"/>
        <v>0</v>
      </c>
      <c r="AH1307" s="117">
        <f t="shared" si="346"/>
        <v>0</v>
      </c>
      <c r="AI1307" s="117">
        <f t="shared" si="346"/>
        <v>0</v>
      </c>
      <c r="AJ1307" s="115">
        <f t="shared" si="332"/>
        <v>0</v>
      </c>
      <c r="AK1307" s="116">
        <f t="shared" si="332"/>
        <v>0</v>
      </c>
      <c r="AL1307" s="116">
        <f t="shared" si="332"/>
        <v>0</v>
      </c>
      <c r="AM1307" s="116">
        <f t="shared" si="332"/>
        <v>0</v>
      </c>
      <c r="AN1307" s="116">
        <f t="shared" si="332"/>
        <v>0</v>
      </c>
      <c r="AO1307" s="115">
        <f t="shared" si="339"/>
        <v>0</v>
      </c>
      <c r="AP1307" s="116">
        <f t="shared" si="339"/>
        <v>0</v>
      </c>
      <c r="AQ1307" s="116">
        <f t="shared" si="339"/>
        <v>0</v>
      </c>
      <c r="AR1307" s="116">
        <f t="shared" si="339"/>
        <v>0</v>
      </c>
      <c r="AS1307" s="116">
        <f t="shared" si="340"/>
        <v>0</v>
      </c>
    </row>
    <row r="1308" spans="2:45" ht="16.5" thickTop="1" thickBot="1" x14ac:dyDescent="0.3">
      <c r="B1308" s="101" t="str">
        <f t="shared" si="333"/>
        <v>a</v>
      </c>
      <c r="C1308" s="101" t="str">
        <f t="shared" si="331"/>
        <v>a</v>
      </c>
      <c r="D1308" s="109" t="s">
        <v>279</v>
      </c>
      <c r="E1308" s="119" t="s">
        <v>304</v>
      </c>
      <c r="F1308" s="115">
        <f t="shared" si="334"/>
        <v>0</v>
      </c>
      <c r="G1308" s="116">
        <f t="shared" si="342"/>
        <v>0</v>
      </c>
      <c r="H1308" s="116">
        <f t="shared" si="342"/>
        <v>0</v>
      </c>
      <c r="I1308" s="116">
        <f t="shared" si="342"/>
        <v>0</v>
      </c>
      <c r="J1308" s="116">
        <f t="shared" si="342"/>
        <v>0</v>
      </c>
      <c r="K1308" s="115">
        <f t="shared" si="335"/>
        <v>206282700</v>
      </c>
      <c r="L1308" s="116">
        <f t="shared" si="343"/>
        <v>34337500</v>
      </c>
      <c r="M1308" s="116">
        <f t="shared" si="343"/>
        <v>171945200</v>
      </c>
      <c r="N1308" s="116">
        <f t="shared" si="343"/>
        <v>0</v>
      </c>
      <c r="O1308" s="116">
        <f t="shared" si="343"/>
        <v>0</v>
      </c>
      <c r="P1308" s="115">
        <f t="shared" si="336"/>
        <v>160764784.70999998</v>
      </c>
      <c r="Q1308" s="116">
        <f t="shared" si="344"/>
        <v>0</v>
      </c>
      <c r="R1308" s="116">
        <f t="shared" si="344"/>
        <v>160764784.70999998</v>
      </c>
      <c r="S1308" s="116">
        <f t="shared" si="344"/>
        <v>0</v>
      </c>
      <c r="T1308" s="116">
        <f t="shared" si="344"/>
        <v>0</v>
      </c>
      <c r="U1308" s="111">
        <f t="shared" si="341"/>
        <v>780000000</v>
      </c>
      <c r="V1308" s="116">
        <f t="shared" si="341"/>
        <v>34337500</v>
      </c>
      <c r="W1308" s="116">
        <f t="shared" si="341"/>
        <v>408902700</v>
      </c>
      <c r="X1308" s="116">
        <f t="shared" si="341"/>
        <v>303956600</v>
      </c>
      <c r="Y1308" s="116">
        <f t="shared" si="341"/>
        <v>32803200</v>
      </c>
      <c r="Z1308" s="115">
        <f t="shared" si="337"/>
        <v>573717300</v>
      </c>
      <c r="AA1308" s="116">
        <f t="shared" si="345"/>
        <v>0</v>
      </c>
      <c r="AB1308" s="116">
        <f t="shared" si="345"/>
        <v>236957500</v>
      </c>
      <c r="AC1308" s="116">
        <f t="shared" si="345"/>
        <v>303956600</v>
      </c>
      <c r="AD1308" s="116">
        <f t="shared" si="345"/>
        <v>32803200</v>
      </c>
      <c r="AE1308" s="115">
        <f t="shared" si="338"/>
        <v>206282700</v>
      </c>
      <c r="AF1308" s="117">
        <f t="shared" si="346"/>
        <v>34337500</v>
      </c>
      <c r="AG1308" s="117">
        <f t="shared" si="346"/>
        <v>171945200</v>
      </c>
      <c r="AH1308" s="117">
        <f t="shared" si="346"/>
        <v>0</v>
      </c>
      <c r="AI1308" s="117">
        <f t="shared" si="346"/>
        <v>0</v>
      </c>
      <c r="AJ1308" s="115">
        <f t="shared" si="332"/>
        <v>780000000</v>
      </c>
      <c r="AK1308" s="116">
        <f t="shared" si="332"/>
        <v>34337500</v>
      </c>
      <c r="AL1308" s="116">
        <f t="shared" si="332"/>
        <v>408902700</v>
      </c>
      <c r="AM1308" s="116">
        <f t="shared" si="332"/>
        <v>303956600</v>
      </c>
      <c r="AN1308" s="116">
        <f t="shared" si="332"/>
        <v>32803200</v>
      </c>
      <c r="AO1308" s="115">
        <f t="shared" si="339"/>
        <v>986282700</v>
      </c>
      <c r="AP1308" s="116">
        <f t="shared" si="339"/>
        <v>68675000</v>
      </c>
      <c r="AQ1308" s="116">
        <f t="shared" si="339"/>
        <v>580847900</v>
      </c>
      <c r="AR1308" s="116">
        <f t="shared" si="339"/>
        <v>303956600</v>
      </c>
      <c r="AS1308" s="116">
        <f t="shared" si="340"/>
        <v>32803200</v>
      </c>
    </row>
    <row r="1309" spans="2:45" ht="16.5" hidden="1" thickTop="1" thickBot="1" x14ac:dyDescent="0.3">
      <c r="B1309" s="101" t="str">
        <f t="shared" si="333"/>
        <v>b</v>
      </c>
      <c r="C1309" s="101" t="str">
        <f t="shared" si="331"/>
        <v>b</v>
      </c>
      <c r="D1309" s="109" t="s">
        <v>279</v>
      </c>
      <c r="E1309" s="119" t="s">
        <v>305</v>
      </c>
      <c r="F1309" s="115">
        <f t="shared" si="334"/>
        <v>0</v>
      </c>
      <c r="G1309" s="116">
        <f t="shared" si="342"/>
        <v>0</v>
      </c>
      <c r="H1309" s="116">
        <f t="shared" si="342"/>
        <v>0</v>
      </c>
      <c r="I1309" s="116">
        <f t="shared" si="342"/>
        <v>0</v>
      </c>
      <c r="J1309" s="116">
        <f t="shared" si="342"/>
        <v>0</v>
      </c>
      <c r="K1309" s="115">
        <f t="shared" si="335"/>
        <v>0</v>
      </c>
      <c r="L1309" s="116">
        <f t="shared" si="343"/>
        <v>0</v>
      </c>
      <c r="M1309" s="116">
        <f t="shared" si="343"/>
        <v>0</v>
      </c>
      <c r="N1309" s="116">
        <f t="shared" si="343"/>
        <v>0</v>
      </c>
      <c r="O1309" s="116">
        <f t="shared" si="343"/>
        <v>0</v>
      </c>
      <c r="P1309" s="115">
        <f t="shared" si="336"/>
        <v>0</v>
      </c>
      <c r="Q1309" s="116">
        <f t="shared" si="344"/>
        <v>0</v>
      </c>
      <c r="R1309" s="116">
        <f t="shared" si="344"/>
        <v>0</v>
      </c>
      <c r="S1309" s="116">
        <f t="shared" si="344"/>
        <v>0</v>
      </c>
      <c r="T1309" s="116">
        <f t="shared" si="344"/>
        <v>0</v>
      </c>
      <c r="U1309" s="111">
        <f t="shared" si="341"/>
        <v>0</v>
      </c>
      <c r="V1309" s="116">
        <f t="shared" si="341"/>
        <v>0</v>
      </c>
      <c r="W1309" s="116">
        <f t="shared" si="341"/>
        <v>0</v>
      </c>
      <c r="X1309" s="116">
        <f t="shared" si="341"/>
        <v>0</v>
      </c>
      <c r="Y1309" s="116">
        <f t="shared" si="341"/>
        <v>0</v>
      </c>
      <c r="Z1309" s="115">
        <f t="shared" si="337"/>
        <v>0</v>
      </c>
      <c r="AA1309" s="116">
        <f t="shared" si="345"/>
        <v>0</v>
      </c>
      <c r="AB1309" s="116">
        <f t="shared" si="345"/>
        <v>0</v>
      </c>
      <c r="AC1309" s="116">
        <f t="shared" si="345"/>
        <v>0</v>
      </c>
      <c r="AD1309" s="116">
        <f t="shared" si="345"/>
        <v>0</v>
      </c>
      <c r="AE1309" s="115">
        <f t="shared" si="338"/>
        <v>0</v>
      </c>
      <c r="AF1309" s="117">
        <f t="shared" si="346"/>
        <v>0</v>
      </c>
      <c r="AG1309" s="117">
        <f t="shared" si="346"/>
        <v>0</v>
      </c>
      <c r="AH1309" s="117">
        <f t="shared" si="346"/>
        <v>0</v>
      </c>
      <c r="AI1309" s="117">
        <f t="shared" si="346"/>
        <v>0</v>
      </c>
      <c r="AJ1309" s="115">
        <f t="shared" si="332"/>
        <v>0</v>
      </c>
      <c r="AK1309" s="116">
        <f t="shared" si="332"/>
        <v>0</v>
      </c>
      <c r="AL1309" s="116">
        <f t="shared" si="332"/>
        <v>0</v>
      </c>
      <c r="AM1309" s="116">
        <f t="shared" si="332"/>
        <v>0</v>
      </c>
      <c r="AN1309" s="116">
        <f t="shared" si="332"/>
        <v>0</v>
      </c>
      <c r="AO1309" s="115">
        <f t="shared" si="339"/>
        <v>0</v>
      </c>
      <c r="AP1309" s="116">
        <f t="shared" si="339"/>
        <v>0</v>
      </c>
      <c r="AQ1309" s="116">
        <f t="shared" si="339"/>
        <v>0</v>
      </c>
      <c r="AR1309" s="116">
        <f t="shared" si="339"/>
        <v>0</v>
      </c>
      <c r="AS1309" s="116">
        <f t="shared" si="340"/>
        <v>0</v>
      </c>
    </row>
    <row r="1310" spans="2:45" ht="16.5" hidden="1" thickTop="1" thickBot="1" x14ac:dyDescent="0.3">
      <c r="B1310" s="101" t="str">
        <f t="shared" si="333"/>
        <v>b</v>
      </c>
      <c r="C1310" s="101" t="str">
        <f t="shared" si="331"/>
        <v>b</v>
      </c>
      <c r="D1310" s="109" t="s">
        <v>279</v>
      </c>
      <c r="E1310" s="120" t="s">
        <v>306</v>
      </c>
      <c r="F1310" s="115">
        <f t="shared" si="334"/>
        <v>0</v>
      </c>
      <c r="G1310" s="116">
        <f t="shared" si="342"/>
        <v>0</v>
      </c>
      <c r="H1310" s="116">
        <f t="shared" si="342"/>
        <v>0</v>
      </c>
      <c r="I1310" s="116">
        <f t="shared" si="342"/>
        <v>0</v>
      </c>
      <c r="J1310" s="116">
        <f t="shared" si="342"/>
        <v>0</v>
      </c>
      <c r="K1310" s="115">
        <f t="shared" si="335"/>
        <v>0</v>
      </c>
      <c r="L1310" s="116">
        <f t="shared" si="343"/>
        <v>0</v>
      </c>
      <c r="M1310" s="116">
        <f t="shared" si="343"/>
        <v>0</v>
      </c>
      <c r="N1310" s="116">
        <f t="shared" si="343"/>
        <v>0</v>
      </c>
      <c r="O1310" s="116">
        <f t="shared" si="343"/>
        <v>0</v>
      </c>
      <c r="P1310" s="115">
        <f t="shared" si="336"/>
        <v>0</v>
      </c>
      <c r="Q1310" s="116">
        <f t="shared" si="344"/>
        <v>0</v>
      </c>
      <c r="R1310" s="116">
        <f t="shared" si="344"/>
        <v>0</v>
      </c>
      <c r="S1310" s="116">
        <f t="shared" si="344"/>
        <v>0</v>
      </c>
      <c r="T1310" s="116">
        <f t="shared" si="344"/>
        <v>0</v>
      </c>
      <c r="U1310" s="111">
        <f t="shared" si="341"/>
        <v>0</v>
      </c>
      <c r="V1310" s="116">
        <f t="shared" si="341"/>
        <v>0</v>
      </c>
      <c r="W1310" s="116">
        <f t="shared" si="341"/>
        <v>0</v>
      </c>
      <c r="X1310" s="116">
        <f t="shared" si="341"/>
        <v>0</v>
      </c>
      <c r="Y1310" s="116">
        <f t="shared" si="341"/>
        <v>0</v>
      </c>
      <c r="Z1310" s="115">
        <f t="shared" si="337"/>
        <v>0</v>
      </c>
      <c r="AA1310" s="116">
        <f t="shared" si="345"/>
        <v>0</v>
      </c>
      <c r="AB1310" s="116">
        <f t="shared" si="345"/>
        <v>0</v>
      </c>
      <c r="AC1310" s="116">
        <f t="shared" si="345"/>
        <v>0</v>
      </c>
      <c r="AD1310" s="116">
        <f t="shared" si="345"/>
        <v>0</v>
      </c>
      <c r="AE1310" s="115">
        <f t="shared" si="338"/>
        <v>0</v>
      </c>
      <c r="AF1310" s="117">
        <f t="shared" si="346"/>
        <v>0</v>
      </c>
      <c r="AG1310" s="117">
        <f t="shared" si="346"/>
        <v>0</v>
      </c>
      <c r="AH1310" s="117">
        <f t="shared" si="346"/>
        <v>0</v>
      </c>
      <c r="AI1310" s="117">
        <f t="shared" si="346"/>
        <v>0</v>
      </c>
      <c r="AJ1310" s="115">
        <f t="shared" si="332"/>
        <v>0</v>
      </c>
      <c r="AK1310" s="116">
        <f t="shared" si="332"/>
        <v>0</v>
      </c>
      <c r="AL1310" s="116">
        <f t="shared" si="332"/>
        <v>0</v>
      </c>
      <c r="AM1310" s="116">
        <f t="shared" si="332"/>
        <v>0</v>
      </c>
      <c r="AN1310" s="116">
        <f t="shared" si="332"/>
        <v>0</v>
      </c>
      <c r="AO1310" s="115">
        <f t="shared" si="339"/>
        <v>0</v>
      </c>
      <c r="AP1310" s="116">
        <f t="shared" si="339"/>
        <v>0</v>
      </c>
      <c r="AQ1310" s="116">
        <f t="shared" si="339"/>
        <v>0</v>
      </c>
      <c r="AR1310" s="116">
        <f t="shared" si="339"/>
        <v>0</v>
      </c>
      <c r="AS1310" s="116">
        <f t="shared" si="340"/>
        <v>0</v>
      </c>
    </row>
    <row r="1311" spans="2:45" ht="27" hidden="1" thickTop="1" thickBot="1" x14ac:dyDescent="0.3">
      <c r="B1311" s="101" t="str">
        <f t="shared" si="333"/>
        <v>b</v>
      </c>
      <c r="C1311" s="101" t="str">
        <f t="shared" si="331"/>
        <v>b</v>
      </c>
      <c r="D1311" s="109" t="s">
        <v>279</v>
      </c>
      <c r="E1311" s="120" t="s">
        <v>307</v>
      </c>
      <c r="F1311" s="115">
        <f t="shared" si="334"/>
        <v>0</v>
      </c>
      <c r="G1311" s="116">
        <f t="shared" si="342"/>
        <v>0</v>
      </c>
      <c r="H1311" s="116">
        <f t="shared" si="342"/>
        <v>0</v>
      </c>
      <c r="I1311" s="116">
        <f t="shared" si="342"/>
        <v>0</v>
      </c>
      <c r="J1311" s="116">
        <f t="shared" si="342"/>
        <v>0</v>
      </c>
      <c r="K1311" s="115">
        <f t="shared" si="335"/>
        <v>0</v>
      </c>
      <c r="L1311" s="116">
        <f t="shared" si="343"/>
        <v>0</v>
      </c>
      <c r="M1311" s="116">
        <f t="shared" si="343"/>
        <v>0</v>
      </c>
      <c r="N1311" s="116">
        <f t="shared" si="343"/>
        <v>0</v>
      </c>
      <c r="O1311" s="116">
        <f t="shared" si="343"/>
        <v>0</v>
      </c>
      <c r="P1311" s="115">
        <f t="shared" si="336"/>
        <v>0</v>
      </c>
      <c r="Q1311" s="116">
        <f t="shared" si="344"/>
        <v>0</v>
      </c>
      <c r="R1311" s="116">
        <f t="shared" si="344"/>
        <v>0</v>
      </c>
      <c r="S1311" s="116">
        <f t="shared" si="344"/>
        <v>0</v>
      </c>
      <c r="T1311" s="116">
        <f t="shared" si="344"/>
        <v>0</v>
      </c>
      <c r="U1311" s="111">
        <f t="shared" si="341"/>
        <v>0</v>
      </c>
      <c r="V1311" s="116">
        <f t="shared" si="341"/>
        <v>0</v>
      </c>
      <c r="W1311" s="116">
        <f t="shared" si="341"/>
        <v>0</v>
      </c>
      <c r="X1311" s="116">
        <f t="shared" si="341"/>
        <v>0</v>
      </c>
      <c r="Y1311" s="116">
        <f t="shared" si="341"/>
        <v>0</v>
      </c>
      <c r="Z1311" s="115">
        <f t="shared" si="337"/>
        <v>0</v>
      </c>
      <c r="AA1311" s="116">
        <f t="shared" si="345"/>
        <v>0</v>
      </c>
      <c r="AB1311" s="116">
        <f t="shared" si="345"/>
        <v>0</v>
      </c>
      <c r="AC1311" s="116">
        <f t="shared" si="345"/>
        <v>0</v>
      </c>
      <c r="AD1311" s="116">
        <f t="shared" si="345"/>
        <v>0</v>
      </c>
      <c r="AE1311" s="115">
        <f t="shared" si="338"/>
        <v>0</v>
      </c>
      <c r="AF1311" s="117">
        <f t="shared" si="346"/>
        <v>0</v>
      </c>
      <c r="AG1311" s="117">
        <f t="shared" si="346"/>
        <v>0</v>
      </c>
      <c r="AH1311" s="117">
        <f t="shared" si="346"/>
        <v>0</v>
      </c>
      <c r="AI1311" s="117">
        <f t="shared" si="346"/>
        <v>0</v>
      </c>
      <c r="AJ1311" s="115">
        <f t="shared" si="332"/>
        <v>0</v>
      </c>
      <c r="AK1311" s="116">
        <f t="shared" si="332"/>
        <v>0</v>
      </c>
      <c r="AL1311" s="116">
        <f t="shared" si="332"/>
        <v>0</v>
      </c>
      <c r="AM1311" s="116">
        <f t="shared" si="332"/>
        <v>0</v>
      </c>
      <c r="AN1311" s="116">
        <f t="shared" si="332"/>
        <v>0</v>
      </c>
      <c r="AO1311" s="115">
        <f t="shared" si="339"/>
        <v>0</v>
      </c>
      <c r="AP1311" s="116">
        <f t="shared" si="339"/>
        <v>0</v>
      </c>
      <c r="AQ1311" s="116">
        <f t="shared" si="339"/>
        <v>0</v>
      </c>
      <c r="AR1311" s="116">
        <f t="shared" si="339"/>
        <v>0</v>
      </c>
      <c r="AS1311" s="116">
        <f t="shared" si="340"/>
        <v>0</v>
      </c>
    </row>
    <row r="1312" spans="2:45" ht="27" hidden="1" thickTop="1" thickBot="1" x14ac:dyDescent="0.3">
      <c r="B1312" s="101" t="str">
        <f t="shared" si="333"/>
        <v>b</v>
      </c>
      <c r="C1312" s="101" t="str">
        <f t="shared" si="331"/>
        <v>b</v>
      </c>
      <c r="D1312" s="109" t="s">
        <v>279</v>
      </c>
      <c r="E1312" s="121" t="s">
        <v>308</v>
      </c>
      <c r="F1312" s="115">
        <f t="shared" si="334"/>
        <v>0</v>
      </c>
      <c r="G1312" s="116">
        <f t="shared" si="342"/>
        <v>0</v>
      </c>
      <c r="H1312" s="116">
        <f t="shared" si="342"/>
        <v>0</v>
      </c>
      <c r="I1312" s="116">
        <f t="shared" si="342"/>
        <v>0</v>
      </c>
      <c r="J1312" s="116">
        <f t="shared" si="342"/>
        <v>0</v>
      </c>
      <c r="K1312" s="115">
        <f t="shared" si="335"/>
        <v>0</v>
      </c>
      <c r="L1312" s="116">
        <f t="shared" si="343"/>
        <v>0</v>
      </c>
      <c r="M1312" s="116">
        <f t="shared" si="343"/>
        <v>0</v>
      </c>
      <c r="N1312" s="116">
        <f t="shared" si="343"/>
        <v>0</v>
      </c>
      <c r="O1312" s="116">
        <f t="shared" si="343"/>
        <v>0</v>
      </c>
      <c r="P1312" s="115">
        <f t="shared" si="336"/>
        <v>0</v>
      </c>
      <c r="Q1312" s="116">
        <f t="shared" si="344"/>
        <v>0</v>
      </c>
      <c r="R1312" s="116">
        <f t="shared" si="344"/>
        <v>0</v>
      </c>
      <c r="S1312" s="116">
        <f t="shared" si="344"/>
        <v>0</v>
      </c>
      <c r="T1312" s="116">
        <f t="shared" si="344"/>
        <v>0</v>
      </c>
      <c r="U1312" s="111">
        <f t="shared" si="341"/>
        <v>0</v>
      </c>
      <c r="V1312" s="116">
        <f t="shared" si="341"/>
        <v>0</v>
      </c>
      <c r="W1312" s="116">
        <f t="shared" si="341"/>
        <v>0</v>
      </c>
      <c r="X1312" s="116">
        <f t="shared" si="341"/>
        <v>0</v>
      </c>
      <c r="Y1312" s="116">
        <f t="shared" si="341"/>
        <v>0</v>
      </c>
      <c r="Z1312" s="115">
        <f t="shared" si="337"/>
        <v>0</v>
      </c>
      <c r="AA1312" s="116">
        <f t="shared" si="345"/>
        <v>0</v>
      </c>
      <c r="AB1312" s="116">
        <f t="shared" si="345"/>
        <v>0</v>
      </c>
      <c r="AC1312" s="116">
        <f t="shared" si="345"/>
        <v>0</v>
      </c>
      <c r="AD1312" s="116">
        <f t="shared" si="345"/>
        <v>0</v>
      </c>
      <c r="AE1312" s="115">
        <f t="shared" si="338"/>
        <v>0</v>
      </c>
      <c r="AF1312" s="117">
        <f t="shared" si="346"/>
        <v>0</v>
      </c>
      <c r="AG1312" s="117">
        <f t="shared" si="346"/>
        <v>0</v>
      </c>
      <c r="AH1312" s="117">
        <f t="shared" si="346"/>
        <v>0</v>
      </c>
      <c r="AI1312" s="117">
        <f t="shared" si="346"/>
        <v>0</v>
      </c>
      <c r="AJ1312" s="115">
        <f t="shared" si="332"/>
        <v>0</v>
      </c>
      <c r="AK1312" s="116">
        <f t="shared" si="332"/>
        <v>0</v>
      </c>
      <c r="AL1312" s="116">
        <f t="shared" si="332"/>
        <v>0</v>
      </c>
      <c r="AM1312" s="116">
        <f t="shared" si="332"/>
        <v>0</v>
      </c>
      <c r="AN1312" s="116">
        <f t="shared" si="332"/>
        <v>0</v>
      </c>
      <c r="AO1312" s="115">
        <f t="shared" si="339"/>
        <v>0</v>
      </c>
      <c r="AP1312" s="116">
        <f t="shared" si="339"/>
        <v>0</v>
      </c>
      <c r="AQ1312" s="116">
        <f t="shared" si="339"/>
        <v>0</v>
      </c>
      <c r="AR1312" s="116">
        <f t="shared" si="339"/>
        <v>0</v>
      </c>
      <c r="AS1312" s="116">
        <f t="shared" si="340"/>
        <v>0</v>
      </c>
    </row>
    <row r="1313" spans="2:45" ht="27" hidden="1" thickTop="1" thickBot="1" x14ac:dyDescent="0.3">
      <c r="B1313" s="101" t="str">
        <f t="shared" si="333"/>
        <v>b</v>
      </c>
      <c r="C1313" s="101" t="str">
        <f t="shared" si="331"/>
        <v>b</v>
      </c>
      <c r="D1313" s="109" t="s">
        <v>279</v>
      </c>
      <c r="E1313" s="121" t="s">
        <v>309</v>
      </c>
      <c r="F1313" s="115">
        <f t="shared" si="334"/>
        <v>0</v>
      </c>
      <c r="G1313" s="116">
        <f t="shared" si="342"/>
        <v>0</v>
      </c>
      <c r="H1313" s="116">
        <f t="shared" si="342"/>
        <v>0</v>
      </c>
      <c r="I1313" s="116">
        <f t="shared" si="342"/>
        <v>0</v>
      </c>
      <c r="J1313" s="116">
        <f t="shared" si="342"/>
        <v>0</v>
      </c>
      <c r="K1313" s="115">
        <f t="shared" si="335"/>
        <v>0</v>
      </c>
      <c r="L1313" s="116">
        <f t="shared" si="343"/>
        <v>0</v>
      </c>
      <c r="M1313" s="116">
        <f t="shared" si="343"/>
        <v>0</v>
      </c>
      <c r="N1313" s="116">
        <f t="shared" si="343"/>
        <v>0</v>
      </c>
      <c r="O1313" s="116">
        <f t="shared" si="343"/>
        <v>0</v>
      </c>
      <c r="P1313" s="115">
        <f t="shared" si="336"/>
        <v>0</v>
      </c>
      <c r="Q1313" s="116">
        <f t="shared" si="344"/>
        <v>0</v>
      </c>
      <c r="R1313" s="116">
        <f t="shared" si="344"/>
        <v>0</v>
      </c>
      <c r="S1313" s="116">
        <f t="shared" si="344"/>
        <v>0</v>
      </c>
      <c r="T1313" s="116">
        <f t="shared" si="344"/>
        <v>0</v>
      </c>
      <c r="U1313" s="111">
        <f t="shared" si="341"/>
        <v>0</v>
      </c>
      <c r="V1313" s="116">
        <f t="shared" si="341"/>
        <v>0</v>
      </c>
      <c r="W1313" s="116">
        <f t="shared" si="341"/>
        <v>0</v>
      </c>
      <c r="X1313" s="116">
        <f t="shared" si="341"/>
        <v>0</v>
      </c>
      <c r="Y1313" s="116">
        <f t="shared" si="341"/>
        <v>0</v>
      </c>
      <c r="Z1313" s="115">
        <f t="shared" si="337"/>
        <v>0</v>
      </c>
      <c r="AA1313" s="116">
        <f t="shared" si="345"/>
        <v>0</v>
      </c>
      <c r="AB1313" s="116">
        <f t="shared" si="345"/>
        <v>0</v>
      </c>
      <c r="AC1313" s="116">
        <f t="shared" si="345"/>
        <v>0</v>
      </c>
      <c r="AD1313" s="116">
        <f t="shared" si="345"/>
        <v>0</v>
      </c>
      <c r="AE1313" s="115">
        <f t="shared" si="338"/>
        <v>0</v>
      </c>
      <c r="AF1313" s="117">
        <f t="shared" si="346"/>
        <v>0</v>
      </c>
      <c r="AG1313" s="117">
        <f t="shared" si="346"/>
        <v>0</v>
      </c>
      <c r="AH1313" s="117">
        <f t="shared" si="346"/>
        <v>0</v>
      </c>
      <c r="AI1313" s="117">
        <f t="shared" si="346"/>
        <v>0</v>
      </c>
      <c r="AJ1313" s="115">
        <f t="shared" si="332"/>
        <v>0</v>
      </c>
      <c r="AK1313" s="116">
        <f t="shared" si="332"/>
        <v>0</v>
      </c>
      <c r="AL1313" s="116">
        <f t="shared" si="332"/>
        <v>0</v>
      </c>
      <c r="AM1313" s="116">
        <f t="shared" si="332"/>
        <v>0</v>
      </c>
      <c r="AN1313" s="116">
        <f t="shared" si="332"/>
        <v>0</v>
      </c>
      <c r="AO1313" s="115">
        <f t="shared" si="339"/>
        <v>0</v>
      </c>
      <c r="AP1313" s="116">
        <f t="shared" si="339"/>
        <v>0</v>
      </c>
      <c r="AQ1313" s="116">
        <f t="shared" si="339"/>
        <v>0</v>
      </c>
      <c r="AR1313" s="116">
        <f t="shared" si="339"/>
        <v>0</v>
      </c>
      <c r="AS1313" s="116">
        <f t="shared" si="340"/>
        <v>0</v>
      </c>
    </row>
    <row r="1314" spans="2:45" ht="16.5" hidden="1" thickTop="1" thickBot="1" x14ac:dyDescent="0.3">
      <c r="B1314" s="101" t="str">
        <f t="shared" si="333"/>
        <v>b</v>
      </c>
      <c r="C1314" s="101" t="str">
        <f t="shared" si="331"/>
        <v>b</v>
      </c>
      <c r="D1314" s="109" t="s">
        <v>279</v>
      </c>
      <c r="E1314" s="118" t="s">
        <v>310</v>
      </c>
      <c r="F1314" s="115">
        <f t="shared" si="334"/>
        <v>0</v>
      </c>
      <c r="G1314" s="116">
        <f t="shared" si="342"/>
        <v>0</v>
      </c>
      <c r="H1314" s="116">
        <f t="shared" si="342"/>
        <v>0</v>
      </c>
      <c r="I1314" s="116">
        <f t="shared" si="342"/>
        <v>0</v>
      </c>
      <c r="J1314" s="116">
        <f t="shared" si="342"/>
        <v>0</v>
      </c>
      <c r="K1314" s="115">
        <f t="shared" si="335"/>
        <v>0</v>
      </c>
      <c r="L1314" s="116">
        <f t="shared" si="343"/>
        <v>0</v>
      </c>
      <c r="M1314" s="116">
        <f t="shared" si="343"/>
        <v>0</v>
      </c>
      <c r="N1314" s="116">
        <f t="shared" si="343"/>
        <v>0</v>
      </c>
      <c r="O1314" s="116">
        <f t="shared" si="343"/>
        <v>0</v>
      </c>
      <c r="P1314" s="115">
        <f t="shared" si="336"/>
        <v>0</v>
      </c>
      <c r="Q1314" s="116">
        <f t="shared" si="344"/>
        <v>0</v>
      </c>
      <c r="R1314" s="116">
        <f t="shared" si="344"/>
        <v>0</v>
      </c>
      <c r="S1314" s="116">
        <f t="shared" si="344"/>
        <v>0</v>
      </c>
      <c r="T1314" s="116">
        <f t="shared" si="344"/>
        <v>0</v>
      </c>
      <c r="U1314" s="111">
        <f t="shared" si="341"/>
        <v>0</v>
      </c>
      <c r="V1314" s="116">
        <f t="shared" si="341"/>
        <v>0</v>
      </c>
      <c r="W1314" s="116">
        <f t="shared" si="341"/>
        <v>0</v>
      </c>
      <c r="X1314" s="116">
        <f t="shared" si="341"/>
        <v>0</v>
      </c>
      <c r="Y1314" s="116">
        <f t="shared" si="341"/>
        <v>0</v>
      </c>
      <c r="Z1314" s="115">
        <f t="shared" si="337"/>
        <v>0</v>
      </c>
      <c r="AA1314" s="116">
        <f t="shared" si="345"/>
        <v>0</v>
      </c>
      <c r="AB1314" s="116">
        <f t="shared" si="345"/>
        <v>0</v>
      </c>
      <c r="AC1314" s="116">
        <f t="shared" si="345"/>
        <v>0</v>
      </c>
      <c r="AD1314" s="116">
        <f t="shared" si="345"/>
        <v>0</v>
      </c>
      <c r="AE1314" s="115">
        <f t="shared" si="338"/>
        <v>0</v>
      </c>
      <c r="AF1314" s="117">
        <f t="shared" si="346"/>
        <v>0</v>
      </c>
      <c r="AG1314" s="117">
        <f t="shared" si="346"/>
        <v>0</v>
      </c>
      <c r="AH1314" s="117">
        <f t="shared" si="346"/>
        <v>0</v>
      </c>
      <c r="AI1314" s="117">
        <f t="shared" si="346"/>
        <v>0</v>
      </c>
      <c r="AJ1314" s="115">
        <f t="shared" si="332"/>
        <v>0</v>
      </c>
      <c r="AK1314" s="116">
        <f t="shared" si="332"/>
        <v>0</v>
      </c>
      <c r="AL1314" s="116">
        <f t="shared" si="332"/>
        <v>0</v>
      </c>
      <c r="AM1314" s="116">
        <f t="shared" si="332"/>
        <v>0</v>
      </c>
      <c r="AN1314" s="116">
        <f t="shared" si="332"/>
        <v>0</v>
      </c>
      <c r="AO1314" s="115">
        <f t="shared" si="339"/>
        <v>0</v>
      </c>
      <c r="AP1314" s="116">
        <f t="shared" si="339"/>
        <v>0</v>
      </c>
      <c r="AQ1314" s="116">
        <f t="shared" si="339"/>
        <v>0</v>
      </c>
      <c r="AR1314" s="116">
        <f t="shared" si="339"/>
        <v>0</v>
      </c>
      <c r="AS1314" s="116">
        <f t="shared" si="340"/>
        <v>0</v>
      </c>
    </row>
    <row r="1315" spans="2:45" ht="16.5" hidden="1" thickTop="1" thickBot="1" x14ac:dyDescent="0.3">
      <c r="B1315" s="101" t="str">
        <f t="shared" si="333"/>
        <v>b</v>
      </c>
      <c r="C1315" s="101" t="str">
        <f t="shared" si="331"/>
        <v>b</v>
      </c>
      <c r="D1315" s="109" t="s">
        <v>279</v>
      </c>
      <c r="E1315" s="118" t="s">
        <v>311</v>
      </c>
      <c r="F1315" s="115">
        <f t="shared" si="334"/>
        <v>0</v>
      </c>
      <c r="G1315" s="116">
        <f t="shared" si="342"/>
        <v>0</v>
      </c>
      <c r="H1315" s="116">
        <f t="shared" si="342"/>
        <v>0</v>
      </c>
      <c r="I1315" s="116">
        <f t="shared" si="342"/>
        <v>0</v>
      </c>
      <c r="J1315" s="116">
        <f t="shared" si="342"/>
        <v>0</v>
      </c>
      <c r="K1315" s="115">
        <f t="shared" si="335"/>
        <v>0</v>
      </c>
      <c r="L1315" s="116">
        <f t="shared" si="343"/>
        <v>0</v>
      </c>
      <c r="M1315" s="116">
        <f t="shared" si="343"/>
        <v>0</v>
      </c>
      <c r="N1315" s="116">
        <f t="shared" si="343"/>
        <v>0</v>
      </c>
      <c r="O1315" s="116">
        <f t="shared" si="343"/>
        <v>0</v>
      </c>
      <c r="P1315" s="115">
        <f t="shared" si="336"/>
        <v>0</v>
      </c>
      <c r="Q1315" s="116">
        <f t="shared" si="344"/>
        <v>0</v>
      </c>
      <c r="R1315" s="116">
        <f t="shared" si="344"/>
        <v>0</v>
      </c>
      <c r="S1315" s="116">
        <f t="shared" si="344"/>
        <v>0</v>
      </c>
      <c r="T1315" s="116">
        <f t="shared" si="344"/>
        <v>0</v>
      </c>
      <c r="U1315" s="111">
        <f t="shared" si="341"/>
        <v>0</v>
      </c>
      <c r="V1315" s="116">
        <f t="shared" si="341"/>
        <v>0</v>
      </c>
      <c r="W1315" s="116">
        <f t="shared" si="341"/>
        <v>0</v>
      </c>
      <c r="X1315" s="116">
        <f t="shared" si="341"/>
        <v>0</v>
      </c>
      <c r="Y1315" s="116">
        <f t="shared" si="341"/>
        <v>0</v>
      </c>
      <c r="Z1315" s="115">
        <f t="shared" si="337"/>
        <v>0</v>
      </c>
      <c r="AA1315" s="116">
        <f t="shared" si="345"/>
        <v>0</v>
      </c>
      <c r="AB1315" s="116">
        <f t="shared" si="345"/>
        <v>0</v>
      </c>
      <c r="AC1315" s="116">
        <f t="shared" si="345"/>
        <v>0</v>
      </c>
      <c r="AD1315" s="116">
        <f t="shared" si="345"/>
        <v>0</v>
      </c>
      <c r="AE1315" s="115">
        <f t="shared" si="338"/>
        <v>0</v>
      </c>
      <c r="AF1315" s="117">
        <f t="shared" si="346"/>
        <v>0</v>
      </c>
      <c r="AG1315" s="117">
        <f t="shared" si="346"/>
        <v>0</v>
      </c>
      <c r="AH1315" s="117">
        <f t="shared" si="346"/>
        <v>0</v>
      </c>
      <c r="AI1315" s="117">
        <f t="shared" si="346"/>
        <v>0</v>
      </c>
      <c r="AJ1315" s="115">
        <f t="shared" si="332"/>
        <v>0</v>
      </c>
      <c r="AK1315" s="116">
        <f t="shared" si="332"/>
        <v>0</v>
      </c>
      <c r="AL1315" s="116">
        <f t="shared" si="332"/>
        <v>0</v>
      </c>
      <c r="AM1315" s="116">
        <f t="shared" si="332"/>
        <v>0</v>
      </c>
      <c r="AN1315" s="116">
        <f t="shared" si="332"/>
        <v>0</v>
      </c>
      <c r="AO1315" s="115">
        <f t="shared" si="339"/>
        <v>0</v>
      </c>
      <c r="AP1315" s="116">
        <f t="shared" si="339"/>
        <v>0</v>
      </c>
      <c r="AQ1315" s="116">
        <f t="shared" si="339"/>
        <v>0</v>
      </c>
      <c r="AR1315" s="116">
        <f t="shared" si="339"/>
        <v>0</v>
      </c>
      <c r="AS1315" s="116">
        <f t="shared" si="340"/>
        <v>0</v>
      </c>
    </row>
    <row r="1316" spans="2:45" ht="16.5" hidden="1" thickTop="1" thickBot="1" x14ac:dyDescent="0.3">
      <c r="B1316" s="101" t="str">
        <f t="shared" si="333"/>
        <v>b</v>
      </c>
      <c r="C1316" s="101" t="str">
        <f t="shared" si="331"/>
        <v>b</v>
      </c>
      <c r="D1316" s="109" t="s">
        <v>279</v>
      </c>
      <c r="E1316" s="118" t="s">
        <v>312</v>
      </c>
      <c r="F1316" s="115">
        <f t="shared" si="334"/>
        <v>0</v>
      </c>
      <c r="G1316" s="116">
        <f t="shared" si="342"/>
        <v>0</v>
      </c>
      <c r="H1316" s="116">
        <f t="shared" si="342"/>
        <v>0</v>
      </c>
      <c r="I1316" s="116">
        <f t="shared" si="342"/>
        <v>0</v>
      </c>
      <c r="J1316" s="116">
        <f t="shared" si="342"/>
        <v>0</v>
      </c>
      <c r="K1316" s="115">
        <f t="shared" si="335"/>
        <v>0</v>
      </c>
      <c r="L1316" s="116">
        <f t="shared" si="343"/>
        <v>0</v>
      </c>
      <c r="M1316" s="116">
        <f t="shared" si="343"/>
        <v>0</v>
      </c>
      <c r="N1316" s="116">
        <f t="shared" si="343"/>
        <v>0</v>
      </c>
      <c r="O1316" s="116">
        <f t="shared" si="343"/>
        <v>0</v>
      </c>
      <c r="P1316" s="115">
        <f t="shared" si="336"/>
        <v>0</v>
      </c>
      <c r="Q1316" s="116">
        <f t="shared" si="344"/>
        <v>0</v>
      </c>
      <c r="R1316" s="116">
        <f t="shared" si="344"/>
        <v>0</v>
      </c>
      <c r="S1316" s="116">
        <f t="shared" si="344"/>
        <v>0</v>
      </c>
      <c r="T1316" s="116">
        <f t="shared" si="344"/>
        <v>0</v>
      </c>
      <c r="U1316" s="111">
        <f t="shared" si="341"/>
        <v>0</v>
      </c>
      <c r="V1316" s="116">
        <f t="shared" si="341"/>
        <v>0</v>
      </c>
      <c r="W1316" s="116">
        <f t="shared" si="341"/>
        <v>0</v>
      </c>
      <c r="X1316" s="116">
        <f t="shared" si="341"/>
        <v>0</v>
      </c>
      <c r="Y1316" s="116">
        <f t="shared" si="341"/>
        <v>0</v>
      </c>
      <c r="Z1316" s="115">
        <f t="shared" si="337"/>
        <v>0</v>
      </c>
      <c r="AA1316" s="116">
        <f t="shared" si="345"/>
        <v>0</v>
      </c>
      <c r="AB1316" s="116">
        <f t="shared" si="345"/>
        <v>0</v>
      </c>
      <c r="AC1316" s="116">
        <f t="shared" si="345"/>
        <v>0</v>
      </c>
      <c r="AD1316" s="116">
        <f t="shared" si="345"/>
        <v>0</v>
      </c>
      <c r="AE1316" s="115">
        <f t="shared" si="338"/>
        <v>0</v>
      </c>
      <c r="AF1316" s="117">
        <f t="shared" si="346"/>
        <v>0</v>
      </c>
      <c r="AG1316" s="117">
        <f t="shared" si="346"/>
        <v>0</v>
      </c>
      <c r="AH1316" s="117">
        <f t="shared" si="346"/>
        <v>0</v>
      </c>
      <c r="AI1316" s="117">
        <f t="shared" si="346"/>
        <v>0</v>
      </c>
      <c r="AJ1316" s="115">
        <f t="shared" si="332"/>
        <v>0</v>
      </c>
      <c r="AK1316" s="116">
        <f t="shared" si="332"/>
        <v>0</v>
      </c>
      <c r="AL1316" s="116">
        <f t="shared" si="332"/>
        <v>0</v>
      </c>
      <c r="AM1316" s="116">
        <f t="shared" si="332"/>
        <v>0</v>
      </c>
      <c r="AN1316" s="116">
        <f t="shared" si="332"/>
        <v>0</v>
      </c>
      <c r="AO1316" s="115">
        <f t="shared" si="339"/>
        <v>0</v>
      </c>
      <c r="AP1316" s="116">
        <f t="shared" si="339"/>
        <v>0</v>
      </c>
      <c r="AQ1316" s="116">
        <f t="shared" si="339"/>
        <v>0</v>
      </c>
      <c r="AR1316" s="116">
        <f t="shared" si="339"/>
        <v>0</v>
      </c>
      <c r="AS1316" s="116">
        <f t="shared" si="340"/>
        <v>0</v>
      </c>
    </row>
    <row r="1317" spans="2:45" ht="65.25" thickTop="1" thickBot="1" x14ac:dyDescent="0.3">
      <c r="B1317" s="101" t="str">
        <f t="shared" si="333"/>
        <v>a</v>
      </c>
      <c r="C1317" s="101" t="str">
        <f t="shared" si="331"/>
        <v>a</v>
      </c>
      <c r="D1317" s="109" t="s">
        <v>422</v>
      </c>
      <c r="E1317" s="118" t="s">
        <v>423</v>
      </c>
      <c r="F1317" s="115">
        <f t="shared" si="334"/>
        <v>0</v>
      </c>
      <c r="G1317" s="116">
        <f>SUM(G1318,G1330:G1332)</f>
        <v>0</v>
      </c>
      <c r="H1317" s="116">
        <f>SUM(H1318,H1330:H1332)</f>
        <v>0</v>
      </c>
      <c r="I1317" s="116">
        <f>SUM(I1318,I1330:I1332)</f>
        <v>0</v>
      </c>
      <c r="J1317" s="116">
        <f>SUM(J1318,J1330:J1332)</f>
        <v>0</v>
      </c>
      <c r="K1317" s="115">
        <f t="shared" si="335"/>
        <v>117042500</v>
      </c>
      <c r="L1317" s="116">
        <f>SUM(L1318,L1330:L1332)</f>
        <v>34337500</v>
      </c>
      <c r="M1317" s="116">
        <f>SUM(M1318,M1330:M1332)</f>
        <v>82705000</v>
      </c>
      <c r="N1317" s="116">
        <f>SUM(N1318,N1330:N1332)</f>
        <v>0</v>
      </c>
      <c r="O1317" s="116">
        <f>SUM(O1318,O1330:O1332)</f>
        <v>0</v>
      </c>
      <c r="P1317" s="115">
        <f t="shared" si="336"/>
        <v>116731609.70999999</v>
      </c>
      <c r="Q1317" s="116">
        <f>SUM(Q1318,Q1330:Q1332)</f>
        <v>0</v>
      </c>
      <c r="R1317" s="116">
        <f>SUM(R1318,R1330:R1332)</f>
        <v>116731609.70999999</v>
      </c>
      <c r="S1317" s="116">
        <f>SUM(S1318,S1330:S1332)</f>
        <v>0</v>
      </c>
      <c r="T1317" s="116">
        <f>SUM(T1318,T1330:T1332)</f>
        <v>0</v>
      </c>
      <c r="U1317" s="111">
        <f t="shared" si="341"/>
        <v>170000000</v>
      </c>
      <c r="V1317" s="116">
        <f t="shared" si="341"/>
        <v>34337500</v>
      </c>
      <c r="W1317" s="116">
        <f t="shared" si="341"/>
        <v>135662500</v>
      </c>
      <c r="X1317" s="116">
        <f t="shared" si="341"/>
        <v>0</v>
      </c>
      <c r="Y1317" s="116">
        <f t="shared" si="341"/>
        <v>0</v>
      </c>
      <c r="Z1317" s="115">
        <f t="shared" si="337"/>
        <v>52957500</v>
      </c>
      <c r="AA1317" s="116">
        <f>SUM(AA1318,AA1330:AA1332)</f>
        <v>0</v>
      </c>
      <c r="AB1317" s="116">
        <f>SUM(AB1318,AB1330:AB1332)</f>
        <v>52957500</v>
      </c>
      <c r="AC1317" s="116">
        <f>SUM(AC1318,AC1330:AC1332)</f>
        <v>0</v>
      </c>
      <c r="AD1317" s="116">
        <f>SUM(AD1318,AD1330:AD1332)</f>
        <v>0</v>
      </c>
      <c r="AE1317" s="115">
        <f t="shared" si="338"/>
        <v>117042500</v>
      </c>
      <c r="AF1317" s="117">
        <f>SUM(AF1318,AF1330:AF1332)</f>
        <v>34337500</v>
      </c>
      <c r="AG1317" s="117">
        <f>SUM(AG1318,AG1330:AG1332)</f>
        <v>82705000</v>
      </c>
      <c r="AH1317" s="117">
        <f>SUM(AH1318,AH1330:AH1332)</f>
        <v>0</v>
      </c>
      <c r="AI1317" s="117">
        <f>SUM(AI1318,AI1330:AI1332)</f>
        <v>0</v>
      </c>
      <c r="AJ1317" s="115">
        <f t="shared" si="332"/>
        <v>170000000</v>
      </c>
      <c r="AK1317" s="116">
        <f t="shared" si="332"/>
        <v>34337500</v>
      </c>
      <c r="AL1317" s="116">
        <f t="shared" si="332"/>
        <v>135662500</v>
      </c>
      <c r="AM1317" s="116">
        <f t="shared" si="332"/>
        <v>0</v>
      </c>
      <c r="AN1317" s="116">
        <f t="shared" si="332"/>
        <v>0</v>
      </c>
      <c r="AO1317" s="115">
        <f t="shared" si="339"/>
        <v>287042500</v>
      </c>
      <c r="AP1317" s="116">
        <f t="shared" si="339"/>
        <v>68675000</v>
      </c>
      <c r="AQ1317" s="116">
        <f t="shared" si="339"/>
        <v>218367500</v>
      </c>
      <c r="AR1317" s="116">
        <f t="shared" si="339"/>
        <v>0</v>
      </c>
      <c r="AS1317" s="116">
        <f t="shared" si="340"/>
        <v>0</v>
      </c>
    </row>
    <row r="1318" spans="2:45" ht="16.5" thickTop="1" thickBot="1" x14ac:dyDescent="0.3">
      <c r="B1318" s="101" t="str">
        <f t="shared" si="333"/>
        <v>a</v>
      </c>
      <c r="C1318" s="101" t="str">
        <f t="shared" si="331"/>
        <v>a</v>
      </c>
      <c r="D1318" s="109" t="s">
        <v>279</v>
      </c>
      <c r="E1318" s="119" t="s">
        <v>298</v>
      </c>
      <c r="F1318" s="115">
        <f t="shared" si="334"/>
        <v>0</v>
      </c>
      <c r="G1318" s="116">
        <f>SUM(G1319:G1325)</f>
        <v>0</v>
      </c>
      <c r="H1318" s="116">
        <f>SUM(H1319:H1325)</f>
        <v>0</v>
      </c>
      <c r="I1318" s="116">
        <f>SUM(I1319:I1325)</f>
        <v>0</v>
      </c>
      <c r="J1318" s="116">
        <f>SUM(J1319:J1325)</f>
        <v>0</v>
      </c>
      <c r="K1318" s="115">
        <f t="shared" si="335"/>
        <v>117042500</v>
      </c>
      <c r="L1318" s="116">
        <f>SUM(L1319:L1325)</f>
        <v>34337500</v>
      </c>
      <c r="M1318" s="116">
        <f>SUM(M1319:M1325)</f>
        <v>82705000</v>
      </c>
      <c r="N1318" s="116">
        <f>SUM(N1319:N1325)</f>
        <v>0</v>
      </c>
      <c r="O1318" s="116">
        <f>SUM(O1319:O1325)</f>
        <v>0</v>
      </c>
      <c r="P1318" s="115">
        <f t="shared" si="336"/>
        <v>116731609.70999999</v>
      </c>
      <c r="Q1318" s="116">
        <f>SUM(Q1319:Q1325)</f>
        <v>0</v>
      </c>
      <c r="R1318" s="116">
        <f>SUM(R1319:R1325)</f>
        <v>116731609.70999999</v>
      </c>
      <c r="S1318" s="116">
        <f>SUM(S1319:S1325)</f>
        <v>0</v>
      </c>
      <c r="T1318" s="116">
        <f>SUM(T1319:T1325)</f>
        <v>0</v>
      </c>
      <c r="U1318" s="111">
        <f t="shared" si="341"/>
        <v>170000000</v>
      </c>
      <c r="V1318" s="116">
        <f t="shared" si="341"/>
        <v>34337500</v>
      </c>
      <c r="W1318" s="116">
        <f t="shared" si="341"/>
        <v>135662500</v>
      </c>
      <c r="X1318" s="116">
        <f t="shared" si="341"/>
        <v>0</v>
      </c>
      <c r="Y1318" s="116">
        <f t="shared" si="341"/>
        <v>0</v>
      </c>
      <c r="Z1318" s="115">
        <f t="shared" si="337"/>
        <v>52957500</v>
      </c>
      <c r="AA1318" s="116">
        <f>SUM(AA1319:AA1325)</f>
        <v>0</v>
      </c>
      <c r="AB1318" s="116">
        <f>SUM(AB1319:AB1325)</f>
        <v>52957500</v>
      </c>
      <c r="AC1318" s="116">
        <f>SUM(AC1319:AC1325)</f>
        <v>0</v>
      </c>
      <c r="AD1318" s="116">
        <f>SUM(AD1319:AD1325)</f>
        <v>0</v>
      </c>
      <c r="AE1318" s="115">
        <f t="shared" si="338"/>
        <v>117042500</v>
      </c>
      <c r="AF1318" s="117">
        <f>SUM(AF1319:AF1325)</f>
        <v>34337500</v>
      </c>
      <c r="AG1318" s="117">
        <f>SUM(AG1319:AG1325)</f>
        <v>82705000</v>
      </c>
      <c r="AH1318" s="117">
        <f>SUM(AH1319:AH1325)</f>
        <v>0</v>
      </c>
      <c r="AI1318" s="117">
        <f>SUM(AI1319:AI1325)</f>
        <v>0</v>
      </c>
      <c r="AJ1318" s="115">
        <f t="shared" si="332"/>
        <v>170000000</v>
      </c>
      <c r="AK1318" s="116">
        <f t="shared" si="332"/>
        <v>34337500</v>
      </c>
      <c r="AL1318" s="116">
        <f t="shared" si="332"/>
        <v>135662500</v>
      </c>
      <c r="AM1318" s="116">
        <f t="shared" si="332"/>
        <v>0</v>
      </c>
      <c r="AN1318" s="116">
        <f t="shared" si="332"/>
        <v>0</v>
      </c>
      <c r="AO1318" s="115">
        <f t="shared" si="339"/>
        <v>287042500</v>
      </c>
      <c r="AP1318" s="116">
        <f t="shared" si="339"/>
        <v>68675000</v>
      </c>
      <c r="AQ1318" s="116">
        <f t="shared" si="339"/>
        <v>218367500</v>
      </c>
      <c r="AR1318" s="116">
        <f t="shared" si="339"/>
        <v>0</v>
      </c>
      <c r="AS1318" s="116">
        <f t="shared" si="340"/>
        <v>0</v>
      </c>
    </row>
    <row r="1319" spans="2:45" ht="16.5" hidden="1" thickTop="1" thickBot="1" x14ac:dyDescent="0.3">
      <c r="B1319" s="101" t="str">
        <f t="shared" si="333"/>
        <v>b</v>
      </c>
      <c r="C1319" s="101" t="str">
        <f t="shared" si="331"/>
        <v>b</v>
      </c>
      <c r="D1319" s="109" t="s">
        <v>279</v>
      </c>
      <c r="E1319" s="120" t="s">
        <v>299</v>
      </c>
      <c r="F1319" s="115">
        <f t="shared" si="334"/>
        <v>0</v>
      </c>
      <c r="G1319" s="116">
        <v>0</v>
      </c>
      <c r="H1319" s="116">
        <v>0</v>
      </c>
      <c r="I1319" s="116">
        <v>0</v>
      </c>
      <c r="J1319" s="116">
        <v>0</v>
      </c>
      <c r="K1319" s="115">
        <f t="shared" si="335"/>
        <v>0</v>
      </c>
      <c r="L1319" s="116">
        <v>0</v>
      </c>
      <c r="M1319" s="116">
        <v>0</v>
      </c>
      <c r="N1319" s="116">
        <v>0</v>
      </c>
      <c r="O1319" s="116">
        <v>0</v>
      </c>
      <c r="P1319" s="115">
        <f t="shared" si="336"/>
        <v>0</v>
      </c>
      <c r="Q1319" s="116">
        <v>0</v>
      </c>
      <c r="R1319" s="116">
        <v>0</v>
      </c>
      <c r="S1319" s="116">
        <v>0</v>
      </c>
      <c r="T1319" s="116">
        <v>0</v>
      </c>
      <c r="U1319" s="111">
        <f t="shared" si="341"/>
        <v>0</v>
      </c>
      <c r="V1319" s="116">
        <f t="shared" si="341"/>
        <v>0</v>
      </c>
      <c r="W1319" s="116">
        <f t="shared" si="341"/>
        <v>0</v>
      </c>
      <c r="X1319" s="116">
        <f t="shared" si="341"/>
        <v>0</v>
      </c>
      <c r="Y1319" s="116">
        <f t="shared" si="341"/>
        <v>0</v>
      </c>
      <c r="Z1319" s="115">
        <f t="shared" si="337"/>
        <v>0</v>
      </c>
      <c r="AA1319" s="116">
        <v>0</v>
      </c>
      <c r="AB1319" s="116">
        <v>0</v>
      </c>
      <c r="AC1319" s="116">
        <v>0</v>
      </c>
      <c r="AD1319" s="116">
        <v>0</v>
      </c>
      <c r="AE1319" s="115">
        <f t="shared" si="338"/>
        <v>0</v>
      </c>
      <c r="AF1319" s="117">
        <v>0</v>
      </c>
      <c r="AG1319" s="117">
        <v>0</v>
      </c>
      <c r="AH1319" s="117">
        <v>0</v>
      </c>
      <c r="AI1319" s="117">
        <v>0</v>
      </c>
      <c r="AJ1319" s="115">
        <f t="shared" si="332"/>
        <v>0</v>
      </c>
      <c r="AK1319" s="116">
        <f t="shared" si="332"/>
        <v>0</v>
      </c>
      <c r="AL1319" s="116">
        <f t="shared" si="332"/>
        <v>0</v>
      </c>
      <c r="AM1319" s="116">
        <f t="shared" si="332"/>
        <v>0</v>
      </c>
      <c r="AN1319" s="116">
        <f t="shared" si="332"/>
        <v>0</v>
      </c>
      <c r="AO1319" s="115">
        <f t="shared" si="339"/>
        <v>0</v>
      </c>
      <c r="AP1319" s="116">
        <f t="shared" si="339"/>
        <v>0</v>
      </c>
      <c r="AQ1319" s="116">
        <f t="shared" si="339"/>
        <v>0</v>
      </c>
      <c r="AR1319" s="116">
        <f t="shared" si="339"/>
        <v>0</v>
      </c>
      <c r="AS1319" s="116">
        <f t="shared" si="340"/>
        <v>0</v>
      </c>
    </row>
    <row r="1320" spans="2:45" ht="16.5" hidden="1" thickTop="1" thickBot="1" x14ac:dyDescent="0.3">
      <c r="B1320" s="101" t="str">
        <f t="shared" si="333"/>
        <v>b</v>
      </c>
      <c r="C1320" s="101" t="str">
        <f t="shared" si="331"/>
        <v>b</v>
      </c>
      <c r="D1320" s="109" t="s">
        <v>279</v>
      </c>
      <c r="E1320" s="120" t="s">
        <v>300</v>
      </c>
      <c r="F1320" s="115">
        <f t="shared" si="334"/>
        <v>0</v>
      </c>
      <c r="G1320" s="116">
        <v>0</v>
      </c>
      <c r="H1320" s="116">
        <v>0</v>
      </c>
      <c r="I1320" s="116">
        <v>0</v>
      </c>
      <c r="J1320" s="116">
        <v>0</v>
      </c>
      <c r="K1320" s="115">
        <f t="shared" si="335"/>
        <v>0</v>
      </c>
      <c r="L1320" s="116">
        <v>0</v>
      </c>
      <c r="M1320" s="116">
        <v>0</v>
      </c>
      <c r="N1320" s="116">
        <v>0</v>
      </c>
      <c r="O1320" s="116">
        <v>0</v>
      </c>
      <c r="P1320" s="115">
        <f t="shared" si="336"/>
        <v>0</v>
      </c>
      <c r="Q1320" s="116">
        <v>0</v>
      </c>
      <c r="R1320" s="116">
        <v>0</v>
      </c>
      <c r="S1320" s="116">
        <v>0</v>
      </c>
      <c r="T1320" s="116">
        <v>0</v>
      </c>
      <c r="U1320" s="111">
        <f t="shared" si="341"/>
        <v>0</v>
      </c>
      <c r="V1320" s="116">
        <f t="shared" si="341"/>
        <v>0</v>
      </c>
      <c r="W1320" s="116">
        <f t="shared" si="341"/>
        <v>0</v>
      </c>
      <c r="X1320" s="116">
        <f t="shared" si="341"/>
        <v>0</v>
      </c>
      <c r="Y1320" s="116">
        <f t="shared" si="341"/>
        <v>0</v>
      </c>
      <c r="Z1320" s="115">
        <f t="shared" si="337"/>
        <v>0</v>
      </c>
      <c r="AA1320" s="116">
        <v>0</v>
      </c>
      <c r="AB1320" s="116">
        <v>0</v>
      </c>
      <c r="AC1320" s="116">
        <v>0</v>
      </c>
      <c r="AD1320" s="116">
        <v>0</v>
      </c>
      <c r="AE1320" s="115">
        <f t="shared" si="338"/>
        <v>0</v>
      </c>
      <c r="AF1320" s="117">
        <v>0</v>
      </c>
      <c r="AG1320" s="117">
        <v>0</v>
      </c>
      <c r="AH1320" s="117">
        <v>0</v>
      </c>
      <c r="AI1320" s="117">
        <v>0</v>
      </c>
      <c r="AJ1320" s="115">
        <f t="shared" si="332"/>
        <v>0</v>
      </c>
      <c r="AK1320" s="116">
        <f t="shared" si="332"/>
        <v>0</v>
      </c>
      <c r="AL1320" s="116">
        <f t="shared" si="332"/>
        <v>0</v>
      </c>
      <c r="AM1320" s="116">
        <f t="shared" si="332"/>
        <v>0</v>
      </c>
      <c r="AN1320" s="116">
        <f t="shared" si="332"/>
        <v>0</v>
      </c>
      <c r="AO1320" s="115">
        <f t="shared" si="339"/>
        <v>0</v>
      </c>
      <c r="AP1320" s="116">
        <f t="shared" si="339"/>
        <v>0</v>
      </c>
      <c r="AQ1320" s="116">
        <f t="shared" si="339"/>
        <v>0</v>
      </c>
      <c r="AR1320" s="116">
        <f t="shared" si="339"/>
        <v>0</v>
      </c>
      <c r="AS1320" s="116">
        <f t="shared" si="340"/>
        <v>0</v>
      </c>
    </row>
    <row r="1321" spans="2:45" ht="16.5" hidden="1" thickTop="1" thickBot="1" x14ac:dyDescent="0.3">
      <c r="B1321" s="101" t="str">
        <f t="shared" si="333"/>
        <v>b</v>
      </c>
      <c r="C1321" s="101" t="str">
        <f t="shared" si="331"/>
        <v>b</v>
      </c>
      <c r="D1321" s="109" t="s">
        <v>279</v>
      </c>
      <c r="E1321" s="120" t="s">
        <v>301</v>
      </c>
      <c r="F1321" s="115">
        <f t="shared" si="334"/>
        <v>0</v>
      </c>
      <c r="G1321" s="116">
        <v>0</v>
      </c>
      <c r="H1321" s="116">
        <v>0</v>
      </c>
      <c r="I1321" s="116">
        <v>0</v>
      </c>
      <c r="J1321" s="116">
        <v>0</v>
      </c>
      <c r="K1321" s="115">
        <f t="shared" si="335"/>
        <v>0</v>
      </c>
      <c r="L1321" s="116">
        <v>0</v>
      </c>
      <c r="M1321" s="116">
        <v>0</v>
      </c>
      <c r="N1321" s="116">
        <v>0</v>
      </c>
      <c r="O1321" s="116">
        <v>0</v>
      </c>
      <c r="P1321" s="115">
        <f t="shared" si="336"/>
        <v>0</v>
      </c>
      <c r="Q1321" s="116">
        <v>0</v>
      </c>
      <c r="R1321" s="116">
        <v>0</v>
      </c>
      <c r="S1321" s="116">
        <v>0</v>
      </c>
      <c r="T1321" s="116">
        <v>0</v>
      </c>
      <c r="U1321" s="111">
        <f t="shared" si="341"/>
        <v>0</v>
      </c>
      <c r="V1321" s="116">
        <f t="shared" si="341"/>
        <v>0</v>
      </c>
      <c r="W1321" s="116">
        <f t="shared" si="341"/>
        <v>0</v>
      </c>
      <c r="X1321" s="116">
        <f t="shared" si="341"/>
        <v>0</v>
      </c>
      <c r="Y1321" s="116">
        <f t="shared" si="341"/>
        <v>0</v>
      </c>
      <c r="Z1321" s="115">
        <f t="shared" si="337"/>
        <v>0</v>
      </c>
      <c r="AA1321" s="116">
        <v>0</v>
      </c>
      <c r="AB1321" s="116">
        <v>0</v>
      </c>
      <c r="AC1321" s="116">
        <v>0</v>
      </c>
      <c r="AD1321" s="116">
        <v>0</v>
      </c>
      <c r="AE1321" s="115">
        <f t="shared" si="338"/>
        <v>0</v>
      </c>
      <c r="AF1321" s="117">
        <v>0</v>
      </c>
      <c r="AG1321" s="117">
        <v>0</v>
      </c>
      <c r="AH1321" s="117">
        <v>0</v>
      </c>
      <c r="AI1321" s="117">
        <v>0</v>
      </c>
      <c r="AJ1321" s="115">
        <f t="shared" si="332"/>
        <v>0</v>
      </c>
      <c r="AK1321" s="116">
        <f t="shared" si="332"/>
        <v>0</v>
      </c>
      <c r="AL1321" s="116">
        <f t="shared" si="332"/>
        <v>0</v>
      </c>
      <c r="AM1321" s="116">
        <f t="shared" si="332"/>
        <v>0</v>
      </c>
      <c r="AN1321" s="116">
        <f t="shared" si="332"/>
        <v>0</v>
      </c>
      <c r="AO1321" s="115">
        <f t="shared" si="339"/>
        <v>0</v>
      </c>
      <c r="AP1321" s="116">
        <f t="shared" si="339"/>
        <v>0</v>
      </c>
      <c r="AQ1321" s="116">
        <f t="shared" si="339"/>
        <v>0</v>
      </c>
      <c r="AR1321" s="116">
        <f t="shared" si="339"/>
        <v>0</v>
      </c>
      <c r="AS1321" s="116">
        <f t="shared" si="340"/>
        <v>0</v>
      </c>
    </row>
    <row r="1322" spans="2:45" ht="16.5" hidden="1" thickTop="1" thickBot="1" x14ac:dyDescent="0.3">
      <c r="B1322" s="101" t="str">
        <f t="shared" si="333"/>
        <v>b</v>
      </c>
      <c r="C1322" s="101" t="str">
        <f t="shared" si="331"/>
        <v>b</v>
      </c>
      <c r="D1322" s="109" t="s">
        <v>279</v>
      </c>
      <c r="E1322" s="120" t="s">
        <v>302</v>
      </c>
      <c r="F1322" s="115">
        <f t="shared" si="334"/>
        <v>0</v>
      </c>
      <c r="G1322" s="116">
        <v>0</v>
      </c>
      <c r="H1322" s="116">
        <v>0</v>
      </c>
      <c r="I1322" s="116">
        <v>0</v>
      </c>
      <c r="J1322" s="116">
        <v>0</v>
      </c>
      <c r="K1322" s="115">
        <f t="shared" si="335"/>
        <v>0</v>
      </c>
      <c r="L1322" s="116">
        <v>0</v>
      </c>
      <c r="M1322" s="116">
        <v>0</v>
      </c>
      <c r="N1322" s="116">
        <v>0</v>
      </c>
      <c r="O1322" s="116">
        <v>0</v>
      </c>
      <c r="P1322" s="115">
        <f t="shared" si="336"/>
        <v>0</v>
      </c>
      <c r="Q1322" s="116">
        <v>0</v>
      </c>
      <c r="R1322" s="116">
        <v>0</v>
      </c>
      <c r="S1322" s="116">
        <v>0</v>
      </c>
      <c r="T1322" s="116">
        <v>0</v>
      </c>
      <c r="U1322" s="111">
        <f t="shared" si="341"/>
        <v>0</v>
      </c>
      <c r="V1322" s="116">
        <f t="shared" si="341"/>
        <v>0</v>
      </c>
      <c r="W1322" s="116">
        <f t="shared" si="341"/>
        <v>0</v>
      </c>
      <c r="X1322" s="116">
        <f t="shared" si="341"/>
        <v>0</v>
      </c>
      <c r="Y1322" s="116">
        <f t="shared" si="341"/>
        <v>0</v>
      </c>
      <c r="Z1322" s="115">
        <f t="shared" si="337"/>
        <v>0</v>
      </c>
      <c r="AA1322" s="116">
        <v>0</v>
      </c>
      <c r="AB1322" s="116">
        <v>0</v>
      </c>
      <c r="AC1322" s="116">
        <v>0</v>
      </c>
      <c r="AD1322" s="116">
        <v>0</v>
      </c>
      <c r="AE1322" s="115">
        <f t="shared" si="338"/>
        <v>0</v>
      </c>
      <c r="AF1322" s="117">
        <v>0</v>
      </c>
      <c r="AG1322" s="117">
        <v>0</v>
      </c>
      <c r="AH1322" s="117">
        <v>0</v>
      </c>
      <c r="AI1322" s="117">
        <v>0</v>
      </c>
      <c r="AJ1322" s="115">
        <f t="shared" si="332"/>
        <v>0</v>
      </c>
      <c r="AK1322" s="116">
        <f t="shared" si="332"/>
        <v>0</v>
      </c>
      <c r="AL1322" s="116">
        <f t="shared" si="332"/>
        <v>0</v>
      </c>
      <c r="AM1322" s="116">
        <f t="shared" si="332"/>
        <v>0</v>
      </c>
      <c r="AN1322" s="116">
        <f t="shared" si="332"/>
        <v>0</v>
      </c>
      <c r="AO1322" s="115">
        <f t="shared" si="339"/>
        <v>0</v>
      </c>
      <c r="AP1322" s="116">
        <f t="shared" si="339"/>
        <v>0</v>
      </c>
      <c r="AQ1322" s="116">
        <f t="shared" si="339"/>
        <v>0</v>
      </c>
      <c r="AR1322" s="116">
        <f t="shared" si="339"/>
        <v>0</v>
      </c>
      <c r="AS1322" s="116">
        <f t="shared" si="340"/>
        <v>0</v>
      </c>
    </row>
    <row r="1323" spans="2:45" ht="16.5" hidden="1" thickTop="1" thickBot="1" x14ac:dyDescent="0.3">
      <c r="B1323" s="101" t="str">
        <f t="shared" si="333"/>
        <v>b</v>
      </c>
      <c r="C1323" s="101" t="str">
        <f t="shared" si="331"/>
        <v>b</v>
      </c>
      <c r="D1323" s="109" t="s">
        <v>279</v>
      </c>
      <c r="E1323" s="120" t="s">
        <v>303</v>
      </c>
      <c r="F1323" s="115">
        <f t="shared" si="334"/>
        <v>0</v>
      </c>
      <c r="G1323" s="116">
        <v>0</v>
      </c>
      <c r="H1323" s="116">
        <v>0</v>
      </c>
      <c r="I1323" s="116">
        <v>0</v>
      </c>
      <c r="J1323" s="116">
        <v>0</v>
      </c>
      <c r="K1323" s="115">
        <f t="shared" si="335"/>
        <v>0</v>
      </c>
      <c r="L1323" s="116">
        <v>0</v>
      </c>
      <c r="M1323" s="116">
        <v>0</v>
      </c>
      <c r="N1323" s="116">
        <v>0</v>
      </c>
      <c r="O1323" s="116">
        <v>0</v>
      </c>
      <c r="P1323" s="115">
        <f t="shared" si="336"/>
        <v>0</v>
      </c>
      <c r="Q1323" s="116">
        <v>0</v>
      </c>
      <c r="R1323" s="116">
        <v>0</v>
      </c>
      <c r="S1323" s="116">
        <v>0</v>
      </c>
      <c r="T1323" s="116">
        <v>0</v>
      </c>
      <c r="U1323" s="111">
        <f t="shared" si="341"/>
        <v>0</v>
      </c>
      <c r="V1323" s="116">
        <f t="shared" si="341"/>
        <v>0</v>
      </c>
      <c r="W1323" s="116">
        <f t="shared" si="341"/>
        <v>0</v>
      </c>
      <c r="X1323" s="116">
        <f t="shared" si="341"/>
        <v>0</v>
      </c>
      <c r="Y1323" s="116">
        <f t="shared" si="341"/>
        <v>0</v>
      </c>
      <c r="Z1323" s="115">
        <f t="shared" si="337"/>
        <v>0</v>
      </c>
      <c r="AA1323" s="116">
        <v>0</v>
      </c>
      <c r="AB1323" s="116">
        <v>0</v>
      </c>
      <c r="AC1323" s="116">
        <v>0</v>
      </c>
      <c r="AD1323" s="116">
        <v>0</v>
      </c>
      <c r="AE1323" s="115">
        <f t="shared" si="338"/>
        <v>0</v>
      </c>
      <c r="AF1323" s="117">
        <v>0</v>
      </c>
      <c r="AG1323" s="117">
        <v>0</v>
      </c>
      <c r="AH1323" s="117">
        <v>0</v>
      </c>
      <c r="AI1323" s="117">
        <v>0</v>
      </c>
      <c r="AJ1323" s="115">
        <f t="shared" si="332"/>
        <v>0</v>
      </c>
      <c r="AK1323" s="116">
        <f t="shared" si="332"/>
        <v>0</v>
      </c>
      <c r="AL1323" s="116">
        <f t="shared" si="332"/>
        <v>0</v>
      </c>
      <c r="AM1323" s="116">
        <f t="shared" si="332"/>
        <v>0</v>
      </c>
      <c r="AN1323" s="116">
        <f t="shared" si="332"/>
        <v>0</v>
      </c>
      <c r="AO1323" s="115">
        <f t="shared" si="339"/>
        <v>0</v>
      </c>
      <c r="AP1323" s="116">
        <f t="shared" si="339"/>
        <v>0</v>
      </c>
      <c r="AQ1323" s="116">
        <f t="shared" si="339"/>
        <v>0</v>
      </c>
      <c r="AR1323" s="116">
        <f t="shared" si="339"/>
        <v>0</v>
      </c>
      <c r="AS1323" s="116">
        <f t="shared" si="340"/>
        <v>0</v>
      </c>
    </row>
    <row r="1324" spans="2:45" ht="16.5" thickTop="1" thickBot="1" x14ac:dyDescent="0.3">
      <c r="B1324" s="101" t="str">
        <f t="shared" si="333"/>
        <v>a</v>
      </c>
      <c r="C1324" s="101" t="str">
        <f t="shared" si="331"/>
        <v>a</v>
      </c>
      <c r="D1324" s="109" t="s">
        <v>279</v>
      </c>
      <c r="E1324" s="120" t="s">
        <v>304</v>
      </c>
      <c r="F1324" s="115">
        <f t="shared" si="334"/>
        <v>0</v>
      </c>
      <c r="G1324" s="116">
        <v>0</v>
      </c>
      <c r="H1324" s="116">
        <v>0</v>
      </c>
      <c r="I1324" s="116">
        <v>0</v>
      </c>
      <c r="J1324" s="116">
        <v>0</v>
      </c>
      <c r="K1324" s="115">
        <f t="shared" si="335"/>
        <v>117042500</v>
      </c>
      <c r="L1324" s="116">
        <v>34337500</v>
      </c>
      <c r="M1324" s="116">
        <v>82705000</v>
      </c>
      <c r="N1324" s="116">
        <v>0</v>
      </c>
      <c r="O1324" s="116">
        <v>0</v>
      </c>
      <c r="P1324" s="115">
        <f t="shared" si="336"/>
        <v>116731609.70999999</v>
      </c>
      <c r="Q1324" s="116">
        <v>0</v>
      </c>
      <c r="R1324" s="116">
        <v>116731609.70999999</v>
      </c>
      <c r="S1324" s="116">
        <v>0</v>
      </c>
      <c r="T1324" s="116">
        <v>0</v>
      </c>
      <c r="U1324" s="111">
        <f t="shared" si="341"/>
        <v>170000000</v>
      </c>
      <c r="V1324" s="116">
        <f t="shared" si="341"/>
        <v>34337500</v>
      </c>
      <c r="W1324" s="116">
        <f t="shared" si="341"/>
        <v>135662500</v>
      </c>
      <c r="X1324" s="116">
        <f t="shared" si="341"/>
        <v>0</v>
      </c>
      <c r="Y1324" s="116">
        <f t="shared" si="341"/>
        <v>0</v>
      </c>
      <c r="Z1324" s="115">
        <f t="shared" si="337"/>
        <v>52957500</v>
      </c>
      <c r="AA1324" s="116"/>
      <c r="AB1324" s="116">
        <v>52957500</v>
      </c>
      <c r="AC1324" s="116"/>
      <c r="AD1324" s="116">
        <v>0</v>
      </c>
      <c r="AE1324" s="115">
        <f t="shared" si="338"/>
        <v>117042500</v>
      </c>
      <c r="AF1324" s="117">
        <f>34337500</f>
        <v>34337500</v>
      </c>
      <c r="AG1324" s="117">
        <f>18000000+1922100+2023100+61000000-240200</f>
        <v>82705000</v>
      </c>
      <c r="AH1324" s="117">
        <v>0</v>
      </c>
      <c r="AI1324" s="117">
        <v>0</v>
      </c>
      <c r="AJ1324" s="115">
        <f t="shared" si="332"/>
        <v>170000000</v>
      </c>
      <c r="AK1324" s="116">
        <f t="shared" si="332"/>
        <v>34337500</v>
      </c>
      <c r="AL1324" s="116">
        <f t="shared" si="332"/>
        <v>135662500</v>
      </c>
      <c r="AM1324" s="116">
        <f t="shared" si="332"/>
        <v>0</v>
      </c>
      <c r="AN1324" s="116">
        <f t="shared" si="332"/>
        <v>0</v>
      </c>
      <c r="AO1324" s="115">
        <f t="shared" si="339"/>
        <v>287042500</v>
      </c>
      <c r="AP1324" s="116">
        <f t="shared" si="339"/>
        <v>68675000</v>
      </c>
      <c r="AQ1324" s="116">
        <f t="shared" si="339"/>
        <v>218367500</v>
      </c>
      <c r="AR1324" s="116">
        <f t="shared" si="339"/>
        <v>0</v>
      </c>
      <c r="AS1324" s="116">
        <f t="shared" si="340"/>
        <v>0</v>
      </c>
    </row>
    <row r="1325" spans="2:45" ht="16.5" hidden="1" thickTop="1" thickBot="1" x14ac:dyDescent="0.3">
      <c r="B1325" s="101" t="str">
        <f t="shared" si="333"/>
        <v>b</v>
      </c>
      <c r="C1325" s="101" t="str">
        <f t="shared" si="331"/>
        <v>b</v>
      </c>
      <c r="D1325" s="109" t="s">
        <v>279</v>
      </c>
      <c r="E1325" s="120" t="s">
        <v>305</v>
      </c>
      <c r="F1325" s="115">
        <f t="shared" si="334"/>
        <v>0</v>
      </c>
      <c r="G1325" s="116">
        <f>SUM(G1326:G1327)</f>
        <v>0</v>
      </c>
      <c r="H1325" s="116">
        <f>SUM(H1326:H1327)</f>
        <v>0</v>
      </c>
      <c r="I1325" s="116">
        <f>SUM(I1326:I1327)</f>
        <v>0</v>
      </c>
      <c r="J1325" s="116">
        <f>SUM(J1326:J1327)</f>
        <v>0</v>
      </c>
      <c r="K1325" s="115">
        <f t="shared" si="335"/>
        <v>0</v>
      </c>
      <c r="L1325" s="116">
        <f>SUM(L1326:L1327)</f>
        <v>0</v>
      </c>
      <c r="M1325" s="116">
        <f>SUM(M1326:M1327)</f>
        <v>0</v>
      </c>
      <c r="N1325" s="116">
        <f>SUM(N1326:N1327)</f>
        <v>0</v>
      </c>
      <c r="O1325" s="116">
        <f>SUM(O1326:O1327)</f>
        <v>0</v>
      </c>
      <c r="P1325" s="115">
        <f t="shared" si="336"/>
        <v>0</v>
      </c>
      <c r="Q1325" s="116">
        <f>SUM(Q1326:Q1327)</f>
        <v>0</v>
      </c>
      <c r="R1325" s="116">
        <f>SUM(R1326:R1327)</f>
        <v>0</v>
      </c>
      <c r="S1325" s="116">
        <f>SUM(S1326:S1327)</f>
        <v>0</v>
      </c>
      <c r="T1325" s="116">
        <f>SUM(T1326:T1327)</f>
        <v>0</v>
      </c>
      <c r="U1325" s="111">
        <f t="shared" si="341"/>
        <v>0</v>
      </c>
      <c r="V1325" s="116">
        <f t="shared" si="341"/>
        <v>0</v>
      </c>
      <c r="W1325" s="116">
        <f t="shared" si="341"/>
        <v>0</v>
      </c>
      <c r="X1325" s="116">
        <f t="shared" si="341"/>
        <v>0</v>
      </c>
      <c r="Y1325" s="116">
        <f t="shared" si="341"/>
        <v>0</v>
      </c>
      <c r="Z1325" s="115">
        <f t="shared" si="337"/>
        <v>0</v>
      </c>
      <c r="AA1325" s="116">
        <f>SUM(AA1326:AA1327)</f>
        <v>0</v>
      </c>
      <c r="AB1325" s="116">
        <f>SUM(AB1326:AB1327)</f>
        <v>0</v>
      </c>
      <c r="AC1325" s="116">
        <f>SUM(AC1326:AC1327)</f>
        <v>0</v>
      </c>
      <c r="AD1325" s="116">
        <f>SUM(AD1326:AD1327)</f>
        <v>0</v>
      </c>
      <c r="AE1325" s="115">
        <f t="shared" si="338"/>
        <v>0</v>
      </c>
      <c r="AF1325" s="117">
        <f>SUM(AF1326:AF1327)</f>
        <v>0</v>
      </c>
      <c r="AG1325" s="117">
        <f>SUM(AG1326:AG1327)</f>
        <v>0</v>
      </c>
      <c r="AH1325" s="117">
        <f>SUM(AH1326:AH1327)</f>
        <v>0</v>
      </c>
      <c r="AI1325" s="117">
        <f>SUM(AI1326:AI1327)</f>
        <v>0</v>
      </c>
      <c r="AJ1325" s="115">
        <f t="shared" si="332"/>
        <v>0</v>
      </c>
      <c r="AK1325" s="116">
        <f t="shared" si="332"/>
        <v>0</v>
      </c>
      <c r="AL1325" s="116">
        <f t="shared" si="332"/>
        <v>0</v>
      </c>
      <c r="AM1325" s="116">
        <f t="shared" si="332"/>
        <v>0</v>
      </c>
      <c r="AN1325" s="116">
        <f t="shared" si="332"/>
        <v>0</v>
      </c>
      <c r="AO1325" s="115">
        <f t="shared" si="339"/>
        <v>0</v>
      </c>
      <c r="AP1325" s="116">
        <f t="shared" si="339"/>
        <v>0</v>
      </c>
      <c r="AQ1325" s="116">
        <f t="shared" si="339"/>
        <v>0</v>
      </c>
      <c r="AR1325" s="116">
        <f t="shared" si="339"/>
        <v>0</v>
      </c>
      <c r="AS1325" s="116">
        <f t="shared" si="340"/>
        <v>0</v>
      </c>
    </row>
    <row r="1326" spans="2:45" ht="16.5" hidden="1" thickTop="1" thickBot="1" x14ac:dyDescent="0.3">
      <c r="B1326" s="101" t="str">
        <f t="shared" si="333"/>
        <v>b</v>
      </c>
      <c r="C1326" s="101" t="str">
        <f t="shared" si="331"/>
        <v>b</v>
      </c>
      <c r="D1326" s="109" t="s">
        <v>279</v>
      </c>
      <c r="E1326" s="121" t="s">
        <v>306</v>
      </c>
      <c r="F1326" s="115">
        <f t="shared" si="334"/>
        <v>0</v>
      </c>
      <c r="G1326" s="116">
        <v>0</v>
      </c>
      <c r="H1326" s="116">
        <v>0</v>
      </c>
      <c r="I1326" s="116">
        <v>0</v>
      </c>
      <c r="J1326" s="116">
        <v>0</v>
      </c>
      <c r="K1326" s="115">
        <f t="shared" si="335"/>
        <v>0</v>
      </c>
      <c r="L1326" s="116">
        <v>0</v>
      </c>
      <c r="M1326" s="116">
        <v>0</v>
      </c>
      <c r="N1326" s="116">
        <v>0</v>
      </c>
      <c r="O1326" s="116">
        <v>0</v>
      </c>
      <c r="P1326" s="115">
        <f t="shared" si="336"/>
        <v>0</v>
      </c>
      <c r="Q1326" s="116">
        <v>0</v>
      </c>
      <c r="R1326" s="116">
        <v>0</v>
      </c>
      <c r="S1326" s="116">
        <v>0</v>
      </c>
      <c r="T1326" s="116">
        <v>0</v>
      </c>
      <c r="U1326" s="111">
        <f t="shared" si="341"/>
        <v>0</v>
      </c>
      <c r="V1326" s="116">
        <f t="shared" si="341"/>
        <v>0</v>
      </c>
      <c r="W1326" s="116">
        <f t="shared" si="341"/>
        <v>0</v>
      </c>
      <c r="X1326" s="116">
        <f t="shared" si="341"/>
        <v>0</v>
      </c>
      <c r="Y1326" s="116">
        <f t="shared" si="341"/>
        <v>0</v>
      </c>
      <c r="Z1326" s="115">
        <f t="shared" si="337"/>
        <v>0</v>
      </c>
      <c r="AA1326" s="116">
        <v>0</v>
      </c>
      <c r="AB1326" s="116">
        <v>0</v>
      </c>
      <c r="AC1326" s="116">
        <v>0</v>
      </c>
      <c r="AD1326" s="116">
        <v>0</v>
      </c>
      <c r="AE1326" s="115">
        <f t="shared" si="338"/>
        <v>0</v>
      </c>
      <c r="AF1326" s="117">
        <v>0</v>
      </c>
      <c r="AG1326" s="117">
        <v>0</v>
      </c>
      <c r="AH1326" s="117">
        <v>0</v>
      </c>
      <c r="AI1326" s="117">
        <v>0</v>
      </c>
      <c r="AJ1326" s="115">
        <f t="shared" si="332"/>
        <v>0</v>
      </c>
      <c r="AK1326" s="116">
        <f t="shared" si="332"/>
        <v>0</v>
      </c>
      <c r="AL1326" s="116">
        <f t="shared" si="332"/>
        <v>0</v>
      </c>
      <c r="AM1326" s="116">
        <f t="shared" si="332"/>
        <v>0</v>
      </c>
      <c r="AN1326" s="116">
        <f t="shared" si="332"/>
        <v>0</v>
      </c>
      <c r="AO1326" s="115">
        <f t="shared" si="339"/>
        <v>0</v>
      </c>
      <c r="AP1326" s="116">
        <f t="shared" si="339"/>
        <v>0</v>
      </c>
      <c r="AQ1326" s="116">
        <f t="shared" si="339"/>
        <v>0</v>
      </c>
      <c r="AR1326" s="116">
        <f t="shared" si="339"/>
        <v>0</v>
      </c>
      <c r="AS1326" s="116">
        <f t="shared" si="340"/>
        <v>0</v>
      </c>
    </row>
    <row r="1327" spans="2:45" ht="27" hidden="1" thickTop="1" thickBot="1" x14ac:dyDescent="0.3">
      <c r="B1327" s="101" t="str">
        <f t="shared" si="333"/>
        <v>b</v>
      </c>
      <c r="C1327" s="101" t="str">
        <f t="shared" si="331"/>
        <v>b</v>
      </c>
      <c r="D1327" s="109" t="s">
        <v>279</v>
      </c>
      <c r="E1327" s="121" t="s">
        <v>307</v>
      </c>
      <c r="F1327" s="115">
        <f t="shared" si="334"/>
        <v>0</v>
      </c>
      <c r="G1327" s="116">
        <f>SUM(G1328:G1329)</f>
        <v>0</v>
      </c>
      <c r="H1327" s="116">
        <f>SUM(H1328:H1329)</f>
        <v>0</v>
      </c>
      <c r="I1327" s="116">
        <f>SUM(I1328:I1329)</f>
        <v>0</v>
      </c>
      <c r="J1327" s="116">
        <f>SUM(J1328:J1329)</f>
        <v>0</v>
      </c>
      <c r="K1327" s="115">
        <f t="shared" si="335"/>
        <v>0</v>
      </c>
      <c r="L1327" s="116">
        <f>SUM(L1328:L1329)</f>
        <v>0</v>
      </c>
      <c r="M1327" s="116">
        <f>SUM(M1328:M1329)</f>
        <v>0</v>
      </c>
      <c r="N1327" s="116">
        <f>SUM(N1328:N1329)</f>
        <v>0</v>
      </c>
      <c r="O1327" s="116">
        <f>SUM(O1328:O1329)</f>
        <v>0</v>
      </c>
      <c r="P1327" s="115">
        <f t="shared" si="336"/>
        <v>0</v>
      </c>
      <c r="Q1327" s="116">
        <f>SUM(Q1328:Q1329)</f>
        <v>0</v>
      </c>
      <c r="R1327" s="116">
        <f>SUM(R1328:R1329)</f>
        <v>0</v>
      </c>
      <c r="S1327" s="116">
        <f>SUM(S1328:S1329)</f>
        <v>0</v>
      </c>
      <c r="T1327" s="116">
        <f>SUM(T1328:T1329)</f>
        <v>0</v>
      </c>
      <c r="U1327" s="111">
        <f t="shared" si="341"/>
        <v>0</v>
      </c>
      <c r="V1327" s="116">
        <f t="shared" si="341"/>
        <v>0</v>
      </c>
      <c r="W1327" s="116">
        <f t="shared" si="341"/>
        <v>0</v>
      </c>
      <c r="X1327" s="116">
        <f t="shared" si="341"/>
        <v>0</v>
      </c>
      <c r="Y1327" s="116">
        <f t="shared" si="341"/>
        <v>0</v>
      </c>
      <c r="Z1327" s="115">
        <f t="shared" si="337"/>
        <v>0</v>
      </c>
      <c r="AA1327" s="116">
        <f>SUM(AA1328:AA1329)</f>
        <v>0</v>
      </c>
      <c r="AB1327" s="116">
        <f>SUM(AB1328:AB1329)</f>
        <v>0</v>
      </c>
      <c r="AC1327" s="116">
        <f>SUM(AC1328:AC1329)</f>
        <v>0</v>
      </c>
      <c r="AD1327" s="116">
        <f>SUM(AD1328:AD1329)</f>
        <v>0</v>
      </c>
      <c r="AE1327" s="115">
        <f t="shared" si="338"/>
        <v>0</v>
      </c>
      <c r="AF1327" s="117">
        <f>SUM(AF1328:AF1329)</f>
        <v>0</v>
      </c>
      <c r="AG1327" s="117">
        <f>SUM(AG1328:AG1329)</f>
        <v>0</v>
      </c>
      <c r="AH1327" s="117">
        <f>SUM(AH1328:AH1329)</f>
        <v>0</v>
      </c>
      <c r="AI1327" s="117">
        <f>SUM(AI1328:AI1329)</f>
        <v>0</v>
      </c>
      <c r="AJ1327" s="115">
        <f t="shared" si="332"/>
        <v>0</v>
      </c>
      <c r="AK1327" s="116">
        <f t="shared" si="332"/>
        <v>0</v>
      </c>
      <c r="AL1327" s="116">
        <f t="shared" si="332"/>
        <v>0</v>
      </c>
      <c r="AM1327" s="116">
        <f t="shared" si="332"/>
        <v>0</v>
      </c>
      <c r="AN1327" s="116">
        <f t="shared" si="332"/>
        <v>0</v>
      </c>
      <c r="AO1327" s="115">
        <f t="shared" si="339"/>
        <v>0</v>
      </c>
      <c r="AP1327" s="116">
        <f t="shared" si="339"/>
        <v>0</v>
      </c>
      <c r="AQ1327" s="116">
        <f t="shared" si="339"/>
        <v>0</v>
      </c>
      <c r="AR1327" s="116">
        <f t="shared" si="339"/>
        <v>0</v>
      </c>
      <c r="AS1327" s="116">
        <f t="shared" si="340"/>
        <v>0</v>
      </c>
    </row>
    <row r="1328" spans="2:45" ht="27" hidden="1" thickTop="1" thickBot="1" x14ac:dyDescent="0.3">
      <c r="B1328" s="101" t="str">
        <f t="shared" si="333"/>
        <v>b</v>
      </c>
      <c r="C1328" s="101" t="str">
        <f t="shared" si="331"/>
        <v>b</v>
      </c>
      <c r="D1328" s="109" t="s">
        <v>279</v>
      </c>
      <c r="E1328" s="122" t="s">
        <v>308</v>
      </c>
      <c r="F1328" s="115">
        <f t="shared" si="334"/>
        <v>0</v>
      </c>
      <c r="G1328" s="116">
        <v>0</v>
      </c>
      <c r="H1328" s="116">
        <v>0</v>
      </c>
      <c r="I1328" s="116">
        <v>0</v>
      </c>
      <c r="J1328" s="116">
        <v>0</v>
      </c>
      <c r="K1328" s="115">
        <f t="shared" si="335"/>
        <v>0</v>
      </c>
      <c r="L1328" s="116">
        <v>0</v>
      </c>
      <c r="M1328" s="116">
        <v>0</v>
      </c>
      <c r="N1328" s="116">
        <v>0</v>
      </c>
      <c r="O1328" s="116">
        <v>0</v>
      </c>
      <c r="P1328" s="115">
        <f t="shared" si="336"/>
        <v>0</v>
      </c>
      <c r="Q1328" s="116">
        <v>0</v>
      </c>
      <c r="R1328" s="116">
        <v>0</v>
      </c>
      <c r="S1328" s="116">
        <v>0</v>
      </c>
      <c r="T1328" s="116">
        <v>0</v>
      </c>
      <c r="U1328" s="111">
        <f t="shared" si="341"/>
        <v>0</v>
      </c>
      <c r="V1328" s="116">
        <f t="shared" si="341"/>
        <v>0</v>
      </c>
      <c r="W1328" s="116">
        <f t="shared" si="341"/>
        <v>0</v>
      </c>
      <c r="X1328" s="116">
        <f t="shared" si="341"/>
        <v>0</v>
      </c>
      <c r="Y1328" s="116">
        <f t="shared" si="341"/>
        <v>0</v>
      </c>
      <c r="Z1328" s="115">
        <f t="shared" si="337"/>
        <v>0</v>
      </c>
      <c r="AA1328" s="116">
        <v>0</v>
      </c>
      <c r="AB1328" s="116">
        <v>0</v>
      </c>
      <c r="AC1328" s="116">
        <v>0</v>
      </c>
      <c r="AD1328" s="116">
        <v>0</v>
      </c>
      <c r="AE1328" s="115">
        <f t="shared" si="338"/>
        <v>0</v>
      </c>
      <c r="AF1328" s="117">
        <v>0</v>
      </c>
      <c r="AG1328" s="117">
        <v>0</v>
      </c>
      <c r="AH1328" s="117">
        <v>0</v>
      </c>
      <c r="AI1328" s="117">
        <v>0</v>
      </c>
      <c r="AJ1328" s="115">
        <f t="shared" si="332"/>
        <v>0</v>
      </c>
      <c r="AK1328" s="116">
        <f t="shared" si="332"/>
        <v>0</v>
      </c>
      <c r="AL1328" s="116">
        <f t="shared" si="332"/>
        <v>0</v>
      </c>
      <c r="AM1328" s="116">
        <f t="shared" si="332"/>
        <v>0</v>
      </c>
      <c r="AN1328" s="116">
        <f t="shared" si="332"/>
        <v>0</v>
      </c>
      <c r="AO1328" s="115">
        <f t="shared" si="339"/>
        <v>0</v>
      </c>
      <c r="AP1328" s="116">
        <f t="shared" si="339"/>
        <v>0</v>
      </c>
      <c r="AQ1328" s="116">
        <f t="shared" si="339"/>
        <v>0</v>
      </c>
      <c r="AR1328" s="116">
        <f t="shared" si="339"/>
        <v>0</v>
      </c>
      <c r="AS1328" s="116">
        <f t="shared" si="340"/>
        <v>0</v>
      </c>
    </row>
    <row r="1329" spans="2:45" ht="27" hidden="1" thickTop="1" thickBot="1" x14ac:dyDescent="0.3">
      <c r="B1329" s="101" t="str">
        <f t="shared" si="333"/>
        <v>b</v>
      </c>
      <c r="C1329" s="101" t="str">
        <f t="shared" si="331"/>
        <v>b</v>
      </c>
      <c r="D1329" s="109" t="s">
        <v>279</v>
      </c>
      <c r="E1329" s="122" t="s">
        <v>309</v>
      </c>
      <c r="F1329" s="115">
        <f t="shared" si="334"/>
        <v>0</v>
      </c>
      <c r="G1329" s="116">
        <v>0</v>
      </c>
      <c r="H1329" s="116">
        <v>0</v>
      </c>
      <c r="I1329" s="116">
        <v>0</v>
      </c>
      <c r="J1329" s="116">
        <v>0</v>
      </c>
      <c r="K1329" s="115">
        <f t="shared" si="335"/>
        <v>0</v>
      </c>
      <c r="L1329" s="116">
        <v>0</v>
      </c>
      <c r="M1329" s="116">
        <v>0</v>
      </c>
      <c r="N1329" s="116">
        <v>0</v>
      </c>
      <c r="O1329" s="116">
        <v>0</v>
      </c>
      <c r="P1329" s="115">
        <f t="shared" si="336"/>
        <v>0</v>
      </c>
      <c r="Q1329" s="116">
        <v>0</v>
      </c>
      <c r="R1329" s="116">
        <v>0</v>
      </c>
      <c r="S1329" s="116">
        <v>0</v>
      </c>
      <c r="T1329" s="116">
        <v>0</v>
      </c>
      <c r="U1329" s="111">
        <f t="shared" si="341"/>
        <v>0</v>
      </c>
      <c r="V1329" s="116">
        <f t="shared" si="341"/>
        <v>0</v>
      </c>
      <c r="W1329" s="116">
        <f t="shared" si="341"/>
        <v>0</v>
      </c>
      <c r="X1329" s="116">
        <f t="shared" si="341"/>
        <v>0</v>
      </c>
      <c r="Y1329" s="116">
        <f t="shared" si="341"/>
        <v>0</v>
      </c>
      <c r="Z1329" s="115">
        <f t="shared" si="337"/>
        <v>0</v>
      </c>
      <c r="AA1329" s="116">
        <v>0</v>
      </c>
      <c r="AB1329" s="116">
        <v>0</v>
      </c>
      <c r="AC1329" s="116">
        <v>0</v>
      </c>
      <c r="AD1329" s="116">
        <v>0</v>
      </c>
      <c r="AE1329" s="115">
        <f t="shared" si="338"/>
        <v>0</v>
      </c>
      <c r="AF1329" s="117">
        <v>0</v>
      </c>
      <c r="AG1329" s="117">
        <v>0</v>
      </c>
      <c r="AH1329" s="117">
        <v>0</v>
      </c>
      <c r="AI1329" s="117">
        <v>0</v>
      </c>
      <c r="AJ1329" s="115">
        <f t="shared" si="332"/>
        <v>0</v>
      </c>
      <c r="AK1329" s="116">
        <f t="shared" si="332"/>
        <v>0</v>
      </c>
      <c r="AL1329" s="116">
        <f t="shared" si="332"/>
        <v>0</v>
      </c>
      <c r="AM1329" s="116">
        <f t="shared" si="332"/>
        <v>0</v>
      </c>
      <c r="AN1329" s="116">
        <f t="shared" si="332"/>
        <v>0</v>
      </c>
      <c r="AO1329" s="115">
        <f t="shared" si="339"/>
        <v>0</v>
      </c>
      <c r="AP1329" s="116">
        <f t="shared" si="339"/>
        <v>0</v>
      </c>
      <c r="AQ1329" s="116">
        <f t="shared" si="339"/>
        <v>0</v>
      </c>
      <c r="AR1329" s="116">
        <f t="shared" si="339"/>
        <v>0</v>
      </c>
      <c r="AS1329" s="116">
        <f t="shared" si="340"/>
        <v>0</v>
      </c>
    </row>
    <row r="1330" spans="2:45" ht="16.5" hidden="1" thickTop="1" thickBot="1" x14ac:dyDescent="0.3">
      <c r="B1330" s="101" t="str">
        <f t="shared" si="333"/>
        <v>b</v>
      </c>
      <c r="C1330" s="101" t="str">
        <f t="shared" si="331"/>
        <v>b</v>
      </c>
      <c r="D1330" s="109" t="s">
        <v>279</v>
      </c>
      <c r="E1330" s="119" t="s">
        <v>310</v>
      </c>
      <c r="F1330" s="115">
        <f t="shared" si="334"/>
        <v>0</v>
      </c>
      <c r="G1330" s="116">
        <v>0</v>
      </c>
      <c r="H1330" s="116">
        <v>0</v>
      </c>
      <c r="I1330" s="116">
        <v>0</v>
      </c>
      <c r="J1330" s="116">
        <v>0</v>
      </c>
      <c r="K1330" s="115">
        <f t="shared" si="335"/>
        <v>0</v>
      </c>
      <c r="L1330" s="116">
        <v>0</v>
      </c>
      <c r="M1330" s="116">
        <v>0</v>
      </c>
      <c r="N1330" s="116">
        <v>0</v>
      </c>
      <c r="O1330" s="116">
        <v>0</v>
      </c>
      <c r="P1330" s="115">
        <f t="shared" si="336"/>
        <v>0</v>
      </c>
      <c r="Q1330" s="116">
        <v>0</v>
      </c>
      <c r="R1330" s="116">
        <v>0</v>
      </c>
      <c r="S1330" s="116">
        <v>0</v>
      </c>
      <c r="T1330" s="116">
        <v>0</v>
      </c>
      <c r="U1330" s="111">
        <f t="shared" si="341"/>
        <v>0</v>
      </c>
      <c r="V1330" s="116">
        <f t="shared" si="341"/>
        <v>0</v>
      </c>
      <c r="W1330" s="116">
        <f t="shared" si="341"/>
        <v>0</v>
      </c>
      <c r="X1330" s="116">
        <f t="shared" si="341"/>
        <v>0</v>
      </c>
      <c r="Y1330" s="116">
        <f t="shared" si="341"/>
        <v>0</v>
      </c>
      <c r="Z1330" s="115">
        <f t="shared" si="337"/>
        <v>0</v>
      </c>
      <c r="AA1330" s="116">
        <v>0</v>
      </c>
      <c r="AB1330" s="116">
        <v>0</v>
      </c>
      <c r="AC1330" s="116">
        <v>0</v>
      </c>
      <c r="AD1330" s="116">
        <v>0</v>
      </c>
      <c r="AE1330" s="115">
        <f t="shared" si="338"/>
        <v>0</v>
      </c>
      <c r="AF1330" s="117">
        <v>0</v>
      </c>
      <c r="AG1330" s="117">
        <v>0</v>
      </c>
      <c r="AH1330" s="117">
        <v>0</v>
      </c>
      <c r="AI1330" s="117">
        <v>0</v>
      </c>
      <c r="AJ1330" s="115">
        <f t="shared" si="332"/>
        <v>0</v>
      </c>
      <c r="AK1330" s="116">
        <f t="shared" si="332"/>
        <v>0</v>
      </c>
      <c r="AL1330" s="116">
        <f t="shared" si="332"/>
        <v>0</v>
      </c>
      <c r="AM1330" s="116">
        <f t="shared" si="332"/>
        <v>0</v>
      </c>
      <c r="AN1330" s="116">
        <f t="shared" si="332"/>
        <v>0</v>
      </c>
      <c r="AO1330" s="115">
        <f t="shared" si="339"/>
        <v>0</v>
      </c>
      <c r="AP1330" s="116">
        <f t="shared" si="339"/>
        <v>0</v>
      </c>
      <c r="AQ1330" s="116">
        <f t="shared" si="339"/>
        <v>0</v>
      </c>
      <c r="AR1330" s="116">
        <f t="shared" si="339"/>
        <v>0</v>
      </c>
      <c r="AS1330" s="116">
        <f t="shared" si="340"/>
        <v>0</v>
      </c>
    </row>
    <row r="1331" spans="2:45" ht="16.5" hidden="1" thickTop="1" thickBot="1" x14ac:dyDescent="0.3">
      <c r="B1331" s="101" t="str">
        <f t="shared" si="333"/>
        <v>b</v>
      </c>
      <c r="C1331" s="101" t="str">
        <f t="shared" si="331"/>
        <v>b</v>
      </c>
      <c r="D1331" s="109" t="s">
        <v>279</v>
      </c>
      <c r="E1331" s="119" t="s">
        <v>311</v>
      </c>
      <c r="F1331" s="115">
        <f t="shared" si="334"/>
        <v>0</v>
      </c>
      <c r="G1331" s="116">
        <v>0</v>
      </c>
      <c r="H1331" s="116">
        <v>0</v>
      </c>
      <c r="I1331" s="116">
        <v>0</v>
      </c>
      <c r="J1331" s="116">
        <v>0</v>
      </c>
      <c r="K1331" s="115">
        <f t="shared" si="335"/>
        <v>0</v>
      </c>
      <c r="L1331" s="116">
        <v>0</v>
      </c>
      <c r="M1331" s="116">
        <v>0</v>
      </c>
      <c r="N1331" s="116">
        <v>0</v>
      </c>
      <c r="O1331" s="116">
        <v>0</v>
      </c>
      <c r="P1331" s="115">
        <f t="shared" si="336"/>
        <v>0</v>
      </c>
      <c r="Q1331" s="116">
        <v>0</v>
      </c>
      <c r="R1331" s="116">
        <v>0</v>
      </c>
      <c r="S1331" s="116">
        <v>0</v>
      </c>
      <c r="T1331" s="116">
        <v>0</v>
      </c>
      <c r="U1331" s="111">
        <f t="shared" si="341"/>
        <v>0</v>
      </c>
      <c r="V1331" s="116">
        <f t="shared" si="341"/>
        <v>0</v>
      </c>
      <c r="W1331" s="116">
        <f t="shared" si="341"/>
        <v>0</v>
      </c>
      <c r="X1331" s="116">
        <f t="shared" si="341"/>
        <v>0</v>
      </c>
      <c r="Y1331" s="116">
        <f t="shared" si="341"/>
        <v>0</v>
      </c>
      <c r="Z1331" s="115">
        <f t="shared" si="337"/>
        <v>0</v>
      </c>
      <c r="AA1331" s="116">
        <v>0</v>
      </c>
      <c r="AB1331" s="116">
        <v>0</v>
      </c>
      <c r="AC1331" s="116">
        <v>0</v>
      </c>
      <c r="AD1331" s="116">
        <v>0</v>
      </c>
      <c r="AE1331" s="115">
        <f t="shared" si="338"/>
        <v>0</v>
      </c>
      <c r="AF1331" s="117">
        <v>0</v>
      </c>
      <c r="AG1331" s="117">
        <v>0</v>
      </c>
      <c r="AH1331" s="117">
        <v>0</v>
      </c>
      <c r="AI1331" s="117">
        <v>0</v>
      </c>
      <c r="AJ1331" s="115">
        <f t="shared" ref="AJ1331:AN1381" si="347">F1331+U1331</f>
        <v>0</v>
      </c>
      <c r="AK1331" s="116">
        <f t="shared" si="347"/>
        <v>0</v>
      </c>
      <c r="AL1331" s="116">
        <f t="shared" si="347"/>
        <v>0</v>
      </c>
      <c r="AM1331" s="116">
        <f t="shared" si="347"/>
        <v>0</v>
      </c>
      <c r="AN1331" s="116">
        <f t="shared" si="347"/>
        <v>0</v>
      </c>
      <c r="AO1331" s="115">
        <f t="shared" si="339"/>
        <v>0</v>
      </c>
      <c r="AP1331" s="116">
        <f t="shared" si="339"/>
        <v>0</v>
      </c>
      <c r="AQ1331" s="116">
        <f t="shared" si="339"/>
        <v>0</v>
      </c>
      <c r="AR1331" s="116">
        <f t="shared" si="339"/>
        <v>0</v>
      </c>
      <c r="AS1331" s="116">
        <f t="shared" si="340"/>
        <v>0</v>
      </c>
    </row>
    <row r="1332" spans="2:45" ht="16.5" hidden="1" thickTop="1" thickBot="1" x14ac:dyDescent="0.3">
      <c r="B1332" s="101" t="str">
        <f t="shared" si="333"/>
        <v>b</v>
      </c>
      <c r="C1332" s="101" t="str">
        <f t="shared" si="331"/>
        <v>b</v>
      </c>
      <c r="D1332" s="109" t="s">
        <v>279</v>
      </c>
      <c r="E1332" s="119" t="s">
        <v>312</v>
      </c>
      <c r="F1332" s="115">
        <f t="shared" si="334"/>
        <v>0</v>
      </c>
      <c r="G1332" s="116">
        <v>0</v>
      </c>
      <c r="H1332" s="116">
        <v>0</v>
      </c>
      <c r="I1332" s="116">
        <v>0</v>
      </c>
      <c r="J1332" s="116">
        <v>0</v>
      </c>
      <c r="K1332" s="115">
        <f t="shared" si="335"/>
        <v>0</v>
      </c>
      <c r="L1332" s="116">
        <v>0</v>
      </c>
      <c r="M1332" s="116">
        <v>0</v>
      </c>
      <c r="N1332" s="116">
        <v>0</v>
      </c>
      <c r="O1332" s="116">
        <v>0</v>
      </c>
      <c r="P1332" s="115">
        <f t="shared" si="336"/>
        <v>0</v>
      </c>
      <c r="Q1332" s="116">
        <v>0</v>
      </c>
      <c r="R1332" s="116">
        <v>0</v>
      </c>
      <c r="S1332" s="116">
        <v>0</v>
      </c>
      <c r="T1332" s="116">
        <v>0</v>
      </c>
      <c r="U1332" s="111">
        <f t="shared" si="341"/>
        <v>0</v>
      </c>
      <c r="V1332" s="116">
        <f t="shared" si="341"/>
        <v>0</v>
      </c>
      <c r="W1332" s="116">
        <f t="shared" si="341"/>
        <v>0</v>
      </c>
      <c r="X1332" s="116">
        <f t="shared" si="341"/>
        <v>0</v>
      </c>
      <c r="Y1332" s="116">
        <f t="shared" si="341"/>
        <v>0</v>
      </c>
      <c r="Z1332" s="115">
        <f t="shared" si="337"/>
        <v>0</v>
      </c>
      <c r="AA1332" s="116">
        <v>0</v>
      </c>
      <c r="AB1332" s="116">
        <v>0</v>
      </c>
      <c r="AC1332" s="116">
        <v>0</v>
      </c>
      <c r="AD1332" s="116">
        <v>0</v>
      </c>
      <c r="AE1332" s="115">
        <f t="shared" si="338"/>
        <v>0</v>
      </c>
      <c r="AF1332" s="117">
        <v>0</v>
      </c>
      <c r="AG1332" s="117">
        <v>0</v>
      </c>
      <c r="AH1332" s="117">
        <v>0</v>
      </c>
      <c r="AI1332" s="117">
        <v>0</v>
      </c>
      <c r="AJ1332" s="115">
        <f t="shared" si="347"/>
        <v>0</v>
      </c>
      <c r="AK1332" s="116">
        <f t="shared" si="347"/>
        <v>0</v>
      </c>
      <c r="AL1332" s="116">
        <f t="shared" si="347"/>
        <v>0</v>
      </c>
      <c r="AM1332" s="116">
        <f t="shared" si="347"/>
        <v>0</v>
      </c>
      <c r="AN1332" s="116">
        <f t="shared" si="347"/>
        <v>0</v>
      </c>
      <c r="AO1332" s="115">
        <f t="shared" si="339"/>
        <v>0</v>
      </c>
      <c r="AP1332" s="116">
        <f t="shared" si="339"/>
        <v>0</v>
      </c>
      <c r="AQ1332" s="116">
        <f t="shared" si="339"/>
        <v>0</v>
      </c>
      <c r="AR1332" s="116">
        <f t="shared" si="339"/>
        <v>0</v>
      </c>
      <c r="AS1332" s="116">
        <f t="shared" si="340"/>
        <v>0</v>
      </c>
    </row>
    <row r="1333" spans="2:45" ht="65.25" thickTop="1" thickBot="1" x14ac:dyDescent="0.3">
      <c r="B1333" s="101" t="str">
        <f t="shared" si="333"/>
        <v>a</v>
      </c>
      <c r="C1333" s="101" t="str">
        <f t="shared" ref="C1333:C1396" si="348">IF((G1333+H1333+I1333+K1333++L1333+M1333+N1333+U1333+AJ1333+AO1333)&gt;0,"a","b")</f>
        <v>a</v>
      </c>
      <c r="D1333" s="109" t="s">
        <v>424</v>
      </c>
      <c r="E1333" s="118" t="s">
        <v>425</v>
      </c>
      <c r="F1333" s="115">
        <f t="shared" si="334"/>
        <v>0</v>
      </c>
      <c r="G1333" s="116">
        <f t="shared" ref="G1333:J1348" si="349">SUM(G1349,G1365)</f>
        <v>0</v>
      </c>
      <c r="H1333" s="116">
        <f t="shared" si="349"/>
        <v>0</v>
      </c>
      <c r="I1333" s="116">
        <f t="shared" si="349"/>
        <v>0</v>
      </c>
      <c r="J1333" s="116">
        <f t="shared" si="349"/>
        <v>0</v>
      </c>
      <c r="K1333" s="115">
        <f t="shared" si="335"/>
        <v>14240200</v>
      </c>
      <c r="L1333" s="116">
        <f t="shared" ref="L1333:O1348" si="350">SUM(L1349,L1365)</f>
        <v>0</v>
      </c>
      <c r="M1333" s="116">
        <f t="shared" si="350"/>
        <v>14240200</v>
      </c>
      <c r="N1333" s="116">
        <f t="shared" si="350"/>
        <v>0</v>
      </c>
      <c r="O1333" s="116">
        <f t="shared" si="350"/>
        <v>0</v>
      </c>
      <c r="P1333" s="115">
        <f t="shared" si="336"/>
        <v>14240175</v>
      </c>
      <c r="Q1333" s="116">
        <f t="shared" ref="Q1333:T1348" si="351">SUM(Q1349,Q1365)</f>
        <v>0</v>
      </c>
      <c r="R1333" s="116">
        <f t="shared" si="351"/>
        <v>14240175</v>
      </c>
      <c r="S1333" s="116">
        <f t="shared" si="351"/>
        <v>0</v>
      </c>
      <c r="T1333" s="116">
        <f t="shared" si="351"/>
        <v>0</v>
      </c>
      <c r="U1333" s="111">
        <f t="shared" si="341"/>
        <v>85000000</v>
      </c>
      <c r="V1333" s="116">
        <f t="shared" si="341"/>
        <v>0</v>
      </c>
      <c r="W1333" s="116">
        <f t="shared" si="341"/>
        <v>43240200</v>
      </c>
      <c r="X1333" s="116">
        <f t="shared" si="341"/>
        <v>40956600</v>
      </c>
      <c r="Y1333" s="116">
        <f t="shared" si="341"/>
        <v>803200</v>
      </c>
      <c r="Z1333" s="115">
        <f t="shared" si="337"/>
        <v>70759800</v>
      </c>
      <c r="AA1333" s="116">
        <f t="shared" ref="AA1333:AD1348" si="352">SUM(AA1349,AA1365)</f>
        <v>0</v>
      </c>
      <c r="AB1333" s="116">
        <f t="shared" si="352"/>
        <v>29000000</v>
      </c>
      <c r="AC1333" s="116">
        <f t="shared" si="352"/>
        <v>40956600</v>
      </c>
      <c r="AD1333" s="116">
        <f t="shared" si="352"/>
        <v>803200</v>
      </c>
      <c r="AE1333" s="115">
        <f t="shared" si="338"/>
        <v>14240200</v>
      </c>
      <c r="AF1333" s="117">
        <f t="shared" ref="AF1333:AI1348" si="353">SUM(AF1349,AF1365)</f>
        <v>0</v>
      </c>
      <c r="AG1333" s="117">
        <f t="shared" si="353"/>
        <v>14240200</v>
      </c>
      <c r="AH1333" s="117">
        <f t="shared" si="353"/>
        <v>0</v>
      </c>
      <c r="AI1333" s="117">
        <f t="shared" si="353"/>
        <v>0</v>
      </c>
      <c r="AJ1333" s="115">
        <f t="shared" si="347"/>
        <v>85000000</v>
      </c>
      <c r="AK1333" s="116">
        <f t="shared" si="347"/>
        <v>0</v>
      </c>
      <c r="AL1333" s="116">
        <f t="shared" si="347"/>
        <v>43240200</v>
      </c>
      <c r="AM1333" s="116">
        <f t="shared" si="347"/>
        <v>40956600</v>
      </c>
      <c r="AN1333" s="116">
        <f t="shared" si="347"/>
        <v>803200</v>
      </c>
      <c r="AO1333" s="115">
        <f t="shared" si="339"/>
        <v>99240200</v>
      </c>
      <c r="AP1333" s="116">
        <f t="shared" si="339"/>
        <v>0</v>
      </c>
      <c r="AQ1333" s="116">
        <f t="shared" si="339"/>
        <v>57480400</v>
      </c>
      <c r="AR1333" s="116">
        <f t="shared" si="339"/>
        <v>40956600</v>
      </c>
      <c r="AS1333" s="116">
        <f t="shared" si="340"/>
        <v>803200</v>
      </c>
    </row>
    <row r="1334" spans="2:45" ht="16.5" thickTop="1" thickBot="1" x14ac:dyDescent="0.3">
      <c r="B1334" s="101" t="str">
        <f t="shared" si="333"/>
        <v>a</v>
      </c>
      <c r="C1334" s="101" t="str">
        <f t="shared" si="348"/>
        <v>a</v>
      </c>
      <c r="D1334" s="109" t="s">
        <v>279</v>
      </c>
      <c r="E1334" s="119" t="s">
        <v>298</v>
      </c>
      <c r="F1334" s="115">
        <f t="shared" si="334"/>
        <v>0</v>
      </c>
      <c r="G1334" s="116">
        <f t="shared" si="349"/>
        <v>0</v>
      </c>
      <c r="H1334" s="116">
        <f t="shared" si="349"/>
        <v>0</v>
      </c>
      <c r="I1334" s="116">
        <f t="shared" si="349"/>
        <v>0</v>
      </c>
      <c r="J1334" s="116">
        <f t="shared" si="349"/>
        <v>0</v>
      </c>
      <c r="K1334" s="115">
        <f t="shared" si="335"/>
        <v>14240200</v>
      </c>
      <c r="L1334" s="116">
        <f t="shared" si="350"/>
        <v>0</v>
      </c>
      <c r="M1334" s="116">
        <f t="shared" si="350"/>
        <v>14240200</v>
      </c>
      <c r="N1334" s="116">
        <f t="shared" si="350"/>
        <v>0</v>
      </c>
      <c r="O1334" s="116">
        <f t="shared" si="350"/>
        <v>0</v>
      </c>
      <c r="P1334" s="115">
        <f t="shared" si="336"/>
        <v>14240175</v>
      </c>
      <c r="Q1334" s="116">
        <f t="shared" si="351"/>
        <v>0</v>
      </c>
      <c r="R1334" s="116">
        <f t="shared" si="351"/>
        <v>14240175</v>
      </c>
      <c r="S1334" s="116">
        <f t="shared" si="351"/>
        <v>0</v>
      </c>
      <c r="T1334" s="116">
        <f t="shared" si="351"/>
        <v>0</v>
      </c>
      <c r="U1334" s="111">
        <f t="shared" si="341"/>
        <v>85000000</v>
      </c>
      <c r="V1334" s="116">
        <f t="shared" si="341"/>
        <v>0</v>
      </c>
      <c r="W1334" s="116">
        <f t="shared" si="341"/>
        <v>43240200</v>
      </c>
      <c r="X1334" s="116">
        <f t="shared" si="341"/>
        <v>40956600</v>
      </c>
      <c r="Y1334" s="116">
        <f t="shared" si="341"/>
        <v>803200</v>
      </c>
      <c r="Z1334" s="115">
        <f t="shared" si="337"/>
        <v>70759800</v>
      </c>
      <c r="AA1334" s="116">
        <f t="shared" si="352"/>
        <v>0</v>
      </c>
      <c r="AB1334" s="116">
        <f t="shared" si="352"/>
        <v>29000000</v>
      </c>
      <c r="AC1334" s="116">
        <f t="shared" si="352"/>
        <v>40956600</v>
      </c>
      <c r="AD1334" s="116">
        <f t="shared" si="352"/>
        <v>803200</v>
      </c>
      <c r="AE1334" s="115">
        <f t="shared" si="338"/>
        <v>14240200</v>
      </c>
      <c r="AF1334" s="117">
        <f t="shared" si="353"/>
        <v>0</v>
      </c>
      <c r="AG1334" s="117">
        <f t="shared" si="353"/>
        <v>14240200</v>
      </c>
      <c r="AH1334" s="117">
        <f t="shared" si="353"/>
        <v>0</v>
      </c>
      <c r="AI1334" s="117">
        <f t="shared" si="353"/>
        <v>0</v>
      </c>
      <c r="AJ1334" s="115">
        <f t="shared" si="347"/>
        <v>85000000</v>
      </c>
      <c r="AK1334" s="116">
        <f t="shared" si="347"/>
        <v>0</v>
      </c>
      <c r="AL1334" s="116">
        <f t="shared" si="347"/>
        <v>43240200</v>
      </c>
      <c r="AM1334" s="116">
        <f t="shared" si="347"/>
        <v>40956600</v>
      </c>
      <c r="AN1334" s="116">
        <f t="shared" si="347"/>
        <v>803200</v>
      </c>
      <c r="AO1334" s="115">
        <f t="shared" si="339"/>
        <v>99240200</v>
      </c>
      <c r="AP1334" s="116">
        <f t="shared" si="339"/>
        <v>0</v>
      </c>
      <c r="AQ1334" s="116">
        <f t="shared" si="339"/>
        <v>57480400</v>
      </c>
      <c r="AR1334" s="116">
        <f t="shared" si="339"/>
        <v>40956600</v>
      </c>
      <c r="AS1334" s="116">
        <f t="shared" si="340"/>
        <v>803200</v>
      </c>
    </row>
    <row r="1335" spans="2:45" ht="16.5" hidden="1" thickTop="1" thickBot="1" x14ac:dyDescent="0.3">
      <c r="B1335" s="101" t="str">
        <f t="shared" si="333"/>
        <v>b</v>
      </c>
      <c r="C1335" s="101" t="str">
        <f t="shared" si="348"/>
        <v>b</v>
      </c>
      <c r="D1335" s="109" t="s">
        <v>279</v>
      </c>
      <c r="E1335" s="120" t="s">
        <v>299</v>
      </c>
      <c r="F1335" s="115">
        <f t="shared" si="334"/>
        <v>0</v>
      </c>
      <c r="G1335" s="116">
        <f t="shared" si="349"/>
        <v>0</v>
      </c>
      <c r="H1335" s="116">
        <f t="shared" si="349"/>
        <v>0</v>
      </c>
      <c r="I1335" s="116">
        <f t="shared" si="349"/>
        <v>0</v>
      </c>
      <c r="J1335" s="116">
        <f t="shared" si="349"/>
        <v>0</v>
      </c>
      <c r="K1335" s="115">
        <f t="shared" si="335"/>
        <v>0</v>
      </c>
      <c r="L1335" s="116">
        <f t="shared" si="350"/>
        <v>0</v>
      </c>
      <c r="M1335" s="116">
        <f t="shared" si="350"/>
        <v>0</v>
      </c>
      <c r="N1335" s="116">
        <f t="shared" si="350"/>
        <v>0</v>
      </c>
      <c r="O1335" s="116">
        <f t="shared" si="350"/>
        <v>0</v>
      </c>
      <c r="P1335" s="115">
        <f t="shared" si="336"/>
        <v>0</v>
      </c>
      <c r="Q1335" s="116">
        <f t="shared" si="351"/>
        <v>0</v>
      </c>
      <c r="R1335" s="116">
        <f t="shared" si="351"/>
        <v>0</v>
      </c>
      <c r="S1335" s="116">
        <f t="shared" si="351"/>
        <v>0</v>
      </c>
      <c r="T1335" s="116">
        <f t="shared" si="351"/>
        <v>0</v>
      </c>
      <c r="U1335" s="111">
        <f t="shared" si="341"/>
        <v>0</v>
      </c>
      <c r="V1335" s="116">
        <f t="shared" si="341"/>
        <v>0</v>
      </c>
      <c r="W1335" s="116">
        <f t="shared" si="341"/>
        <v>0</v>
      </c>
      <c r="X1335" s="116">
        <f t="shared" si="341"/>
        <v>0</v>
      </c>
      <c r="Y1335" s="116">
        <f t="shared" si="341"/>
        <v>0</v>
      </c>
      <c r="Z1335" s="115">
        <f t="shared" si="337"/>
        <v>0</v>
      </c>
      <c r="AA1335" s="116">
        <f t="shared" si="352"/>
        <v>0</v>
      </c>
      <c r="AB1335" s="116">
        <f t="shared" si="352"/>
        <v>0</v>
      </c>
      <c r="AC1335" s="116">
        <f t="shared" si="352"/>
        <v>0</v>
      </c>
      <c r="AD1335" s="116">
        <f t="shared" si="352"/>
        <v>0</v>
      </c>
      <c r="AE1335" s="115">
        <f t="shared" si="338"/>
        <v>0</v>
      </c>
      <c r="AF1335" s="117">
        <f t="shared" si="353"/>
        <v>0</v>
      </c>
      <c r="AG1335" s="117">
        <f t="shared" si="353"/>
        <v>0</v>
      </c>
      <c r="AH1335" s="117">
        <f t="shared" si="353"/>
        <v>0</v>
      </c>
      <c r="AI1335" s="117">
        <f t="shared" si="353"/>
        <v>0</v>
      </c>
      <c r="AJ1335" s="115">
        <f t="shared" si="347"/>
        <v>0</v>
      </c>
      <c r="AK1335" s="116">
        <f t="shared" si="347"/>
        <v>0</v>
      </c>
      <c r="AL1335" s="116">
        <f t="shared" si="347"/>
        <v>0</v>
      </c>
      <c r="AM1335" s="116">
        <f t="shared" si="347"/>
        <v>0</v>
      </c>
      <c r="AN1335" s="116">
        <f t="shared" si="347"/>
        <v>0</v>
      </c>
      <c r="AO1335" s="115">
        <f t="shared" si="339"/>
        <v>0</v>
      </c>
      <c r="AP1335" s="116">
        <f t="shared" si="339"/>
        <v>0</v>
      </c>
      <c r="AQ1335" s="116">
        <f t="shared" si="339"/>
        <v>0</v>
      </c>
      <c r="AR1335" s="116">
        <f t="shared" si="339"/>
        <v>0</v>
      </c>
      <c r="AS1335" s="116">
        <f t="shared" si="340"/>
        <v>0</v>
      </c>
    </row>
    <row r="1336" spans="2:45" ht="16.5" hidden="1" thickTop="1" thickBot="1" x14ac:dyDescent="0.3">
      <c r="B1336" s="101" t="str">
        <f t="shared" si="333"/>
        <v>b</v>
      </c>
      <c r="C1336" s="101" t="str">
        <f t="shared" si="348"/>
        <v>b</v>
      </c>
      <c r="D1336" s="109" t="s">
        <v>279</v>
      </c>
      <c r="E1336" s="120" t="s">
        <v>300</v>
      </c>
      <c r="F1336" s="115">
        <f t="shared" si="334"/>
        <v>0</v>
      </c>
      <c r="G1336" s="116">
        <f t="shared" si="349"/>
        <v>0</v>
      </c>
      <c r="H1336" s="116">
        <f t="shared" si="349"/>
        <v>0</v>
      </c>
      <c r="I1336" s="116">
        <f t="shared" si="349"/>
        <v>0</v>
      </c>
      <c r="J1336" s="116">
        <f t="shared" si="349"/>
        <v>0</v>
      </c>
      <c r="K1336" s="115">
        <f t="shared" si="335"/>
        <v>0</v>
      </c>
      <c r="L1336" s="116">
        <f t="shared" si="350"/>
        <v>0</v>
      </c>
      <c r="M1336" s="116">
        <f t="shared" si="350"/>
        <v>0</v>
      </c>
      <c r="N1336" s="116">
        <f t="shared" si="350"/>
        <v>0</v>
      </c>
      <c r="O1336" s="116">
        <f t="shared" si="350"/>
        <v>0</v>
      </c>
      <c r="P1336" s="115">
        <f t="shared" si="336"/>
        <v>0</v>
      </c>
      <c r="Q1336" s="116">
        <f t="shared" si="351"/>
        <v>0</v>
      </c>
      <c r="R1336" s="116">
        <f t="shared" si="351"/>
        <v>0</v>
      </c>
      <c r="S1336" s="116">
        <f t="shared" si="351"/>
        <v>0</v>
      </c>
      <c r="T1336" s="116">
        <f t="shared" si="351"/>
        <v>0</v>
      </c>
      <c r="U1336" s="111">
        <f t="shared" si="341"/>
        <v>0</v>
      </c>
      <c r="V1336" s="116">
        <f t="shared" si="341"/>
        <v>0</v>
      </c>
      <c r="W1336" s="116">
        <f t="shared" si="341"/>
        <v>0</v>
      </c>
      <c r="X1336" s="116">
        <f t="shared" si="341"/>
        <v>0</v>
      </c>
      <c r="Y1336" s="116">
        <f t="shared" si="341"/>
        <v>0</v>
      </c>
      <c r="Z1336" s="115">
        <f t="shared" si="337"/>
        <v>0</v>
      </c>
      <c r="AA1336" s="116">
        <f t="shared" si="352"/>
        <v>0</v>
      </c>
      <c r="AB1336" s="116">
        <f t="shared" si="352"/>
        <v>0</v>
      </c>
      <c r="AC1336" s="116">
        <f t="shared" si="352"/>
        <v>0</v>
      </c>
      <c r="AD1336" s="116">
        <f t="shared" si="352"/>
        <v>0</v>
      </c>
      <c r="AE1336" s="115">
        <f t="shared" si="338"/>
        <v>0</v>
      </c>
      <c r="AF1336" s="117">
        <f t="shared" si="353"/>
        <v>0</v>
      </c>
      <c r="AG1336" s="117">
        <f t="shared" si="353"/>
        <v>0</v>
      </c>
      <c r="AH1336" s="117">
        <f t="shared" si="353"/>
        <v>0</v>
      </c>
      <c r="AI1336" s="117">
        <f t="shared" si="353"/>
        <v>0</v>
      </c>
      <c r="AJ1336" s="115">
        <f t="shared" si="347"/>
        <v>0</v>
      </c>
      <c r="AK1336" s="116">
        <f t="shared" si="347"/>
        <v>0</v>
      </c>
      <c r="AL1336" s="116">
        <f t="shared" si="347"/>
        <v>0</v>
      </c>
      <c r="AM1336" s="116">
        <f t="shared" si="347"/>
        <v>0</v>
      </c>
      <c r="AN1336" s="116">
        <f t="shared" si="347"/>
        <v>0</v>
      </c>
      <c r="AO1336" s="115">
        <f t="shared" si="339"/>
        <v>0</v>
      </c>
      <c r="AP1336" s="116">
        <f t="shared" si="339"/>
        <v>0</v>
      </c>
      <c r="AQ1336" s="116">
        <f t="shared" si="339"/>
        <v>0</v>
      </c>
      <c r="AR1336" s="116">
        <f t="shared" si="339"/>
        <v>0</v>
      </c>
      <c r="AS1336" s="116">
        <f t="shared" si="340"/>
        <v>0</v>
      </c>
    </row>
    <row r="1337" spans="2:45" ht="16.5" hidden="1" thickTop="1" thickBot="1" x14ac:dyDescent="0.3">
      <c r="B1337" s="101" t="str">
        <f t="shared" si="333"/>
        <v>b</v>
      </c>
      <c r="C1337" s="101" t="str">
        <f t="shared" si="348"/>
        <v>b</v>
      </c>
      <c r="D1337" s="109" t="s">
        <v>279</v>
      </c>
      <c r="E1337" s="120" t="s">
        <v>301</v>
      </c>
      <c r="F1337" s="115">
        <f t="shared" si="334"/>
        <v>0</v>
      </c>
      <c r="G1337" s="116">
        <f t="shared" si="349"/>
        <v>0</v>
      </c>
      <c r="H1337" s="116">
        <f t="shared" si="349"/>
        <v>0</v>
      </c>
      <c r="I1337" s="116">
        <f t="shared" si="349"/>
        <v>0</v>
      </c>
      <c r="J1337" s="116">
        <f t="shared" si="349"/>
        <v>0</v>
      </c>
      <c r="K1337" s="115">
        <f t="shared" si="335"/>
        <v>0</v>
      </c>
      <c r="L1337" s="116">
        <f t="shared" si="350"/>
        <v>0</v>
      </c>
      <c r="M1337" s="116">
        <f t="shared" si="350"/>
        <v>0</v>
      </c>
      <c r="N1337" s="116">
        <f t="shared" si="350"/>
        <v>0</v>
      </c>
      <c r="O1337" s="116">
        <f t="shared" si="350"/>
        <v>0</v>
      </c>
      <c r="P1337" s="115">
        <f t="shared" si="336"/>
        <v>0</v>
      </c>
      <c r="Q1337" s="116">
        <f t="shared" si="351"/>
        <v>0</v>
      </c>
      <c r="R1337" s="116">
        <f t="shared" si="351"/>
        <v>0</v>
      </c>
      <c r="S1337" s="116">
        <f t="shared" si="351"/>
        <v>0</v>
      </c>
      <c r="T1337" s="116">
        <f t="shared" si="351"/>
        <v>0</v>
      </c>
      <c r="U1337" s="111">
        <f t="shared" si="341"/>
        <v>0</v>
      </c>
      <c r="V1337" s="116">
        <f t="shared" si="341"/>
        <v>0</v>
      </c>
      <c r="W1337" s="116">
        <f t="shared" si="341"/>
        <v>0</v>
      </c>
      <c r="X1337" s="116">
        <f t="shared" si="341"/>
        <v>0</v>
      </c>
      <c r="Y1337" s="116">
        <f t="shared" si="341"/>
        <v>0</v>
      </c>
      <c r="Z1337" s="115">
        <f t="shared" si="337"/>
        <v>0</v>
      </c>
      <c r="AA1337" s="116">
        <f t="shared" si="352"/>
        <v>0</v>
      </c>
      <c r="AB1337" s="116">
        <f t="shared" si="352"/>
        <v>0</v>
      </c>
      <c r="AC1337" s="116">
        <f t="shared" si="352"/>
        <v>0</v>
      </c>
      <c r="AD1337" s="116">
        <f t="shared" si="352"/>
        <v>0</v>
      </c>
      <c r="AE1337" s="115">
        <f t="shared" si="338"/>
        <v>0</v>
      </c>
      <c r="AF1337" s="117">
        <f t="shared" si="353"/>
        <v>0</v>
      </c>
      <c r="AG1337" s="117">
        <f t="shared" si="353"/>
        <v>0</v>
      </c>
      <c r="AH1337" s="117">
        <f t="shared" si="353"/>
        <v>0</v>
      </c>
      <c r="AI1337" s="117">
        <f t="shared" si="353"/>
        <v>0</v>
      </c>
      <c r="AJ1337" s="115">
        <f t="shared" si="347"/>
        <v>0</v>
      </c>
      <c r="AK1337" s="116">
        <f t="shared" si="347"/>
        <v>0</v>
      </c>
      <c r="AL1337" s="116">
        <f t="shared" si="347"/>
        <v>0</v>
      </c>
      <c r="AM1337" s="116">
        <f t="shared" si="347"/>
        <v>0</v>
      </c>
      <c r="AN1337" s="116">
        <f t="shared" si="347"/>
        <v>0</v>
      </c>
      <c r="AO1337" s="115">
        <f t="shared" si="339"/>
        <v>0</v>
      </c>
      <c r="AP1337" s="116">
        <f t="shared" si="339"/>
        <v>0</v>
      </c>
      <c r="AQ1337" s="116">
        <f t="shared" si="339"/>
        <v>0</v>
      </c>
      <c r="AR1337" s="116">
        <f t="shared" si="339"/>
        <v>0</v>
      </c>
      <c r="AS1337" s="116">
        <f t="shared" si="340"/>
        <v>0</v>
      </c>
    </row>
    <row r="1338" spans="2:45" ht="16.5" hidden="1" thickTop="1" thickBot="1" x14ac:dyDescent="0.3">
      <c r="B1338" s="101" t="str">
        <f t="shared" si="333"/>
        <v>b</v>
      </c>
      <c r="C1338" s="101" t="str">
        <f t="shared" si="348"/>
        <v>b</v>
      </c>
      <c r="D1338" s="109" t="s">
        <v>279</v>
      </c>
      <c r="E1338" s="120" t="s">
        <v>302</v>
      </c>
      <c r="F1338" s="115">
        <f t="shared" si="334"/>
        <v>0</v>
      </c>
      <c r="G1338" s="116">
        <f t="shared" si="349"/>
        <v>0</v>
      </c>
      <c r="H1338" s="116">
        <f t="shared" si="349"/>
        <v>0</v>
      </c>
      <c r="I1338" s="116">
        <f t="shared" si="349"/>
        <v>0</v>
      </c>
      <c r="J1338" s="116">
        <f t="shared" si="349"/>
        <v>0</v>
      </c>
      <c r="K1338" s="115">
        <f t="shared" si="335"/>
        <v>0</v>
      </c>
      <c r="L1338" s="116">
        <f t="shared" si="350"/>
        <v>0</v>
      </c>
      <c r="M1338" s="116">
        <f t="shared" si="350"/>
        <v>0</v>
      </c>
      <c r="N1338" s="116">
        <f t="shared" si="350"/>
        <v>0</v>
      </c>
      <c r="O1338" s="116">
        <f t="shared" si="350"/>
        <v>0</v>
      </c>
      <c r="P1338" s="115">
        <f t="shared" si="336"/>
        <v>0</v>
      </c>
      <c r="Q1338" s="116">
        <f t="shared" si="351"/>
        <v>0</v>
      </c>
      <c r="R1338" s="116">
        <f t="shared" si="351"/>
        <v>0</v>
      </c>
      <c r="S1338" s="116">
        <f t="shared" si="351"/>
        <v>0</v>
      </c>
      <c r="T1338" s="116">
        <f t="shared" si="351"/>
        <v>0</v>
      </c>
      <c r="U1338" s="111">
        <f t="shared" si="341"/>
        <v>0</v>
      </c>
      <c r="V1338" s="116">
        <f t="shared" si="341"/>
        <v>0</v>
      </c>
      <c r="W1338" s="116">
        <f t="shared" si="341"/>
        <v>0</v>
      </c>
      <c r="X1338" s="116">
        <f t="shared" si="341"/>
        <v>0</v>
      </c>
      <c r="Y1338" s="116">
        <f t="shared" si="341"/>
        <v>0</v>
      </c>
      <c r="Z1338" s="115">
        <f t="shared" si="337"/>
        <v>0</v>
      </c>
      <c r="AA1338" s="116">
        <f t="shared" si="352"/>
        <v>0</v>
      </c>
      <c r="AB1338" s="116">
        <f t="shared" si="352"/>
        <v>0</v>
      </c>
      <c r="AC1338" s="116">
        <f t="shared" si="352"/>
        <v>0</v>
      </c>
      <c r="AD1338" s="116">
        <f t="shared" si="352"/>
        <v>0</v>
      </c>
      <c r="AE1338" s="115">
        <f t="shared" si="338"/>
        <v>0</v>
      </c>
      <c r="AF1338" s="117">
        <f t="shared" si="353"/>
        <v>0</v>
      </c>
      <c r="AG1338" s="117">
        <f t="shared" si="353"/>
        <v>0</v>
      </c>
      <c r="AH1338" s="117">
        <f t="shared" si="353"/>
        <v>0</v>
      </c>
      <c r="AI1338" s="117">
        <f t="shared" si="353"/>
        <v>0</v>
      </c>
      <c r="AJ1338" s="115">
        <f t="shared" si="347"/>
        <v>0</v>
      </c>
      <c r="AK1338" s="116">
        <f t="shared" si="347"/>
        <v>0</v>
      </c>
      <c r="AL1338" s="116">
        <f t="shared" si="347"/>
        <v>0</v>
      </c>
      <c r="AM1338" s="116">
        <f t="shared" si="347"/>
        <v>0</v>
      </c>
      <c r="AN1338" s="116">
        <f t="shared" si="347"/>
        <v>0</v>
      </c>
      <c r="AO1338" s="115">
        <f t="shared" si="339"/>
        <v>0</v>
      </c>
      <c r="AP1338" s="116">
        <f t="shared" si="339"/>
        <v>0</v>
      </c>
      <c r="AQ1338" s="116">
        <f t="shared" si="339"/>
        <v>0</v>
      </c>
      <c r="AR1338" s="116">
        <f t="shared" si="339"/>
        <v>0</v>
      </c>
      <c r="AS1338" s="116">
        <f t="shared" si="340"/>
        <v>0</v>
      </c>
    </row>
    <row r="1339" spans="2:45" ht="16.5" hidden="1" thickTop="1" thickBot="1" x14ac:dyDescent="0.3">
      <c r="B1339" s="101" t="str">
        <f t="shared" si="333"/>
        <v>b</v>
      </c>
      <c r="C1339" s="101" t="str">
        <f t="shared" si="348"/>
        <v>b</v>
      </c>
      <c r="D1339" s="109" t="s">
        <v>279</v>
      </c>
      <c r="E1339" s="120" t="s">
        <v>303</v>
      </c>
      <c r="F1339" s="115">
        <f t="shared" si="334"/>
        <v>0</v>
      </c>
      <c r="G1339" s="116">
        <f t="shared" si="349"/>
        <v>0</v>
      </c>
      <c r="H1339" s="116">
        <f t="shared" si="349"/>
        <v>0</v>
      </c>
      <c r="I1339" s="116">
        <f t="shared" si="349"/>
        <v>0</v>
      </c>
      <c r="J1339" s="116">
        <f t="shared" si="349"/>
        <v>0</v>
      </c>
      <c r="K1339" s="115">
        <f t="shared" si="335"/>
        <v>0</v>
      </c>
      <c r="L1339" s="116">
        <f t="shared" si="350"/>
        <v>0</v>
      </c>
      <c r="M1339" s="116">
        <f t="shared" si="350"/>
        <v>0</v>
      </c>
      <c r="N1339" s="116">
        <f t="shared" si="350"/>
        <v>0</v>
      </c>
      <c r="O1339" s="116">
        <f t="shared" si="350"/>
        <v>0</v>
      </c>
      <c r="P1339" s="115">
        <f t="shared" si="336"/>
        <v>0</v>
      </c>
      <c r="Q1339" s="116">
        <f t="shared" si="351"/>
        <v>0</v>
      </c>
      <c r="R1339" s="116">
        <f t="shared" si="351"/>
        <v>0</v>
      </c>
      <c r="S1339" s="116">
        <f t="shared" si="351"/>
        <v>0</v>
      </c>
      <c r="T1339" s="116">
        <f t="shared" si="351"/>
        <v>0</v>
      </c>
      <c r="U1339" s="111">
        <f t="shared" si="341"/>
        <v>0</v>
      </c>
      <c r="V1339" s="116">
        <f t="shared" si="341"/>
        <v>0</v>
      </c>
      <c r="W1339" s="116">
        <f t="shared" si="341"/>
        <v>0</v>
      </c>
      <c r="X1339" s="116">
        <f t="shared" si="341"/>
        <v>0</v>
      </c>
      <c r="Y1339" s="116">
        <f t="shared" si="341"/>
        <v>0</v>
      </c>
      <c r="Z1339" s="115">
        <f t="shared" si="337"/>
        <v>0</v>
      </c>
      <c r="AA1339" s="116">
        <f t="shared" si="352"/>
        <v>0</v>
      </c>
      <c r="AB1339" s="116">
        <f t="shared" si="352"/>
        <v>0</v>
      </c>
      <c r="AC1339" s="116">
        <f t="shared" si="352"/>
        <v>0</v>
      </c>
      <c r="AD1339" s="116">
        <f t="shared" si="352"/>
        <v>0</v>
      </c>
      <c r="AE1339" s="115">
        <f t="shared" si="338"/>
        <v>0</v>
      </c>
      <c r="AF1339" s="117">
        <f t="shared" si="353"/>
        <v>0</v>
      </c>
      <c r="AG1339" s="117">
        <f t="shared" si="353"/>
        <v>0</v>
      </c>
      <c r="AH1339" s="117">
        <f t="shared" si="353"/>
        <v>0</v>
      </c>
      <c r="AI1339" s="117">
        <f t="shared" si="353"/>
        <v>0</v>
      </c>
      <c r="AJ1339" s="115">
        <f t="shared" si="347"/>
        <v>0</v>
      </c>
      <c r="AK1339" s="116">
        <f t="shared" si="347"/>
        <v>0</v>
      </c>
      <c r="AL1339" s="116">
        <f t="shared" si="347"/>
        <v>0</v>
      </c>
      <c r="AM1339" s="116">
        <f t="shared" si="347"/>
        <v>0</v>
      </c>
      <c r="AN1339" s="116">
        <f t="shared" si="347"/>
        <v>0</v>
      </c>
      <c r="AO1339" s="115">
        <f t="shared" si="339"/>
        <v>0</v>
      </c>
      <c r="AP1339" s="116">
        <f t="shared" si="339"/>
        <v>0</v>
      </c>
      <c r="AQ1339" s="116">
        <f t="shared" si="339"/>
        <v>0</v>
      </c>
      <c r="AR1339" s="116">
        <f t="shared" si="339"/>
        <v>0</v>
      </c>
      <c r="AS1339" s="116">
        <f t="shared" si="340"/>
        <v>0</v>
      </c>
    </row>
    <row r="1340" spans="2:45" ht="16.5" thickTop="1" thickBot="1" x14ac:dyDescent="0.3">
      <c r="B1340" s="101" t="str">
        <f t="shared" si="333"/>
        <v>a</v>
      </c>
      <c r="C1340" s="101" t="str">
        <f t="shared" si="348"/>
        <v>a</v>
      </c>
      <c r="D1340" s="109" t="s">
        <v>279</v>
      </c>
      <c r="E1340" s="120" t="s">
        <v>304</v>
      </c>
      <c r="F1340" s="115">
        <f t="shared" si="334"/>
        <v>0</v>
      </c>
      <c r="G1340" s="116">
        <f t="shared" si="349"/>
        <v>0</v>
      </c>
      <c r="H1340" s="116">
        <f t="shared" si="349"/>
        <v>0</v>
      </c>
      <c r="I1340" s="116">
        <f t="shared" si="349"/>
        <v>0</v>
      </c>
      <c r="J1340" s="116">
        <f t="shared" si="349"/>
        <v>0</v>
      </c>
      <c r="K1340" s="115">
        <f t="shared" si="335"/>
        <v>14240200</v>
      </c>
      <c r="L1340" s="116">
        <f t="shared" si="350"/>
        <v>0</v>
      </c>
      <c r="M1340" s="116">
        <f t="shared" si="350"/>
        <v>14240200</v>
      </c>
      <c r="N1340" s="116">
        <f t="shared" si="350"/>
        <v>0</v>
      </c>
      <c r="O1340" s="116">
        <f t="shared" si="350"/>
        <v>0</v>
      </c>
      <c r="P1340" s="115">
        <f t="shared" si="336"/>
        <v>14240175</v>
      </c>
      <c r="Q1340" s="116">
        <f t="shared" si="351"/>
        <v>0</v>
      </c>
      <c r="R1340" s="116">
        <f t="shared" si="351"/>
        <v>14240175</v>
      </c>
      <c r="S1340" s="116">
        <f t="shared" si="351"/>
        <v>0</v>
      </c>
      <c r="T1340" s="116">
        <f t="shared" si="351"/>
        <v>0</v>
      </c>
      <c r="U1340" s="111">
        <f t="shared" si="341"/>
        <v>85000000</v>
      </c>
      <c r="V1340" s="116">
        <f t="shared" si="341"/>
        <v>0</v>
      </c>
      <c r="W1340" s="116">
        <f t="shared" si="341"/>
        <v>43240200</v>
      </c>
      <c r="X1340" s="116">
        <f t="shared" si="341"/>
        <v>40956600</v>
      </c>
      <c r="Y1340" s="116">
        <f t="shared" si="341"/>
        <v>803200</v>
      </c>
      <c r="Z1340" s="115">
        <f t="shared" si="337"/>
        <v>70759800</v>
      </c>
      <c r="AA1340" s="116">
        <f t="shared" si="352"/>
        <v>0</v>
      </c>
      <c r="AB1340" s="116">
        <f t="shared" si="352"/>
        <v>29000000</v>
      </c>
      <c r="AC1340" s="116">
        <f t="shared" si="352"/>
        <v>40956600</v>
      </c>
      <c r="AD1340" s="116">
        <f t="shared" si="352"/>
        <v>803200</v>
      </c>
      <c r="AE1340" s="115">
        <f t="shared" si="338"/>
        <v>14240200</v>
      </c>
      <c r="AF1340" s="117">
        <f t="shared" si="353"/>
        <v>0</v>
      </c>
      <c r="AG1340" s="117">
        <f t="shared" si="353"/>
        <v>14240200</v>
      </c>
      <c r="AH1340" s="117">
        <f t="shared" si="353"/>
        <v>0</v>
      </c>
      <c r="AI1340" s="117">
        <f t="shared" si="353"/>
        <v>0</v>
      </c>
      <c r="AJ1340" s="115">
        <f t="shared" si="347"/>
        <v>85000000</v>
      </c>
      <c r="AK1340" s="116">
        <f t="shared" si="347"/>
        <v>0</v>
      </c>
      <c r="AL1340" s="116">
        <f t="shared" si="347"/>
        <v>43240200</v>
      </c>
      <c r="AM1340" s="116">
        <f t="shared" si="347"/>
        <v>40956600</v>
      </c>
      <c r="AN1340" s="116">
        <f t="shared" si="347"/>
        <v>803200</v>
      </c>
      <c r="AO1340" s="115">
        <f t="shared" si="339"/>
        <v>99240200</v>
      </c>
      <c r="AP1340" s="116">
        <f t="shared" si="339"/>
        <v>0</v>
      </c>
      <c r="AQ1340" s="116">
        <f t="shared" si="339"/>
        <v>57480400</v>
      </c>
      <c r="AR1340" s="116">
        <f t="shared" si="339"/>
        <v>40956600</v>
      </c>
      <c r="AS1340" s="116">
        <f t="shared" si="340"/>
        <v>803200</v>
      </c>
    </row>
    <row r="1341" spans="2:45" ht="16.5" hidden="1" thickTop="1" thickBot="1" x14ac:dyDescent="0.3">
      <c r="B1341" s="101" t="str">
        <f t="shared" si="333"/>
        <v>b</v>
      </c>
      <c r="C1341" s="101" t="str">
        <f t="shared" si="348"/>
        <v>b</v>
      </c>
      <c r="D1341" s="109" t="s">
        <v>279</v>
      </c>
      <c r="E1341" s="120" t="s">
        <v>305</v>
      </c>
      <c r="F1341" s="115">
        <f t="shared" si="334"/>
        <v>0</v>
      </c>
      <c r="G1341" s="116">
        <f t="shared" si="349"/>
        <v>0</v>
      </c>
      <c r="H1341" s="116">
        <f t="shared" si="349"/>
        <v>0</v>
      </c>
      <c r="I1341" s="116">
        <f t="shared" si="349"/>
        <v>0</v>
      </c>
      <c r="J1341" s="116">
        <f t="shared" si="349"/>
        <v>0</v>
      </c>
      <c r="K1341" s="115">
        <f t="shared" si="335"/>
        <v>0</v>
      </c>
      <c r="L1341" s="116">
        <f t="shared" si="350"/>
        <v>0</v>
      </c>
      <c r="M1341" s="116">
        <f t="shared" si="350"/>
        <v>0</v>
      </c>
      <c r="N1341" s="116">
        <f t="shared" si="350"/>
        <v>0</v>
      </c>
      <c r="O1341" s="116">
        <f t="shared" si="350"/>
        <v>0</v>
      </c>
      <c r="P1341" s="115">
        <f t="shared" si="336"/>
        <v>0</v>
      </c>
      <c r="Q1341" s="116">
        <f t="shared" si="351"/>
        <v>0</v>
      </c>
      <c r="R1341" s="116">
        <f t="shared" si="351"/>
        <v>0</v>
      </c>
      <c r="S1341" s="116">
        <f t="shared" si="351"/>
        <v>0</v>
      </c>
      <c r="T1341" s="116">
        <f t="shared" si="351"/>
        <v>0</v>
      </c>
      <c r="U1341" s="111">
        <f t="shared" si="341"/>
        <v>0</v>
      </c>
      <c r="V1341" s="116">
        <f t="shared" si="341"/>
        <v>0</v>
      </c>
      <c r="W1341" s="116">
        <f t="shared" si="341"/>
        <v>0</v>
      </c>
      <c r="X1341" s="116">
        <f t="shared" si="341"/>
        <v>0</v>
      </c>
      <c r="Y1341" s="116">
        <f t="shared" si="341"/>
        <v>0</v>
      </c>
      <c r="Z1341" s="115">
        <f t="shared" si="337"/>
        <v>0</v>
      </c>
      <c r="AA1341" s="116">
        <f t="shared" si="352"/>
        <v>0</v>
      </c>
      <c r="AB1341" s="116">
        <f t="shared" si="352"/>
        <v>0</v>
      </c>
      <c r="AC1341" s="116">
        <f t="shared" si="352"/>
        <v>0</v>
      </c>
      <c r="AD1341" s="116">
        <f t="shared" si="352"/>
        <v>0</v>
      </c>
      <c r="AE1341" s="115">
        <f t="shared" si="338"/>
        <v>0</v>
      </c>
      <c r="AF1341" s="117">
        <f t="shared" si="353"/>
        <v>0</v>
      </c>
      <c r="AG1341" s="117">
        <f t="shared" si="353"/>
        <v>0</v>
      </c>
      <c r="AH1341" s="117">
        <f t="shared" si="353"/>
        <v>0</v>
      </c>
      <c r="AI1341" s="117">
        <f t="shared" si="353"/>
        <v>0</v>
      </c>
      <c r="AJ1341" s="115">
        <f t="shared" si="347"/>
        <v>0</v>
      </c>
      <c r="AK1341" s="116">
        <f t="shared" si="347"/>
        <v>0</v>
      </c>
      <c r="AL1341" s="116">
        <f t="shared" si="347"/>
        <v>0</v>
      </c>
      <c r="AM1341" s="116">
        <f t="shared" si="347"/>
        <v>0</v>
      </c>
      <c r="AN1341" s="116">
        <f t="shared" si="347"/>
        <v>0</v>
      </c>
      <c r="AO1341" s="115">
        <f t="shared" si="339"/>
        <v>0</v>
      </c>
      <c r="AP1341" s="116">
        <f t="shared" si="339"/>
        <v>0</v>
      </c>
      <c r="AQ1341" s="116">
        <f t="shared" si="339"/>
        <v>0</v>
      </c>
      <c r="AR1341" s="116">
        <f t="shared" si="339"/>
        <v>0</v>
      </c>
      <c r="AS1341" s="116">
        <f t="shared" si="340"/>
        <v>0</v>
      </c>
    </row>
    <row r="1342" spans="2:45" ht="16.5" hidden="1" thickTop="1" thickBot="1" x14ac:dyDescent="0.3">
      <c r="B1342" s="101" t="str">
        <f t="shared" si="333"/>
        <v>b</v>
      </c>
      <c r="C1342" s="101" t="str">
        <f t="shared" si="348"/>
        <v>b</v>
      </c>
      <c r="D1342" s="109" t="s">
        <v>279</v>
      </c>
      <c r="E1342" s="121" t="s">
        <v>306</v>
      </c>
      <c r="F1342" s="115">
        <f t="shared" si="334"/>
        <v>0</v>
      </c>
      <c r="G1342" s="116">
        <f t="shared" si="349"/>
        <v>0</v>
      </c>
      <c r="H1342" s="116">
        <f t="shared" si="349"/>
        <v>0</v>
      </c>
      <c r="I1342" s="116">
        <f t="shared" si="349"/>
        <v>0</v>
      </c>
      <c r="J1342" s="116">
        <f t="shared" si="349"/>
        <v>0</v>
      </c>
      <c r="K1342" s="115">
        <f t="shared" si="335"/>
        <v>0</v>
      </c>
      <c r="L1342" s="116">
        <f t="shared" si="350"/>
        <v>0</v>
      </c>
      <c r="M1342" s="116">
        <f t="shared" si="350"/>
        <v>0</v>
      </c>
      <c r="N1342" s="116">
        <f t="shared" si="350"/>
        <v>0</v>
      </c>
      <c r="O1342" s="116">
        <f t="shared" si="350"/>
        <v>0</v>
      </c>
      <c r="P1342" s="115">
        <f t="shared" si="336"/>
        <v>0</v>
      </c>
      <c r="Q1342" s="116">
        <f t="shared" si="351"/>
        <v>0</v>
      </c>
      <c r="R1342" s="116">
        <f t="shared" si="351"/>
        <v>0</v>
      </c>
      <c r="S1342" s="116">
        <f t="shared" si="351"/>
        <v>0</v>
      </c>
      <c r="T1342" s="116">
        <f t="shared" si="351"/>
        <v>0</v>
      </c>
      <c r="U1342" s="111">
        <f t="shared" si="341"/>
        <v>0</v>
      </c>
      <c r="V1342" s="116">
        <f t="shared" si="341"/>
        <v>0</v>
      </c>
      <c r="W1342" s="116">
        <f t="shared" si="341"/>
        <v>0</v>
      </c>
      <c r="X1342" s="116">
        <f t="shared" si="341"/>
        <v>0</v>
      </c>
      <c r="Y1342" s="116">
        <f t="shared" si="341"/>
        <v>0</v>
      </c>
      <c r="Z1342" s="115">
        <f t="shared" si="337"/>
        <v>0</v>
      </c>
      <c r="AA1342" s="116">
        <f t="shared" si="352"/>
        <v>0</v>
      </c>
      <c r="AB1342" s="116">
        <f t="shared" si="352"/>
        <v>0</v>
      </c>
      <c r="AC1342" s="116">
        <f t="shared" si="352"/>
        <v>0</v>
      </c>
      <c r="AD1342" s="116">
        <f t="shared" si="352"/>
        <v>0</v>
      </c>
      <c r="AE1342" s="115">
        <f t="shared" si="338"/>
        <v>0</v>
      </c>
      <c r="AF1342" s="117">
        <f t="shared" si="353"/>
        <v>0</v>
      </c>
      <c r="AG1342" s="117">
        <f t="shared" si="353"/>
        <v>0</v>
      </c>
      <c r="AH1342" s="117">
        <f t="shared" si="353"/>
        <v>0</v>
      </c>
      <c r="AI1342" s="117">
        <f t="shared" si="353"/>
        <v>0</v>
      </c>
      <c r="AJ1342" s="115">
        <f t="shared" si="347"/>
        <v>0</v>
      </c>
      <c r="AK1342" s="116">
        <f t="shared" si="347"/>
        <v>0</v>
      </c>
      <c r="AL1342" s="116">
        <f t="shared" si="347"/>
        <v>0</v>
      </c>
      <c r="AM1342" s="116">
        <f t="shared" si="347"/>
        <v>0</v>
      </c>
      <c r="AN1342" s="116">
        <f t="shared" si="347"/>
        <v>0</v>
      </c>
      <c r="AO1342" s="115">
        <f t="shared" si="339"/>
        <v>0</v>
      </c>
      <c r="AP1342" s="116">
        <f t="shared" si="339"/>
        <v>0</v>
      </c>
      <c r="AQ1342" s="116">
        <f t="shared" si="339"/>
        <v>0</v>
      </c>
      <c r="AR1342" s="116">
        <f t="shared" si="339"/>
        <v>0</v>
      </c>
      <c r="AS1342" s="116">
        <f t="shared" si="340"/>
        <v>0</v>
      </c>
    </row>
    <row r="1343" spans="2:45" ht="27" hidden="1" thickTop="1" thickBot="1" x14ac:dyDescent="0.3">
      <c r="B1343" s="101" t="str">
        <f t="shared" si="333"/>
        <v>b</v>
      </c>
      <c r="C1343" s="101" t="str">
        <f t="shared" si="348"/>
        <v>b</v>
      </c>
      <c r="D1343" s="109" t="s">
        <v>279</v>
      </c>
      <c r="E1343" s="121" t="s">
        <v>307</v>
      </c>
      <c r="F1343" s="115">
        <f t="shared" si="334"/>
        <v>0</v>
      </c>
      <c r="G1343" s="116">
        <f t="shared" si="349"/>
        <v>0</v>
      </c>
      <c r="H1343" s="116">
        <f t="shared" si="349"/>
        <v>0</v>
      </c>
      <c r="I1343" s="116">
        <f t="shared" si="349"/>
        <v>0</v>
      </c>
      <c r="J1343" s="116">
        <f t="shared" si="349"/>
        <v>0</v>
      </c>
      <c r="K1343" s="115">
        <f t="shared" si="335"/>
        <v>0</v>
      </c>
      <c r="L1343" s="116">
        <f t="shared" si="350"/>
        <v>0</v>
      </c>
      <c r="M1343" s="116">
        <f t="shared" si="350"/>
        <v>0</v>
      </c>
      <c r="N1343" s="116">
        <f t="shared" si="350"/>
        <v>0</v>
      </c>
      <c r="O1343" s="116">
        <f t="shared" si="350"/>
        <v>0</v>
      </c>
      <c r="P1343" s="115">
        <f t="shared" si="336"/>
        <v>0</v>
      </c>
      <c r="Q1343" s="116">
        <f t="shared" si="351"/>
        <v>0</v>
      </c>
      <c r="R1343" s="116">
        <f t="shared" si="351"/>
        <v>0</v>
      </c>
      <c r="S1343" s="116">
        <f t="shared" si="351"/>
        <v>0</v>
      </c>
      <c r="T1343" s="116">
        <f t="shared" si="351"/>
        <v>0</v>
      </c>
      <c r="U1343" s="111">
        <f t="shared" si="341"/>
        <v>0</v>
      </c>
      <c r="V1343" s="116">
        <f t="shared" si="341"/>
        <v>0</v>
      </c>
      <c r="W1343" s="116">
        <f t="shared" si="341"/>
        <v>0</v>
      </c>
      <c r="X1343" s="116">
        <f t="shared" si="341"/>
        <v>0</v>
      </c>
      <c r="Y1343" s="116">
        <f t="shared" si="341"/>
        <v>0</v>
      </c>
      <c r="Z1343" s="115">
        <f t="shared" si="337"/>
        <v>0</v>
      </c>
      <c r="AA1343" s="116">
        <f t="shared" si="352"/>
        <v>0</v>
      </c>
      <c r="AB1343" s="116">
        <f t="shared" si="352"/>
        <v>0</v>
      </c>
      <c r="AC1343" s="116">
        <f t="shared" si="352"/>
        <v>0</v>
      </c>
      <c r="AD1343" s="116">
        <f t="shared" si="352"/>
        <v>0</v>
      </c>
      <c r="AE1343" s="115">
        <f t="shared" si="338"/>
        <v>0</v>
      </c>
      <c r="AF1343" s="117">
        <f t="shared" si="353"/>
        <v>0</v>
      </c>
      <c r="AG1343" s="117">
        <f t="shared" si="353"/>
        <v>0</v>
      </c>
      <c r="AH1343" s="117">
        <f t="shared" si="353"/>
        <v>0</v>
      </c>
      <c r="AI1343" s="117">
        <f t="shared" si="353"/>
        <v>0</v>
      </c>
      <c r="AJ1343" s="115">
        <f t="shared" si="347"/>
        <v>0</v>
      </c>
      <c r="AK1343" s="116">
        <f t="shared" si="347"/>
        <v>0</v>
      </c>
      <c r="AL1343" s="116">
        <f t="shared" si="347"/>
        <v>0</v>
      </c>
      <c r="AM1343" s="116">
        <f t="shared" si="347"/>
        <v>0</v>
      </c>
      <c r="AN1343" s="116">
        <f t="shared" si="347"/>
        <v>0</v>
      </c>
      <c r="AO1343" s="115">
        <f t="shared" si="339"/>
        <v>0</v>
      </c>
      <c r="AP1343" s="116">
        <f t="shared" si="339"/>
        <v>0</v>
      </c>
      <c r="AQ1343" s="116">
        <f t="shared" si="339"/>
        <v>0</v>
      </c>
      <c r="AR1343" s="116">
        <f t="shared" si="339"/>
        <v>0</v>
      </c>
      <c r="AS1343" s="116">
        <f t="shared" si="340"/>
        <v>0</v>
      </c>
    </row>
    <row r="1344" spans="2:45" ht="27" hidden="1" thickTop="1" thickBot="1" x14ac:dyDescent="0.3">
      <c r="B1344" s="101" t="str">
        <f t="shared" si="333"/>
        <v>b</v>
      </c>
      <c r="C1344" s="101" t="str">
        <f t="shared" si="348"/>
        <v>b</v>
      </c>
      <c r="D1344" s="109" t="s">
        <v>279</v>
      </c>
      <c r="E1344" s="122" t="s">
        <v>308</v>
      </c>
      <c r="F1344" s="115">
        <f t="shared" si="334"/>
        <v>0</v>
      </c>
      <c r="G1344" s="116">
        <f t="shared" si="349"/>
        <v>0</v>
      </c>
      <c r="H1344" s="116">
        <f t="shared" si="349"/>
        <v>0</v>
      </c>
      <c r="I1344" s="116">
        <f t="shared" si="349"/>
        <v>0</v>
      </c>
      <c r="J1344" s="116">
        <f t="shared" si="349"/>
        <v>0</v>
      </c>
      <c r="K1344" s="115">
        <f t="shared" si="335"/>
        <v>0</v>
      </c>
      <c r="L1344" s="116">
        <f t="shared" si="350"/>
        <v>0</v>
      </c>
      <c r="M1344" s="116">
        <f t="shared" si="350"/>
        <v>0</v>
      </c>
      <c r="N1344" s="116">
        <f t="shared" si="350"/>
        <v>0</v>
      </c>
      <c r="O1344" s="116">
        <f t="shared" si="350"/>
        <v>0</v>
      </c>
      <c r="P1344" s="115">
        <f t="shared" si="336"/>
        <v>0</v>
      </c>
      <c r="Q1344" s="116">
        <f t="shared" si="351"/>
        <v>0</v>
      </c>
      <c r="R1344" s="116">
        <f t="shared" si="351"/>
        <v>0</v>
      </c>
      <c r="S1344" s="116">
        <f t="shared" si="351"/>
        <v>0</v>
      </c>
      <c r="T1344" s="116">
        <f t="shared" si="351"/>
        <v>0</v>
      </c>
      <c r="U1344" s="111">
        <f t="shared" si="341"/>
        <v>0</v>
      </c>
      <c r="V1344" s="116">
        <f t="shared" si="341"/>
        <v>0</v>
      </c>
      <c r="W1344" s="116">
        <f t="shared" si="341"/>
        <v>0</v>
      </c>
      <c r="X1344" s="116">
        <f t="shared" si="341"/>
        <v>0</v>
      </c>
      <c r="Y1344" s="116">
        <f t="shared" si="341"/>
        <v>0</v>
      </c>
      <c r="Z1344" s="115">
        <f t="shared" si="337"/>
        <v>0</v>
      </c>
      <c r="AA1344" s="116">
        <f t="shared" si="352"/>
        <v>0</v>
      </c>
      <c r="AB1344" s="116">
        <f t="shared" si="352"/>
        <v>0</v>
      </c>
      <c r="AC1344" s="116">
        <f t="shared" si="352"/>
        <v>0</v>
      </c>
      <c r="AD1344" s="116">
        <f t="shared" si="352"/>
        <v>0</v>
      </c>
      <c r="AE1344" s="115">
        <f t="shared" si="338"/>
        <v>0</v>
      </c>
      <c r="AF1344" s="117">
        <f t="shared" si="353"/>
        <v>0</v>
      </c>
      <c r="AG1344" s="117">
        <f t="shared" si="353"/>
        <v>0</v>
      </c>
      <c r="AH1344" s="117">
        <f t="shared" si="353"/>
        <v>0</v>
      </c>
      <c r="AI1344" s="117">
        <f t="shared" si="353"/>
        <v>0</v>
      </c>
      <c r="AJ1344" s="115">
        <f t="shared" si="347"/>
        <v>0</v>
      </c>
      <c r="AK1344" s="116">
        <f t="shared" si="347"/>
        <v>0</v>
      </c>
      <c r="AL1344" s="116">
        <f t="shared" si="347"/>
        <v>0</v>
      </c>
      <c r="AM1344" s="116">
        <f t="shared" si="347"/>
        <v>0</v>
      </c>
      <c r="AN1344" s="116">
        <f t="shared" si="347"/>
        <v>0</v>
      </c>
      <c r="AO1344" s="115">
        <f t="shared" si="339"/>
        <v>0</v>
      </c>
      <c r="AP1344" s="116">
        <f t="shared" si="339"/>
        <v>0</v>
      </c>
      <c r="AQ1344" s="116">
        <f t="shared" si="339"/>
        <v>0</v>
      </c>
      <c r="AR1344" s="116">
        <f t="shared" si="339"/>
        <v>0</v>
      </c>
      <c r="AS1344" s="116">
        <f t="shared" si="340"/>
        <v>0</v>
      </c>
    </row>
    <row r="1345" spans="2:45" ht="27" hidden="1" thickTop="1" thickBot="1" x14ac:dyDescent="0.3">
      <c r="B1345" s="101" t="str">
        <f t="shared" si="333"/>
        <v>b</v>
      </c>
      <c r="C1345" s="101" t="str">
        <f t="shared" si="348"/>
        <v>b</v>
      </c>
      <c r="D1345" s="109" t="s">
        <v>279</v>
      </c>
      <c r="E1345" s="122" t="s">
        <v>309</v>
      </c>
      <c r="F1345" s="115">
        <f t="shared" si="334"/>
        <v>0</v>
      </c>
      <c r="G1345" s="116">
        <f t="shared" si="349"/>
        <v>0</v>
      </c>
      <c r="H1345" s="116">
        <f t="shared" si="349"/>
        <v>0</v>
      </c>
      <c r="I1345" s="116">
        <f t="shared" si="349"/>
        <v>0</v>
      </c>
      <c r="J1345" s="116">
        <f t="shared" si="349"/>
        <v>0</v>
      </c>
      <c r="K1345" s="115">
        <f t="shared" si="335"/>
        <v>0</v>
      </c>
      <c r="L1345" s="116">
        <f t="shared" si="350"/>
        <v>0</v>
      </c>
      <c r="M1345" s="116">
        <f t="shared" si="350"/>
        <v>0</v>
      </c>
      <c r="N1345" s="116">
        <f t="shared" si="350"/>
        <v>0</v>
      </c>
      <c r="O1345" s="116">
        <f t="shared" si="350"/>
        <v>0</v>
      </c>
      <c r="P1345" s="115">
        <f t="shared" si="336"/>
        <v>0</v>
      </c>
      <c r="Q1345" s="116">
        <f t="shared" si="351"/>
        <v>0</v>
      </c>
      <c r="R1345" s="116">
        <f t="shared" si="351"/>
        <v>0</v>
      </c>
      <c r="S1345" s="116">
        <f t="shared" si="351"/>
        <v>0</v>
      </c>
      <c r="T1345" s="116">
        <f t="shared" si="351"/>
        <v>0</v>
      </c>
      <c r="U1345" s="111">
        <f t="shared" si="341"/>
        <v>0</v>
      </c>
      <c r="V1345" s="116">
        <f t="shared" si="341"/>
        <v>0</v>
      </c>
      <c r="W1345" s="116">
        <f t="shared" si="341"/>
        <v>0</v>
      </c>
      <c r="X1345" s="116">
        <f t="shared" si="341"/>
        <v>0</v>
      </c>
      <c r="Y1345" s="116">
        <f t="shared" si="341"/>
        <v>0</v>
      </c>
      <c r="Z1345" s="115">
        <f t="shared" si="337"/>
        <v>0</v>
      </c>
      <c r="AA1345" s="116">
        <f t="shared" si="352"/>
        <v>0</v>
      </c>
      <c r="AB1345" s="116">
        <f t="shared" si="352"/>
        <v>0</v>
      </c>
      <c r="AC1345" s="116">
        <f t="shared" si="352"/>
        <v>0</v>
      </c>
      <c r="AD1345" s="116">
        <f t="shared" si="352"/>
        <v>0</v>
      </c>
      <c r="AE1345" s="115">
        <f t="shared" si="338"/>
        <v>0</v>
      </c>
      <c r="AF1345" s="117">
        <f t="shared" si="353"/>
        <v>0</v>
      </c>
      <c r="AG1345" s="117">
        <f t="shared" si="353"/>
        <v>0</v>
      </c>
      <c r="AH1345" s="117">
        <f t="shared" si="353"/>
        <v>0</v>
      </c>
      <c r="AI1345" s="117">
        <f t="shared" si="353"/>
        <v>0</v>
      </c>
      <c r="AJ1345" s="115">
        <f t="shared" si="347"/>
        <v>0</v>
      </c>
      <c r="AK1345" s="116">
        <f t="shared" si="347"/>
        <v>0</v>
      </c>
      <c r="AL1345" s="116">
        <f t="shared" si="347"/>
        <v>0</v>
      </c>
      <c r="AM1345" s="116">
        <f t="shared" si="347"/>
        <v>0</v>
      </c>
      <c r="AN1345" s="116">
        <f t="shared" si="347"/>
        <v>0</v>
      </c>
      <c r="AO1345" s="115">
        <f t="shared" si="339"/>
        <v>0</v>
      </c>
      <c r="AP1345" s="116">
        <f t="shared" si="339"/>
        <v>0</v>
      </c>
      <c r="AQ1345" s="116">
        <f t="shared" si="339"/>
        <v>0</v>
      </c>
      <c r="AR1345" s="116">
        <f t="shared" si="339"/>
        <v>0</v>
      </c>
      <c r="AS1345" s="116">
        <f t="shared" si="340"/>
        <v>0</v>
      </c>
    </row>
    <row r="1346" spans="2:45" ht="16.5" hidden="1" thickTop="1" thickBot="1" x14ac:dyDescent="0.3">
      <c r="B1346" s="101" t="str">
        <f t="shared" si="333"/>
        <v>b</v>
      </c>
      <c r="C1346" s="101" t="str">
        <f t="shared" si="348"/>
        <v>b</v>
      </c>
      <c r="D1346" s="109" t="s">
        <v>279</v>
      </c>
      <c r="E1346" s="119" t="s">
        <v>310</v>
      </c>
      <c r="F1346" s="115">
        <f t="shared" si="334"/>
        <v>0</v>
      </c>
      <c r="G1346" s="116">
        <f t="shared" si="349"/>
        <v>0</v>
      </c>
      <c r="H1346" s="116">
        <f t="shared" si="349"/>
        <v>0</v>
      </c>
      <c r="I1346" s="116">
        <f t="shared" si="349"/>
        <v>0</v>
      </c>
      <c r="J1346" s="116">
        <f t="shared" si="349"/>
        <v>0</v>
      </c>
      <c r="K1346" s="115">
        <f t="shared" si="335"/>
        <v>0</v>
      </c>
      <c r="L1346" s="116">
        <f t="shared" si="350"/>
        <v>0</v>
      </c>
      <c r="M1346" s="116">
        <f t="shared" si="350"/>
        <v>0</v>
      </c>
      <c r="N1346" s="116">
        <f t="shared" si="350"/>
        <v>0</v>
      </c>
      <c r="O1346" s="116">
        <f t="shared" si="350"/>
        <v>0</v>
      </c>
      <c r="P1346" s="115">
        <f t="shared" si="336"/>
        <v>0</v>
      </c>
      <c r="Q1346" s="116">
        <f t="shared" si="351"/>
        <v>0</v>
      </c>
      <c r="R1346" s="116">
        <f t="shared" si="351"/>
        <v>0</v>
      </c>
      <c r="S1346" s="116">
        <f t="shared" si="351"/>
        <v>0</v>
      </c>
      <c r="T1346" s="116">
        <f t="shared" si="351"/>
        <v>0</v>
      </c>
      <c r="U1346" s="111">
        <f t="shared" ref="U1346:Y1396" si="354">Z1346+AE1346</f>
        <v>0</v>
      </c>
      <c r="V1346" s="116">
        <f t="shared" si="354"/>
        <v>0</v>
      </c>
      <c r="W1346" s="116">
        <f t="shared" si="354"/>
        <v>0</v>
      </c>
      <c r="X1346" s="116">
        <f t="shared" si="354"/>
        <v>0</v>
      </c>
      <c r="Y1346" s="116">
        <f t="shared" si="354"/>
        <v>0</v>
      </c>
      <c r="Z1346" s="115">
        <f t="shared" si="337"/>
        <v>0</v>
      </c>
      <c r="AA1346" s="116">
        <f t="shared" si="352"/>
        <v>0</v>
      </c>
      <c r="AB1346" s="116">
        <f t="shared" si="352"/>
        <v>0</v>
      </c>
      <c r="AC1346" s="116">
        <f t="shared" si="352"/>
        <v>0</v>
      </c>
      <c r="AD1346" s="116">
        <f t="shared" si="352"/>
        <v>0</v>
      </c>
      <c r="AE1346" s="115">
        <f t="shared" si="338"/>
        <v>0</v>
      </c>
      <c r="AF1346" s="117">
        <f t="shared" si="353"/>
        <v>0</v>
      </c>
      <c r="AG1346" s="117">
        <f t="shared" si="353"/>
        <v>0</v>
      </c>
      <c r="AH1346" s="117">
        <f t="shared" si="353"/>
        <v>0</v>
      </c>
      <c r="AI1346" s="117">
        <f t="shared" si="353"/>
        <v>0</v>
      </c>
      <c r="AJ1346" s="115">
        <f t="shared" si="347"/>
        <v>0</v>
      </c>
      <c r="AK1346" s="116">
        <f t="shared" si="347"/>
        <v>0</v>
      </c>
      <c r="AL1346" s="116">
        <f t="shared" si="347"/>
        <v>0</v>
      </c>
      <c r="AM1346" s="116">
        <f t="shared" si="347"/>
        <v>0</v>
      </c>
      <c r="AN1346" s="116">
        <f t="shared" si="347"/>
        <v>0</v>
      </c>
      <c r="AO1346" s="115">
        <f t="shared" si="339"/>
        <v>0</v>
      </c>
      <c r="AP1346" s="116">
        <f t="shared" si="339"/>
        <v>0</v>
      </c>
      <c r="AQ1346" s="116">
        <f t="shared" si="339"/>
        <v>0</v>
      </c>
      <c r="AR1346" s="116">
        <f t="shared" si="339"/>
        <v>0</v>
      </c>
      <c r="AS1346" s="116">
        <f t="shared" si="340"/>
        <v>0</v>
      </c>
    </row>
    <row r="1347" spans="2:45" ht="16.5" hidden="1" thickTop="1" thickBot="1" x14ac:dyDescent="0.3">
      <c r="B1347" s="101" t="str">
        <f t="shared" si="333"/>
        <v>b</v>
      </c>
      <c r="C1347" s="101" t="str">
        <f t="shared" si="348"/>
        <v>b</v>
      </c>
      <c r="D1347" s="109" t="s">
        <v>279</v>
      </c>
      <c r="E1347" s="119" t="s">
        <v>311</v>
      </c>
      <c r="F1347" s="115">
        <f t="shared" si="334"/>
        <v>0</v>
      </c>
      <c r="G1347" s="116">
        <f t="shared" si="349"/>
        <v>0</v>
      </c>
      <c r="H1347" s="116">
        <f t="shared" si="349"/>
        <v>0</v>
      </c>
      <c r="I1347" s="116">
        <f t="shared" si="349"/>
        <v>0</v>
      </c>
      <c r="J1347" s="116">
        <f t="shared" si="349"/>
        <v>0</v>
      </c>
      <c r="K1347" s="115">
        <f t="shared" si="335"/>
        <v>0</v>
      </c>
      <c r="L1347" s="116">
        <f t="shared" si="350"/>
        <v>0</v>
      </c>
      <c r="M1347" s="116">
        <f t="shared" si="350"/>
        <v>0</v>
      </c>
      <c r="N1347" s="116">
        <f t="shared" si="350"/>
        <v>0</v>
      </c>
      <c r="O1347" s="116">
        <f t="shared" si="350"/>
        <v>0</v>
      </c>
      <c r="P1347" s="115">
        <f t="shared" si="336"/>
        <v>0</v>
      </c>
      <c r="Q1347" s="116">
        <f t="shared" si="351"/>
        <v>0</v>
      </c>
      <c r="R1347" s="116">
        <f t="shared" si="351"/>
        <v>0</v>
      </c>
      <c r="S1347" s="116">
        <f t="shared" si="351"/>
        <v>0</v>
      </c>
      <c r="T1347" s="116">
        <f t="shared" si="351"/>
        <v>0</v>
      </c>
      <c r="U1347" s="111">
        <f t="shared" si="354"/>
        <v>0</v>
      </c>
      <c r="V1347" s="116">
        <f t="shared" si="354"/>
        <v>0</v>
      </c>
      <c r="W1347" s="116">
        <f t="shared" si="354"/>
        <v>0</v>
      </c>
      <c r="X1347" s="116">
        <f t="shared" si="354"/>
        <v>0</v>
      </c>
      <c r="Y1347" s="116">
        <f t="shared" si="354"/>
        <v>0</v>
      </c>
      <c r="Z1347" s="115">
        <f t="shared" si="337"/>
        <v>0</v>
      </c>
      <c r="AA1347" s="116">
        <f t="shared" si="352"/>
        <v>0</v>
      </c>
      <c r="AB1347" s="116">
        <f t="shared" si="352"/>
        <v>0</v>
      </c>
      <c r="AC1347" s="116">
        <f t="shared" si="352"/>
        <v>0</v>
      </c>
      <c r="AD1347" s="116">
        <f t="shared" si="352"/>
        <v>0</v>
      </c>
      <c r="AE1347" s="115">
        <f t="shared" si="338"/>
        <v>0</v>
      </c>
      <c r="AF1347" s="117">
        <f t="shared" si="353"/>
        <v>0</v>
      </c>
      <c r="AG1347" s="117">
        <f t="shared" si="353"/>
        <v>0</v>
      </c>
      <c r="AH1347" s="117">
        <f t="shared" si="353"/>
        <v>0</v>
      </c>
      <c r="AI1347" s="117">
        <f t="shared" si="353"/>
        <v>0</v>
      </c>
      <c r="AJ1347" s="115">
        <f t="shared" si="347"/>
        <v>0</v>
      </c>
      <c r="AK1347" s="116">
        <f t="shared" si="347"/>
        <v>0</v>
      </c>
      <c r="AL1347" s="116">
        <f t="shared" si="347"/>
        <v>0</v>
      </c>
      <c r="AM1347" s="116">
        <f t="shared" si="347"/>
        <v>0</v>
      </c>
      <c r="AN1347" s="116">
        <f t="shared" si="347"/>
        <v>0</v>
      </c>
      <c r="AO1347" s="115">
        <f t="shared" si="339"/>
        <v>0</v>
      </c>
      <c r="AP1347" s="116">
        <f t="shared" si="339"/>
        <v>0</v>
      </c>
      <c r="AQ1347" s="116">
        <f t="shared" si="339"/>
        <v>0</v>
      </c>
      <c r="AR1347" s="116">
        <f t="shared" si="339"/>
        <v>0</v>
      </c>
      <c r="AS1347" s="116">
        <f t="shared" si="340"/>
        <v>0</v>
      </c>
    </row>
    <row r="1348" spans="2:45" ht="16.5" hidden="1" thickTop="1" thickBot="1" x14ac:dyDescent="0.3">
      <c r="B1348" s="101" t="str">
        <f t="shared" si="333"/>
        <v>b</v>
      </c>
      <c r="C1348" s="101" t="str">
        <f t="shared" si="348"/>
        <v>b</v>
      </c>
      <c r="D1348" s="109" t="s">
        <v>279</v>
      </c>
      <c r="E1348" s="119" t="s">
        <v>312</v>
      </c>
      <c r="F1348" s="115">
        <f t="shared" si="334"/>
        <v>0</v>
      </c>
      <c r="G1348" s="116">
        <f t="shared" si="349"/>
        <v>0</v>
      </c>
      <c r="H1348" s="116">
        <f t="shared" si="349"/>
        <v>0</v>
      </c>
      <c r="I1348" s="116">
        <f t="shared" si="349"/>
        <v>0</v>
      </c>
      <c r="J1348" s="116">
        <f t="shared" si="349"/>
        <v>0</v>
      </c>
      <c r="K1348" s="115">
        <f t="shared" si="335"/>
        <v>0</v>
      </c>
      <c r="L1348" s="116">
        <f t="shared" si="350"/>
        <v>0</v>
      </c>
      <c r="M1348" s="116">
        <f t="shared" si="350"/>
        <v>0</v>
      </c>
      <c r="N1348" s="116">
        <f t="shared" si="350"/>
        <v>0</v>
      </c>
      <c r="O1348" s="116">
        <f t="shared" si="350"/>
        <v>0</v>
      </c>
      <c r="P1348" s="115">
        <f t="shared" si="336"/>
        <v>0</v>
      </c>
      <c r="Q1348" s="116">
        <f t="shared" si="351"/>
        <v>0</v>
      </c>
      <c r="R1348" s="116">
        <f t="shared" si="351"/>
        <v>0</v>
      </c>
      <c r="S1348" s="116">
        <f t="shared" si="351"/>
        <v>0</v>
      </c>
      <c r="T1348" s="116">
        <f t="shared" si="351"/>
        <v>0</v>
      </c>
      <c r="U1348" s="111">
        <f t="shared" si="354"/>
        <v>0</v>
      </c>
      <c r="V1348" s="116">
        <f t="shared" si="354"/>
        <v>0</v>
      </c>
      <c r="W1348" s="116">
        <f t="shared" si="354"/>
        <v>0</v>
      </c>
      <c r="X1348" s="116">
        <f t="shared" si="354"/>
        <v>0</v>
      </c>
      <c r="Y1348" s="116">
        <f t="shared" si="354"/>
        <v>0</v>
      </c>
      <c r="Z1348" s="115">
        <f t="shared" si="337"/>
        <v>0</v>
      </c>
      <c r="AA1348" s="116">
        <f t="shared" si="352"/>
        <v>0</v>
      </c>
      <c r="AB1348" s="116">
        <f t="shared" si="352"/>
        <v>0</v>
      </c>
      <c r="AC1348" s="116">
        <f t="shared" si="352"/>
        <v>0</v>
      </c>
      <c r="AD1348" s="116">
        <f t="shared" si="352"/>
        <v>0</v>
      </c>
      <c r="AE1348" s="115">
        <f t="shared" si="338"/>
        <v>0</v>
      </c>
      <c r="AF1348" s="117">
        <f t="shared" si="353"/>
        <v>0</v>
      </c>
      <c r="AG1348" s="117">
        <f t="shared" si="353"/>
        <v>0</v>
      </c>
      <c r="AH1348" s="117">
        <f t="shared" si="353"/>
        <v>0</v>
      </c>
      <c r="AI1348" s="117">
        <f t="shared" si="353"/>
        <v>0</v>
      </c>
      <c r="AJ1348" s="115">
        <f t="shared" si="347"/>
        <v>0</v>
      </c>
      <c r="AK1348" s="116">
        <f t="shared" si="347"/>
        <v>0</v>
      </c>
      <c r="AL1348" s="116">
        <f t="shared" si="347"/>
        <v>0</v>
      </c>
      <c r="AM1348" s="116">
        <f t="shared" si="347"/>
        <v>0</v>
      </c>
      <c r="AN1348" s="116">
        <f t="shared" si="347"/>
        <v>0</v>
      </c>
      <c r="AO1348" s="115">
        <f t="shared" si="339"/>
        <v>0</v>
      </c>
      <c r="AP1348" s="116">
        <f t="shared" si="339"/>
        <v>0</v>
      </c>
      <c r="AQ1348" s="116">
        <f t="shared" si="339"/>
        <v>0</v>
      </c>
      <c r="AR1348" s="116">
        <f t="shared" ref="AR1348:AR1411" si="355">N1348+X1348</f>
        <v>0</v>
      </c>
      <c r="AS1348" s="116">
        <f t="shared" si="340"/>
        <v>0</v>
      </c>
    </row>
    <row r="1349" spans="2:45" ht="65.25" thickTop="1" thickBot="1" x14ac:dyDescent="0.3">
      <c r="B1349" s="101" t="str">
        <f t="shared" ref="B1349:B1412" si="356">IF((F1349+G1349+H1349+J1349++K1349+L1349+M1349+U1349+AJ1349+AO1349)&gt;0,"a","b")</f>
        <v>a</v>
      </c>
      <c r="C1349" s="101" t="str">
        <f t="shared" si="348"/>
        <v>a</v>
      </c>
      <c r="D1349" s="109" t="s">
        <v>426</v>
      </c>
      <c r="E1349" s="119" t="s">
        <v>427</v>
      </c>
      <c r="F1349" s="115">
        <f t="shared" ref="F1349:F1412" si="357">SUM(G1349:J1349)</f>
        <v>0</v>
      </c>
      <c r="G1349" s="116">
        <f>SUM(G1350,G1362:G1364)</f>
        <v>0</v>
      </c>
      <c r="H1349" s="116">
        <f>SUM(H1350,H1362:H1364)</f>
        <v>0</v>
      </c>
      <c r="I1349" s="116">
        <f>SUM(I1350,I1362:I1364)</f>
        <v>0</v>
      </c>
      <c r="J1349" s="116">
        <f>SUM(J1350,J1362:J1364)</f>
        <v>0</v>
      </c>
      <c r="K1349" s="115">
        <f t="shared" ref="K1349:K1412" si="358">SUM(L1349:O1349)</f>
        <v>10196800</v>
      </c>
      <c r="L1349" s="116">
        <f>SUM(L1350,L1362:L1364)</f>
        <v>0</v>
      </c>
      <c r="M1349" s="116">
        <f>SUM(M1350,M1362:M1364)</f>
        <v>10196800</v>
      </c>
      <c r="N1349" s="116">
        <f>SUM(N1350,N1362:N1364)</f>
        <v>0</v>
      </c>
      <c r="O1349" s="116">
        <f>SUM(O1350,O1362:O1364)</f>
        <v>0</v>
      </c>
      <c r="P1349" s="115">
        <f t="shared" ref="P1349:P1412" si="359">SUM(Q1349:T1349)</f>
        <v>10196775</v>
      </c>
      <c r="Q1349" s="116">
        <f>SUM(Q1350,Q1362:Q1364)</f>
        <v>0</v>
      </c>
      <c r="R1349" s="116">
        <f>SUM(R1350,R1362:R1364)</f>
        <v>10196775</v>
      </c>
      <c r="S1349" s="116">
        <f>SUM(S1350,S1362:S1364)</f>
        <v>0</v>
      </c>
      <c r="T1349" s="116">
        <f>SUM(T1350,T1362:T1364)</f>
        <v>0</v>
      </c>
      <c r="U1349" s="111">
        <f t="shared" si="354"/>
        <v>61000000</v>
      </c>
      <c r="V1349" s="116">
        <f t="shared" si="354"/>
        <v>0</v>
      </c>
      <c r="W1349" s="116">
        <f t="shared" si="354"/>
        <v>30196800</v>
      </c>
      <c r="X1349" s="116">
        <f t="shared" si="354"/>
        <v>30000000</v>
      </c>
      <c r="Y1349" s="116">
        <f t="shared" si="354"/>
        <v>803200</v>
      </c>
      <c r="Z1349" s="115">
        <f t="shared" ref="Z1349:Z1412" si="360">SUM(AA1349:AD1349)</f>
        <v>50803200</v>
      </c>
      <c r="AA1349" s="116">
        <f>SUM(AA1350,AA1362:AA1364)</f>
        <v>0</v>
      </c>
      <c r="AB1349" s="116">
        <f>SUM(AB1350,AB1362:AB1364)</f>
        <v>20000000</v>
      </c>
      <c r="AC1349" s="116">
        <f>SUM(AC1350,AC1362:AC1364)</f>
        <v>30000000</v>
      </c>
      <c r="AD1349" s="116">
        <f>SUM(AD1350,AD1362:AD1364)</f>
        <v>803200</v>
      </c>
      <c r="AE1349" s="115">
        <f t="shared" ref="AE1349:AE1412" si="361">SUM(AF1349:AI1349)</f>
        <v>10196800</v>
      </c>
      <c r="AF1349" s="117">
        <f>SUM(AF1350,AF1362:AF1364)</f>
        <v>0</v>
      </c>
      <c r="AG1349" s="117">
        <f>SUM(AG1350,AG1362:AG1364)</f>
        <v>10196800</v>
      </c>
      <c r="AH1349" s="117">
        <f>SUM(AH1350,AH1362:AH1364)</f>
        <v>0</v>
      </c>
      <c r="AI1349" s="117">
        <f>SUM(AI1350,AI1362:AI1364)</f>
        <v>0</v>
      </c>
      <c r="AJ1349" s="115">
        <f t="shared" si="347"/>
        <v>61000000</v>
      </c>
      <c r="AK1349" s="116">
        <f t="shared" si="347"/>
        <v>0</v>
      </c>
      <c r="AL1349" s="116">
        <f t="shared" si="347"/>
        <v>30196800</v>
      </c>
      <c r="AM1349" s="116">
        <f t="shared" si="347"/>
        <v>30000000</v>
      </c>
      <c r="AN1349" s="116">
        <f t="shared" si="347"/>
        <v>803200</v>
      </c>
      <c r="AO1349" s="115">
        <f t="shared" ref="AO1349:AR1412" si="362">K1349+U1349</f>
        <v>71196800</v>
      </c>
      <c r="AP1349" s="116">
        <f t="shared" si="362"/>
        <v>0</v>
      </c>
      <c r="AQ1349" s="116">
        <f t="shared" si="362"/>
        <v>40393600</v>
      </c>
      <c r="AR1349" s="116">
        <f t="shared" si="355"/>
        <v>30000000</v>
      </c>
      <c r="AS1349" s="116">
        <f t="shared" ref="AS1349:AS1412" si="363">O1349+AD1349+AI1349</f>
        <v>803200</v>
      </c>
    </row>
    <row r="1350" spans="2:45" ht="16.5" thickTop="1" thickBot="1" x14ac:dyDescent="0.3">
      <c r="B1350" s="101" t="str">
        <f t="shared" si="356"/>
        <v>a</v>
      </c>
      <c r="C1350" s="101" t="str">
        <f t="shared" si="348"/>
        <v>a</v>
      </c>
      <c r="D1350" s="109" t="s">
        <v>279</v>
      </c>
      <c r="E1350" s="120" t="s">
        <v>298</v>
      </c>
      <c r="F1350" s="115">
        <f t="shared" si="357"/>
        <v>0</v>
      </c>
      <c r="G1350" s="116">
        <f>SUM(G1351:G1357)</f>
        <v>0</v>
      </c>
      <c r="H1350" s="116">
        <f>SUM(H1351:H1357)</f>
        <v>0</v>
      </c>
      <c r="I1350" s="116">
        <f>SUM(I1351:I1357)</f>
        <v>0</v>
      </c>
      <c r="J1350" s="116">
        <f>SUM(J1351:J1357)</f>
        <v>0</v>
      </c>
      <c r="K1350" s="115">
        <f t="shared" si="358"/>
        <v>10196800</v>
      </c>
      <c r="L1350" s="116">
        <f>SUM(L1351:L1357)</f>
        <v>0</v>
      </c>
      <c r="M1350" s="116">
        <f>SUM(M1351:M1357)</f>
        <v>10196800</v>
      </c>
      <c r="N1350" s="116">
        <f>SUM(N1351:N1357)</f>
        <v>0</v>
      </c>
      <c r="O1350" s="116">
        <f>SUM(O1351:O1357)</f>
        <v>0</v>
      </c>
      <c r="P1350" s="115">
        <f t="shared" si="359"/>
        <v>10196775</v>
      </c>
      <c r="Q1350" s="116">
        <f>SUM(Q1351:Q1357)</f>
        <v>0</v>
      </c>
      <c r="R1350" s="116">
        <f>SUM(R1351:R1357)</f>
        <v>10196775</v>
      </c>
      <c r="S1350" s="116">
        <f>SUM(S1351:S1357)</f>
        <v>0</v>
      </c>
      <c r="T1350" s="116">
        <f>SUM(T1351:T1357)</f>
        <v>0</v>
      </c>
      <c r="U1350" s="111">
        <f t="shared" si="354"/>
        <v>61000000</v>
      </c>
      <c r="V1350" s="116">
        <f t="shared" si="354"/>
        <v>0</v>
      </c>
      <c r="W1350" s="116">
        <f t="shared" si="354"/>
        <v>30196800</v>
      </c>
      <c r="X1350" s="116">
        <f t="shared" si="354"/>
        <v>30000000</v>
      </c>
      <c r="Y1350" s="116">
        <f t="shared" si="354"/>
        <v>803200</v>
      </c>
      <c r="Z1350" s="115">
        <f t="shared" si="360"/>
        <v>50803200</v>
      </c>
      <c r="AA1350" s="116">
        <f>SUM(AA1351:AA1357)</f>
        <v>0</v>
      </c>
      <c r="AB1350" s="116">
        <f>SUM(AB1351:AB1357)</f>
        <v>20000000</v>
      </c>
      <c r="AC1350" s="116">
        <f>SUM(AC1351:AC1357)</f>
        <v>30000000</v>
      </c>
      <c r="AD1350" s="116">
        <f>SUM(AD1351:AD1357)</f>
        <v>803200</v>
      </c>
      <c r="AE1350" s="115">
        <f t="shared" si="361"/>
        <v>10196800</v>
      </c>
      <c r="AF1350" s="117">
        <f>SUM(AF1351:AF1357)</f>
        <v>0</v>
      </c>
      <c r="AG1350" s="117">
        <f>SUM(AG1351:AG1357)</f>
        <v>10196800</v>
      </c>
      <c r="AH1350" s="117">
        <f>SUM(AH1351:AH1357)</f>
        <v>0</v>
      </c>
      <c r="AI1350" s="117">
        <f>SUM(AI1351:AI1357)</f>
        <v>0</v>
      </c>
      <c r="AJ1350" s="115">
        <f t="shared" si="347"/>
        <v>61000000</v>
      </c>
      <c r="AK1350" s="116">
        <f t="shared" si="347"/>
        <v>0</v>
      </c>
      <c r="AL1350" s="116">
        <f t="shared" si="347"/>
        <v>30196800</v>
      </c>
      <c r="AM1350" s="116">
        <f t="shared" si="347"/>
        <v>30000000</v>
      </c>
      <c r="AN1350" s="116">
        <f t="shared" si="347"/>
        <v>803200</v>
      </c>
      <c r="AO1350" s="115">
        <f t="shared" si="362"/>
        <v>71196800</v>
      </c>
      <c r="AP1350" s="116">
        <f t="shared" si="362"/>
        <v>0</v>
      </c>
      <c r="AQ1350" s="116">
        <f t="shared" si="362"/>
        <v>40393600</v>
      </c>
      <c r="AR1350" s="116">
        <f t="shared" si="355"/>
        <v>30000000</v>
      </c>
      <c r="AS1350" s="116">
        <f t="shared" si="363"/>
        <v>803200</v>
      </c>
    </row>
    <row r="1351" spans="2:45" ht="16.5" hidden="1" thickTop="1" thickBot="1" x14ac:dyDescent="0.3">
      <c r="B1351" s="101" t="str">
        <f t="shared" si="356"/>
        <v>b</v>
      </c>
      <c r="C1351" s="101" t="str">
        <f t="shared" si="348"/>
        <v>b</v>
      </c>
      <c r="D1351" s="109" t="s">
        <v>279</v>
      </c>
      <c r="E1351" s="121" t="s">
        <v>299</v>
      </c>
      <c r="F1351" s="115">
        <f t="shared" si="357"/>
        <v>0</v>
      </c>
      <c r="G1351" s="116">
        <v>0</v>
      </c>
      <c r="H1351" s="116">
        <v>0</v>
      </c>
      <c r="I1351" s="116">
        <v>0</v>
      </c>
      <c r="J1351" s="116">
        <v>0</v>
      </c>
      <c r="K1351" s="115">
        <f t="shared" si="358"/>
        <v>0</v>
      </c>
      <c r="L1351" s="116">
        <v>0</v>
      </c>
      <c r="M1351" s="116">
        <v>0</v>
      </c>
      <c r="N1351" s="116">
        <v>0</v>
      </c>
      <c r="O1351" s="116">
        <v>0</v>
      </c>
      <c r="P1351" s="115">
        <f t="shared" si="359"/>
        <v>0</v>
      </c>
      <c r="Q1351" s="116">
        <v>0</v>
      </c>
      <c r="R1351" s="116">
        <v>0</v>
      </c>
      <c r="S1351" s="116">
        <v>0</v>
      </c>
      <c r="T1351" s="116">
        <v>0</v>
      </c>
      <c r="U1351" s="111">
        <f t="shared" si="354"/>
        <v>0</v>
      </c>
      <c r="V1351" s="116">
        <f t="shared" si="354"/>
        <v>0</v>
      </c>
      <c r="W1351" s="116">
        <f t="shared" si="354"/>
        <v>0</v>
      </c>
      <c r="X1351" s="116">
        <f t="shared" si="354"/>
        <v>0</v>
      </c>
      <c r="Y1351" s="116">
        <f t="shared" si="354"/>
        <v>0</v>
      </c>
      <c r="Z1351" s="115">
        <f t="shared" si="360"/>
        <v>0</v>
      </c>
      <c r="AA1351" s="116">
        <v>0</v>
      </c>
      <c r="AB1351" s="116">
        <v>0</v>
      </c>
      <c r="AC1351" s="116">
        <v>0</v>
      </c>
      <c r="AD1351" s="116">
        <v>0</v>
      </c>
      <c r="AE1351" s="115">
        <f t="shared" si="361"/>
        <v>0</v>
      </c>
      <c r="AF1351" s="117">
        <v>0</v>
      </c>
      <c r="AG1351" s="117">
        <v>0</v>
      </c>
      <c r="AH1351" s="117">
        <v>0</v>
      </c>
      <c r="AI1351" s="117">
        <v>0</v>
      </c>
      <c r="AJ1351" s="115">
        <f t="shared" si="347"/>
        <v>0</v>
      </c>
      <c r="AK1351" s="116">
        <f t="shared" si="347"/>
        <v>0</v>
      </c>
      <c r="AL1351" s="116">
        <f t="shared" si="347"/>
        <v>0</v>
      </c>
      <c r="AM1351" s="116">
        <f t="shared" si="347"/>
        <v>0</v>
      </c>
      <c r="AN1351" s="116">
        <f t="shared" si="347"/>
        <v>0</v>
      </c>
      <c r="AO1351" s="115">
        <f t="shared" si="362"/>
        <v>0</v>
      </c>
      <c r="AP1351" s="116">
        <f t="shared" si="362"/>
        <v>0</v>
      </c>
      <c r="AQ1351" s="116">
        <f t="shared" si="362"/>
        <v>0</v>
      </c>
      <c r="AR1351" s="116">
        <f t="shared" si="355"/>
        <v>0</v>
      </c>
      <c r="AS1351" s="116">
        <f t="shared" si="363"/>
        <v>0</v>
      </c>
    </row>
    <row r="1352" spans="2:45" ht="16.5" hidden="1" thickTop="1" thickBot="1" x14ac:dyDescent="0.3">
      <c r="B1352" s="101" t="str">
        <f t="shared" si="356"/>
        <v>b</v>
      </c>
      <c r="C1352" s="101" t="str">
        <f t="shared" si="348"/>
        <v>b</v>
      </c>
      <c r="D1352" s="109" t="s">
        <v>279</v>
      </c>
      <c r="E1352" s="121" t="s">
        <v>300</v>
      </c>
      <c r="F1352" s="115">
        <f t="shared" si="357"/>
        <v>0</v>
      </c>
      <c r="G1352" s="116">
        <v>0</v>
      </c>
      <c r="H1352" s="116">
        <v>0</v>
      </c>
      <c r="I1352" s="116">
        <v>0</v>
      </c>
      <c r="J1352" s="116">
        <v>0</v>
      </c>
      <c r="K1352" s="115">
        <f t="shared" si="358"/>
        <v>0</v>
      </c>
      <c r="L1352" s="116">
        <v>0</v>
      </c>
      <c r="M1352" s="116">
        <v>0</v>
      </c>
      <c r="N1352" s="116">
        <v>0</v>
      </c>
      <c r="O1352" s="116">
        <v>0</v>
      </c>
      <c r="P1352" s="115">
        <f t="shared" si="359"/>
        <v>0</v>
      </c>
      <c r="Q1352" s="116">
        <v>0</v>
      </c>
      <c r="R1352" s="116">
        <v>0</v>
      </c>
      <c r="S1352" s="116">
        <v>0</v>
      </c>
      <c r="T1352" s="116">
        <v>0</v>
      </c>
      <c r="U1352" s="111">
        <f t="shared" si="354"/>
        <v>0</v>
      </c>
      <c r="V1352" s="116">
        <f t="shared" si="354"/>
        <v>0</v>
      </c>
      <c r="W1352" s="116">
        <f t="shared" si="354"/>
        <v>0</v>
      </c>
      <c r="X1352" s="116">
        <f t="shared" si="354"/>
        <v>0</v>
      </c>
      <c r="Y1352" s="116">
        <f t="shared" si="354"/>
        <v>0</v>
      </c>
      <c r="Z1352" s="115">
        <f t="shared" si="360"/>
        <v>0</v>
      </c>
      <c r="AA1352" s="116">
        <v>0</v>
      </c>
      <c r="AB1352" s="116">
        <v>0</v>
      </c>
      <c r="AC1352" s="116">
        <v>0</v>
      </c>
      <c r="AD1352" s="116">
        <v>0</v>
      </c>
      <c r="AE1352" s="115">
        <f t="shared" si="361"/>
        <v>0</v>
      </c>
      <c r="AF1352" s="117">
        <v>0</v>
      </c>
      <c r="AG1352" s="117">
        <v>0</v>
      </c>
      <c r="AH1352" s="117">
        <v>0</v>
      </c>
      <c r="AI1352" s="117">
        <v>0</v>
      </c>
      <c r="AJ1352" s="115">
        <f t="shared" si="347"/>
        <v>0</v>
      </c>
      <c r="AK1352" s="116">
        <f t="shared" si="347"/>
        <v>0</v>
      </c>
      <c r="AL1352" s="116">
        <f t="shared" si="347"/>
        <v>0</v>
      </c>
      <c r="AM1352" s="116">
        <f t="shared" si="347"/>
        <v>0</v>
      </c>
      <c r="AN1352" s="116">
        <f t="shared" si="347"/>
        <v>0</v>
      </c>
      <c r="AO1352" s="115">
        <f t="shared" si="362"/>
        <v>0</v>
      </c>
      <c r="AP1352" s="116">
        <f t="shared" si="362"/>
        <v>0</v>
      </c>
      <c r="AQ1352" s="116">
        <f t="shared" si="362"/>
        <v>0</v>
      </c>
      <c r="AR1352" s="116">
        <f t="shared" si="355"/>
        <v>0</v>
      </c>
      <c r="AS1352" s="116">
        <f t="shared" si="363"/>
        <v>0</v>
      </c>
    </row>
    <row r="1353" spans="2:45" ht="16.5" hidden="1" thickTop="1" thickBot="1" x14ac:dyDescent="0.3">
      <c r="B1353" s="101" t="str">
        <f t="shared" si="356"/>
        <v>b</v>
      </c>
      <c r="C1353" s="101" t="str">
        <f t="shared" si="348"/>
        <v>b</v>
      </c>
      <c r="D1353" s="109" t="s">
        <v>279</v>
      </c>
      <c r="E1353" s="121" t="s">
        <v>301</v>
      </c>
      <c r="F1353" s="115">
        <f t="shared" si="357"/>
        <v>0</v>
      </c>
      <c r="G1353" s="116">
        <v>0</v>
      </c>
      <c r="H1353" s="116">
        <v>0</v>
      </c>
      <c r="I1353" s="116">
        <v>0</v>
      </c>
      <c r="J1353" s="116">
        <v>0</v>
      </c>
      <c r="K1353" s="115">
        <f t="shared" si="358"/>
        <v>0</v>
      </c>
      <c r="L1353" s="116">
        <v>0</v>
      </c>
      <c r="M1353" s="116">
        <v>0</v>
      </c>
      <c r="N1353" s="116">
        <v>0</v>
      </c>
      <c r="O1353" s="116">
        <v>0</v>
      </c>
      <c r="P1353" s="115">
        <f t="shared" si="359"/>
        <v>0</v>
      </c>
      <c r="Q1353" s="116">
        <v>0</v>
      </c>
      <c r="R1353" s="116">
        <v>0</v>
      </c>
      <c r="S1353" s="116">
        <v>0</v>
      </c>
      <c r="T1353" s="116">
        <v>0</v>
      </c>
      <c r="U1353" s="111">
        <f t="shared" si="354"/>
        <v>0</v>
      </c>
      <c r="V1353" s="116">
        <f t="shared" si="354"/>
        <v>0</v>
      </c>
      <c r="W1353" s="116">
        <f t="shared" si="354"/>
        <v>0</v>
      </c>
      <c r="X1353" s="116">
        <f t="shared" si="354"/>
        <v>0</v>
      </c>
      <c r="Y1353" s="116">
        <f t="shared" si="354"/>
        <v>0</v>
      </c>
      <c r="Z1353" s="115">
        <f t="shared" si="360"/>
        <v>0</v>
      </c>
      <c r="AA1353" s="116">
        <v>0</v>
      </c>
      <c r="AB1353" s="116">
        <v>0</v>
      </c>
      <c r="AC1353" s="116">
        <v>0</v>
      </c>
      <c r="AD1353" s="116">
        <v>0</v>
      </c>
      <c r="AE1353" s="115">
        <f t="shared" si="361"/>
        <v>0</v>
      </c>
      <c r="AF1353" s="117">
        <v>0</v>
      </c>
      <c r="AG1353" s="117">
        <v>0</v>
      </c>
      <c r="AH1353" s="117">
        <v>0</v>
      </c>
      <c r="AI1353" s="117">
        <v>0</v>
      </c>
      <c r="AJ1353" s="115">
        <f t="shared" si="347"/>
        <v>0</v>
      </c>
      <c r="AK1353" s="116">
        <f t="shared" si="347"/>
        <v>0</v>
      </c>
      <c r="AL1353" s="116">
        <f t="shared" si="347"/>
        <v>0</v>
      </c>
      <c r="AM1353" s="116">
        <f t="shared" si="347"/>
        <v>0</v>
      </c>
      <c r="AN1353" s="116">
        <f t="shared" si="347"/>
        <v>0</v>
      </c>
      <c r="AO1353" s="115">
        <f t="shared" si="362"/>
        <v>0</v>
      </c>
      <c r="AP1353" s="116">
        <f t="shared" si="362"/>
        <v>0</v>
      </c>
      <c r="AQ1353" s="116">
        <f t="shared" si="362"/>
        <v>0</v>
      </c>
      <c r="AR1353" s="116">
        <f t="shared" si="355"/>
        <v>0</v>
      </c>
      <c r="AS1353" s="116">
        <f t="shared" si="363"/>
        <v>0</v>
      </c>
    </row>
    <row r="1354" spans="2:45" ht="16.5" hidden="1" thickTop="1" thickBot="1" x14ac:dyDescent="0.3">
      <c r="B1354" s="101" t="str">
        <f t="shared" si="356"/>
        <v>b</v>
      </c>
      <c r="C1354" s="101" t="str">
        <f t="shared" si="348"/>
        <v>b</v>
      </c>
      <c r="D1354" s="109" t="s">
        <v>279</v>
      </c>
      <c r="E1354" s="121" t="s">
        <v>302</v>
      </c>
      <c r="F1354" s="115">
        <f t="shared" si="357"/>
        <v>0</v>
      </c>
      <c r="G1354" s="116">
        <v>0</v>
      </c>
      <c r="H1354" s="116">
        <v>0</v>
      </c>
      <c r="I1354" s="116">
        <v>0</v>
      </c>
      <c r="J1354" s="116">
        <v>0</v>
      </c>
      <c r="K1354" s="115">
        <f t="shared" si="358"/>
        <v>0</v>
      </c>
      <c r="L1354" s="116">
        <v>0</v>
      </c>
      <c r="M1354" s="116">
        <v>0</v>
      </c>
      <c r="N1354" s="116">
        <v>0</v>
      </c>
      <c r="O1354" s="116">
        <v>0</v>
      </c>
      <c r="P1354" s="115">
        <f t="shared" si="359"/>
        <v>0</v>
      </c>
      <c r="Q1354" s="116">
        <v>0</v>
      </c>
      <c r="R1354" s="116">
        <v>0</v>
      </c>
      <c r="S1354" s="116">
        <v>0</v>
      </c>
      <c r="T1354" s="116">
        <v>0</v>
      </c>
      <c r="U1354" s="111">
        <f t="shared" si="354"/>
        <v>0</v>
      </c>
      <c r="V1354" s="116">
        <f t="shared" si="354"/>
        <v>0</v>
      </c>
      <c r="W1354" s="116">
        <f t="shared" si="354"/>
        <v>0</v>
      </c>
      <c r="X1354" s="116">
        <f t="shared" si="354"/>
        <v>0</v>
      </c>
      <c r="Y1354" s="116">
        <f t="shared" si="354"/>
        <v>0</v>
      </c>
      <c r="Z1354" s="115">
        <f t="shared" si="360"/>
        <v>0</v>
      </c>
      <c r="AA1354" s="116">
        <v>0</v>
      </c>
      <c r="AB1354" s="116">
        <v>0</v>
      </c>
      <c r="AC1354" s="116">
        <v>0</v>
      </c>
      <c r="AD1354" s="116">
        <v>0</v>
      </c>
      <c r="AE1354" s="115">
        <f t="shared" si="361"/>
        <v>0</v>
      </c>
      <c r="AF1354" s="117">
        <v>0</v>
      </c>
      <c r="AG1354" s="117">
        <v>0</v>
      </c>
      <c r="AH1354" s="117">
        <v>0</v>
      </c>
      <c r="AI1354" s="117">
        <v>0</v>
      </c>
      <c r="AJ1354" s="115">
        <f t="shared" si="347"/>
        <v>0</v>
      </c>
      <c r="AK1354" s="116">
        <f t="shared" si="347"/>
        <v>0</v>
      </c>
      <c r="AL1354" s="116">
        <f t="shared" si="347"/>
        <v>0</v>
      </c>
      <c r="AM1354" s="116">
        <f t="shared" si="347"/>
        <v>0</v>
      </c>
      <c r="AN1354" s="116">
        <f t="shared" si="347"/>
        <v>0</v>
      </c>
      <c r="AO1354" s="115">
        <f t="shared" si="362"/>
        <v>0</v>
      </c>
      <c r="AP1354" s="116">
        <f t="shared" si="362"/>
        <v>0</v>
      </c>
      <c r="AQ1354" s="116">
        <f t="shared" si="362"/>
        <v>0</v>
      </c>
      <c r="AR1354" s="116">
        <f t="shared" si="355"/>
        <v>0</v>
      </c>
      <c r="AS1354" s="116">
        <f t="shared" si="363"/>
        <v>0</v>
      </c>
    </row>
    <row r="1355" spans="2:45" ht="16.5" hidden="1" thickTop="1" thickBot="1" x14ac:dyDescent="0.3">
      <c r="B1355" s="101" t="str">
        <f t="shared" si="356"/>
        <v>b</v>
      </c>
      <c r="C1355" s="101" t="str">
        <f t="shared" si="348"/>
        <v>b</v>
      </c>
      <c r="D1355" s="109" t="s">
        <v>279</v>
      </c>
      <c r="E1355" s="121" t="s">
        <v>303</v>
      </c>
      <c r="F1355" s="115">
        <f t="shared" si="357"/>
        <v>0</v>
      </c>
      <c r="G1355" s="116">
        <v>0</v>
      </c>
      <c r="H1355" s="116">
        <v>0</v>
      </c>
      <c r="I1355" s="116">
        <v>0</v>
      </c>
      <c r="J1355" s="116">
        <v>0</v>
      </c>
      <c r="K1355" s="115">
        <f t="shared" si="358"/>
        <v>0</v>
      </c>
      <c r="L1355" s="116">
        <v>0</v>
      </c>
      <c r="M1355" s="116">
        <v>0</v>
      </c>
      <c r="N1355" s="116">
        <v>0</v>
      </c>
      <c r="O1355" s="116">
        <v>0</v>
      </c>
      <c r="P1355" s="115">
        <f t="shared" si="359"/>
        <v>0</v>
      </c>
      <c r="Q1355" s="116">
        <v>0</v>
      </c>
      <c r="R1355" s="116">
        <v>0</v>
      </c>
      <c r="S1355" s="116">
        <v>0</v>
      </c>
      <c r="T1355" s="116">
        <v>0</v>
      </c>
      <c r="U1355" s="111">
        <f t="shared" si="354"/>
        <v>0</v>
      </c>
      <c r="V1355" s="116">
        <f t="shared" si="354"/>
        <v>0</v>
      </c>
      <c r="W1355" s="116">
        <f t="shared" si="354"/>
        <v>0</v>
      </c>
      <c r="X1355" s="116">
        <f t="shared" si="354"/>
        <v>0</v>
      </c>
      <c r="Y1355" s="116">
        <f t="shared" si="354"/>
        <v>0</v>
      </c>
      <c r="Z1355" s="115">
        <f t="shared" si="360"/>
        <v>0</v>
      </c>
      <c r="AA1355" s="116">
        <v>0</v>
      </c>
      <c r="AB1355" s="116">
        <v>0</v>
      </c>
      <c r="AC1355" s="116">
        <v>0</v>
      </c>
      <c r="AD1355" s="116">
        <v>0</v>
      </c>
      <c r="AE1355" s="115">
        <f t="shared" si="361"/>
        <v>0</v>
      </c>
      <c r="AF1355" s="117">
        <v>0</v>
      </c>
      <c r="AG1355" s="117">
        <v>0</v>
      </c>
      <c r="AH1355" s="117">
        <v>0</v>
      </c>
      <c r="AI1355" s="117">
        <v>0</v>
      </c>
      <c r="AJ1355" s="115">
        <f t="shared" si="347"/>
        <v>0</v>
      </c>
      <c r="AK1355" s="116">
        <f t="shared" si="347"/>
        <v>0</v>
      </c>
      <c r="AL1355" s="116">
        <f t="shared" si="347"/>
        <v>0</v>
      </c>
      <c r="AM1355" s="116">
        <f t="shared" si="347"/>
        <v>0</v>
      </c>
      <c r="AN1355" s="116">
        <f t="shared" si="347"/>
        <v>0</v>
      </c>
      <c r="AO1355" s="115">
        <f t="shared" si="362"/>
        <v>0</v>
      </c>
      <c r="AP1355" s="116">
        <f t="shared" si="362"/>
        <v>0</v>
      </c>
      <c r="AQ1355" s="116">
        <f t="shared" si="362"/>
        <v>0</v>
      </c>
      <c r="AR1355" s="116">
        <f t="shared" si="355"/>
        <v>0</v>
      </c>
      <c r="AS1355" s="116">
        <f t="shared" si="363"/>
        <v>0</v>
      </c>
    </row>
    <row r="1356" spans="2:45" ht="16.5" thickTop="1" thickBot="1" x14ac:dyDescent="0.3">
      <c r="B1356" s="101" t="str">
        <f t="shared" si="356"/>
        <v>a</v>
      </c>
      <c r="C1356" s="101" t="str">
        <f t="shared" si="348"/>
        <v>a</v>
      </c>
      <c r="D1356" s="109" t="s">
        <v>279</v>
      </c>
      <c r="E1356" s="121" t="s">
        <v>304</v>
      </c>
      <c r="F1356" s="115">
        <f t="shared" si="357"/>
        <v>0</v>
      </c>
      <c r="G1356" s="116">
        <v>0</v>
      </c>
      <c r="H1356" s="116">
        <v>0</v>
      </c>
      <c r="I1356" s="116">
        <v>0</v>
      </c>
      <c r="J1356" s="116">
        <v>0</v>
      </c>
      <c r="K1356" s="115">
        <f t="shared" si="358"/>
        <v>10196800</v>
      </c>
      <c r="L1356" s="116">
        <v>0</v>
      </c>
      <c r="M1356" s="116">
        <v>10196800</v>
      </c>
      <c r="N1356" s="116">
        <v>0</v>
      </c>
      <c r="O1356" s="116">
        <v>0</v>
      </c>
      <c r="P1356" s="115">
        <f t="shared" si="359"/>
        <v>10196775</v>
      </c>
      <c r="Q1356" s="116">
        <v>0</v>
      </c>
      <c r="R1356" s="116">
        <v>10196775</v>
      </c>
      <c r="S1356" s="116">
        <v>0</v>
      </c>
      <c r="T1356" s="116">
        <v>0</v>
      </c>
      <c r="U1356" s="111">
        <f t="shared" si="354"/>
        <v>61000000</v>
      </c>
      <c r="V1356" s="116">
        <f t="shared" si="354"/>
        <v>0</v>
      </c>
      <c r="W1356" s="116">
        <f t="shared" si="354"/>
        <v>30196800</v>
      </c>
      <c r="X1356" s="116">
        <f t="shared" si="354"/>
        <v>30000000</v>
      </c>
      <c r="Y1356" s="116">
        <f t="shared" si="354"/>
        <v>803200</v>
      </c>
      <c r="Z1356" s="115">
        <f t="shared" si="360"/>
        <v>50803200</v>
      </c>
      <c r="AA1356" s="116">
        <v>0</v>
      </c>
      <c r="AB1356" s="116">
        <v>20000000</v>
      </c>
      <c r="AC1356" s="116">
        <v>30000000</v>
      </c>
      <c r="AD1356" s="116">
        <v>803200</v>
      </c>
      <c r="AE1356" s="115">
        <f t="shared" si="361"/>
        <v>10196800</v>
      </c>
      <c r="AF1356" s="117">
        <v>0</v>
      </c>
      <c r="AG1356" s="117">
        <f>10000000+196800</f>
        <v>10196800</v>
      </c>
      <c r="AH1356" s="117">
        <v>0</v>
      </c>
      <c r="AI1356" s="117">
        <v>0</v>
      </c>
      <c r="AJ1356" s="115">
        <f t="shared" si="347"/>
        <v>61000000</v>
      </c>
      <c r="AK1356" s="116">
        <f t="shared" si="347"/>
        <v>0</v>
      </c>
      <c r="AL1356" s="116">
        <f t="shared" si="347"/>
        <v>30196800</v>
      </c>
      <c r="AM1356" s="116">
        <f t="shared" si="347"/>
        <v>30000000</v>
      </c>
      <c r="AN1356" s="116">
        <f t="shared" si="347"/>
        <v>803200</v>
      </c>
      <c r="AO1356" s="115">
        <f t="shared" si="362"/>
        <v>71196800</v>
      </c>
      <c r="AP1356" s="116">
        <f t="shared" si="362"/>
        <v>0</v>
      </c>
      <c r="AQ1356" s="116">
        <f t="shared" si="362"/>
        <v>40393600</v>
      </c>
      <c r="AR1356" s="116">
        <f t="shared" si="355"/>
        <v>30000000</v>
      </c>
      <c r="AS1356" s="116">
        <f t="shared" si="363"/>
        <v>803200</v>
      </c>
    </row>
    <row r="1357" spans="2:45" ht="16.5" hidden="1" thickTop="1" thickBot="1" x14ac:dyDescent="0.3">
      <c r="B1357" s="101" t="str">
        <f t="shared" si="356"/>
        <v>b</v>
      </c>
      <c r="C1357" s="101" t="str">
        <f t="shared" si="348"/>
        <v>b</v>
      </c>
      <c r="D1357" s="109" t="s">
        <v>279</v>
      </c>
      <c r="E1357" s="121" t="s">
        <v>305</v>
      </c>
      <c r="F1357" s="115">
        <f t="shared" si="357"/>
        <v>0</v>
      </c>
      <c r="G1357" s="116">
        <f>SUM(G1358:G1359)</f>
        <v>0</v>
      </c>
      <c r="H1357" s="116">
        <f>SUM(H1358:H1359)</f>
        <v>0</v>
      </c>
      <c r="I1357" s="116">
        <f>SUM(I1358:I1359)</f>
        <v>0</v>
      </c>
      <c r="J1357" s="116">
        <f>SUM(J1358:J1359)</f>
        <v>0</v>
      </c>
      <c r="K1357" s="115">
        <f t="shared" si="358"/>
        <v>0</v>
      </c>
      <c r="L1357" s="116">
        <f>SUM(L1358:L1359)</f>
        <v>0</v>
      </c>
      <c r="M1357" s="116">
        <f>SUM(M1358:M1359)</f>
        <v>0</v>
      </c>
      <c r="N1357" s="116">
        <f>SUM(N1358:N1359)</f>
        <v>0</v>
      </c>
      <c r="O1357" s="116">
        <f>SUM(O1358:O1359)</f>
        <v>0</v>
      </c>
      <c r="P1357" s="115">
        <f t="shared" si="359"/>
        <v>0</v>
      </c>
      <c r="Q1357" s="116">
        <f>SUM(Q1358:Q1359)</f>
        <v>0</v>
      </c>
      <c r="R1357" s="116">
        <f>SUM(R1358:R1359)</f>
        <v>0</v>
      </c>
      <c r="S1357" s="116">
        <f>SUM(S1358:S1359)</f>
        <v>0</v>
      </c>
      <c r="T1357" s="116">
        <f>SUM(T1358:T1359)</f>
        <v>0</v>
      </c>
      <c r="U1357" s="111">
        <f t="shared" si="354"/>
        <v>0</v>
      </c>
      <c r="V1357" s="116">
        <f t="shared" si="354"/>
        <v>0</v>
      </c>
      <c r="W1357" s="116">
        <f t="shared" si="354"/>
        <v>0</v>
      </c>
      <c r="X1357" s="116">
        <f t="shared" si="354"/>
        <v>0</v>
      </c>
      <c r="Y1357" s="116">
        <f t="shared" si="354"/>
        <v>0</v>
      </c>
      <c r="Z1357" s="115">
        <f t="shared" si="360"/>
        <v>0</v>
      </c>
      <c r="AA1357" s="116">
        <f>SUM(AA1358:AA1359)</f>
        <v>0</v>
      </c>
      <c r="AB1357" s="116">
        <f>SUM(AB1358:AB1359)</f>
        <v>0</v>
      </c>
      <c r="AC1357" s="116">
        <f>SUM(AC1358:AC1359)</f>
        <v>0</v>
      </c>
      <c r="AD1357" s="116">
        <f>SUM(AD1358:AD1359)</f>
        <v>0</v>
      </c>
      <c r="AE1357" s="115">
        <f t="shared" si="361"/>
        <v>0</v>
      </c>
      <c r="AF1357" s="117">
        <f>SUM(AF1358:AF1359)</f>
        <v>0</v>
      </c>
      <c r="AG1357" s="117">
        <f>SUM(AG1358:AG1359)</f>
        <v>0</v>
      </c>
      <c r="AH1357" s="117">
        <f>SUM(AH1358:AH1359)</f>
        <v>0</v>
      </c>
      <c r="AI1357" s="117">
        <f>SUM(AI1358:AI1359)</f>
        <v>0</v>
      </c>
      <c r="AJ1357" s="115">
        <f t="shared" si="347"/>
        <v>0</v>
      </c>
      <c r="AK1357" s="116">
        <f t="shared" si="347"/>
        <v>0</v>
      </c>
      <c r="AL1357" s="116">
        <f t="shared" si="347"/>
        <v>0</v>
      </c>
      <c r="AM1357" s="116">
        <f t="shared" si="347"/>
        <v>0</v>
      </c>
      <c r="AN1357" s="116">
        <f t="shared" si="347"/>
        <v>0</v>
      </c>
      <c r="AO1357" s="115">
        <f t="shared" si="362"/>
        <v>0</v>
      </c>
      <c r="AP1357" s="116">
        <f t="shared" si="362"/>
        <v>0</v>
      </c>
      <c r="AQ1357" s="116">
        <f t="shared" si="362"/>
        <v>0</v>
      </c>
      <c r="AR1357" s="116">
        <f t="shared" si="355"/>
        <v>0</v>
      </c>
      <c r="AS1357" s="116">
        <f t="shared" si="363"/>
        <v>0</v>
      </c>
    </row>
    <row r="1358" spans="2:45" ht="16.5" hidden="1" thickTop="1" thickBot="1" x14ac:dyDescent="0.3">
      <c r="B1358" s="101" t="str">
        <f t="shared" si="356"/>
        <v>b</v>
      </c>
      <c r="C1358" s="101" t="str">
        <f t="shared" si="348"/>
        <v>b</v>
      </c>
      <c r="D1358" s="109" t="s">
        <v>279</v>
      </c>
      <c r="E1358" s="122" t="s">
        <v>306</v>
      </c>
      <c r="F1358" s="115">
        <f t="shared" si="357"/>
        <v>0</v>
      </c>
      <c r="G1358" s="116">
        <v>0</v>
      </c>
      <c r="H1358" s="116">
        <v>0</v>
      </c>
      <c r="I1358" s="116">
        <v>0</v>
      </c>
      <c r="J1358" s="116">
        <v>0</v>
      </c>
      <c r="K1358" s="115">
        <f t="shared" si="358"/>
        <v>0</v>
      </c>
      <c r="L1358" s="116">
        <v>0</v>
      </c>
      <c r="M1358" s="116">
        <v>0</v>
      </c>
      <c r="N1358" s="116">
        <v>0</v>
      </c>
      <c r="O1358" s="116">
        <v>0</v>
      </c>
      <c r="P1358" s="115">
        <f t="shared" si="359"/>
        <v>0</v>
      </c>
      <c r="Q1358" s="116">
        <v>0</v>
      </c>
      <c r="R1358" s="116">
        <v>0</v>
      </c>
      <c r="S1358" s="116">
        <v>0</v>
      </c>
      <c r="T1358" s="116">
        <v>0</v>
      </c>
      <c r="U1358" s="111">
        <f t="shared" si="354"/>
        <v>0</v>
      </c>
      <c r="V1358" s="116">
        <f t="shared" si="354"/>
        <v>0</v>
      </c>
      <c r="W1358" s="116">
        <f t="shared" si="354"/>
        <v>0</v>
      </c>
      <c r="X1358" s="116">
        <f t="shared" si="354"/>
        <v>0</v>
      </c>
      <c r="Y1358" s="116">
        <f t="shared" si="354"/>
        <v>0</v>
      </c>
      <c r="Z1358" s="115">
        <f t="shared" si="360"/>
        <v>0</v>
      </c>
      <c r="AA1358" s="116">
        <v>0</v>
      </c>
      <c r="AB1358" s="116">
        <v>0</v>
      </c>
      <c r="AC1358" s="116">
        <v>0</v>
      </c>
      <c r="AD1358" s="116">
        <v>0</v>
      </c>
      <c r="AE1358" s="115">
        <f t="shared" si="361"/>
        <v>0</v>
      </c>
      <c r="AF1358" s="117">
        <v>0</v>
      </c>
      <c r="AG1358" s="117">
        <v>0</v>
      </c>
      <c r="AH1358" s="117">
        <v>0</v>
      </c>
      <c r="AI1358" s="117">
        <v>0</v>
      </c>
      <c r="AJ1358" s="115">
        <f t="shared" si="347"/>
        <v>0</v>
      </c>
      <c r="AK1358" s="116">
        <f t="shared" si="347"/>
        <v>0</v>
      </c>
      <c r="AL1358" s="116">
        <f t="shared" si="347"/>
        <v>0</v>
      </c>
      <c r="AM1358" s="116">
        <f t="shared" si="347"/>
        <v>0</v>
      </c>
      <c r="AN1358" s="116">
        <f t="shared" si="347"/>
        <v>0</v>
      </c>
      <c r="AO1358" s="115">
        <f t="shared" si="362"/>
        <v>0</v>
      </c>
      <c r="AP1358" s="116">
        <f t="shared" si="362"/>
        <v>0</v>
      </c>
      <c r="AQ1358" s="116">
        <f t="shared" si="362"/>
        <v>0</v>
      </c>
      <c r="AR1358" s="116">
        <f t="shared" si="355"/>
        <v>0</v>
      </c>
      <c r="AS1358" s="116">
        <f t="shared" si="363"/>
        <v>0</v>
      </c>
    </row>
    <row r="1359" spans="2:45" ht="27" hidden="1" thickTop="1" thickBot="1" x14ac:dyDescent="0.3">
      <c r="B1359" s="101" t="str">
        <f t="shared" si="356"/>
        <v>b</v>
      </c>
      <c r="C1359" s="101" t="str">
        <f t="shared" si="348"/>
        <v>b</v>
      </c>
      <c r="D1359" s="109" t="s">
        <v>279</v>
      </c>
      <c r="E1359" s="122" t="s">
        <v>307</v>
      </c>
      <c r="F1359" s="115">
        <f t="shared" si="357"/>
        <v>0</v>
      </c>
      <c r="G1359" s="116">
        <f>SUM(G1360:G1361)</f>
        <v>0</v>
      </c>
      <c r="H1359" s="116">
        <f>SUM(H1360:H1361)</f>
        <v>0</v>
      </c>
      <c r="I1359" s="116">
        <f>SUM(I1360:I1361)</f>
        <v>0</v>
      </c>
      <c r="J1359" s="116">
        <f>SUM(J1360:J1361)</f>
        <v>0</v>
      </c>
      <c r="K1359" s="115">
        <f t="shared" si="358"/>
        <v>0</v>
      </c>
      <c r="L1359" s="116">
        <f>SUM(L1360:L1361)</f>
        <v>0</v>
      </c>
      <c r="M1359" s="116">
        <f>SUM(M1360:M1361)</f>
        <v>0</v>
      </c>
      <c r="N1359" s="116">
        <f>SUM(N1360:N1361)</f>
        <v>0</v>
      </c>
      <c r="O1359" s="116">
        <f>SUM(O1360:O1361)</f>
        <v>0</v>
      </c>
      <c r="P1359" s="115">
        <f t="shared" si="359"/>
        <v>0</v>
      </c>
      <c r="Q1359" s="116">
        <f>SUM(Q1360:Q1361)</f>
        <v>0</v>
      </c>
      <c r="R1359" s="116">
        <f>SUM(R1360:R1361)</f>
        <v>0</v>
      </c>
      <c r="S1359" s="116">
        <f>SUM(S1360:S1361)</f>
        <v>0</v>
      </c>
      <c r="T1359" s="116">
        <f>SUM(T1360:T1361)</f>
        <v>0</v>
      </c>
      <c r="U1359" s="111">
        <f t="shared" si="354"/>
        <v>0</v>
      </c>
      <c r="V1359" s="116">
        <f t="shared" si="354"/>
        <v>0</v>
      </c>
      <c r="W1359" s="116">
        <f t="shared" si="354"/>
        <v>0</v>
      </c>
      <c r="X1359" s="116">
        <f t="shared" si="354"/>
        <v>0</v>
      </c>
      <c r="Y1359" s="116">
        <f t="shared" si="354"/>
        <v>0</v>
      </c>
      <c r="Z1359" s="115">
        <f t="shared" si="360"/>
        <v>0</v>
      </c>
      <c r="AA1359" s="116">
        <f>SUM(AA1360:AA1361)</f>
        <v>0</v>
      </c>
      <c r="AB1359" s="116">
        <f>SUM(AB1360:AB1361)</f>
        <v>0</v>
      </c>
      <c r="AC1359" s="116">
        <f>SUM(AC1360:AC1361)</f>
        <v>0</v>
      </c>
      <c r="AD1359" s="116">
        <f>SUM(AD1360:AD1361)</f>
        <v>0</v>
      </c>
      <c r="AE1359" s="115">
        <f t="shared" si="361"/>
        <v>0</v>
      </c>
      <c r="AF1359" s="117">
        <f>SUM(AF1360:AF1361)</f>
        <v>0</v>
      </c>
      <c r="AG1359" s="117">
        <f>SUM(AG1360:AG1361)</f>
        <v>0</v>
      </c>
      <c r="AH1359" s="117">
        <f>SUM(AH1360:AH1361)</f>
        <v>0</v>
      </c>
      <c r="AI1359" s="117">
        <f>SUM(AI1360:AI1361)</f>
        <v>0</v>
      </c>
      <c r="AJ1359" s="115">
        <f t="shared" si="347"/>
        <v>0</v>
      </c>
      <c r="AK1359" s="116">
        <f t="shared" si="347"/>
        <v>0</v>
      </c>
      <c r="AL1359" s="116">
        <f t="shared" si="347"/>
        <v>0</v>
      </c>
      <c r="AM1359" s="116">
        <f t="shared" si="347"/>
        <v>0</v>
      </c>
      <c r="AN1359" s="116">
        <f t="shared" si="347"/>
        <v>0</v>
      </c>
      <c r="AO1359" s="115">
        <f t="shared" si="362"/>
        <v>0</v>
      </c>
      <c r="AP1359" s="116">
        <f t="shared" si="362"/>
        <v>0</v>
      </c>
      <c r="AQ1359" s="116">
        <f t="shared" si="362"/>
        <v>0</v>
      </c>
      <c r="AR1359" s="116">
        <f t="shared" si="355"/>
        <v>0</v>
      </c>
      <c r="AS1359" s="116">
        <f t="shared" si="363"/>
        <v>0</v>
      </c>
    </row>
    <row r="1360" spans="2:45" ht="27" hidden="1" thickTop="1" thickBot="1" x14ac:dyDescent="0.3">
      <c r="B1360" s="101" t="str">
        <f t="shared" si="356"/>
        <v>b</v>
      </c>
      <c r="C1360" s="101" t="str">
        <f t="shared" si="348"/>
        <v>b</v>
      </c>
      <c r="D1360" s="109" t="s">
        <v>279</v>
      </c>
      <c r="E1360" s="124" t="s">
        <v>308</v>
      </c>
      <c r="F1360" s="115">
        <f t="shared" si="357"/>
        <v>0</v>
      </c>
      <c r="G1360" s="116">
        <v>0</v>
      </c>
      <c r="H1360" s="116">
        <v>0</v>
      </c>
      <c r="I1360" s="116">
        <v>0</v>
      </c>
      <c r="J1360" s="116">
        <v>0</v>
      </c>
      <c r="K1360" s="115">
        <f t="shared" si="358"/>
        <v>0</v>
      </c>
      <c r="L1360" s="116">
        <v>0</v>
      </c>
      <c r="M1360" s="116">
        <v>0</v>
      </c>
      <c r="N1360" s="116">
        <v>0</v>
      </c>
      <c r="O1360" s="116">
        <v>0</v>
      </c>
      <c r="P1360" s="115">
        <f t="shared" si="359"/>
        <v>0</v>
      </c>
      <c r="Q1360" s="116">
        <v>0</v>
      </c>
      <c r="R1360" s="116">
        <v>0</v>
      </c>
      <c r="S1360" s="116">
        <v>0</v>
      </c>
      <c r="T1360" s="116">
        <v>0</v>
      </c>
      <c r="U1360" s="111">
        <f t="shared" si="354"/>
        <v>0</v>
      </c>
      <c r="V1360" s="116">
        <f t="shared" si="354"/>
        <v>0</v>
      </c>
      <c r="W1360" s="116">
        <f t="shared" si="354"/>
        <v>0</v>
      </c>
      <c r="X1360" s="116">
        <f t="shared" si="354"/>
        <v>0</v>
      </c>
      <c r="Y1360" s="116">
        <f t="shared" si="354"/>
        <v>0</v>
      </c>
      <c r="Z1360" s="115">
        <f t="shared" si="360"/>
        <v>0</v>
      </c>
      <c r="AA1360" s="116">
        <v>0</v>
      </c>
      <c r="AB1360" s="116">
        <v>0</v>
      </c>
      <c r="AC1360" s="116">
        <v>0</v>
      </c>
      <c r="AD1360" s="116">
        <v>0</v>
      </c>
      <c r="AE1360" s="115">
        <f t="shared" si="361"/>
        <v>0</v>
      </c>
      <c r="AF1360" s="117">
        <v>0</v>
      </c>
      <c r="AG1360" s="117">
        <v>0</v>
      </c>
      <c r="AH1360" s="117">
        <v>0</v>
      </c>
      <c r="AI1360" s="117">
        <v>0</v>
      </c>
      <c r="AJ1360" s="115">
        <f t="shared" si="347"/>
        <v>0</v>
      </c>
      <c r="AK1360" s="116">
        <f t="shared" si="347"/>
        <v>0</v>
      </c>
      <c r="AL1360" s="116">
        <f t="shared" si="347"/>
        <v>0</v>
      </c>
      <c r="AM1360" s="116">
        <f t="shared" si="347"/>
        <v>0</v>
      </c>
      <c r="AN1360" s="116">
        <f t="shared" si="347"/>
        <v>0</v>
      </c>
      <c r="AO1360" s="115">
        <f t="shared" si="362"/>
        <v>0</v>
      </c>
      <c r="AP1360" s="116">
        <f t="shared" si="362"/>
        <v>0</v>
      </c>
      <c r="AQ1360" s="116">
        <f t="shared" si="362"/>
        <v>0</v>
      </c>
      <c r="AR1360" s="116">
        <f t="shared" si="355"/>
        <v>0</v>
      </c>
      <c r="AS1360" s="116">
        <f t="shared" si="363"/>
        <v>0</v>
      </c>
    </row>
    <row r="1361" spans="2:45" ht="39.75" hidden="1" thickTop="1" thickBot="1" x14ac:dyDescent="0.3">
      <c r="B1361" s="101" t="str">
        <f t="shared" si="356"/>
        <v>b</v>
      </c>
      <c r="C1361" s="101" t="str">
        <f t="shared" si="348"/>
        <v>b</v>
      </c>
      <c r="D1361" s="109" t="s">
        <v>279</v>
      </c>
      <c r="E1361" s="124" t="s">
        <v>309</v>
      </c>
      <c r="F1361" s="115">
        <f t="shared" si="357"/>
        <v>0</v>
      </c>
      <c r="G1361" s="116">
        <v>0</v>
      </c>
      <c r="H1361" s="116">
        <v>0</v>
      </c>
      <c r="I1361" s="116">
        <v>0</v>
      </c>
      <c r="J1361" s="116">
        <v>0</v>
      </c>
      <c r="K1361" s="115">
        <f t="shared" si="358"/>
        <v>0</v>
      </c>
      <c r="L1361" s="116">
        <v>0</v>
      </c>
      <c r="M1361" s="116">
        <v>0</v>
      </c>
      <c r="N1361" s="116">
        <v>0</v>
      </c>
      <c r="O1361" s="116">
        <v>0</v>
      </c>
      <c r="P1361" s="115">
        <f t="shared" si="359"/>
        <v>0</v>
      </c>
      <c r="Q1361" s="116">
        <v>0</v>
      </c>
      <c r="R1361" s="116">
        <v>0</v>
      </c>
      <c r="S1361" s="116">
        <v>0</v>
      </c>
      <c r="T1361" s="116">
        <v>0</v>
      </c>
      <c r="U1361" s="111">
        <f t="shared" si="354"/>
        <v>0</v>
      </c>
      <c r="V1361" s="116">
        <f t="shared" si="354"/>
        <v>0</v>
      </c>
      <c r="W1361" s="116">
        <f t="shared" si="354"/>
        <v>0</v>
      </c>
      <c r="X1361" s="116">
        <f t="shared" si="354"/>
        <v>0</v>
      </c>
      <c r="Y1361" s="116">
        <f t="shared" si="354"/>
        <v>0</v>
      </c>
      <c r="Z1361" s="115">
        <f t="shared" si="360"/>
        <v>0</v>
      </c>
      <c r="AA1361" s="116">
        <v>0</v>
      </c>
      <c r="AB1361" s="116">
        <v>0</v>
      </c>
      <c r="AC1361" s="116">
        <v>0</v>
      </c>
      <c r="AD1361" s="116">
        <v>0</v>
      </c>
      <c r="AE1361" s="115">
        <f t="shared" si="361"/>
        <v>0</v>
      </c>
      <c r="AF1361" s="117">
        <v>0</v>
      </c>
      <c r="AG1361" s="117">
        <v>0</v>
      </c>
      <c r="AH1361" s="117">
        <v>0</v>
      </c>
      <c r="AI1361" s="117">
        <v>0</v>
      </c>
      <c r="AJ1361" s="115">
        <f t="shared" si="347"/>
        <v>0</v>
      </c>
      <c r="AK1361" s="116">
        <f t="shared" si="347"/>
        <v>0</v>
      </c>
      <c r="AL1361" s="116">
        <f t="shared" si="347"/>
        <v>0</v>
      </c>
      <c r="AM1361" s="116">
        <f t="shared" si="347"/>
        <v>0</v>
      </c>
      <c r="AN1361" s="116">
        <f t="shared" si="347"/>
        <v>0</v>
      </c>
      <c r="AO1361" s="115">
        <f t="shared" si="362"/>
        <v>0</v>
      </c>
      <c r="AP1361" s="116">
        <f t="shared" si="362"/>
        <v>0</v>
      </c>
      <c r="AQ1361" s="116">
        <f t="shared" si="362"/>
        <v>0</v>
      </c>
      <c r="AR1361" s="116">
        <f t="shared" si="355"/>
        <v>0</v>
      </c>
      <c r="AS1361" s="116">
        <f t="shared" si="363"/>
        <v>0</v>
      </c>
    </row>
    <row r="1362" spans="2:45" ht="16.5" hidden="1" thickTop="1" thickBot="1" x14ac:dyDescent="0.3">
      <c r="B1362" s="101" t="str">
        <f t="shared" si="356"/>
        <v>b</v>
      </c>
      <c r="C1362" s="101" t="str">
        <f t="shared" si="348"/>
        <v>b</v>
      </c>
      <c r="D1362" s="109" t="s">
        <v>279</v>
      </c>
      <c r="E1362" s="120" t="s">
        <v>310</v>
      </c>
      <c r="F1362" s="115">
        <f t="shared" si="357"/>
        <v>0</v>
      </c>
      <c r="G1362" s="116">
        <v>0</v>
      </c>
      <c r="H1362" s="116">
        <v>0</v>
      </c>
      <c r="I1362" s="116">
        <v>0</v>
      </c>
      <c r="J1362" s="116">
        <v>0</v>
      </c>
      <c r="K1362" s="115">
        <f t="shared" si="358"/>
        <v>0</v>
      </c>
      <c r="L1362" s="116">
        <v>0</v>
      </c>
      <c r="M1362" s="116">
        <v>0</v>
      </c>
      <c r="N1362" s="116">
        <v>0</v>
      </c>
      <c r="O1362" s="116">
        <v>0</v>
      </c>
      <c r="P1362" s="115">
        <f t="shared" si="359"/>
        <v>0</v>
      </c>
      <c r="Q1362" s="116">
        <v>0</v>
      </c>
      <c r="R1362" s="116">
        <v>0</v>
      </c>
      <c r="S1362" s="116">
        <v>0</v>
      </c>
      <c r="T1362" s="116">
        <v>0</v>
      </c>
      <c r="U1362" s="111">
        <f t="shared" si="354"/>
        <v>0</v>
      </c>
      <c r="V1362" s="116">
        <f t="shared" si="354"/>
        <v>0</v>
      </c>
      <c r="W1362" s="116">
        <f t="shared" si="354"/>
        <v>0</v>
      </c>
      <c r="X1362" s="116">
        <f t="shared" si="354"/>
        <v>0</v>
      </c>
      <c r="Y1362" s="116">
        <f t="shared" si="354"/>
        <v>0</v>
      </c>
      <c r="Z1362" s="115">
        <f t="shared" si="360"/>
        <v>0</v>
      </c>
      <c r="AA1362" s="116">
        <v>0</v>
      </c>
      <c r="AB1362" s="116">
        <v>0</v>
      </c>
      <c r="AC1362" s="116">
        <v>0</v>
      </c>
      <c r="AD1362" s="116">
        <v>0</v>
      </c>
      <c r="AE1362" s="115">
        <f t="shared" si="361"/>
        <v>0</v>
      </c>
      <c r="AF1362" s="117">
        <v>0</v>
      </c>
      <c r="AG1362" s="117">
        <v>0</v>
      </c>
      <c r="AH1362" s="117">
        <v>0</v>
      </c>
      <c r="AI1362" s="117">
        <v>0</v>
      </c>
      <c r="AJ1362" s="115">
        <f t="shared" si="347"/>
        <v>0</v>
      </c>
      <c r="AK1362" s="116">
        <f t="shared" si="347"/>
        <v>0</v>
      </c>
      <c r="AL1362" s="116">
        <f t="shared" si="347"/>
        <v>0</v>
      </c>
      <c r="AM1362" s="116">
        <f t="shared" si="347"/>
        <v>0</v>
      </c>
      <c r="AN1362" s="116">
        <f t="shared" si="347"/>
        <v>0</v>
      </c>
      <c r="AO1362" s="115">
        <f t="shared" si="362"/>
        <v>0</v>
      </c>
      <c r="AP1362" s="116">
        <f t="shared" si="362"/>
        <v>0</v>
      </c>
      <c r="AQ1362" s="116">
        <f t="shared" si="362"/>
        <v>0</v>
      </c>
      <c r="AR1362" s="116">
        <f t="shared" si="355"/>
        <v>0</v>
      </c>
      <c r="AS1362" s="116">
        <f t="shared" si="363"/>
        <v>0</v>
      </c>
    </row>
    <row r="1363" spans="2:45" ht="16.5" hidden="1" thickTop="1" thickBot="1" x14ac:dyDescent="0.3">
      <c r="B1363" s="101" t="str">
        <f t="shared" si="356"/>
        <v>b</v>
      </c>
      <c r="C1363" s="101" t="str">
        <f t="shared" si="348"/>
        <v>b</v>
      </c>
      <c r="D1363" s="109" t="s">
        <v>279</v>
      </c>
      <c r="E1363" s="120" t="s">
        <v>311</v>
      </c>
      <c r="F1363" s="115">
        <f t="shared" si="357"/>
        <v>0</v>
      </c>
      <c r="G1363" s="116">
        <v>0</v>
      </c>
      <c r="H1363" s="116">
        <v>0</v>
      </c>
      <c r="I1363" s="116">
        <v>0</v>
      </c>
      <c r="J1363" s="116">
        <v>0</v>
      </c>
      <c r="K1363" s="115">
        <f t="shared" si="358"/>
        <v>0</v>
      </c>
      <c r="L1363" s="116">
        <v>0</v>
      </c>
      <c r="M1363" s="116">
        <v>0</v>
      </c>
      <c r="N1363" s="116">
        <v>0</v>
      </c>
      <c r="O1363" s="116">
        <v>0</v>
      </c>
      <c r="P1363" s="115">
        <f t="shared" si="359"/>
        <v>0</v>
      </c>
      <c r="Q1363" s="116">
        <v>0</v>
      </c>
      <c r="R1363" s="116">
        <v>0</v>
      </c>
      <c r="S1363" s="116">
        <v>0</v>
      </c>
      <c r="T1363" s="116">
        <v>0</v>
      </c>
      <c r="U1363" s="111">
        <f t="shared" si="354"/>
        <v>0</v>
      </c>
      <c r="V1363" s="116">
        <f t="shared" si="354"/>
        <v>0</v>
      </c>
      <c r="W1363" s="116">
        <f t="shared" si="354"/>
        <v>0</v>
      </c>
      <c r="X1363" s="116">
        <f t="shared" si="354"/>
        <v>0</v>
      </c>
      <c r="Y1363" s="116">
        <f t="shared" si="354"/>
        <v>0</v>
      </c>
      <c r="Z1363" s="115">
        <f t="shared" si="360"/>
        <v>0</v>
      </c>
      <c r="AA1363" s="116">
        <v>0</v>
      </c>
      <c r="AB1363" s="116">
        <v>0</v>
      </c>
      <c r="AC1363" s="116">
        <v>0</v>
      </c>
      <c r="AD1363" s="116">
        <v>0</v>
      </c>
      <c r="AE1363" s="115">
        <f t="shared" si="361"/>
        <v>0</v>
      </c>
      <c r="AF1363" s="117">
        <v>0</v>
      </c>
      <c r="AG1363" s="117">
        <v>0</v>
      </c>
      <c r="AH1363" s="117">
        <v>0</v>
      </c>
      <c r="AI1363" s="117">
        <v>0</v>
      </c>
      <c r="AJ1363" s="115">
        <f t="shared" si="347"/>
        <v>0</v>
      </c>
      <c r="AK1363" s="116">
        <f t="shared" si="347"/>
        <v>0</v>
      </c>
      <c r="AL1363" s="116">
        <f t="shared" si="347"/>
        <v>0</v>
      </c>
      <c r="AM1363" s="116">
        <f t="shared" si="347"/>
        <v>0</v>
      </c>
      <c r="AN1363" s="116">
        <f t="shared" si="347"/>
        <v>0</v>
      </c>
      <c r="AO1363" s="115">
        <f t="shared" si="362"/>
        <v>0</v>
      </c>
      <c r="AP1363" s="116">
        <f t="shared" si="362"/>
        <v>0</v>
      </c>
      <c r="AQ1363" s="116">
        <f t="shared" si="362"/>
        <v>0</v>
      </c>
      <c r="AR1363" s="116">
        <f t="shared" si="355"/>
        <v>0</v>
      </c>
      <c r="AS1363" s="116">
        <f t="shared" si="363"/>
        <v>0</v>
      </c>
    </row>
    <row r="1364" spans="2:45" ht="16.5" hidden="1" thickTop="1" thickBot="1" x14ac:dyDescent="0.3">
      <c r="B1364" s="101" t="str">
        <f t="shared" si="356"/>
        <v>b</v>
      </c>
      <c r="C1364" s="101" t="str">
        <f t="shared" si="348"/>
        <v>b</v>
      </c>
      <c r="D1364" s="109" t="s">
        <v>279</v>
      </c>
      <c r="E1364" s="120" t="s">
        <v>312</v>
      </c>
      <c r="F1364" s="115">
        <f t="shared" si="357"/>
        <v>0</v>
      </c>
      <c r="G1364" s="116">
        <v>0</v>
      </c>
      <c r="H1364" s="116">
        <v>0</v>
      </c>
      <c r="I1364" s="116">
        <v>0</v>
      </c>
      <c r="J1364" s="116">
        <v>0</v>
      </c>
      <c r="K1364" s="115">
        <f t="shared" si="358"/>
        <v>0</v>
      </c>
      <c r="L1364" s="116">
        <v>0</v>
      </c>
      <c r="M1364" s="116">
        <v>0</v>
      </c>
      <c r="N1364" s="116">
        <v>0</v>
      </c>
      <c r="O1364" s="116">
        <v>0</v>
      </c>
      <c r="P1364" s="115">
        <f t="shared" si="359"/>
        <v>0</v>
      </c>
      <c r="Q1364" s="116">
        <v>0</v>
      </c>
      <c r="R1364" s="116">
        <v>0</v>
      </c>
      <c r="S1364" s="116">
        <v>0</v>
      </c>
      <c r="T1364" s="116">
        <v>0</v>
      </c>
      <c r="U1364" s="111">
        <f t="shared" si="354"/>
        <v>0</v>
      </c>
      <c r="V1364" s="116">
        <f t="shared" si="354"/>
        <v>0</v>
      </c>
      <c r="W1364" s="116">
        <f t="shared" si="354"/>
        <v>0</v>
      </c>
      <c r="X1364" s="116">
        <f t="shared" si="354"/>
        <v>0</v>
      </c>
      <c r="Y1364" s="116">
        <f t="shared" si="354"/>
        <v>0</v>
      </c>
      <c r="Z1364" s="115">
        <f t="shared" si="360"/>
        <v>0</v>
      </c>
      <c r="AA1364" s="116">
        <v>0</v>
      </c>
      <c r="AB1364" s="116">
        <v>0</v>
      </c>
      <c r="AC1364" s="116">
        <v>0</v>
      </c>
      <c r="AD1364" s="116">
        <v>0</v>
      </c>
      <c r="AE1364" s="115">
        <f t="shared" si="361"/>
        <v>0</v>
      </c>
      <c r="AF1364" s="117">
        <v>0</v>
      </c>
      <c r="AG1364" s="117">
        <v>0</v>
      </c>
      <c r="AH1364" s="117">
        <v>0</v>
      </c>
      <c r="AI1364" s="117">
        <v>0</v>
      </c>
      <c r="AJ1364" s="115">
        <f t="shared" si="347"/>
        <v>0</v>
      </c>
      <c r="AK1364" s="116">
        <f t="shared" si="347"/>
        <v>0</v>
      </c>
      <c r="AL1364" s="116">
        <f t="shared" si="347"/>
        <v>0</v>
      </c>
      <c r="AM1364" s="116">
        <f t="shared" si="347"/>
        <v>0</v>
      </c>
      <c r="AN1364" s="116">
        <f t="shared" si="347"/>
        <v>0</v>
      </c>
      <c r="AO1364" s="115">
        <f t="shared" si="362"/>
        <v>0</v>
      </c>
      <c r="AP1364" s="116">
        <f t="shared" si="362"/>
        <v>0</v>
      </c>
      <c r="AQ1364" s="116">
        <f t="shared" si="362"/>
        <v>0</v>
      </c>
      <c r="AR1364" s="116">
        <f t="shared" si="355"/>
        <v>0</v>
      </c>
      <c r="AS1364" s="116">
        <f t="shared" si="363"/>
        <v>0</v>
      </c>
    </row>
    <row r="1365" spans="2:45" ht="65.25" thickTop="1" thickBot="1" x14ac:dyDescent="0.3">
      <c r="B1365" s="101" t="str">
        <f t="shared" si="356"/>
        <v>a</v>
      </c>
      <c r="C1365" s="101" t="str">
        <f t="shared" si="348"/>
        <v>a</v>
      </c>
      <c r="D1365" s="109" t="s">
        <v>428</v>
      </c>
      <c r="E1365" s="119" t="s">
        <v>429</v>
      </c>
      <c r="F1365" s="115">
        <f t="shared" si="357"/>
        <v>0</v>
      </c>
      <c r="G1365" s="116">
        <f>SUM(G1366,G1378:G1380)</f>
        <v>0</v>
      </c>
      <c r="H1365" s="116">
        <f>SUM(H1366,H1378:H1380)</f>
        <v>0</v>
      </c>
      <c r="I1365" s="116">
        <f>SUM(I1366,I1378:I1380)</f>
        <v>0</v>
      </c>
      <c r="J1365" s="116">
        <f>SUM(J1366,J1378:J1380)</f>
        <v>0</v>
      </c>
      <c r="K1365" s="115">
        <f t="shared" si="358"/>
        <v>4043400</v>
      </c>
      <c r="L1365" s="116">
        <f>SUM(L1366,L1378:L1380)</f>
        <v>0</v>
      </c>
      <c r="M1365" s="116">
        <f>SUM(M1366,M1378:M1380)</f>
        <v>4043400</v>
      </c>
      <c r="N1365" s="116">
        <f>SUM(N1366,N1378:N1380)</f>
        <v>0</v>
      </c>
      <c r="O1365" s="116">
        <f>SUM(O1366,O1378:O1380)</f>
        <v>0</v>
      </c>
      <c r="P1365" s="115">
        <f t="shared" si="359"/>
        <v>4043400</v>
      </c>
      <c r="Q1365" s="116">
        <f>SUM(Q1366,Q1378:Q1380)</f>
        <v>0</v>
      </c>
      <c r="R1365" s="116">
        <f>SUM(R1366,R1378:R1380)</f>
        <v>4043400</v>
      </c>
      <c r="S1365" s="116">
        <f>SUM(S1366,S1378:S1380)</f>
        <v>0</v>
      </c>
      <c r="T1365" s="116">
        <f>SUM(T1366,T1378:T1380)</f>
        <v>0</v>
      </c>
      <c r="U1365" s="111">
        <f t="shared" si="354"/>
        <v>24000000</v>
      </c>
      <c r="V1365" s="116">
        <f t="shared" si="354"/>
        <v>0</v>
      </c>
      <c r="W1365" s="116">
        <f t="shared" si="354"/>
        <v>13043400</v>
      </c>
      <c r="X1365" s="116">
        <f t="shared" si="354"/>
        <v>10956600</v>
      </c>
      <c r="Y1365" s="116">
        <f t="shared" si="354"/>
        <v>0</v>
      </c>
      <c r="Z1365" s="115">
        <f t="shared" si="360"/>
        <v>19956600</v>
      </c>
      <c r="AA1365" s="116">
        <f>SUM(AA1366,AA1378:AA1380)</f>
        <v>0</v>
      </c>
      <c r="AB1365" s="116">
        <f>SUM(AB1366,AB1378:AB1380)</f>
        <v>9000000</v>
      </c>
      <c r="AC1365" s="116">
        <f>SUM(AC1366,AC1378:AC1380)</f>
        <v>10956600</v>
      </c>
      <c r="AD1365" s="116">
        <f>SUM(AD1366,AD1378:AD1380)</f>
        <v>0</v>
      </c>
      <c r="AE1365" s="115">
        <f t="shared" si="361"/>
        <v>4043400</v>
      </c>
      <c r="AF1365" s="117">
        <f>SUM(AF1366,AF1378:AF1380)</f>
        <v>0</v>
      </c>
      <c r="AG1365" s="117">
        <f>SUM(AG1366,AG1378:AG1380)</f>
        <v>4043400</v>
      </c>
      <c r="AH1365" s="117">
        <f>SUM(AH1366,AH1378:AH1380)</f>
        <v>0</v>
      </c>
      <c r="AI1365" s="117">
        <f>SUM(AI1366,AI1378:AI1380)</f>
        <v>0</v>
      </c>
      <c r="AJ1365" s="115">
        <f t="shared" si="347"/>
        <v>24000000</v>
      </c>
      <c r="AK1365" s="116">
        <f t="shared" si="347"/>
        <v>0</v>
      </c>
      <c r="AL1365" s="116">
        <f t="shared" si="347"/>
        <v>13043400</v>
      </c>
      <c r="AM1365" s="116">
        <f t="shared" si="347"/>
        <v>10956600</v>
      </c>
      <c r="AN1365" s="116">
        <f t="shared" si="347"/>
        <v>0</v>
      </c>
      <c r="AO1365" s="115">
        <f t="shared" si="362"/>
        <v>28043400</v>
      </c>
      <c r="AP1365" s="116">
        <f t="shared" si="362"/>
        <v>0</v>
      </c>
      <c r="AQ1365" s="116">
        <f t="shared" si="362"/>
        <v>17086800</v>
      </c>
      <c r="AR1365" s="116">
        <f t="shared" si="355"/>
        <v>10956600</v>
      </c>
      <c r="AS1365" s="116">
        <f t="shared" si="363"/>
        <v>0</v>
      </c>
    </row>
    <row r="1366" spans="2:45" ht="16.5" thickTop="1" thickBot="1" x14ac:dyDescent="0.3">
      <c r="B1366" s="101" t="str">
        <f t="shared" si="356"/>
        <v>a</v>
      </c>
      <c r="C1366" s="101" t="str">
        <f t="shared" si="348"/>
        <v>a</v>
      </c>
      <c r="D1366" s="109" t="s">
        <v>279</v>
      </c>
      <c r="E1366" s="120" t="s">
        <v>298</v>
      </c>
      <c r="F1366" s="115">
        <f t="shared" si="357"/>
        <v>0</v>
      </c>
      <c r="G1366" s="116">
        <f>SUM(G1367:G1373)</f>
        <v>0</v>
      </c>
      <c r="H1366" s="116">
        <f>SUM(H1367:H1373)</f>
        <v>0</v>
      </c>
      <c r="I1366" s="116">
        <f>SUM(I1367:I1373)</f>
        <v>0</v>
      </c>
      <c r="J1366" s="116">
        <f>SUM(J1367:J1373)</f>
        <v>0</v>
      </c>
      <c r="K1366" s="115">
        <f t="shared" si="358"/>
        <v>4043400</v>
      </c>
      <c r="L1366" s="116">
        <f>SUM(L1367:L1373)</f>
        <v>0</v>
      </c>
      <c r="M1366" s="116">
        <f>SUM(M1367:M1373)</f>
        <v>4043400</v>
      </c>
      <c r="N1366" s="116">
        <f>SUM(N1367:N1373)</f>
        <v>0</v>
      </c>
      <c r="O1366" s="116">
        <f>SUM(O1367:O1373)</f>
        <v>0</v>
      </c>
      <c r="P1366" s="115">
        <f t="shared" si="359"/>
        <v>4043400</v>
      </c>
      <c r="Q1366" s="116">
        <f>SUM(Q1367:Q1373)</f>
        <v>0</v>
      </c>
      <c r="R1366" s="116">
        <f>SUM(R1367:R1373)</f>
        <v>4043400</v>
      </c>
      <c r="S1366" s="116">
        <f>SUM(S1367:S1373)</f>
        <v>0</v>
      </c>
      <c r="T1366" s="116">
        <f>SUM(T1367:T1373)</f>
        <v>0</v>
      </c>
      <c r="U1366" s="111">
        <f t="shared" si="354"/>
        <v>24000000</v>
      </c>
      <c r="V1366" s="116">
        <f t="shared" si="354"/>
        <v>0</v>
      </c>
      <c r="W1366" s="116">
        <f t="shared" si="354"/>
        <v>13043400</v>
      </c>
      <c r="X1366" s="116">
        <f t="shared" si="354"/>
        <v>10956600</v>
      </c>
      <c r="Y1366" s="116">
        <f t="shared" si="354"/>
        <v>0</v>
      </c>
      <c r="Z1366" s="115">
        <f t="shared" si="360"/>
        <v>19956600</v>
      </c>
      <c r="AA1366" s="116">
        <f>SUM(AA1367:AA1373)</f>
        <v>0</v>
      </c>
      <c r="AB1366" s="116">
        <f>SUM(AB1367:AB1373)</f>
        <v>9000000</v>
      </c>
      <c r="AC1366" s="116">
        <f>SUM(AC1367:AC1373)</f>
        <v>10956600</v>
      </c>
      <c r="AD1366" s="116">
        <f>SUM(AD1367:AD1373)</f>
        <v>0</v>
      </c>
      <c r="AE1366" s="115">
        <f t="shared" si="361"/>
        <v>4043400</v>
      </c>
      <c r="AF1366" s="117">
        <f>SUM(AF1367:AF1373)</f>
        <v>0</v>
      </c>
      <c r="AG1366" s="117">
        <f>SUM(AG1367:AG1373)</f>
        <v>4043400</v>
      </c>
      <c r="AH1366" s="117">
        <f>SUM(AH1367:AH1373)</f>
        <v>0</v>
      </c>
      <c r="AI1366" s="117">
        <f>SUM(AI1367:AI1373)</f>
        <v>0</v>
      </c>
      <c r="AJ1366" s="115">
        <f t="shared" si="347"/>
        <v>24000000</v>
      </c>
      <c r="AK1366" s="116">
        <f t="shared" si="347"/>
        <v>0</v>
      </c>
      <c r="AL1366" s="116">
        <f t="shared" si="347"/>
        <v>13043400</v>
      </c>
      <c r="AM1366" s="116">
        <f t="shared" si="347"/>
        <v>10956600</v>
      </c>
      <c r="AN1366" s="116">
        <f t="shared" si="347"/>
        <v>0</v>
      </c>
      <c r="AO1366" s="115">
        <f t="shared" si="362"/>
        <v>28043400</v>
      </c>
      <c r="AP1366" s="116">
        <f t="shared" si="362"/>
        <v>0</v>
      </c>
      <c r="AQ1366" s="116">
        <f t="shared" si="362"/>
        <v>17086800</v>
      </c>
      <c r="AR1366" s="116">
        <f t="shared" si="355"/>
        <v>10956600</v>
      </c>
      <c r="AS1366" s="116">
        <f t="shared" si="363"/>
        <v>0</v>
      </c>
    </row>
    <row r="1367" spans="2:45" ht="16.5" hidden="1" thickTop="1" thickBot="1" x14ac:dyDescent="0.3">
      <c r="B1367" s="101" t="str">
        <f t="shared" si="356"/>
        <v>b</v>
      </c>
      <c r="C1367" s="101" t="str">
        <f t="shared" si="348"/>
        <v>b</v>
      </c>
      <c r="D1367" s="109" t="s">
        <v>279</v>
      </c>
      <c r="E1367" s="121" t="s">
        <v>299</v>
      </c>
      <c r="F1367" s="115">
        <f t="shared" si="357"/>
        <v>0</v>
      </c>
      <c r="G1367" s="116">
        <v>0</v>
      </c>
      <c r="H1367" s="116">
        <v>0</v>
      </c>
      <c r="I1367" s="116">
        <v>0</v>
      </c>
      <c r="J1367" s="116">
        <v>0</v>
      </c>
      <c r="K1367" s="115">
        <f t="shared" si="358"/>
        <v>0</v>
      </c>
      <c r="L1367" s="116">
        <v>0</v>
      </c>
      <c r="M1367" s="116">
        <v>0</v>
      </c>
      <c r="N1367" s="116">
        <v>0</v>
      </c>
      <c r="O1367" s="116">
        <v>0</v>
      </c>
      <c r="P1367" s="115">
        <f t="shared" si="359"/>
        <v>0</v>
      </c>
      <c r="Q1367" s="116">
        <v>0</v>
      </c>
      <c r="R1367" s="116">
        <v>0</v>
      </c>
      <c r="S1367" s="116">
        <v>0</v>
      </c>
      <c r="T1367" s="116">
        <v>0</v>
      </c>
      <c r="U1367" s="111">
        <f t="shared" si="354"/>
        <v>0</v>
      </c>
      <c r="V1367" s="116">
        <f t="shared" si="354"/>
        <v>0</v>
      </c>
      <c r="W1367" s="116">
        <f t="shared" si="354"/>
        <v>0</v>
      </c>
      <c r="X1367" s="116">
        <f t="shared" si="354"/>
        <v>0</v>
      </c>
      <c r="Y1367" s="116">
        <f t="shared" si="354"/>
        <v>0</v>
      </c>
      <c r="Z1367" s="115">
        <f t="shared" si="360"/>
        <v>0</v>
      </c>
      <c r="AA1367" s="116">
        <v>0</v>
      </c>
      <c r="AB1367" s="116">
        <v>0</v>
      </c>
      <c r="AC1367" s="116">
        <v>0</v>
      </c>
      <c r="AD1367" s="116">
        <v>0</v>
      </c>
      <c r="AE1367" s="115">
        <f t="shared" si="361"/>
        <v>0</v>
      </c>
      <c r="AF1367" s="117">
        <v>0</v>
      </c>
      <c r="AG1367" s="117">
        <v>0</v>
      </c>
      <c r="AH1367" s="117">
        <v>0</v>
      </c>
      <c r="AI1367" s="117">
        <v>0</v>
      </c>
      <c r="AJ1367" s="115">
        <f t="shared" si="347"/>
        <v>0</v>
      </c>
      <c r="AK1367" s="116">
        <f t="shared" si="347"/>
        <v>0</v>
      </c>
      <c r="AL1367" s="116">
        <f t="shared" si="347"/>
        <v>0</v>
      </c>
      <c r="AM1367" s="116">
        <f t="shared" si="347"/>
        <v>0</v>
      </c>
      <c r="AN1367" s="116">
        <f t="shared" si="347"/>
        <v>0</v>
      </c>
      <c r="AO1367" s="115">
        <f t="shared" si="362"/>
        <v>0</v>
      </c>
      <c r="AP1367" s="116">
        <f t="shared" si="362"/>
        <v>0</v>
      </c>
      <c r="AQ1367" s="116">
        <f t="shared" si="362"/>
        <v>0</v>
      </c>
      <c r="AR1367" s="116">
        <f t="shared" si="355"/>
        <v>0</v>
      </c>
      <c r="AS1367" s="116">
        <f t="shared" si="363"/>
        <v>0</v>
      </c>
    </row>
    <row r="1368" spans="2:45" ht="16.5" hidden="1" thickTop="1" thickBot="1" x14ac:dyDescent="0.3">
      <c r="B1368" s="101" t="str">
        <f t="shared" si="356"/>
        <v>b</v>
      </c>
      <c r="C1368" s="101" t="str">
        <f t="shared" si="348"/>
        <v>b</v>
      </c>
      <c r="D1368" s="109" t="s">
        <v>279</v>
      </c>
      <c r="E1368" s="121" t="s">
        <v>300</v>
      </c>
      <c r="F1368" s="115">
        <f t="shared" si="357"/>
        <v>0</v>
      </c>
      <c r="G1368" s="116">
        <v>0</v>
      </c>
      <c r="H1368" s="116">
        <v>0</v>
      </c>
      <c r="I1368" s="116">
        <v>0</v>
      </c>
      <c r="J1368" s="116">
        <v>0</v>
      </c>
      <c r="K1368" s="115">
        <f t="shared" si="358"/>
        <v>0</v>
      </c>
      <c r="L1368" s="116">
        <v>0</v>
      </c>
      <c r="M1368" s="116">
        <v>0</v>
      </c>
      <c r="N1368" s="116">
        <v>0</v>
      </c>
      <c r="O1368" s="116">
        <v>0</v>
      </c>
      <c r="P1368" s="115">
        <f t="shared" si="359"/>
        <v>0</v>
      </c>
      <c r="Q1368" s="116">
        <v>0</v>
      </c>
      <c r="R1368" s="116">
        <v>0</v>
      </c>
      <c r="S1368" s="116">
        <v>0</v>
      </c>
      <c r="T1368" s="116">
        <v>0</v>
      </c>
      <c r="U1368" s="111">
        <f t="shared" si="354"/>
        <v>0</v>
      </c>
      <c r="V1368" s="116">
        <f t="shared" si="354"/>
        <v>0</v>
      </c>
      <c r="W1368" s="116">
        <f t="shared" si="354"/>
        <v>0</v>
      </c>
      <c r="X1368" s="116">
        <f t="shared" si="354"/>
        <v>0</v>
      </c>
      <c r="Y1368" s="116">
        <f t="shared" si="354"/>
        <v>0</v>
      </c>
      <c r="Z1368" s="115">
        <f t="shared" si="360"/>
        <v>0</v>
      </c>
      <c r="AA1368" s="116">
        <v>0</v>
      </c>
      <c r="AB1368" s="116">
        <v>0</v>
      </c>
      <c r="AC1368" s="116">
        <v>0</v>
      </c>
      <c r="AD1368" s="116">
        <v>0</v>
      </c>
      <c r="AE1368" s="115">
        <f t="shared" si="361"/>
        <v>0</v>
      </c>
      <c r="AF1368" s="117">
        <v>0</v>
      </c>
      <c r="AG1368" s="117">
        <v>0</v>
      </c>
      <c r="AH1368" s="117">
        <v>0</v>
      </c>
      <c r="AI1368" s="117">
        <v>0</v>
      </c>
      <c r="AJ1368" s="115">
        <f t="shared" si="347"/>
        <v>0</v>
      </c>
      <c r="AK1368" s="116">
        <f t="shared" si="347"/>
        <v>0</v>
      </c>
      <c r="AL1368" s="116">
        <f t="shared" si="347"/>
        <v>0</v>
      </c>
      <c r="AM1368" s="116">
        <f t="shared" si="347"/>
        <v>0</v>
      </c>
      <c r="AN1368" s="116">
        <f t="shared" si="347"/>
        <v>0</v>
      </c>
      <c r="AO1368" s="115">
        <f t="shared" si="362"/>
        <v>0</v>
      </c>
      <c r="AP1368" s="116">
        <f t="shared" si="362"/>
        <v>0</v>
      </c>
      <c r="AQ1368" s="116">
        <f t="shared" si="362"/>
        <v>0</v>
      </c>
      <c r="AR1368" s="116">
        <f t="shared" si="355"/>
        <v>0</v>
      </c>
      <c r="AS1368" s="116">
        <f t="shared" si="363"/>
        <v>0</v>
      </c>
    </row>
    <row r="1369" spans="2:45" ht="16.5" hidden="1" thickTop="1" thickBot="1" x14ac:dyDescent="0.3">
      <c r="B1369" s="101" t="str">
        <f t="shared" si="356"/>
        <v>b</v>
      </c>
      <c r="C1369" s="101" t="str">
        <f t="shared" si="348"/>
        <v>b</v>
      </c>
      <c r="D1369" s="109" t="s">
        <v>279</v>
      </c>
      <c r="E1369" s="121" t="s">
        <v>301</v>
      </c>
      <c r="F1369" s="115">
        <f t="shared" si="357"/>
        <v>0</v>
      </c>
      <c r="G1369" s="116">
        <v>0</v>
      </c>
      <c r="H1369" s="116">
        <v>0</v>
      </c>
      <c r="I1369" s="116">
        <v>0</v>
      </c>
      <c r="J1369" s="116">
        <v>0</v>
      </c>
      <c r="K1369" s="115">
        <f t="shared" si="358"/>
        <v>0</v>
      </c>
      <c r="L1369" s="116">
        <v>0</v>
      </c>
      <c r="M1369" s="116">
        <v>0</v>
      </c>
      <c r="N1369" s="116">
        <v>0</v>
      </c>
      <c r="O1369" s="116">
        <v>0</v>
      </c>
      <c r="P1369" s="115">
        <f t="shared" si="359"/>
        <v>0</v>
      </c>
      <c r="Q1369" s="116">
        <v>0</v>
      </c>
      <c r="R1369" s="116">
        <v>0</v>
      </c>
      <c r="S1369" s="116">
        <v>0</v>
      </c>
      <c r="T1369" s="116">
        <v>0</v>
      </c>
      <c r="U1369" s="111">
        <f t="shared" si="354"/>
        <v>0</v>
      </c>
      <c r="V1369" s="116">
        <f t="shared" si="354"/>
        <v>0</v>
      </c>
      <c r="W1369" s="116">
        <f t="shared" si="354"/>
        <v>0</v>
      </c>
      <c r="X1369" s="116">
        <f t="shared" si="354"/>
        <v>0</v>
      </c>
      <c r="Y1369" s="116">
        <f t="shared" si="354"/>
        <v>0</v>
      </c>
      <c r="Z1369" s="115">
        <f t="shared" si="360"/>
        <v>0</v>
      </c>
      <c r="AA1369" s="116">
        <v>0</v>
      </c>
      <c r="AB1369" s="116">
        <v>0</v>
      </c>
      <c r="AC1369" s="116">
        <v>0</v>
      </c>
      <c r="AD1369" s="116">
        <v>0</v>
      </c>
      <c r="AE1369" s="115">
        <f t="shared" si="361"/>
        <v>0</v>
      </c>
      <c r="AF1369" s="117">
        <v>0</v>
      </c>
      <c r="AG1369" s="117">
        <v>0</v>
      </c>
      <c r="AH1369" s="117">
        <v>0</v>
      </c>
      <c r="AI1369" s="117">
        <v>0</v>
      </c>
      <c r="AJ1369" s="115">
        <f t="shared" si="347"/>
        <v>0</v>
      </c>
      <c r="AK1369" s="116">
        <f t="shared" si="347"/>
        <v>0</v>
      </c>
      <c r="AL1369" s="116">
        <f t="shared" si="347"/>
        <v>0</v>
      </c>
      <c r="AM1369" s="116">
        <f t="shared" si="347"/>
        <v>0</v>
      </c>
      <c r="AN1369" s="116">
        <f t="shared" si="347"/>
        <v>0</v>
      </c>
      <c r="AO1369" s="115">
        <f t="shared" si="362"/>
        <v>0</v>
      </c>
      <c r="AP1369" s="116">
        <f t="shared" si="362"/>
        <v>0</v>
      </c>
      <c r="AQ1369" s="116">
        <f t="shared" si="362"/>
        <v>0</v>
      </c>
      <c r="AR1369" s="116">
        <f t="shared" si="355"/>
        <v>0</v>
      </c>
      <c r="AS1369" s="116">
        <f t="shared" si="363"/>
        <v>0</v>
      </c>
    </row>
    <row r="1370" spans="2:45" ht="16.5" hidden="1" thickTop="1" thickBot="1" x14ac:dyDescent="0.3">
      <c r="B1370" s="101" t="str">
        <f t="shared" si="356"/>
        <v>b</v>
      </c>
      <c r="C1370" s="101" t="str">
        <f t="shared" si="348"/>
        <v>b</v>
      </c>
      <c r="D1370" s="109" t="s">
        <v>279</v>
      </c>
      <c r="E1370" s="121" t="s">
        <v>302</v>
      </c>
      <c r="F1370" s="115">
        <f t="shared" si="357"/>
        <v>0</v>
      </c>
      <c r="G1370" s="116">
        <v>0</v>
      </c>
      <c r="H1370" s="116">
        <v>0</v>
      </c>
      <c r="I1370" s="116">
        <v>0</v>
      </c>
      <c r="J1370" s="116">
        <v>0</v>
      </c>
      <c r="K1370" s="115">
        <f t="shared" si="358"/>
        <v>0</v>
      </c>
      <c r="L1370" s="116">
        <v>0</v>
      </c>
      <c r="M1370" s="116">
        <v>0</v>
      </c>
      <c r="N1370" s="116">
        <v>0</v>
      </c>
      <c r="O1370" s="116">
        <v>0</v>
      </c>
      <c r="P1370" s="115">
        <f t="shared" si="359"/>
        <v>0</v>
      </c>
      <c r="Q1370" s="116">
        <v>0</v>
      </c>
      <c r="R1370" s="116">
        <v>0</v>
      </c>
      <c r="S1370" s="116">
        <v>0</v>
      </c>
      <c r="T1370" s="116">
        <v>0</v>
      </c>
      <c r="U1370" s="111">
        <f t="shared" si="354"/>
        <v>0</v>
      </c>
      <c r="V1370" s="116">
        <f t="shared" si="354"/>
        <v>0</v>
      </c>
      <c r="W1370" s="116">
        <f t="shared" si="354"/>
        <v>0</v>
      </c>
      <c r="X1370" s="116">
        <f t="shared" si="354"/>
        <v>0</v>
      </c>
      <c r="Y1370" s="116">
        <f t="shared" si="354"/>
        <v>0</v>
      </c>
      <c r="Z1370" s="115">
        <f t="shared" si="360"/>
        <v>0</v>
      </c>
      <c r="AA1370" s="116">
        <v>0</v>
      </c>
      <c r="AB1370" s="116">
        <v>0</v>
      </c>
      <c r="AC1370" s="116">
        <v>0</v>
      </c>
      <c r="AD1370" s="116">
        <v>0</v>
      </c>
      <c r="AE1370" s="115">
        <f t="shared" si="361"/>
        <v>0</v>
      </c>
      <c r="AF1370" s="117">
        <v>0</v>
      </c>
      <c r="AG1370" s="117">
        <v>0</v>
      </c>
      <c r="AH1370" s="117">
        <v>0</v>
      </c>
      <c r="AI1370" s="117">
        <v>0</v>
      </c>
      <c r="AJ1370" s="115">
        <f t="shared" si="347"/>
        <v>0</v>
      </c>
      <c r="AK1370" s="116">
        <f t="shared" si="347"/>
        <v>0</v>
      </c>
      <c r="AL1370" s="116">
        <f t="shared" si="347"/>
        <v>0</v>
      </c>
      <c r="AM1370" s="116">
        <f t="shared" si="347"/>
        <v>0</v>
      </c>
      <c r="AN1370" s="116">
        <f t="shared" si="347"/>
        <v>0</v>
      </c>
      <c r="AO1370" s="115">
        <f t="shared" si="362"/>
        <v>0</v>
      </c>
      <c r="AP1370" s="116">
        <f t="shared" si="362"/>
        <v>0</v>
      </c>
      <c r="AQ1370" s="116">
        <f t="shared" si="362"/>
        <v>0</v>
      </c>
      <c r="AR1370" s="116">
        <f t="shared" si="355"/>
        <v>0</v>
      </c>
      <c r="AS1370" s="116">
        <f t="shared" si="363"/>
        <v>0</v>
      </c>
    </row>
    <row r="1371" spans="2:45" ht="16.5" hidden="1" thickTop="1" thickBot="1" x14ac:dyDescent="0.3">
      <c r="B1371" s="101" t="str">
        <f t="shared" si="356"/>
        <v>b</v>
      </c>
      <c r="C1371" s="101" t="str">
        <f t="shared" si="348"/>
        <v>b</v>
      </c>
      <c r="D1371" s="109" t="s">
        <v>279</v>
      </c>
      <c r="E1371" s="121" t="s">
        <v>303</v>
      </c>
      <c r="F1371" s="115">
        <f t="shared" si="357"/>
        <v>0</v>
      </c>
      <c r="G1371" s="116">
        <v>0</v>
      </c>
      <c r="H1371" s="116">
        <v>0</v>
      </c>
      <c r="I1371" s="116">
        <v>0</v>
      </c>
      <c r="J1371" s="116">
        <v>0</v>
      </c>
      <c r="K1371" s="115">
        <f t="shared" si="358"/>
        <v>0</v>
      </c>
      <c r="L1371" s="116">
        <v>0</v>
      </c>
      <c r="M1371" s="116">
        <v>0</v>
      </c>
      <c r="N1371" s="116">
        <v>0</v>
      </c>
      <c r="O1371" s="116">
        <v>0</v>
      </c>
      <c r="P1371" s="115">
        <f t="shared" si="359"/>
        <v>0</v>
      </c>
      <c r="Q1371" s="116">
        <v>0</v>
      </c>
      <c r="R1371" s="116">
        <v>0</v>
      </c>
      <c r="S1371" s="116">
        <v>0</v>
      </c>
      <c r="T1371" s="116">
        <v>0</v>
      </c>
      <c r="U1371" s="111">
        <f t="shared" si="354"/>
        <v>0</v>
      </c>
      <c r="V1371" s="116">
        <f t="shared" si="354"/>
        <v>0</v>
      </c>
      <c r="W1371" s="116">
        <f t="shared" si="354"/>
        <v>0</v>
      </c>
      <c r="X1371" s="116">
        <f t="shared" si="354"/>
        <v>0</v>
      </c>
      <c r="Y1371" s="116">
        <f t="shared" si="354"/>
        <v>0</v>
      </c>
      <c r="Z1371" s="115">
        <f t="shared" si="360"/>
        <v>0</v>
      </c>
      <c r="AA1371" s="116">
        <v>0</v>
      </c>
      <c r="AB1371" s="116">
        <v>0</v>
      </c>
      <c r="AC1371" s="116">
        <v>0</v>
      </c>
      <c r="AD1371" s="116">
        <v>0</v>
      </c>
      <c r="AE1371" s="115">
        <f t="shared" si="361"/>
        <v>0</v>
      </c>
      <c r="AF1371" s="117">
        <v>0</v>
      </c>
      <c r="AG1371" s="117">
        <v>0</v>
      </c>
      <c r="AH1371" s="117">
        <v>0</v>
      </c>
      <c r="AI1371" s="117">
        <v>0</v>
      </c>
      <c r="AJ1371" s="115">
        <f t="shared" si="347"/>
        <v>0</v>
      </c>
      <c r="AK1371" s="116">
        <f t="shared" si="347"/>
        <v>0</v>
      </c>
      <c r="AL1371" s="116">
        <f t="shared" si="347"/>
        <v>0</v>
      </c>
      <c r="AM1371" s="116">
        <f t="shared" si="347"/>
        <v>0</v>
      </c>
      <c r="AN1371" s="116">
        <f t="shared" si="347"/>
        <v>0</v>
      </c>
      <c r="AO1371" s="115">
        <f t="shared" si="362"/>
        <v>0</v>
      </c>
      <c r="AP1371" s="116">
        <f t="shared" si="362"/>
        <v>0</v>
      </c>
      <c r="AQ1371" s="116">
        <f t="shared" si="362"/>
        <v>0</v>
      </c>
      <c r="AR1371" s="116">
        <f t="shared" si="355"/>
        <v>0</v>
      </c>
      <c r="AS1371" s="116">
        <f t="shared" si="363"/>
        <v>0</v>
      </c>
    </row>
    <row r="1372" spans="2:45" ht="16.5" thickTop="1" thickBot="1" x14ac:dyDescent="0.3">
      <c r="B1372" s="101" t="str">
        <f t="shared" si="356"/>
        <v>a</v>
      </c>
      <c r="C1372" s="101" t="str">
        <f t="shared" si="348"/>
        <v>a</v>
      </c>
      <c r="D1372" s="109" t="s">
        <v>279</v>
      </c>
      <c r="E1372" s="121" t="s">
        <v>304</v>
      </c>
      <c r="F1372" s="115">
        <f t="shared" si="357"/>
        <v>0</v>
      </c>
      <c r="G1372" s="116">
        <v>0</v>
      </c>
      <c r="H1372" s="116">
        <v>0</v>
      </c>
      <c r="I1372" s="116">
        <v>0</v>
      </c>
      <c r="J1372" s="116">
        <v>0</v>
      </c>
      <c r="K1372" s="115">
        <f t="shared" si="358"/>
        <v>4043400</v>
      </c>
      <c r="L1372" s="116">
        <v>0</v>
      </c>
      <c r="M1372" s="116">
        <v>4043400</v>
      </c>
      <c r="N1372" s="116">
        <v>0</v>
      </c>
      <c r="O1372" s="116">
        <v>0</v>
      </c>
      <c r="P1372" s="115">
        <f t="shared" si="359"/>
        <v>4043400</v>
      </c>
      <c r="Q1372" s="116">
        <v>0</v>
      </c>
      <c r="R1372" s="116">
        <v>4043400</v>
      </c>
      <c r="S1372" s="116">
        <v>0</v>
      </c>
      <c r="T1372" s="116">
        <v>0</v>
      </c>
      <c r="U1372" s="111">
        <f t="shared" si="354"/>
        <v>24000000</v>
      </c>
      <c r="V1372" s="116">
        <f t="shared" si="354"/>
        <v>0</v>
      </c>
      <c r="W1372" s="116">
        <f t="shared" si="354"/>
        <v>13043400</v>
      </c>
      <c r="X1372" s="116">
        <f t="shared" si="354"/>
        <v>10956600</v>
      </c>
      <c r="Y1372" s="116">
        <f t="shared" si="354"/>
        <v>0</v>
      </c>
      <c r="Z1372" s="115">
        <f t="shared" si="360"/>
        <v>19956600</v>
      </c>
      <c r="AA1372" s="116">
        <v>0</v>
      </c>
      <c r="AB1372" s="116">
        <v>9000000</v>
      </c>
      <c r="AC1372" s="116">
        <v>10956600</v>
      </c>
      <c r="AD1372" s="116">
        <v>0</v>
      </c>
      <c r="AE1372" s="115">
        <f t="shared" si="361"/>
        <v>4043400</v>
      </c>
      <c r="AF1372" s="117">
        <v>0</v>
      </c>
      <c r="AG1372" s="117">
        <f>4000000+43400</f>
        <v>4043400</v>
      </c>
      <c r="AH1372" s="117">
        <v>0</v>
      </c>
      <c r="AI1372" s="117">
        <v>0</v>
      </c>
      <c r="AJ1372" s="115">
        <f t="shared" si="347"/>
        <v>24000000</v>
      </c>
      <c r="AK1372" s="116">
        <f t="shared" si="347"/>
        <v>0</v>
      </c>
      <c r="AL1372" s="116">
        <f t="shared" si="347"/>
        <v>13043400</v>
      </c>
      <c r="AM1372" s="116">
        <f t="shared" si="347"/>
        <v>10956600</v>
      </c>
      <c r="AN1372" s="116">
        <f t="shared" si="347"/>
        <v>0</v>
      </c>
      <c r="AO1372" s="115">
        <f t="shared" si="362"/>
        <v>28043400</v>
      </c>
      <c r="AP1372" s="116">
        <f t="shared" si="362"/>
        <v>0</v>
      </c>
      <c r="AQ1372" s="116">
        <f t="shared" si="362"/>
        <v>17086800</v>
      </c>
      <c r="AR1372" s="116">
        <f t="shared" si="355"/>
        <v>10956600</v>
      </c>
      <c r="AS1372" s="116">
        <f t="shared" si="363"/>
        <v>0</v>
      </c>
    </row>
    <row r="1373" spans="2:45" ht="16.5" hidden="1" thickTop="1" thickBot="1" x14ac:dyDescent="0.3">
      <c r="B1373" s="101" t="str">
        <f t="shared" si="356"/>
        <v>b</v>
      </c>
      <c r="C1373" s="101" t="str">
        <f t="shared" si="348"/>
        <v>b</v>
      </c>
      <c r="D1373" s="109" t="s">
        <v>279</v>
      </c>
      <c r="E1373" s="121" t="s">
        <v>305</v>
      </c>
      <c r="F1373" s="115">
        <f t="shared" si="357"/>
        <v>0</v>
      </c>
      <c r="G1373" s="116">
        <f>SUM(G1374:G1375)</f>
        <v>0</v>
      </c>
      <c r="H1373" s="116">
        <f>SUM(H1374:H1375)</f>
        <v>0</v>
      </c>
      <c r="I1373" s="116">
        <f>SUM(I1374:I1375)</f>
        <v>0</v>
      </c>
      <c r="J1373" s="116">
        <f>SUM(J1374:J1375)</f>
        <v>0</v>
      </c>
      <c r="K1373" s="115">
        <f t="shared" si="358"/>
        <v>0</v>
      </c>
      <c r="L1373" s="116">
        <f>SUM(L1374:L1375)</f>
        <v>0</v>
      </c>
      <c r="M1373" s="116">
        <f>SUM(M1374:M1375)</f>
        <v>0</v>
      </c>
      <c r="N1373" s="116">
        <f>SUM(N1374:N1375)</f>
        <v>0</v>
      </c>
      <c r="O1373" s="116">
        <f>SUM(O1374:O1375)</f>
        <v>0</v>
      </c>
      <c r="P1373" s="115">
        <f t="shared" si="359"/>
        <v>0</v>
      </c>
      <c r="Q1373" s="116">
        <f>SUM(Q1374:Q1375)</f>
        <v>0</v>
      </c>
      <c r="R1373" s="116">
        <f>SUM(R1374:R1375)</f>
        <v>0</v>
      </c>
      <c r="S1373" s="116">
        <f>SUM(S1374:S1375)</f>
        <v>0</v>
      </c>
      <c r="T1373" s="116">
        <f>SUM(T1374:T1375)</f>
        <v>0</v>
      </c>
      <c r="U1373" s="111">
        <f t="shared" si="354"/>
        <v>0</v>
      </c>
      <c r="V1373" s="116">
        <f t="shared" si="354"/>
        <v>0</v>
      </c>
      <c r="W1373" s="116">
        <f t="shared" si="354"/>
        <v>0</v>
      </c>
      <c r="X1373" s="116">
        <f t="shared" si="354"/>
        <v>0</v>
      </c>
      <c r="Y1373" s="116">
        <f t="shared" si="354"/>
        <v>0</v>
      </c>
      <c r="Z1373" s="115">
        <f t="shared" si="360"/>
        <v>0</v>
      </c>
      <c r="AA1373" s="116">
        <f>SUM(AA1374:AA1375)</f>
        <v>0</v>
      </c>
      <c r="AB1373" s="116">
        <f>SUM(AB1374:AB1375)</f>
        <v>0</v>
      </c>
      <c r="AC1373" s="116">
        <f>SUM(AC1374:AC1375)</f>
        <v>0</v>
      </c>
      <c r="AD1373" s="116">
        <f>SUM(AD1374:AD1375)</f>
        <v>0</v>
      </c>
      <c r="AE1373" s="115">
        <f t="shared" si="361"/>
        <v>0</v>
      </c>
      <c r="AF1373" s="117">
        <f>SUM(AF1374:AF1375)</f>
        <v>0</v>
      </c>
      <c r="AG1373" s="117">
        <f>SUM(AG1374:AG1375)</f>
        <v>0</v>
      </c>
      <c r="AH1373" s="117">
        <f>SUM(AH1374:AH1375)</f>
        <v>0</v>
      </c>
      <c r="AI1373" s="117">
        <f>SUM(AI1374:AI1375)</f>
        <v>0</v>
      </c>
      <c r="AJ1373" s="115">
        <f t="shared" si="347"/>
        <v>0</v>
      </c>
      <c r="AK1373" s="116">
        <f t="shared" si="347"/>
        <v>0</v>
      </c>
      <c r="AL1373" s="116">
        <f t="shared" si="347"/>
        <v>0</v>
      </c>
      <c r="AM1373" s="116">
        <f t="shared" si="347"/>
        <v>0</v>
      </c>
      <c r="AN1373" s="116">
        <f t="shared" si="347"/>
        <v>0</v>
      </c>
      <c r="AO1373" s="115">
        <f t="shared" si="362"/>
        <v>0</v>
      </c>
      <c r="AP1373" s="116">
        <f t="shared" si="362"/>
        <v>0</v>
      </c>
      <c r="AQ1373" s="116">
        <f t="shared" si="362"/>
        <v>0</v>
      </c>
      <c r="AR1373" s="116">
        <f t="shared" si="355"/>
        <v>0</v>
      </c>
      <c r="AS1373" s="116">
        <f t="shared" si="363"/>
        <v>0</v>
      </c>
    </row>
    <row r="1374" spans="2:45" ht="16.5" hidden="1" thickTop="1" thickBot="1" x14ac:dyDescent="0.3">
      <c r="B1374" s="101" t="str">
        <f t="shared" si="356"/>
        <v>b</v>
      </c>
      <c r="C1374" s="101" t="str">
        <f t="shared" si="348"/>
        <v>b</v>
      </c>
      <c r="D1374" s="109" t="s">
        <v>279</v>
      </c>
      <c r="E1374" s="122" t="s">
        <v>306</v>
      </c>
      <c r="F1374" s="115">
        <f t="shared" si="357"/>
        <v>0</v>
      </c>
      <c r="G1374" s="116">
        <v>0</v>
      </c>
      <c r="H1374" s="116">
        <v>0</v>
      </c>
      <c r="I1374" s="116">
        <v>0</v>
      </c>
      <c r="J1374" s="116">
        <v>0</v>
      </c>
      <c r="K1374" s="115">
        <f t="shared" si="358"/>
        <v>0</v>
      </c>
      <c r="L1374" s="116">
        <v>0</v>
      </c>
      <c r="M1374" s="116">
        <v>0</v>
      </c>
      <c r="N1374" s="116">
        <v>0</v>
      </c>
      <c r="O1374" s="116">
        <v>0</v>
      </c>
      <c r="P1374" s="115">
        <f t="shared" si="359"/>
        <v>0</v>
      </c>
      <c r="Q1374" s="116">
        <v>0</v>
      </c>
      <c r="R1374" s="116">
        <v>0</v>
      </c>
      <c r="S1374" s="116">
        <v>0</v>
      </c>
      <c r="T1374" s="116">
        <v>0</v>
      </c>
      <c r="U1374" s="111">
        <f t="shared" si="354"/>
        <v>0</v>
      </c>
      <c r="V1374" s="116">
        <f t="shared" si="354"/>
        <v>0</v>
      </c>
      <c r="W1374" s="116">
        <f t="shared" si="354"/>
        <v>0</v>
      </c>
      <c r="X1374" s="116">
        <f t="shared" si="354"/>
        <v>0</v>
      </c>
      <c r="Y1374" s="116">
        <f t="shared" si="354"/>
        <v>0</v>
      </c>
      <c r="Z1374" s="115">
        <f t="shared" si="360"/>
        <v>0</v>
      </c>
      <c r="AA1374" s="116">
        <v>0</v>
      </c>
      <c r="AB1374" s="116">
        <v>0</v>
      </c>
      <c r="AC1374" s="116">
        <v>0</v>
      </c>
      <c r="AD1374" s="116">
        <v>0</v>
      </c>
      <c r="AE1374" s="115">
        <f t="shared" si="361"/>
        <v>0</v>
      </c>
      <c r="AF1374" s="117">
        <v>0</v>
      </c>
      <c r="AG1374" s="117">
        <v>0</v>
      </c>
      <c r="AH1374" s="117">
        <v>0</v>
      </c>
      <c r="AI1374" s="117">
        <v>0</v>
      </c>
      <c r="AJ1374" s="115">
        <f t="shared" si="347"/>
        <v>0</v>
      </c>
      <c r="AK1374" s="116">
        <f t="shared" si="347"/>
        <v>0</v>
      </c>
      <c r="AL1374" s="116">
        <f t="shared" si="347"/>
        <v>0</v>
      </c>
      <c r="AM1374" s="116">
        <f t="shared" si="347"/>
        <v>0</v>
      </c>
      <c r="AN1374" s="116">
        <f t="shared" si="347"/>
        <v>0</v>
      </c>
      <c r="AO1374" s="115">
        <f t="shared" si="362"/>
        <v>0</v>
      </c>
      <c r="AP1374" s="116">
        <f t="shared" si="362"/>
        <v>0</v>
      </c>
      <c r="AQ1374" s="116">
        <f t="shared" si="362"/>
        <v>0</v>
      </c>
      <c r="AR1374" s="116">
        <f t="shared" si="355"/>
        <v>0</v>
      </c>
      <c r="AS1374" s="116">
        <f t="shared" si="363"/>
        <v>0</v>
      </c>
    </row>
    <row r="1375" spans="2:45" ht="27" hidden="1" thickTop="1" thickBot="1" x14ac:dyDescent="0.3">
      <c r="B1375" s="101" t="str">
        <f t="shared" si="356"/>
        <v>b</v>
      </c>
      <c r="C1375" s="101" t="str">
        <f t="shared" si="348"/>
        <v>b</v>
      </c>
      <c r="D1375" s="109" t="s">
        <v>279</v>
      </c>
      <c r="E1375" s="122" t="s">
        <v>307</v>
      </c>
      <c r="F1375" s="115">
        <f t="shared" si="357"/>
        <v>0</v>
      </c>
      <c r="G1375" s="116">
        <f>SUM(G1376:G1377)</f>
        <v>0</v>
      </c>
      <c r="H1375" s="116">
        <f>SUM(H1376:H1377)</f>
        <v>0</v>
      </c>
      <c r="I1375" s="116">
        <f>SUM(I1376:I1377)</f>
        <v>0</v>
      </c>
      <c r="J1375" s="116">
        <f>SUM(J1376:J1377)</f>
        <v>0</v>
      </c>
      <c r="K1375" s="115">
        <f t="shared" si="358"/>
        <v>0</v>
      </c>
      <c r="L1375" s="116">
        <f>SUM(L1376:L1377)</f>
        <v>0</v>
      </c>
      <c r="M1375" s="116">
        <f>SUM(M1376:M1377)</f>
        <v>0</v>
      </c>
      <c r="N1375" s="116">
        <f>SUM(N1376:N1377)</f>
        <v>0</v>
      </c>
      <c r="O1375" s="116">
        <f>SUM(O1376:O1377)</f>
        <v>0</v>
      </c>
      <c r="P1375" s="115">
        <f t="shared" si="359"/>
        <v>0</v>
      </c>
      <c r="Q1375" s="116">
        <f>SUM(Q1376:Q1377)</f>
        <v>0</v>
      </c>
      <c r="R1375" s="116">
        <f>SUM(R1376:R1377)</f>
        <v>0</v>
      </c>
      <c r="S1375" s="116">
        <f>SUM(S1376:S1377)</f>
        <v>0</v>
      </c>
      <c r="T1375" s="116">
        <f>SUM(T1376:T1377)</f>
        <v>0</v>
      </c>
      <c r="U1375" s="111">
        <f t="shared" si="354"/>
        <v>0</v>
      </c>
      <c r="V1375" s="116">
        <f t="shared" si="354"/>
        <v>0</v>
      </c>
      <c r="W1375" s="116">
        <f t="shared" si="354"/>
        <v>0</v>
      </c>
      <c r="X1375" s="116">
        <f t="shared" si="354"/>
        <v>0</v>
      </c>
      <c r="Y1375" s="116">
        <f t="shared" si="354"/>
        <v>0</v>
      </c>
      <c r="Z1375" s="115">
        <f t="shared" si="360"/>
        <v>0</v>
      </c>
      <c r="AA1375" s="116">
        <f>SUM(AA1376:AA1377)</f>
        <v>0</v>
      </c>
      <c r="AB1375" s="116">
        <f>SUM(AB1376:AB1377)</f>
        <v>0</v>
      </c>
      <c r="AC1375" s="116">
        <f>SUM(AC1376:AC1377)</f>
        <v>0</v>
      </c>
      <c r="AD1375" s="116">
        <f>SUM(AD1376:AD1377)</f>
        <v>0</v>
      </c>
      <c r="AE1375" s="115">
        <f t="shared" si="361"/>
        <v>0</v>
      </c>
      <c r="AF1375" s="117">
        <f>SUM(AF1376:AF1377)</f>
        <v>0</v>
      </c>
      <c r="AG1375" s="117">
        <f>SUM(AG1376:AG1377)</f>
        <v>0</v>
      </c>
      <c r="AH1375" s="117">
        <f>SUM(AH1376:AH1377)</f>
        <v>0</v>
      </c>
      <c r="AI1375" s="117">
        <f>SUM(AI1376:AI1377)</f>
        <v>0</v>
      </c>
      <c r="AJ1375" s="115">
        <f t="shared" si="347"/>
        <v>0</v>
      </c>
      <c r="AK1375" s="116">
        <f t="shared" si="347"/>
        <v>0</v>
      </c>
      <c r="AL1375" s="116">
        <f t="shared" si="347"/>
        <v>0</v>
      </c>
      <c r="AM1375" s="116">
        <f t="shared" si="347"/>
        <v>0</v>
      </c>
      <c r="AN1375" s="116">
        <f t="shared" si="347"/>
        <v>0</v>
      </c>
      <c r="AO1375" s="115">
        <f t="shared" si="362"/>
        <v>0</v>
      </c>
      <c r="AP1375" s="116">
        <f t="shared" si="362"/>
        <v>0</v>
      </c>
      <c r="AQ1375" s="116">
        <f t="shared" si="362"/>
        <v>0</v>
      </c>
      <c r="AR1375" s="116">
        <f t="shared" si="355"/>
        <v>0</v>
      </c>
      <c r="AS1375" s="116">
        <f t="shared" si="363"/>
        <v>0</v>
      </c>
    </row>
    <row r="1376" spans="2:45" ht="27" hidden="1" thickTop="1" thickBot="1" x14ac:dyDescent="0.3">
      <c r="B1376" s="101" t="str">
        <f t="shared" si="356"/>
        <v>b</v>
      </c>
      <c r="C1376" s="101" t="str">
        <f t="shared" si="348"/>
        <v>b</v>
      </c>
      <c r="D1376" s="109" t="s">
        <v>279</v>
      </c>
      <c r="E1376" s="124" t="s">
        <v>308</v>
      </c>
      <c r="F1376" s="115">
        <f t="shared" si="357"/>
        <v>0</v>
      </c>
      <c r="G1376" s="116">
        <v>0</v>
      </c>
      <c r="H1376" s="116">
        <v>0</v>
      </c>
      <c r="I1376" s="116">
        <v>0</v>
      </c>
      <c r="J1376" s="116">
        <v>0</v>
      </c>
      <c r="K1376" s="115">
        <f t="shared" si="358"/>
        <v>0</v>
      </c>
      <c r="L1376" s="116">
        <v>0</v>
      </c>
      <c r="M1376" s="116">
        <v>0</v>
      </c>
      <c r="N1376" s="116">
        <v>0</v>
      </c>
      <c r="O1376" s="116">
        <v>0</v>
      </c>
      <c r="P1376" s="115">
        <f t="shared" si="359"/>
        <v>0</v>
      </c>
      <c r="Q1376" s="116">
        <v>0</v>
      </c>
      <c r="R1376" s="116">
        <v>0</v>
      </c>
      <c r="S1376" s="116">
        <v>0</v>
      </c>
      <c r="T1376" s="116">
        <v>0</v>
      </c>
      <c r="U1376" s="111">
        <f t="shared" si="354"/>
        <v>0</v>
      </c>
      <c r="V1376" s="116">
        <f t="shared" si="354"/>
        <v>0</v>
      </c>
      <c r="W1376" s="116">
        <f t="shared" si="354"/>
        <v>0</v>
      </c>
      <c r="X1376" s="116">
        <f t="shared" si="354"/>
        <v>0</v>
      </c>
      <c r="Y1376" s="116">
        <f t="shared" si="354"/>
        <v>0</v>
      </c>
      <c r="Z1376" s="115">
        <f t="shared" si="360"/>
        <v>0</v>
      </c>
      <c r="AA1376" s="116">
        <v>0</v>
      </c>
      <c r="AB1376" s="116">
        <v>0</v>
      </c>
      <c r="AC1376" s="116">
        <v>0</v>
      </c>
      <c r="AD1376" s="116">
        <v>0</v>
      </c>
      <c r="AE1376" s="115">
        <f t="shared" si="361"/>
        <v>0</v>
      </c>
      <c r="AF1376" s="117">
        <v>0</v>
      </c>
      <c r="AG1376" s="117">
        <v>0</v>
      </c>
      <c r="AH1376" s="117">
        <v>0</v>
      </c>
      <c r="AI1376" s="117">
        <v>0</v>
      </c>
      <c r="AJ1376" s="115">
        <f t="shared" si="347"/>
        <v>0</v>
      </c>
      <c r="AK1376" s="116">
        <f t="shared" si="347"/>
        <v>0</v>
      </c>
      <c r="AL1376" s="116">
        <f t="shared" si="347"/>
        <v>0</v>
      </c>
      <c r="AM1376" s="116">
        <f t="shared" si="347"/>
        <v>0</v>
      </c>
      <c r="AN1376" s="116">
        <f t="shared" si="347"/>
        <v>0</v>
      </c>
      <c r="AO1376" s="115">
        <f t="shared" si="362"/>
        <v>0</v>
      </c>
      <c r="AP1376" s="116">
        <f t="shared" si="362"/>
        <v>0</v>
      </c>
      <c r="AQ1376" s="116">
        <f t="shared" si="362"/>
        <v>0</v>
      </c>
      <c r="AR1376" s="116">
        <f t="shared" si="355"/>
        <v>0</v>
      </c>
      <c r="AS1376" s="116">
        <f t="shared" si="363"/>
        <v>0</v>
      </c>
    </row>
    <row r="1377" spans="2:45" ht="39.75" hidden="1" thickTop="1" thickBot="1" x14ac:dyDescent="0.3">
      <c r="B1377" s="101" t="str">
        <f t="shared" si="356"/>
        <v>b</v>
      </c>
      <c r="C1377" s="101" t="str">
        <f t="shared" si="348"/>
        <v>b</v>
      </c>
      <c r="D1377" s="109" t="s">
        <v>279</v>
      </c>
      <c r="E1377" s="124" t="s">
        <v>309</v>
      </c>
      <c r="F1377" s="115">
        <f t="shared" si="357"/>
        <v>0</v>
      </c>
      <c r="G1377" s="116">
        <v>0</v>
      </c>
      <c r="H1377" s="116">
        <v>0</v>
      </c>
      <c r="I1377" s="116">
        <v>0</v>
      </c>
      <c r="J1377" s="116">
        <v>0</v>
      </c>
      <c r="K1377" s="115">
        <f t="shared" si="358"/>
        <v>0</v>
      </c>
      <c r="L1377" s="116">
        <v>0</v>
      </c>
      <c r="M1377" s="116">
        <v>0</v>
      </c>
      <c r="N1377" s="116">
        <v>0</v>
      </c>
      <c r="O1377" s="116">
        <v>0</v>
      </c>
      <c r="P1377" s="115">
        <f t="shared" si="359"/>
        <v>0</v>
      </c>
      <c r="Q1377" s="116">
        <v>0</v>
      </c>
      <c r="R1377" s="116">
        <v>0</v>
      </c>
      <c r="S1377" s="116">
        <v>0</v>
      </c>
      <c r="T1377" s="116">
        <v>0</v>
      </c>
      <c r="U1377" s="111">
        <f t="shared" si="354"/>
        <v>0</v>
      </c>
      <c r="V1377" s="116">
        <f t="shared" si="354"/>
        <v>0</v>
      </c>
      <c r="W1377" s="116">
        <f t="shared" si="354"/>
        <v>0</v>
      </c>
      <c r="X1377" s="116">
        <f t="shared" si="354"/>
        <v>0</v>
      </c>
      <c r="Y1377" s="116">
        <f t="shared" si="354"/>
        <v>0</v>
      </c>
      <c r="Z1377" s="115">
        <f t="shared" si="360"/>
        <v>0</v>
      </c>
      <c r="AA1377" s="116">
        <v>0</v>
      </c>
      <c r="AB1377" s="116">
        <v>0</v>
      </c>
      <c r="AC1377" s="116">
        <v>0</v>
      </c>
      <c r="AD1377" s="116">
        <v>0</v>
      </c>
      <c r="AE1377" s="115">
        <f t="shared" si="361"/>
        <v>0</v>
      </c>
      <c r="AF1377" s="117">
        <v>0</v>
      </c>
      <c r="AG1377" s="117">
        <v>0</v>
      </c>
      <c r="AH1377" s="117">
        <v>0</v>
      </c>
      <c r="AI1377" s="117">
        <v>0</v>
      </c>
      <c r="AJ1377" s="115">
        <f t="shared" si="347"/>
        <v>0</v>
      </c>
      <c r="AK1377" s="116">
        <f t="shared" si="347"/>
        <v>0</v>
      </c>
      <c r="AL1377" s="116">
        <f t="shared" si="347"/>
        <v>0</v>
      </c>
      <c r="AM1377" s="116">
        <f t="shared" si="347"/>
        <v>0</v>
      </c>
      <c r="AN1377" s="116">
        <f t="shared" si="347"/>
        <v>0</v>
      </c>
      <c r="AO1377" s="115">
        <f t="shared" si="362"/>
        <v>0</v>
      </c>
      <c r="AP1377" s="116">
        <f t="shared" si="362"/>
        <v>0</v>
      </c>
      <c r="AQ1377" s="116">
        <f t="shared" si="362"/>
        <v>0</v>
      </c>
      <c r="AR1377" s="116">
        <f t="shared" si="355"/>
        <v>0</v>
      </c>
      <c r="AS1377" s="116">
        <f t="shared" si="363"/>
        <v>0</v>
      </c>
    </row>
    <row r="1378" spans="2:45" ht="16.5" hidden="1" thickTop="1" thickBot="1" x14ac:dyDescent="0.3">
      <c r="B1378" s="101" t="str">
        <f t="shared" si="356"/>
        <v>b</v>
      </c>
      <c r="C1378" s="101" t="str">
        <f t="shared" si="348"/>
        <v>b</v>
      </c>
      <c r="D1378" s="109" t="s">
        <v>279</v>
      </c>
      <c r="E1378" s="120" t="s">
        <v>310</v>
      </c>
      <c r="F1378" s="115">
        <f t="shared" si="357"/>
        <v>0</v>
      </c>
      <c r="G1378" s="116">
        <v>0</v>
      </c>
      <c r="H1378" s="116">
        <v>0</v>
      </c>
      <c r="I1378" s="116">
        <v>0</v>
      </c>
      <c r="J1378" s="116">
        <v>0</v>
      </c>
      <c r="K1378" s="115">
        <f t="shared" si="358"/>
        <v>0</v>
      </c>
      <c r="L1378" s="116">
        <v>0</v>
      </c>
      <c r="M1378" s="116">
        <v>0</v>
      </c>
      <c r="N1378" s="116">
        <v>0</v>
      </c>
      <c r="O1378" s="116">
        <v>0</v>
      </c>
      <c r="P1378" s="115">
        <f t="shared" si="359"/>
        <v>0</v>
      </c>
      <c r="Q1378" s="116">
        <v>0</v>
      </c>
      <c r="R1378" s="116">
        <v>0</v>
      </c>
      <c r="S1378" s="116">
        <v>0</v>
      </c>
      <c r="T1378" s="116">
        <v>0</v>
      </c>
      <c r="U1378" s="111">
        <f t="shared" si="354"/>
        <v>0</v>
      </c>
      <c r="V1378" s="116">
        <f t="shared" si="354"/>
        <v>0</v>
      </c>
      <c r="W1378" s="116">
        <f t="shared" si="354"/>
        <v>0</v>
      </c>
      <c r="X1378" s="116">
        <f t="shared" si="354"/>
        <v>0</v>
      </c>
      <c r="Y1378" s="116">
        <f t="shared" si="354"/>
        <v>0</v>
      </c>
      <c r="Z1378" s="115">
        <f t="shared" si="360"/>
        <v>0</v>
      </c>
      <c r="AA1378" s="116">
        <v>0</v>
      </c>
      <c r="AB1378" s="116">
        <v>0</v>
      </c>
      <c r="AC1378" s="116">
        <v>0</v>
      </c>
      <c r="AD1378" s="116">
        <v>0</v>
      </c>
      <c r="AE1378" s="115">
        <f t="shared" si="361"/>
        <v>0</v>
      </c>
      <c r="AF1378" s="117">
        <v>0</v>
      </c>
      <c r="AG1378" s="117">
        <v>0</v>
      </c>
      <c r="AH1378" s="117">
        <v>0</v>
      </c>
      <c r="AI1378" s="117">
        <v>0</v>
      </c>
      <c r="AJ1378" s="115">
        <f t="shared" si="347"/>
        <v>0</v>
      </c>
      <c r="AK1378" s="116">
        <f t="shared" si="347"/>
        <v>0</v>
      </c>
      <c r="AL1378" s="116">
        <f t="shared" si="347"/>
        <v>0</v>
      </c>
      <c r="AM1378" s="116">
        <f t="shared" si="347"/>
        <v>0</v>
      </c>
      <c r="AN1378" s="116">
        <f t="shared" si="347"/>
        <v>0</v>
      </c>
      <c r="AO1378" s="115">
        <f t="shared" si="362"/>
        <v>0</v>
      </c>
      <c r="AP1378" s="116">
        <f t="shared" si="362"/>
        <v>0</v>
      </c>
      <c r="AQ1378" s="116">
        <f t="shared" si="362"/>
        <v>0</v>
      </c>
      <c r="AR1378" s="116">
        <f t="shared" si="355"/>
        <v>0</v>
      </c>
      <c r="AS1378" s="116">
        <f t="shared" si="363"/>
        <v>0</v>
      </c>
    </row>
    <row r="1379" spans="2:45" ht="16.5" hidden="1" thickTop="1" thickBot="1" x14ac:dyDescent="0.3">
      <c r="B1379" s="101" t="str">
        <f t="shared" si="356"/>
        <v>b</v>
      </c>
      <c r="C1379" s="101" t="str">
        <f t="shared" si="348"/>
        <v>b</v>
      </c>
      <c r="D1379" s="109" t="s">
        <v>279</v>
      </c>
      <c r="E1379" s="120" t="s">
        <v>311</v>
      </c>
      <c r="F1379" s="115">
        <f t="shared" si="357"/>
        <v>0</v>
      </c>
      <c r="G1379" s="116">
        <v>0</v>
      </c>
      <c r="H1379" s="116">
        <v>0</v>
      </c>
      <c r="I1379" s="116">
        <v>0</v>
      </c>
      <c r="J1379" s="116">
        <v>0</v>
      </c>
      <c r="K1379" s="115">
        <f t="shared" si="358"/>
        <v>0</v>
      </c>
      <c r="L1379" s="116">
        <v>0</v>
      </c>
      <c r="M1379" s="116">
        <v>0</v>
      </c>
      <c r="N1379" s="116">
        <v>0</v>
      </c>
      <c r="O1379" s="116">
        <v>0</v>
      </c>
      <c r="P1379" s="115">
        <f t="shared" si="359"/>
        <v>0</v>
      </c>
      <c r="Q1379" s="116">
        <v>0</v>
      </c>
      <c r="R1379" s="116">
        <v>0</v>
      </c>
      <c r="S1379" s="116">
        <v>0</v>
      </c>
      <c r="T1379" s="116">
        <v>0</v>
      </c>
      <c r="U1379" s="111">
        <f t="shared" si="354"/>
        <v>0</v>
      </c>
      <c r="V1379" s="116">
        <f t="shared" si="354"/>
        <v>0</v>
      </c>
      <c r="W1379" s="116">
        <f t="shared" si="354"/>
        <v>0</v>
      </c>
      <c r="X1379" s="116">
        <f t="shared" si="354"/>
        <v>0</v>
      </c>
      <c r="Y1379" s="116">
        <f t="shared" si="354"/>
        <v>0</v>
      </c>
      <c r="Z1379" s="115">
        <f t="shared" si="360"/>
        <v>0</v>
      </c>
      <c r="AA1379" s="116">
        <v>0</v>
      </c>
      <c r="AB1379" s="116">
        <v>0</v>
      </c>
      <c r="AC1379" s="116">
        <v>0</v>
      </c>
      <c r="AD1379" s="116">
        <v>0</v>
      </c>
      <c r="AE1379" s="115">
        <f t="shared" si="361"/>
        <v>0</v>
      </c>
      <c r="AF1379" s="117">
        <v>0</v>
      </c>
      <c r="AG1379" s="117">
        <v>0</v>
      </c>
      <c r="AH1379" s="117">
        <v>0</v>
      </c>
      <c r="AI1379" s="117">
        <v>0</v>
      </c>
      <c r="AJ1379" s="115">
        <f t="shared" si="347"/>
        <v>0</v>
      </c>
      <c r="AK1379" s="116">
        <f t="shared" si="347"/>
        <v>0</v>
      </c>
      <c r="AL1379" s="116">
        <f t="shared" si="347"/>
        <v>0</v>
      </c>
      <c r="AM1379" s="116">
        <f t="shared" si="347"/>
        <v>0</v>
      </c>
      <c r="AN1379" s="116">
        <f t="shared" si="347"/>
        <v>0</v>
      </c>
      <c r="AO1379" s="115">
        <f t="shared" si="362"/>
        <v>0</v>
      </c>
      <c r="AP1379" s="116">
        <f t="shared" si="362"/>
        <v>0</v>
      </c>
      <c r="AQ1379" s="116">
        <f t="shared" si="362"/>
        <v>0</v>
      </c>
      <c r="AR1379" s="116">
        <f t="shared" si="355"/>
        <v>0</v>
      </c>
      <c r="AS1379" s="116">
        <f t="shared" si="363"/>
        <v>0</v>
      </c>
    </row>
    <row r="1380" spans="2:45" ht="16.5" hidden="1" thickTop="1" thickBot="1" x14ac:dyDescent="0.3">
      <c r="B1380" s="101" t="str">
        <f t="shared" si="356"/>
        <v>b</v>
      </c>
      <c r="C1380" s="101" t="str">
        <f t="shared" si="348"/>
        <v>b</v>
      </c>
      <c r="D1380" s="109" t="s">
        <v>279</v>
      </c>
      <c r="E1380" s="120" t="s">
        <v>312</v>
      </c>
      <c r="F1380" s="115">
        <f t="shared" si="357"/>
        <v>0</v>
      </c>
      <c r="G1380" s="116">
        <v>0</v>
      </c>
      <c r="H1380" s="116">
        <v>0</v>
      </c>
      <c r="I1380" s="116">
        <v>0</v>
      </c>
      <c r="J1380" s="116">
        <v>0</v>
      </c>
      <c r="K1380" s="115">
        <f t="shared" si="358"/>
        <v>0</v>
      </c>
      <c r="L1380" s="116">
        <v>0</v>
      </c>
      <c r="M1380" s="116">
        <v>0</v>
      </c>
      <c r="N1380" s="116">
        <v>0</v>
      </c>
      <c r="O1380" s="116">
        <v>0</v>
      </c>
      <c r="P1380" s="115">
        <f t="shared" si="359"/>
        <v>0</v>
      </c>
      <c r="Q1380" s="116">
        <v>0</v>
      </c>
      <c r="R1380" s="116">
        <v>0</v>
      </c>
      <c r="S1380" s="116">
        <v>0</v>
      </c>
      <c r="T1380" s="116">
        <v>0</v>
      </c>
      <c r="U1380" s="111">
        <f t="shared" si="354"/>
        <v>0</v>
      </c>
      <c r="V1380" s="116">
        <f t="shared" si="354"/>
        <v>0</v>
      </c>
      <c r="W1380" s="116">
        <f t="shared" si="354"/>
        <v>0</v>
      </c>
      <c r="X1380" s="116">
        <f t="shared" si="354"/>
        <v>0</v>
      </c>
      <c r="Y1380" s="116">
        <f t="shared" si="354"/>
        <v>0</v>
      </c>
      <c r="Z1380" s="115">
        <f t="shared" si="360"/>
        <v>0</v>
      </c>
      <c r="AA1380" s="116">
        <v>0</v>
      </c>
      <c r="AB1380" s="116">
        <v>0</v>
      </c>
      <c r="AC1380" s="116">
        <v>0</v>
      </c>
      <c r="AD1380" s="116">
        <v>0</v>
      </c>
      <c r="AE1380" s="115">
        <f t="shared" si="361"/>
        <v>0</v>
      </c>
      <c r="AF1380" s="117">
        <v>0</v>
      </c>
      <c r="AG1380" s="117">
        <v>0</v>
      </c>
      <c r="AH1380" s="117">
        <v>0</v>
      </c>
      <c r="AI1380" s="117">
        <v>0</v>
      </c>
      <c r="AJ1380" s="115">
        <f t="shared" si="347"/>
        <v>0</v>
      </c>
      <c r="AK1380" s="116">
        <f t="shared" si="347"/>
        <v>0</v>
      </c>
      <c r="AL1380" s="116">
        <f t="shared" si="347"/>
        <v>0</v>
      </c>
      <c r="AM1380" s="116">
        <f t="shared" si="347"/>
        <v>0</v>
      </c>
      <c r="AN1380" s="116">
        <f t="shared" si="347"/>
        <v>0</v>
      </c>
      <c r="AO1380" s="115">
        <f t="shared" si="362"/>
        <v>0</v>
      </c>
      <c r="AP1380" s="116">
        <f t="shared" si="362"/>
        <v>0</v>
      </c>
      <c r="AQ1380" s="116">
        <f t="shared" si="362"/>
        <v>0</v>
      </c>
      <c r="AR1380" s="116">
        <f t="shared" si="355"/>
        <v>0</v>
      </c>
      <c r="AS1380" s="116">
        <f t="shared" si="363"/>
        <v>0</v>
      </c>
    </row>
    <row r="1381" spans="2:45" ht="65.25" thickTop="1" thickBot="1" x14ac:dyDescent="0.3">
      <c r="B1381" s="101" t="str">
        <f t="shared" si="356"/>
        <v>a</v>
      </c>
      <c r="C1381" s="101" t="str">
        <f t="shared" si="348"/>
        <v>a</v>
      </c>
      <c r="D1381" s="109" t="s">
        <v>430</v>
      </c>
      <c r="E1381" s="118" t="s">
        <v>431</v>
      </c>
      <c r="F1381" s="115">
        <f t="shared" si="357"/>
        <v>0</v>
      </c>
      <c r="G1381" s="116">
        <f t="shared" ref="G1381:J1396" si="364">SUM(G1397,G1413)</f>
        <v>0</v>
      </c>
      <c r="H1381" s="116">
        <f t="shared" si="364"/>
        <v>0</v>
      </c>
      <c r="I1381" s="116">
        <f t="shared" si="364"/>
        <v>0</v>
      </c>
      <c r="J1381" s="116">
        <f t="shared" si="364"/>
        <v>0</v>
      </c>
      <c r="K1381" s="115">
        <f t="shared" si="358"/>
        <v>75000000</v>
      </c>
      <c r="L1381" s="116">
        <f t="shared" ref="L1381:O1396" si="365">SUM(L1397,L1413)</f>
        <v>0</v>
      </c>
      <c r="M1381" s="116">
        <f t="shared" si="365"/>
        <v>75000000</v>
      </c>
      <c r="N1381" s="116">
        <f t="shared" si="365"/>
        <v>0</v>
      </c>
      <c r="O1381" s="116">
        <f t="shared" si="365"/>
        <v>0</v>
      </c>
      <c r="P1381" s="115">
        <f t="shared" si="359"/>
        <v>29793000</v>
      </c>
      <c r="Q1381" s="116">
        <f t="shared" ref="Q1381:T1396" si="366">SUM(Q1397,Q1413)</f>
        <v>0</v>
      </c>
      <c r="R1381" s="116">
        <f t="shared" si="366"/>
        <v>29793000</v>
      </c>
      <c r="S1381" s="116">
        <f t="shared" si="366"/>
        <v>0</v>
      </c>
      <c r="T1381" s="116">
        <f t="shared" si="366"/>
        <v>0</v>
      </c>
      <c r="U1381" s="111">
        <f t="shared" si="354"/>
        <v>525000000</v>
      </c>
      <c r="V1381" s="116">
        <f t="shared" si="354"/>
        <v>0</v>
      </c>
      <c r="W1381" s="116">
        <f t="shared" si="354"/>
        <v>230000000</v>
      </c>
      <c r="X1381" s="116">
        <f t="shared" si="354"/>
        <v>263000000</v>
      </c>
      <c r="Y1381" s="116">
        <f t="shared" si="354"/>
        <v>32000000</v>
      </c>
      <c r="Z1381" s="115">
        <f t="shared" si="360"/>
        <v>450000000</v>
      </c>
      <c r="AA1381" s="116">
        <f t="shared" ref="AA1381:AD1396" si="367">SUM(AA1397,AA1413)</f>
        <v>0</v>
      </c>
      <c r="AB1381" s="116">
        <f t="shared" si="367"/>
        <v>155000000</v>
      </c>
      <c r="AC1381" s="116">
        <f t="shared" si="367"/>
        <v>263000000</v>
      </c>
      <c r="AD1381" s="116">
        <f t="shared" si="367"/>
        <v>32000000</v>
      </c>
      <c r="AE1381" s="115">
        <f t="shared" si="361"/>
        <v>75000000</v>
      </c>
      <c r="AF1381" s="117">
        <f t="shared" ref="AF1381:AI1396" si="368">SUM(AF1397,AF1413)</f>
        <v>0</v>
      </c>
      <c r="AG1381" s="117">
        <f t="shared" si="368"/>
        <v>75000000</v>
      </c>
      <c r="AH1381" s="117">
        <f t="shared" si="368"/>
        <v>0</v>
      </c>
      <c r="AI1381" s="117">
        <f t="shared" si="368"/>
        <v>0</v>
      </c>
      <c r="AJ1381" s="115">
        <f t="shared" si="347"/>
        <v>525000000</v>
      </c>
      <c r="AK1381" s="116">
        <f t="shared" si="347"/>
        <v>0</v>
      </c>
      <c r="AL1381" s="116">
        <f t="shared" si="347"/>
        <v>230000000</v>
      </c>
      <c r="AM1381" s="116">
        <f t="shared" si="347"/>
        <v>263000000</v>
      </c>
      <c r="AN1381" s="116">
        <f t="shared" si="347"/>
        <v>32000000</v>
      </c>
      <c r="AO1381" s="115">
        <f t="shared" si="362"/>
        <v>600000000</v>
      </c>
      <c r="AP1381" s="116">
        <f t="shared" si="362"/>
        <v>0</v>
      </c>
      <c r="AQ1381" s="116">
        <f t="shared" si="362"/>
        <v>305000000</v>
      </c>
      <c r="AR1381" s="116">
        <f t="shared" si="355"/>
        <v>263000000</v>
      </c>
      <c r="AS1381" s="116">
        <f t="shared" si="363"/>
        <v>32000000</v>
      </c>
    </row>
    <row r="1382" spans="2:45" ht="16.5" thickTop="1" thickBot="1" x14ac:dyDescent="0.3">
      <c r="B1382" s="101" t="str">
        <f t="shared" si="356"/>
        <v>a</v>
      </c>
      <c r="C1382" s="101" t="str">
        <f t="shared" si="348"/>
        <v>a</v>
      </c>
      <c r="D1382" s="109" t="s">
        <v>279</v>
      </c>
      <c r="E1382" s="119" t="s">
        <v>298</v>
      </c>
      <c r="F1382" s="115">
        <f t="shared" si="357"/>
        <v>0</v>
      </c>
      <c r="G1382" s="116">
        <f t="shared" si="364"/>
        <v>0</v>
      </c>
      <c r="H1382" s="116">
        <f t="shared" si="364"/>
        <v>0</v>
      </c>
      <c r="I1382" s="116">
        <f t="shared" si="364"/>
        <v>0</v>
      </c>
      <c r="J1382" s="116">
        <f t="shared" si="364"/>
        <v>0</v>
      </c>
      <c r="K1382" s="115">
        <f t="shared" si="358"/>
        <v>75000000</v>
      </c>
      <c r="L1382" s="116">
        <f t="shared" si="365"/>
        <v>0</v>
      </c>
      <c r="M1382" s="116">
        <f t="shared" si="365"/>
        <v>75000000</v>
      </c>
      <c r="N1382" s="116">
        <f t="shared" si="365"/>
        <v>0</v>
      </c>
      <c r="O1382" s="116">
        <f t="shared" si="365"/>
        <v>0</v>
      </c>
      <c r="P1382" s="115">
        <f t="shared" si="359"/>
        <v>29793000</v>
      </c>
      <c r="Q1382" s="116">
        <f t="shared" si="366"/>
        <v>0</v>
      </c>
      <c r="R1382" s="116">
        <f t="shared" si="366"/>
        <v>29793000</v>
      </c>
      <c r="S1382" s="116">
        <f t="shared" si="366"/>
        <v>0</v>
      </c>
      <c r="T1382" s="116">
        <f t="shared" si="366"/>
        <v>0</v>
      </c>
      <c r="U1382" s="111">
        <f t="shared" si="354"/>
        <v>525000000</v>
      </c>
      <c r="V1382" s="116">
        <f t="shared" si="354"/>
        <v>0</v>
      </c>
      <c r="W1382" s="116">
        <f t="shared" si="354"/>
        <v>230000000</v>
      </c>
      <c r="X1382" s="116">
        <f t="shared" si="354"/>
        <v>263000000</v>
      </c>
      <c r="Y1382" s="116">
        <f t="shared" si="354"/>
        <v>32000000</v>
      </c>
      <c r="Z1382" s="115">
        <f t="shared" si="360"/>
        <v>450000000</v>
      </c>
      <c r="AA1382" s="116">
        <f t="shared" si="367"/>
        <v>0</v>
      </c>
      <c r="AB1382" s="116">
        <f t="shared" si="367"/>
        <v>155000000</v>
      </c>
      <c r="AC1382" s="116">
        <f t="shared" si="367"/>
        <v>263000000</v>
      </c>
      <c r="AD1382" s="116">
        <f t="shared" si="367"/>
        <v>32000000</v>
      </c>
      <c r="AE1382" s="115">
        <f t="shared" si="361"/>
        <v>75000000</v>
      </c>
      <c r="AF1382" s="117">
        <f t="shared" si="368"/>
        <v>0</v>
      </c>
      <c r="AG1382" s="117">
        <f t="shared" si="368"/>
        <v>75000000</v>
      </c>
      <c r="AH1382" s="117">
        <f t="shared" si="368"/>
        <v>0</v>
      </c>
      <c r="AI1382" s="117">
        <f t="shared" si="368"/>
        <v>0</v>
      </c>
      <c r="AJ1382" s="115">
        <f t="shared" ref="AJ1382:AN1432" si="369">F1382+U1382</f>
        <v>525000000</v>
      </c>
      <c r="AK1382" s="116">
        <f t="shared" si="369"/>
        <v>0</v>
      </c>
      <c r="AL1382" s="116">
        <f t="shared" si="369"/>
        <v>230000000</v>
      </c>
      <c r="AM1382" s="116">
        <f t="shared" si="369"/>
        <v>263000000</v>
      </c>
      <c r="AN1382" s="116">
        <f t="shared" si="369"/>
        <v>32000000</v>
      </c>
      <c r="AO1382" s="115">
        <f t="shared" si="362"/>
        <v>600000000</v>
      </c>
      <c r="AP1382" s="116">
        <f t="shared" si="362"/>
        <v>0</v>
      </c>
      <c r="AQ1382" s="116">
        <f t="shared" si="362"/>
        <v>305000000</v>
      </c>
      <c r="AR1382" s="116">
        <f t="shared" si="355"/>
        <v>263000000</v>
      </c>
      <c r="AS1382" s="116">
        <f t="shared" si="363"/>
        <v>32000000</v>
      </c>
    </row>
    <row r="1383" spans="2:45" ht="16.5" hidden="1" thickTop="1" thickBot="1" x14ac:dyDescent="0.3">
      <c r="B1383" s="101" t="str">
        <f t="shared" si="356"/>
        <v>b</v>
      </c>
      <c r="C1383" s="101" t="str">
        <f t="shared" si="348"/>
        <v>b</v>
      </c>
      <c r="D1383" s="109" t="s">
        <v>279</v>
      </c>
      <c r="E1383" s="120" t="s">
        <v>299</v>
      </c>
      <c r="F1383" s="115">
        <f t="shared" si="357"/>
        <v>0</v>
      </c>
      <c r="G1383" s="116">
        <f t="shared" si="364"/>
        <v>0</v>
      </c>
      <c r="H1383" s="116">
        <f t="shared" si="364"/>
        <v>0</v>
      </c>
      <c r="I1383" s="116">
        <f t="shared" si="364"/>
        <v>0</v>
      </c>
      <c r="J1383" s="116">
        <f t="shared" si="364"/>
        <v>0</v>
      </c>
      <c r="K1383" s="115">
        <f t="shared" si="358"/>
        <v>0</v>
      </c>
      <c r="L1383" s="116">
        <f t="shared" si="365"/>
        <v>0</v>
      </c>
      <c r="M1383" s="116">
        <f t="shared" si="365"/>
        <v>0</v>
      </c>
      <c r="N1383" s="116">
        <f t="shared" si="365"/>
        <v>0</v>
      </c>
      <c r="O1383" s="116">
        <f t="shared" si="365"/>
        <v>0</v>
      </c>
      <c r="P1383" s="115">
        <f t="shared" si="359"/>
        <v>0</v>
      </c>
      <c r="Q1383" s="116">
        <f t="shared" si="366"/>
        <v>0</v>
      </c>
      <c r="R1383" s="116">
        <f t="shared" si="366"/>
        <v>0</v>
      </c>
      <c r="S1383" s="116">
        <f t="shared" si="366"/>
        <v>0</v>
      </c>
      <c r="T1383" s="116">
        <f t="shared" si="366"/>
        <v>0</v>
      </c>
      <c r="U1383" s="111">
        <f t="shared" si="354"/>
        <v>0</v>
      </c>
      <c r="V1383" s="116">
        <f t="shared" si="354"/>
        <v>0</v>
      </c>
      <c r="W1383" s="116">
        <f t="shared" si="354"/>
        <v>0</v>
      </c>
      <c r="X1383" s="116">
        <f t="shared" si="354"/>
        <v>0</v>
      </c>
      <c r="Y1383" s="116">
        <f t="shared" si="354"/>
        <v>0</v>
      </c>
      <c r="Z1383" s="115">
        <f t="shared" si="360"/>
        <v>0</v>
      </c>
      <c r="AA1383" s="116">
        <f t="shared" si="367"/>
        <v>0</v>
      </c>
      <c r="AB1383" s="116">
        <f t="shared" si="367"/>
        <v>0</v>
      </c>
      <c r="AC1383" s="116">
        <f t="shared" si="367"/>
        <v>0</v>
      </c>
      <c r="AD1383" s="116">
        <f t="shared" si="367"/>
        <v>0</v>
      </c>
      <c r="AE1383" s="115">
        <f t="shared" si="361"/>
        <v>0</v>
      </c>
      <c r="AF1383" s="117">
        <f t="shared" si="368"/>
        <v>0</v>
      </c>
      <c r="AG1383" s="117">
        <f t="shared" si="368"/>
        <v>0</v>
      </c>
      <c r="AH1383" s="117">
        <f t="shared" si="368"/>
        <v>0</v>
      </c>
      <c r="AI1383" s="117">
        <f t="shared" si="368"/>
        <v>0</v>
      </c>
      <c r="AJ1383" s="115">
        <f t="shared" si="369"/>
        <v>0</v>
      </c>
      <c r="AK1383" s="116">
        <f t="shared" si="369"/>
        <v>0</v>
      </c>
      <c r="AL1383" s="116">
        <f t="shared" si="369"/>
        <v>0</v>
      </c>
      <c r="AM1383" s="116">
        <f t="shared" si="369"/>
        <v>0</v>
      </c>
      <c r="AN1383" s="116">
        <f t="shared" si="369"/>
        <v>0</v>
      </c>
      <c r="AO1383" s="115">
        <f t="shared" si="362"/>
        <v>0</v>
      </c>
      <c r="AP1383" s="116">
        <f t="shared" si="362"/>
        <v>0</v>
      </c>
      <c r="AQ1383" s="116">
        <f t="shared" si="362"/>
        <v>0</v>
      </c>
      <c r="AR1383" s="116">
        <f t="shared" si="355"/>
        <v>0</v>
      </c>
      <c r="AS1383" s="116">
        <f t="shared" si="363"/>
        <v>0</v>
      </c>
    </row>
    <row r="1384" spans="2:45" ht="16.5" hidden="1" thickTop="1" thickBot="1" x14ac:dyDescent="0.3">
      <c r="B1384" s="101" t="str">
        <f t="shared" si="356"/>
        <v>b</v>
      </c>
      <c r="C1384" s="101" t="str">
        <f t="shared" si="348"/>
        <v>b</v>
      </c>
      <c r="D1384" s="109" t="s">
        <v>279</v>
      </c>
      <c r="E1384" s="120" t="s">
        <v>300</v>
      </c>
      <c r="F1384" s="115">
        <f t="shared" si="357"/>
        <v>0</v>
      </c>
      <c r="G1384" s="116">
        <f t="shared" si="364"/>
        <v>0</v>
      </c>
      <c r="H1384" s="116">
        <f t="shared" si="364"/>
        <v>0</v>
      </c>
      <c r="I1384" s="116">
        <f t="shared" si="364"/>
        <v>0</v>
      </c>
      <c r="J1384" s="116">
        <f t="shared" si="364"/>
        <v>0</v>
      </c>
      <c r="K1384" s="115">
        <f t="shared" si="358"/>
        <v>0</v>
      </c>
      <c r="L1384" s="116">
        <f t="shared" si="365"/>
        <v>0</v>
      </c>
      <c r="M1384" s="116">
        <f t="shared" si="365"/>
        <v>0</v>
      </c>
      <c r="N1384" s="116">
        <f t="shared" si="365"/>
        <v>0</v>
      </c>
      <c r="O1384" s="116">
        <f t="shared" si="365"/>
        <v>0</v>
      </c>
      <c r="P1384" s="115">
        <f t="shared" si="359"/>
        <v>0</v>
      </c>
      <c r="Q1384" s="116">
        <f t="shared" si="366"/>
        <v>0</v>
      </c>
      <c r="R1384" s="116">
        <f t="shared" si="366"/>
        <v>0</v>
      </c>
      <c r="S1384" s="116">
        <f t="shared" si="366"/>
        <v>0</v>
      </c>
      <c r="T1384" s="116">
        <f t="shared" si="366"/>
        <v>0</v>
      </c>
      <c r="U1384" s="111">
        <f t="shared" si="354"/>
        <v>0</v>
      </c>
      <c r="V1384" s="116">
        <f t="shared" si="354"/>
        <v>0</v>
      </c>
      <c r="W1384" s="116">
        <f t="shared" si="354"/>
        <v>0</v>
      </c>
      <c r="X1384" s="116">
        <f t="shared" si="354"/>
        <v>0</v>
      </c>
      <c r="Y1384" s="116">
        <f t="shared" si="354"/>
        <v>0</v>
      </c>
      <c r="Z1384" s="115">
        <f t="shared" si="360"/>
        <v>0</v>
      </c>
      <c r="AA1384" s="116">
        <f t="shared" si="367"/>
        <v>0</v>
      </c>
      <c r="AB1384" s="116">
        <f t="shared" si="367"/>
        <v>0</v>
      </c>
      <c r="AC1384" s="116">
        <f t="shared" si="367"/>
        <v>0</v>
      </c>
      <c r="AD1384" s="116">
        <f t="shared" si="367"/>
        <v>0</v>
      </c>
      <c r="AE1384" s="115">
        <f t="shared" si="361"/>
        <v>0</v>
      </c>
      <c r="AF1384" s="117">
        <f t="shared" si="368"/>
        <v>0</v>
      </c>
      <c r="AG1384" s="117">
        <f t="shared" si="368"/>
        <v>0</v>
      </c>
      <c r="AH1384" s="117">
        <f t="shared" si="368"/>
        <v>0</v>
      </c>
      <c r="AI1384" s="117">
        <f t="shared" si="368"/>
        <v>0</v>
      </c>
      <c r="AJ1384" s="115">
        <f t="shared" si="369"/>
        <v>0</v>
      </c>
      <c r="AK1384" s="116">
        <f t="shared" si="369"/>
        <v>0</v>
      </c>
      <c r="AL1384" s="116">
        <f t="shared" si="369"/>
        <v>0</v>
      </c>
      <c r="AM1384" s="116">
        <f t="shared" si="369"/>
        <v>0</v>
      </c>
      <c r="AN1384" s="116">
        <f t="shared" si="369"/>
        <v>0</v>
      </c>
      <c r="AO1384" s="115">
        <f t="shared" si="362"/>
        <v>0</v>
      </c>
      <c r="AP1384" s="116">
        <f t="shared" si="362"/>
        <v>0</v>
      </c>
      <c r="AQ1384" s="116">
        <f t="shared" si="362"/>
        <v>0</v>
      </c>
      <c r="AR1384" s="116">
        <f t="shared" si="355"/>
        <v>0</v>
      </c>
      <c r="AS1384" s="116">
        <f t="shared" si="363"/>
        <v>0</v>
      </c>
    </row>
    <row r="1385" spans="2:45" ht="16.5" hidden="1" thickTop="1" thickBot="1" x14ac:dyDescent="0.3">
      <c r="B1385" s="101" t="str">
        <f t="shared" si="356"/>
        <v>b</v>
      </c>
      <c r="C1385" s="101" t="str">
        <f t="shared" si="348"/>
        <v>b</v>
      </c>
      <c r="D1385" s="109" t="s">
        <v>279</v>
      </c>
      <c r="E1385" s="120" t="s">
        <v>301</v>
      </c>
      <c r="F1385" s="115">
        <f t="shared" si="357"/>
        <v>0</v>
      </c>
      <c r="G1385" s="116">
        <f t="shared" si="364"/>
        <v>0</v>
      </c>
      <c r="H1385" s="116">
        <f t="shared" si="364"/>
        <v>0</v>
      </c>
      <c r="I1385" s="116">
        <f t="shared" si="364"/>
        <v>0</v>
      </c>
      <c r="J1385" s="116">
        <f t="shared" si="364"/>
        <v>0</v>
      </c>
      <c r="K1385" s="115">
        <f t="shared" si="358"/>
        <v>0</v>
      </c>
      <c r="L1385" s="116">
        <f t="shared" si="365"/>
        <v>0</v>
      </c>
      <c r="M1385" s="116">
        <f t="shared" si="365"/>
        <v>0</v>
      </c>
      <c r="N1385" s="116">
        <f t="shared" si="365"/>
        <v>0</v>
      </c>
      <c r="O1385" s="116">
        <f t="shared" si="365"/>
        <v>0</v>
      </c>
      <c r="P1385" s="115">
        <f t="shared" si="359"/>
        <v>0</v>
      </c>
      <c r="Q1385" s="116">
        <f t="shared" si="366"/>
        <v>0</v>
      </c>
      <c r="R1385" s="116">
        <f t="shared" si="366"/>
        <v>0</v>
      </c>
      <c r="S1385" s="116">
        <f t="shared" si="366"/>
        <v>0</v>
      </c>
      <c r="T1385" s="116">
        <f t="shared" si="366"/>
        <v>0</v>
      </c>
      <c r="U1385" s="111">
        <f t="shared" si="354"/>
        <v>0</v>
      </c>
      <c r="V1385" s="116">
        <f t="shared" si="354"/>
        <v>0</v>
      </c>
      <c r="W1385" s="116">
        <f t="shared" si="354"/>
        <v>0</v>
      </c>
      <c r="X1385" s="116">
        <f t="shared" si="354"/>
        <v>0</v>
      </c>
      <c r="Y1385" s="116">
        <f t="shared" si="354"/>
        <v>0</v>
      </c>
      <c r="Z1385" s="115">
        <f t="shared" si="360"/>
        <v>0</v>
      </c>
      <c r="AA1385" s="116">
        <f t="shared" si="367"/>
        <v>0</v>
      </c>
      <c r="AB1385" s="116">
        <f t="shared" si="367"/>
        <v>0</v>
      </c>
      <c r="AC1385" s="116">
        <f t="shared" si="367"/>
        <v>0</v>
      </c>
      <c r="AD1385" s="116">
        <f t="shared" si="367"/>
        <v>0</v>
      </c>
      <c r="AE1385" s="115">
        <f t="shared" si="361"/>
        <v>0</v>
      </c>
      <c r="AF1385" s="117">
        <f t="shared" si="368"/>
        <v>0</v>
      </c>
      <c r="AG1385" s="117">
        <f t="shared" si="368"/>
        <v>0</v>
      </c>
      <c r="AH1385" s="117">
        <f t="shared" si="368"/>
        <v>0</v>
      </c>
      <c r="AI1385" s="117">
        <f t="shared" si="368"/>
        <v>0</v>
      </c>
      <c r="AJ1385" s="115">
        <f t="shared" si="369"/>
        <v>0</v>
      </c>
      <c r="AK1385" s="116">
        <f t="shared" si="369"/>
        <v>0</v>
      </c>
      <c r="AL1385" s="116">
        <f t="shared" si="369"/>
        <v>0</v>
      </c>
      <c r="AM1385" s="116">
        <f t="shared" si="369"/>
        <v>0</v>
      </c>
      <c r="AN1385" s="116">
        <f t="shared" si="369"/>
        <v>0</v>
      </c>
      <c r="AO1385" s="115">
        <f t="shared" si="362"/>
        <v>0</v>
      </c>
      <c r="AP1385" s="116">
        <f t="shared" si="362"/>
        <v>0</v>
      </c>
      <c r="AQ1385" s="116">
        <f t="shared" si="362"/>
        <v>0</v>
      </c>
      <c r="AR1385" s="116">
        <f t="shared" si="355"/>
        <v>0</v>
      </c>
      <c r="AS1385" s="116">
        <f t="shared" si="363"/>
        <v>0</v>
      </c>
    </row>
    <row r="1386" spans="2:45" ht="16.5" hidden="1" thickTop="1" thickBot="1" x14ac:dyDescent="0.3">
      <c r="B1386" s="101" t="str">
        <f t="shared" si="356"/>
        <v>b</v>
      </c>
      <c r="C1386" s="101" t="str">
        <f t="shared" si="348"/>
        <v>b</v>
      </c>
      <c r="D1386" s="109" t="s">
        <v>279</v>
      </c>
      <c r="E1386" s="120" t="s">
        <v>302</v>
      </c>
      <c r="F1386" s="115">
        <f t="shared" si="357"/>
        <v>0</v>
      </c>
      <c r="G1386" s="116">
        <f t="shared" si="364"/>
        <v>0</v>
      </c>
      <c r="H1386" s="116">
        <f t="shared" si="364"/>
        <v>0</v>
      </c>
      <c r="I1386" s="116">
        <f t="shared" si="364"/>
        <v>0</v>
      </c>
      <c r="J1386" s="116">
        <f t="shared" si="364"/>
        <v>0</v>
      </c>
      <c r="K1386" s="115">
        <f t="shared" si="358"/>
        <v>0</v>
      </c>
      <c r="L1386" s="116">
        <f t="shared" si="365"/>
        <v>0</v>
      </c>
      <c r="M1386" s="116">
        <f t="shared" si="365"/>
        <v>0</v>
      </c>
      <c r="N1386" s="116">
        <f t="shared" si="365"/>
        <v>0</v>
      </c>
      <c r="O1386" s="116">
        <f t="shared" si="365"/>
        <v>0</v>
      </c>
      <c r="P1386" s="115">
        <f t="shared" si="359"/>
        <v>0</v>
      </c>
      <c r="Q1386" s="116">
        <f t="shared" si="366"/>
        <v>0</v>
      </c>
      <c r="R1386" s="116">
        <f t="shared" si="366"/>
        <v>0</v>
      </c>
      <c r="S1386" s="116">
        <f t="shared" si="366"/>
        <v>0</v>
      </c>
      <c r="T1386" s="116">
        <f t="shared" si="366"/>
        <v>0</v>
      </c>
      <c r="U1386" s="111">
        <f t="shared" si="354"/>
        <v>0</v>
      </c>
      <c r="V1386" s="116">
        <f t="shared" si="354"/>
        <v>0</v>
      </c>
      <c r="W1386" s="116">
        <f t="shared" si="354"/>
        <v>0</v>
      </c>
      <c r="X1386" s="116">
        <f t="shared" si="354"/>
        <v>0</v>
      </c>
      <c r="Y1386" s="116">
        <f t="shared" si="354"/>
        <v>0</v>
      </c>
      <c r="Z1386" s="115">
        <f t="shared" si="360"/>
        <v>0</v>
      </c>
      <c r="AA1386" s="116">
        <f t="shared" si="367"/>
        <v>0</v>
      </c>
      <c r="AB1386" s="116">
        <f t="shared" si="367"/>
        <v>0</v>
      </c>
      <c r="AC1386" s="116">
        <f t="shared" si="367"/>
        <v>0</v>
      </c>
      <c r="AD1386" s="116">
        <f t="shared" si="367"/>
        <v>0</v>
      </c>
      <c r="AE1386" s="115">
        <f t="shared" si="361"/>
        <v>0</v>
      </c>
      <c r="AF1386" s="117">
        <f t="shared" si="368"/>
        <v>0</v>
      </c>
      <c r="AG1386" s="117">
        <f t="shared" si="368"/>
        <v>0</v>
      </c>
      <c r="AH1386" s="117">
        <f t="shared" si="368"/>
        <v>0</v>
      </c>
      <c r="AI1386" s="117">
        <f t="shared" si="368"/>
        <v>0</v>
      </c>
      <c r="AJ1386" s="115">
        <f t="shared" si="369"/>
        <v>0</v>
      </c>
      <c r="AK1386" s="116">
        <f t="shared" si="369"/>
        <v>0</v>
      </c>
      <c r="AL1386" s="116">
        <f t="shared" si="369"/>
        <v>0</v>
      </c>
      <c r="AM1386" s="116">
        <f t="shared" si="369"/>
        <v>0</v>
      </c>
      <c r="AN1386" s="116">
        <f t="shared" si="369"/>
        <v>0</v>
      </c>
      <c r="AO1386" s="115">
        <f t="shared" si="362"/>
        <v>0</v>
      </c>
      <c r="AP1386" s="116">
        <f t="shared" si="362"/>
        <v>0</v>
      </c>
      <c r="AQ1386" s="116">
        <f t="shared" si="362"/>
        <v>0</v>
      </c>
      <c r="AR1386" s="116">
        <f t="shared" si="355"/>
        <v>0</v>
      </c>
      <c r="AS1386" s="116">
        <f t="shared" si="363"/>
        <v>0</v>
      </c>
    </row>
    <row r="1387" spans="2:45" ht="16.5" hidden="1" thickTop="1" thickBot="1" x14ac:dyDescent="0.3">
      <c r="B1387" s="101" t="str">
        <f t="shared" si="356"/>
        <v>b</v>
      </c>
      <c r="C1387" s="101" t="str">
        <f t="shared" si="348"/>
        <v>b</v>
      </c>
      <c r="D1387" s="109" t="s">
        <v>279</v>
      </c>
      <c r="E1387" s="120" t="s">
        <v>303</v>
      </c>
      <c r="F1387" s="115">
        <f t="shared" si="357"/>
        <v>0</v>
      </c>
      <c r="G1387" s="116">
        <f t="shared" si="364"/>
        <v>0</v>
      </c>
      <c r="H1387" s="116">
        <f t="shared" si="364"/>
        <v>0</v>
      </c>
      <c r="I1387" s="116">
        <f t="shared" si="364"/>
        <v>0</v>
      </c>
      <c r="J1387" s="116">
        <f t="shared" si="364"/>
        <v>0</v>
      </c>
      <c r="K1387" s="115">
        <f t="shared" si="358"/>
        <v>0</v>
      </c>
      <c r="L1387" s="116">
        <f t="shared" si="365"/>
        <v>0</v>
      </c>
      <c r="M1387" s="116">
        <f t="shared" si="365"/>
        <v>0</v>
      </c>
      <c r="N1387" s="116">
        <f t="shared" si="365"/>
        <v>0</v>
      </c>
      <c r="O1387" s="116">
        <f t="shared" si="365"/>
        <v>0</v>
      </c>
      <c r="P1387" s="115">
        <f t="shared" si="359"/>
        <v>0</v>
      </c>
      <c r="Q1387" s="116">
        <f t="shared" si="366"/>
        <v>0</v>
      </c>
      <c r="R1387" s="116">
        <f t="shared" si="366"/>
        <v>0</v>
      </c>
      <c r="S1387" s="116">
        <f t="shared" si="366"/>
        <v>0</v>
      </c>
      <c r="T1387" s="116">
        <f t="shared" si="366"/>
        <v>0</v>
      </c>
      <c r="U1387" s="111">
        <f t="shared" si="354"/>
        <v>0</v>
      </c>
      <c r="V1387" s="116">
        <f t="shared" si="354"/>
        <v>0</v>
      </c>
      <c r="W1387" s="116">
        <f t="shared" si="354"/>
        <v>0</v>
      </c>
      <c r="X1387" s="116">
        <f t="shared" si="354"/>
        <v>0</v>
      </c>
      <c r="Y1387" s="116">
        <f t="shared" si="354"/>
        <v>0</v>
      </c>
      <c r="Z1387" s="115">
        <f t="shared" si="360"/>
        <v>0</v>
      </c>
      <c r="AA1387" s="116">
        <f t="shared" si="367"/>
        <v>0</v>
      </c>
      <c r="AB1387" s="116">
        <f t="shared" si="367"/>
        <v>0</v>
      </c>
      <c r="AC1387" s="116">
        <f t="shared" si="367"/>
        <v>0</v>
      </c>
      <c r="AD1387" s="116">
        <f t="shared" si="367"/>
        <v>0</v>
      </c>
      <c r="AE1387" s="115">
        <f t="shared" si="361"/>
        <v>0</v>
      </c>
      <c r="AF1387" s="117">
        <f t="shared" si="368"/>
        <v>0</v>
      </c>
      <c r="AG1387" s="117">
        <f t="shared" si="368"/>
        <v>0</v>
      </c>
      <c r="AH1387" s="117">
        <f t="shared" si="368"/>
        <v>0</v>
      </c>
      <c r="AI1387" s="117">
        <f t="shared" si="368"/>
        <v>0</v>
      </c>
      <c r="AJ1387" s="115">
        <f t="shared" si="369"/>
        <v>0</v>
      </c>
      <c r="AK1387" s="116">
        <f t="shared" si="369"/>
        <v>0</v>
      </c>
      <c r="AL1387" s="116">
        <f t="shared" si="369"/>
        <v>0</v>
      </c>
      <c r="AM1387" s="116">
        <f t="shared" si="369"/>
        <v>0</v>
      </c>
      <c r="AN1387" s="116">
        <f t="shared" si="369"/>
        <v>0</v>
      </c>
      <c r="AO1387" s="115">
        <f t="shared" si="362"/>
        <v>0</v>
      </c>
      <c r="AP1387" s="116">
        <f t="shared" si="362"/>
        <v>0</v>
      </c>
      <c r="AQ1387" s="116">
        <f t="shared" si="362"/>
        <v>0</v>
      </c>
      <c r="AR1387" s="116">
        <f t="shared" si="355"/>
        <v>0</v>
      </c>
      <c r="AS1387" s="116">
        <f t="shared" si="363"/>
        <v>0</v>
      </c>
    </row>
    <row r="1388" spans="2:45" ht="16.5" thickTop="1" thickBot="1" x14ac:dyDescent="0.3">
      <c r="B1388" s="101" t="str">
        <f t="shared" si="356"/>
        <v>a</v>
      </c>
      <c r="C1388" s="101" t="str">
        <f t="shared" si="348"/>
        <v>a</v>
      </c>
      <c r="D1388" s="109" t="s">
        <v>279</v>
      </c>
      <c r="E1388" s="120" t="s">
        <v>304</v>
      </c>
      <c r="F1388" s="115">
        <f t="shared" si="357"/>
        <v>0</v>
      </c>
      <c r="G1388" s="116">
        <f t="shared" si="364"/>
        <v>0</v>
      </c>
      <c r="H1388" s="116">
        <f t="shared" si="364"/>
        <v>0</v>
      </c>
      <c r="I1388" s="116">
        <f t="shared" si="364"/>
        <v>0</v>
      </c>
      <c r="J1388" s="116">
        <f t="shared" si="364"/>
        <v>0</v>
      </c>
      <c r="K1388" s="115">
        <f t="shared" si="358"/>
        <v>75000000</v>
      </c>
      <c r="L1388" s="116">
        <f t="shared" si="365"/>
        <v>0</v>
      </c>
      <c r="M1388" s="116">
        <f t="shared" si="365"/>
        <v>75000000</v>
      </c>
      <c r="N1388" s="116">
        <f t="shared" si="365"/>
        <v>0</v>
      </c>
      <c r="O1388" s="116">
        <f t="shared" si="365"/>
        <v>0</v>
      </c>
      <c r="P1388" s="115">
        <f t="shared" si="359"/>
        <v>29793000</v>
      </c>
      <c r="Q1388" s="116">
        <f t="shared" si="366"/>
        <v>0</v>
      </c>
      <c r="R1388" s="116">
        <f t="shared" si="366"/>
        <v>29793000</v>
      </c>
      <c r="S1388" s="116">
        <f t="shared" si="366"/>
        <v>0</v>
      </c>
      <c r="T1388" s="116">
        <f t="shared" si="366"/>
        <v>0</v>
      </c>
      <c r="U1388" s="111">
        <f t="shared" si="354"/>
        <v>525000000</v>
      </c>
      <c r="V1388" s="116">
        <f t="shared" si="354"/>
        <v>0</v>
      </c>
      <c r="W1388" s="116">
        <f t="shared" si="354"/>
        <v>230000000</v>
      </c>
      <c r="X1388" s="116">
        <f t="shared" si="354"/>
        <v>263000000</v>
      </c>
      <c r="Y1388" s="116">
        <f t="shared" si="354"/>
        <v>32000000</v>
      </c>
      <c r="Z1388" s="115">
        <f t="shared" si="360"/>
        <v>450000000</v>
      </c>
      <c r="AA1388" s="116">
        <f t="shared" si="367"/>
        <v>0</v>
      </c>
      <c r="AB1388" s="116">
        <f t="shared" si="367"/>
        <v>155000000</v>
      </c>
      <c r="AC1388" s="116">
        <f t="shared" si="367"/>
        <v>263000000</v>
      </c>
      <c r="AD1388" s="116">
        <f t="shared" si="367"/>
        <v>32000000</v>
      </c>
      <c r="AE1388" s="115">
        <f t="shared" si="361"/>
        <v>75000000</v>
      </c>
      <c r="AF1388" s="117">
        <f t="shared" si="368"/>
        <v>0</v>
      </c>
      <c r="AG1388" s="117">
        <f t="shared" si="368"/>
        <v>75000000</v>
      </c>
      <c r="AH1388" s="117">
        <f t="shared" si="368"/>
        <v>0</v>
      </c>
      <c r="AI1388" s="117">
        <f t="shared" si="368"/>
        <v>0</v>
      </c>
      <c r="AJ1388" s="115">
        <f t="shared" si="369"/>
        <v>525000000</v>
      </c>
      <c r="AK1388" s="116">
        <f t="shared" si="369"/>
        <v>0</v>
      </c>
      <c r="AL1388" s="116">
        <f t="shared" si="369"/>
        <v>230000000</v>
      </c>
      <c r="AM1388" s="116">
        <f t="shared" si="369"/>
        <v>263000000</v>
      </c>
      <c r="AN1388" s="116">
        <f t="shared" si="369"/>
        <v>32000000</v>
      </c>
      <c r="AO1388" s="115">
        <f t="shared" si="362"/>
        <v>600000000</v>
      </c>
      <c r="AP1388" s="116">
        <f t="shared" si="362"/>
        <v>0</v>
      </c>
      <c r="AQ1388" s="116">
        <f t="shared" si="362"/>
        <v>305000000</v>
      </c>
      <c r="AR1388" s="116">
        <f t="shared" si="355"/>
        <v>263000000</v>
      </c>
      <c r="AS1388" s="116">
        <f t="shared" si="363"/>
        <v>32000000</v>
      </c>
    </row>
    <row r="1389" spans="2:45" ht="16.5" hidden="1" thickTop="1" thickBot="1" x14ac:dyDescent="0.3">
      <c r="B1389" s="101" t="str">
        <f t="shared" si="356"/>
        <v>b</v>
      </c>
      <c r="C1389" s="101" t="str">
        <f t="shared" si="348"/>
        <v>b</v>
      </c>
      <c r="D1389" s="109" t="s">
        <v>279</v>
      </c>
      <c r="E1389" s="120" t="s">
        <v>305</v>
      </c>
      <c r="F1389" s="115">
        <f t="shared" si="357"/>
        <v>0</v>
      </c>
      <c r="G1389" s="116">
        <f t="shared" si="364"/>
        <v>0</v>
      </c>
      <c r="H1389" s="116">
        <f t="shared" si="364"/>
        <v>0</v>
      </c>
      <c r="I1389" s="116">
        <f t="shared" si="364"/>
        <v>0</v>
      </c>
      <c r="J1389" s="116">
        <f t="shared" si="364"/>
        <v>0</v>
      </c>
      <c r="K1389" s="115">
        <f t="shared" si="358"/>
        <v>0</v>
      </c>
      <c r="L1389" s="116">
        <f t="shared" si="365"/>
        <v>0</v>
      </c>
      <c r="M1389" s="116">
        <f t="shared" si="365"/>
        <v>0</v>
      </c>
      <c r="N1389" s="116">
        <f t="shared" si="365"/>
        <v>0</v>
      </c>
      <c r="O1389" s="116">
        <f t="shared" si="365"/>
        <v>0</v>
      </c>
      <c r="P1389" s="115">
        <f t="shared" si="359"/>
        <v>0</v>
      </c>
      <c r="Q1389" s="116">
        <f t="shared" si="366"/>
        <v>0</v>
      </c>
      <c r="R1389" s="116">
        <f t="shared" si="366"/>
        <v>0</v>
      </c>
      <c r="S1389" s="116">
        <f t="shared" si="366"/>
        <v>0</v>
      </c>
      <c r="T1389" s="116">
        <f t="shared" si="366"/>
        <v>0</v>
      </c>
      <c r="U1389" s="111">
        <f t="shared" si="354"/>
        <v>0</v>
      </c>
      <c r="V1389" s="116">
        <f t="shared" si="354"/>
        <v>0</v>
      </c>
      <c r="W1389" s="116">
        <f t="shared" si="354"/>
        <v>0</v>
      </c>
      <c r="X1389" s="116">
        <f t="shared" si="354"/>
        <v>0</v>
      </c>
      <c r="Y1389" s="116">
        <f t="shared" si="354"/>
        <v>0</v>
      </c>
      <c r="Z1389" s="115">
        <f t="shared" si="360"/>
        <v>0</v>
      </c>
      <c r="AA1389" s="116">
        <f t="shared" si="367"/>
        <v>0</v>
      </c>
      <c r="AB1389" s="116">
        <f t="shared" si="367"/>
        <v>0</v>
      </c>
      <c r="AC1389" s="116">
        <f t="shared" si="367"/>
        <v>0</v>
      </c>
      <c r="AD1389" s="116">
        <f t="shared" si="367"/>
        <v>0</v>
      </c>
      <c r="AE1389" s="115">
        <f t="shared" si="361"/>
        <v>0</v>
      </c>
      <c r="AF1389" s="117">
        <f t="shared" si="368"/>
        <v>0</v>
      </c>
      <c r="AG1389" s="117">
        <f t="shared" si="368"/>
        <v>0</v>
      </c>
      <c r="AH1389" s="117">
        <f t="shared" si="368"/>
        <v>0</v>
      </c>
      <c r="AI1389" s="117">
        <f t="shared" si="368"/>
        <v>0</v>
      </c>
      <c r="AJ1389" s="115">
        <f t="shared" si="369"/>
        <v>0</v>
      </c>
      <c r="AK1389" s="116">
        <f t="shared" si="369"/>
        <v>0</v>
      </c>
      <c r="AL1389" s="116">
        <f t="shared" si="369"/>
        <v>0</v>
      </c>
      <c r="AM1389" s="116">
        <f t="shared" si="369"/>
        <v>0</v>
      </c>
      <c r="AN1389" s="116">
        <f t="shared" si="369"/>
        <v>0</v>
      </c>
      <c r="AO1389" s="115">
        <f t="shared" si="362"/>
        <v>0</v>
      </c>
      <c r="AP1389" s="116">
        <f t="shared" si="362"/>
        <v>0</v>
      </c>
      <c r="AQ1389" s="116">
        <f t="shared" si="362"/>
        <v>0</v>
      </c>
      <c r="AR1389" s="116">
        <f t="shared" si="355"/>
        <v>0</v>
      </c>
      <c r="AS1389" s="116">
        <f t="shared" si="363"/>
        <v>0</v>
      </c>
    </row>
    <row r="1390" spans="2:45" ht="16.5" hidden="1" thickTop="1" thickBot="1" x14ac:dyDescent="0.3">
      <c r="B1390" s="101" t="str">
        <f t="shared" si="356"/>
        <v>b</v>
      </c>
      <c r="C1390" s="101" t="str">
        <f t="shared" si="348"/>
        <v>b</v>
      </c>
      <c r="D1390" s="109" t="s">
        <v>279</v>
      </c>
      <c r="E1390" s="121" t="s">
        <v>306</v>
      </c>
      <c r="F1390" s="115">
        <f t="shared" si="357"/>
        <v>0</v>
      </c>
      <c r="G1390" s="116">
        <f t="shared" si="364"/>
        <v>0</v>
      </c>
      <c r="H1390" s="116">
        <f t="shared" si="364"/>
        <v>0</v>
      </c>
      <c r="I1390" s="116">
        <f t="shared" si="364"/>
        <v>0</v>
      </c>
      <c r="J1390" s="116">
        <f t="shared" si="364"/>
        <v>0</v>
      </c>
      <c r="K1390" s="115">
        <f t="shared" si="358"/>
        <v>0</v>
      </c>
      <c r="L1390" s="116">
        <f t="shared" si="365"/>
        <v>0</v>
      </c>
      <c r="M1390" s="116">
        <f t="shared" si="365"/>
        <v>0</v>
      </c>
      <c r="N1390" s="116">
        <f t="shared" si="365"/>
        <v>0</v>
      </c>
      <c r="O1390" s="116">
        <f t="shared" si="365"/>
        <v>0</v>
      </c>
      <c r="P1390" s="115">
        <f t="shared" si="359"/>
        <v>0</v>
      </c>
      <c r="Q1390" s="116">
        <f t="shared" si="366"/>
        <v>0</v>
      </c>
      <c r="R1390" s="116">
        <f t="shared" si="366"/>
        <v>0</v>
      </c>
      <c r="S1390" s="116">
        <f t="shared" si="366"/>
        <v>0</v>
      </c>
      <c r="T1390" s="116">
        <f t="shared" si="366"/>
        <v>0</v>
      </c>
      <c r="U1390" s="111">
        <f t="shared" si="354"/>
        <v>0</v>
      </c>
      <c r="V1390" s="116">
        <f t="shared" si="354"/>
        <v>0</v>
      </c>
      <c r="W1390" s="116">
        <f t="shared" si="354"/>
        <v>0</v>
      </c>
      <c r="X1390" s="116">
        <f t="shared" si="354"/>
        <v>0</v>
      </c>
      <c r="Y1390" s="116">
        <f t="shared" si="354"/>
        <v>0</v>
      </c>
      <c r="Z1390" s="115">
        <f t="shared" si="360"/>
        <v>0</v>
      </c>
      <c r="AA1390" s="116">
        <f t="shared" si="367"/>
        <v>0</v>
      </c>
      <c r="AB1390" s="116">
        <f t="shared" si="367"/>
        <v>0</v>
      </c>
      <c r="AC1390" s="116">
        <f t="shared" si="367"/>
        <v>0</v>
      </c>
      <c r="AD1390" s="116">
        <f t="shared" si="367"/>
        <v>0</v>
      </c>
      <c r="AE1390" s="115">
        <f t="shared" si="361"/>
        <v>0</v>
      </c>
      <c r="AF1390" s="117">
        <f t="shared" si="368"/>
        <v>0</v>
      </c>
      <c r="AG1390" s="117">
        <f t="shared" si="368"/>
        <v>0</v>
      </c>
      <c r="AH1390" s="117">
        <f t="shared" si="368"/>
        <v>0</v>
      </c>
      <c r="AI1390" s="117">
        <f t="shared" si="368"/>
        <v>0</v>
      </c>
      <c r="AJ1390" s="115">
        <f t="shared" si="369"/>
        <v>0</v>
      </c>
      <c r="AK1390" s="116">
        <f t="shared" si="369"/>
        <v>0</v>
      </c>
      <c r="AL1390" s="116">
        <f t="shared" si="369"/>
        <v>0</v>
      </c>
      <c r="AM1390" s="116">
        <f t="shared" si="369"/>
        <v>0</v>
      </c>
      <c r="AN1390" s="116">
        <f t="shared" si="369"/>
        <v>0</v>
      </c>
      <c r="AO1390" s="115">
        <f t="shared" si="362"/>
        <v>0</v>
      </c>
      <c r="AP1390" s="116">
        <f t="shared" si="362"/>
        <v>0</v>
      </c>
      <c r="AQ1390" s="116">
        <f t="shared" si="362"/>
        <v>0</v>
      </c>
      <c r="AR1390" s="116">
        <f t="shared" si="355"/>
        <v>0</v>
      </c>
      <c r="AS1390" s="116">
        <f t="shared" si="363"/>
        <v>0</v>
      </c>
    </row>
    <row r="1391" spans="2:45" ht="27" hidden="1" thickTop="1" thickBot="1" x14ac:dyDescent="0.3">
      <c r="B1391" s="101" t="str">
        <f t="shared" si="356"/>
        <v>b</v>
      </c>
      <c r="C1391" s="101" t="str">
        <f t="shared" si="348"/>
        <v>b</v>
      </c>
      <c r="D1391" s="109" t="s">
        <v>279</v>
      </c>
      <c r="E1391" s="121" t="s">
        <v>307</v>
      </c>
      <c r="F1391" s="115">
        <f t="shared" si="357"/>
        <v>0</v>
      </c>
      <c r="G1391" s="116">
        <f t="shared" si="364"/>
        <v>0</v>
      </c>
      <c r="H1391" s="116">
        <f t="shared" si="364"/>
        <v>0</v>
      </c>
      <c r="I1391" s="116">
        <f t="shared" si="364"/>
        <v>0</v>
      </c>
      <c r="J1391" s="116">
        <f t="shared" si="364"/>
        <v>0</v>
      </c>
      <c r="K1391" s="115">
        <f t="shared" si="358"/>
        <v>0</v>
      </c>
      <c r="L1391" s="116">
        <f t="shared" si="365"/>
        <v>0</v>
      </c>
      <c r="M1391" s="116">
        <f t="shared" si="365"/>
        <v>0</v>
      </c>
      <c r="N1391" s="116">
        <f t="shared" si="365"/>
        <v>0</v>
      </c>
      <c r="O1391" s="116">
        <f t="shared" si="365"/>
        <v>0</v>
      </c>
      <c r="P1391" s="115">
        <f t="shared" si="359"/>
        <v>0</v>
      </c>
      <c r="Q1391" s="116">
        <f t="shared" si="366"/>
        <v>0</v>
      </c>
      <c r="R1391" s="116">
        <f t="shared" si="366"/>
        <v>0</v>
      </c>
      <c r="S1391" s="116">
        <f t="shared" si="366"/>
        <v>0</v>
      </c>
      <c r="T1391" s="116">
        <f t="shared" si="366"/>
        <v>0</v>
      </c>
      <c r="U1391" s="111">
        <f t="shared" si="354"/>
        <v>0</v>
      </c>
      <c r="V1391" s="116">
        <f t="shared" si="354"/>
        <v>0</v>
      </c>
      <c r="W1391" s="116">
        <f t="shared" si="354"/>
        <v>0</v>
      </c>
      <c r="X1391" s="116">
        <f t="shared" si="354"/>
        <v>0</v>
      </c>
      <c r="Y1391" s="116">
        <f t="shared" si="354"/>
        <v>0</v>
      </c>
      <c r="Z1391" s="115">
        <f t="shared" si="360"/>
        <v>0</v>
      </c>
      <c r="AA1391" s="116">
        <f t="shared" si="367"/>
        <v>0</v>
      </c>
      <c r="AB1391" s="116">
        <f t="shared" si="367"/>
        <v>0</v>
      </c>
      <c r="AC1391" s="116">
        <f t="shared" si="367"/>
        <v>0</v>
      </c>
      <c r="AD1391" s="116">
        <f t="shared" si="367"/>
        <v>0</v>
      </c>
      <c r="AE1391" s="115">
        <f t="shared" si="361"/>
        <v>0</v>
      </c>
      <c r="AF1391" s="117">
        <f t="shared" si="368"/>
        <v>0</v>
      </c>
      <c r="AG1391" s="117">
        <f t="shared" si="368"/>
        <v>0</v>
      </c>
      <c r="AH1391" s="117">
        <f t="shared" si="368"/>
        <v>0</v>
      </c>
      <c r="AI1391" s="117">
        <f t="shared" si="368"/>
        <v>0</v>
      </c>
      <c r="AJ1391" s="115">
        <f t="shared" si="369"/>
        <v>0</v>
      </c>
      <c r="AK1391" s="116">
        <f t="shared" si="369"/>
        <v>0</v>
      </c>
      <c r="AL1391" s="116">
        <f t="shared" si="369"/>
        <v>0</v>
      </c>
      <c r="AM1391" s="116">
        <f t="shared" si="369"/>
        <v>0</v>
      </c>
      <c r="AN1391" s="116">
        <f t="shared" si="369"/>
        <v>0</v>
      </c>
      <c r="AO1391" s="115">
        <f t="shared" si="362"/>
        <v>0</v>
      </c>
      <c r="AP1391" s="116">
        <f t="shared" si="362"/>
        <v>0</v>
      </c>
      <c r="AQ1391" s="116">
        <f t="shared" si="362"/>
        <v>0</v>
      </c>
      <c r="AR1391" s="116">
        <f t="shared" si="355"/>
        <v>0</v>
      </c>
      <c r="AS1391" s="116">
        <f t="shared" si="363"/>
        <v>0</v>
      </c>
    </row>
    <row r="1392" spans="2:45" ht="27" hidden="1" thickTop="1" thickBot="1" x14ac:dyDescent="0.3">
      <c r="B1392" s="101" t="str">
        <f t="shared" si="356"/>
        <v>b</v>
      </c>
      <c r="C1392" s="101" t="str">
        <f t="shared" si="348"/>
        <v>b</v>
      </c>
      <c r="D1392" s="109" t="s">
        <v>279</v>
      </c>
      <c r="E1392" s="122" t="s">
        <v>308</v>
      </c>
      <c r="F1392" s="115">
        <f t="shared" si="357"/>
        <v>0</v>
      </c>
      <c r="G1392" s="116">
        <f t="shared" si="364"/>
        <v>0</v>
      </c>
      <c r="H1392" s="116">
        <f t="shared" si="364"/>
        <v>0</v>
      </c>
      <c r="I1392" s="116">
        <f t="shared" si="364"/>
        <v>0</v>
      </c>
      <c r="J1392" s="116">
        <f t="shared" si="364"/>
        <v>0</v>
      </c>
      <c r="K1392" s="115">
        <f t="shared" si="358"/>
        <v>0</v>
      </c>
      <c r="L1392" s="116">
        <f t="shared" si="365"/>
        <v>0</v>
      </c>
      <c r="M1392" s="116">
        <f t="shared" si="365"/>
        <v>0</v>
      </c>
      <c r="N1392" s="116">
        <f t="shared" si="365"/>
        <v>0</v>
      </c>
      <c r="O1392" s="116">
        <f t="shared" si="365"/>
        <v>0</v>
      </c>
      <c r="P1392" s="115">
        <f t="shared" si="359"/>
        <v>0</v>
      </c>
      <c r="Q1392" s="116">
        <f t="shared" si="366"/>
        <v>0</v>
      </c>
      <c r="R1392" s="116">
        <f t="shared" si="366"/>
        <v>0</v>
      </c>
      <c r="S1392" s="116">
        <f t="shared" si="366"/>
        <v>0</v>
      </c>
      <c r="T1392" s="116">
        <f t="shared" si="366"/>
        <v>0</v>
      </c>
      <c r="U1392" s="111">
        <f t="shared" si="354"/>
        <v>0</v>
      </c>
      <c r="V1392" s="116">
        <f t="shared" si="354"/>
        <v>0</v>
      </c>
      <c r="W1392" s="116">
        <f t="shared" si="354"/>
        <v>0</v>
      </c>
      <c r="X1392" s="116">
        <f t="shared" si="354"/>
        <v>0</v>
      </c>
      <c r="Y1392" s="116">
        <f t="shared" si="354"/>
        <v>0</v>
      </c>
      <c r="Z1392" s="115">
        <f t="shared" si="360"/>
        <v>0</v>
      </c>
      <c r="AA1392" s="116">
        <f t="shared" si="367"/>
        <v>0</v>
      </c>
      <c r="AB1392" s="116">
        <f t="shared" si="367"/>
        <v>0</v>
      </c>
      <c r="AC1392" s="116">
        <f t="shared" si="367"/>
        <v>0</v>
      </c>
      <c r="AD1392" s="116">
        <f t="shared" si="367"/>
        <v>0</v>
      </c>
      <c r="AE1392" s="115">
        <f t="shared" si="361"/>
        <v>0</v>
      </c>
      <c r="AF1392" s="117">
        <f t="shared" si="368"/>
        <v>0</v>
      </c>
      <c r="AG1392" s="117">
        <f t="shared" si="368"/>
        <v>0</v>
      </c>
      <c r="AH1392" s="117">
        <f t="shared" si="368"/>
        <v>0</v>
      </c>
      <c r="AI1392" s="117">
        <f t="shared" si="368"/>
        <v>0</v>
      </c>
      <c r="AJ1392" s="115">
        <f t="shared" si="369"/>
        <v>0</v>
      </c>
      <c r="AK1392" s="116">
        <f t="shared" si="369"/>
        <v>0</v>
      </c>
      <c r="AL1392" s="116">
        <f t="shared" si="369"/>
        <v>0</v>
      </c>
      <c r="AM1392" s="116">
        <f t="shared" si="369"/>
        <v>0</v>
      </c>
      <c r="AN1392" s="116">
        <f t="shared" si="369"/>
        <v>0</v>
      </c>
      <c r="AO1392" s="115">
        <f t="shared" si="362"/>
        <v>0</v>
      </c>
      <c r="AP1392" s="116">
        <f t="shared" si="362"/>
        <v>0</v>
      </c>
      <c r="AQ1392" s="116">
        <f t="shared" si="362"/>
        <v>0</v>
      </c>
      <c r="AR1392" s="116">
        <f t="shared" si="355"/>
        <v>0</v>
      </c>
      <c r="AS1392" s="116">
        <f t="shared" si="363"/>
        <v>0</v>
      </c>
    </row>
    <row r="1393" spans="2:45" ht="27" hidden="1" thickTop="1" thickBot="1" x14ac:dyDescent="0.3">
      <c r="B1393" s="101" t="str">
        <f t="shared" si="356"/>
        <v>b</v>
      </c>
      <c r="C1393" s="101" t="str">
        <f t="shared" si="348"/>
        <v>b</v>
      </c>
      <c r="D1393" s="109" t="s">
        <v>279</v>
      </c>
      <c r="E1393" s="122" t="s">
        <v>309</v>
      </c>
      <c r="F1393" s="115">
        <f t="shared" si="357"/>
        <v>0</v>
      </c>
      <c r="G1393" s="116">
        <f t="shared" si="364"/>
        <v>0</v>
      </c>
      <c r="H1393" s="116">
        <f t="shared" si="364"/>
        <v>0</v>
      </c>
      <c r="I1393" s="116">
        <f t="shared" si="364"/>
        <v>0</v>
      </c>
      <c r="J1393" s="116">
        <f t="shared" si="364"/>
        <v>0</v>
      </c>
      <c r="K1393" s="115">
        <f t="shared" si="358"/>
        <v>0</v>
      </c>
      <c r="L1393" s="116">
        <f t="shared" si="365"/>
        <v>0</v>
      </c>
      <c r="M1393" s="116">
        <f t="shared" si="365"/>
        <v>0</v>
      </c>
      <c r="N1393" s="116">
        <f t="shared" si="365"/>
        <v>0</v>
      </c>
      <c r="O1393" s="116">
        <f t="shared" si="365"/>
        <v>0</v>
      </c>
      <c r="P1393" s="115">
        <f t="shared" si="359"/>
        <v>0</v>
      </c>
      <c r="Q1393" s="116">
        <f t="shared" si="366"/>
        <v>0</v>
      </c>
      <c r="R1393" s="116">
        <f t="shared" si="366"/>
        <v>0</v>
      </c>
      <c r="S1393" s="116">
        <f t="shared" si="366"/>
        <v>0</v>
      </c>
      <c r="T1393" s="116">
        <f t="shared" si="366"/>
        <v>0</v>
      </c>
      <c r="U1393" s="111">
        <f t="shared" si="354"/>
        <v>0</v>
      </c>
      <c r="V1393" s="116">
        <f t="shared" si="354"/>
        <v>0</v>
      </c>
      <c r="W1393" s="116">
        <f t="shared" si="354"/>
        <v>0</v>
      </c>
      <c r="X1393" s="116">
        <f t="shared" si="354"/>
        <v>0</v>
      </c>
      <c r="Y1393" s="116">
        <f t="shared" si="354"/>
        <v>0</v>
      </c>
      <c r="Z1393" s="115">
        <f t="shared" si="360"/>
        <v>0</v>
      </c>
      <c r="AA1393" s="116">
        <f t="shared" si="367"/>
        <v>0</v>
      </c>
      <c r="AB1393" s="116">
        <f t="shared" si="367"/>
        <v>0</v>
      </c>
      <c r="AC1393" s="116">
        <f t="shared" si="367"/>
        <v>0</v>
      </c>
      <c r="AD1393" s="116">
        <f t="shared" si="367"/>
        <v>0</v>
      </c>
      <c r="AE1393" s="115">
        <f t="shared" si="361"/>
        <v>0</v>
      </c>
      <c r="AF1393" s="117">
        <f t="shared" si="368"/>
        <v>0</v>
      </c>
      <c r="AG1393" s="117">
        <f t="shared" si="368"/>
        <v>0</v>
      </c>
      <c r="AH1393" s="117">
        <f t="shared" si="368"/>
        <v>0</v>
      </c>
      <c r="AI1393" s="117">
        <f t="shared" si="368"/>
        <v>0</v>
      </c>
      <c r="AJ1393" s="115">
        <f t="shared" si="369"/>
        <v>0</v>
      </c>
      <c r="AK1393" s="116">
        <f t="shared" si="369"/>
        <v>0</v>
      </c>
      <c r="AL1393" s="116">
        <f t="shared" si="369"/>
        <v>0</v>
      </c>
      <c r="AM1393" s="116">
        <f t="shared" si="369"/>
        <v>0</v>
      </c>
      <c r="AN1393" s="116">
        <f t="shared" si="369"/>
        <v>0</v>
      </c>
      <c r="AO1393" s="115">
        <f t="shared" si="362"/>
        <v>0</v>
      </c>
      <c r="AP1393" s="116">
        <f t="shared" si="362"/>
        <v>0</v>
      </c>
      <c r="AQ1393" s="116">
        <f t="shared" si="362"/>
        <v>0</v>
      </c>
      <c r="AR1393" s="116">
        <f t="shared" si="355"/>
        <v>0</v>
      </c>
      <c r="AS1393" s="116">
        <f t="shared" si="363"/>
        <v>0</v>
      </c>
    </row>
    <row r="1394" spans="2:45" ht="16.5" hidden="1" thickTop="1" thickBot="1" x14ac:dyDescent="0.3">
      <c r="B1394" s="101" t="str">
        <f t="shared" si="356"/>
        <v>b</v>
      </c>
      <c r="C1394" s="101" t="str">
        <f t="shared" si="348"/>
        <v>b</v>
      </c>
      <c r="D1394" s="109" t="s">
        <v>279</v>
      </c>
      <c r="E1394" s="119" t="s">
        <v>310</v>
      </c>
      <c r="F1394" s="115">
        <f t="shared" si="357"/>
        <v>0</v>
      </c>
      <c r="G1394" s="116">
        <f t="shared" si="364"/>
        <v>0</v>
      </c>
      <c r="H1394" s="116">
        <f t="shared" si="364"/>
        <v>0</v>
      </c>
      <c r="I1394" s="116">
        <f t="shared" si="364"/>
        <v>0</v>
      </c>
      <c r="J1394" s="116">
        <f t="shared" si="364"/>
        <v>0</v>
      </c>
      <c r="K1394" s="115">
        <f t="shared" si="358"/>
        <v>0</v>
      </c>
      <c r="L1394" s="116">
        <f t="shared" si="365"/>
        <v>0</v>
      </c>
      <c r="M1394" s="116">
        <f t="shared" si="365"/>
        <v>0</v>
      </c>
      <c r="N1394" s="116">
        <f t="shared" si="365"/>
        <v>0</v>
      </c>
      <c r="O1394" s="116">
        <f t="shared" si="365"/>
        <v>0</v>
      </c>
      <c r="P1394" s="115">
        <f t="shared" si="359"/>
        <v>0</v>
      </c>
      <c r="Q1394" s="116">
        <f t="shared" si="366"/>
        <v>0</v>
      </c>
      <c r="R1394" s="116">
        <f t="shared" si="366"/>
        <v>0</v>
      </c>
      <c r="S1394" s="116">
        <f t="shared" si="366"/>
        <v>0</v>
      </c>
      <c r="T1394" s="116">
        <f t="shared" si="366"/>
        <v>0</v>
      </c>
      <c r="U1394" s="111">
        <f t="shared" si="354"/>
        <v>0</v>
      </c>
      <c r="V1394" s="116">
        <f t="shared" si="354"/>
        <v>0</v>
      </c>
      <c r="W1394" s="116">
        <f t="shared" si="354"/>
        <v>0</v>
      </c>
      <c r="X1394" s="116">
        <f t="shared" si="354"/>
        <v>0</v>
      </c>
      <c r="Y1394" s="116">
        <f t="shared" si="354"/>
        <v>0</v>
      </c>
      <c r="Z1394" s="115">
        <f t="shared" si="360"/>
        <v>0</v>
      </c>
      <c r="AA1394" s="116">
        <f t="shared" si="367"/>
        <v>0</v>
      </c>
      <c r="AB1394" s="116">
        <f t="shared" si="367"/>
        <v>0</v>
      </c>
      <c r="AC1394" s="116">
        <f t="shared" si="367"/>
        <v>0</v>
      </c>
      <c r="AD1394" s="116">
        <f t="shared" si="367"/>
        <v>0</v>
      </c>
      <c r="AE1394" s="115">
        <f t="shared" si="361"/>
        <v>0</v>
      </c>
      <c r="AF1394" s="117">
        <f t="shared" si="368"/>
        <v>0</v>
      </c>
      <c r="AG1394" s="117">
        <f t="shared" si="368"/>
        <v>0</v>
      </c>
      <c r="AH1394" s="117">
        <f t="shared" si="368"/>
        <v>0</v>
      </c>
      <c r="AI1394" s="117">
        <f t="shared" si="368"/>
        <v>0</v>
      </c>
      <c r="AJ1394" s="115">
        <f t="shared" si="369"/>
        <v>0</v>
      </c>
      <c r="AK1394" s="116">
        <f t="shared" si="369"/>
        <v>0</v>
      </c>
      <c r="AL1394" s="116">
        <f t="shared" si="369"/>
        <v>0</v>
      </c>
      <c r="AM1394" s="116">
        <f t="shared" si="369"/>
        <v>0</v>
      </c>
      <c r="AN1394" s="116">
        <f t="shared" si="369"/>
        <v>0</v>
      </c>
      <c r="AO1394" s="115">
        <f t="shared" si="362"/>
        <v>0</v>
      </c>
      <c r="AP1394" s="116">
        <f t="shared" si="362"/>
        <v>0</v>
      </c>
      <c r="AQ1394" s="116">
        <f t="shared" si="362"/>
        <v>0</v>
      </c>
      <c r="AR1394" s="116">
        <f t="shared" si="355"/>
        <v>0</v>
      </c>
      <c r="AS1394" s="116">
        <f t="shared" si="363"/>
        <v>0</v>
      </c>
    </row>
    <row r="1395" spans="2:45" ht="16.5" hidden="1" thickTop="1" thickBot="1" x14ac:dyDescent="0.3">
      <c r="B1395" s="101" t="str">
        <f t="shared" si="356"/>
        <v>b</v>
      </c>
      <c r="C1395" s="101" t="str">
        <f t="shared" si="348"/>
        <v>b</v>
      </c>
      <c r="D1395" s="109" t="s">
        <v>279</v>
      </c>
      <c r="E1395" s="119" t="s">
        <v>311</v>
      </c>
      <c r="F1395" s="115">
        <f t="shared" si="357"/>
        <v>0</v>
      </c>
      <c r="G1395" s="116">
        <f t="shared" si="364"/>
        <v>0</v>
      </c>
      <c r="H1395" s="116">
        <f t="shared" si="364"/>
        <v>0</v>
      </c>
      <c r="I1395" s="116">
        <f t="shared" si="364"/>
        <v>0</v>
      </c>
      <c r="J1395" s="116">
        <f t="shared" si="364"/>
        <v>0</v>
      </c>
      <c r="K1395" s="115">
        <f t="shared" si="358"/>
        <v>0</v>
      </c>
      <c r="L1395" s="116">
        <f t="shared" si="365"/>
        <v>0</v>
      </c>
      <c r="M1395" s="116">
        <f t="shared" si="365"/>
        <v>0</v>
      </c>
      <c r="N1395" s="116">
        <f t="shared" si="365"/>
        <v>0</v>
      </c>
      <c r="O1395" s="116">
        <f t="shared" si="365"/>
        <v>0</v>
      </c>
      <c r="P1395" s="115">
        <f t="shared" si="359"/>
        <v>0</v>
      </c>
      <c r="Q1395" s="116">
        <f t="shared" si="366"/>
        <v>0</v>
      </c>
      <c r="R1395" s="116">
        <f t="shared" si="366"/>
        <v>0</v>
      </c>
      <c r="S1395" s="116">
        <f t="shared" si="366"/>
        <v>0</v>
      </c>
      <c r="T1395" s="116">
        <f t="shared" si="366"/>
        <v>0</v>
      </c>
      <c r="U1395" s="111">
        <f t="shared" si="354"/>
        <v>0</v>
      </c>
      <c r="V1395" s="116">
        <f t="shared" si="354"/>
        <v>0</v>
      </c>
      <c r="W1395" s="116">
        <f t="shared" si="354"/>
        <v>0</v>
      </c>
      <c r="X1395" s="116">
        <f t="shared" si="354"/>
        <v>0</v>
      </c>
      <c r="Y1395" s="116">
        <f t="shared" si="354"/>
        <v>0</v>
      </c>
      <c r="Z1395" s="115">
        <f t="shared" si="360"/>
        <v>0</v>
      </c>
      <c r="AA1395" s="116">
        <f t="shared" si="367"/>
        <v>0</v>
      </c>
      <c r="AB1395" s="116">
        <f t="shared" si="367"/>
        <v>0</v>
      </c>
      <c r="AC1395" s="116">
        <f t="shared" si="367"/>
        <v>0</v>
      </c>
      <c r="AD1395" s="116">
        <f t="shared" si="367"/>
        <v>0</v>
      </c>
      <c r="AE1395" s="115">
        <f t="shared" si="361"/>
        <v>0</v>
      </c>
      <c r="AF1395" s="117">
        <f t="shared" si="368"/>
        <v>0</v>
      </c>
      <c r="AG1395" s="117">
        <f t="shared" si="368"/>
        <v>0</v>
      </c>
      <c r="AH1395" s="117">
        <f t="shared" si="368"/>
        <v>0</v>
      </c>
      <c r="AI1395" s="117">
        <f t="shared" si="368"/>
        <v>0</v>
      </c>
      <c r="AJ1395" s="115">
        <f t="shared" si="369"/>
        <v>0</v>
      </c>
      <c r="AK1395" s="116">
        <f t="shared" si="369"/>
        <v>0</v>
      </c>
      <c r="AL1395" s="116">
        <f t="shared" si="369"/>
        <v>0</v>
      </c>
      <c r="AM1395" s="116">
        <f t="shared" si="369"/>
        <v>0</v>
      </c>
      <c r="AN1395" s="116">
        <f t="shared" si="369"/>
        <v>0</v>
      </c>
      <c r="AO1395" s="115">
        <f t="shared" si="362"/>
        <v>0</v>
      </c>
      <c r="AP1395" s="116">
        <f t="shared" si="362"/>
        <v>0</v>
      </c>
      <c r="AQ1395" s="116">
        <f t="shared" si="362"/>
        <v>0</v>
      </c>
      <c r="AR1395" s="116">
        <f t="shared" si="355"/>
        <v>0</v>
      </c>
      <c r="AS1395" s="116">
        <f t="shared" si="363"/>
        <v>0</v>
      </c>
    </row>
    <row r="1396" spans="2:45" ht="16.5" hidden="1" thickTop="1" thickBot="1" x14ac:dyDescent="0.3">
      <c r="B1396" s="101" t="str">
        <f t="shared" si="356"/>
        <v>b</v>
      </c>
      <c r="C1396" s="101" t="str">
        <f t="shared" si="348"/>
        <v>b</v>
      </c>
      <c r="D1396" s="109" t="s">
        <v>279</v>
      </c>
      <c r="E1396" s="119" t="s">
        <v>312</v>
      </c>
      <c r="F1396" s="115">
        <f t="shared" si="357"/>
        <v>0</v>
      </c>
      <c r="G1396" s="116">
        <f t="shared" si="364"/>
        <v>0</v>
      </c>
      <c r="H1396" s="116">
        <f t="shared" si="364"/>
        <v>0</v>
      </c>
      <c r="I1396" s="116">
        <f t="shared" si="364"/>
        <v>0</v>
      </c>
      <c r="J1396" s="116">
        <f t="shared" si="364"/>
        <v>0</v>
      </c>
      <c r="K1396" s="115">
        <f t="shared" si="358"/>
        <v>0</v>
      </c>
      <c r="L1396" s="116">
        <f t="shared" si="365"/>
        <v>0</v>
      </c>
      <c r="M1396" s="116">
        <f t="shared" si="365"/>
        <v>0</v>
      </c>
      <c r="N1396" s="116">
        <f t="shared" si="365"/>
        <v>0</v>
      </c>
      <c r="O1396" s="116">
        <f t="shared" si="365"/>
        <v>0</v>
      </c>
      <c r="P1396" s="115">
        <f t="shared" si="359"/>
        <v>0</v>
      </c>
      <c r="Q1396" s="116">
        <f t="shared" si="366"/>
        <v>0</v>
      </c>
      <c r="R1396" s="116">
        <f t="shared" si="366"/>
        <v>0</v>
      </c>
      <c r="S1396" s="116">
        <f t="shared" si="366"/>
        <v>0</v>
      </c>
      <c r="T1396" s="116">
        <f t="shared" si="366"/>
        <v>0</v>
      </c>
      <c r="U1396" s="111">
        <f t="shared" si="354"/>
        <v>0</v>
      </c>
      <c r="V1396" s="116">
        <f t="shared" si="354"/>
        <v>0</v>
      </c>
      <c r="W1396" s="116">
        <f t="shared" si="354"/>
        <v>0</v>
      </c>
      <c r="X1396" s="116">
        <f t="shared" si="354"/>
        <v>0</v>
      </c>
      <c r="Y1396" s="116">
        <f t="shared" si="354"/>
        <v>0</v>
      </c>
      <c r="Z1396" s="115">
        <f t="shared" si="360"/>
        <v>0</v>
      </c>
      <c r="AA1396" s="116">
        <f t="shared" si="367"/>
        <v>0</v>
      </c>
      <c r="AB1396" s="116">
        <f t="shared" si="367"/>
        <v>0</v>
      </c>
      <c r="AC1396" s="116">
        <f t="shared" si="367"/>
        <v>0</v>
      </c>
      <c r="AD1396" s="116">
        <f t="shared" si="367"/>
        <v>0</v>
      </c>
      <c r="AE1396" s="115">
        <f t="shared" si="361"/>
        <v>0</v>
      </c>
      <c r="AF1396" s="117">
        <f t="shared" si="368"/>
        <v>0</v>
      </c>
      <c r="AG1396" s="117">
        <f t="shared" si="368"/>
        <v>0</v>
      </c>
      <c r="AH1396" s="117">
        <f t="shared" si="368"/>
        <v>0</v>
      </c>
      <c r="AI1396" s="117">
        <f t="shared" si="368"/>
        <v>0</v>
      </c>
      <c r="AJ1396" s="115">
        <f t="shared" si="369"/>
        <v>0</v>
      </c>
      <c r="AK1396" s="116">
        <f t="shared" si="369"/>
        <v>0</v>
      </c>
      <c r="AL1396" s="116">
        <f t="shared" si="369"/>
        <v>0</v>
      </c>
      <c r="AM1396" s="116">
        <f t="shared" si="369"/>
        <v>0</v>
      </c>
      <c r="AN1396" s="116">
        <f t="shared" si="369"/>
        <v>0</v>
      </c>
      <c r="AO1396" s="115">
        <f t="shared" si="362"/>
        <v>0</v>
      </c>
      <c r="AP1396" s="116">
        <f t="shared" si="362"/>
        <v>0</v>
      </c>
      <c r="AQ1396" s="116">
        <f t="shared" si="362"/>
        <v>0</v>
      </c>
      <c r="AR1396" s="116">
        <f t="shared" si="355"/>
        <v>0</v>
      </c>
      <c r="AS1396" s="116">
        <f t="shared" si="363"/>
        <v>0</v>
      </c>
    </row>
    <row r="1397" spans="2:45" ht="65.25" thickTop="1" thickBot="1" x14ac:dyDescent="0.3">
      <c r="B1397" s="101" t="str">
        <f t="shared" si="356"/>
        <v>a</v>
      </c>
      <c r="C1397" s="101" t="str">
        <f t="shared" ref="C1397:C1460" si="370">IF((G1397+H1397+I1397+K1397++L1397+M1397+N1397+U1397+AJ1397+AO1397)&gt;0,"a","b")</f>
        <v>a</v>
      </c>
      <c r="D1397" s="109" t="s">
        <v>432</v>
      </c>
      <c r="E1397" s="119" t="s">
        <v>433</v>
      </c>
      <c r="F1397" s="115">
        <f t="shared" si="357"/>
        <v>0</v>
      </c>
      <c r="G1397" s="116">
        <f>SUM(G1398,G1410:G1412)</f>
        <v>0</v>
      </c>
      <c r="H1397" s="116">
        <f>SUM(H1398,H1410:H1412)</f>
        <v>0</v>
      </c>
      <c r="I1397" s="116">
        <f>SUM(I1398,I1410:I1412)</f>
        <v>0</v>
      </c>
      <c r="J1397" s="116">
        <f>SUM(J1398,J1410:J1412)</f>
        <v>0</v>
      </c>
      <c r="K1397" s="115">
        <f t="shared" si="358"/>
        <v>55000000</v>
      </c>
      <c r="L1397" s="116">
        <f>SUM(L1398,L1410:L1412)</f>
        <v>0</v>
      </c>
      <c r="M1397" s="116">
        <f>SUM(M1398,M1410:M1412)</f>
        <v>55000000</v>
      </c>
      <c r="N1397" s="116">
        <f>SUM(N1398,N1410:N1412)</f>
        <v>0</v>
      </c>
      <c r="O1397" s="116">
        <f>SUM(O1398,O1410:O1412)</f>
        <v>0</v>
      </c>
      <c r="P1397" s="115">
        <f t="shared" si="359"/>
        <v>14433000</v>
      </c>
      <c r="Q1397" s="116">
        <f>SUM(Q1398,Q1410:Q1412)</f>
        <v>0</v>
      </c>
      <c r="R1397" s="116">
        <f>SUM(R1398,R1410:R1412)</f>
        <v>14433000</v>
      </c>
      <c r="S1397" s="116">
        <f>SUM(S1398,S1410:S1412)</f>
        <v>0</v>
      </c>
      <c r="T1397" s="116">
        <f>SUM(T1398,T1410:T1412)</f>
        <v>0</v>
      </c>
      <c r="U1397" s="111">
        <f t="shared" ref="U1397:Y1447" si="371">Z1397+AE1397</f>
        <v>450000000</v>
      </c>
      <c r="V1397" s="116">
        <f t="shared" si="371"/>
        <v>0</v>
      </c>
      <c r="W1397" s="116">
        <f t="shared" si="371"/>
        <v>205000000</v>
      </c>
      <c r="X1397" s="116">
        <f t="shared" si="371"/>
        <v>225000000</v>
      </c>
      <c r="Y1397" s="116">
        <f t="shared" si="371"/>
        <v>20000000</v>
      </c>
      <c r="Z1397" s="115">
        <f t="shared" si="360"/>
        <v>395000000</v>
      </c>
      <c r="AA1397" s="116">
        <f>SUM(AA1398,AA1410:AA1412)</f>
        <v>0</v>
      </c>
      <c r="AB1397" s="116">
        <f>SUM(AB1398,AB1410:AB1412)</f>
        <v>150000000</v>
      </c>
      <c r="AC1397" s="116">
        <f>SUM(AC1398,AC1410:AC1412)</f>
        <v>225000000</v>
      </c>
      <c r="AD1397" s="116">
        <f>SUM(AD1398,AD1410:AD1412)</f>
        <v>20000000</v>
      </c>
      <c r="AE1397" s="115">
        <f t="shared" si="361"/>
        <v>55000000</v>
      </c>
      <c r="AF1397" s="117">
        <f>SUM(AF1398,AF1410:AF1412)</f>
        <v>0</v>
      </c>
      <c r="AG1397" s="117">
        <f>SUM(AG1398,AG1410:AG1412)</f>
        <v>55000000</v>
      </c>
      <c r="AH1397" s="117">
        <f>SUM(AH1398,AH1410:AH1412)</f>
        <v>0</v>
      </c>
      <c r="AI1397" s="117">
        <f>SUM(AI1398,AI1410:AI1412)</f>
        <v>0</v>
      </c>
      <c r="AJ1397" s="115">
        <f t="shared" si="369"/>
        <v>450000000</v>
      </c>
      <c r="AK1397" s="116">
        <f t="shared" si="369"/>
        <v>0</v>
      </c>
      <c r="AL1397" s="116">
        <f t="shared" si="369"/>
        <v>205000000</v>
      </c>
      <c r="AM1397" s="116">
        <f t="shared" si="369"/>
        <v>225000000</v>
      </c>
      <c r="AN1397" s="116">
        <f t="shared" si="369"/>
        <v>20000000</v>
      </c>
      <c r="AO1397" s="115">
        <f t="shared" si="362"/>
        <v>505000000</v>
      </c>
      <c r="AP1397" s="116">
        <f t="shared" si="362"/>
        <v>0</v>
      </c>
      <c r="AQ1397" s="116">
        <f t="shared" si="362"/>
        <v>260000000</v>
      </c>
      <c r="AR1397" s="116">
        <f t="shared" si="355"/>
        <v>225000000</v>
      </c>
      <c r="AS1397" s="116">
        <f t="shared" si="363"/>
        <v>20000000</v>
      </c>
    </row>
    <row r="1398" spans="2:45" ht="16.5" thickTop="1" thickBot="1" x14ac:dyDescent="0.3">
      <c r="B1398" s="101" t="str">
        <f t="shared" si="356"/>
        <v>a</v>
      </c>
      <c r="C1398" s="101" t="str">
        <f t="shared" si="370"/>
        <v>a</v>
      </c>
      <c r="D1398" s="109" t="s">
        <v>279</v>
      </c>
      <c r="E1398" s="120" t="s">
        <v>298</v>
      </c>
      <c r="F1398" s="115">
        <f t="shared" si="357"/>
        <v>0</v>
      </c>
      <c r="G1398" s="116">
        <f>SUM(G1399:G1405)</f>
        <v>0</v>
      </c>
      <c r="H1398" s="116">
        <f>SUM(H1399:H1405)</f>
        <v>0</v>
      </c>
      <c r="I1398" s="116">
        <f>SUM(I1399:I1405)</f>
        <v>0</v>
      </c>
      <c r="J1398" s="116">
        <f>SUM(J1399:J1405)</f>
        <v>0</v>
      </c>
      <c r="K1398" s="115">
        <f t="shared" si="358"/>
        <v>55000000</v>
      </c>
      <c r="L1398" s="116">
        <f>SUM(L1399:L1405)</f>
        <v>0</v>
      </c>
      <c r="M1398" s="116">
        <f>SUM(M1399:M1405)</f>
        <v>55000000</v>
      </c>
      <c r="N1398" s="116">
        <f>SUM(N1399:N1405)</f>
        <v>0</v>
      </c>
      <c r="O1398" s="116">
        <f>SUM(O1399:O1405)</f>
        <v>0</v>
      </c>
      <c r="P1398" s="115">
        <f t="shared" si="359"/>
        <v>14433000</v>
      </c>
      <c r="Q1398" s="116">
        <f>SUM(Q1399:Q1405)</f>
        <v>0</v>
      </c>
      <c r="R1398" s="116">
        <f>SUM(R1399:R1405)</f>
        <v>14433000</v>
      </c>
      <c r="S1398" s="116">
        <f>SUM(S1399:S1405)</f>
        <v>0</v>
      </c>
      <c r="T1398" s="116">
        <f>SUM(T1399:T1405)</f>
        <v>0</v>
      </c>
      <c r="U1398" s="111">
        <f t="shared" si="371"/>
        <v>450000000</v>
      </c>
      <c r="V1398" s="116">
        <f t="shared" si="371"/>
        <v>0</v>
      </c>
      <c r="W1398" s="116">
        <f t="shared" si="371"/>
        <v>205000000</v>
      </c>
      <c r="X1398" s="116">
        <f t="shared" si="371"/>
        <v>225000000</v>
      </c>
      <c r="Y1398" s="116">
        <f t="shared" si="371"/>
        <v>20000000</v>
      </c>
      <c r="Z1398" s="115">
        <f t="shared" si="360"/>
        <v>395000000</v>
      </c>
      <c r="AA1398" s="116">
        <f>SUM(AA1399:AA1405)</f>
        <v>0</v>
      </c>
      <c r="AB1398" s="116">
        <f>SUM(AB1399:AB1405)</f>
        <v>150000000</v>
      </c>
      <c r="AC1398" s="116">
        <f>SUM(AC1399:AC1405)</f>
        <v>225000000</v>
      </c>
      <c r="AD1398" s="116">
        <f>SUM(AD1399:AD1405)</f>
        <v>20000000</v>
      </c>
      <c r="AE1398" s="115">
        <f t="shared" si="361"/>
        <v>55000000</v>
      </c>
      <c r="AF1398" s="117">
        <f>SUM(AF1399:AF1405)</f>
        <v>0</v>
      </c>
      <c r="AG1398" s="117">
        <f>SUM(AG1399:AG1405)</f>
        <v>55000000</v>
      </c>
      <c r="AH1398" s="117">
        <f>SUM(AH1399:AH1405)</f>
        <v>0</v>
      </c>
      <c r="AI1398" s="117">
        <f>SUM(AI1399:AI1405)</f>
        <v>0</v>
      </c>
      <c r="AJ1398" s="115">
        <f t="shared" si="369"/>
        <v>450000000</v>
      </c>
      <c r="AK1398" s="116">
        <f t="shared" si="369"/>
        <v>0</v>
      </c>
      <c r="AL1398" s="116">
        <f t="shared" si="369"/>
        <v>205000000</v>
      </c>
      <c r="AM1398" s="116">
        <f t="shared" si="369"/>
        <v>225000000</v>
      </c>
      <c r="AN1398" s="116">
        <f t="shared" si="369"/>
        <v>20000000</v>
      </c>
      <c r="AO1398" s="115">
        <f t="shared" si="362"/>
        <v>505000000</v>
      </c>
      <c r="AP1398" s="116">
        <f t="shared" si="362"/>
        <v>0</v>
      </c>
      <c r="AQ1398" s="116">
        <f t="shared" si="362"/>
        <v>260000000</v>
      </c>
      <c r="AR1398" s="116">
        <f t="shared" si="355"/>
        <v>225000000</v>
      </c>
      <c r="AS1398" s="116">
        <f t="shared" si="363"/>
        <v>20000000</v>
      </c>
    </row>
    <row r="1399" spans="2:45" ht="16.5" hidden="1" thickTop="1" thickBot="1" x14ac:dyDescent="0.3">
      <c r="B1399" s="101" t="str">
        <f t="shared" si="356"/>
        <v>b</v>
      </c>
      <c r="C1399" s="101" t="str">
        <f t="shared" si="370"/>
        <v>b</v>
      </c>
      <c r="D1399" s="109" t="s">
        <v>279</v>
      </c>
      <c r="E1399" s="121" t="s">
        <v>299</v>
      </c>
      <c r="F1399" s="115">
        <f t="shared" si="357"/>
        <v>0</v>
      </c>
      <c r="G1399" s="116">
        <v>0</v>
      </c>
      <c r="H1399" s="116">
        <v>0</v>
      </c>
      <c r="I1399" s="116">
        <v>0</v>
      </c>
      <c r="J1399" s="116">
        <v>0</v>
      </c>
      <c r="K1399" s="115">
        <f t="shared" si="358"/>
        <v>0</v>
      </c>
      <c r="L1399" s="116">
        <v>0</v>
      </c>
      <c r="M1399" s="116">
        <v>0</v>
      </c>
      <c r="N1399" s="116">
        <v>0</v>
      </c>
      <c r="O1399" s="116">
        <v>0</v>
      </c>
      <c r="P1399" s="115">
        <f t="shared" si="359"/>
        <v>0</v>
      </c>
      <c r="Q1399" s="116">
        <v>0</v>
      </c>
      <c r="R1399" s="116">
        <v>0</v>
      </c>
      <c r="S1399" s="116">
        <v>0</v>
      </c>
      <c r="T1399" s="116">
        <v>0</v>
      </c>
      <c r="U1399" s="111">
        <f t="shared" si="371"/>
        <v>0</v>
      </c>
      <c r="V1399" s="116">
        <f t="shared" si="371"/>
        <v>0</v>
      </c>
      <c r="W1399" s="116">
        <f t="shared" si="371"/>
        <v>0</v>
      </c>
      <c r="X1399" s="116">
        <f t="shared" si="371"/>
        <v>0</v>
      </c>
      <c r="Y1399" s="116">
        <f t="shared" si="371"/>
        <v>0</v>
      </c>
      <c r="Z1399" s="115">
        <f t="shared" si="360"/>
        <v>0</v>
      </c>
      <c r="AA1399" s="116">
        <v>0</v>
      </c>
      <c r="AB1399" s="116">
        <v>0</v>
      </c>
      <c r="AC1399" s="116">
        <v>0</v>
      </c>
      <c r="AD1399" s="116">
        <v>0</v>
      </c>
      <c r="AE1399" s="115">
        <f t="shared" si="361"/>
        <v>0</v>
      </c>
      <c r="AF1399" s="117">
        <v>0</v>
      </c>
      <c r="AG1399" s="117">
        <v>0</v>
      </c>
      <c r="AH1399" s="117">
        <v>0</v>
      </c>
      <c r="AI1399" s="117">
        <v>0</v>
      </c>
      <c r="AJ1399" s="115">
        <f t="shared" si="369"/>
        <v>0</v>
      </c>
      <c r="AK1399" s="116">
        <f t="shared" si="369"/>
        <v>0</v>
      </c>
      <c r="AL1399" s="116">
        <f t="shared" si="369"/>
        <v>0</v>
      </c>
      <c r="AM1399" s="116">
        <f t="shared" si="369"/>
        <v>0</v>
      </c>
      <c r="AN1399" s="116">
        <f t="shared" si="369"/>
        <v>0</v>
      </c>
      <c r="AO1399" s="115">
        <f t="shared" si="362"/>
        <v>0</v>
      </c>
      <c r="AP1399" s="116">
        <f t="shared" si="362"/>
        <v>0</v>
      </c>
      <c r="AQ1399" s="116">
        <f t="shared" si="362"/>
        <v>0</v>
      </c>
      <c r="AR1399" s="116">
        <f t="shared" si="355"/>
        <v>0</v>
      </c>
      <c r="AS1399" s="116">
        <f t="shared" si="363"/>
        <v>0</v>
      </c>
    </row>
    <row r="1400" spans="2:45" ht="16.5" hidden="1" thickTop="1" thickBot="1" x14ac:dyDescent="0.3">
      <c r="B1400" s="101" t="str">
        <f t="shared" si="356"/>
        <v>b</v>
      </c>
      <c r="C1400" s="101" t="str">
        <f t="shared" si="370"/>
        <v>b</v>
      </c>
      <c r="D1400" s="109" t="s">
        <v>279</v>
      </c>
      <c r="E1400" s="121" t="s">
        <v>300</v>
      </c>
      <c r="F1400" s="115">
        <f t="shared" si="357"/>
        <v>0</v>
      </c>
      <c r="G1400" s="116">
        <v>0</v>
      </c>
      <c r="H1400" s="116">
        <v>0</v>
      </c>
      <c r="I1400" s="116">
        <v>0</v>
      </c>
      <c r="J1400" s="116">
        <v>0</v>
      </c>
      <c r="K1400" s="115">
        <f t="shared" si="358"/>
        <v>0</v>
      </c>
      <c r="L1400" s="116">
        <v>0</v>
      </c>
      <c r="M1400" s="116">
        <v>0</v>
      </c>
      <c r="N1400" s="116">
        <v>0</v>
      </c>
      <c r="O1400" s="116">
        <v>0</v>
      </c>
      <c r="P1400" s="115">
        <f t="shared" si="359"/>
        <v>0</v>
      </c>
      <c r="Q1400" s="116">
        <v>0</v>
      </c>
      <c r="R1400" s="116">
        <v>0</v>
      </c>
      <c r="S1400" s="116">
        <v>0</v>
      </c>
      <c r="T1400" s="116">
        <v>0</v>
      </c>
      <c r="U1400" s="111">
        <f t="shared" si="371"/>
        <v>0</v>
      </c>
      <c r="V1400" s="116">
        <f t="shared" si="371"/>
        <v>0</v>
      </c>
      <c r="W1400" s="116">
        <f t="shared" si="371"/>
        <v>0</v>
      </c>
      <c r="X1400" s="116">
        <f t="shared" si="371"/>
        <v>0</v>
      </c>
      <c r="Y1400" s="116">
        <f t="shared" si="371"/>
        <v>0</v>
      </c>
      <c r="Z1400" s="115">
        <f t="shared" si="360"/>
        <v>0</v>
      </c>
      <c r="AA1400" s="116">
        <v>0</v>
      </c>
      <c r="AB1400" s="116">
        <v>0</v>
      </c>
      <c r="AC1400" s="116">
        <v>0</v>
      </c>
      <c r="AD1400" s="116">
        <v>0</v>
      </c>
      <c r="AE1400" s="115">
        <f t="shared" si="361"/>
        <v>0</v>
      </c>
      <c r="AF1400" s="117">
        <v>0</v>
      </c>
      <c r="AG1400" s="117">
        <v>0</v>
      </c>
      <c r="AH1400" s="117">
        <v>0</v>
      </c>
      <c r="AI1400" s="117">
        <v>0</v>
      </c>
      <c r="AJ1400" s="115">
        <f t="shared" si="369"/>
        <v>0</v>
      </c>
      <c r="AK1400" s="116">
        <f t="shared" si="369"/>
        <v>0</v>
      </c>
      <c r="AL1400" s="116">
        <f t="shared" si="369"/>
        <v>0</v>
      </c>
      <c r="AM1400" s="116">
        <f t="shared" si="369"/>
        <v>0</v>
      </c>
      <c r="AN1400" s="116">
        <f t="shared" si="369"/>
        <v>0</v>
      </c>
      <c r="AO1400" s="115">
        <f t="shared" si="362"/>
        <v>0</v>
      </c>
      <c r="AP1400" s="116">
        <f t="shared" si="362"/>
        <v>0</v>
      </c>
      <c r="AQ1400" s="116">
        <f t="shared" si="362"/>
        <v>0</v>
      </c>
      <c r="AR1400" s="116">
        <f t="shared" si="355"/>
        <v>0</v>
      </c>
      <c r="AS1400" s="116">
        <f t="shared" si="363"/>
        <v>0</v>
      </c>
    </row>
    <row r="1401" spans="2:45" ht="16.5" hidden="1" thickTop="1" thickBot="1" x14ac:dyDescent="0.3">
      <c r="B1401" s="101" t="str">
        <f t="shared" si="356"/>
        <v>b</v>
      </c>
      <c r="C1401" s="101" t="str">
        <f t="shared" si="370"/>
        <v>b</v>
      </c>
      <c r="D1401" s="109" t="s">
        <v>279</v>
      </c>
      <c r="E1401" s="121" t="s">
        <v>301</v>
      </c>
      <c r="F1401" s="115">
        <f t="shared" si="357"/>
        <v>0</v>
      </c>
      <c r="G1401" s="116">
        <v>0</v>
      </c>
      <c r="H1401" s="116">
        <v>0</v>
      </c>
      <c r="I1401" s="116">
        <v>0</v>
      </c>
      <c r="J1401" s="116">
        <v>0</v>
      </c>
      <c r="K1401" s="115">
        <f t="shared" si="358"/>
        <v>0</v>
      </c>
      <c r="L1401" s="116">
        <v>0</v>
      </c>
      <c r="M1401" s="116">
        <v>0</v>
      </c>
      <c r="N1401" s="116">
        <v>0</v>
      </c>
      <c r="O1401" s="116">
        <v>0</v>
      </c>
      <c r="P1401" s="115">
        <f t="shared" si="359"/>
        <v>0</v>
      </c>
      <c r="Q1401" s="116">
        <v>0</v>
      </c>
      <c r="R1401" s="116">
        <v>0</v>
      </c>
      <c r="S1401" s="116">
        <v>0</v>
      </c>
      <c r="T1401" s="116">
        <v>0</v>
      </c>
      <c r="U1401" s="111">
        <f t="shared" si="371"/>
        <v>0</v>
      </c>
      <c r="V1401" s="116">
        <f t="shared" si="371"/>
        <v>0</v>
      </c>
      <c r="W1401" s="116">
        <f t="shared" si="371"/>
        <v>0</v>
      </c>
      <c r="X1401" s="116">
        <f t="shared" si="371"/>
        <v>0</v>
      </c>
      <c r="Y1401" s="116">
        <f t="shared" si="371"/>
        <v>0</v>
      </c>
      <c r="Z1401" s="115">
        <f t="shared" si="360"/>
        <v>0</v>
      </c>
      <c r="AA1401" s="116">
        <v>0</v>
      </c>
      <c r="AB1401" s="116">
        <v>0</v>
      </c>
      <c r="AC1401" s="116">
        <v>0</v>
      </c>
      <c r="AD1401" s="116">
        <v>0</v>
      </c>
      <c r="AE1401" s="115">
        <f t="shared" si="361"/>
        <v>0</v>
      </c>
      <c r="AF1401" s="117">
        <v>0</v>
      </c>
      <c r="AG1401" s="117">
        <v>0</v>
      </c>
      <c r="AH1401" s="117">
        <v>0</v>
      </c>
      <c r="AI1401" s="117">
        <v>0</v>
      </c>
      <c r="AJ1401" s="115">
        <f t="shared" si="369"/>
        <v>0</v>
      </c>
      <c r="AK1401" s="116">
        <f t="shared" si="369"/>
        <v>0</v>
      </c>
      <c r="AL1401" s="116">
        <f t="shared" si="369"/>
        <v>0</v>
      </c>
      <c r="AM1401" s="116">
        <f t="shared" si="369"/>
        <v>0</v>
      </c>
      <c r="AN1401" s="116">
        <f t="shared" si="369"/>
        <v>0</v>
      </c>
      <c r="AO1401" s="115">
        <f t="shared" si="362"/>
        <v>0</v>
      </c>
      <c r="AP1401" s="116">
        <f t="shared" si="362"/>
        <v>0</v>
      </c>
      <c r="AQ1401" s="116">
        <f t="shared" si="362"/>
        <v>0</v>
      </c>
      <c r="AR1401" s="116">
        <f t="shared" si="355"/>
        <v>0</v>
      </c>
      <c r="AS1401" s="116">
        <f t="shared" si="363"/>
        <v>0</v>
      </c>
    </row>
    <row r="1402" spans="2:45" ht="16.5" hidden="1" thickTop="1" thickBot="1" x14ac:dyDescent="0.3">
      <c r="B1402" s="101" t="str">
        <f t="shared" si="356"/>
        <v>b</v>
      </c>
      <c r="C1402" s="101" t="str">
        <f t="shared" si="370"/>
        <v>b</v>
      </c>
      <c r="D1402" s="109" t="s">
        <v>279</v>
      </c>
      <c r="E1402" s="121" t="s">
        <v>302</v>
      </c>
      <c r="F1402" s="115">
        <f t="shared" si="357"/>
        <v>0</v>
      </c>
      <c r="G1402" s="116">
        <v>0</v>
      </c>
      <c r="H1402" s="116">
        <v>0</v>
      </c>
      <c r="I1402" s="116">
        <v>0</v>
      </c>
      <c r="J1402" s="116">
        <v>0</v>
      </c>
      <c r="K1402" s="115">
        <f t="shared" si="358"/>
        <v>0</v>
      </c>
      <c r="L1402" s="116">
        <v>0</v>
      </c>
      <c r="M1402" s="116">
        <v>0</v>
      </c>
      <c r="N1402" s="116">
        <v>0</v>
      </c>
      <c r="O1402" s="116">
        <v>0</v>
      </c>
      <c r="P1402" s="115">
        <f t="shared" si="359"/>
        <v>0</v>
      </c>
      <c r="Q1402" s="116">
        <v>0</v>
      </c>
      <c r="R1402" s="116">
        <v>0</v>
      </c>
      <c r="S1402" s="116">
        <v>0</v>
      </c>
      <c r="T1402" s="116">
        <v>0</v>
      </c>
      <c r="U1402" s="111">
        <f t="shared" si="371"/>
        <v>0</v>
      </c>
      <c r="V1402" s="116">
        <f t="shared" si="371"/>
        <v>0</v>
      </c>
      <c r="W1402" s="116">
        <f t="shared" si="371"/>
        <v>0</v>
      </c>
      <c r="X1402" s="116">
        <f t="shared" si="371"/>
        <v>0</v>
      </c>
      <c r="Y1402" s="116">
        <f t="shared" si="371"/>
        <v>0</v>
      </c>
      <c r="Z1402" s="115">
        <f t="shared" si="360"/>
        <v>0</v>
      </c>
      <c r="AA1402" s="116">
        <v>0</v>
      </c>
      <c r="AB1402" s="116">
        <v>0</v>
      </c>
      <c r="AC1402" s="116">
        <v>0</v>
      </c>
      <c r="AD1402" s="116">
        <v>0</v>
      </c>
      <c r="AE1402" s="115">
        <f t="shared" si="361"/>
        <v>0</v>
      </c>
      <c r="AF1402" s="117">
        <v>0</v>
      </c>
      <c r="AG1402" s="117">
        <v>0</v>
      </c>
      <c r="AH1402" s="117">
        <v>0</v>
      </c>
      <c r="AI1402" s="117">
        <v>0</v>
      </c>
      <c r="AJ1402" s="115">
        <f t="shared" si="369"/>
        <v>0</v>
      </c>
      <c r="AK1402" s="116">
        <f t="shared" si="369"/>
        <v>0</v>
      </c>
      <c r="AL1402" s="116">
        <f t="shared" si="369"/>
        <v>0</v>
      </c>
      <c r="AM1402" s="116">
        <f t="shared" si="369"/>
        <v>0</v>
      </c>
      <c r="AN1402" s="116">
        <f t="shared" si="369"/>
        <v>0</v>
      </c>
      <c r="AO1402" s="115">
        <f t="shared" si="362"/>
        <v>0</v>
      </c>
      <c r="AP1402" s="116">
        <f t="shared" si="362"/>
        <v>0</v>
      </c>
      <c r="AQ1402" s="116">
        <f t="shared" si="362"/>
        <v>0</v>
      </c>
      <c r="AR1402" s="116">
        <f t="shared" si="355"/>
        <v>0</v>
      </c>
      <c r="AS1402" s="116">
        <f t="shared" si="363"/>
        <v>0</v>
      </c>
    </row>
    <row r="1403" spans="2:45" ht="16.5" hidden="1" thickTop="1" thickBot="1" x14ac:dyDescent="0.3">
      <c r="B1403" s="101" t="str">
        <f t="shared" si="356"/>
        <v>b</v>
      </c>
      <c r="C1403" s="101" t="str">
        <f t="shared" si="370"/>
        <v>b</v>
      </c>
      <c r="D1403" s="109" t="s">
        <v>279</v>
      </c>
      <c r="E1403" s="121" t="s">
        <v>303</v>
      </c>
      <c r="F1403" s="115">
        <f t="shared" si="357"/>
        <v>0</v>
      </c>
      <c r="G1403" s="116">
        <v>0</v>
      </c>
      <c r="H1403" s="116">
        <v>0</v>
      </c>
      <c r="I1403" s="116">
        <v>0</v>
      </c>
      <c r="J1403" s="116">
        <v>0</v>
      </c>
      <c r="K1403" s="115">
        <f t="shared" si="358"/>
        <v>0</v>
      </c>
      <c r="L1403" s="116">
        <v>0</v>
      </c>
      <c r="M1403" s="116">
        <v>0</v>
      </c>
      <c r="N1403" s="116">
        <v>0</v>
      </c>
      <c r="O1403" s="116">
        <v>0</v>
      </c>
      <c r="P1403" s="115">
        <f t="shared" si="359"/>
        <v>0</v>
      </c>
      <c r="Q1403" s="116">
        <v>0</v>
      </c>
      <c r="R1403" s="116">
        <v>0</v>
      </c>
      <c r="S1403" s="116">
        <v>0</v>
      </c>
      <c r="T1403" s="116">
        <v>0</v>
      </c>
      <c r="U1403" s="111">
        <f t="shared" si="371"/>
        <v>0</v>
      </c>
      <c r="V1403" s="116">
        <f t="shared" si="371"/>
        <v>0</v>
      </c>
      <c r="W1403" s="116">
        <f t="shared" si="371"/>
        <v>0</v>
      </c>
      <c r="X1403" s="116">
        <f t="shared" si="371"/>
        <v>0</v>
      </c>
      <c r="Y1403" s="116">
        <f t="shared" si="371"/>
        <v>0</v>
      </c>
      <c r="Z1403" s="115">
        <f t="shared" si="360"/>
        <v>0</v>
      </c>
      <c r="AA1403" s="116">
        <v>0</v>
      </c>
      <c r="AB1403" s="116">
        <v>0</v>
      </c>
      <c r="AC1403" s="116">
        <v>0</v>
      </c>
      <c r="AD1403" s="116">
        <v>0</v>
      </c>
      <c r="AE1403" s="115">
        <f t="shared" si="361"/>
        <v>0</v>
      </c>
      <c r="AF1403" s="117">
        <v>0</v>
      </c>
      <c r="AG1403" s="117">
        <v>0</v>
      </c>
      <c r="AH1403" s="117">
        <v>0</v>
      </c>
      <c r="AI1403" s="117">
        <v>0</v>
      </c>
      <c r="AJ1403" s="115">
        <f t="shared" si="369"/>
        <v>0</v>
      </c>
      <c r="AK1403" s="116">
        <f t="shared" si="369"/>
        <v>0</v>
      </c>
      <c r="AL1403" s="116">
        <f t="shared" si="369"/>
        <v>0</v>
      </c>
      <c r="AM1403" s="116">
        <f t="shared" si="369"/>
        <v>0</v>
      </c>
      <c r="AN1403" s="116">
        <f t="shared" si="369"/>
        <v>0</v>
      </c>
      <c r="AO1403" s="115">
        <f t="shared" si="362"/>
        <v>0</v>
      </c>
      <c r="AP1403" s="116">
        <f t="shared" si="362"/>
        <v>0</v>
      </c>
      <c r="AQ1403" s="116">
        <f t="shared" si="362"/>
        <v>0</v>
      </c>
      <c r="AR1403" s="116">
        <f t="shared" si="355"/>
        <v>0</v>
      </c>
      <c r="AS1403" s="116">
        <f t="shared" si="363"/>
        <v>0</v>
      </c>
    </row>
    <row r="1404" spans="2:45" ht="16.5" thickTop="1" thickBot="1" x14ac:dyDescent="0.3">
      <c r="B1404" s="101" t="str">
        <f t="shared" si="356"/>
        <v>a</v>
      </c>
      <c r="C1404" s="101" t="str">
        <f t="shared" si="370"/>
        <v>a</v>
      </c>
      <c r="D1404" s="109" t="s">
        <v>279</v>
      </c>
      <c r="E1404" s="121" t="s">
        <v>304</v>
      </c>
      <c r="F1404" s="115">
        <f t="shared" si="357"/>
        <v>0</v>
      </c>
      <c r="G1404" s="116">
        <v>0</v>
      </c>
      <c r="H1404" s="116">
        <v>0</v>
      </c>
      <c r="I1404" s="116">
        <v>0</v>
      </c>
      <c r="J1404" s="116">
        <v>0</v>
      </c>
      <c r="K1404" s="115">
        <f t="shared" si="358"/>
        <v>55000000</v>
      </c>
      <c r="L1404" s="116">
        <v>0</v>
      </c>
      <c r="M1404" s="116">
        <v>55000000</v>
      </c>
      <c r="N1404" s="116">
        <v>0</v>
      </c>
      <c r="O1404" s="116">
        <v>0</v>
      </c>
      <c r="P1404" s="115">
        <f t="shared" si="359"/>
        <v>14433000</v>
      </c>
      <c r="Q1404" s="116">
        <v>0</v>
      </c>
      <c r="R1404" s="116">
        <v>14433000</v>
      </c>
      <c r="S1404" s="116">
        <v>0</v>
      </c>
      <c r="T1404" s="116">
        <v>0</v>
      </c>
      <c r="U1404" s="111">
        <f t="shared" si="371"/>
        <v>450000000</v>
      </c>
      <c r="V1404" s="116">
        <f t="shared" si="371"/>
        <v>0</v>
      </c>
      <c r="W1404" s="116">
        <f t="shared" si="371"/>
        <v>205000000</v>
      </c>
      <c r="X1404" s="116">
        <f t="shared" si="371"/>
        <v>225000000</v>
      </c>
      <c r="Y1404" s="116">
        <f t="shared" si="371"/>
        <v>20000000</v>
      </c>
      <c r="Z1404" s="115">
        <f t="shared" si="360"/>
        <v>395000000</v>
      </c>
      <c r="AA1404" s="116">
        <v>0</v>
      </c>
      <c r="AB1404" s="116">
        <v>150000000</v>
      </c>
      <c r="AC1404" s="116">
        <v>225000000</v>
      </c>
      <c r="AD1404" s="116">
        <v>20000000</v>
      </c>
      <c r="AE1404" s="115">
        <f t="shared" si="361"/>
        <v>55000000</v>
      </c>
      <c r="AF1404" s="117">
        <v>0</v>
      </c>
      <c r="AG1404" s="117">
        <f>75000000-20000000</f>
        <v>55000000</v>
      </c>
      <c r="AH1404" s="117">
        <v>0</v>
      </c>
      <c r="AI1404" s="117">
        <v>0</v>
      </c>
      <c r="AJ1404" s="115">
        <f t="shared" si="369"/>
        <v>450000000</v>
      </c>
      <c r="AK1404" s="116">
        <f t="shared" si="369"/>
        <v>0</v>
      </c>
      <c r="AL1404" s="116">
        <f t="shared" si="369"/>
        <v>205000000</v>
      </c>
      <c r="AM1404" s="116">
        <f t="shared" si="369"/>
        <v>225000000</v>
      </c>
      <c r="AN1404" s="116">
        <f t="shared" si="369"/>
        <v>20000000</v>
      </c>
      <c r="AO1404" s="115">
        <f t="shared" si="362"/>
        <v>505000000</v>
      </c>
      <c r="AP1404" s="116">
        <f t="shared" si="362"/>
        <v>0</v>
      </c>
      <c r="AQ1404" s="116">
        <f t="shared" si="362"/>
        <v>260000000</v>
      </c>
      <c r="AR1404" s="116">
        <f t="shared" si="355"/>
        <v>225000000</v>
      </c>
      <c r="AS1404" s="116">
        <f t="shared" si="363"/>
        <v>20000000</v>
      </c>
    </row>
    <row r="1405" spans="2:45" ht="16.5" hidden="1" thickTop="1" thickBot="1" x14ac:dyDescent="0.3">
      <c r="B1405" s="101" t="str">
        <f t="shared" si="356"/>
        <v>b</v>
      </c>
      <c r="C1405" s="101" t="str">
        <f t="shared" si="370"/>
        <v>b</v>
      </c>
      <c r="D1405" s="109" t="s">
        <v>279</v>
      </c>
      <c r="E1405" s="121" t="s">
        <v>305</v>
      </c>
      <c r="F1405" s="115">
        <f t="shared" si="357"/>
        <v>0</v>
      </c>
      <c r="G1405" s="116">
        <f>SUM(G1406:G1407)</f>
        <v>0</v>
      </c>
      <c r="H1405" s="116">
        <f>SUM(H1406:H1407)</f>
        <v>0</v>
      </c>
      <c r="I1405" s="116">
        <f>SUM(I1406:I1407)</f>
        <v>0</v>
      </c>
      <c r="J1405" s="116">
        <f>SUM(J1406:J1407)</f>
        <v>0</v>
      </c>
      <c r="K1405" s="115">
        <f t="shared" si="358"/>
        <v>0</v>
      </c>
      <c r="L1405" s="116">
        <f>SUM(L1406:L1407)</f>
        <v>0</v>
      </c>
      <c r="M1405" s="116">
        <f>SUM(M1406:M1407)</f>
        <v>0</v>
      </c>
      <c r="N1405" s="116">
        <f>SUM(N1406:N1407)</f>
        <v>0</v>
      </c>
      <c r="O1405" s="116">
        <f>SUM(O1406:O1407)</f>
        <v>0</v>
      </c>
      <c r="P1405" s="115">
        <f t="shared" si="359"/>
        <v>0</v>
      </c>
      <c r="Q1405" s="116">
        <f>SUM(Q1406:Q1407)</f>
        <v>0</v>
      </c>
      <c r="R1405" s="116">
        <f>SUM(R1406:R1407)</f>
        <v>0</v>
      </c>
      <c r="S1405" s="116">
        <f>SUM(S1406:S1407)</f>
        <v>0</v>
      </c>
      <c r="T1405" s="116">
        <f>SUM(T1406:T1407)</f>
        <v>0</v>
      </c>
      <c r="U1405" s="111">
        <f t="shared" si="371"/>
        <v>0</v>
      </c>
      <c r="V1405" s="116">
        <f t="shared" si="371"/>
        <v>0</v>
      </c>
      <c r="W1405" s="116">
        <f t="shared" si="371"/>
        <v>0</v>
      </c>
      <c r="X1405" s="116">
        <f t="shared" si="371"/>
        <v>0</v>
      </c>
      <c r="Y1405" s="116">
        <f t="shared" si="371"/>
        <v>0</v>
      </c>
      <c r="Z1405" s="115">
        <f t="shared" si="360"/>
        <v>0</v>
      </c>
      <c r="AA1405" s="116">
        <f>SUM(AA1406:AA1407)</f>
        <v>0</v>
      </c>
      <c r="AB1405" s="116">
        <f>SUM(AB1406:AB1407)</f>
        <v>0</v>
      </c>
      <c r="AC1405" s="116">
        <f>SUM(AC1406:AC1407)</f>
        <v>0</v>
      </c>
      <c r="AD1405" s="116">
        <f>SUM(AD1406:AD1407)</f>
        <v>0</v>
      </c>
      <c r="AE1405" s="115">
        <f t="shared" si="361"/>
        <v>0</v>
      </c>
      <c r="AF1405" s="117">
        <f>SUM(AF1406:AF1407)</f>
        <v>0</v>
      </c>
      <c r="AG1405" s="117">
        <f>SUM(AG1406:AG1407)</f>
        <v>0</v>
      </c>
      <c r="AH1405" s="117">
        <f>SUM(AH1406:AH1407)</f>
        <v>0</v>
      </c>
      <c r="AI1405" s="117">
        <f>SUM(AI1406:AI1407)</f>
        <v>0</v>
      </c>
      <c r="AJ1405" s="115">
        <f t="shared" si="369"/>
        <v>0</v>
      </c>
      <c r="AK1405" s="116">
        <f t="shared" si="369"/>
        <v>0</v>
      </c>
      <c r="AL1405" s="116">
        <f t="shared" si="369"/>
        <v>0</v>
      </c>
      <c r="AM1405" s="116">
        <f t="shared" si="369"/>
        <v>0</v>
      </c>
      <c r="AN1405" s="116">
        <f t="shared" si="369"/>
        <v>0</v>
      </c>
      <c r="AO1405" s="115">
        <f t="shared" si="362"/>
        <v>0</v>
      </c>
      <c r="AP1405" s="116">
        <f t="shared" si="362"/>
        <v>0</v>
      </c>
      <c r="AQ1405" s="116">
        <f t="shared" si="362"/>
        <v>0</v>
      </c>
      <c r="AR1405" s="116">
        <f t="shared" si="355"/>
        <v>0</v>
      </c>
      <c r="AS1405" s="116">
        <f t="shared" si="363"/>
        <v>0</v>
      </c>
    </row>
    <row r="1406" spans="2:45" ht="16.5" hidden="1" thickTop="1" thickBot="1" x14ac:dyDescent="0.3">
      <c r="B1406" s="101" t="str">
        <f t="shared" si="356"/>
        <v>b</v>
      </c>
      <c r="C1406" s="101" t="str">
        <f t="shared" si="370"/>
        <v>b</v>
      </c>
      <c r="D1406" s="109" t="s">
        <v>279</v>
      </c>
      <c r="E1406" s="122" t="s">
        <v>306</v>
      </c>
      <c r="F1406" s="115">
        <f t="shared" si="357"/>
        <v>0</v>
      </c>
      <c r="G1406" s="116">
        <v>0</v>
      </c>
      <c r="H1406" s="116">
        <v>0</v>
      </c>
      <c r="I1406" s="116">
        <v>0</v>
      </c>
      <c r="J1406" s="116">
        <v>0</v>
      </c>
      <c r="K1406" s="115">
        <f t="shared" si="358"/>
        <v>0</v>
      </c>
      <c r="L1406" s="116">
        <v>0</v>
      </c>
      <c r="M1406" s="116">
        <v>0</v>
      </c>
      <c r="N1406" s="116">
        <v>0</v>
      </c>
      <c r="O1406" s="116">
        <v>0</v>
      </c>
      <c r="P1406" s="115">
        <f t="shared" si="359"/>
        <v>0</v>
      </c>
      <c r="Q1406" s="116">
        <v>0</v>
      </c>
      <c r="R1406" s="116">
        <v>0</v>
      </c>
      <c r="S1406" s="116">
        <v>0</v>
      </c>
      <c r="T1406" s="116">
        <v>0</v>
      </c>
      <c r="U1406" s="111">
        <f t="shared" si="371"/>
        <v>0</v>
      </c>
      <c r="V1406" s="116">
        <f t="shared" si="371"/>
        <v>0</v>
      </c>
      <c r="W1406" s="116">
        <f t="shared" si="371"/>
        <v>0</v>
      </c>
      <c r="X1406" s="116">
        <f t="shared" si="371"/>
        <v>0</v>
      </c>
      <c r="Y1406" s="116">
        <f t="shared" si="371"/>
        <v>0</v>
      </c>
      <c r="Z1406" s="115">
        <f t="shared" si="360"/>
        <v>0</v>
      </c>
      <c r="AA1406" s="116">
        <v>0</v>
      </c>
      <c r="AB1406" s="116">
        <v>0</v>
      </c>
      <c r="AC1406" s="116">
        <v>0</v>
      </c>
      <c r="AD1406" s="116">
        <v>0</v>
      </c>
      <c r="AE1406" s="115">
        <f t="shared" si="361"/>
        <v>0</v>
      </c>
      <c r="AF1406" s="117">
        <v>0</v>
      </c>
      <c r="AG1406" s="117">
        <v>0</v>
      </c>
      <c r="AH1406" s="117">
        <v>0</v>
      </c>
      <c r="AI1406" s="117">
        <v>0</v>
      </c>
      <c r="AJ1406" s="115">
        <f t="shared" si="369"/>
        <v>0</v>
      </c>
      <c r="AK1406" s="116">
        <f t="shared" si="369"/>
        <v>0</v>
      </c>
      <c r="AL1406" s="116">
        <f t="shared" si="369"/>
        <v>0</v>
      </c>
      <c r="AM1406" s="116">
        <f t="shared" si="369"/>
        <v>0</v>
      </c>
      <c r="AN1406" s="116">
        <f t="shared" si="369"/>
        <v>0</v>
      </c>
      <c r="AO1406" s="115">
        <f t="shared" si="362"/>
        <v>0</v>
      </c>
      <c r="AP1406" s="116">
        <f t="shared" si="362"/>
        <v>0</v>
      </c>
      <c r="AQ1406" s="116">
        <f t="shared" si="362"/>
        <v>0</v>
      </c>
      <c r="AR1406" s="116">
        <f t="shared" si="355"/>
        <v>0</v>
      </c>
      <c r="AS1406" s="116">
        <f t="shared" si="363"/>
        <v>0</v>
      </c>
    </row>
    <row r="1407" spans="2:45" ht="27" hidden="1" thickTop="1" thickBot="1" x14ac:dyDescent="0.3">
      <c r="B1407" s="101" t="str">
        <f t="shared" si="356"/>
        <v>b</v>
      </c>
      <c r="C1407" s="101" t="str">
        <f t="shared" si="370"/>
        <v>b</v>
      </c>
      <c r="D1407" s="109" t="s">
        <v>279</v>
      </c>
      <c r="E1407" s="122" t="s">
        <v>307</v>
      </c>
      <c r="F1407" s="115">
        <f t="shared" si="357"/>
        <v>0</v>
      </c>
      <c r="G1407" s="116">
        <f>SUM(G1408:G1409)</f>
        <v>0</v>
      </c>
      <c r="H1407" s="116">
        <f>SUM(H1408:H1409)</f>
        <v>0</v>
      </c>
      <c r="I1407" s="116">
        <f>SUM(I1408:I1409)</f>
        <v>0</v>
      </c>
      <c r="J1407" s="116">
        <f>SUM(J1408:J1409)</f>
        <v>0</v>
      </c>
      <c r="K1407" s="115">
        <f t="shared" si="358"/>
        <v>0</v>
      </c>
      <c r="L1407" s="116">
        <f>SUM(L1408:L1409)</f>
        <v>0</v>
      </c>
      <c r="M1407" s="116">
        <f>SUM(M1408:M1409)</f>
        <v>0</v>
      </c>
      <c r="N1407" s="116">
        <f>SUM(N1408:N1409)</f>
        <v>0</v>
      </c>
      <c r="O1407" s="116">
        <f>SUM(O1408:O1409)</f>
        <v>0</v>
      </c>
      <c r="P1407" s="115">
        <f t="shared" si="359"/>
        <v>0</v>
      </c>
      <c r="Q1407" s="116">
        <f>SUM(Q1408:Q1409)</f>
        <v>0</v>
      </c>
      <c r="R1407" s="116">
        <f>SUM(R1408:R1409)</f>
        <v>0</v>
      </c>
      <c r="S1407" s="116">
        <f>SUM(S1408:S1409)</f>
        <v>0</v>
      </c>
      <c r="T1407" s="116">
        <f>SUM(T1408:T1409)</f>
        <v>0</v>
      </c>
      <c r="U1407" s="111">
        <f t="shared" si="371"/>
        <v>0</v>
      </c>
      <c r="V1407" s="116">
        <f t="shared" si="371"/>
        <v>0</v>
      </c>
      <c r="W1407" s="116">
        <f t="shared" si="371"/>
        <v>0</v>
      </c>
      <c r="X1407" s="116">
        <f t="shared" si="371"/>
        <v>0</v>
      </c>
      <c r="Y1407" s="116">
        <f t="shared" si="371"/>
        <v>0</v>
      </c>
      <c r="Z1407" s="115">
        <f t="shared" si="360"/>
        <v>0</v>
      </c>
      <c r="AA1407" s="116">
        <f>SUM(AA1408:AA1409)</f>
        <v>0</v>
      </c>
      <c r="AB1407" s="116">
        <f>SUM(AB1408:AB1409)</f>
        <v>0</v>
      </c>
      <c r="AC1407" s="116">
        <f>SUM(AC1408:AC1409)</f>
        <v>0</v>
      </c>
      <c r="AD1407" s="116">
        <f>SUM(AD1408:AD1409)</f>
        <v>0</v>
      </c>
      <c r="AE1407" s="115">
        <f t="shared" si="361"/>
        <v>0</v>
      </c>
      <c r="AF1407" s="117">
        <f>SUM(AF1408:AF1409)</f>
        <v>0</v>
      </c>
      <c r="AG1407" s="117">
        <f>SUM(AG1408:AG1409)</f>
        <v>0</v>
      </c>
      <c r="AH1407" s="117">
        <f>SUM(AH1408:AH1409)</f>
        <v>0</v>
      </c>
      <c r="AI1407" s="117">
        <f>SUM(AI1408:AI1409)</f>
        <v>0</v>
      </c>
      <c r="AJ1407" s="115">
        <f t="shared" si="369"/>
        <v>0</v>
      </c>
      <c r="AK1407" s="116">
        <f t="shared" si="369"/>
        <v>0</v>
      </c>
      <c r="AL1407" s="116">
        <f t="shared" si="369"/>
        <v>0</v>
      </c>
      <c r="AM1407" s="116">
        <f t="shared" si="369"/>
        <v>0</v>
      </c>
      <c r="AN1407" s="116">
        <f t="shared" si="369"/>
        <v>0</v>
      </c>
      <c r="AO1407" s="115">
        <f t="shared" si="362"/>
        <v>0</v>
      </c>
      <c r="AP1407" s="116">
        <f t="shared" si="362"/>
        <v>0</v>
      </c>
      <c r="AQ1407" s="116">
        <f t="shared" si="362"/>
        <v>0</v>
      </c>
      <c r="AR1407" s="116">
        <f t="shared" si="355"/>
        <v>0</v>
      </c>
      <c r="AS1407" s="116">
        <f t="shared" si="363"/>
        <v>0</v>
      </c>
    </row>
    <row r="1408" spans="2:45" ht="27" hidden="1" thickTop="1" thickBot="1" x14ac:dyDescent="0.3">
      <c r="B1408" s="101" t="str">
        <f t="shared" si="356"/>
        <v>b</v>
      </c>
      <c r="C1408" s="101" t="str">
        <f t="shared" si="370"/>
        <v>b</v>
      </c>
      <c r="D1408" s="109" t="s">
        <v>279</v>
      </c>
      <c r="E1408" s="124" t="s">
        <v>308</v>
      </c>
      <c r="F1408" s="115">
        <f t="shared" si="357"/>
        <v>0</v>
      </c>
      <c r="G1408" s="116">
        <v>0</v>
      </c>
      <c r="H1408" s="116">
        <v>0</v>
      </c>
      <c r="I1408" s="116">
        <v>0</v>
      </c>
      <c r="J1408" s="116">
        <v>0</v>
      </c>
      <c r="K1408" s="115">
        <f t="shared" si="358"/>
        <v>0</v>
      </c>
      <c r="L1408" s="116">
        <v>0</v>
      </c>
      <c r="M1408" s="116">
        <v>0</v>
      </c>
      <c r="N1408" s="116">
        <v>0</v>
      </c>
      <c r="O1408" s="116">
        <v>0</v>
      </c>
      <c r="P1408" s="115">
        <f t="shared" si="359"/>
        <v>0</v>
      </c>
      <c r="Q1408" s="116">
        <v>0</v>
      </c>
      <c r="R1408" s="116">
        <v>0</v>
      </c>
      <c r="S1408" s="116">
        <v>0</v>
      </c>
      <c r="T1408" s="116">
        <v>0</v>
      </c>
      <c r="U1408" s="111">
        <f t="shared" si="371"/>
        <v>0</v>
      </c>
      <c r="V1408" s="116">
        <f t="shared" si="371"/>
        <v>0</v>
      </c>
      <c r="W1408" s="116">
        <f t="shared" si="371"/>
        <v>0</v>
      </c>
      <c r="X1408" s="116">
        <f t="shared" si="371"/>
        <v>0</v>
      </c>
      <c r="Y1408" s="116">
        <f t="shared" si="371"/>
        <v>0</v>
      </c>
      <c r="Z1408" s="115">
        <f t="shared" si="360"/>
        <v>0</v>
      </c>
      <c r="AA1408" s="116">
        <v>0</v>
      </c>
      <c r="AB1408" s="116">
        <v>0</v>
      </c>
      <c r="AC1408" s="116">
        <v>0</v>
      </c>
      <c r="AD1408" s="116">
        <v>0</v>
      </c>
      <c r="AE1408" s="115">
        <f t="shared" si="361"/>
        <v>0</v>
      </c>
      <c r="AF1408" s="117">
        <v>0</v>
      </c>
      <c r="AG1408" s="117">
        <v>0</v>
      </c>
      <c r="AH1408" s="117">
        <v>0</v>
      </c>
      <c r="AI1408" s="117">
        <v>0</v>
      </c>
      <c r="AJ1408" s="115">
        <f t="shared" si="369"/>
        <v>0</v>
      </c>
      <c r="AK1408" s="116">
        <f t="shared" si="369"/>
        <v>0</v>
      </c>
      <c r="AL1408" s="116">
        <f t="shared" si="369"/>
        <v>0</v>
      </c>
      <c r="AM1408" s="116">
        <f t="shared" si="369"/>
        <v>0</v>
      </c>
      <c r="AN1408" s="116">
        <f t="shared" si="369"/>
        <v>0</v>
      </c>
      <c r="AO1408" s="115">
        <f t="shared" si="362"/>
        <v>0</v>
      </c>
      <c r="AP1408" s="116">
        <f t="shared" si="362"/>
        <v>0</v>
      </c>
      <c r="AQ1408" s="116">
        <f t="shared" si="362"/>
        <v>0</v>
      </c>
      <c r="AR1408" s="116">
        <f t="shared" si="355"/>
        <v>0</v>
      </c>
      <c r="AS1408" s="116">
        <f t="shared" si="363"/>
        <v>0</v>
      </c>
    </row>
    <row r="1409" spans="2:45" ht="39.75" hidden="1" thickTop="1" thickBot="1" x14ac:dyDescent="0.3">
      <c r="B1409" s="101" t="str">
        <f t="shared" si="356"/>
        <v>b</v>
      </c>
      <c r="C1409" s="101" t="str">
        <f t="shared" si="370"/>
        <v>b</v>
      </c>
      <c r="D1409" s="109" t="s">
        <v>279</v>
      </c>
      <c r="E1409" s="124" t="s">
        <v>309</v>
      </c>
      <c r="F1409" s="115">
        <f t="shared" si="357"/>
        <v>0</v>
      </c>
      <c r="G1409" s="116">
        <v>0</v>
      </c>
      <c r="H1409" s="116">
        <v>0</v>
      </c>
      <c r="I1409" s="116">
        <v>0</v>
      </c>
      <c r="J1409" s="116">
        <v>0</v>
      </c>
      <c r="K1409" s="115">
        <f t="shared" si="358"/>
        <v>0</v>
      </c>
      <c r="L1409" s="116">
        <v>0</v>
      </c>
      <c r="M1409" s="116">
        <v>0</v>
      </c>
      <c r="N1409" s="116">
        <v>0</v>
      </c>
      <c r="O1409" s="116">
        <v>0</v>
      </c>
      <c r="P1409" s="115">
        <f t="shared" si="359"/>
        <v>0</v>
      </c>
      <c r="Q1409" s="116">
        <v>0</v>
      </c>
      <c r="R1409" s="116">
        <v>0</v>
      </c>
      <c r="S1409" s="116">
        <v>0</v>
      </c>
      <c r="T1409" s="116">
        <v>0</v>
      </c>
      <c r="U1409" s="111">
        <f t="shared" si="371"/>
        <v>0</v>
      </c>
      <c r="V1409" s="116">
        <f t="shared" si="371"/>
        <v>0</v>
      </c>
      <c r="W1409" s="116">
        <f t="shared" si="371"/>
        <v>0</v>
      </c>
      <c r="X1409" s="116">
        <f t="shared" si="371"/>
        <v>0</v>
      </c>
      <c r="Y1409" s="116">
        <f t="shared" si="371"/>
        <v>0</v>
      </c>
      <c r="Z1409" s="115">
        <f t="shared" si="360"/>
        <v>0</v>
      </c>
      <c r="AA1409" s="116">
        <v>0</v>
      </c>
      <c r="AB1409" s="116">
        <v>0</v>
      </c>
      <c r="AC1409" s="116">
        <v>0</v>
      </c>
      <c r="AD1409" s="116">
        <v>0</v>
      </c>
      <c r="AE1409" s="115">
        <f t="shared" si="361"/>
        <v>0</v>
      </c>
      <c r="AF1409" s="117">
        <v>0</v>
      </c>
      <c r="AG1409" s="117">
        <v>0</v>
      </c>
      <c r="AH1409" s="117">
        <v>0</v>
      </c>
      <c r="AI1409" s="117">
        <v>0</v>
      </c>
      <c r="AJ1409" s="115">
        <f t="shared" si="369"/>
        <v>0</v>
      </c>
      <c r="AK1409" s="116">
        <f t="shared" si="369"/>
        <v>0</v>
      </c>
      <c r="AL1409" s="116">
        <f t="shared" si="369"/>
        <v>0</v>
      </c>
      <c r="AM1409" s="116">
        <f t="shared" si="369"/>
        <v>0</v>
      </c>
      <c r="AN1409" s="116">
        <f t="shared" si="369"/>
        <v>0</v>
      </c>
      <c r="AO1409" s="115">
        <f t="shared" si="362"/>
        <v>0</v>
      </c>
      <c r="AP1409" s="116">
        <f t="shared" si="362"/>
        <v>0</v>
      </c>
      <c r="AQ1409" s="116">
        <f t="shared" si="362"/>
        <v>0</v>
      </c>
      <c r="AR1409" s="116">
        <f t="shared" si="355"/>
        <v>0</v>
      </c>
      <c r="AS1409" s="116">
        <f t="shared" si="363"/>
        <v>0</v>
      </c>
    </row>
    <row r="1410" spans="2:45" ht="16.5" hidden="1" thickTop="1" thickBot="1" x14ac:dyDescent="0.3">
      <c r="B1410" s="101" t="str">
        <f t="shared" si="356"/>
        <v>b</v>
      </c>
      <c r="C1410" s="101" t="str">
        <f t="shared" si="370"/>
        <v>b</v>
      </c>
      <c r="D1410" s="109" t="s">
        <v>279</v>
      </c>
      <c r="E1410" s="120" t="s">
        <v>310</v>
      </c>
      <c r="F1410" s="115">
        <f t="shared" si="357"/>
        <v>0</v>
      </c>
      <c r="G1410" s="116">
        <v>0</v>
      </c>
      <c r="H1410" s="116">
        <v>0</v>
      </c>
      <c r="I1410" s="116">
        <v>0</v>
      </c>
      <c r="J1410" s="116">
        <v>0</v>
      </c>
      <c r="K1410" s="115">
        <f t="shared" si="358"/>
        <v>0</v>
      </c>
      <c r="L1410" s="116">
        <v>0</v>
      </c>
      <c r="M1410" s="116">
        <v>0</v>
      </c>
      <c r="N1410" s="116">
        <v>0</v>
      </c>
      <c r="O1410" s="116">
        <v>0</v>
      </c>
      <c r="P1410" s="115">
        <f t="shared" si="359"/>
        <v>0</v>
      </c>
      <c r="Q1410" s="116">
        <v>0</v>
      </c>
      <c r="R1410" s="116">
        <v>0</v>
      </c>
      <c r="S1410" s="116">
        <v>0</v>
      </c>
      <c r="T1410" s="116">
        <v>0</v>
      </c>
      <c r="U1410" s="111">
        <f t="shared" si="371"/>
        <v>0</v>
      </c>
      <c r="V1410" s="116">
        <f t="shared" si="371"/>
        <v>0</v>
      </c>
      <c r="W1410" s="116">
        <f t="shared" si="371"/>
        <v>0</v>
      </c>
      <c r="X1410" s="116">
        <f t="shared" si="371"/>
        <v>0</v>
      </c>
      <c r="Y1410" s="116">
        <f t="shared" si="371"/>
        <v>0</v>
      </c>
      <c r="Z1410" s="115">
        <f t="shared" si="360"/>
        <v>0</v>
      </c>
      <c r="AA1410" s="116">
        <v>0</v>
      </c>
      <c r="AB1410" s="116">
        <v>0</v>
      </c>
      <c r="AC1410" s="116">
        <v>0</v>
      </c>
      <c r="AD1410" s="116">
        <v>0</v>
      </c>
      <c r="AE1410" s="115">
        <f t="shared" si="361"/>
        <v>0</v>
      </c>
      <c r="AF1410" s="117">
        <v>0</v>
      </c>
      <c r="AG1410" s="117">
        <v>0</v>
      </c>
      <c r="AH1410" s="117">
        <v>0</v>
      </c>
      <c r="AI1410" s="117">
        <v>0</v>
      </c>
      <c r="AJ1410" s="115">
        <f t="shared" si="369"/>
        <v>0</v>
      </c>
      <c r="AK1410" s="116">
        <f t="shared" si="369"/>
        <v>0</v>
      </c>
      <c r="AL1410" s="116">
        <f t="shared" si="369"/>
        <v>0</v>
      </c>
      <c r="AM1410" s="116">
        <f t="shared" si="369"/>
        <v>0</v>
      </c>
      <c r="AN1410" s="116">
        <f t="shared" si="369"/>
        <v>0</v>
      </c>
      <c r="AO1410" s="115">
        <f t="shared" si="362"/>
        <v>0</v>
      </c>
      <c r="AP1410" s="116">
        <f t="shared" si="362"/>
        <v>0</v>
      </c>
      <c r="AQ1410" s="116">
        <f t="shared" si="362"/>
        <v>0</v>
      </c>
      <c r="AR1410" s="116">
        <f t="shared" si="355"/>
        <v>0</v>
      </c>
      <c r="AS1410" s="116">
        <f t="shared" si="363"/>
        <v>0</v>
      </c>
    </row>
    <row r="1411" spans="2:45" ht="16.5" hidden="1" thickTop="1" thickBot="1" x14ac:dyDescent="0.3">
      <c r="B1411" s="101" t="str">
        <f t="shared" si="356"/>
        <v>b</v>
      </c>
      <c r="C1411" s="101" t="str">
        <f t="shared" si="370"/>
        <v>b</v>
      </c>
      <c r="D1411" s="109" t="s">
        <v>279</v>
      </c>
      <c r="E1411" s="120" t="s">
        <v>311</v>
      </c>
      <c r="F1411" s="115">
        <f t="shared" si="357"/>
        <v>0</v>
      </c>
      <c r="G1411" s="116">
        <v>0</v>
      </c>
      <c r="H1411" s="116">
        <v>0</v>
      </c>
      <c r="I1411" s="116">
        <v>0</v>
      </c>
      <c r="J1411" s="116">
        <v>0</v>
      </c>
      <c r="K1411" s="115">
        <f t="shared" si="358"/>
        <v>0</v>
      </c>
      <c r="L1411" s="116">
        <v>0</v>
      </c>
      <c r="M1411" s="116">
        <v>0</v>
      </c>
      <c r="N1411" s="116">
        <v>0</v>
      </c>
      <c r="O1411" s="116">
        <v>0</v>
      </c>
      <c r="P1411" s="115">
        <f t="shared" si="359"/>
        <v>0</v>
      </c>
      <c r="Q1411" s="116">
        <v>0</v>
      </c>
      <c r="R1411" s="116">
        <v>0</v>
      </c>
      <c r="S1411" s="116">
        <v>0</v>
      </c>
      <c r="T1411" s="116">
        <v>0</v>
      </c>
      <c r="U1411" s="111">
        <f t="shared" si="371"/>
        <v>0</v>
      </c>
      <c r="V1411" s="116">
        <f t="shared" si="371"/>
        <v>0</v>
      </c>
      <c r="W1411" s="116">
        <f t="shared" si="371"/>
        <v>0</v>
      </c>
      <c r="X1411" s="116">
        <f t="shared" si="371"/>
        <v>0</v>
      </c>
      <c r="Y1411" s="116">
        <f t="shared" si="371"/>
        <v>0</v>
      </c>
      <c r="Z1411" s="115">
        <f t="shared" si="360"/>
        <v>0</v>
      </c>
      <c r="AA1411" s="116">
        <v>0</v>
      </c>
      <c r="AB1411" s="116">
        <v>0</v>
      </c>
      <c r="AC1411" s="116">
        <v>0</v>
      </c>
      <c r="AD1411" s="116">
        <v>0</v>
      </c>
      <c r="AE1411" s="115">
        <f t="shared" si="361"/>
        <v>0</v>
      </c>
      <c r="AF1411" s="117">
        <v>0</v>
      </c>
      <c r="AG1411" s="117">
        <v>0</v>
      </c>
      <c r="AH1411" s="117">
        <v>0</v>
      </c>
      <c r="AI1411" s="117">
        <v>0</v>
      </c>
      <c r="AJ1411" s="115">
        <f t="shared" si="369"/>
        <v>0</v>
      </c>
      <c r="AK1411" s="116">
        <f t="shared" si="369"/>
        <v>0</v>
      </c>
      <c r="AL1411" s="116">
        <f t="shared" si="369"/>
        <v>0</v>
      </c>
      <c r="AM1411" s="116">
        <f t="shared" si="369"/>
        <v>0</v>
      </c>
      <c r="AN1411" s="116">
        <f t="shared" si="369"/>
        <v>0</v>
      </c>
      <c r="AO1411" s="115">
        <f t="shared" si="362"/>
        <v>0</v>
      </c>
      <c r="AP1411" s="116">
        <f t="shared" si="362"/>
        <v>0</v>
      </c>
      <c r="AQ1411" s="116">
        <f t="shared" si="362"/>
        <v>0</v>
      </c>
      <c r="AR1411" s="116">
        <f t="shared" si="355"/>
        <v>0</v>
      </c>
      <c r="AS1411" s="116">
        <f t="shared" si="363"/>
        <v>0</v>
      </c>
    </row>
    <row r="1412" spans="2:45" ht="16.5" hidden="1" thickTop="1" thickBot="1" x14ac:dyDescent="0.3">
      <c r="B1412" s="101" t="str">
        <f t="shared" si="356"/>
        <v>b</v>
      </c>
      <c r="C1412" s="101" t="str">
        <f t="shared" si="370"/>
        <v>b</v>
      </c>
      <c r="D1412" s="109" t="s">
        <v>279</v>
      </c>
      <c r="E1412" s="120" t="s">
        <v>312</v>
      </c>
      <c r="F1412" s="115">
        <f t="shared" si="357"/>
        <v>0</v>
      </c>
      <c r="G1412" s="116">
        <v>0</v>
      </c>
      <c r="H1412" s="116">
        <v>0</v>
      </c>
      <c r="I1412" s="116">
        <v>0</v>
      </c>
      <c r="J1412" s="116">
        <v>0</v>
      </c>
      <c r="K1412" s="115">
        <f t="shared" si="358"/>
        <v>0</v>
      </c>
      <c r="L1412" s="116">
        <v>0</v>
      </c>
      <c r="M1412" s="116">
        <v>0</v>
      </c>
      <c r="N1412" s="116">
        <v>0</v>
      </c>
      <c r="O1412" s="116">
        <v>0</v>
      </c>
      <c r="P1412" s="115">
        <f t="shared" si="359"/>
        <v>0</v>
      </c>
      <c r="Q1412" s="116">
        <v>0</v>
      </c>
      <c r="R1412" s="116">
        <v>0</v>
      </c>
      <c r="S1412" s="116">
        <v>0</v>
      </c>
      <c r="T1412" s="116">
        <v>0</v>
      </c>
      <c r="U1412" s="111">
        <f t="shared" si="371"/>
        <v>0</v>
      </c>
      <c r="V1412" s="116">
        <f t="shared" si="371"/>
        <v>0</v>
      </c>
      <c r="W1412" s="116">
        <f t="shared" si="371"/>
        <v>0</v>
      </c>
      <c r="X1412" s="116">
        <f t="shared" si="371"/>
        <v>0</v>
      </c>
      <c r="Y1412" s="116">
        <f t="shared" si="371"/>
        <v>0</v>
      </c>
      <c r="Z1412" s="115">
        <f t="shared" si="360"/>
        <v>0</v>
      </c>
      <c r="AA1412" s="116">
        <v>0</v>
      </c>
      <c r="AB1412" s="116">
        <v>0</v>
      </c>
      <c r="AC1412" s="116">
        <v>0</v>
      </c>
      <c r="AD1412" s="116">
        <v>0</v>
      </c>
      <c r="AE1412" s="115">
        <f t="shared" si="361"/>
        <v>0</v>
      </c>
      <c r="AF1412" s="117">
        <v>0</v>
      </c>
      <c r="AG1412" s="117">
        <v>0</v>
      </c>
      <c r="AH1412" s="117">
        <v>0</v>
      </c>
      <c r="AI1412" s="117">
        <v>0</v>
      </c>
      <c r="AJ1412" s="115">
        <f t="shared" si="369"/>
        <v>0</v>
      </c>
      <c r="AK1412" s="116">
        <f t="shared" si="369"/>
        <v>0</v>
      </c>
      <c r="AL1412" s="116">
        <f t="shared" si="369"/>
        <v>0</v>
      </c>
      <c r="AM1412" s="116">
        <f t="shared" si="369"/>
        <v>0</v>
      </c>
      <c r="AN1412" s="116">
        <f t="shared" si="369"/>
        <v>0</v>
      </c>
      <c r="AO1412" s="115">
        <f t="shared" si="362"/>
        <v>0</v>
      </c>
      <c r="AP1412" s="116">
        <f t="shared" si="362"/>
        <v>0</v>
      </c>
      <c r="AQ1412" s="116">
        <f t="shared" si="362"/>
        <v>0</v>
      </c>
      <c r="AR1412" s="116">
        <f t="shared" si="362"/>
        <v>0</v>
      </c>
      <c r="AS1412" s="116">
        <f t="shared" si="363"/>
        <v>0</v>
      </c>
    </row>
    <row r="1413" spans="2:45" ht="78" thickTop="1" thickBot="1" x14ac:dyDescent="0.3">
      <c r="B1413" s="101" t="str">
        <f t="shared" ref="B1413:B1476" si="372">IF((F1413+G1413+H1413+J1413++K1413+L1413+M1413+U1413+AJ1413+AO1413)&gt;0,"a","b")</f>
        <v>a</v>
      </c>
      <c r="C1413" s="101" t="str">
        <f t="shared" si="370"/>
        <v>a</v>
      </c>
      <c r="D1413" s="109" t="s">
        <v>434</v>
      </c>
      <c r="E1413" s="119" t="s">
        <v>435</v>
      </c>
      <c r="F1413" s="115">
        <f t="shared" ref="F1413:F1476" si="373">SUM(G1413:J1413)</f>
        <v>0</v>
      </c>
      <c r="G1413" s="116">
        <f>SUM(G1414,G1426:G1428)</f>
        <v>0</v>
      </c>
      <c r="H1413" s="116">
        <f>SUM(H1414,H1426:H1428)</f>
        <v>0</v>
      </c>
      <c r="I1413" s="116">
        <f>SUM(I1414,I1426:I1428)</f>
        <v>0</v>
      </c>
      <c r="J1413" s="116">
        <f>SUM(J1414,J1426:J1428)</f>
        <v>0</v>
      </c>
      <c r="K1413" s="115">
        <f t="shared" ref="K1413:K1476" si="374">SUM(L1413:O1413)</f>
        <v>20000000</v>
      </c>
      <c r="L1413" s="116">
        <f>SUM(L1414,L1426:L1428)</f>
        <v>0</v>
      </c>
      <c r="M1413" s="116">
        <f>SUM(M1414,M1426:M1428)</f>
        <v>20000000</v>
      </c>
      <c r="N1413" s="116">
        <f>SUM(N1414,N1426:N1428)</f>
        <v>0</v>
      </c>
      <c r="O1413" s="116">
        <f>SUM(O1414,O1426:O1428)</f>
        <v>0</v>
      </c>
      <c r="P1413" s="115">
        <f t="shared" ref="P1413:P1476" si="375">SUM(Q1413:T1413)</f>
        <v>15360000</v>
      </c>
      <c r="Q1413" s="116">
        <f>SUM(Q1414,Q1426:Q1428)</f>
        <v>0</v>
      </c>
      <c r="R1413" s="116">
        <f>SUM(R1414,R1426:R1428)</f>
        <v>15360000</v>
      </c>
      <c r="S1413" s="116">
        <f>SUM(S1414,S1426:S1428)</f>
        <v>0</v>
      </c>
      <c r="T1413" s="116">
        <f>SUM(T1414,T1426:T1428)</f>
        <v>0</v>
      </c>
      <c r="U1413" s="111">
        <f t="shared" si="371"/>
        <v>75000000</v>
      </c>
      <c r="V1413" s="116">
        <f t="shared" si="371"/>
        <v>0</v>
      </c>
      <c r="W1413" s="116">
        <f t="shared" si="371"/>
        <v>25000000</v>
      </c>
      <c r="X1413" s="116">
        <f t="shared" si="371"/>
        <v>38000000</v>
      </c>
      <c r="Y1413" s="116">
        <f t="shared" si="371"/>
        <v>12000000</v>
      </c>
      <c r="Z1413" s="115">
        <f t="shared" ref="Z1413:Z1476" si="376">SUM(AA1413:AD1413)</f>
        <v>55000000</v>
      </c>
      <c r="AA1413" s="116">
        <f>SUM(AA1414,AA1426:AA1428)</f>
        <v>0</v>
      </c>
      <c r="AB1413" s="116">
        <f>SUM(AB1414,AB1426:AB1428)</f>
        <v>5000000</v>
      </c>
      <c r="AC1413" s="116">
        <f>SUM(AC1414,AC1426:AC1428)</f>
        <v>38000000</v>
      </c>
      <c r="AD1413" s="116">
        <f>SUM(AD1414,AD1426:AD1428)</f>
        <v>12000000</v>
      </c>
      <c r="AE1413" s="115">
        <f t="shared" ref="AE1413:AE1476" si="377">SUM(AF1413:AI1413)</f>
        <v>20000000</v>
      </c>
      <c r="AF1413" s="117">
        <f>SUM(AF1414,AF1426:AF1428)</f>
        <v>0</v>
      </c>
      <c r="AG1413" s="117">
        <f>SUM(AG1414,AG1426:AG1428)</f>
        <v>20000000</v>
      </c>
      <c r="AH1413" s="117">
        <f>SUM(AH1414,AH1426:AH1428)</f>
        <v>0</v>
      </c>
      <c r="AI1413" s="117">
        <f>SUM(AI1414,AI1426:AI1428)</f>
        <v>0</v>
      </c>
      <c r="AJ1413" s="115">
        <f t="shared" si="369"/>
        <v>75000000</v>
      </c>
      <c r="AK1413" s="116">
        <f t="shared" si="369"/>
        <v>0</v>
      </c>
      <c r="AL1413" s="116">
        <f t="shared" si="369"/>
        <v>25000000</v>
      </c>
      <c r="AM1413" s="116">
        <f t="shared" si="369"/>
        <v>38000000</v>
      </c>
      <c r="AN1413" s="116">
        <f t="shared" si="369"/>
        <v>12000000</v>
      </c>
      <c r="AO1413" s="115">
        <f t="shared" ref="AO1413:AR1476" si="378">K1413+U1413</f>
        <v>95000000</v>
      </c>
      <c r="AP1413" s="116">
        <f t="shared" si="378"/>
        <v>0</v>
      </c>
      <c r="AQ1413" s="116">
        <f t="shared" si="378"/>
        <v>45000000</v>
      </c>
      <c r="AR1413" s="116">
        <f t="shared" si="378"/>
        <v>38000000</v>
      </c>
      <c r="AS1413" s="116">
        <f t="shared" ref="AS1413:AS1476" si="379">O1413+AD1413+AI1413</f>
        <v>12000000</v>
      </c>
    </row>
    <row r="1414" spans="2:45" ht="16.5" thickTop="1" thickBot="1" x14ac:dyDescent="0.3">
      <c r="B1414" s="101" t="str">
        <f t="shared" si="372"/>
        <v>a</v>
      </c>
      <c r="C1414" s="101" t="str">
        <f t="shared" si="370"/>
        <v>a</v>
      </c>
      <c r="D1414" s="109" t="s">
        <v>279</v>
      </c>
      <c r="E1414" s="120" t="s">
        <v>298</v>
      </c>
      <c r="F1414" s="115">
        <f t="shared" si="373"/>
        <v>0</v>
      </c>
      <c r="G1414" s="116">
        <f>SUM(G1415:G1421)</f>
        <v>0</v>
      </c>
      <c r="H1414" s="116">
        <f>SUM(H1415:H1421)</f>
        <v>0</v>
      </c>
      <c r="I1414" s="116">
        <f>SUM(I1415:I1421)</f>
        <v>0</v>
      </c>
      <c r="J1414" s="116">
        <f>SUM(J1415:J1421)</f>
        <v>0</v>
      </c>
      <c r="K1414" s="115">
        <f t="shared" si="374"/>
        <v>20000000</v>
      </c>
      <c r="L1414" s="116">
        <f>SUM(L1415:L1421)</f>
        <v>0</v>
      </c>
      <c r="M1414" s="116">
        <f>SUM(M1415:M1421)</f>
        <v>20000000</v>
      </c>
      <c r="N1414" s="116">
        <f>SUM(N1415:N1421)</f>
        <v>0</v>
      </c>
      <c r="O1414" s="116">
        <f>SUM(O1415:O1421)</f>
        <v>0</v>
      </c>
      <c r="P1414" s="115">
        <f t="shared" si="375"/>
        <v>15360000</v>
      </c>
      <c r="Q1414" s="116">
        <f>SUM(Q1415:Q1421)</f>
        <v>0</v>
      </c>
      <c r="R1414" s="116">
        <f>SUM(R1415:R1421)</f>
        <v>15360000</v>
      </c>
      <c r="S1414" s="116">
        <f>SUM(S1415:S1421)</f>
        <v>0</v>
      </c>
      <c r="T1414" s="116">
        <f>SUM(T1415:T1421)</f>
        <v>0</v>
      </c>
      <c r="U1414" s="111">
        <f t="shared" si="371"/>
        <v>75000000</v>
      </c>
      <c r="V1414" s="116">
        <f t="shared" si="371"/>
        <v>0</v>
      </c>
      <c r="W1414" s="116">
        <f t="shared" si="371"/>
        <v>25000000</v>
      </c>
      <c r="X1414" s="116">
        <f t="shared" si="371"/>
        <v>38000000</v>
      </c>
      <c r="Y1414" s="116">
        <f t="shared" si="371"/>
        <v>12000000</v>
      </c>
      <c r="Z1414" s="115">
        <f t="shared" si="376"/>
        <v>55000000</v>
      </c>
      <c r="AA1414" s="116">
        <f>SUM(AA1415:AA1421)</f>
        <v>0</v>
      </c>
      <c r="AB1414" s="116">
        <f>SUM(AB1415:AB1421)</f>
        <v>5000000</v>
      </c>
      <c r="AC1414" s="116">
        <f>SUM(AC1415:AC1421)</f>
        <v>38000000</v>
      </c>
      <c r="AD1414" s="116">
        <f>SUM(AD1415:AD1421)</f>
        <v>12000000</v>
      </c>
      <c r="AE1414" s="115">
        <f t="shared" si="377"/>
        <v>20000000</v>
      </c>
      <c r="AF1414" s="117">
        <f>SUM(AF1415:AF1421)</f>
        <v>0</v>
      </c>
      <c r="AG1414" s="117">
        <f>SUM(AG1415:AG1421)</f>
        <v>20000000</v>
      </c>
      <c r="AH1414" s="117">
        <f>SUM(AH1415:AH1421)</f>
        <v>0</v>
      </c>
      <c r="AI1414" s="117">
        <f>SUM(AI1415:AI1421)</f>
        <v>0</v>
      </c>
      <c r="AJ1414" s="115">
        <f t="shared" si="369"/>
        <v>75000000</v>
      </c>
      <c r="AK1414" s="116">
        <f t="shared" si="369"/>
        <v>0</v>
      </c>
      <c r="AL1414" s="116">
        <f t="shared" si="369"/>
        <v>25000000</v>
      </c>
      <c r="AM1414" s="116">
        <f t="shared" si="369"/>
        <v>38000000</v>
      </c>
      <c r="AN1414" s="116">
        <f t="shared" si="369"/>
        <v>12000000</v>
      </c>
      <c r="AO1414" s="115">
        <f t="shared" si="378"/>
        <v>95000000</v>
      </c>
      <c r="AP1414" s="116">
        <f t="shared" si="378"/>
        <v>0</v>
      </c>
      <c r="AQ1414" s="116">
        <f t="shared" si="378"/>
        <v>45000000</v>
      </c>
      <c r="AR1414" s="116">
        <f t="shared" si="378"/>
        <v>38000000</v>
      </c>
      <c r="AS1414" s="116">
        <f t="shared" si="379"/>
        <v>12000000</v>
      </c>
    </row>
    <row r="1415" spans="2:45" ht="16.5" hidden="1" thickTop="1" thickBot="1" x14ac:dyDescent="0.3">
      <c r="B1415" s="101" t="str">
        <f t="shared" si="372"/>
        <v>b</v>
      </c>
      <c r="C1415" s="101" t="str">
        <f t="shared" si="370"/>
        <v>b</v>
      </c>
      <c r="D1415" s="109" t="s">
        <v>279</v>
      </c>
      <c r="E1415" s="121" t="s">
        <v>299</v>
      </c>
      <c r="F1415" s="115">
        <f t="shared" si="373"/>
        <v>0</v>
      </c>
      <c r="G1415" s="116">
        <v>0</v>
      </c>
      <c r="H1415" s="116">
        <v>0</v>
      </c>
      <c r="I1415" s="116">
        <v>0</v>
      </c>
      <c r="J1415" s="116">
        <v>0</v>
      </c>
      <c r="K1415" s="115">
        <f t="shared" si="374"/>
        <v>0</v>
      </c>
      <c r="L1415" s="116">
        <v>0</v>
      </c>
      <c r="M1415" s="116">
        <v>0</v>
      </c>
      <c r="N1415" s="116">
        <v>0</v>
      </c>
      <c r="O1415" s="116">
        <v>0</v>
      </c>
      <c r="P1415" s="115">
        <f t="shared" si="375"/>
        <v>0</v>
      </c>
      <c r="Q1415" s="116">
        <v>0</v>
      </c>
      <c r="R1415" s="116">
        <v>0</v>
      </c>
      <c r="S1415" s="116">
        <v>0</v>
      </c>
      <c r="T1415" s="116">
        <v>0</v>
      </c>
      <c r="U1415" s="111">
        <f t="shared" si="371"/>
        <v>0</v>
      </c>
      <c r="V1415" s="116">
        <f t="shared" si="371"/>
        <v>0</v>
      </c>
      <c r="W1415" s="116">
        <f t="shared" si="371"/>
        <v>0</v>
      </c>
      <c r="X1415" s="116">
        <f t="shared" si="371"/>
        <v>0</v>
      </c>
      <c r="Y1415" s="116">
        <f t="shared" si="371"/>
        <v>0</v>
      </c>
      <c r="Z1415" s="115">
        <f t="shared" si="376"/>
        <v>0</v>
      </c>
      <c r="AA1415" s="116">
        <v>0</v>
      </c>
      <c r="AB1415" s="116">
        <v>0</v>
      </c>
      <c r="AC1415" s="116">
        <v>0</v>
      </c>
      <c r="AD1415" s="116">
        <v>0</v>
      </c>
      <c r="AE1415" s="115">
        <f t="shared" si="377"/>
        <v>0</v>
      </c>
      <c r="AF1415" s="117">
        <v>0</v>
      </c>
      <c r="AG1415" s="117">
        <v>0</v>
      </c>
      <c r="AH1415" s="117">
        <v>0</v>
      </c>
      <c r="AI1415" s="117">
        <v>0</v>
      </c>
      <c r="AJ1415" s="115">
        <f t="shared" si="369"/>
        <v>0</v>
      </c>
      <c r="AK1415" s="116">
        <f t="shared" si="369"/>
        <v>0</v>
      </c>
      <c r="AL1415" s="116">
        <f t="shared" si="369"/>
        <v>0</v>
      </c>
      <c r="AM1415" s="116">
        <f t="shared" si="369"/>
        <v>0</v>
      </c>
      <c r="AN1415" s="116">
        <f t="shared" si="369"/>
        <v>0</v>
      </c>
      <c r="AO1415" s="115">
        <f t="shared" si="378"/>
        <v>0</v>
      </c>
      <c r="AP1415" s="116">
        <f t="shared" si="378"/>
        <v>0</v>
      </c>
      <c r="AQ1415" s="116">
        <f t="shared" si="378"/>
        <v>0</v>
      </c>
      <c r="AR1415" s="116">
        <f t="shared" si="378"/>
        <v>0</v>
      </c>
      <c r="AS1415" s="116">
        <f t="shared" si="379"/>
        <v>0</v>
      </c>
    </row>
    <row r="1416" spans="2:45" ht="16.5" hidden="1" thickTop="1" thickBot="1" x14ac:dyDescent="0.3">
      <c r="B1416" s="101" t="str">
        <f t="shared" si="372"/>
        <v>b</v>
      </c>
      <c r="C1416" s="101" t="str">
        <f t="shared" si="370"/>
        <v>b</v>
      </c>
      <c r="D1416" s="109" t="s">
        <v>279</v>
      </c>
      <c r="E1416" s="121" t="s">
        <v>300</v>
      </c>
      <c r="F1416" s="115">
        <f t="shared" si="373"/>
        <v>0</v>
      </c>
      <c r="G1416" s="116">
        <v>0</v>
      </c>
      <c r="H1416" s="116">
        <v>0</v>
      </c>
      <c r="I1416" s="116">
        <v>0</v>
      </c>
      <c r="J1416" s="116">
        <v>0</v>
      </c>
      <c r="K1416" s="115">
        <f t="shared" si="374"/>
        <v>0</v>
      </c>
      <c r="L1416" s="116">
        <v>0</v>
      </c>
      <c r="M1416" s="116">
        <v>0</v>
      </c>
      <c r="N1416" s="116">
        <v>0</v>
      </c>
      <c r="O1416" s="116">
        <v>0</v>
      </c>
      <c r="P1416" s="115">
        <f t="shared" si="375"/>
        <v>0</v>
      </c>
      <c r="Q1416" s="116">
        <v>0</v>
      </c>
      <c r="R1416" s="116">
        <v>0</v>
      </c>
      <c r="S1416" s="116">
        <v>0</v>
      </c>
      <c r="T1416" s="116">
        <v>0</v>
      </c>
      <c r="U1416" s="111">
        <f t="shared" si="371"/>
        <v>0</v>
      </c>
      <c r="V1416" s="116">
        <f t="shared" si="371"/>
        <v>0</v>
      </c>
      <c r="W1416" s="116">
        <f t="shared" si="371"/>
        <v>0</v>
      </c>
      <c r="X1416" s="116">
        <f t="shared" si="371"/>
        <v>0</v>
      </c>
      <c r="Y1416" s="116">
        <f t="shared" si="371"/>
        <v>0</v>
      </c>
      <c r="Z1416" s="115">
        <f t="shared" si="376"/>
        <v>0</v>
      </c>
      <c r="AA1416" s="116">
        <v>0</v>
      </c>
      <c r="AB1416" s="116">
        <v>0</v>
      </c>
      <c r="AC1416" s="116">
        <v>0</v>
      </c>
      <c r="AD1416" s="116">
        <v>0</v>
      </c>
      <c r="AE1416" s="115">
        <f t="shared" si="377"/>
        <v>0</v>
      </c>
      <c r="AF1416" s="117">
        <v>0</v>
      </c>
      <c r="AG1416" s="117">
        <v>0</v>
      </c>
      <c r="AH1416" s="117">
        <v>0</v>
      </c>
      <c r="AI1416" s="117">
        <v>0</v>
      </c>
      <c r="AJ1416" s="115">
        <f t="shared" si="369"/>
        <v>0</v>
      </c>
      <c r="AK1416" s="116">
        <f t="shared" si="369"/>
        <v>0</v>
      </c>
      <c r="AL1416" s="116">
        <f t="shared" si="369"/>
        <v>0</v>
      </c>
      <c r="AM1416" s="116">
        <f t="shared" si="369"/>
        <v>0</v>
      </c>
      <c r="AN1416" s="116">
        <f t="shared" si="369"/>
        <v>0</v>
      </c>
      <c r="AO1416" s="115">
        <f t="shared" si="378"/>
        <v>0</v>
      </c>
      <c r="AP1416" s="116">
        <f t="shared" si="378"/>
        <v>0</v>
      </c>
      <c r="AQ1416" s="116">
        <f t="shared" si="378"/>
        <v>0</v>
      </c>
      <c r="AR1416" s="116">
        <f t="shared" si="378"/>
        <v>0</v>
      </c>
      <c r="AS1416" s="116">
        <f t="shared" si="379"/>
        <v>0</v>
      </c>
    </row>
    <row r="1417" spans="2:45" ht="16.5" hidden="1" thickTop="1" thickBot="1" x14ac:dyDescent="0.3">
      <c r="B1417" s="101" t="str">
        <f t="shared" si="372"/>
        <v>b</v>
      </c>
      <c r="C1417" s="101" t="str">
        <f t="shared" si="370"/>
        <v>b</v>
      </c>
      <c r="D1417" s="109" t="s">
        <v>279</v>
      </c>
      <c r="E1417" s="121" t="s">
        <v>301</v>
      </c>
      <c r="F1417" s="115">
        <f t="shared" si="373"/>
        <v>0</v>
      </c>
      <c r="G1417" s="116">
        <v>0</v>
      </c>
      <c r="H1417" s="116">
        <v>0</v>
      </c>
      <c r="I1417" s="116">
        <v>0</v>
      </c>
      <c r="J1417" s="116">
        <v>0</v>
      </c>
      <c r="K1417" s="115">
        <f t="shared" si="374"/>
        <v>0</v>
      </c>
      <c r="L1417" s="116">
        <v>0</v>
      </c>
      <c r="M1417" s="116">
        <v>0</v>
      </c>
      <c r="N1417" s="116">
        <v>0</v>
      </c>
      <c r="O1417" s="116">
        <v>0</v>
      </c>
      <c r="P1417" s="115">
        <f t="shared" si="375"/>
        <v>0</v>
      </c>
      <c r="Q1417" s="116">
        <v>0</v>
      </c>
      <c r="R1417" s="116">
        <v>0</v>
      </c>
      <c r="S1417" s="116">
        <v>0</v>
      </c>
      <c r="T1417" s="116">
        <v>0</v>
      </c>
      <c r="U1417" s="111">
        <f t="shared" si="371"/>
        <v>0</v>
      </c>
      <c r="V1417" s="116">
        <f t="shared" si="371"/>
        <v>0</v>
      </c>
      <c r="W1417" s="116">
        <f t="shared" si="371"/>
        <v>0</v>
      </c>
      <c r="X1417" s="116">
        <f t="shared" si="371"/>
        <v>0</v>
      </c>
      <c r="Y1417" s="116">
        <f t="shared" si="371"/>
        <v>0</v>
      </c>
      <c r="Z1417" s="115">
        <f t="shared" si="376"/>
        <v>0</v>
      </c>
      <c r="AA1417" s="116">
        <v>0</v>
      </c>
      <c r="AB1417" s="116">
        <v>0</v>
      </c>
      <c r="AC1417" s="116">
        <v>0</v>
      </c>
      <c r="AD1417" s="116">
        <v>0</v>
      </c>
      <c r="AE1417" s="115">
        <f t="shared" si="377"/>
        <v>0</v>
      </c>
      <c r="AF1417" s="117">
        <v>0</v>
      </c>
      <c r="AG1417" s="117">
        <v>0</v>
      </c>
      <c r="AH1417" s="117">
        <v>0</v>
      </c>
      <c r="AI1417" s="117">
        <v>0</v>
      </c>
      <c r="AJ1417" s="115">
        <f t="shared" si="369"/>
        <v>0</v>
      </c>
      <c r="AK1417" s="116">
        <f t="shared" si="369"/>
        <v>0</v>
      </c>
      <c r="AL1417" s="116">
        <f t="shared" si="369"/>
        <v>0</v>
      </c>
      <c r="AM1417" s="116">
        <f t="shared" si="369"/>
        <v>0</v>
      </c>
      <c r="AN1417" s="116">
        <f t="shared" si="369"/>
        <v>0</v>
      </c>
      <c r="AO1417" s="115">
        <f t="shared" si="378"/>
        <v>0</v>
      </c>
      <c r="AP1417" s="116">
        <f t="shared" si="378"/>
        <v>0</v>
      </c>
      <c r="AQ1417" s="116">
        <f t="shared" si="378"/>
        <v>0</v>
      </c>
      <c r="AR1417" s="116">
        <f t="shared" si="378"/>
        <v>0</v>
      </c>
      <c r="AS1417" s="116">
        <f t="shared" si="379"/>
        <v>0</v>
      </c>
    </row>
    <row r="1418" spans="2:45" ht="16.5" hidden="1" thickTop="1" thickBot="1" x14ac:dyDescent="0.3">
      <c r="B1418" s="101" t="str">
        <f t="shared" si="372"/>
        <v>b</v>
      </c>
      <c r="C1418" s="101" t="str">
        <f t="shared" si="370"/>
        <v>b</v>
      </c>
      <c r="D1418" s="109" t="s">
        <v>279</v>
      </c>
      <c r="E1418" s="121" t="s">
        <v>302</v>
      </c>
      <c r="F1418" s="115">
        <f t="shared" si="373"/>
        <v>0</v>
      </c>
      <c r="G1418" s="116">
        <v>0</v>
      </c>
      <c r="H1418" s="116">
        <v>0</v>
      </c>
      <c r="I1418" s="116">
        <v>0</v>
      </c>
      <c r="J1418" s="116">
        <v>0</v>
      </c>
      <c r="K1418" s="115">
        <f t="shared" si="374"/>
        <v>0</v>
      </c>
      <c r="L1418" s="116">
        <v>0</v>
      </c>
      <c r="M1418" s="116">
        <v>0</v>
      </c>
      <c r="N1418" s="116">
        <v>0</v>
      </c>
      <c r="O1418" s="116">
        <v>0</v>
      </c>
      <c r="P1418" s="115">
        <f t="shared" si="375"/>
        <v>0</v>
      </c>
      <c r="Q1418" s="116">
        <v>0</v>
      </c>
      <c r="R1418" s="116">
        <v>0</v>
      </c>
      <c r="S1418" s="116">
        <v>0</v>
      </c>
      <c r="T1418" s="116">
        <v>0</v>
      </c>
      <c r="U1418" s="111">
        <f t="shared" si="371"/>
        <v>0</v>
      </c>
      <c r="V1418" s="116">
        <f t="shared" si="371"/>
        <v>0</v>
      </c>
      <c r="W1418" s="116">
        <f t="shared" si="371"/>
        <v>0</v>
      </c>
      <c r="X1418" s="116">
        <f t="shared" si="371"/>
        <v>0</v>
      </c>
      <c r="Y1418" s="116">
        <f t="shared" si="371"/>
        <v>0</v>
      </c>
      <c r="Z1418" s="115">
        <f t="shared" si="376"/>
        <v>0</v>
      </c>
      <c r="AA1418" s="116">
        <v>0</v>
      </c>
      <c r="AB1418" s="116">
        <v>0</v>
      </c>
      <c r="AC1418" s="116">
        <v>0</v>
      </c>
      <c r="AD1418" s="116">
        <v>0</v>
      </c>
      <c r="AE1418" s="115">
        <f t="shared" si="377"/>
        <v>0</v>
      </c>
      <c r="AF1418" s="117">
        <v>0</v>
      </c>
      <c r="AG1418" s="117">
        <v>0</v>
      </c>
      <c r="AH1418" s="117">
        <v>0</v>
      </c>
      <c r="AI1418" s="117">
        <v>0</v>
      </c>
      <c r="AJ1418" s="115">
        <f t="shared" si="369"/>
        <v>0</v>
      </c>
      <c r="AK1418" s="116">
        <f t="shared" si="369"/>
        <v>0</v>
      </c>
      <c r="AL1418" s="116">
        <f t="shared" si="369"/>
        <v>0</v>
      </c>
      <c r="AM1418" s="116">
        <f t="shared" si="369"/>
        <v>0</v>
      </c>
      <c r="AN1418" s="116">
        <f t="shared" si="369"/>
        <v>0</v>
      </c>
      <c r="AO1418" s="115">
        <f t="shared" si="378"/>
        <v>0</v>
      </c>
      <c r="AP1418" s="116">
        <f t="shared" si="378"/>
        <v>0</v>
      </c>
      <c r="AQ1418" s="116">
        <f t="shared" si="378"/>
        <v>0</v>
      </c>
      <c r="AR1418" s="116">
        <f t="shared" si="378"/>
        <v>0</v>
      </c>
      <c r="AS1418" s="116">
        <f t="shared" si="379"/>
        <v>0</v>
      </c>
    </row>
    <row r="1419" spans="2:45" ht="16.5" hidden="1" thickTop="1" thickBot="1" x14ac:dyDescent="0.3">
      <c r="B1419" s="101" t="str">
        <f t="shared" si="372"/>
        <v>b</v>
      </c>
      <c r="C1419" s="101" t="str">
        <f t="shared" si="370"/>
        <v>b</v>
      </c>
      <c r="D1419" s="109" t="s">
        <v>279</v>
      </c>
      <c r="E1419" s="121" t="s">
        <v>303</v>
      </c>
      <c r="F1419" s="115">
        <f t="shared" si="373"/>
        <v>0</v>
      </c>
      <c r="G1419" s="116">
        <v>0</v>
      </c>
      <c r="H1419" s="116">
        <v>0</v>
      </c>
      <c r="I1419" s="116">
        <v>0</v>
      </c>
      <c r="J1419" s="116">
        <v>0</v>
      </c>
      <c r="K1419" s="115">
        <f t="shared" si="374"/>
        <v>0</v>
      </c>
      <c r="L1419" s="116">
        <v>0</v>
      </c>
      <c r="M1419" s="116">
        <v>0</v>
      </c>
      <c r="N1419" s="116">
        <v>0</v>
      </c>
      <c r="O1419" s="116">
        <v>0</v>
      </c>
      <c r="P1419" s="115">
        <f t="shared" si="375"/>
        <v>0</v>
      </c>
      <c r="Q1419" s="116">
        <v>0</v>
      </c>
      <c r="R1419" s="116">
        <v>0</v>
      </c>
      <c r="S1419" s="116">
        <v>0</v>
      </c>
      <c r="T1419" s="116">
        <v>0</v>
      </c>
      <c r="U1419" s="111">
        <f t="shared" si="371"/>
        <v>0</v>
      </c>
      <c r="V1419" s="116">
        <f t="shared" si="371"/>
        <v>0</v>
      </c>
      <c r="W1419" s="116">
        <f t="shared" si="371"/>
        <v>0</v>
      </c>
      <c r="X1419" s="116">
        <f t="shared" si="371"/>
        <v>0</v>
      </c>
      <c r="Y1419" s="116">
        <f t="shared" si="371"/>
        <v>0</v>
      </c>
      <c r="Z1419" s="115">
        <f t="shared" si="376"/>
        <v>0</v>
      </c>
      <c r="AA1419" s="116">
        <v>0</v>
      </c>
      <c r="AB1419" s="116">
        <v>0</v>
      </c>
      <c r="AC1419" s="116">
        <v>0</v>
      </c>
      <c r="AD1419" s="116">
        <v>0</v>
      </c>
      <c r="AE1419" s="115">
        <f t="shared" si="377"/>
        <v>0</v>
      </c>
      <c r="AF1419" s="117">
        <v>0</v>
      </c>
      <c r="AG1419" s="117">
        <v>0</v>
      </c>
      <c r="AH1419" s="117">
        <v>0</v>
      </c>
      <c r="AI1419" s="117">
        <v>0</v>
      </c>
      <c r="AJ1419" s="115">
        <f t="shared" si="369"/>
        <v>0</v>
      </c>
      <c r="AK1419" s="116">
        <f t="shared" si="369"/>
        <v>0</v>
      </c>
      <c r="AL1419" s="116">
        <f t="shared" si="369"/>
        <v>0</v>
      </c>
      <c r="AM1419" s="116">
        <f t="shared" si="369"/>
        <v>0</v>
      </c>
      <c r="AN1419" s="116">
        <f t="shared" si="369"/>
        <v>0</v>
      </c>
      <c r="AO1419" s="115">
        <f t="shared" si="378"/>
        <v>0</v>
      </c>
      <c r="AP1419" s="116">
        <f t="shared" si="378"/>
        <v>0</v>
      </c>
      <c r="AQ1419" s="116">
        <f t="shared" si="378"/>
        <v>0</v>
      </c>
      <c r="AR1419" s="116">
        <f t="shared" si="378"/>
        <v>0</v>
      </c>
      <c r="AS1419" s="116">
        <f t="shared" si="379"/>
        <v>0</v>
      </c>
    </row>
    <row r="1420" spans="2:45" ht="16.5" thickTop="1" thickBot="1" x14ac:dyDescent="0.3">
      <c r="B1420" s="101" t="str">
        <f t="shared" si="372"/>
        <v>a</v>
      </c>
      <c r="C1420" s="101" t="str">
        <f t="shared" si="370"/>
        <v>a</v>
      </c>
      <c r="D1420" s="109" t="s">
        <v>279</v>
      </c>
      <c r="E1420" s="121" t="s">
        <v>304</v>
      </c>
      <c r="F1420" s="115">
        <f t="shared" si="373"/>
        <v>0</v>
      </c>
      <c r="G1420" s="116">
        <v>0</v>
      </c>
      <c r="H1420" s="116">
        <v>0</v>
      </c>
      <c r="I1420" s="116">
        <v>0</v>
      </c>
      <c r="J1420" s="116">
        <v>0</v>
      </c>
      <c r="K1420" s="115">
        <f t="shared" si="374"/>
        <v>20000000</v>
      </c>
      <c r="L1420" s="116">
        <v>0</v>
      </c>
      <c r="M1420" s="116">
        <v>20000000</v>
      </c>
      <c r="N1420" s="116">
        <v>0</v>
      </c>
      <c r="O1420" s="116">
        <v>0</v>
      </c>
      <c r="P1420" s="115">
        <f t="shared" si="375"/>
        <v>15360000</v>
      </c>
      <c r="Q1420" s="116">
        <v>0</v>
      </c>
      <c r="R1420" s="116">
        <v>15360000</v>
      </c>
      <c r="S1420" s="116">
        <v>0</v>
      </c>
      <c r="T1420" s="116">
        <v>0</v>
      </c>
      <c r="U1420" s="111">
        <f t="shared" si="371"/>
        <v>75000000</v>
      </c>
      <c r="V1420" s="116">
        <f t="shared" si="371"/>
        <v>0</v>
      </c>
      <c r="W1420" s="116">
        <f t="shared" si="371"/>
        <v>25000000</v>
      </c>
      <c r="X1420" s="116">
        <f t="shared" si="371"/>
        <v>38000000</v>
      </c>
      <c r="Y1420" s="116">
        <f t="shared" si="371"/>
        <v>12000000</v>
      </c>
      <c r="Z1420" s="115">
        <f t="shared" si="376"/>
        <v>55000000</v>
      </c>
      <c r="AA1420" s="116">
        <v>0</v>
      </c>
      <c r="AB1420" s="116">
        <v>5000000</v>
      </c>
      <c r="AC1420" s="116">
        <v>38000000</v>
      </c>
      <c r="AD1420" s="116">
        <v>12000000</v>
      </c>
      <c r="AE1420" s="115">
        <f t="shared" si="377"/>
        <v>20000000</v>
      </c>
      <c r="AF1420" s="117">
        <v>0</v>
      </c>
      <c r="AG1420" s="117">
        <f>20000000</f>
        <v>20000000</v>
      </c>
      <c r="AH1420" s="117">
        <v>0</v>
      </c>
      <c r="AI1420" s="117">
        <v>0</v>
      </c>
      <c r="AJ1420" s="115">
        <f t="shared" si="369"/>
        <v>75000000</v>
      </c>
      <c r="AK1420" s="116">
        <f t="shared" si="369"/>
        <v>0</v>
      </c>
      <c r="AL1420" s="116">
        <f t="shared" si="369"/>
        <v>25000000</v>
      </c>
      <c r="AM1420" s="116">
        <f t="shared" si="369"/>
        <v>38000000</v>
      </c>
      <c r="AN1420" s="116">
        <f t="shared" si="369"/>
        <v>12000000</v>
      </c>
      <c r="AO1420" s="115">
        <f t="shared" si="378"/>
        <v>95000000</v>
      </c>
      <c r="AP1420" s="116">
        <f t="shared" si="378"/>
        <v>0</v>
      </c>
      <c r="AQ1420" s="116">
        <f t="shared" si="378"/>
        <v>45000000</v>
      </c>
      <c r="AR1420" s="116">
        <f t="shared" si="378"/>
        <v>38000000</v>
      </c>
      <c r="AS1420" s="116">
        <f t="shared" si="379"/>
        <v>12000000</v>
      </c>
    </row>
    <row r="1421" spans="2:45" ht="16.5" hidden="1" thickTop="1" thickBot="1" x14ac:dyDescent="0.3">
      <c r="B1421" s="101" t="str">
        <f t="shared" si="372"/>
        <v>b</v>
      </c>
      <c r="C1421" s="101" t="str">
        <f t="shared" si="370"/>
        <v>b</v>
      </c>
      <c r="D1421" s="109" t="s">
        <v>279</v>
      </c>
      <c r="E1421" s="121" t="s">
        <v>305</v>
      </c>
      <c r="F1421" s="115">
        <f t="shared" si="373"/>
        <v>0</v>
      </c>
      <c r="G1421" s="116">
        <f>SUM(G1422:G1423)</f>
        <v>0</v>
      </c>
      <c r="H1421" s="116">
        <f>SUM(H1422:H1423)</f>
        <v>0</v>
      </c>
      <c r="I1421" s="116">
        <f>SUM(I1422:I1423)</f>
        <v>0</v>
      </c>
      <c r="J1421" s="116">
        <f>SUM(J1422:J1423)</f>
        <v>0</v>
      </c>
      <c r="K1421" s="115">
        <f t="shared" si="374"/>
        <v>0</v>
      </c>
      <c r="L1421" s="116">
        <f>SUM(L1422:L1423)</f>
        <v>0</v>
      </c>
      <c r="M1421" s="116">
        <f>SUM(M1422:M1423)</f>
        <v>0</v>
      </c>
      <c r="N1421" s="116">
        <f>SUM(N1422:N1423)</f>
        <v>0</v>
      </c>
      <c r="O1421" s="116">
        <f>SUM(O1422:O1423)</f>
        <v>0</v>
      </c>
      <c r="P1421" s="115">
        <f t="shared" si="375"/>
        <v>0</v>
      </c>
      <c r="Q1421" s="116">
        <f>SUM(Q1422:Q1423)</f>
        <v>0</v>
      </c>
      <c r="R1421" s="116">
        <f>SUM(R1422:R1423)</f>
        <v>0</v>
      </c>
      <c r="S1421" s="116">
        <f>SUM(S1422:S1423)</f>
        <v>0</v>
      </c>
      <c r="T1421" s="116">
        <f>SUM(T1422:T1423)</f>
        <v>0</v>
      </c>
      <c r="U1421" s="111">
        <f t="shared" si="371"/>
        <v>0</v>
      </c>
      <c r="V1421" s="116">
        <f t="shared" si="371"/>
        <v>0</v>
      </c>
      <c r="W1421" s="116">
        <f t="shared" si="371"/>
        <v>0</v>
      </c>
      <c r="X1421" s="116">
        <f t="shared" si="371"/>
        <v>0</v>
      </c>
      <c r="Y1421" s="116">
        <f t="shared" si="371"/>
        <v>0</v>
      </c>
      <c r="Z1421" s="115">
        <f t="shared" si="376"/>
        <v>0</v>
      </c>
      <c r="AA1421" s="116">
        <f>SUM(AA1422:AA1423)</f>
        <v>0</v>
      </c>
      <c r="AB1421" s="116">
        <f>SUM(AB1422:AB1423)</f>
        <v>0</v>
      </c>
      <c r="AC1421" s="116">
        <f>SUM(AC1422:AC1423)</f>
        <v>0</v>
      </c>
      <c r="AD1421" s="116">
        <f>SUM(AD1422:AD1423)</f>
        <v>0</v>
      </c>
      <c r="AE1421" s="115">
        <f t="shared" si="377"/>
        <v>0</v>
      </c>
      <c r="AF1421" s="117">
        <f>SUM(AF1422:AF1423)</f>
        <v>0</v>
      </c>
      <c r="AG1421" s="117">
        <f>SUM(AG1422:AG1423)</f>
        <v>0</v>
      </c>
      <c r="AH1421" s="117">
        <f>SUM(AH1422:AH1423)</f>
        <v>0</v>
      </c>
      <c r="AI1421" s="117">
        <f>SUM(AI1422:AI1423)</f>
        <v>0</v>
      </c>
      <c r="AJ1421" s="115">
        <f t="shared" si="369"/>
        <v>0</v>
      </c>
      <c r="AK1421" s="116">
        <f t="shared" si="369"/>
        <v>0</v>
      </c>
      <c r="AL1421" s="116">
        <f t="shared" si="369"/>
        <v>0</v>
      </c>
      <c r="AM1421" s="116">
        <f t="shared" si="369"/>
        <v>0</v>
      </c>
      <c r="AN1421" s="116">
        <f t="shared" si="369"/>
        <v>0</v>
      </c>
      <c r="AO1421" s="115">
        <f t="shared" si="378"/>
        <v>0</v>
      </c>
      <c r="AP1421" s="116">
        <f t="shared" si="378"/>
        <v>0</v>
      </c>
      <c r="AQ1421" s="116">
        <f t="shared" si="378"/>
        <v>0</v>
      </c>
      <c r="AR1421" s="116">
        <f t="shared" si="378"/>
        <v>0</v>
      </c>
      <c r="AS1421" s="116">
        <f t="shared" si="379"/>
        <v>0</v>
      </c>
    </row>
    <row r="1422" spans="2:45" ht="16.5" hidden="1" thickTop="1" thickBot="1" x14ac:dyDescent="0.3">
      <c r="B1422" s="101" t="str">
        <f t="shared" si="372"/>
        <v>b</v>
      </c>
      <c r="C1422" s="101" t="str">
        <f t="shared" si="370"/>
        <v>b</v>
      </c>
      <c r="D1422" s="109" t="s">
        <v>279</v>
      </c>
      <c r="E1422" s="122" t="s">
        <v>306</v>
      </c>
      <c r="F1422" s="115">
        <f t="shared" si="373"/>
        <v>0</v>
      </c>
      <c r="G1422" s="116">
        <v>0</v>
      </c>
      <c r="H1422" s="116">
        <v>0</v>
      </c>
      <c r="I1422" s="116">
        <v>0</v>
      </c>
      <c r="J1422" s="116">
        <v>0</v>
      </c>
      <c r="K1422" s="115">
        <f t="shared" si="374"/>
        <v>0</v>
      </c>
      <c r="L1422" s="116">
        <v>0</v>
      </c>
      <c r="M1422" s="116">
        <v>0</v>
      </c>
      <c r="N1422" s="116">
        <v>0</v>
      </c>
      <c r="O1422" s="116">
        <v>0</v>
      </c>
      <c r="P1422" s="115">
        <f t="shared" si="375"/>
        <v>0</v>
      </c>
      <c r="Q1422" s="116">
        <v>0</v>
      </c>
      <c r="R1422" s="116">
        <v>0</v>
      </c>
      <c r="S1422" s="116">
        <v>0</v>
      </c>
      <c r="T1422" s="116">
        <v>0</v>
      </c>
      <c r="U1422" s="111">
        <f t="shared" si="371"/>
        <v>0</v>
      </c>
      <c r="V1422" s="116">
        <f t="shared" si="371"/>
        <v>0</v>
      </c>
      <c r="W1422" s="116">
        <f t="shared" si="371"/>
        <v>0</v>
      </c>
      <c r="X1422" s="116">
        <f t="shared" si="371"/>
        <v>0</v>
      </c>
      <c r="Y1422" s="116">
        <f t="shared" si="371"/>
        <v>0</v>
      </c>
      <c r="Z1422" s="115">
        <f t="shared" si="376"/>
        <v>0</v>
      </c>
      <c r="AA1422" s="116">
        <v>0</v>
      </c>
      <c r="AB1422" s="116">
        <v>0</v>
      </c>
      <c r="AC1422" s="116">
        <v>0</v>
      </c>
      <c r="AD1422" s="116">
        <v>0</v>
      </c>
      <c r="AE1422" s="115">
        <f t="shared" si="377"/>
        <v>0</v>
      </c>
      <c r="AF1422" s="117">
        <v>0</v>
      </c>
      <c r="AG1422" s="117">
        <v>0</v>
      </c>
      <c r="AH1422" s="117">
        <v>0</v>
      </c>
      <c r="AI1422" s="117">
        <v>0</v>
      </c>
      <c r="AJ1422" s="115">
        <f t="shared" si="369"/>
        <v>0</v>
      </c>
      <c r="AK1422" s="116">
        <f t="shared" si="369"/>
        <v>0</v>
      </c>
      <c r="AL1422" s="116">
        <f t="shared" si="369"/>
        <v>0</v>
      </c>
      <c r="AM1422" s="116">
        <f t="shared" si="369"/>
        <v>0</v>
      </c>
      <c r="AN1422" s="116">
        <f t="shared" si="369"/>
        <v>0</v>
      </c>
      <c r="AO1422" s="115">
        <f t="shared" si="378"/>
        <v>0</v>
      </c>
      <c r="AP1422" s="116">
        <f t="shared" si="378"/>
        <v>0</v>
      </c>
      <c r="AQ1422" s="116">
        <f t="shared" si="378"/>
        <v>0</v>
      </c>
      <c r="AR1422" s="116">
        <f t="shared" si="378"/>
        <v>0</v>
      </c>
      <c r="AS1422" s="116">
        <f t="shared" si="379"/>
        <v>0</v>
      </c>
    </row>
    <row r="1423" spans="2:45" ht="27" hidden="1" thickTop="1" thickBot="1" x14ac:dyDescent="0.3">
      <c r="B1423" s="101" t="str">
        <f t="shared" si="372"/>
        <v>b</v>
      </c>
      <c r="C1423" s="101" t="str">
        <f t="shared" si="370"/>
        <v>b</v>
      </c>
      <c r="D1423" s="109" t="s">
        <v>279</v>
      </c>
      <c r="E1423" s="122" t="s">
        <v>307</v>
      </c>
      <c r="F1423" s="115">
        <f t="shared" si="373"/>
        <v>0</v>
      </c>
      <c r="G1423" s="116">
        <f>SUM(G1424:G1425)</f>
        <v>0</v>
      </c>
      <c r="H1423" s="116">
        <f>SUM(H1424:H1425)</f>
        <v>0</v>
      </c>
      <c r="I1423" s="116">
        <f>SUM(I1424:I1425)</f>
        <v>0</v>
      </c>
      <c r="J1423" s="116">
        <f>SUM(J1424:J1425)</f>
        <v>0</v>
      </c>
      <c r="K1423" s="115">
        <f t="shared" si="374"/>
        <v>0</v>
      </c>
      <c r="L1423" s="116">
        <f>SUM(L1424:L1425)</f>
        <v>0</v>
      </c>
      <c r="M1423" s="116">
        <f>SUM(M1424:M1425)</f>
        <v>0</v>
      </c>
      <c r="N1423" s="116">
        <f>SUM(N1424:N1425)</f>
        <v>0</v>
      </c>
      <c r="O1423" s="116">
        <f>SUM(O1424:O1425)</f>
        <v>0</v>
      </c>
      <c r="P1423" s="115">
        <f t="shared" si="375"/>
        <v>0</v>
      </c>
      <c r="Q1423" s="116">
        <f>SUM(Q1424:Q1425)</f>
        <v>0</v>
      </c>
      <c r="R1423" s="116">
        <f>SUM(R1424:R1425)</f>
        <v>0</v>
      </c>
      <c r="S1423" s="116">
        <f>SUM(S1424:S1425)</f>
        <v>0</v>
      </c>
      <c r="T1423" s="116">
        <f>SUM(T1424:T1425)</f>
        <v>0</v>
      </c>
      <c r="U1423" s="111">
        <f t="shared" si="371"/>
        <v>0</v>
      </c>
      <c r="V1423" s="116">
        <f t="shared" si="371"/>
        <v>0</v>
      </c>
      <c r="W1423" s="116">
        <f t="shared" si="371"/>
        <v>0</v>
      </c>
      <c r="X1423" s="116">
        <f t="shared" si="371"/>
        <v>0</v>
      </c>
      <c r="Y1423" s="116">
        <f t="shared" si="371"/>
        <v>0</v>
      </c>
      <c r="Z1423" s="115">
        <f t="shared" si="376"/>
        <v>0</v>
      </c>
      <c r="AA1423" s="116">
        <f>SUM(AA1424:AA1425)</f>
        <v>0</v>
      </c>
      <c r="AB1423" s="116">
        <f>SUM(AB1424:AB1425)</f>
        <v>0</v>
      </c>
      <c r="AC1423" s="116">
        <f>SUM(AC1424:AC1425)</f>
        <v>0</v>
      </c>
      <c r="AD1423" s="116">
        <f>SUM(AD1424:AD1425)</f>
        <v>0</v>
      </c>
      <c r="AE1423" s="115">
        <f t="shared" si="377"/>
        <v>0</v>
      </c>
      <c r="AF1423" s="117">
        <f>SUM(AF1424:AF1425)</f>
        <v>0</v>
      </c>
      <c r="AG1423" s="117">
        <f>SUM(AG1424:AG1425)</f>
        <v>0</v>
      </c>
      <c r="AH1423" s="117">
        <f>SUM(AH1424:AH1425)</f>
        <v>0</v>
      </c>
      <c r="AI1423" s="117">
        <f>SUM(AI1424:AI1425)</f>
        <v>0</v>
      </c>
      <c r="AJ1423" s="115">
        <f t="shared" si="369"/>
        <v>0</v>
      </c>
      <c r="AK1423" s="116">
        <f t="shared" si="369"/>
        <v>0</v>
      </c>
      <c r="AL1423" s="116">
        <f t="shared" si="369"/>
        <v>0</v>
      </c>
      <c r="AM1423" s="116">
        <f t="shared" si="369"/>
        <v>0</v>
      </c>
      <c r="AN1423" s="116">
        <f t="shared" si="369"/>
        <v>0</v>
      </c>
      <c r="AO1423" s="115">
        <f t="shared" si="378"/>
        <v>0</v>
      </c>
      <c r="AP1423" s="116">
        <f t="shared" si="378"/>
        <v>0</v>
      </c>
      <c r="AQ1423" s="116">
        <f t="shared" si="378"/>
        <v>0</v>
      </c>
      <c r="AR1423" s="116">
        <f t="shared" si="378"/>
        <v>0</v>
      </c>
      <c r="AS1423" s="116">
        <f t="shared" si="379"/>
        <v>0</v>
      </c>
    </row>
    <row r="1424" spans="2:45" ht="27" hidden="1" thickTop="1" thickBot="1" x14ac:dyDescent="0.3">
      <c r="B1424" s="101" t="str">
        <f t="shared" si="372"/>
        <v>b</v>
      </c>
      <c r="C1424" s="101" t="str">
        <f t="shared" si="370"/>
        <v>b</v>
      </c>
      <c r="D1424" s="109" t="s">
        <v>279</v>
      </c>
      <c r="E1424" s="124" t="s">
        <v>308</v>
      </c>
      <c r="F1424" s="115">
        <f t="shared" si="373"/>
        <v>0</v>
      </c>
      <c r="G1424" s="116">
        <v>0</v>
      </c>
      <c r="H1424" s="116">
        <v>0</v>
      </c>
      <c r="I1424" s="116">
        <v>0</v>
      </c>
      <c r="J1424" s="116">
        <v>0</v>
      </c>
      <c r="K1424" s="115">
        <f t="shared" si="374"/>
        <v>0</v>
      </c>
      <c r="L1424" s="116">
        <v>0</v>
      </c>
      <c r="M1424" s="116">
        <v>0</v>
      </c>
      <c r="N1424" s="116">
        <v>0</v>
      </c>
      <c r="O1424" s="116">
        <v>0</v>
      </c>
      <c r="P1424" s="115">
        <f t="shared" si="375"/>
        <v>0</v>
      </c>
      <c r="Q1424" s="116">
        <v>0</v>
      </c>
      <c r="R1424" s="116">
        <v>0</v>
      </c>
      <c r="S1424" s="116">
        <v>0</v>
      </c>
      <c r="T1424" s="116">
        <v>0</v>
      </c>
      <c r="U1424" s="111">
        <f t="shared" si="371"/>
        <v>0</v>
      </c>
      <c r="V1424" s="116">
        <f t="shared" si="371"/>
        <v>0</v>
      </c>
      <c r="W1424" s="116">
        <f t="shared" si="371"/>
        <v>0</v>
      </c>
      <c r="X1424" s="116">
        <f t="shared" si="371"/>
        <v>0</v>
      </c>
      <c r="Y1424" s="116">
        <f t="shared" si="371"/>
        <v>0</v>
      </c>
      <c r="Z1424" s="115">
        <f t="shared" si="376"/>
        <v>0</v>
      </c>
      <c r="AA1424" s="116">
        <v>0</v>
      </c>
      <c r="AB1424" s="116">
        <v>0</v>
      </c>
      <c r="AC1424" s="116">
        <v>0</v>
      </c>
      <c r="AD1424" s="116">
        <v>0</v>
      </c>
      <c r="AE1424" s="115">
        <f t="shared" si="377"/>
        <v>0</v>
      </c>
      <c r="AF1424" s="117">
        <v>0</v>
      </c>
      <c r="AG1424" s="117">
        <v>0</v>
      </c>
      <c r="AH1424" s="117">
        <v>0</v>
      </c>
      <c r="AI1424" s="117">
        <v>0</v>
      </c>
      <c r="AJ1424" s="115">
        <f t="shared" si="369"/>
        <v>0</v>
      </c>
      <c r="AK1424" s="116">
        <f t="shared" si="369"/>
        <v>0</v>
      </c>
      <c r="AL1424" s="116">
        <f t="shared" si="369"/>
        <v>0</v>
      </c>
      <c r="AM1424" s="116">
        <f t="shared" si="369"/>
        <v>0</v>
      </c>
      <c r="AN1424" s="116">
        <f t="shared" si="369"/>
        <v>0</v>
      </c>
      <c r="AO1424" s="115">
        <f t="shared" si="378"/>
        <v>0</v>
      </c>
      <c r="AP1424" s="116">
        <f t="shared" si="378"/>
        <v>0</v>
      </c>
      <c r="AQ1424" s="116">
        <f t="shared" si="378"/>
        <v>0</v>
      </c>
      <c r="AR1424" s="116">
        <f t="shared" si="378"/>
        <v>0</v>
      </c>
      <c r="AS1424" s="116">
        <f t="shared" si="379"/>
        <v>0</v>
      </c>
    </row>
    <row r="1425" spans="2:45" ht="39.75" hidden="1" thickTop="1" thickBot="1" x14ac:dyDescent="0.3">
      <c r="B1425" s="101" t="str">
        <f t="shared" si="372"/>
        <v>b</v>
      </c>
      <c r="C1425" s="101" t="str">
        <f t="shared" si="370"/>
        <v>b</v>
      </c>
      <c r="D1425" s="109" t="s">
        <v>279</v>
      </c>
      <c r="E1425" s="124" t="s">
        <v>309</v>
      </c>
      <c r="F1425" s="115">
        <f t="shared" si="373"/>
        <v>0</v>
      </c>
      <c r="G1425" s="116">
        <v>0</v>
      </c>
      <c r="H1425" s="116">
        <v>0</v>
      </c>
      <c r="I1425" s="116">
        <v>0</v>
      </c>
      <c r="J1425" s="116">
        <v>0</v>
      </c>
      <c r="K1425" s="115">
        <f t="shared" si="374"/>
        <v>0</v>
      </c>
      <c r="L1425" s="116">
        <v>0</v>
      </c>
      <c r="M1425" s="116">
        <v>0</v>
      </c>
      <c r="N1425" s="116">
        <v>0</v>
      </c>
      <c r="O1425" s="116">
        <v>0</v>
      </c>
      <c r="P1425" s="115">
        <f t="shared" si="375"/>
        <v>0</v>
      </c>
      <c r="Q1425" s="116">
        <v>0</v>
      </c>
      <c r="R1425" s="116">
        <v>0</v>
      </c>
      <c r="S1425" s="116">
        <v>0</v>
      </c>
      <c r="T1425" s="116">
        <v>0</v>
      </c>
      <c r="U1425" s="111">
        <f t="shared" si="371"/>
        <v>0</v>
      </c>
      <c r="V1425" s="116">
        <f t="shared" si="371"/>
        <v>0</v>
      </c>
      <c r="W1425" s="116">
        <f t="shared" si="371"/>
        <v>0</v>
      </c>
      <c r="X1425" s="116">
        <f t="shared" si="371"/>
        <v>0</v>
      </c>
      <c r="Y1425" s="116">
        <f t="shared" si="371"/>
        <v>0</v>
      </c>
      <c r="Z1425" s="115">
        <f t="shared" si="376"/>
        <v>0</v>
      </c>
      <c r="AA1425" s="116">
        <v>0</v>
      </c>
      <c r="AB1425" s="116">
        <v>0</v>
      </c>
      <c r="AC1425" s="116">
        <v>0</v>
      </c>
      <c r="AD1425" s="116">
        <v>0</v>
      </c>
      <c r="AE1425" s="115">
        <f t="shared" si="377"/>
        <v>0</v>
      </c>
      <c r="AF1425" s="117">
        <v>0</v>
      </c>
      <c r="AG1425" s="117">
        <v>0</v>
      </c>
      <c r="AH1425" s="117">
        <v>0</v>
      </c>
      <c r="AI1425" s="117">
        <v>0</v>
      </c>
      <c r="AJ1425" s="115">
        <f t="shared" si="369"/>
        <v>0</v>
      </c>
      <c r="AK1425" s="116">
        <f t="shared" si="369"/>
        <v>0</v>
      </c>
      <c r="AL1425" s="116">
        <f t="shared" si="369"/>
        <v>0</v>
      </c>
      <c r="AM1425" s="116">
        <f t="shared" si="369"/>
        <v>0</v>
      </c>
      <c r="AN1425" s="116">
        <f t="shared" si="369"/>
        <v>0</v>
      </c>
      <c r="AO1425" s="115">
        <f t="shared" si="378"/>
        <v>0</v>
      </c>
      <c r="AP1425" s="116">
        <f t="shared" si="378"/>
        <v>0</v>
      </c>
      <c r="AQ1425" s="116">
        <f t="shared" si="378"/>
        <v>0</v>
      </c>
      <c r="AR1425" s="116">
        <f t="shared" si="378"/>
        <v>0</v>
      </c>
      <c r="AS1425" s="116">
        <f t="shared" si="379"/>
        <v>0</v>
      </c>
    </row>
    <row r="1426" spans="2:45" ht="16.5" hidden="1" thickTop="1" thickBot="1" x14ac:dyDescent="0.3">
      <c r="B1426" s="101" t="str">
        <f t="shared" si="372"/>
        <v>b</v>
      </c>
      <c r="C1426" s="101" t="str">
        <f t="shared" si="370"/>
        <v>b</v>
      </c>
      <c r="D1426" s="109" t="s">
        <v>279</v>
      </c>
      <c r="E1426" s="120" t="s">
        <v>310</v>
      </c>
      <c r="F1426" s="115">
        <f t="shared" si="373"/>
        <v>0</v>
      </c>
      <c r="G1426" s="116">
        <v>0</v>
      </c>
      <c r="H1426" s="116">
        <v>0</v>
      </c>
      <c r="I1426" s="116">
        <v>0</v>
      </c>
      <c r="J1426" s="116">
        <v>0</v>
      </c>
      <c r="K1426" s="115">
        <f t="shared" si="374"/>
        <v>0</v>
      </c>
      <c r="L1426" s="116">
        <v>0</v>
      </c>
      <c r="M1426" s="116">
        <v>0</v>
      </c>
      <c r="N1426" s="116">
        <v>0</v>
      </c>
      <c r="O1426" s="116">
        <v>0</v>
      </c>
      <c r="P1426" s="115">
        <f t="shared" si="375"/>
        <v>0</v>
      </c>
      <c r="Q1426" s="116">
        <v>0</v>
      </c>
      <c r="R1426" s="116">
        <v>0</v>
      </c>
      <c r="S1426" s="116">
        <v>0</v>
      </c>
      <c r="T1426" s="116">
        <v>0</v>
      </c>
      <c r="U1426" s="111">
        <f t="shared" si="371"/>
        <v>0</v>
      </c>
      <c r="V1426" s="116">
        <f t="shared" si="371"/>
        <v>0</v>
      </c>
      <c r="W1426" s="116">
        <f t="shared" si="371"/>
        <v>0</v>
      </c>
      <c r="X1426" s="116">
        <f t="shared" si="371"/>
        <v>0</v>
      </c>
      <c r="Y1426" s="116">
        <f t="shared" si="371"/>
        <v>0</v>
      </c>
      <c r="Z1426" s="115">
        <f t="shared" si="376"/>
        <v>0</v>
      </c>
      <c r="AA1426" s="116">
        <v>0</v>
      </c>
      <c r="AB1426" s="116">
        <v>0</v>
      </c>
      <c r="AC1426" s="116">
        <v>0</v>
      </c>
      <c r="AD1426" s="116">
        <v>0</v>
      </c>
      <c r="AE1426" s="115">
        <f t="shared" si="377"/>
        <v>0</v>
      </c>
      <c r="AF1426" s="117">
        <v>0</v>
      </c>
      <c r="AG1426" s="117">
        <v>0</v>
      </c>
      <c r="AH1426" s="117">
        <v>0</v>
      </c>
      <c r="AI1426" s="117">
        <v>0</v>
      </c>
      <c r="AJ1426" s="115">
        <f t="shared" si="369"/>
        <v>0</v>
      </c>
      <c r="AK1426" s="116">
        <f t="shared" si="369"/>
        <v>0</v>
      </c>
      <c r="AL1426" s="116">
        <f t="shared" si="369"/>
        <v>0</v>
      </c>
      <c r="AM1426" s="116">
        <f t="shared" si="369"/>
        <v>0</v>
      </c>
      <c r="AN1426" s="116">
        <f t="shared" si="369"/>
        <v>0</v>
      </c>
      <c r="AO1426" s="115">
        <f t="shared" si="378"/>
        <v>0</v>
      </c>
      <c r="AP1426" s="116">
        <f t="shared" si="378"/>
        <v>0</v>
      </c>
      <c r="AQ1426" s="116">
        <f t="shared" si="378"/>
        <v>0</v>
      </c>
      <c r="AR1426" s="116">
        <f t="shared" si="378"/>
        <v>0</v>
      </c>
      <c r="AS1426" s="116">
        <f t="shared" si="379"/>
        <v>0</v>
      </c>
    </row>
    <row r="1427" spans="2:45" ht="16.5" hidden="1" thickTop="1" thickBot="1" x14ac:dyDescent="0.3">
      <c r="B1427" s="101" t="str">
        <f t="shared" si="372"/>
        <v>b</v>
      </c>
      <c r="C1427" s="101" t="str">
        <f t="shared" si="370"/>
        <v>b</v>
      </c>
      <c r="D1427" s="109" t="s">
        <v>279</v>
      </c>
      <c r="E1427" s="120" t="s">
        <v>311</v>
      </c>
      <c r="F1427" s="115">
        <f t="shared" si="373"/>
        <v>0</v>
      </c>
      <c r="G1427" s="116">
        <v>0</v>
      </c>
      <c r="H1427" s="116">
        <v>0</v>
      </c>
      <c r="I1427" s="116">
        <v>0</v>
      </c>
      <c r="J1427" s="116">
        <v>0</v>
      </c>
      <c r="K1427" s="115">
        <f t="shared" si="374"/>
        <v>0</v>
      </c>
      <c r="L1427" s="116">
        <v>0</v>
      </c>
      <c r="M1427" s="116">
        <v>0</v>
      </c>
      <c r="N1427" s="116">
        <v>0</v>
      </c>
      <c r="O1427" s="116">
        <v>0</v>
      </c>
      <c r="P1427" s="115">
        <f t="shared" si="375"/>
        <v>0</v>
      </c>
      <c r="Q1427" s="116">
        <v>0</v>
      </c>
      <c r="R1427" s="116">
        <v>0</v>
      </c>
      <c r="S1427" s="116">
        <v>0</v>
      </c>
      <c r="T1427" s="116">
        <v>0</v>
      </c>
      <c r="U1427" s="111">
        <f t="shared" si="371"/>
        <v>0</v>
      </c>
      <c r="V1427" s="116">
        <f t="shared" si="371"/>
        <v>0</v>
      </c>
      <c r="W1427" s="116">
        <f t="shared" si="371"/>
        <v>0</v>
      </c>
      <c r="X1427" s="116">
        <f t="shared" si="371"/>
        <v>0</v>
      </c>
      <c r="Y1427" s="116">
        <f t="shared" si="371"/>
        <v>0</v>
      </c>
      <c r="Z1427" s="115">
        <f t="shared" si="376"/>
        <v>0</v>
      </c>
      <c r="AA1427" s="116">
        <v>0</v>
      </c>
      <c r="AB1427" s="116">
        <v>0</v>
      </c>
      <c r="AC1427" s="116">
        <v>0</v>
      </c>
      <c r="AD1427" s="116">
        <v>0</v>
      </c>
      <c r="AE1427" s="115">
        <f t="shared" si="377"/>
        <v>0</v>
      </c>
      <c r="AF1427" s="117">
        <v>0</v>
      </c>
      <c r="AG1427" s="117">
        <v>0</v>
      </c>
      <c r="AH1427" s="117">
        <v>0</v>
      </c>
      <c r="AI1427" s="117">
        <v>0</v>
      </c>
      <c r="AJ1427" s="115">
        <f t="shared" si="369"/>
        <v>0</v>
      </c>
      <c r="AK1427" s="116">
        <f t="shared" si="369"/>
        <v>0</v>
      </c>
      <c r="AL1427" s="116">
        <f t="shared" si="369"/>
        <v>0</v>
      </c>
      <c r="AM1427" s="116">
        <f t="shared" si="369"/>
        <v>0</v>
      </c>
      <c r="AN1427" s="116">
        <f t="shared" si="369"/>
        <v>0</v>
      </c>
      <c r="AO1427" s="115">
        <f t="shared" si="378"/>
        <v>0</v>
      </c>
      <c r="AP1427" s="116">
        <f t="shared" si="378"/>
        <v>0</v>
      </c>
      <c r="AQ1427" s="116">
        <f t="shared" si="378"/>
        <v>0</v>
      </c>
      <c r="AR1427" s="116">
        <f t="shared" si="378"/>
        <v>0</v>
      </c>
      <c r="AS1427" s="116">
        <f t="shared" si="379"/>
        <v>0</v>
      </c>
    </row>
    <row r="1428" spans="2:45" ht="16.5" hidden="1" thickTop="1" thickBot="1" x14ac:dyDescent="0.3">
      <c r="B1428" s="101" t="str">
        <f t="shared" si="372"/>
        <v>b</v>
      </c>
      <c r="C1428" s="101" t="str">
        <f t="shared" si="370"/>
        <v>b</v>
      </c>
      <c r="D1428" s="109" t="s">
        <v>279</v>
      </c>
      <c r="E1428" s="120" t="s">
        <v>312</v>
      </c>
      <c r="F1428" s="115">
        <f t="shared" si="373"/>
        <v>0</v>
      </c>
      <c r="G1428" s="116">
        <v>0</v>
      </c>
      <c r="H1428" s="116">
        <v>0</v>
      </c>
      <c r="I1428" s="116">
        <v>0</v>
      </c>
      <c r="J1428" s="116">
        <v>0</v>
      </c>
      <c r="K1428" s="115">
        <f t="shared" si="374"/>
        <v>0</v>
      </c>
      <c r="L1428" s="116">
        <v>0</v>
      </c>
      <c r="M1428" s="116">
        <v>0</v>
      </c>
      <c r="N1428" s="116">
        <v>0</v>
      </c>
      <c r="O1428" s="116">
        <v>0</v>
      </c>
      <c r="P1428" s="115">
        <f t="shared" si="375"/>
        <v>0</v>
      </c>
      <c r="Q1428" s="116">
        <v>0</v>
      </c>
      <c r="R1428" s="116">
        <v>0</v>
      </c>
      <c r="S1428" s="116">
        <v>0</v>
      </c>
      <c r="T1428" s="116">
        <v>0</v>
      </c>
      <c r="U1428" s="111">
        <f t="shared" si="371"/>
        <v>0</v>
      </c>
      <c r="V1428" s="116">
        <f t="shared" si="371"/>
        <v>0</v>
      </c>
      <c r="W1428" s="116">
        <f t="shared" si="371"/>
        <v>0</v>
      </c>
      <c r="X1428" s="116">
        <f t="shared" si="371"/>
        <v>0</v>
      </c>
      <c r="Y1428" s="116">
        <f t="shared" si="371"/>
        <v>0</v>
      </c>
      <c r="Z1428" s="115">
        <f t="shared" si="376"/>
        <v>0</v>
      </c>
      <c r="AA1428" s="116">
        <v>0</v>
      </c>
      <c r="AB1428" s="116">
        <v>0</v>
      </c>
      <c r="AC1428" s="116">
        <v>0</v>
      </c>
      <c r="AD1428" s="116">
        <v>0</v>
      </c>
      <c r="AE1428" s="115">
        <f t="shared" si="377"/>
        <v>0</v>
      </c>
      <c r="AF1428" s="117">
        <v>0</v>
      </c>
      <c r="AG1428" s="117">
        <v>0</v>
      </c>
      <c r="AH1428" s="117">
        <v>0</v>
      </c>
      <c r="AI1428" s="117">
        <v>0</v>
      </c>
      <c r="AJ1428" s="115">
        <f t="shared" si="369"/>
        <v>0</v>
      </c>
      <c r="AK1428" s="116">
        <f t="shared" si="369"/>
        <v>0</v>
      </c>
      <c r="AL1428" s="116">
        <f t="shared" si="369"/>
        <v>0</v>
      </c>
      <c r="AM1428" s="116">
        <f t="shared" si="369"/>
        <v>0</v>
      </c>
      <c r="AN1428" s="116">
        <f t="shared" si="369"/>
        <v>0</v>
      </c>
      <c r="AO1428" s="115">
        <f t="shared" si="378"/>
        <v>0</v>
      </c>
      <c r="AP1428" s="116">
        <f t="shared" si="378"/>
        <v>0</v>
      </c>
      <c r="AQ1428" s="116">
        <f t="shared" si="378"/>
        <v>0</v>
      </c>
      <c r="AR1428" s="116">
        <f t="shared" si="378"/>
        <v>0</v>
      </c>
      <c r="AS1428" s="116">
        <f t="shared" si="379"/>
        <v>0</v>
      </c>
    </row>
    <row r="1429" spans="2:45" ht="16.5" thickTop="1" thickBot="1" x14ac:dyDescent="0.3">
      <c r="B1429" s="101" t="str">
        <f t="shared" si="372"/>
        <v>a</v>
      </c>
      <c r="C1429" s="101" t="str">
        <f t="shared" si="370"/>
        <v>a</v>
      </c>
      <c r="D1429" s="109" t="s">
        <v>166</v>
      </c>
      <c r="E1429" s="114" t="s">
        <v>33</v>
      </c>
      <c r="F1429" s="115">
        <f t="shared" si="373"/>
        <v>1078627000</v>
      </c>
      <c r="G1429" s="116">
        <f>SUM(G1445,G1461,G1829,G2117,G2133)</f>
        <v>330177900</v>
      </c>
      <c r="H1429" s="116">
        <f>SUM(H1445,H1461,H1829,H2117,H2133)</f>
        <v>264853500</v>
      </c>
      <c r="I1429" s="116">
        <f>SUM(I1445,I1461,I1829,I2117,I2133)</f>
        <v>270316300</v>
      </c>
      <c r="J1429" s="116">
        <f>SUM(J1445,J1461,J1829,J2117,J2133)</f>
        <v>213279300</v>
      </c>
      <c r="K1429" s="115">
        <f t="shared" si="374"/>
        <v>1218527000</v>
      </c>
      <c r="L1429" s="116">
        <f>SUM(L1445,L1461,L1829,L2117,L2133)</f>
        <v>364262900</v>
      </c>
      <c r="M1429" s="116">
        <f>SUM(M1445,M1461,M1829,M2117,M2133)</f>
        <v>349038500</v>
      </c>
      <c r="N1429" s="116">
        <f>SUM(N1445,N1461,N1829,N2117,N2133)</f>
        <v>291616300</v>
      </c>
      <c r="O1429" s="116">
        <f>SUM(O1445,O1461,O1829,O2117,O2133)</f>
        <v>213609300</v>
      </c>
      <c r="P1429" s="115">
        <f t="shared" si="375"/>
        <v>581664708.38999999</v>
      </c>
      <c r="Q1429" s="116">
        <f>SUM(Q1445,Q1461,Q1829,Q2117,Q2133)</f>
        <v>316178357.81</v>
      </c>
      <c r="R1429" s="116">
        <f>SUM(R1445,R1461,R1829,R2117,R2133)</f>
        <v>265486350.57999998</v>
      </c>
      <c r="S1429" s="116">
        <f>SUM(S1445,S1461,S1829,S2117,S2133)</f>
        <v>0</v>
      </c>
      <c r="T1429" s="116">
        <f>SUM(T1445,T1461,T1829,T2117,T2133)</f>
        <v>0</v>
      </c>
      <c r="U1429" s="111">
        <f t="shared" si="371"/>
        <v>287650000</v>
      </c>
      <c r="V1429" s="116">
        <f t="shared" si="371"/>
        <v>35500000</v>
      </c>
      <c r="W1429" s="116">
        <f t="shared" si="371"/>
        <v>93405000</v>
      </c>
      <c r="X1429" s="116">
        <f t="shared" si="371"/>
        <v>101919000</v>
      </c>
      <c r="Y1429" s="116">
        <f t="shared" si="371"/>
        <v>56826000</v>
      </c>
      <c r="Z1429" s="115">
        <f t="shared" si="376"/>
        <v>147750000</v>
      </c>
      <c r="AA1429" s="116">
        <f>SUM(AA1445,AA1461,AA1829,AA2117,AA2133)</f>
        <v>-1500000</v>
      </c>
      <c r="AB1429" s="116">
        <f>SUM(AB1445,AB1461,AB1829,AB2117,AB2133)</f>
        <v>11235000</v>
      </c>
      <c r="AC1429" s="116">
        <f>SUM(AC1445,AC1461,AC1829,AC2117,AC2133)</f>
        <v>81919000</v>
      </c>
      <c r="AD1429" s="116">
        <f>SUM(AD1445,AD1461,AD1829,AD2117,AD2133)</f>
        <v>56096000</v>
      </c>
      <c r="AE1429" s="115">
        <f t="shared" si="377"/>
        <v>139900000</v>
      </c>
      <c r="AF1429" s="117">
        <f>SUM(AF1445,AF1461,AF1829,AF2117,AF2133)</f>
        <v>37000000</v>
      </c>
      <c r="AG1429" s="117">
        <f>SUM(AG1445,AG1461,AG1829,AG2117,AG2133)</f>
        <v>82170000</v>
      </c>
      <c r="AH1429" s="117">
        <f>SUM(AH1445,AH1461,AH1829,AH2117,AH2133)</f>
        <v>20000000</v>
      </c>
      <c r="AI1429" s="117">
        <f>SUM(AI1445,AI1461,AI1829,AI2117,AI2133)</f>
        <v>730000</v>
      </c>
      <c r="AJ1429" s="115">
        <f t="shared" si="369"/>
        <v>1366277000</v>
      </c>
      <c r="AK1429" s="116">
        <f t="shared" si="369"/>
        <v>365677900</v>
      </c>
      <c r="AL1429" s="116">
        <f t="shared" si="369"/>
        <v>358258500</v>
      </c>
      <c r="AM1429" s="116">
        <f t="shared" si="369"/>
        <v>372235300</v>
      </c>
      <c r="AN1429" s="116">
        <f t="shared" si="369"/>
        <v>270105300</v>
      </c>
      <c r="AO1429" s="115">
        <f t="shared" si="378"/>
        <v>1506177000</v>
      </c>
      <c r="AP1429" s="116">
        <f t="shared" si="378"/>
        <v>399762900</v>
      </c>
      <c r="AQ1429" s="116">
        <f t="shared" si="378"/>
        <v>442443500</v>
      </c>
      <c r="AR1429" s="116">
        <f t="shared" si="378"/>
        <v>393535300</v>
      </c>
      <c r="AS1429" s="116">
        <f t="shared" si="379"/>
        <v>270435300</v>
      </c>
    </row>
    <row r="1430" spans="2:45" ht="16.5" thickTop="1" thickBot="1" x14ac:dyDescent="0.3">
      <c r="B1430" s="101" t="str">
        <f t="shared" si="372"/>
        <v>a</v>
      </c>
      <c r="C1430" s="101" t="str">
        <f t="shared" si="370"/>
        <v>a</v>
      </c>
      <c r="D1430" s="109" t="s">
        <v>279</v>
      </c>
      <c r="E1430" s="88" t="s">
        <v>298</v>
      </c>
      <c r="F1430" s="115">
        <f t="shared" si="373"/>
        <v>1078442000</v>
      </c>
      <c r="G1430" s="116">
        <f t="shared" ref="G1430:J1444" si="380">SUM(G1446,G1462,G1830,G2118,G2134)</f>
        <v>330127900</v>
      </c>
      <c r="H1430" s="116">
        <f t="shared" si="380"/>
        <v>264733500</v>
      </c>
      <c r="I1430" s="116">
        <f t="shared" si="380"/>
        <v>270301300</v>
      </c>
      <c r="J1430" s="116">
        <f t="shared" si="380"/>
        <v>213279300</v>
      </c>
      <c r="K1430" s="115">
        <f t="shared" si="374"/>
        <v>1214191000</v>
      </c>
      <c r="L1430" s="116">
        <f t="shared" ref="L1430:O1444" si="381">SUM(L1446,L1462,L1830,L2118,L2134)</f>
        <v>361061900</v>
      </c>
      <c r="M1430" s="116">
        <f t="shared" si="381"/>
        <v>348018500</v>
      </c>
      <c r="N1430" s="116">
        <f t="shared" si="381"/>
        <v>291601300</v>
      </c>
      <c r="O1430" s="116">
        <f t="shared" si="381"/>
        <v>213509300</v>
      </c>
      <c r="P1430" s="115">
        <f t="shared" si="375"/>
        <v>580540810.91999996</v>
      </c>
      <c r="Q1430" s="116">
        <f t="shared" ref="Q1430:T1444" si="382">SUM(Q1446,Q1462,Q1830,Q2118,Q2134)</f>
        <v>315206122.33999997</v>
      </c>
      <c r="R1430" s="116">
        <f t="shared" si="382"/>
        <v>265334688.57999998</v>
      </c>
      <c r="S1430" s="116">
        <f t="shared" si="382"/>
        <v>0</v>
      </c>
      <c r="T1430" s="116">
        <f t="shared" si="382"/>
        <v>0</v>
      </c>
      <c r="U1430" s="111">
        <f t="shared" si="371"/>
        <v>282850000</v>
      </c>
      <c r="V1430" s="116">
        <f t="shared" si="371"/>
        <v>32354000</v>
      </c>
      <c r="W1430" s="116">
        <f t="shared" si="371"/>
        <v>91851000</v>
      </c>
      <c r="X1430" s="116">
        <f t="shared" si="371"/>
        <v>101919000</v>
      </c>
      <c r="Y1430" s="116">
        <f t="shared" si="371"/>
        <v>56726000</v>
      </c>
      <c r="Z1430" s="115">
        <f t="shared" si="376"/>
        <v>147096000</v>
      </c>
      <c r="AA1430" s="116">
        <f t="shared" ref="AA1430:AD1444" si="383">SUM(AA1446,AA1462,AA1830,AA2118,AA2134)</f>
        <v>-1500000</v>
      </c>
      <c r="AB1430" s="116">
        <f t="shared" si="383"/>
        <v>10581000</v>
      </c>
      <c r="AC1430" s="116">
        <f t="shared" si="383"/>
        <v>81919000</v>
      </c>
      <c r="AD1430" s="116">
        <f t="shared" si="383"/>
        <v>56096000</v>
      </c>
      <c r="AE1430" s="115">
        <f t="shared" si="377"/>
        <v>135754000</v>
      </c>
      <c r="AF1430" s="117">
        <f t="shared" ref="AF1430:AI1444" si="384">SUM(AF1446,AF1462,AF1830,AF2118,AF2134)</f>
        <v>33854000</v>
      </c>
      <c r="AG1430" s="117">
        <f t="shared" si="384"/>
        <v>81270000</v>
      </c>
      <c r="AH1430" s="117">
        <f t="shared" si="384"/>
        <v>20000000</v>
      </c>
      <c r="AI1430" s="117">
        <f t="shared" si="384"/>
        <v>630000</v>
      </c>
      <c r="AJ1430" s="115">
        <f t="shared" si="369"/>
        <v>1361292000</v>
      </c>
      <c r="AK1430" s="116">
        <f t="shared" si="369"/>
        <v>362481900</v>
      </c>
      <c r="AL1430" s="116">
        <f t="shared" si="369"/>
        <v>356584500</v>
      </c>
      <c r="AM1430" s="116">
        <f t="shared" si="369"/>
        <v>372220300</v>
      </c>
      <c r="AN1430" s="116">
        <f t="shared" si="369"/>
        <v>270005300</v>
      </c>
      <c r="AO1430" s="115">
        <f t="shared" si="378"/>
        <v>1497041000</v>
      </c>
      <c r="AP1430" s="116">
        <f t="shared" si="378"/>
        <v>393415900</v>
      </c>
      <c r="AQ1430" s="116">
        <f t="shared" si="378"/>
        <v>439869500</v>
      </c>
      <c r="AR1430" s="116">
        <f t="shared" si="378"/>
        <v>393520300</v>
      </c>
      <c r="AS1430" s="116">
        <f t="shared" si="379"/>
        <v>270235300</v>
      </c>
    </row>
    <row r="1431" spans="2:45" ht="16.5" hidden="1" thickTop="1" thickBot="1" x14ac:dyDescent="0.3">
      <c r="B1431" s="101" t="str">
        <f t="shared" si="372"/>
        <v>b</v>
      </c>
      <c r="C1431" s="101" t="str">
        <f t="shared" si="370"/>
        <v>b</v>
      </c>
      <c r="D1431" s="109" t="s">
        <v>279</v>
      </c>
      <c r="E1431" s="118" t="s">
        <v>299</v>
      </c>
      <c r="F1431" s="115">
        <f t="shared" si="373"/>
        <v>0</v>
      </c>
      <c r="G1431" s="116">
        <f t="shared" si="380"/>
        <v>0</v>
      </c>
      <c r="H1431" s="116">
        <f t="shared" si="380"/>
        <v>0</v>
      </c>
      <c r="I1431" s="116">
        <f t="shared" si="380"/>
        <v>0</v>
      </c>
      <c r="J1431" s="116">
        <f t="shared" si="380"/>
        <v>0</v>
      </c>
      <c r="K1431" s="115">
        <f t="shared" si="374"/>
        <v>0</v>
      </c>
      <c r="L1431" s="116">
        <f t="shared" si="381"/>
        <v>0</v>
      </c>
      <c r="M1431" s="116">
        <f t="shared" si="381"/>
        <v>0</v>
      </c>
      <c r="N1431" s="116">
        <f t="shared" si="381"/>
        <v>0</v>
      </c>
      <c r="O1431" s="116">
        <f t="shared" si="381"/>
        <v>0</v>
      </c>
      <c r="P1431" s="115">
        <f t="shared" si="375"/>
        <v>0</v>
      </c>
      <c r="Q1431" s="116">
        <f t="shared" si="382"/>
        <v>0</v>
      </c>
      <c r="R1431" s="116">
        <f t="shared" si="382"/>
        <v>0</v>
      </c>
      <c r="S1431" s="116">
        <f t="shared" si="382"/>
        <v>0</v>
      </c>
      <c r="T1431" s="116">
        <f t="shared" si="382"/>
        <v>0</v>
      </c>
      <c r="U1431" s="111">
        <f t="shared" si="371"/>
        <v>0</v>
      </c>
      <c r="V1431" s="116">
        <f t="shared" si="371"/>
        <v>0</v>
      </c>
      <c r="W1431" s="116">
        <f t="shared" si="371"/>
        <v>0</v>
      </c>
      <c r="X1431" s="116">
        <f t="shared" si="371"/>
        <v>0</v>
      </c>
      <c r="Y1431" s="116">
        <f t="shared" si="371"/>
        <v>0</v>
      </c>
      <c r="Z1431" s="115">
        <f t="shared" si="376"/>
        <v>0</v>
      </c>
      <c r="AA1431" s="116">
        <f t="shared" si="383"/>
        <v>0</v>
      </c>
      <c r="AB1431" s="116">
        <f t="shared" si="383"/>
        <v>0</v>
      </c>
      <c r="AC1431" s="116">
        <f t="shared" si="383"/>
        <v>0</v>
      </c>
      <c r="AD1431" s="116">
        <f t="shared" si="383"/>
        <v>0</v>
      </c>
      <c r="AE1431" s="115">
        <f t="shared" si="377"/>
        <v>0</v>
      </c>
      <c r="AF1431" s="117">
        <f t="shared" si="384"/>
        <v>0</v>
      </c>
      <c r="AG1431" s="117">
        <f t="shared" si="384"/>
        <v>0</v>
      </c>
      <c r="AH1431" s="117">
        <f t="shared" si="384"/>
        <v>0</v>
      </c>
      <c r="AI1431" s="117">
        <f t="shared" si="384"/>
        <v>0</v>
      </c>
      <c r="AJ1431" s="115">
        <f t="shared" si="369"/>
        <v>0</v>
      </c>
      <c r="AK1431" s="116">
        <f t="shared" si="369"/>
        <v>0</v>
      </c>
      <c r="AL1431" s="116">
        <f t="shared" si="369"/>
        <v>0</v>
      </c>
      <c r="AM1431" s="116">
        <f t="shared" si="369"/>
        <v>0</v>
      </c>
      <c r="AN1431" s="116">
        <f t="shared" si="369"/>
        <v>0</v>
      </c>
      <c r="AO1431" s="115">
        <f t="shared" si="378"/>
        <v>0</v>
      </c>
      <c r="AP1431" s="116">
        <f t="shared" si="378"/>
        <v>0</v>
      </c>
      <c r="AQ1431" s="116">
        <f t="shared" si="378"/>
        <v>0</v>
      </c>
      <c r="AR1431" s="116">
        <f t="shared" si="378"/>
        <v>0</v>
      </c>
      <c r="AS1431" s="116">
        <f t="shared" si="379"/>
        <v>0</v>
      </c>
    </row>
    <row r="1432" spans="2:45" ht="16.5" thickTop="1" thickBot="1" x14ac:dyDescent="0.3">
      <c r="B1432" s="101" t="str">
        <f t="shared" si="372"/>
        <v>a</v>
      </c>
      <c r="C1432" s="101" t="str">
        <f t="shared" si="370"/>
        <v>a</v>
      </c>
      <c r="D1432" s="109" t="s">
        <v>279</v>
      </c>
      <c r="E1432" s="118" t="s">
        <v>300</v>
      </c>
      <c r="F1432" s="115">
        <f t="shared" si="373"/>
        <v>144013000</v>
      </c>
      <c r="G1432" s="116">
        <f t="shared" si="380"/>
        <v>36351000</v>
      </c>
      <c r="H1432" s="116">
        <f t="shared" si="380"/>
        <v>33654000</v>
      </c>
      <c r="I1432" s="116">
        <f t="shared" si="380"/>
        <v>40315000</v>
      </c>
      <c r="J1432" s="116">
        <f t="shared" si="380"/>
        <v>33693000</v>
      </c>
      <c r="K1432" s="115">
        <f t="shared" si="374"/>
        <v>187028955</v>
      </c>
      <c r="L1432" s="116">
        <f t="shared" si="381"/>
        <v>64942855</v>
      </c>
      <c r="M1432" s="116">
        <f t="shared" si="381"/>
        <v>48885700</v>
      </c>
      <c r="N1432" s="116">
        <f t="shared" si="381"/>
        <v>40685700</v>
      </c>
      <c r="O1432" s="116">
        <f t="shared" si="381"/>
        <v>32514700</v>
      </c>
      <c r="P1432" s="115">
        <f t="shared" si="375"/>
        <v>64595814.780000001</v>
      </c>
      <c r="Q1432" s="116">
        <f t="shared" si="382"/>
        <v>27060422.949999999</v>
      </c>
      <c r="R1432" s="116">
        <f t="shared" si="382"/>
        <v>37535391.829999998</v>
      </c>
      <c r="S1432" s="116">
        <f t="shared" si="382"/>
        <v>0</v>
      </c>
      <c r="T1432" s="116">
        <f t="shared" si="382"/>
        <v>0</v>
      </c>
      <c r="U1432" s="111">
        <f t="shared" si="371"/>
        <v>150950000</v>
      </c>
      <c r="V1432" s="116">
        <f t="shared" si="371"/>
        <v>32423000</v>
      </c>
      <c r="W1432" s="116">
        <f t="shared" si="371"/>
        <v>19701000</v>
      </c>
      <c r="X1432" s="116">
        <f t="shared" si="371"/>
        <v>42150000</v>
      </c>
      <c r="Y1432" s="116">
        <f t="shared" si="371"/>
        <v>56676000</v>
      </c>
      <c r="Z1432" s="115">
        <f t="shared" si="376"/>
        <v>99677000</v>
      </c>
      <c r="AA1432" s="116">
        <f t="shared" si="383"/>
        <v>0</v>
      </c>
      <c r="AB1432" s="116">
        <f t="shared" si="383"/>
        <v>1431000</v>
      </c>
      <c r="AC1432" s="116">
        <f t="shared" si="383"/>
        <v>42150000</v>
      </c>
      <c r="AD1432" s="116">
        <f t="shared" si="383"/>
        <v>56096000</v>
      </c>
      <c r="AE1432" s="115">
        <f t="shared" si="377"/>
        <v>51273000</v>
      </c>
      <c r="AF1432" s="117">
        <f t="shared" si="384"/>
        <v>32423000</v>
      </c>
      <c r="AG1432" s="117">
        <f t="shared" si="384"/>
        <v>18270000</v>
      </c>
      <c r="AH1432" s="117">
        <f t="shared" si="384"/>
        <v>0</v>
      </c>
      <c r="AI1432" s="117">
        <f t="shared" si="384"/>
        <v>580000</v>
      </c>
      <c r="AJ1432" s="115">
        <f t="shared" si="369"/>
        <v>294963000</v>
      </c>
      <c r="AK1432" s="116">
        <f t="shared" si="369"/>
        <v>68774000</v>
      </c>
      <c r="AL1432" s="116">
        <f t="shared" si="369"/>
        <v>53355000</v>
      </c>
      <c r="AM1432" s="116">
        <f t="shared" si="369"/>
        <v>82465000</v>
      </c>
      <c r="AN1432" s="116">
        <f t="shared" si="369"/>
        <v>90369000</v>
      </c>
      <c r="AO1432" s="115">
        <f t="shared" si="378"/>
        <v>337978955</v>
      </c>
      <c r="AP1432" s="116">
        <f t="shared" si="378"/>
        <v>97365855</v>
      </c>
      <c r="AQ1432" s="116">
        <f t="shared" si="378"/>
        <v>68586700</v>
      </c>
      <c r="AR1432" s="116">
        <f t="shared" si="378"/>
        <v>82835700</v>
      </c>
      <c r="AS1432" s="116">
        <f t="shared" si="379"/>
        <v>89190700</v>
      </c>
    </row>
    <row r="1433" spans="2:45" ht="16.5" hidden="1" thickTop="1" thickBot="1" x14ac:dyDescent="0.3">
      <c r="B1433" s="101" t="str">
        <f t="shared" si="372"/>
        <v>b</v>
      </c>
      <c r="C1433" s="101" t="str">
        <f t="shared" si="370"/>
        <v>b</v>
      </c>
      <c r="D1433" s="109" t="s">
        <v>279</v>
      </c>
      <c r="E1433" s="118" t="s">
        <v>301</v>
      </c>
      <c r="F1433" s="115">
        <f t="shared" si="373"/>
        <v>0</v>
      </c>
      <c r="G1433" s="116">
        <f t="shared" si="380"/>
        <v>0</v>
      </c>
      <c r="H1433" s="116">
        <f t="shared" si="380"/>
        <v>0</v>
      </c>
      <c r="I1433" s="116">
        <f t="shared" si="380"/>
        <v>0</v>
      </c>
      <c r="J1433" s="116">
        <f t="shared" si="380"/>
        <v>0</v>
      </c>
      <c r="K1433" s="115">
        <f t="shared" si="374"/>
        <v>0</v>
      </c>
      <c r="L1433" s="116">
        <f t="shared" si="381"/>
        <v>0</v>
      </c>
      <c r="M1433" s="116">
        <f t="shared" si="381"/>
        <v>0</v>
      </c>
      <c r="N1433" s="116">
        <f t="shared" si="381"/>
        <v>0</v>
      </c>
      <c r="O1433" s="116">
        <f t="shared" si="381"/>
        <v>0</v>
      </c>
      <c r="P1433" s="115">
        <f t="shared" si="375"/>
        <v>0</v>
      </c>
      <c r="Q1433" s="116">
        <f t="shared" si="382"/>
        <v>0</v>
      </c>
      <c r="R1433" s="116">
        <f t="shared" si="382"/>
        <v>0</v>
      </c>
      <c r="S1433" s="116">
        <f t="shared" si="382"/>
        <v>0</v>
      </c>
      <c r="T1433" s="116">
        <f t="shared" si="382"/>
        <v>0</v>
      </c>
      <c r="U1433" s="111">
        <f t="shared" si="371"/>
        <v>0</v>
      </c>
      <c r="V1433" s="116">
        <f t="shared" si="371"/>
        <v>0</v>
      </c>
      <c r="W1433" s="116">
        <f t="shared" si="371"/>
        <v>0</v>
      </c>
      <c r="X1433" s="116">
        <f t="shared" si="371"/>
        <v>0</v>
      </c>
      <c r="Y1433" s="116">
        <f t="shared" si="371"/>
        <v>0</v>
      </c>
      <c r="Z1433" s="115">
        <f t="shared" si="376"/>
        <v>0</v>
      </c>
      <c r="AA1433" s="116">
        <f t="shared" si="383"/>
        <v>0</v>
      </c>
      <c r="AB1433" s="116">
        <f t="shared" si="383"/>
        <v>0</v>
      </c>
      <c r="AC1433" s="116">
        <f t="shared" si="383"/>
        <v>0</v>
      </c>
      <c r="AD1433" s="116">
        <f t="shared" si="383"/>
        <v>0</v>
      </c>
      <c r="AE1433" s="115">
        <f t="shared" si="377"/>
        <v>0</v>
      </c>
      <c r="AF1433" s="117">
        <f t="shared" si="384"/>
        <v>0</v>
      </c>
      <c r="AG1433" s="117">
        <f t="shared" si="384"/>
        <v>0</v>
      </c>
      <c r="AH1433" s="117">
        <f t="shared" si="384"/>
        <v>0</v>
      </c>
      <c r="AI1433" s="117">
        <f t="shared" si="384"/>
        <v>0</v>
      </c>
      <c r="AJ1433" s="115">
        <f t="shared" ref="AJ1433:AN1483" si="385">F1433+U1433</f>
        <v>0</v>
      </c>
      <c r="AK1433" s="116">
        <f t="shared" si="385"/>
        <v>0</v>
      </c>
      <c r="AL1433" s="116">
        <f t="shared" si="385"/>
        <v>0</v>
      </c>
      <c r="AM1433" s="116">
        <f t="shared" si="385"/>
        <v>0</v>
      </c>
      <c r="AN1433" s="116">
        <f t="shared" si="385"/>
        <v>0</v>
      </c>
      <c r="AO1433" s="115">
        <f t="shared" si="378"/>
        <v>0</v>
      </c>
      <c r="AP1433" s="116">
        <f t="shared" si="378"/>
        <v>0</v>
      </c>
      <c r="AQ1433" s="116">
        <f t="shared" si="378"/>
        <v>0</v>
      </c>
      <c r="AR1433" s="116">
        <f t="shared" si="378"/>
        <v>0</v>
      </c>
      <c r="AS1433" s="116">
        <f t="shared" si="379"/>
        <v>0</v>
      </c>
    </row>
    <row r="1434" spans="2:45" ht="16.5" thickTop="1" thickBot="1" x14ac:dyDescent="0.3">
      <c r="B1434" s="101" t="str">
        <f t="shared" si="372"/>
        <v>a</v>
      </c>
      <c r="C1434" s="101" t="str">
        <f t="shared" si="370"/>
        <v>a</v>
      </c>
      <c r="D1434" s="109" t="s">
        <v>279</v>
      </c>
      <c r="E1434" s="118" t="s">
        <v>302</v>
      </c>
      <c r="F1434" s="115">
        <f t="shared" si="373"/>
        <v>0</v>
      </c>
      <c r="G1434" s="116">
        <f t="shared" si="380"/>
        <v>0</v>
      </c>
      <c r="H1434" s="116">
        <f t="shared" si="380"/>
        <v>0</v>
      </c>
      <c r="I1434" s="116">
        <f t="shared" si="380"/>
        <v>0</v>
      </c>
      <c r="J1434" s="116">
        <f t="shared" si="380"/>
        <v>0</v>
      </c>
      <c r="K1434" s="115">
        <f t="shared" si="374"/>
        <v>3146000</v>
      </c>
      <c r="L1434" s="116">
        <f t="shared" si="381"/>
        <v>3146000</v>
      </c>
      <c r="M1434" s="116">
        <f t="shared" si="381"/>
        <v>0</v>
      </c>
      <c r="N1434" s="116">
        <f t="shared" si="381"/>
        <v>0</v>
      </c>
      <c r="O1434" s="116">
        <f t="shared" si="381"/>
        <v>0</v>
      </c>
      <c r="P1434" s="115">
        <f t="shared" si="375"/>
        <v>786400</v>
      </c>
      <c r="Q1434" s="116">
        <f t="shared" si="382"/>
        <v>0</v>
      </c>
      <c r="R1434" s="116">
        <f t="shared" si="382"/>
        <v>786400</v>
      </c>
      <c r="S1434" s="116">
        <f t="shared" si="382"/>
        <v>0</v>
      </c>
      <c r="T1434" s="116">
        <f t="shared" si="382"/>
        <v>0</v>
      </c>
      <c r="U1434" s="111">
        <f t="shared" si="371"/>
        <v>3200000</v>
      </c>
      <c r="V1434" s="116">
        <f t="shared" si="371"/>
        <v>3146000</v>
      </c>
      <c r="W1434" s="116">
        <f t="shared" si="371"/>
        <v>0</v>
      </c>
      <c r="X1434" s="116">
        <f t="shared" si="371"/>
        <v>54000</v>
      </c>
      <c r="Y1434" s="116">
        <f t="shared" si="371"/>
        <v>0</v>
      </c>
      <c r="Z1434" s="115">
        <f t="shared" si="376"/>
        <v>54000</v>
      </c>
      <c r="AA1434" s="116">
        <f t="shared" si="383"/>
        <v>0</v>
      </c>
      <c r="AB1434" s="116">
        <f t="shared" si="383"/>
        <v>0</v>
      </c>
      <c r="AC1434" s="116">
        <f t="shared" si="383"/>
        <v>54000</v>
      </c>
      <c r="AD1434" s="116">
        <f t="shared" si="383"/>
        <v>0</v>
      </c>
      <c r="AE1434" s="115">
        <f t="shared" si="377"/>
        <v>3146000</v>
      </c>
      <c r="AF1434" s="117">
        <f t="shared" si="384"/>
        <v>3146000</v>
      </c>
      <c r="AG1434" s="117">
        <f t="shared" si="384"/>
        <v>0</v>
      </c>
      <c r="AH1434" s="117">
        <f t="shared" si="384"/>
        <v>0</v>
      </c>
      <c r="AI1434" s="117">
        <f t="shared" si="384"/>
        <v>0</v>
      </c>
      <c r="AJ1434" s="115">
        <f t="shared" si="385"/>
        <v>3200000</v>
      </c>
      <c r="AK1434" s="116">
        <f t="shared" si="385"/>
        <v>3146000</v>
      </c>
      <c r="AL1434" s="116">
        <f t="shared" si="385"/>
        <v>0</v>
      </c>
      <c r="AM1434" s="116">
        <f t="shared" si="385"/>
        <v>54000</v>
      </c>
      <c r="AN1434" s="116">
        <f t="shared" si="385"/>
        <v>0</v>
      </c>
      <c r="AO1434" s="115">
        <f t="shared" si="378"/>
        <v>6346000</v>
      </c>
      <c r="AP1434" s="116">
        <f t="shared" si="378"/>
        <v>6292000</v>
      </c>
      <c r="AQ1434" s="116">
        <f t="shared" si="378"/>
        <v>0</v>
      </c>
      <c r="AR1434" s="116">
        <f t="shared" si="378"/>
        <v>54000</v>
      </c>
      <c r="AS1434" s="116">
        <f t="shared" si="379"/>
        <v>0</v>
      </c>
    </row>
    <row r="1435" spans="2:45" ht="16.5" thickTop="1" thickBot="1" x14ac:dyDescent="0.3">
      <c r="B1435" s="101" t="str">
        <f t="shared" si="372"/>
        <v>a</v>
      </c>
      <c r="C1435" s="101" t="str">
        <f t="shared" si="370"/>
        <v>a</v>
      </c>
      <c r="D1435" s="109" t="s">
        <v>279</v>
      </c>
      <c r="E1435" s="118" t="s">
        <v>303</v>
      </c>
      <c r="F1435" s="115">
        <f t="shared" si="373"/>
        <v>0</v>
      </c>
      <c r="G1435" s="116">
        <f t="shared" si="380"/>
        <v>0</v>
      </c>
      <c r="H1435" s="116">
        <f t="shared" si="380"/>
        <v>0</v>
      </c>
      <c r="I1435" s="116">
        <f t="shared" si="380"/>
        <v>0</v>
      </c>
      <c r="J1435" s="116">
        <f t="shared" si="380"/>
        <v>0</v>
      </c>
      <c r="K1435" s="115">
        <f t="shared" si="374"/>
        <v>302010</v>
      </c>
      <c r="L1435" s="116">
        <f t="shared" si="381"/>
        <v>0</v>
      </c>
      <c r="M1435" s="116">
        <f t="shared" si="381"/>
        <v>302010</v>
      </c>
      <c r="N1435" s="116">
        <f t="shared" si="381"/>
        <v>0</v>
      </c>
      <c r="O1435" s="116">
        <f t="shared" si="381"/>
        <v>0</v>
      </c>
      <c r="P1435" s="115">
        <f t="shared" si="375"/>
        <v>136367.48000000001</v>
      </c>
      <c r="Q1435" s="116">
        <f t="shared" si="382"/>
        <v>0</v>
      </c>
      <c r="R1435" s="116">
        <f t="shared" si="382"/>
        <v>136367.48000000001</v>
      </c>
      <c r="S1435" s="116">
        <f t="shared" si="382"/>
        <v>0</v>
      </c>
      <c r="T1435" s="116">
        <f t="shared" si="382"/>
        <v>0</v>
      </c>
      <c r="U1435" s="111">
        <f t="shared" si="371"/>
        <v>2650000</v>
      </c>
      <c r="V1435" s="116">
        <f t="shared" si="371"/>
        <v>0</v>
      </c>
      <c r="W1435" s="116">
        <f t="shared" si="371"/>
        <v>2650000</v>
      </c>
      <c r="X1435" s="116">
        <f t="shared" si="371"/>
        <v>0</v>
      </c>
      <c r="Y1435" s="116">
        <f t="shared" si="371"/>
        <v>0</v>
      </c>
      <c r="Z1435" s="115">
        <f t="shared" si="376"/>
        <v>2650000</v>
      </c>
      <c r="AA1435" s="116">
        <f t="shared" si="383"/>
        <v>0</v>
      </c>
      <c r="AB1435" s="116">
        <f t="shared" si="383"/>
        <v>2650000</v>
      </c>
      <c r="AC1435" s="116">
        <f t="shared" si="383"/>
        <v>0</v>
      </c>
      <c r="AD1435" s="116">
        <f t="shared" si="383"/>
        <v>0</v>
      </c>
      <c r="AE1435" s="115">
        <f t="shared" si="377"/>
        <v>0</v>
      </c>
      <c r="AF1435" s="117">
        <f t="shared" si="384"/>
        <v>0</v>
      </c>
      <c r="AG1435" s="117">
        <f t="shared" si="384"/>
        <v>0</v>
      </c>
      <c r="AH1435" s="117">
        <f t="shared" si="384"/>
        <v>0</v>
      </c>
      <c r="AI1435" s="117">
        <f t="shared" si="384"/>
        <v>0</v>
      </c>
      <c r="AJ1435" s="115">
        <f t="shared" si="385"/>
        <v>2650000</v>
      </c>
      <c r="AK1435" s="116">
        <f t="shared" si="385"/>
        <v>0</v>
      </c>
      <c r="AL1435" s="116">
        <f t="shared" si="385"/>
        <v>2650000</v>
      </c>
      <c r="AM1435" s="116">
        <f t="shared" si="385"/>
        <v>0</v>
      </c>
      <c r="AN1435" s="116">
        <f t="shared" si="385"/>
        <v>0</v>
      </c>
      <c r="AO1435" s="115">
        <f t="shared" si="378"/>
        <v>2952010</v>
      </c>
      <c r="AP1435" s="116">
        <f t="shared" si="378"/>
        <v>0</v>
      </c>
      <c r="AQ1435" s="116">
        <f t="shared" si="378"/>
        <v>2952010</v>
      </c>
      <c r="AR1435" s="116">
        <f t="shared" si="378"/>
        <v>0</v>
      </c>
      <c r="AS1435" s="116">
        <f t="shared" si="379"/>
        <v>0</v>
      </c>
    </row>
    <row r="1436" spans="2:45" ht="16.5" thickTop="1" thickBot="1" x14ac:dyDescent="0.3">
      <c r="B1436" s="101" t="str">
        <f t="shared" si="372"/>
        <v>a</v>
      </c>
      <c r="C1436" s="101" t="str">
        <f t="shared" si="370"/>
        <v>a</v>
      </c>
      <c r="D1436" s="109" t="s">
        <v>279</v>
      </c>
      <c r="E1436" s="118" t="s">
        <v>304</v>
      </c>
      <c r="F1436" s="115">
        <f t="shared" si="373"/>
        <v>930622000</v>
      </c>
      <c r="G1436" s="116">
        <f t="shared" si="380"/>
        <v>292872600</v>
      </c>
      <c r="H1436" s="116">
        <f t="shared" si="380"/>
        <v>230000300</v>
      </c>
      <c r="I1436" s="116">
        <f t="shared" si="380"/>
        <v>229077000</v>
      </c>
      <c r="J1436" s="116">
        <f t="shared" si="380"/>
        <v>178672100</v>
      </c>
      <c r="K1436" s="115">
        <f t="shared" si="374"/>
        <v>1020159045</v>
      </c>
      <c r="L1436" s="116">
        <f t="shared" si="381"/>
        <v>292018745</v>
      </c>
      <c r="M1436" s="116">
        <f t="shared" si="381"/>
        <v>298223600</v>
      </c>
      <c r="N1436" s="116">
        <f t="shared" si="381"/>
        <v>250006300</v>
      </c>
      <c r="O1436" s="116">
        <f t="shared" si="381"/>
        <v>179910400</v>
      </c>
      <c r="P1436" s="115">
        <f t="shared" si="375"/>
        <v>514405321.28999996</v>
      </c>
      <c r="Q1436" s="116">
        <f t="shared" si="382"/>
        <v>287937571.31999999</v>
      </c>
      <c r="R1436" s="116">
        <f t="shared" si="382"/>
        <v>226467749.97</v>
      </c>
      <c r="S1436" s="116">
        <f t="shared" si="382"/>
        <v>0</v>
      </c>
      <c r="T1436" s="116">
        <f t="shared" si="382"/>
        <v>0</v>
      </c>
      <c r="U1436" s="111">
        <f t="shared" si="371"/>
        <v>126050000</v>
      </c>
      <c r="V1436" s="116">
        <f t="shared" si="371"/>
        <v>-3215000</v>
      </c>
      <c r="W1436" s="116">
        <f t="shared" si="371"/>
        <v>69500000</v>
      </c>
      <c r="X1436" s="116">
        <f t="shared" si="371"/>
        <v>59715000</v>
      </c>
      <c r="Y1436" s="116">
        <f t="shared" si="371"/>
        <v>50000</v>
      </c>
      <c r="Z1436" s="115">
        <f t="shared" si="376"/>
        <v>44715000</v>
      </c>
      <c r="AA1436" s="116">
        <f t="shared" si="383"/>
        <v>-1500000</v>
      </c>
      <c r="AB1436" s="116">
        <f t="shared" si="383"/>
        <v>6500000</v>
      </c>
      <c r="AC1436" s="116">
        <f t="shared" si="383"/>
        <v>39715000</v>
      </c>
      <c r="AD1436" s="116">
        <f t="shared" si="383"/>
        <v>0</v>
      </c>
      <c r="AE1436" s="115">
        <f t="shared" si="377"/>
        <v>81335000</v>
      </c>
      <c r="AF1436" s="117">
        <f t="shared" si="384"/>
        <v>-1715000</v>
      </c>
      <c r="AG1436" s="117">
        <f t="shared" si="384"/>
        <v>63000000</v>
      </c>
      <c r="AH1436" s="117">
        <f t="shared" si="384"/>
        <v>20000000</v>
      </c>
      <c r="AI1436" s="117">
        <f t="shared" si="384"/>
        <v>50000</v>
      </c>
      <c r="AJ1436" s="115">
        <f t="shared" si="385"/>
        <v>1056672000</v>
      </c>
      <c r="AK1436" s="116">
        <f t="shared" si="385"/>
        <v>289657600</v>
      </c>
      <c r="AL1436" s="116">
        <f t="shared" si="385"/>
        <v>299500300</v>
      </c>
      <c r="AM1436" s="116">
        <f t="shared" si="385"/>
        <v>288792000</v>
      </c>
      <c r="AN1436" s="116">
        <f t="shared" si="385"/>
        <v>178722100</v>
      </c>
      <c r="AO1436" s="115">
        <f t="shared" si="378"/>
        <v>1146209045</v>
      </c>
      <c r="AP1436" s="116">
        <f t="shared" si="378"/>
        <v>288803745</v>
      </c>
      <c r="AQ1436" s="116">
        <f t="shared" si="378"/>
        <v>367723600</v>
      </c>
      <c r="AR1436" s="116">
        <f t="shared" si="378"/>
        <v>309721300</v>
      </c>
      <c r="AS1436" s="116">
        <f t="shared" si="379"/>
        <v>179960400</v>
      </c>
    </row>
    <row r="1437" spans="2:45" ht="16.5" thickTop="1" thickBot="1" x14ac:dyDescent="0.3">
      <c r="B1437" s="101" t="str">
        <f t="shared" si="372"/>
        <v>a</v>
      </c>
      <c r="C1437" s="101" t="str">
        <f t="shared" si="370"/>
        <v>a</v>
      </c>
      <c r="D1437" s="109" t="s">
        <v>279</v>
      </c>
      <c r="E1437" s="118" t="s">
        <v>305</v>
      </c>
      <c r="F1437" s="115">
        <f t="shared" si="373"/>
        <v>3807000</v>
      </c>
      <c r="G1437" s="116">
        <f t="shared" si="380"/>
        <v>904300</v>
      </c>
      <c r="H1437" s="116">
        <f t="shared" si="380"/>
        <v>1079200</v>
      </c>
      <c r="I1437" s="116">
        <f t="shared" si="380"/>
        <v>909300</v>
      </c>
      <c r="J1437" s="116">
        <f t="shared" si="380"/>
        <v>914200</v>
      </c>
      <c r="K1437" s="115">
        <f t="shared" si="374"/>
        <v>3554990</v>
      </c>
      <c r="L1437" s="116">
        <f t="shared" si="381"/>
        <v>954300</v>
      </c>
      <c r="M1437" s="116">
        <f t="shared" si="381"/>
        <v>607190</v>
      </c>
      <c r="N1437" s="116">
        <f t="shared" si="381"/>
        <v>909300</v>
      </c>
      <c r="O1437" s="116">
        <f t="shared" si="381"/>
        <v>1084200</v>
      </c>
      <c r="P1437" s="115">
        <f t="shared" si="375"/>
        <v>616907.37</v>
      </c>
      <c r="Q1437" s="116">
        <f t="shared" si="382"/>
        <v>208128.07</v>
      </c>
      <c r="R1437" s="116">
        <f t="shared" si="382"/>
        <v>408779.3</v>
      </c>
      <c r="S1437" s="116">
        <f t="shared" si="382"/>
        <v>0</v>
      </c>
      <c r="T1437" s="116">
        <f t="shared" si="382"/>
        <v>0</v>
      </c>
      <c r="U1437" s="111">
        <f t="shared" si="371"/>
        <v>0</v>
      </c>
      <c r="V1437" s="116">
        <f t="shared" si="371"/>
        <v>0</v>
      </c>
      <c r="W1437" s="116">
        <f t="shared" si="371"/>
        <v>0</v>
      </c>
      <c r="X1437" s="116">
        <f t="shared" si="371"/>
        <v>0</v>
      </c>
      <c r="Y1437" s="116">
        <f t="shared" si="371"/>
        <v>0</v>
      </c>
      <c r="Z1437" s="115">
        <f t="shared" si="376"/>
        <v>0</v>
      </c>
      <c r="AA1437" s="116">
        <f t="shared" si="383"/>
        <v>0</v>
      </c>
      <c r="AB1437" s="116">
        <f t="shared" si="383"/>
        <v>0</v>
      </c>
      <c r="AC1437" s="116">
        <f t="shared" si="383"/>
        <v>0</v>
      </c>
      <c r="AD1437" s="116">
        <f t="shared" si="383"/>
        <v>0</v>
      </c>
      <c r="AE1437" s="115">
        <f t="shared" si="377"/>
        <v>0</v>
      </c>
      <c r="AF1437" s="117">
        <f t="shared" si="384"/>
        <v>0</v>
      </c>
      <c r="AG1437" s="117">
        <f t="shared" si="384"/>
        <v>0</v>
      </c>
      <c r="AH1437" s="117">
        <f t="shared" si="384"/>
        <v>0</v>
      </c>
      <c r="AI1437" s="117">
        <f t="shared" si="384"/>
        <v>0</v>
      </c>
      <c r="AJ1437" s="115">
        <f t="shared" si="385"/>
        <v>3807000</v>
      </c>
      <c r="AK1437" s="116">
        <f t="shared" si="385"/>
        <v>904300</v>
      </c>
      <c r="AL1437" s="116">
        <f t="shared" si="385"/>
        <v>1079200</v>
      </c>
      <c r="AM1437" s="116">
        <f t="shared" si="385"/>
        <v>909300</v>
      </c>
      <c r="AN1437" s="116">
        <f t="shared" si="385"/>
        <v>914200</v>
      </c>
      <c r="AO1437" s="115">
        <f t="shared" si="378"/>
        <v>3554990</v>
      </c>
      <c r="AP1437" s="116">
        <f t="shared" si="378"/>
        <v>954300</v>
      </c>
      <c r="AQ1437" s="116">
        <f t="shared" si="378"/>
        <v>607190</v>
      </c>
      <c r="AR1437" s="116">
        <f t="shared" si="378"/>
        <v>909300</v>
      </c>
      <c r="AS1437" s="116">
        <f t="shared" si="379"/>
        <v>1084200</v>
      </c>
    </row>
    <row r="1438" spans="2:45" ht="16.5" hidden="1" thickTop="1" thickBot="1" x14ac:dyDescent="0.3">
      <c r="B1438" s="101" t="str">
        <f t="shared" si="372"/>
        <v>b</v>
      </c>
      <c r="C1438" s="101" t="str">
        <f t="shared" si="370"/>
        <v>b</v>
      </c>
      <c r="D1438" s="109" t="s">
        <v>279</v>
      </c>
      <c r="E1438" s="119" t="s">
        <v>306</v>
      </c>
      <c r="F1438" s="115">
        <f t="shared" si="373"/>
        <v>0</v>
      </c>
      <c r="G1438" s="116">
        <f t="shared" si="380"/>
        <v>0</v>
      </c>
      <c r="H1438" s="116">
        <f t="shared" si="380"/>
        <v>0</v>
      </c>
      <c r="I1438" s="116">
        <f t="shared" si="380"/>
        <v>0</v>
      </c>
      <c r="J1438" s="116">
        <f t="shared" si="380"/>
        <v>0</v>
      </c>
      <c r="K1438" s="115">
        <f t="shared" si="374"/>
        <v>0</v>
      </c>
      <c r="L1438" s="116">
        <f t="shared" si="381"/>
        <v>0</v>
      </c>
      <c r="M1438" s="116">
        <f t="shared" si="381"/>
        <v>0</v>
      </c>
      <c r="N1438" s="116">
        <f t="shared" si="381"/>
        <v>0</v>
      </c>
      <c r="O1438" s="116">
        <f t="shared" si="381"/>
        <v>0</v>
      </c>
      <c r="P1438" s="115">
        <f t="shared" si="375"/>
        <v>0</v>
      </c>
      <c r="Q1438" s="116">
        <f t="shared" si="382"/>
        <v>0</v>
      </c>
      <c r="R1438" s="116">
        <f t="shared" si="382"/>
        <v>0</v>
      </c>
      <c r="S1438" s="116">
        <f t="shared" si="382"/>
        <v>0</v>
      </c>
      <c r="T1438" s="116">
        <f t="shared" si="382"/>
        <v>0</v>
      </c>
      <c r="U1438" s="111">
        <f t="shared" si="371"/>
        <v>0</v>
      </c>
      <c r="V1438" s="116">
        <f t="shared" si="371"/>
        <v>0</v>
      </c>
      <c r="W1438" s="116">
        <f t="shared" si="371"/>
        <v>0</v>
      </c>
      <c r="X1438" s="116">
        <f t="shared" si="371"/>
        <v>0</v>
      </c>
      <c r="Y1438" s="116">
        <f t="shared" si="371"/>
        <v>0</v>
      </c>
      <c r="Z1438" s="115">
        <f t="shared" si="376"/>
        <v>0</v>
      </c>
      <c r="AA1438" s="116">
        <f t="shared" si="383"/>
        <v>0</v>
      </c>
      <c r="AB1438" s="116">
        <f t="shared" si="383"/>
        <v>0</v>
      </c>
      <c r="AC1438" s="116">
        <f t="shared" si="383"/>
        <v>0</v>
      </c>
      <c r="AD1438" s="116">
        <f t="shared" si="383"/>
        <v>0</v>
      </c>
      <c r="AE1438" s="115">
        <f t="shared" si="377"/>
        <v>0</v>
      </c>
      <c r="AF1438" s="117">
        <f t="shared" si="384"/>
        <v>0</v>
      </c>
      <c r="AG1438" s="117">
        <f t="shared" si="384"/>
        <v>0</v>
      </c>
      <c r="AH1438" s="117">
        <f t="shared" si="384"/>
        <v>0</v>
      </c>
      <c r="AI1438" s="117">
        <f t="shared" si="384"/>
        <v>0</v>
      </c>
      <c r="AJ1438" s="115">
        <f t="shared" si="385"/>
        <v>0</v>
      </c>
      <c r="AK1438" s="116">
        <f t="shared" si="385"/>
        <v>0</v>
      </c>
      <c r="AL1438" s="116">
        <f t="shared" si="385"/>
        <v>0</v>
      </c>
      <c r="AM1438" s="116">
        <f t="shared" si="385"/>
        <v>0</v>
      </c>
      <c r="AN1438" s="116">
        <f t="shared" si="385"/>
        <v>0</v>
      </c>
      <c r="AO1438" s="115">
        <f t="shared" si="378"/>
        <v>0</v>
      </c>
      <c r="AP1438" s="116">
        <f t="shared" si="378"/>
        <v>0</v>
      </c>
      <c r="AQ1438" s="116">
        <f t="shared" si="378"/>
        <v>0</v>
      </c>
      <c r="AR1438" s="116">
        <f t="shared" si="378"/>
        <v>0</v>
      </c>
      <c r="AS1438" s="116">
        <f t="shared" si="379"/>
        <v>0</v>
      </c>
    </row>
    <row r="1439" spans="2:45" ht="27" thickTop="1" thickBot="1" x14ac:dyDescent="0.3">
      <c r="B1439" s="101" t="str">
        <f t="shared" si="372"/>
        <v>a</v>
      </c>
      <c r="C1439" s="101" t="str">
        <f t="shared" si="370"/>
        <v>a</v>
      </c>
      <c r="D1439" s="109" t="s">
        <v>279</v>
      </c>
      <c r="E1439" s="119" t="s">
        <v>307</v>
      </c>
      <c r="F1439" s="115">
        <f t="shared" si="373"/>
        <v>3807000</v>
      </c>
      <c r="G1439" s="116">
        <f t="shared" si="380"/>
        <v>904300</v>
      </c>
      <c r="H1439" s="116">
        <f t="shared" si="380"/>
        <v>1079200</v>
      </c>
      <c r="I1439" s="116">
        <f t="shared" si="380"/>
        <v>909300</v>
      </c>
      <c r="J1439" s="116">
        <f t="shared" si="380"/>
        <v>914200</v>
      </c>
      <c r="K1439" s="115">
        <f t="shared" si="374"/>
        <v>3554990</v>
      </c>
      <c r="L1439" s="116">
        <f t="shared" si="381"/>
        <v>954300</v>
      </c>
      <c r="M1439" s="116">
        <f t="shared" si="381"/>
        <v>607190</v>
      </c>
      <c r="N1439" s="116">
        <f t="shared" si="381"/>
        <v>909300</v>
      </c>
      <c r="O1439" s="116">
        <f t="shared" si="381"/>
        <v>1084200</v>
      </c>
      <c r="P1439" s="115">
        <f t="shared" si="375"/>
        <v>616907.37</v>
      </c>
      <c r="Q1439" s="116">
        <f t="shared" si="382"/>
        <v>208128.07</v>
      </c>
      <c r="R1439" s="116">
        <f t="shared" si="382"/>
        <v>408779.3</v>
      </c>
      <c r="S1439" s="116">
        <f t="shared" si="382"/>
        <v>0</v>
      </c>
      <c r="T1439" s="116">
        <f t="shared" si="382"/>
        <v>0</v>
      </c>
      <c r="U1439" s="111">
        <f t="shared" si="371"/>
        <v>0</v>
      </c>
      <c r="V1439" s="116">
        <f t="shared" si="371"/>
        <v>0</v>
      </c>
      <c r="W1439" s="116">
        <f t="shared" si="371"/>
        <v>0</v>
      </c>
      <c r="X1439" s="116">
        <f t="shared" si="371"/>
        <v>0</v>
      </c>
      <c r="Y1439" s="116">
        <f t="shared" si="371"/>
        <v>0</v>
      </c>
      <c r="Z1439" s="115">
        <f t="shared" si="376"/>
        <v>0</v>
      </c>
      <c r="AA1439" s="116">
        <f t="shared" si="383"/>
        <v>0</v>
      </c>
      <c r="AB1439" s="116">
        <f t="shared" si="383"/>
        <v>0</v>
      </c>
      <c r="AC1439" s="116">
        <f t="shared" si="383"/>
        <v>0</v>
      </c>
      <c r="AD1439" s="116">
        <f t="shared" si="383"/>
        <v>0</v>
      </c>
      <c r="AE1439" s="115">
        <f t="shared" si="377"/>
        <v>0</v>
      </c>
      <c r="AF1439" s="117">
        <f t="shared" si="384"/>
        <v>0</v>
      </c>
      <c r="AG1439" s="117">
        <f t="shared" si="384"/>
        <v>0</v>
      </c>
      <c r="AH1439" s="117">
        <f t="shared" si="384"/>
        <v>0</v>
      </c>
      <c r="AI1439" s="117">
        <f t="shared" si="384"/>
        <v>0</v>
      </c>
      <c r="AJ1439" s="115">
        <f t="shared" si="385"/>
        <v>3807000</v>
      </c>
      <c r="AK1439" s="116">
        <f t="shared" si="385"/>
        <v>904300</v>
      </c>
      <c r="AL1439" s="116">
        <f t="shared" si="385"/>
        <v>1079200</v>
      </c>
      <c r="AM1439" s="116">
        <f t="shared" si="385"/>
        <v>909300</v>
      </c>
      <c r="AN1439" s="116">
        <f t="shared" si="385"/>
        <v>914200</v>
      </c>
      <c r="AO1439" s="115">
        <f t="shared" si="378"/>
        <v>3554990</v>
      </c>
      <c r="AP1439" s="116">
        <f t="shared" si="378"/>
        <v>954300</v>
      </c>
      <c r="AQ1439" s="116">
        <f t="shared" si="378"/>
        <v>607190</v>
      </c>
      <c r="AR1439" s="116">
        <f t="shared" si="378"/>
        <v>909300</v>
      </c>
      <c r="AS1439" s="116">
        <f t="shared" si="379"/>
        <v>1084200</v>
      </c>
    </row>
    <row r="1440" spans="2:45" ht="27" thickTop="1" thickBot="1" x14ac:dyDescent="0.3">
      <c r="B1440" s="101" t="str">
        <f t="shared" si="372"/>
        <v>a</v>
      </c>
      <c r="C1440" s="101" t="str">
        <f t="shared" si="370"/>
        <v>a</v>
      </c>
      <c r="D1440" s="109" t="s">
        <v>279</v>
      </c>
      <c r="E1440" s="120" t="s">
        <v>308</v>
      </c>
      <c r="F1440" s="115">
        <f t="shared" si="373"/>
        <v>3807000</v>
      </c>
      <c r="G1440" s="116">
        <f t="shared" si="380"/>
        <v>904300</v>
      </c>
      <c r="H1440" s="116">
        <f t="shared" si="380"/>
        <v>1079200</v>
      </c>
      <c r="I1440" s="116">
        <f t="shared" si="380"/>
        <v>909300</v>
      </c>
      <c r="J1440" s="116">
        <f t="shared" si="380"/>
        <v>914200</v>
      </c>
      <c r="K1440" s="115">
        <f t="shared" si="374"/>
        <v>3554990</v>
      </c>
      <c r="L1440" s="116">
        <f t="shared" si="381"/>
        <v>954300</v>
      </c>
      <c r="M1440" s="116">
        <f t="shared" si="381"/>
        <v>607190</v>
      </c>
      <c r="N1440" s="116">
        <f t="shared" si="381"/>
        <v>909300</v>
      </c>
      <c r="O1440" s="116">
        <f t="shared" si="381"/>
        <v>1084200</v>
      </c>
      <c r="P1440" s="115">
        <f t="shared" si="375"/>
        <v>616907.37</v>
      </c>
      <c r="Q1440" s="116">
        <f t="shared" si="382"/>
        <v>208128.07</v>
      </c>
      <c r="R1440" s="116">
        <f t="shared" si="382"/>
        <v>408779.3</v>
      </c>
      <c r="S1440" s="116">
        <f t="shared" si="382"/>
        <v>0</v>
      </c>
      <c r="T1440" s="116">
        <f t="shared" si="382"/>
        <v>0</v>
      </c>
      <c r="U1440" s="111">
        <f t="shared" si="371"/>
        <v>0</v>
      </c>
      <c r="V1440" s="116">
        <f t="shared" si="371"/>
        <v>0</v>
      </c>
      <c r="W1440" s="116">
        <f t="shared" si="371"/>
        <v>0</v>
      </c>
      <c r="X1440" s="116">
        <f t="shared" si="371"/>
        <v>0</v>
      </c>
      <c r="Y1440" s="116">
        <f t="shared" si="371"/>
        <v>0</v>
      </c>
      <c r="Z1440" s="115">
        <f t="shared" si="376"/>
        <v>0</v>
      </c>
      <c r="AA1440" s="116">
        <f t="shared" si="383"/>
        <v>0</v>
      </c>
      <c r="AB1440" s="116">
        <f t="shared" si="383"/>
        <v>0</v>
      </c>
      <c r="AC1440" s="116">
        <f t="shared" si="383"/>
        <v>0</v>
      </c>
      <c r="AD1440" s="116">
        <f t="shared" si="383"/>
        <v>0</v>
      </c>
      <c r="AE1440" s="115">
        <f t="shared" si="377"/>
        <v>0</v>
      </c>
      <c r="AF1440" s="117">
        <f t="shared" si="384"/>
        <v>0</v>
      </c>
      <c r="AG1440" s="117">
        <f t="shared" si="384"/>
        <v>0</v>
      </c>
      <c r="AH1440" s="117">
        <f t="shared" si="384"/>
        <v>0</v>
      </c>
      <c r="AI1440" s="117">
        <f t="shared" si="384"/>
        <v>0</v>
      </c>
      <c r="AJ1440" s="115">
        <f t="shared" si="385"/>
        <v>3807000</v>
      </c>
      <c r="AK1440" s="116">
        <f t="shared" si="385"/>
        <v>904300</v>
      </c>
      <c r="AL1440" s="116">
        <f t="shared" si="385"/>
        <v>1079200</v>
      </c>
      <c r="AM1440" s="116">
        <f t="shared" si="385"/>
        <v>909300</v>
      </c>
      <c r="AN1440" s="116">
        <f t="shared" si="385"/>
        <v>914200</v>
      </c>
      <c r="AO1440" s="115">
        <f t="shared" si="378"/>
        <v>3554990</v>
      </c>
      <c r="AP1440" s="116">
        <f t="shared" si="378"/>
        <v>954300</v>
      </c>
      <c r="AQ1440" s="116">
        <f t="shared" si="378"/>
        <v>607190</v>
      </c>
      <c r="AR1440" s="116">
        <f t="shared" si="378"/>
        <v>909300</v>
      </c>
      <c r="AS1440" s="116">
        <f t="shared" si="379"/>
        <v>1084200</v>
      </c>
    </row>
    <row r="1441" spans="2:45" ht="27" hidden="1" thickTop="1" thickBot="1" x14ac:dyDescent="0.3">
      <c r="B1441" s="101" t="str">
        <f t="shared" si="372"/>
        <v>b</v>
      </c>
      <c r="C1441" s="101" t="str">
        <f t="shared" si="370"/>
        <v>b</v>
      </c>
      <c r="D1441" s="109" t="s">
        <v>279</v>
      </c>
      <c r="E1441" s="120" t="s">
        <v>309</v>
      </c>
      <c r="F1441" s="115">
        <f t="shared" si="373"/>
        <v>0</v>
      </c>
      <c r="G1441" s="116">
        <f t="shared" si="380"/>
        <v>0</v>
      </c>
      <c r="H1441" s="116">
        <f t="shared" si="380"/>
        <v>0</v>
      </c>
      <c r="I1441" s="116">
        <f t="shared" si="380"/>
        <v>0</v>
      </c>
      <c r="J1441" s="116">
        <f t="shared" si="380"/>
        <v>0</v>
      </c>
      <c r="K1441" s="115">
        <f t="shared" si="374"/>
        <v>0</v>
      </c>
      <c r="L1441" s="116">
        <f t="shared" si="381"/>
        <v>0</v>
      </c>
      <c r="M1441" s="116">
        <f t="shared" si="381"/>
        <v>0</v>
      </c>
      <c r="N1441" s="116">
        <f t="shared" si="381"/>
        <v>0</v>
      </c>
      <c r="O1441" s="116">
        <f t="shared" si="381"/>
        <v>0</v>
      </c>
      <c r="P1441" s="115">
        <f t="shared" si="375"/>
        <v>0</v>
      </c>
      <c r="Q1441" s="116">
        <f t="shared" si="382"/>
        <v>0</v>
      </c>
      <c r="R1441" s="116">
        <f t="shared" si="382"/>
        <v>0</v>
      </c>
      <c r="S1441" s="116">
        <f t="shared" si="382"/>
        <v>0</v>
      </c>
      <c r="T1441" s="116">
        <f t="shared" si="382"/>
        <v>0</v>
      </c>
      <c r="U1441" s="111">
        <f t="shared" si="371"/>
        <v>0</v>
      </c>
      <c r="V1441" s="116">
        <f t="shared" si="371"/>
        <v>0</v>
      </c>
      <c r="W1441" s="116">
        <f t="shared" si="371"/>
        <v>0</v>
      </c>
      <c r="X1441" s="116">
        <f t="shared" si="371"/>
        <v>0</v>
      </c>
      <c r="Y1441" s="116">
        <f t="shared" si="371"/>
        <v>0</v>
      </c>
      <c r="Z1441" s="115">
        <f t="shared" si="376"/>
        <v>0</v>
      </c>
      <c r="AA1441" s="116">
        <f t="shared" si="383"/>
        <v>0</v>
      </c>
      <c r="AB1441" s="116">
        <f t="shared" si="383"/>
        <v>0</v>
      </c>
      <c r="AC1441" s="116">
        <f t="shared" si="383"/>
        <v>0</v>
      </c>
      <c r="AD1441" s="116">
        <f t="shared" si="383"/>
        <v>0</v>
      </c>
      <c r="AE1441" s="115">
        <f t="shared" si="377"/>
        <v>0</v>
      </c>
      <c r="AF1441" s="117">
        <f t="shared" si="384"/>
        <v>0</v>
      </c>
      <c r="AG1441" s="117">
        <f t="shared" si="384"/>
        <v>0</v>
      </c>
      <c r="AH1441" s="117">
        <f t="shared" si="384"/>
        <v>0</v>
      </c>
      <c r="AI1441" s="117">
        <f t="shared" si="384"/>
        <v>0</v>
      </c>
      <c r="AJ1441" s="115">
        <f t="shared" si="385"/>
        <v>0</v>
      </c>
      <c r="AK1441" s="116">
        <f t="shared" si="385"/>
        <v>0</v>
      </c>
      <c r="AL1441" s="116">
        <f t="shared" si="385"/>
        <v>0</v>
      </c>
      <c r="AM1441" s="116">
        <f t="shared" si="385"/>
        <v>0</v>
      </c>
      <c r="AN1441" s="116">
        <f t="shared" si="385"/>
        <v>0</v>
      </c>
      <c r="AO1441" s="115">
        <f t="shared" si="378"/>
        <v>0</v>
      </c>
      <c r="AP1441" s="116">
        <f t="shared" si="378"/>
        <v>0</v>
      </c>
      <c r="AQ1441" s="116">
        <f t="shared" si="378"/>
        <v>0</v>
      </c>
      <c r="AR1441" s="116">
        <f t="shared" si="378"/>
        <v>0</v>
      </c>
      <c r="AS1441" s="116">
        <f t="shared" si="379"/>
        <v>0</v>
      </c>
    </row>
    <row r="1442" spans="2:45" ht="16.5" thickTop="1" thickBot="1" x14ac:dyDescent="0.3">
      <c r="B1442" s="101" t="str">
        <f t="shared" si="372"/>
        <v>a</v>
      </c>
      <c r="C1442" s="101" t="str">
        <f t="shared" si="370"/>
        <v>a</v>
      </c>
      <c r="D1442" s="109" t="s">
        <v>279</v>
      </c>
      <c r="E1442" s="88" t="s">
        <v>310</v>
      </c>
      <c r="F1442" s="115">
        <f t="shared" si="373"/>
        <v>185000</v>
      </c>
      <c r="G1442" s="116">
        <f t="shared" si="380"/>
        <v>50000</v>
      </c>
      <c r="H1442" s="116">
        <f t="shared" si="380"/>
        <v>120000</v>
      </c>
      <c r="I1442" s="116">
        <f t="shared" si="380"/>
        <v>15000</v>
      </c>
      <c r="J1442" s="116">
        <f t="shared" si="380"/>
        <v>0</v>
      </c>
      <c r="K1442" s="115">
        <f t="shared" si="374"/>
        <v>4336000</v>
      </c>
      <c r="L1442" s="116">
        <f t="shared" si="381"/>
        <v>3201000</v>
      </c>
      <c r="M1442" s="116">
        <f t="shared" si="381"/>
        <v>1020000</v>
      </c>
      <c r="N1442" s="116">
        <f t="shared" si="381"/>
        <v>15000</v>
      </c>
      <c r="O1442" s="116">
        <f t="shared" si="381"/>
        <v>100000</v>
      </c>
      <c r="P1442" s="115">
        <f t="shared" si="375"/>
        <v>1123897.47</v>
      </c>
      <c r="Q1442" s="116">
        <f t="shared" si="382"/>
        <v>972235.47</v>
      </c>
      <c r="R1442" s="116">
        <f t="shared" si="382"/>
        <v>151662</v>
      </c>
      <c r="S1442" s="116">
        <f t="shared" si="382"/>
        <v>0</v>
      </c>
      <c r="T1442" s="116">
        <f t="shared" si="382"/>
        <v>0</v>
      </c>
      <c r="U1442" s="111">
        <f t="shared" si="371"/>
        <v>4800000</v>
      </c>
      <c r="V1442" s="116">
        <f t="shared" si="371"/>
        <v>3146000</v>
      </c>
      <c r="W1442" s="116">
        <f t="shared" si="371"/>
        <v>1554000</v>
      </c>
      <c r="X1442" s="116">
        <f t="shared" si="371"/>
        <v>0</v>
      </c>
      <c r="Y1442" s="116">
        <f t="shared" si="371"/>
        <v>100000</v>
      </c>
      <c r="Z1442" s="115">
        <f t="shared" si="376"/>
        <v>654000</v>
      </c>
      <c r="AA1442" s="116">
        <f t="shared" si="383"/>
        <v>0</v>
      </c>
      <c r="AB1442" s="116">
        <f t="shared" si="383"/>
        <v>654000</v>
      </c>
      <c r="AC1442" s="116">
        <f t="shared" si="383"/>
        <v>0</v>
      </c>
      <c r="AD1442" s="116">
        <f t="shared" si="383"/>
        <v>0</v>
      </c>
      <c r="AE1442" s="115">
        <f t="shared" si="377"/>
        <v>4146000</v>
      </c>
      <c r="AF1442" s="117">
        <f t="shared" si="384"/>
        <v>3146000</v>
      </c>
      <c r="AG1442" s="117">
        <f t="shared" si="384"/>
        <v>900000</v>
      </c>
      <c r="AH1442" s="117">
        <f t="shared" si="384"/>
        <v>0</v>
      </c>
      <c r="AI1442" s="117">
        <f t="shared" si="384"/>
        <v>100000</v>
      </c>
      <c r="AJ1442" s="115">
        <f t="shared" si="385"/>
        <v>4985000</v>
      </c>
      <c r="AK1442" s="116">
        <f t="shared" si="385"/>
        <v>3196000</v>
      </c>
      <c r="AL1442" s="116">
        <f t="shared" si="385"/>
        <v>1674000</v>
      </c>
      <c r="AM1442" s="116">
        <f t="shared" si="385"/>
        <v>15000</v>
      </c>
      <c r="AN1442" s="116">
        <f t="shared" si="385"/>
        <v>100000</v>
      </c>
      <c r="AO1442" s="115">
        <f t="shared" si="378"/>
        <v>9136000</v>
      </c>
      <c r="AP1442" s="116">
        <f t="shared" si="378"/>
        <v>6347000</v>
      </c>
      <c r="AQ1442" s="116">
        <f t="shared" si="378"/>
        <v>2574000</v>
      </c>
      <c r="AR1442" s="116">
        <f t="shared" si="378"/>
        <v>15000</v>
      </c>
      <c r="AS1442" s="116">
        <f t="shared" si="379"/>
        <v>200000</v>
      </c>
    </row>
    <row r="1443" spans="2:45" ht="16.5" hidden="1" thickTop="1" thickBot="1" x14ac:dyDescent="0.3">
      <c r="B1443" s="101" t="str">
        <f t="shared" si="372"/>
        <v>b</v>
      </c>
      <c r="C1443" s="101" t="str">
        <f t="shared" si="370"/>
        <v>b</v>
      </c>
      <c r="D1443" s="109" t="s">
        <v>279</v>
      </c>
      <c r="E1443" s="88" t="s">
        <v>311</v>
      </c>
      <c r="F1443" s="115">
        <f t="shared" si="373"/>
        <v>0</v>
      </c>
      <c r="G1443" s="116">
        <f t="shared" si="380"/>
        <v>0</v>
      </c>
      <c r="H1443" s="116">
        <f t="shared" si="380"/>
        <v>0</v>
      </c>
      <c r="I1443" s="116">
        <f t="shared" si="380"/>
        <v>0</v>
      </c>
      <c r="J1443" s="116">
        <f t="shared" si="380"/>
        <v>0</v>
      </c>
      <c r="K1443" s="115">
        <f t="shared" si="374"/>
        <v>0</v>
      </c>
      <c r="L1443" s="116">
        <f t="shared" si="381"/>
        <v>0</v>
      </c>
      <c r="M1443" s="116">
        <f t="shared" si="381"/>
        <v>0</v>
      </c>
      <c r="N1443" s="116">
        <f t="shared" si="381"/>
        <v>0</v>
      </c>
      <c r="O1443" s="116">
        <f t="shared" si="381"/>
        <v>0</v>
      </c>
      <c r="P1443" s="115">
        <f t="shared" si="375"/>
        <v>0</v>
      </c>
      <c r="Q1443" s="116">
        <f t="shared" si="382"/>
        <v>0</v>
      </c>
      <c r="R1443" s="116">
        <f t="shared" si="382"/>
        <v>0</v>
      </c>
      <c r="S1443" s="116">
        <f t="shared" si="382"/>
        <v>0</v>
      </c>
      <c r="T1443" s="116">
        <f t="shared" si="382"/>
        <v>0</v>
      </c>
      <c r="U1443" s="111">
        <f t="shared" si="371"/>
        <v>0</v>
      </c>
      <c r="V1443" s="116">
        <f t="shared" si="371"/>
        <v>0</v>
      </c>
      <c r="W1443" s="116">
        <f t="shared" si="371"/>
        <v>0</v>
      </c>
      <c r="X1443" s="116">
        <f t="shared" si="371"/>
        <v>0</v>
      </c>
      <c r="Y1443" s="116">
        <f t="shared" si="371"/>
        <v>0</v>
      </c>
      <c r="Z1443" s="115">
        <f t="shared" si="376"/>
        <v>0</v>
      </c>
      <c r="AA1443" s="116">
        <f t="shared" si="383"/>
        <v>0</v>
      </c>
      <c r="AB1443" s="116">
        <f t="shared" si="383"/>
        <v>0</v>
      </c>
      <c r="AC1443" s="116">
        <f t="shared" si="383"/>
        <v>0</v>
      </c>
      <c r="AD1443" s="116">
        <f t="shared" si="383"/>
        <v>0</v>
      </c>
      <c r="AE1443" s="115">
        <f t="shared" si="377"/>
        <v>0</v>
      </c>
      <c r="AF1443" s="117">
        <f t="shared" si="384"/>
        <v>0</v>
      </c>
      <c r="AG1443" s="117">
        <f t="shared" si="384"/>
        <v>0</v>
      </c>
      <c r="AH1443" s="117">
        <f t="shared" si="384"/>
        <v>0</v>
      </c>
      <c r="AI1443" s="117">
        <f t="shared" si="384"/>
        <v>0</v>
      </c>
      <c r="AJ1443" s="115">
        <f t="shared" si="385"/>
        <v>0</v>
      </c>
      <c r="AK1443" s="116">
        <f t="shared" si="385"/>
        <v>0</v>
      </c>
      <c r="AL1443" s="116">
        <f t="shared" si="385"/>
        <v>0</v>
      </c>
      <c r="AM1443" s="116">
        <f t="shared" si="385"/>
        <v>0</v>
      </c>
      <c r="AN1443" s="116">
        <f t="shared" si="385"/>
        <v>0</v>
      </c>
      <c r="AO1443" s="115">
        <f t="shared" si="378"/>
        <v>0</v>
      </c>
      <c r="AP1443" s="116">
        <f t="shared" si="378"/>
        <v>0</v>
      </c>
      <c r="AQ1443" s="116">
        <f t="shared" si="378"/>
        <v>0</v>
      </c>
      <c r="AR1443" s="116">
        <f t="shared" si="378"/>
        <v>0</v>
      </c>
      <c r="AS1443" s="116">
        <f t="shared" si="379"/>
        <v>0</v>
      </c>
    </row>
    <row r="1444" spans="2:45" ht="16.5" hidden="1" thickTop="1" thickBot="1" x14ac:dyDescent="0.3">
      <c r="B1444" s="101" t="str">
        <f t="shared" si="372"/>
        <v>b</v>
      </c>
      <c r="C1444" s="101" t="str">
        <f t="shared" si="370"/>
        <v>b</v>
      </c>
      <c r="D1444" s="109" t="s">
        <v>279</v>
      </c>
      <c r="E1444" s="88" t="s">
        <v>312</v>
      </c>
      <c r="F1444" s="115">
        <f t="shared" si="373"/>
        <v>0</v>
      </c>
      <c r="G1444" s="116">
        <f t="shared" si="380"/>
        <v>0</v>
      </c>
      <c r="H1444" s="116">
        <f t="shared" si="380"/>
        <v>0</v>
      </c>
      <c r="I1444" s="116">
        <f t="shared" si="380"/>
        <v>0</v>
      </c>
      <c r="J1444" s="116">
        <f t="shared" si="380"/>
        <v>0</v>
      </c>
      <c r="K1444" s="115">
        <f t="shared" si="374"/>
        <v>0</v>
      </c>
      <c r="L1444" s="116">
        <f t="shared" si="381"/>
        <v>0</v>
      </c>
      <c r="M1444" s="116">
        <f t="shared" si="381"/>
        <v>0</v>
      </c>
      <c r="N1444" s="116">
        <f t="shared" si="381"/>
        <v>0</v>
      </c>
      <c r="O1444" s="116">
        <f t="shared" si="381"/>
        <v>0</v>
      </c>
      <c r="P1444" s="115">
        <f t="shared" si="375"/>
        <v>0</v>
      </c>
      <c r="Q1444" s="116">
        <f t="shared" si="382"/>
        <v>0</v>
      </c>
      <c r="R1444" s="116">
        <f t="shared" si="382"/>
        <v>0</v>
      </c>
      <c r="S1444" s="116">
        <f t="shared" si="382"/>
        <v>0</v>
      </c>
      <c r="T1444" s="116">
        <f t="shared" si="382"/>
        <v>0</v>
      </c>
      <c r="U1444" s="111">
        <f t="shared" si="371"/>
        <v>0</v>
      </c>
      <c r="V1444" s="116">
        <f t="shared" si="371"/>
        <v>0</v>
      </c>
      <c r="W1444" s="116">
        <f t="shared" si="371"/>
        <v>0</v>
      </c>
      <c r="X1444" s="116">
        <f t="shared" si="371"/>
        <v>0</v>
      </c>
      <c r="Y1444" s="116">
        <f t="shared" si="371"/>
        <v>0</v>
      </c>
      <c r="Z1444" s="115">
        <f t="shared" si="376"/>
        <v>0</v>
      </c>
      <c r="AA1444" s="116">
        <f t="shared" si="383"/>
        <v>0</v>
      </c>
      <c r="AB1444" s="116">
        <f t="shared" si="383"/>
        <v>0</v>
      </c>
      <c r="AC1444" s="116">
        <f t="shared" si="383"/>
        <v>0</v>
      </c>
      <c r="AD1444" s="116">
        <f t="shared" si="383"/>
        <v>0</v>
      </c>
      <c r="AE1444" s="115">
        <f t="shared" si="377"/>
        <v>0</v>
      </c>
      <c r="AF1444" s="117">
        <f t="shared" si="384"/>
        <v>0</v>
      </c>
      <c r="AG1444" s="117">
        <f t="shared" si="384"/>
        <v>0</v>
      </c>
      <c r="AH1444" s="117">
        <f t="shared" si="384"/>
        <v>0</v>
      </c>
      <c r="AI1444" s="117">
        <f t="shared" si="384"/>
        <v>0</v>
      </c>
      <c r="AJ1444" s="115">
        <f t="shared" si="385"/>
        <v>0</v>
      </c>
      <c r="AK1444" s="116">
        <f t="shared" si="385"/>
        <v>0</v>
      </c>
      <c r="AL1444" s="116">
        <f t="shared" si="385"/>
        <v>0</v>
      </c>
      <c r="AM1444" s="116">
        <f t="shared" si="385"/>
        <v>0</v>
      </c>
      <c r="AN1444" s="116">
        <f t="shared" si="385"/>
        <v>0</v>
      </c>
      <c r="AO1444" s="115">
        <f t="shared" si="378"/>
        <v>0</v>
      </c>
      <c r="AP1444" s="116">
        <f t="shared" si="378"/>
        <v>0</v>
      </c>
      <c r="AQ1444" s="116">
        <f t="shared" si="378"/>
        <v>0</v>
      </c>
      <c r="AR1444" s="116">
        <f t="shared" si="378"/>
        <v>0</v>
      </c>
      <c r="AS1444" s="116">
        <f t="shared" si="379"/>
        <v>0</v>
      </c>
    </row>
    <row r="1445" spans="2:45" ht="27" thickTop="1" thickBot="1" x14ac:dyDescent="0.3">
      <c r="B1445" s="101" t="str">
        <f t="shared" si="372"/>
        <v>a</v>
      </c>
      <c r="C1445" s="101" t="str">
        <f t="shared" si="370"/>
        <v>a</v>
      </c>
      <c r="D1445" s="109" t="s">
        <v>167</v>
      </c>
      <c r="E1445" s="88" t="s">
        <v>34</v>
      </c>
      <c r="F1445" s="115">
        <f t="shared" si="373"/>
        <v>757136000</v>
      </c>
      <c r="G1445" s="116">
        <f>SUM(G1446,G1458:G1460)</f>
        <v>249034600</v>
      </c>
      <c r="H1445" s="116">
        <f>SUM(H1446,H1458:H1460)</f>
        <v>184689200</v>
      </c>
      <c r="I1445" s="116">
        <f>SUM(I1446,I1458:I1460)</f>
        <v>184689200</v>
      </c>
      <c r="J1445" s="116">
        <f>SUM(J1446,J1458:J1460)</f>
        <v>138723000</v>
      </c>
      <c r="K1445" s="115">
        <f t="shared" si="374"/>
        <v>807136000</v>
      </c>
      <c r="L1445" s="116">
        <f>SUM(L1446,L1458:L1460)</f>
        <v>245814600</v>
      </c>
      <c r="M1445" s="116">
        <f>SUM(M1446,M1458:M1460)</f>
        <v>236909200</v>
      </c>
      <c r="N1445" s="116">
        <f>SUM(N1446,N1458:N1460)</f>
        <v>185689200</v>
      </c>
      <c r="O1445" s="116">
        <f>SUM(O1446,O1458:O1460)</f>
        <v>138723000</v>
      </c>
      <c r="P1445" s="115">
        <f t="shared" si="375"/>
        <v>436473929.51999998</v>
      </c>
      <c r="Q1445" s="116">
        <f>SUM(Q1446,Q1458:Q1460)</f>
        <v>245586389.95999998</v>
      </c>
      <c r="R1445" s="116">
        <f>SUM(R1446,R1458:R1460)</f>
        <v>190887539.56</v>
      </c>
      <c r="S1445" s="116">
        <f>SUM(S1446,S1458:S1460)</f>
        <v>0</v>
      </c>
      <c r="T1445" s="116">
        <f>SUM(T1446,T1458:T1460)</f>
        <v>0</v>
      </c>
      <c r="U1445" s="111">
        <f t="shared" si="371"/>
        <v>45000000</v>
      </c>
      <c r="V1445" s="116">
        <f t="shared" si="371"/>
        <v>0</v>
      </c>
      <c r="W1445" s="116">
        <f t="shared" si="371"/>
        <v>45000000</v>
      </c>
      <c r="X1445" s="116">
        <f t="shared" si="371"/>
        <v>0</v>
      </c>
      <c r="Y1445" s="116">
        <f t="shared" si="371"/>
        <v>0</v>
      </c>
      <c r="Z1445" s="115">
        <f t="shared" si="376"/>
        <v>-5000000</v>
      </c>
      <c r="AA1445" s="116">
        <f>SUM(AA1446,AA1458:AA1460)</f>
        <v>0</v>
      </c>
      <c r="AB1445" s="116">
        <f>SUM(AB1446,AB1458:AB1460)</f>
        <v>-5000000</v>
      </c>
      <c r="AC1445" s="116">
        <f>SUM(AC1446,AC1458:AC1460)</f>
        <v>0</v>
      </c>
      <c r="AD1445" s="116">
        <f>SUM(AD1446,AD1458:AD1460)</f>
        <v>0</v>
      </c>
      <c r="AE1445" s="115">
        <f t="shared" si="377"/>
        <v>50000000</v>
      </c>
      <c r="AF1445" s="117">
        <f>SUM(AF1446,AF1458:AF1460)</f>
        <v>0</v>
      </c>
      <c r="AG1445" s="117">
        <f>SUM(AG1446,AG1458:AG1460)</f>
        <v>50000000</v>
      </c>
      <c r="AH1445" s="117">
        <f>SUM(AH1446,AH1458:AH1460)</f>
        <v>0</v>
      </c>
      <c r="AI1445" s="117">
        <f>SUM(AI1446,AI1458:AI1460)</f>
        <v>0</v>
      </c>
      <c r="AJ1445" s="115">
        <f t="shared" si="385"/>
        <v>802136000</v>
      </c>
      <c r="AK1445" s="116">
        <f t="shared" si="385"/>
        <v>249034600</v>
      </c>
      <c r="AL1445" s="116">
        <f t="shared" si="385"/>
        <v>229689200</v>
      </c>
      <c r="AM1445" s="116">
        <f t="shared" si="385"/>
        <v>184689200</v>
      </c>
      <c r="AN1445" s="116">
        <f t="shared" si="385"/>
        <v>138723000</v>
      </c>
      <c r="AO1445" s="115">
        <f t="shared" si="378"/>
        <v>852136000</v>
      </c>
      <c r="AP1445" s="116">
        <f t="shared" si="378"/>
        <v>245814600</v>
      </c>
      <c r="AQ1445" s="116">
        <f t="shared" si="378"/>
        <v>281909200</v>
      </c>
      <c r="AR1445" s="116">
        <f t="shared" si="378"/>
        <v>185689200</v>
      </c>
      <c r="AS1445" s="116">
        <f t="shared" si="379"/>
        <v>138723000</v>
      </c>
    </row>
    <row r="1446" spans="2:45" ht="16.5" thickTop="1" thickBot="1" x14ac:dyDescent="0.3">
      <c r="B1446" s="101" t="str">
        <f t="shared" si="372"/>
        <v>a</v>
      </c>
      <c r="C1446" s="101" t="str">
        <f t="shared" si="370"/>
        <v>a</v>
      </c>
      <c r="D1446" s="109" t="s">
        <v>279</v>
      </c>
      <c r="E1446" s="118" t="s">
        <v>298</v>
      </c>
      <c r="F1446" s="115">
        <f t="shared" si="373"/>
        <v>757136000</v>
      </c>
      <c r="G1446" s="116">
        <f>SUM(G1447:G1453)</f>
        <v>249034600</v>
      </c>
      <c r="H1446" s="116">
        <f>SUM(H1447:H1453)</f>
        <v>184689200</v>
      </c>
      <c r="I1446" s="116">
        <f>SUM(I1447:I1453)</f>
        <v>184689200</v>
      </c>
      <c r="J1446" s="116">
        <f>SUM(J1447:J1453)</f>
        <v>138723000</v>
      </c>
      <c r="K1446" s="115">
        <f t="shared" si="374"/>
        <v>807136000</v>
      </c>
      <c r="L1446" s="116">
        <f>SUM(L1447:L1453)</f>
        <v>245814600</v>
      </c>
      <c r="M1446" s="116">
        <f>SUM(M1447:M1453)</f>
        <v>236909200</v>
      </c>
      <c r="N1446" s="116">
        <f>SUM(N1447:N1453)</f>
        <v>185689200</v>
      </c>
      <c r="O1446" s="116">
        <f>SUM(O1447:O1453)</f>
        <v>138723000</v>
      </c>
      <c r="P1446" s="115">
        <f t="shared" si="375"/>
        <v>436473929.51999998</v>
      </c>
      <c r="Q1446" s="116">
        <f>SUM(Q1447:Q1453)</f>
        <v>245586389.95999998</v>
      </c>
      <c r="R1446" s="116">
        <f>SUM(R1447:R1453)</f>
        <v>190887539.56</v>
      </c>
      <c r="S1446" s="116">
        <f>SUM(S1447:S1453)</f>
        <v>0</v>
      </c>
      <c r="T1446" s="116">
        <f>SUM(T1447:T1453)</f>
        <v>0</v>
      </c>
      <c r="U1446" s="111">
        <f t="shared" si="371"/>
        <v>45000000</v>
      </c>
      <c r="V1446" s="116">
        <f t="shared" si="371"/>
        <v>0</v>
      </c>
      <c r="W1446" s="116">
        <f t="shared" si="371"/>
        <v>45000000</v>
      </c>
      <c r="X1446" s="116">
        <f t="shared" si="371"/>
        <v>0</v>
      </c>
      <c r="Y1446" s="116">
        <f t="shared" si="371"/>
        <v>0</v>
      </c>
      <c r="Z1446" s="115">
        <f t="shared" si="376"/>
        <v>-5000000</v>
      </c>
      <c r="AA1446" s="116">
        <f>SUM(AA1447:AA1453)</f>
        <v>0</v>
      </c>
      <c r="AB1446" s="116">
        <f>SUM(AB1447:AB1453)</f>
        <v>-5000000</v>
      </c>
      <c r="AC1446" s="116">
        <f>SUM(AC1447:AC1453)</f>
        <v>0</v>
      </c>
      <c r="AD1446" s="116">
        <f>SUM(AD1447:AD1453)</f>
        <v>0</v>
      </c>
      <c r="AE1446" s="115">
        <f t="shared" si="377"/>
        <v>50000000</v>
      </c>
      <c r="AF1446" s="117">
        <f>SUM(AF1447:AF1453)</f>
        <v>0</v>
      </c>
      <c r="AG1446" s="117">
        <f>SUM(AG1447:AG1453)</f>
        <v>50000000</v>
      </c>
      <c r="AH1446" s="117">
        <f>SUM(AH1447:AH1453)</f>
        <v>0</v>
      </c>
      <c r="AI1446" s="117">
        <f>SUM(AI1447:AI1453)</f>
        <v>0</v>
      </c>
      <c r="AJ1446" s="115">
        <f t="shared" si="385"/>
        <v>802136000</v>
      </c>
      <c r="AK1446" s="116">
        <f t="shared" si="385"/>
        <v>249034600</v>
      </c>
      <c r="AL1446" s="116">
        <f t="shared" si="385"/>
        <v>229689200</v>
      </c>
      <c r="AM1446" s="116">
        <f t="shared" si="385"/>
        <v>184689200</v>
      </c>
      <c r="AN1446" s="116">
        <f t="shared" si="385"/>
        <v>138723000</v>
      </c>
      <c r="AO1446" s="115">
        <f t="shared" si="378"/>
        <v>852136000</v>
      </c>
      <c r="AP1446" s="116">
        <f t="shared" si="378"/>
        <v>245814600</v>
      </c>
      <c r="AQ1446" s="116">
        <f t="shared" si="378"/>
        <v>281909200</v>
      </c>
      <c r="AR1446" s="116">
        <f t="shared" si="378"/>
        <v>185689200</v>
      </c>
      <c r="AS1446" s="116">
        <f t="shared" si="379"/>
        <v>138723000</v>
      </c>
    </row>
    <row r="1447" spans="2:45" ht="16.5" hidden="1" thickTop="1" thickBot="1" x14ac:dyDescent="0.3">
      <c r="B1447" s="101" t="str">
        <f t="shared" si="372"/>
        <v>b</v>
      </c>
      <c r="C1447" s="101" t="str">
        <f t="shared" si="370"/>
        <v>b</v>
      </c>
      <c r="D1447" s="109" t="s">
        <v>279</v>
      </c>
      <c r="E1447" s="119" t="s">
        <v>299</v>
      </c>
      <c r="F1447" s="115">
        <f t="shared" si="373"/>
        <v>0</v>
      </c>
      <c r="G1447" s="116">
        <v>0</v>
      </c>
      <c r="H1447" s="116">
        <v>0</v>
      </c>
      <c r="I1447" s="116">
        <v>0</v>
      </c>
      <c r="J1447" s="116">
        <v>0</v>
      </c>
      <c r="K1447" s="115">
        <f t="shared" si="374"/>
        <v>0</v>
      </c>
      <c r="L1447" s="116">
        <v>0</v>
      </c>
      <c r="M1447" s="116">
        <v>0</v>
      </c>
      <c r="N1447" s="116">
        <v>0</v>
      </c>
      <c r="O1447" s="116">
        <v>0</v>
      </c>
      <c r="P1447" s="115">
        <f t="shared" si="375"/>
        <v>0</v>
      </c>
      <c r="Q1447" s="116">
        <v>0</v>
      </c>
      <c r="R1447" s="116">
        <v>0</v>
      </c>
      <c r="S1447" s="116">
        <v>0</v>
      </c>
      <c r="T1447" s="116">
        <v>0</v>
      </c>
      <c r="U1447" s="111">
        <f t="shared" si="371"/>
        <v>0</v>
      </c>
      <c r="V1447" s="116">
        <f t="shared" si="371"/>
        <v>0</v>
      </c>
      <c r="W1447" s="116">
        <f t="shared" si="371"/>
        <v>0</v>
      </c>
      <c r="X1447" s="116">
        <f t="shared" si="371"/>
        <v>0</v>
      </c>
      <c r="Y1447" s="116">
        <f t="shared" si="371"/>
        <v>0</v>
      </c>
      <c r="Z1447" s="115">
        <f t="shared" si="376"/>
        <v>0</v>
      </c>
      <c r="AA1447" s="116">
        <v>0</v>
      </c>
      <c r="AB1447" s="116">
        <v>0</v>
      </c>
      <c r="AC1447" s="116">
        <v>0</v>
      </c>
      <c r="AD1447" s="116">
        <v>0</v>
      </c>
      <c r="AE1447" s="115">
        <f t="shared" si="377"/>
        <v>0</v>
      </c>
      <c r="AF1447" s="117">
        <v>0</v>
      </c>
      <c r="AG1447" s="117">
        <v>0</v>
      </c>
      <c r="AH1447" s="117">
        <v>0</v>
      </c>
      <c r="AI1447" s="117">
        <v>0</v>
      </c>
      <c r="AJ1447" s="115">
        <f t="shared" si="385"/>
        <v>0</v>
      </c>
      <c r="AK1447" s="116">
        <f t="shared" si="385"/>
        <v>0</v>
      </c>
      <c r="AL1447" s="116">
        <f t="shared" si="385"/>
        <v>0</v>
      </c>
      <c r="AM1447" s="116">
        <f t="shared" si="385"/>
        <v>0</v>
      </c>
      <c r="AN1447" s="116">
        <f t="shared" si="385"/>
        <v>0</v>
      </c>
      <c r="AO1447" s="115">
        <f t="shared" si="378"/>
        <v>0</v>
      </c>
      <c r="AP1447" s="116">
        <f t="shared" si="378"/>
        <v>0</v>
      </c>
      <c r="AQ1447" s="116">
        <f t="shared" si="378"/>
        <v>0</v>
      </c>
      <c r="AR1447" s="116">
        <f t="shared" si="378"/>
        <v>0</v>
      </c>
      <c r="AS1447" s="116">
        <f t="shared" si="379"/>
        <v>0</v>
      </c>
    </row>
    <row r="1448" spans="2:45" ht="16.5" thickTop="1" thickBot="1" x14ac:dyDescent="0.3">
      <c r="B1448" s="101" t="str">
        <f t="shared" si="372"/>
        <v>a</v>
      </c>
      <c r="C1448" s="101" t="str">
        <f t="shared" si="370"/>
        <v>a</v>
      </c>
      <c r="D1448" s="109" t="s">
        <v>279</v>
      </c>
      <c r="E1448" s="119" t="s">
        <v>300</v>
      </c>
      <c r="F1448" s="115">
        <f t="shared" si="373"/>
        <v>4000000</v>
      </c>
      <c r="G1448" s="116">
        <v>1000000</v>
      </c>
      <c r="H1448" s="116">
        <v>1000000</v>
      </c>
      <c r="I1448" s="116">
        <v>1000000</v>
      </c>
      <c r="J1448" s="116">
        <v>1000000</v>
      </c>
      <c r="K1448" s="115">
        <f t="shared" si="374"/>
        <v>4000000</v>
      </c>
      <c r="L1448" s="116">
        <v>1000000</v>
      </c>
      <c r="M1448" s="116">
        <v>1000000</v>
      </c>
      <c r="N1448" s="116">
        <v>1000000</v>
      </c>
      <c r="O1448" s="116">
        <v>1000000</v>
      </c>
      <c r="P1448" s="115">
        <f t="shared" si="375"/>
        <v>1325269.3199999998</v>
      </c>
      <c r="Q1448" s="116">
        <v>804215.07</v>
      </c>
      <c r="R1448" s="116">
        <v>521054.25</v>
      </c>
      <c r="S1448" s="116">
        <v>0</v>
      </c>
      <c r="T1448" s="116">
        <v>0</v>
      </c>
      <c r="U1448" s="111">
        <f t="shared" ref="U1448:Y1498" si="386">Z1448+AE1448</f>
        <v>0</v>
      </c>
      <c r="V1448" s="116">
        <f t="shared" si="386"/>
        <v>0</v>
      </c>
      <c r="W1448" s="116">
        <f t="shared" si="386"/>
        <v>0</v>
      </c>
      <c r="X1448" s="116">
        <f t="shared" si="386"/>
        <v>0</v>
      </c>
      <c r="Y1448" s="116">
        <f t="shared" si="386"/>
        <v>0</v>
      </c>
      <c r="Z1448" s="115">
        <f t="shared" si="376"/>
        <v>0</v>
      </c>
      <c r="AA1448" s="116">
        <v>0</v>
      </c>
      <c r="AB1448" s="116">
        <v>0</v>
      </c>
      <c r="AC1448" s="116">
        <v>0</v>
      </c>
      <c r="AD1448" s="116">
        <v>0</v>
      </c>
      <c r="AE1448" s="115">
        <f t="shared" si="377"/>
        <v>0</v>
      </c>
      <c r="AF1448" s="117">
        <v>0</v>
      </c>
      <c r="AG1448" s="117">
        <v>0</v>
      </c>
      <c r="AH1448" s="117">
        <v>0</v>
      </c>
      <c r="AI1448" s="117">
        <v>0</v>
      </c>
      <c r="AJ1448" s="115">
        <f t="shared" si="385"/>
        <v>4000000</v>
      </c>
      <c r="AK1448" s="116">
        <f t="shared" si="385"/>
        <v>1000000</v>
      </c>
      <c r="AL1448" s="116">
        <f t="shared" si="385"/>
        <v>1000000</v>
      </c>
      <c r="AM1448" s="116">
        <f t="shared" si="385"/>
        <v>1000000</v>
      </c>
      <c r="AN1448" s="116">
        <f t="shared" si="385"/>
        <v>1000000</v>
      </c>
      <c r="AO1448" s="115">
        <f t="shared" si="378"/>
        <v>4000000</v>
      </c>
      <c r="AP1448" s="116">
        <f t="shared" si="378"/>
        <v>1000000</v>
      </c>
      <c r="AQ1448" s="116">
        <f t="shared" si="378"/>
        <v>1000000</v>
      </c>
      <c r="AR1448" s="116">
        <f t="shared" si="378"/>
        <v>1000000</v>
      </c>
      <c r="AS1448" s="116">
        <f t="shared" si="379"/>
        <v>1000000</v>
      </c>
    </row>
    <row r="1449" spans="2:45" ht="16.5" hidden="1" thickTop="1" thickBot="1" x14ac:dyDescent="0.3">
      <c r="B1449" s="101" t="str">
        <f t="shared" si="372"/>
        <v>b</v>
      </c>
      <c r="C1449" s="101" t="str">
        <f t="shared" si="370"/>
        <v>b</v>
      </c>
      <c r="D1449" s="109" t="s">
        <v>279</v>
      </c>
      <c r="E1449" s="119" t="s">
        <v>301</v>
      </c>
      <c r="F1449" s="115">
        <f t="shared" si="373"/>
        <v>0</v>
      </c>
      <c r="G1449" s="116">
        <v>0</v>
      </c>
      <c r="H1449" s="116">
        <v>0</v>
      </c>
      <c r="I1449" s="116">
        <v>0</v>
      </c>
      <c r="J1449" s="116">
        <v>0</v>
      </c>
      <c r="K1449" s="115">
        <f t="shared" si="374"/>
        <v>0</v>
      </c>
      <c r="L1449" s="116">
        <v>0</v>
      </c>
      <c r="M1449" s="116">
        <v>0</v>
      </c>
      <c r="N1449" s="116">
        <v>0</v>
      </c>
      <c r="O1449" s="116">
        <v>0</v>
      </c>
      <c r="P1449" s="115">
        <f t="shared" si="375"/>
        <v>0</v>
      </c>
      <c r="Q1449" s="116">
        <v>0</v>
      </c>
      <c r="R1449" s="116">
        <v>0</v>
      </c>
      <c r="S1449" s="116">
        <v>0</v>
      </c>
      <c r="T1449" s="116">
        <v>0</v>
      </c>
      <c r="U1449" s="111">
        <f t="shared" si="386"/>
        <v>0</v>
      </c>
      <c r="V1449" s="116">
        <f t="shared" si="386"/>
        <v>0</v>
      </c>
      <c r="W1449" s="116">
        <f t="shared" si="386"/>
        <v>0</v>
      </c>
      <c r="X1449" s="116">
        <f t="shared" si="386"/>
        <v>0</v>
      </c>
      <c r="Y1449" s="116">
        <f t="shared" si="386"/>
        <v>0</v>
      </c>
      <c r="Z1449" s="115">
        <f t="shared" si="376"/>
        <v>0</v>
      </c>
      <c r="AA1449" s="116">
        <v>0</v>
      </c>
      <c r="AB1449" s="116">
        <v>0</v>
      </c>
      <c r="AC1449" s="116">
        <v>0</v>
      </c>
      <c r="AD1449" s="116">
        <v>0</v>
      </c>
      <c r="AE1449" s="115">
        <f t="shared" si="377"/>
        <v>0</v>
      </c>
      <c r="AF1449" s="117">
        <v>0</v>
      </c>
      <c r="AG1449" s="117">
        <v>0</v>
      </c>
      <c r="AH1449" s="117">
        <v>0</v>
      </c>
      <c r="AI1449" s="117">
        <v>0</v>
      </c>
      <c r="AJ1449" s="115">
        <f t="shared" si="385"/>
        <v>0</v>
      </c>
      <c r="AK1449" s="116">
        <f t="shared" si="385"/>
        <v>0</v>
      </c>
      <c r="AL1449" s="116">
        <f t="shared" si="385"/>
        <v>0</v>
      </c>
      <c r="AM1449" s="116">
        <f t="shared" si="385"/>
        <v>0</v>
      </c>
      <c r="AN1449" s="116">
        <f t="shared" si="385"/>
        <v>0</v>
      </c>
      <c r="AO1449" s="115">
        <f t="shared" si="378"/>
        <v>0</v>
      </c>
      <c r="AP1449" s="116">
        <f t="shared" si="378"/>
        <v>0</v>
      </c>
      <c r="AQ1449" s="116">
        <f t="shared" si="378"/>
        <v>0</v>
      </c>
      <c r="AR1449" s="116">
        <f t="shared" si="378"/>
        <v>0</v>
      </c>
      <c r="AS1449" s="116">
        <f t="shared" si="379"/>
        <v>0</v>
      </c>
    </row>
    <row r="1450" spans="2:45" ht="16.5" hidden="1" thickTop="1" thickBot="1" x14ac:dyDescent="0.3">
      <c r="B1450" s="101" t="str">
        <f t="shared" si="372"/>
        <v>b</v>
      </c>
      <c r="C1450" s="101" t="str">
        <f t="shared" si="370"/>
        <v>b</v>
      </c>
      <c r="D1450" s="109" t="s">
        <v>279</v>
      </c>
      <c r="E1450" s="119" t="s">
        <v>302</v>
      </c>
      <c r="F1450" s="115">
        <f t="shared" si="373"/>
        <v>0</v>
      </c>
      <c r="G1450" s="116">
        <v>0</v>
      </c>
      <c r="H1450" s="116">
        <v>0</v>
      </c>
      <c r="I1450" s="116">
        <v>0</v>
      </c>
      <c r="J1450" s="116">
        <v>0</v>
      </c>
      <c r="K1450" s="115">
        <f t="shared" si="374"/>
        <v>0</v>
      </c>
      <c r="L1450" s="116">
        <v>0</v>
      </c>
      <c r="M1450" s="116">
        <v>0</v>
      </c>
      <c r="N1450" s="116">
        <v>0</v>
      </c>
      <c r="O1450" s="116">
        <v>0</v>
      </c>
      <c r="P1450" s="115">
        <f t="shared" si="375"/>
        <v>0</v>
      </c>
      <c r="Q1450" s="116">
        <v>0</v>
      </c>
      <c r="R1450" s="116">
        <v>0</v>
      </c>
      <c r="S1450" s="116">
        <v>0</v>
      </c>
      <c r="T1450" s="116">
        <v>0</v>
      </c>
      <c r="U1450" s="111">
        <f t="shared" si="386"/>
        <v>0</v>
      </c>
      <c r="V1450" s="116">
        <f t="shared" si="386"/>
        <v>0</v>
      </c>
      <c r="W1450" s="116">
        <f t="shared" si="386"/>
        <v>0</v>
      </c>
      <c r="X1450" s="116">
        <f t="shared" si="386"/>
        <v>0</v>
      </c>
      <c r="Y1450" s="116">
        <f t="shared" si="386"/>
        <v>0</v>
      </c>
      <c r="Z1450" s="115">
        <f t="shared" si="376"/>
        <v>0</v>
      </c>
      <c r="AA1450" s="116">
        <v>0</v>
      </c>
      <c r="AB1450" s="116">
        <v>0</v>
      </c>
      <c r="AC1450" s="116">
        <v>0</v>
      </c>
      <c r="AD1450" s="116">
        <v>0</v>
      </c>
      <c r="AE1450" s="115">
        <f t="shared" si="377"/>
        <v>0</v>
      </c>
      <c r="AF1450" s="117">
        <v>0</v>
      </c>
      <c r="AG1450" s="117">
        <v>0</v>
      </c>
      <c r="AH1450" s="117">
        <v>0</v>
      </c>
      <c r="AI1450" s="117">
        <v>0</v>
      </c>
      <c r="AJ1450" s="115">
        <f t="shared" si="385"/>
        <v>0</v>
      </c>
      <c r="AK1450" s="116">
        <f t="shared" si="385"/>
        <v>0</v>
      </c>
      <c r="AL1450" s="116">
        <f t="shared" si="385"/>
        <v>0</v>
      </c>
      <c r="AM1450" s="116">
        <f t="shared" si="385"/>
        <v>0</v>
      </c>
      <c r="AN1450" s="116">
        <f t="shared" si="385"/>
        <v>0</v>
      </c>
      <c r="AO1450" s="115">
        <f t="shared" si="378"/>
        <v>0</v>
      </c>
      <c r="AP1450" s="116">
        <f t="shared" si="378"/>
        <v>0</v>
      </c>
      <c r="AQ1450" s="116">
        <f t="shared" si="378"/>
        <v>0</v>
      </c>
      <c r="AR1450" s="116">
        <f t="shared" si="378"/>
        <v>0</v>
      </c>
      <c r="AS1450" s="116">
        <f t="shared" si="379"/>
        <v>0</v>
      </c>
    </row>
    <row r="1451" spans="2:45" ht="16.5" hidden="1" thickTop="1" thickBot="1" x14ac:dyDescent="0.3">
      <c r="B1451" s="101" t="str">
        <f t="shared" si="372"/>
        <v>b</v>
      </c>
      <c r="C1451" s="101" t="str">
        <f t="shared" si="370"/>
        <v>b</v>
      </c>
      <c r="D1451" s="109" t="s">
        <v>279</v>
      </c>
      <c r="E1451" s="119" t="s">
        <v>303</v>
      </c>
      <c r="F1451" s="115">
        <f t="shared" si="373"/>
        <v>0</v>
      </c>
      <c r="G1451" s="116">
        <v>0</v>
      </c>
      <c r="H1451" s="116">
        <v>0</v>
      </c>
      <c r="I1451" s="116">
        <v>0</v>
      </c>
      <c r="J1451" s="116">
        <v>0</v>
      </c>
      <c r="K1451" s="115">
        <f t="shared" si="374"/>
        <v>0</v>
      </c>
      <c r="L1451" s="116">
        <v>0</v>
      </c>
      <c r="M1451" s="116">
        <v>0</v>
      </c>
      <c r="N1451" s="116">
        <v>0</v>
      </c>
      <c r="O1451" s="116">
        <v>0</v>
      </c>
      <c r="P1451" s="115">
        <f t="shared" si="375"/>
        <v>0</v>
      </c>
      <c r="Q1451" s="116">
        <v>0</v>
      </c>
      <c r="R1451" s="116">
        <v>0</v>
      </c>
      <c r="S1451" s="116">
        <v>0</v>
      </c>
      <c r="T1451" s="116">
        <v>0</v>
      </c>
      <c r="U1451" s="111">
        <f t="shared" si="386"/>
        <v>0</v>
      </c>
      <c r="V1451" s="116">
        <f t="shared" si="386"/>
        <v>0</v>
      </c>
      <c r="W1451" s="116">
        <f t="shared" si="386"/>
        <v>0</v>
      </c>
      <c r="X1451" s="116">
        <f t="shared" si="386"/>
        <v>0</v>
      </c>
      <c r="Y1451" s="116">
        <f t="shared" si="386"/>
        <v>0</v>
      </c>
      <c r="Z1451" s="115">
        <f t="shared" si="376"/>
        <v>0</v>
      </c>
      <c r="AA1451" s="116">
        <v>0</v>
      </c>
      <c r="AB1451" s="116">
        <v>0</v>
      </c>
      <c r="AC1451" s="116">
        <v>0</v>
      </c>
      <c r="AD1451" s="116">
        <v>0</v>
      </c>
      <c r="AE1451" s="115">
        <f t="shared" si="377"/>
        <v>0</v>
      </c>
      <c r="AF1451" s="117">
        <v>0</v>
      </c>
      <c r="AG1451" s="117">
        <v>0</v>
      </c>
      <c r="AH1451" s="117">
        <v>0</v>
      </c>
      <c r="AI1451" s="117">
        <v>0</v>
      </c>
      <c r="AJ1451" s="115">
        <f t="shared" si="385"/>
        <v>0</v>
      </c>
      <c r="AK1451" s="116">
        <f t="shared" si="385"/>
        <v>0</v>
      </c>
      <c r="AL1451" s="116">
        <f t="shared" si="385"/>
        <v>0</v>
      </c>
      <c r="AM1451" s="116">
        <f t="shared" si="385"/>
        <v>0</v>
      </c>
      <c r="AN1451" s="116">
        <f t="shared" si="385"/>
        <v>0</v>
      </c>
      <c r="AO1451" s="115">
        <f t="shared" si="378"/>
        <v>0</v>
      </c>
      <c r="AP1451" s="116">
        <f t="shared" si="378"/>
        <v>0</v>
      </c>
      <c r="AQ1451" s="116">
        <f t="shared" si="378"/>
        <v>0</v>
      </c>
      <c r="AR1451" s="116">
        <f t="shared" si="378"/>
        <v>0</v>
      </c>
      <c r="AS1451" s="116">
        <f t="shared" si="379"/>
        <v>0</v>
      </c>
    </row>
    <row r="1452" spans="2:45" ht="16.5" thickTop="1" thickBot="1" x14ac:dyDescent="0.3">
      <c r="B1452" s="101" t="str">
        <f t="shared" si="372"/>
        <v>a</v>
      </c>
      <c r="C1452" s="101" t="str">
        <f t="shared" si="370"/>
        <v>a</v>
      </c>
      <c r="D1452" s="109" t="s">
        <v>279</v>
      </c>
      <c r="E1452" s="119" t="s">
        <v>304</v>
      </c>
      <c r="F1452" s="115">
        <f t="shared" si="373"/>
        <v>753136000</v>
      </c>
      <c r="G1452" s="116">
        <v>248034600</v>
      </c>
      <c r="H1452" s="116">
        <v>183689200</v>
      </c>
      <c r="I1452" s="116">
        <v>183689200</v>
      </c>
      <c r="J1452" s="116">
        <v>137723000</v>
      </c>
      <c r="K1452" s="115">
        <f t="shared" si="374"/>
        <v>803086000</v>
      </c>
      <c r="L1452" s="116">
        <v>244764600</v>
      </c>
      <c r="M1452" s="116">
        <v>235909200</v>
      </c>
      <c r="N1452" s="116">
        <v>184689200</v>
      </c>
      <c r="O1452" s="116">
        <v>137723000</v>
      </c>
      <c r="P1452" s="115">
        <f t="shared" si="375"/>
        <v>435114839.35000002</v>
      </c>
      <c r="Q1452" s="116">
        <v>244764274.78999999</v>
      </c>
      <c r="R1452" s="116">
        <v>190350564.56</v>
      </c>
      <c r="S1452" s="116">
        <v>0</v>
      </c>
      <c r="T1452" s="116">
        <v>0</v>
      </c>
      <c r="U1452" s="111">
        <f t="shared" si="386"/>
        <v>45000000</v>
      </c>
      <c r="V1452" s="116">
        <f t="shared" si="386"/>
        <v>0</v>
      </c>
      <c r="W1452" s="116">
        <f t="shared" si="386"/>
        <v>45000000</v>
      </c>
      <c r="X1452" s="116">
        <f t="shared" si="386"/>
        <v>0</v>
      </c>
      <c r="Y1452" s="116">
        <f t="shared" si="386"/>
        <v>0</v>
      </c>
      <c r="Z1452" s="115">
        <f t="shared" si="376"/>
        <v>-5000000</v>
      </c>
      <c r="AA1452" s="116">
        <v>0</v>
      </c>
      <c r="AB1452" s="116">
        <v>-5000000</v>
      </c>
      <c r="AC1452" s="116">
        <v>0</v>
      </c>
      <c r="AD1452" s="116">
        <v>0</v>
      </c>
      <c r="AE1452" s="115">
        <f t="shared" si="377"/>
        <v>50000000</v>
      </c>
      <c r="AF1452" s="117">
        <v>0</v>
      </c>
      <c r="AG1452" s="117">
        <v>50000000</v>
      </c>
      <c r="AH1452" s="117">
        <v>0</v>
      </c>
      <c r="AI1452" s="117">
        <v>0</v>
      </c>
      <c r="AJ1452" s="115">
        <f t="shared" si="385"/>
        <v>798136000</v>
      </c>
      <c r="AK1452" s="116">
        <f t="shared" si="385"/>
        <v>248034600</v>
      </c>
      <c r="AL1452" s="116">
        <f t="shared" si="385"/>
        <v>228689200</v>
      </c>
      <c r="AM1452" s="116">
        <f t="shared" si="385"/>
        <v>183689200</v>
      </c>
      <c r="AN1452" s="116">
        <f t="shared" si="385"/>
        <v>137723000</v>
      </c>
      <c r="AO1452" s="115">
        <f t="shared" si="378"/>
        <v>848086000</v>
      </c>
      <c r="AP1452" s="116">
        <f t="shared" si="378"/>
        <v>244764600</v>
      </c>
      <c r="AQ1452" s="116">
        <f t="shared" si="378"/>
        <v>280909200</v>
      </c>
      <c r="AR1452" s="116">
        <f t="shared" si="378"/>
        <v>184689200</v>
      </c>
      <c r="AS1452" s="116">
        <f t="shared" si="379"/>
        <v>137723000</v>
      </c>
    </row>
    <row r="1453" spans="2:45" ht="16.5" thickTop="1" thickBot="1" x14ac:dyDescent="0.3">
      <c r="B1453" s="101" t="str">
        <f t="shared" si="372"/>
        <v>a</v>
      </c>
      <c r="C1453" s="101" t="str">
        <f t="shared" si="370"/>
        <v>a</v>
      </c>
      <c r="D1453" s="109" t="s">
        <v>279</v>
      </c>
      <c r="E1453" s="119" t="s">
        <v>305</v>
      </c>
      <c r="F1453" s="115">
        <f t="shared" si="373"/>
        <v>0</v>
      </c>
      <c r="G1453" s="116">
        <f>SUM(G1454:G1455)</f>
        <v>0</v>
      </c>
      <c r="H1453" s="116">
        <f>SUM(H1454:H1455)</f>
        <v>0</v>
      </c>
      <c r="I1453" s="116">
        <f>SUM(I1454:I1455)</f>
        <v>0</v>
      </c>
      <c r="J1453" s="116">
        <f>SUM(J1454:J1455)</f>
        <v>0</v>
      </c>
      <c r="K1453" s="115">
        <f t="shared" si="374"/>
        <v>50000</v>
      </c>
      <c r="L1453" s="116">
        <f>SUM(L1454:L1455)</f>
        <v>50000</v>
      </c>
      <c r="M1453" s="116">
        <f>SUM(M1454:M1455)</f>
        <v>0</v>
      </c>
      <c r="N1453" s="116">
        <f>SUM(N1454:N1455)</f>
        <v>0</v>
      </c>
      <c r="O1453" s="116">
        <f>SUM(O1454:O1455)</f>
        <v>0</v>
      </c>
      <c r="P1453" s="115">
        <f t="shared" si="375"/>
        <v>33820.85</v>
      </c>
      <c r="Q1453" s="116">
        <f>SUM(Q1454:Q1455)</f>
        <v>17900.099999999999</v>
      </c>
      <c r="R1453" s="116">
        <f>SUM(R1454:R1455)</f>
        <v>15920.75</v>
      </c>
      <c r="S1453" s="116">
        <f>SUM(S1454:S1455)</f>
        <v>0</v>
      </c>
      <c r="T1453" s="116">
        <f>SUM(T1454:T1455)</f>
        <v>0</v>
      </c>
      <c r="U1453" s="111">
        <f t="shared" si="386"/>
        <v>0</v>
      </c>
      <c r="V1453" s="116">
        <f t="shared" si="386"/>
        <v>0</v>
      </c>
      <c r="W1453" s="116">
        <f t="shared" si="386"/>
        <v>0</v>
      </c>
      <c r="X1453" s="116">
        <f t="shared" si="386"/>
        <v>0</v>
      </c>
      <c r="Y1453" s="116">
        <f t="shared" si="386"/>
        <v>0</v>
      </c>
      <c r="Z1453" s="115">
        <f t="shared" si="376"/>
        <v>0</v>
      </c>
      <c r="AA1453" s="116">
        <f>SUM(AA1454:AA1455)</f>
        <v>0</v>
      </c>
      <c r="AB1453" s="116">
        <f>SUM(AB1454:AB1455)</f>
        <v>0</v>
      </c>
      <c r="AC1453" s="116">
        <f>SUM(AC1454:AC1455)</f>
        <v>0</v>
      </c>
      <c r="AD1453" s="116">
        <f>SUM(AD1454:AD1455)</f>
        <v>0</v>
      </c>
      <c r="AE1453" s="115">
        <f t="shared" si="377"/>
        <v>0</v>
      </c>
      <c r="AF1453" s="117">
        <f>SUM(AF1454:AF1455)</f>
        <v>0</v>
      </c>
      <c r="AG1453" s="117">
        <f>SUM(AG1454:AG1455)</f>
        <v>0</v>
      </c>
      <c r="AH1453" s="117">
        <f>SUM(AH1454:AH1455)</f>
        <v>0</v>
      </c>
      <c r="AI1453" s="117">
        <f>SUM(AI1454:AI1455)</f>
        <v>0</v>
      </c>
      <c r="AJ1453" s="115">
        <f t="shared" si="385"/>
        <v>0</v>
      </c>
      <c r="AK1453" s="116">
        <f t="shared" si="385"/>
        <v>0</v>
      </c>
      <c r="AL1453" s="116">
        <f t="shared" si="385"/>
        <v>0</v>
      </c>
      <c r="AM1453" s="116">
        <f t="shared" si="385"/>
        <v>0</v>
      </c>
      <c r="AN1453" s="116">
        <f t="shared" si="385"/>
        <v>0</v>
      </c>
      <c r="AO1453" s="115">
        <f t="shared" si="378"/>
        <v>50000</v>
      </c>
      <c r="AP1453" s="116">
        <f t="shared" si="378"/>
        <v>50000</v>
      </c>
      <c r="AQ1453" s="116">
        <f t="shared" si="378"/>
        <v>0</v>
      </c>
      <c r="AR1453" s="116">
        <f t="shared" si="378"/>
        <v>0</v>
      </c>
      <c r="AS1453" s="116">
        <f t="shared" si="379"/>
        <v>0</v>
      </c>
    </row>
    <row r="1454" spans="2:45" ht="16.5" hidden="1" thickTop="1" thickBot="1" x14ac:dyDescent="0.3">
      <c r="B1454" s="101" t="str">
        <f t="shared" si="372"/>
        <v>b</v>
      </c>
      <c r="C1454" s="101" t="str">
        <f t="shared" si="370"/>
        <v>b</v>
      </c>
      <c r="D1454" s="109" t="s">
        <v>279</v>
      </c>
      <c r="E1454" s="120" t="s">
        <v>306</v>
      </c>
      <c r="F1454" s="115">
        <f t="shared" si="373"/>
        <v>0</v>
      </c>
      <c r="G1454" s="116">
        <v>0</v>
      </c>
      <c r="H1454" s="116">
        <v>0</v>
      </c>
      <c r="I1454" s="116">
        <v>0</v>
      </c>
      <c r="J1454" s="116">
        <v>0</v>
      </c>
      <c r="K1454" s="115">
        <f t="shared" si="374"/>
        <v>0</v>
      </c>
      <c r="L1454" s="116">
        <v>0</v>
      </c>
      <c r="M1454" s="116">
        <v>0</v>
      </c>
      <c r="N1454" s="116">
        <v>0</v>
      </c>
      <c r="O1454" s="116">
        <v>0</v>
      </c>
      <c r="P1454" s="115">
        <f t="shared" si="375"/>
        <v>0</v>
      </c>
      <c r="Q1454" s="116">
        <v>0</v>
      </c>
      <c r="R1454" s="116">
        <v>0</v>
      </c>
      <c r="S1454" s="116">
        <v>0</v>
      </c>
      <c r="T1454" s="116">
        <v>0</v>
      </c>
      <c r="U1454" s="111">
        <f t="shared" si="386"/>
        <v>0</v>
      </c>
      <c r="V1454" s="116">
        <f t="shared" si="386"/>
        <v>0</v>
      </c>
      <c r="W1454" s="116">
        <f t="shared" si="386"/>
        <v>0</v>
      </c>
      <c r="X1454" s="116">
        <f t="shared" si="386"/>
        <v>0</v>
      </c>
      <c r="Y1454" s="116">
        <f t="shared" si="386"/>
        <v>0</v>
      </c>
      <c r="Z1454" s="115">
        <f t="shared" si="376"/>
        <v>0</v>
      </c>
      <c r="AA1454" s="116">
        <v>0</v>
      </c>
      <c r="AB1454" s="116">
        <v>0</v>
      </c>
      <c r="AC1454" s="116">
        <v>0</v>
      </c>
      <c r="AD1454" s="116">
        <v>0</v>
      </c>
      <c r="AE1454" s="115">
        <f t="shared" si="377"/>
        <v>0</v>
      </c>
      <c r="AF1454" s="117">
        <v>0</v>
      </c>
      <c r="AG1454" s="117">
        <v>0</v>
      </c>
      <c r="AH1454" s="117">
        <v>0</v>
      </c>
      <c r="AI1454" s="117">
        <v>0</v>
      </c>
      <c r="AJ1454" s="115">
        <f t="shared" si="385"/>
        <v>0</v>
      </c>
      <c r="AK1454" s="116">
        <f t="shared" si="385"/>
        <v>0</v>
      </c>
      <c r="AL1454" s="116">
        <f t="shared" si="385"/>
        <v>0</v>
      </c>
      <c r="AM1454" s="116">
        <f t="shared" si="385"/>
        <v>0</v>
      </c>
      <c r="AN1454" s="116">
        <f t="shared" si="385"/>
        <v>0</v>
      </c>
      <c r="AO1454" s="115">
        <f t="shared" si="378"/>
        <v>0</v>
      </c>
      <c r="AP1454" s="116">
        <f t="shared" si="378"/>
        <v>0</v>
      </c>
      <c r="AQ1454" s="116">
        <f t="shared" si="378"/>
        <v>0</v>
      </c>
      <c r="AR1454" s="116">
        <f t="shared" si="378"/>
        <v>0</v>
      </c>
      <c r="AS1454" s="116">
        <f t="shared" si="379"/>
        <v>0</v>
      </c>
    </row>
    <row r="1455" spans="2:45" ht="27" thickTop="1" thickBot="1" x14ac:dyDescent="0.3">
      <c r="B1455" s="101" t="str">
        <f t="shared" si="372"/>
        <v>a</v>
      </c>
      <c r="C1455" s="101" t="str">
        <f t="shared" si="370"/>
        <v>a</v>
      </c>
      <c r="D1455" s="109" t="s">
        <v>279</v>
      </c>
      <c r="E1455" s="120" t="s">
        <v>307</v>
      </c>
      <c r="F1455" s="115">
        <f t="shared" si="373"/>
        <v>0</v>
      </c>
      <c r="G1455" s="116">
        <f>SUM(G1456:G1457)</f>
        <v>0</v>
      </c>
      <c r="H1455" s="116">
        <f>SUM(H1456:H1457)</f>
        <v>0</v>
      </c>
      <c r="I1455" s="116">
        <f>SUM(I1456:I1457)</f>
        <v>0</v>
      </c>
      <c r="J1455" s="116">
        <f>SUM(J1456:J1457)</f>
        <v>0</v>
      </c>
      <c r="K1455" s="115">
        <f t="shared" si="374"/>
        <v>50000</v>
      </c>
      <c r="L1455" s="116">
        <f>SUM(L1456:L1457)</f>
        <v>50000</v>
      </c>
      <c r="M1455" s="116">
        <f>SUM(M1456:M1457)</f>
        <v>0</v>
      </c>
      <c r="N1455" s="116">
        <f>SUM(N1456:N1457)</f>
        <v>0</v>
      </c>
      <c r="O1455" s="116">
        <f>SUM(O1456:O1457)</f>
        <v>0</v>
      </c>
      <c r="P1455" s="115">
        <f t="shared" si="375"/>
        <v>33820.85</v>
      </c>
      <c r="Q1455" s="116">
        <f>SUM(Q1456:Q1457)</f>
        <v>17900.099999999999</v>
      </c>
      <c r="R1455" s="116">
        <f>SUM(R1456:R1457)</f>
        <v>15920.75</v>
      </c>
      <c r="S1455" s="116">
        <f>SUM(S1456:S1457)</f>
        <v>0</v>
      </c>
      <c r="T1455" s="116">
        <f>SUM(T1456:T1457)</f>
        <v>0</v>
      </c>
      <c r="U1455" s="111">
        <f t="shared" si="386"/>
        <v>0</v>
      </c>
      <c r="V1455" s="116">
        <f t="shared" si="386"/>
        <v>0</v>
      </c>
      <c r="W1455" s="116">
        <f t="shared" si="386"/>
        <v>0</v>
      </c>
      <c r="X1455" s="116">
        <f t="shared" si="386"/>
        <v>0</v>
      </c>
      <c r="Y1455" s="116">
        <f t="shared" si="386"/>
        <v>0</v>
      </c>
      <c r="Z1455" s="115">
        <f t="shared" si="376"/>
        <v>0</v>
      </c>
      <c r="AA1455" s="116">
        <f>SUM(AA1456:AA1457)</f>
        <v>0</v>
      </c>
      <c r="AB1455" s="116">
        <f>SUM(AB1456:AB1457)</f>
        <v>0</v>
      </c>
      <c r="AC1455" s="116">
        <f>SUM(AC1456:AC1457)</f>
        <v>0</v>
      </c>
      <c r="AD1455" s="116">
        <f>SUM(AD1456:AD1457)</f>
        <v>0</v>
      </c>
      <c r="AE1455" s="115">
        <f t="shared" si="377"/>
        <v>0</v>
      </c>
      <c r="AF1455" s="117">
        <f>SUM(AF1456:AF1457)</f>
        <v>0</v>
      </c>
      <c r="AG1455" s="117">
        <f>SUM(AG1456:AG1457)</f>
        <v>0</v>
      </c>
      <c r="AH1455" s="117">
        <f>SUM(AH1456:AH1457)</f>
        <v>0</v>
      </c>
      <c r="AI1455" s="117">
        <f>SUM(AI1456:AI1457)</f>
        <v>0</v>
      </c>
      <c r="AJ1455" s="115">
        <f t="shared" si="385"/>
        <v>0</v>
      </c>
      <c r="AK1455" s="116">
        <f t="shared" si="385"/>
        <v>0</v>
      </c>
      <c r="AL1455" s="116">
        <f t="shared" si="385"/>
        <v>0</v>
      </c>
      <c r="AM1455" s="116">
        <f t="shared" si="385"/>
        <v>0</v>
      </c>
      <c r="AN1455" s="116">
        <f t="shared" si="385"/>
        <v>0</v>
      </c>
      <c r="AO1455" s="115">
        <f t="shared" si="378"/>
        <v>50000</v>
      </c>
      <c r="AP1455" s="116">
        <f t="shared" si="378"/>
        <v>50000</v>
      </c>
      <c r="AQ1455" s="116">
        <f t="shared" si="378"/>
        <v>0</v>
      </c>
      <c r="AR1455" s="116">
        <f t="shared" si="378"/>
        <v>0</v>
      </c>
      <c r="AS1455" s="116">
        <f t="shared" si="379"/>
        <v>0</v>
      </c>
    </row>
    <row r="1456" spans="2:45" ht="27" thickTop="1" thickBot="1" x14ac:dyDescent="0.3">
      <c r="B1456" s="101" t="str">
        <f t="shared" si="372"/>
        <v>a</v>
      </c>
      <c r="C1456" s="101" t="str">
        <f t="shared" si="370"/>
        <v>a</v>
      </c>
      <c r="D1456" s="109" t="s">
        <v>279</v>
      </c>
      <c r="E1456" s="121" t="s">
        <v>308</v>
      </c>
      <c r="F1456" s="115">
        <f t="shared" si="373"/>
        <v>0</v>
      </c>
      <c r="G1456" s="116">
        <v>0</v>
      </c>
      <c r="H1456" s="116">
        <v>0</v>
      </c>
      <c r="I1456" s="116">
        <v>0</v>
      </c>
      <c r="J1456" s="116">
        <v>0</v>
      </c>
      <c r="K1456" s="115">
        <f t="shared" si="374"/>
        <v>50000</v>
      </c>
      <c r="L1456" s="116">
        <v>50000</v>
      </c>
      <c r="M1456" s="116">
        <v>0</v>
      </c>
      <c r="N1456" s="116">
        <v>0</v>
      </c>
      <c r="O1456" s="116">
        <v>0</v>
      </c>
      <c r="P1456" s="115">
        <f t="shared" si="375"/>
        <v>33820.85</v>
      </c>
      <c r="Q1456" s="116">
        <v>17900.099999999999</v>
      </c>
      <c r="R1456" s="116">
        <v>15920.75</v>
      </c>
      <c r="S1456" s="116">
        <v>0</v>
      </c>
      <c r="T1456" s="116">
        <v>0</v>
      </c>
      <c r="U1456" s="111">
        <f t="shared" si="386"/>
        <v>0</v>
      </c>
      <c r="V1456" s="116">
        <f t="shared" si="386"/>
        <v>0</v>
      </c>
      <c r="W1456" s="116">
        <f t="shared" si="386"/>
        <v>0</v>
      </c>
      <c r="X1456" s="116">
        <f t="shared" si="386"/>
        <v>0</v>
      </c>
      <c r="Y1456" s="116">
        <f t="shared" si="386"/>
        <v>0</v>
      </c>
      <c r="Z1456" s="115">
        <f t="shared" si="376"/>
        <v>0</v>
      </c>
      <c r="AA1456" s="116">
        <v>0</v>
      </c>
      <c r="AB1456" s="116">
        <v>0</v>
      </c>
      <c r="AC1456" s="116">
        <v>0</v>
      </c>
      <c r="AD1456" s="116">
        <v>0</v>
      </c>
      <c r="AE1456" s="115">
        <f t="shared" si="377"/>
        <v>0</v>
      </c>
      <c r="AF1456" s="117">
        <v>0</v>
      </c>
      <c r="AG1456" s="117">
        <v>0</v>
      </c>
      <c r="AH1456" s="117">
        <v>0</v>
      </c>
      <c r="AI1456" s="117">
        <v>0</v>
      </c>
      <c r="AJ1456" s="115">
        <f t="shared" si="385"/>
        <v>0</v>
      </c>
      <c r="AK1456" s="116">
        <f t="shared" si="385"/>
        <v>0</v>
      </c>
      <c r="AL1456" s="116">
        <f t="shared" si="385"/>
        <v>0</v>
      </c>
      <c r="AM1456" s="116">
        <f t="shared" si="385"/>
        <v>0</v>
      </c>
      <c r="AN1456" s="116">
        <f t="shared" si="385"/>
        <v>0</v>
      </c>
      <c r="AO1456" s="115">
        <f t="shared" si="378"/>
        <v>50000</v>
      </c>
      <c r="AP1456" s="116">
        <f t="shared" si="378"/>
        <v>50000</v>
      </c>
      <c r="AQ1456" s="116">
        <f t="shared" si="378"/>
        <v>0</v>
      </c>
      <c r="AR1456" s="116">
        <f t="shared" si="378"/>
        <v>0</v>
      </c>
      <c r="AS1456" s="116">
        <f t="shared" si="379"/>
        <v>0</v>
      </c>
    </row>
    <row r="1457" spans="2:45" ht="27" hidden="1" thickTop="1" thickBot="1" x14ac:dyDescent="0.3">
      <c r="B1457" s="101" t="str">
        <f t="shared" si="372"/>
        <v>b</v>
      </c>
      <c r="C1457" s="101" t="str">
        <f t="shared" si="370"/>
        <v>b</v>
      </c>
      <c r="D1457" s="109" t="s">
        <v>279</v>
      </c>
      <c r="E1457" s="121" t="s">
        <v>309</v>
      </c>
      <c r="F1457" s="115">
        <f t="shared" si="373"/>
        <v>0</v>
      </c>
      <c r="G1457" s="116">
        <v>0</v>
      </c>
      <c r="H1457" s="116">
        <v>0</v>
      </c>
      <c r="I1457" s="116">
        <v>0</v>
      </c>
      <c r="J1457" s="116">
        <v>0</v>
      </c>
      <c r="K1457" s="115">
        <f t="shared" si="374"/>
        <v>0</v>
      </c>
      <c r="L1457" s="116">
        <v>0</v>
      </c>
      <c r="M1457" s="116">
        <v>0</v>
      </c>
      <c r="N1457" s="116">
        <v>0</v>
      </c>
      <c r="O1457" s="116">
        <v>0</v>
      </c>
      <c r="P1457" s="115">
        <f t="shared" si="375"/>
        <v>0</v>
      </c>
      <c r="Q1457" s="116">
        <v>0</v>
      </c>
      <c r="R1457" s="116">
        <v>0</v>
      </c>
      <c r="S1457" s="116">
        <v>0</v>
      </c>
      <c r="T1457" s="116">
        <v>0</v>
      </c>
      <c r="U1457" s="111">
        <f t="shared" si="386"/>
        <v>0</v>
      </c>
      <c r="V1457" s="116">
        <f t="shared" si="386"/>
        <v>0</v>
      </c>
      <c r="W1457" s="116">
        <f t="shared" si="386"/>
        <v>0</v>
      </c>
      <c r="X1457" s="116">
        <f t="shared" si="386"/>
        <v>0</v>
      </c>
      <c r="Y1457" s="116">
        <f t="shared" si="386"/>
        <v>0</v>
      </c>
      <c r="Z1457" s="115">
        <f t="shared" si="376"/>
        <v>0</v>
      </c>
      <c r="AA1457" s="116">
        <v>0</v>
      </c>
      <c r="AB1457" s="116">
        <v>0</v>
      </c>
      <c r="AC1457" s="116">
        <v>0</v>
      </c>
      <c r="AD1457" s="116">
        <v>0</v>
      </c>
      <c r="AE1457" s="115">
        <f t="shared" si="377"/>
        <v>0</v>
      </c>
      <c r="AF1457" s="117">
        <v>0</v>
      </c>
      <c r="AG1457" s="117">
        <v>0</v>
      </c>
      <c r="AH1457" s="117">
        <v>0</v>
      </c>
      <c r="AI1457" s="117">
        <v>0</v>
      </c>
      <c r="AJ1457" s="115">
        <f t="shared" si="385"/>
        <v>0</v>
      </c>
      <c r="AK1457" s="116">
        <f t="shared" si="385"/>
        <v>0</v>
      </c>
      <c r="AL1457" s="116">
        <f t="shared" si="385"/>
        <v>0</v>
      </c>
      <c r="AM1457" s="116">
        <f t="shared" si="385"/>
        <v>0</v>
      </c>
      <c r="AN1457" s="116">
        <f t="shared" si="385"/>
        <v>0</v>
      </c>
      <c r="AO1457" s="115">
        <f t="shared" si="378"/>
        <v>0</v>
      </c>
      <c r="AP1457" s="116">
        <f t="shared" si="378"/>
        <v>0</v>
      </c>
      <c r="AQ1457" s="116">
        <f t="shared" si="378"/>
        <v>0</v>
      </c>
      <c r="AR1457" s="116">
        <f t="shared" si="378"/>
        <v>0</v>
      </c>
      <c r="AS1457" s="116">
        <f t="shared" si="379"/>
        <v>0</v>
      </c>
    </row>
    <row r="1458" spans="2:45" ht="16.5" hidden="1" thickTop="1" thickBot="1" x14ac:dyDescent="0.3">
      <c r="B1458" s="101" t="str">
        <f t="shared" si="372"/>
        <v>b</v>
      </c>
      <c r="C1458" s="101" t="str">
        <f t="shared" si="370"/>
        <v>b</v>
      </c>
      <c r="D1458" s="109" t="s">
        <v>279</v>
      </c>
      <c r="E1458" s="118" t="s">
        <v>310</v>
      </c>
      <c r="F1458" s="115">
        <f t="shared" si="373"/>
        <v>0</v>
      </c>
      <c r="G1458" s="116">
        <v>0</v>
      </c>
      <c r="H1458" s="116">
        <v>0</v>
      </c>
      <c r="I1458" s="116">
        <v>0</v>
      </c>
      <c r="J1458" s="116">
        <v>0</v>
      </c>
      <c r="K1458" s="115">
        <f t="shared" si="374"/>
        <v>0</v>
      </c>
      <c r="L1458" s="116">
        <v>0</v>
      </c>
      <c r="M1458" s="116">
        <v>0</v>
      </c>
      <c r="N1458" s="116">
        <v>0</v>
      </c>
      <c r="O1458" s="116">
        <v>0</v>
      </c>
      <c r="P1458" s="115">
        <f t="shared" si="375"/>
        <v>0</v>
      </c>
      <c r="Q1458" s="116">
        <v>0</v>
      </c>
      <c r="R1458" s="116">
        <v>0</v>
      </c>
      <c r="S1458" s="116">
        <v>0</v>
      </c>
      <c r="T1458" s="116">
        <v>0</v>
      </c>
      <c r="U1458" s="111">
        <f t="shared" si="386"/>
        <v>0</v>
      </c>
      <c r="V1458" s="116">
        <f t="shared" si="386"/>
        <v>0</v>
      </c>
      <c r="W1458" s="116">
        <f t="shared" si="386"/>
        <v>0</v>
      </c>
      <c r="X1458" s="116">
        <f t="shared" si="386"/>
        <v>0</v>
      </c>
      <c r="Y1458" s="116">
        <f t="shared" si="386"/>
        <v>0</v>
      </c>
      <c r="Z1458" s="115">
        <f t="shared" si="376"/>
        <v>0</v>
      </c>
      <c r="AA1458" s="116">
        <v>0</v>
      </c>
      <c r="AB1458" s="116">
        <v>0</v>
      </c>
      <c r="AC1458" s="116">
        <v>0</v>
      </c>
      <c r="AD1458" s="116">
        <v>0</v>
      </c>
      <c r="AE1458" s="115">
        <f t="shared" si="377"/>
        <v>0</v>
      </c>
      <c r="AF1458" s="117">
        <v>0</v>
      </c>
      <c r="AG1458" s="117">
        <v>0</v>
      </c>
      <c r="AH1458" s="117">
        <v>0</v>
      </c>
      <c r="AI1458" s="117">
        <v>0</v>
      </c>
      <c r="AJ1458" s="115">
        <f t="shared" si="385"/>
        <v>0</v>
      </c>
      <c r="AK1458" s="116">
        <f t="shared" si="385"/>
        <v>0</v>
      </c>
      <c r="AL1458" s="116">
        <f t="shared" si="385"/>
        <v>0</v>
      </c>
      <c r="AM1458" s="116">
        <f t="shared" si="385"/>
        <v>0</v>
      </c>
      <c r="AN1458" s="116">
        <f t="shared" si="385"/>
        <v>0</v>
      </c>
      <c r="AO1458" s="115">
        <f t="shared" si="378"/>
        <v>0</v>
      </c>
      <c r="AP1458" s="116">
        <f t="shared" si="378"/>
        <v>0</v>
      </c>
      <c r="AQ1458" s="116">
        <f t="shared" si="378"/>
        <v>0</v>
      </c>
      <c r="AR1458" s="116">
        <f t="shared" si="378"/>
        <v>0</v>
      </c>
      <c r="AS1458" s="116">
        <f t="shared" si="379"/>
        <v>0</v>
      </c>
    </row>
    <row r="1459" spans="2:45" ht="16.5" hidden="1" thickTop="1" thickBot="1" x14ac:dyDescent="0.3">
      <c r="B1459" s="101" t="str">
        <f t="shared" si="372"/>
        <v>b</v>
      </c>
      <c r="C1459" s="101" t="str">
        <f t="shared" si="370"/>
        <v>b</v>
      </c>
      <c r="D1459" s="109" t="s">
        <v>279</v>
      </c>
      <c r="E1459" s="118" t="s">
        <v>311</v>
      </c>
      <c r="F1459" s="115">
        <f t="shared" si="373"/>
        <v>0</v>
      </c>
      <c r="G1459" s="116">
        <v>0</v>
      </c>
      <c r="H1459" s="116">
        <v>0</v>
      </c>
      <c r="I1459" s="116">
        <v>0</v>
      </c>
      <c r="J1459" s="116">
        <v>0</v>
      </c>
      <c r="K1459" s="115">
        <f t="shared" si="374"/>
        <v>0</v>
      </c>
      <c r="L1459" s="116">
        <v>0</v>
      </c>
      <c r="M1459" s="116">
        <v>0</v>
      </c>
      <c r="N1459" s="116">
        <v>0</v>
      </c>
      <c r="O1459" s="116">
        <v>0</v>
      </c>
      <c r="P1459" s="115">
        <f t="shared" si="375"/>
        <v>0</v>
      </c>
      <c r="Q1459" s="116">
        <v>0</v>
      </c>
      <c r="R1459" s="116">
        <v>0</v>
      </c>
      <c r="S1459" s="116">
        <v>0</v>
      </c>
      <c r="T1459" s="116">
        <v>0</v>
      </c>
      <c r="U1459" s="111">
        <f t="shared" si="386"/>
        <v>0</v>
      </c>
      <c r="V1459" s="116">
        <f t="shared" si="386"/>
        <v>0</v>
      </c>
      <c r="W1459" s="116">
        <f t="shared" si="386"/>
        <v>0</v>
      </c>
      <c r="X1459" s="116">
        <f t="shared" si="386"/>
        <v>0</v>
      </c>
      <c r="Y1459" s="116">
        <f t="shared" si="386"/>
        <v>0</v>
      </c>
      <c r="Z1459" s="115">
        <f t="shared" si="376"/>
        <v>0</v>
      </c>
      <c r="AA1459" s="116">
        <v>0</v>
      </c>
      <c r="AB1459" s="116">
        <v>0</v>
      </c>
      <c r="AC1459" s="116">
        <v>0</v>
      </c>
      <c r="AD1459" s="116">
        <v>0</v>
      </c>
      <c r="AE1459" s="115">
        <f t="shared" si="377"/>
        <v>0</v>
      </c>
      <c r="AF1459" s="117">
        <v>0</v>
      </c>
      <c r="AG1459" s="117">
        <v>0</v>
      </c>
      <c r="AH1459" s="117">
        <v>0</v>
      </c>
      <c r="AI1459" s="117">
        <v>0</v>
      </c>
      <c r="AJ1459" s="115">
        <f t="shared" si="385"/>
        <v>0</v>
      </c>
      <c r="AK1459" s="116">
        <f t="shared" si="385"/>
        <v>0</v>
      </c>
      <c r="AL1459" s="116">
        <f t="shared" si="385"/>
        <v>0</v>
      </c>
      <c r="AM1459" s="116">
        <f t="shared" si="385"/>
        <v>0</v>
      </c>
      <c r="AN1459" s="116">
        <f t="shared" si="385"/>
        <v>0</v>
      </c>
      <c r="AO1459" s="115">
        <f t="shared" si="378"/>
        <v>0</v>
      </c>
      <c r="AP1459" s="116">
        <f t="shared" si="378"/>
        <v>0</v>
      </c>
      <c r="AQ1459" s="116">
        <f t="shared" si="378"/>
        <v>0</v>
      </c>
      <c r="AR1459" s="116">
        <f t="shared" si="378"/>
        <v>0</v>
      </c>
      <c r="AS1459" s="116">
        <f t="shared" si="379"/>
        <v>0</v>
      </c>
    </row>
    <row r="1460" spans="2:45" ht="16.5" hidden="1" thickTop="1" thickBot="1" x14ac:dyDescent="0.3">
      <c r="B1460" s="101" t="str">
        <f t="shared" si="372"/>
        <v>b</v>
      </c>
      <c r="C1460" s="101" t="str">
        <f t="shared" si="370"/>
        <v>b</v>
      </c>
      <c r="D1460" s="109" t="s">
        <v>279</v>
      </c>
      <c r="E1460" s="118" t="s">
        <v>312</v>
      </c>
      <c r="F1460" s="115">
        <f t="shared" si="373"/>
        <v>0</v>
      </c>
      <c r="G1460" s="116">
        <v>0</v>
      </c>
      <c r="H1460" s="116">
        <v>0</v>
      </c>
      <c r="I1460" s="116">
        <v>0</v>
      </c>
      <c r="J1460" s="116">
        <v>0</v>
      </c>
      <c r="K1460" s="115">
        <f t="shared" si="374"/>
        <v>0</v>
      </c>
      <c r="L1460" s="116">
        <v>0</v>
      </c>
      <c r="M1460" s="116">
        <v>0</v>
      </c>
      <c r="N1460" s="116">
        <v>0</v>
      </c>
      <c r="O1460" s="116">
        <v>0</v>
      </c>
      <c r="P1460" s="115">
        <f t="shared" si="375"/>
        <v>0</v>
      </c>
      <c r="Q1460" s="116">
        <v>0</v>
      </c>
      <c r="R1460" s="116">
        <v>0</v>
      </c>
      <c r="S1460" s="116">
        <v>0</v>
      </c>
      <c r="T1460" s="116">
        <v>0</v>
      </c>
      <c r="U1460" s="111">
        <f t="shared" si="386"/>
        <v>0</v>
      </c>
      <c r="V1460" s="116">
        <f t="shared" si="386"/>
        <v>0</v>
      </c>
      <c r="W1460" s="116">
        <f t="shared" si="386"/>
        <v>0</v>
      </c>
      <c r="X1460" s="116">
        <f t="shared" si="386"/>
        <v>0</v>
      </c>
      <c r="Y1460" s="116">
        <f t="shared" si="386"/>
        <v>0</v>
      </c>
      <c r="Z1460" s="115">
        <f t="shared" si="376"/>
        <v>0</v>
      </c>
      <c r="AA1460" s="116">
        <v>0</v>
      </c>
      <c r="AB1460" s="116">
        <v>0</v>
      </c>
      <c r="AC1460" s="116">
        <v>0</v>
      </c>
      <c r="AD1460" s="116">
        <v>0</v>
      </c>
      <c r="AE1460" s="115">
        <f t="shared" si="377"/>
        <v>0</v>
      </c>
      <c r="AF1460" s="117">
        <v>0</v>
      </c>
      <c r="AG1460" s="117">
        <v>0</v>
      </c>
      <c r="AH1460" s="117">
        <v>0</v>
      </c>
      <c r="AI1460" s="117">
        <v>0</v>
      </c>
      <c r="AJ1460" s="115">
        <f t="shared" si="385"/>
        <v>0</v>
      </c>
      <c r="AK1460" s="116">
        <f t="shared" si="385"/>
        <v>0</v>
      </c>
      <c r="AL1460" s="116">
        <f t="shared" si="385"/>
        <v>0</v>
      </c>
      <c r="AM1460" s="116">
        <f t="shared" si="385"/>
        <v>0</v>
      </c>
      <c r="AN1460" s="116">
        <f t="shared" si="385"/>
        <v>0</v>
      </c>
      <c r="AO1460" s="115">
        <f t="shared" si="378"/>
        <v>0</v>
      </c>
      <c r="AP1460" s="116">
        <f t="shared" si="378"/>
        <v>0</v>
      </c>
      <c r="AQ1460" s="116">
        <f t="shared" si="378"/>
        <v>0</v>
      </c>
      <c r="AR1460" s="116">
        <f t="shared" si="378"/>
        <v>0</v>
      </c>
      <c r="AS1460" s="116">
        <f t="shared" si="379"/>
        <v>0</v>
      </c>
    </row>
    <row r="1461" spans="2:45" ht="16.5" thickTop="1" thickBot="1" x14ac:dyDescent="0.3">
      <c r="B1461" s="101" t="str">
        <f t="shared" si="372"/>
        <v>a</v>
      </c>
      <c r="C1461" s="101" t="str">
        <f t="shared" ref="C1461:C1524" si="387">IF((G1461+H1461+I1461+K1461++L1461+M1461+N1461+U1461+AJ1461+AO1461)&gt;0,"a","b")</f>
        <v>a</v>
      </c>
      <c r="D1461" s="109" t="s">
        <v>168</v>
      </c>
      <c r="E1461" s="88" t="s">
        <v>15</v>
      </c>
      <c r="F1461" s="115">
        <f t="shared" si="373"/>
        <v>90387000</v>
      </c>
      <c r="G1461" s="116">
        <f t="shared" ref="G1461:J1476" si="388">SUM(G1477,G1493,G1509,G1525,G1541,G1557,G1621,G1685,G1733,G1749,G1765,G1813)</f>
        <v>26041300</v>
      </c>
      <c r="H1461" s="116">
        <f t="shared" si="388"/>
        <v>21325500</v>
      </c>
      <c r="I1461" s="116">
        <f t="shared" si="388"/>
        <v>25581300</v>
      </c>
      <c r="J1461" s="116">
        <f t="shared" si="388"/>
        <v>17438900</v>
      </c>
      <c r="K1461" s="115">
        <f t="shared" si="374"/>
        <v>88777000</v>
      </c>
      <c r="L1461" s="116">
        <f t="shared" ref="L1461:O1476" si="389">SUM(L1477,L1493,L1509,L1525,L1541,L1557,L1621,L1685,L1733,L1749,L1765,L1813)</f>
        <v>24631300</v>
      </c>
      <c r="M1461" s="116">
        <f t="shared" si="389"/>
        <v>19805500</v>
      </c>
      <c r="N1461" s="116">
        <f t="shared" si="389"/>
        <v>24721300</v>
      </c>
      <c r="O1461" s="116">
        <f t="shared" si="389"/>
        <v>19618900</v>
      </c>
      <c r="P1461" s="115">
        <f t="shared" si="375"/>
        <v>33146250.939999998</v>
      </c>
      <c r="Q1461" s="116">
        <f t="shared" ref="Q1461:T1476" si="390">SUM(Q1477,Q1493,Q1509,Q1525,Q1541,Q1557,Q1621,Q1685,Q1733,Q1749,Q1765,Q1813)</f>
        <v>23118559.929999996</v>
      </c>
      <c r="R1461" s="116">
        <f t="shared" si="390"/>
        <v>10027691.01</v>
      </c>
      <c r="S1461" s="116">
        <f t="shared" si="390"/>
        <v>0</v>
      </c>
      <c r="T1461" s="116">
        <f t="shared" si="390"/>
        <v>0</v>
      </c>
      <c r="U1461" s="111">
        <f t="shared" si="386"/>
        <v>0</v>
      </c>
      <c r="V1461" s="116">
        <f t="shared" si="386"/>
        <v>-1715000</v>
      </c>
      <c r="W1461" s="116">
        <f t="shared" si="386"/>
        <v>985000</v>
      </c>
      <c r="X1461" s="116">
        <f t="shared" si="386"/>
        <v>0</v>
      </c>
      <c r="Y1461" s="116">
        <f t="shared" si="386"/>
        <v>730000</v>
      </c>
      <c r="Z1461" s="115">
        <f t="shared" si="376"/>
        <v>0</v>
      </c>
      <c r="AA1461" s="116">
        <f t="shared" ref="AA1461:AD1476" si="391">SUM(AA1477,AA1493,AA1509,AA1525,AA1541,AA1557,AA1621,AA1685,AA1733,AA1749,AA1765,AA1813)</f>
        <v>0</v>
      </c>
      <c r="AB1461" s="116">
        <f t="shared" si="391"/>
        <v>0</v>
      </c>
      <c r="AC1461" s="116">
        <f t="shared" si="391"/>
        <v>0</v>
      </c>
      <c r="AD1461" s="116">
        <f t="shared" si="391"/>
        <v>0</v>
      </c>
      <c r="AE1461" s="115">
        <f t="shared" si="377"/>
        <v>0</v>
      </c>
      <c r="AF1461" s="117">
        <f t="shared" ref="AF1461:AI1476" si="392">SUM(AF1477,AF1493,AF1509,AF1525,AF1541,AF1557,AF1621,AF1685,AF1733,AF1749,AF1765,AF1813)</f>
        <v>-1715000</v>
      </c>
      <c r="AG1461" s="117">
        <f t="shared" si="392"/>
        <v>985000</v>
      </c>
      <c r="AH1461" s="117">
        <f t="shared" si="392"/>
        <v>0</v>
      </c>
      <c r="AI1461" s="117">
        <f t="shared" si="392"/>
        <v>730000</v>
      </c>
      <c r="AJ1461" s="115">
        <f t="shared" si="385"/>
        <v>90387000</v>
      </c>
      <c r="AK1461" s="116">
        <f t="shared" si="385"/>
        <v>24326300</v>
      </c>
      <c r="AL1461" s="116">
        <f t="shared" si="385"/>
        <v>22310500</v>
      </c>
      <c r="AM1461" s="116">
        <f t="shared" si="385"/>
        <v>25581300</v>
      </c>
      <c r="AN1461" s="116">
        <f t="shared" si="385"/>
        <v>18168900</v>
      </c>
      <c r="AO1461" s="115">
        <f t="shared" si="378"/>
        <v>88777000</v>
      </c>
      <c r="AP1461" s="116">
        <f t="shared" si="378"/>
        <v>22916300</v>
      </c>
      <c r="AQ1461" s="116">
        <f t="shared" si="378"/>
        <v>20790500</v>
      </c>
      <c r="AR1461" s="116">
        <f t="shared" si="378"/>
        <v>24721300</v>
      </c>
      <c r="AS1461" s="116">
        <f t="shared" si="379"/>
        <v>20348900</v>
      </c>
    </row>
    <row r="1462" spans="2:45" ht="16.5" thickTop="1" thickBot="1" x14ac:dyDescent="0.3">
      <c r="B1462" s="101" t="str">
        <f t="shared" si="372"/>
        <v>a</v>
      </c>
      <c r="C1462" s="101" t="str">
        <f t="shared" si="387"/>
        <v>a</v>
      </c>
      <c r="D1462" s="109" t="s">
        <v>279</v>
      </c>
      <c r="E1462" s="118" t="s">
        <v>298</v>
      </c>
      <c r="F1462" s="115">
        <f t="shared" si="373"/>
        <v>90287000</v>
      </c>
      <c r="G1462" s="116">
        <f t="shared" si="388"/>
        <v>26041300</v>
      </c>
      <c r="H1462" s="116">
        <f t="shared" si="388"/>
        <v>21225500</v>
      </c>
      <c r="I1462" s="116">
        <f t="shared" si="388"/>
        <v>25581300</v>
      </c>
      <c r="J1462" s="116">
        <f t="shared" si="388"/>
        <v>17438900</v>
      </c>
      <c r="K1462" s="115">
        <f t="shared" si="374"/>
        <v>88677000</v>
      </c>
      <c r="L1462" s="116">
        <f t="shared" si="389"/>
        <v>24631300</v>
      </c>
      <c r="M1462" s="116">
        <f t="shared" si="389"/>
        <v>19805500</v>
      </c>
      <c r="N1462" s="116">
        <f t="shared" si="389"/>
        <v>24721300</v>
      </c>
      <c r="O1462" s="116">
        <f t="shared" si="389"/>
        <v>19518900</v>
      </c>
      <c r="P1462" s="115">
        <f t="shared" si="375"/>
        <v>33146250.939999998</v>
      </c>
      <c r="Q1462" s="116">
        <f t="shared" si="390"/>
        <v>23118559.929999996</v>
      </c>
      <c r="R1462" s="116">
        <f t="shared" si="390"/>
        <v>10027691.01</v>
      </c>
      <c r="S1462" s="116">
        <f t="shared" si="390"/>
        <v>0</v>
      </c>
      <c r="T1462" s="116">
        <f t="shared" si="390"/>
        <v>0</v>
      </c>
      <c r="U1462" s="111">
        <f t="shared" si="386"/>
        <v>0</v>
      </c>
      <c r="V1462" s="116">
        <f t="shared" si="386"/>
        <v>-1715000</v>
      </c>
      <c r="W1462" s="116">
        <f t="shared" si="386"/>
        <v>1085000</v>
      </c>
      <c r="X1462" s="116">
        <f t="shared" si="386"/>
        <v>0</v>
      </c>
      <c r="Y1462" s="116">
        <f t="shared" si="386"/>
        <v>630000</v>
      </c>
      <c r="Z1462" s="115">
        <f t="shared" si="376"/>
        <v>0</v>
      </c>
      <c r="AA1462" s="116">
        <f t="shared" si="391"/>
        <v>0</v>
      </c>
      <c r="AB1462" s="116">
        <f t="shared" si="391"/>
        <v>0</v>
      </c>
      <c r="AC1462" s="116">
        <f t="shared" si="391"/>
        <v>0</v>
      </c>
      <c r="AD1462" s="116">
        <f t="shared" si="391"/>
        <v>0</v>
      </c>
      <c r="AE1462" s="115">
        <f t="shared" si="377"/>
        <v>0</v>
      </c>
      <c r="AF1462" s="117">
        <f t="shared" si="392"/>
        <v>-1715000</v>
      </c>
      <c r="AG1462" s="117">
        <f t="shared" si="392"/>
        <v>1085000</v>
      </c>
      <c r="AH1462" s="117">
        <f t="shared" si="392"/>
        <v>0</v>
      </c>
      <c r="AI1462" s="117">
        <f t="shared" si="392"/>
        <v>630000</v>
      </c>
      <c r="AJ1462" s="115">
        <f t="shared" si="385"/>
        <v>90287000</v>
      </c>
      <c r="AK1462" s="116">
        <f t="shared" si="385"/>
        <v>24326300</v>
      </c>
      <c r="AL1462" s="116">
        <f t="shared" si="385"/>
        <v>22310500</v>
      </c>
      <c r="AM1462" s="116">
        <f t="shared" si="385"/>
        <v>25581300</v>
      </c>
      <c r="AN1462" s="116">
        <f t="shared" si="385"/>
        <v>18068900</v>
      </c>
      <c r="AO1462" s="115">
        <f t="shared" si="378"/>
        <v>88677000</v>
      </c>
      <c r="AP1462" s="116">
        <f t="shared" si="378"/>
        <v>22916300</v>
      </c>
      <c r="AQ1462" s="116">
        <f t="shared" si="378"/>
        <v>20890500</v>
      </c>
      <c r="AR1462" s="116">
        <f t="shared" si="378"/>
        <v>24721300</v>
      </c>
      <c r="AS1462" s="116">
        <f t="shared" si="379"/>
        <v>20148900</v>
      </c>
    </row>
    <row r="1463" spans="2:45" ht="16.5" hidden="1" thickTop="1" thickBot="1" x14ac:dyDescent="0.3">
      <c r="B1463" s="101" t="str">
        <f t="shared" si="372"/>
        <v>b</v>
      </c>
      <c r="C1463" s="101" t="str">
        <f t="shared" si="387"/>
        <v>b</v>
      </c>
      <c r="D1463" s="109" t="s">
        <v>279</v>
      </c>
      <c r="E1463" s="119" t="s">
        <v>299</v>
      </c>
      <c r="F1463" s="115">
        <f t="shared" si="373"/>
        <v>0</v>
      </c>
      <c r="G1463" s="116">
        <f t="shared" si="388"/>
        <v>0</v>
      </c>
      <c r="H1463" s="116">
        <f t="shared" si="388"/>
        <v>0</v>
      </c>
      <c r="I1463" s="116">
        <f t="shared" si="388"/>
        <v>0</v>
      </c>
      <c r="J1463" s="116">
        <f t="shared" si="388"/>
        <v>0</v>
      </c>
      <c r="K1463" s="115">
        <f t="shared" si="374"/>
        <v>0</v>
      </c>
      <c r="L1463" s="116">
        <f t="shared" si="389"/>
        <v>0</v>
      </c>
      <c r="M1463" s="116">
        <f t="shared" si="389"/>
        <v>0</v>
      </c>
      <c r="N1463" s="116">
        <f t="shared" si="389"/>
        <v>0</v>
      </c>
      <c r="O1463" s="116">
        <f t="shared" si="389"/>
        <v>0</v>
      </c>
      <c r="P1463" s="115">
        <f t="shared" si="375"/>
        <v>0</v>
      </c>
      <c r="Q1463" s="116">
        <f t="shared" si="390"/>
        <v>0</v>
      </c>
      <c r="R1463" s="116">
        <f t="shared" si="390"/>
        <v>0</v>
      </c>
      <c r="S1463" s="116">
        <f t="shared" si="390"/>
        <v>0</v>
      </c>
      <c r="T1463" s="116">
        <f t="shared" si="390"/>
        <v>0</v>
      </c>
      <c r="U1463" s="111">
        <f t="shared" si="386"/>
        <v>0</v>
      </c>
      <c r="V1463" s="116">
        <f t="shared" si="386"/>
        <v>0</v>
      </c>
      <c r="W1463" s="116">
        <f t="shared" si="386"/>
        <v>0</v>
      </c>
      <c r="X1463" s="116">
        <f t="shared" si="386"/>
        <v>0</v>
      </c>
      <c r="Y1463" s="116">
        <f t="shared" si="386"/>
        <v>0</v>
      </c>
      <c r="Z1463" s="115">
        <f t="shared" si="376"/>
        <v>0</v>
      </c>
      <c r="AA1463" s="116">
        <f t="shared" si="391"/>
        <v>0</v>
      </c>
      <c r="AB1463" s="116">
        <f t="shared" si="391"/>
        <v>0</v>
      </c>
      <c r="AC1463" s="116">
        <f t="shared" si="391"/>
        <v>0</v>
      </c>
      <c r="AD1463" s="116">
        <f t="shared" si="391"/>
        <v>0</v>
      </c>
      <c r="AE1463" s="115">
        <f t="shared" si="377"/>
        <v>0</v>
      </c>
      <c r="AF1463" s="117">
        <f t="shared" si="392"/>
        <v>0</v>
      </c>
      <c r="AG1463" s="117">
        <f t="shared" si="392"/>
        <v>0</v>
      </c>
      <c r="AH1463" s="117">
        <f t="shared" si="392"/>
        <v>0</v>
      </c>
      <c r="AI1463" s="117">
        <f t="shared" si="392"/>
        <v>0</v>
      </c>
      <c r="AJ1463" s="115">
        <f t="shared" si="385"/>
        <v>0</v>
      </c>
      <c r="AK1463" s="116">
        <f t="shared" si="385"/>
        <v>0</v>
      </c>
      <c r="AL1463" s="116">
        <f t="shared" si="385"/>
        <v>0</v>
      </c>
      <c r="AM1463" s="116">
        <f t="shared" si="385"/>
        <v>0</v>
      </c>
      <c r="AN1463" s="116">
        <f t="shared" si="385"/>
        <v>0</v>
      </c>
      <c r="AO1463" s="115">
        <f t="shared" si="378"/>
        <v>0</v>
      </c>
      <c r="AP1463" s="116">
        <f t="shared" si="378"/>
        <v>0</v>
      </c>
      <c r="AQ1463" s="116">
        <f t="shared" si="378"/>
        <v>0</v>
      </c>
      <c r="AR1463" s="116">
        <f t="shared" si="378"/>
        <v>0</v>
      </c>
      <c r="AS1463" s="116">
        <f t="shared" si="379"/>
        <v>0</v>
      </c>
    </row>
    <row r="1464" spans="2:45" ht="16.5" thickTop="1" thickBot="1" x14ac:dyDescent="0.3">
      <c r="B1464" s="101" t="str">
        <f t="shared" si="372"/>
        <v>a</v>
      </c>
      <c r="C1464" s="101" t="str">
        <f t="shared" si="387"/>
        <v>a</v>
      </c>
      <c r="D1464" s="109" t="s">
        <v>279</v>
      </c>
      <c r="E1464" s="119" t="s">
        <v>300</v>
      </c>
      <c r="F1464" s="115">
        <f t="shared" si="373"/>
        <v>43655000</v>
      </c>
      <c r="G1464" s="116">
        <f t="shared" si="388"/>
        <v>14937500</v>
      </c>
      <c r="H1464" s="116">
        <f t="shared" si="388"/>
        <v>9032500</v>
      </c>
      <c r="I1464" s="116">
        <f t="shared" si="388"/>
        <v>13772500</v>
      </c>
      <c r="J1464" s="116">
        <f t="shared" si="388"/>
        <v>5912500</v>
      </c>
      <c r="K1464" s="115">
        <f t="shared" si="374"/>
        <v>43850600</v>
      </c>
      <c r="L1464" s="116">
        <f t="shared" si="389"/>
        <v>15142000</v>
      </c>
      <c r="M1464" s="116">
        <f t="shared" si="389"/>
        <v>7979200</v>
      </c>
      <c r="N1464" s="116">
        <f t="shared" si="389"/>
        <v>14144200</v>
      </c>
      <c r="O1464" s="116">
        <f t="shared" si="389"/>
        <v>6585200</v>
      </c>
      <c r="P1464" s="115">
        <f t="shared" si="375"/>
        <v>18035658.280000001</v>
      </c>
      <c r="Q1464" s="116">
        <f t="shared" si="390"/>
        <v>14272549.49</v>
      </c>
      <c r="R1464" s="116">
        <f t="shared" si="390"/>
        <v>3763108.79</v>
      </c>
      <c r="S1464" s="116">
        <f t="shared" si="390"/>
        <v>0</v>
      </c>
      <c r="T1464" s="116">
        <f t="shared" si="390"/>
        <v>0</v>
      </c>
      <c r="U1464" s="111">
        <f t="shared" si="386"/>
        <v>-50000</v>
      </c>
      <c r="V1464" s="116">
        <f t="shared" si="386"/>
        <v>-215000</v>
      </c>
      <c r="W1464" s="116">
        <f t="shared" si="386"/>
        <v>-415000</v>
      </c>
      <c r="X1464" s="116">
        <f t="shared" si="386"/>
        <v>0</v>
      </c>
      <c r="Y1464" s="116">
        <f t="shared" si="386"/>
        <v>580000</v>
      </c>
      <c r="Z1464" s="115">
        <f t="shared" si="376"/>
        <v>0</v>
      </c>
      <c r="AA1464" s="116">
        <f t="shared" si="391"/>
        <v>0</v>
      </c>
      <c r="AB1464" s="116">
        <f t="shared" si="391"/>
        <v>0</v>
      </c>
      <c r="AC1464" s="116">
        <f t="shared" si="391"/>
        <v>0</v>
      </c>
      <c r="AD1464" s="116">
        <f t="shared" si="391"/>
        <v>0</v>
      </c>
      <c r="AE1464" s="115">
        <f t="shared" si="377"/>
        <v>-50000</v>
      </c>
      <c r="AF1464" s="117">
        <f t="shared" si="392"/>
        <v>-215000</v>
      </c>
      <c r="AG1464" s="117">
        <f t="shared" si="392"/>
        <v>-415000</v>
      </c>
      <c r="AH1464" s="117">
        <f t="shared" si="392"/>
        <v>0</v>
      </c>
      <c r="AI1464" s="117">
        <f t="shared" si="392"/>
        <v>580000</v>
      </c>
      <c r="AJ1464" s="115">
        <f t="shared" si="385"/>
        <v>43605000</v>
      </c>
      <c r="AK1464" s="116">
        <f t="shared" si="385"/>
        <v>14722500</v>
      </c>
      <c r="AL1464" s="116">
        <f t="shared" si="385"/>
        <v>8617500</v>
      </c>
      <c r="AM1464" s="116">
        <f t="shared" si="385"/>
        <v>13772500</v>
      </c>
      <c r="AN1464" s="116">
        <f t="shared" si="385"/>
        <v>6492500</v>
      </c>
      <c r="AO1464" s="115">
        <f t="shared" si="378"/>
        <v>43800600</v>
      </c>
      <c r="AP1464" s="116">
        <f t="shared" si="378"/>
        <v>14927000</v>
      </c>
      <c r="AQ1464" s="116">
        <f t="shared" si="378"/>
        <v>7564200</v>
      </c>
      <c r="AR1464" s="116">
        <f t="shared" si="378"/>
        <v>14144200</v>
      </c>
      <c r="AS1464" s="116">
        <f t="shared" si="379"/>
        <v>7165200</v>
      </c>
    </row>
    <row r="1465" spans="2:45" ht="16.5" hidden="1" thickTop="1" thickBot="1" x14ac:dyDescent="0.3">
      <c r="B1465" s="101" t="str">
        <f t="shared" si="372"/>
        <v>b</v>
      </c>
      <c r="C1465" s="101" t="str">
        <f t="shared" si="387"/>
        <v>b</v>
      </c>
      <c r="D1465" s="109" t="s">
        <v>279</v>
      </c>
      <c r="E1465" s="119" t="s">
        <v>301</v>
      </c>
      <c r="F1465" s="115">
        <f t="shared" si="373"/>
        <v>0</v>
      </c>
      <c r="G1465" s="116">
        <f t="shared" si="388"/>
        <v>0</v>
      </c>
      <c r="H1465" s="116">
        <f t="shared" si="388"/>
        <v>0</v>
      </c>
      <c r="I1465" s="116">
        <f t="shared" si="388"/>
        <v>0</v>
      </c>
      <c r="J1465" s="116">
        <f t="shared" si="388"/>
        <v>0</v>
      </c>
      <c r="K1465" s="115">
        <f t="shared" si="374"/>
        <v>0</v>
      </c>
      <c r="L1465" s="116">
        <f t="shared" si="389"/>
        <v>0</v>
      </c>
      <c r="M1465" s="116">
        <f t="shared" si="389"/>
        <v>0</v>
      </c>
      <c r="N1465" s="116">
        <f t="shared" si="389"/>
        <v>0</v>
      </c>
      <c r="O1465" s="116">
        <f t="shared" si="389"/>
        <v>0</v>
      </c>
      <c r="P1465" s="115">
        <f t="shared" si="375"/>
        <v>0</v>
      </c>
      <c r="Q1465" s="116">
        <f t="shared" si="390"/>
        <v>0</v>
      </c>
      <c r="R1465" s="116">
        <f t="shared" si="390"/>
        <v>0</v>
      </c>
      <c r="S1465" s="116">
        <f t="shared" si="390"/>
        <v>0</v>
      </c>
      <c r="T1465" s="116">
        <f t="shared" si="390"/>
        <v>0</v>
      </c>
      <c r="U1465" s="111">
        <f t="shared" si="386"/>
        <v>0</v>
      </c>
      <c r="V1465" s="116">
        <f t="shared" si="386"/>
        <v>0</v>
      </c>
      <c r="W1465" s="116">
        <f t="shared" si="386"/>
        <v>0</v>
      </c>
      <c r="X1465" s="116">
        <f t="shared" si="386"/>
        <v>0</v>
      </c>
      <c r="Y1465" s="116">
        <f t="shared" si="386"/>
        <v>0</v>
      </c>
      <c r="Z1465" s="115">
        <f t="shared" si="376"/>
        <v>0</v>
      </c>
      <c r="AA1465" s="116">
        <f t="shared" si="391"/>
        <v>0</v>
      </c>
      <c r="AB1465" s="116">
        <f t="shared" si="391"/>
        <v>0</v>
      </c>
      <c r="AC1465" s="116">
        <f t="shared" si="391"/>
        <v>0</v>
      </c>
      <c r="AD1465" s="116">
        <f t="shared" si="391"/>
        <v>0</v>
      </c>
      <c r="AE1465" s="115">
        <f t="shared" si="377"/>
        <v>0</v>
      </c>
      <c r="AF1465" s="117">
        <f t="shared" si="392"/>
        <v>0</v>
      </c>
      <c r="AG1465" s="117">
        <f t="shared" si="392"/>
        <v>0</v>
      </c>
      <c r="AH1465" s="117">
        <f t="shared" si="392"/>
        <v>0</v>
      </c>
      <c r="AI1465" s="117">
        <f t="shared" si="392"/>
        <v>0</v>
      </c>
      <c r="AJ1465" s="115">
        <f t="shared" si="385"/>
        <v>0</v>
      </c>
      <c r="AK1465" s="116">
        <f t="shared" si="385"/>
        <v>0</v>
      </c>
      <c r="AL1465" s="116">
        <f t="shared" si="385"/>
        <v>0</v>
      </c>
      <c r="AM1465" s="116">
        <f t="shared" si="385"/>
        <v>0</v>
      </c>
      <c r="AN1465" s="116">
        <f t="shared" si="385"/>
        <v>0</v>
      </c>
      <c r="AO1465" s="115">
        <f t="shared" si="378"/>
        <v>0</v>
      </c>
      <c r="AP1465" s="116">
        <f t="shared" si="378"/>
        <v>0</v>
      </c>
      <c r="AQ1465" s="116">
        <f t="shared" si="378"/>
        <v>0</v>
      </c>
      <c r="AR1465" s="116">
        <f t="shared" si="378"/>
        <v>0</v>
      </c>
      <c r="AS1465" s="116">
        <f t="shared" si="379"/>
        <v>0</v>
      </c>
    </row>
    <row r="1466" spans="2:45" ht="16.5" hidden="1" thickTop="1" thickBot="1" x14ac:dyDescent="0.3">
      <c r="B1466" s="101" t="str">
        <f t="shared" si="372"/>
        <v>b</v>
      </c>
      <c r="C1466" s="101" t="str">
        <f t="shared" si="387"/>
        <v>b</v>
      </c>
      <c r="D1466" s="109" t="s">
        <v>279</v>
      </c>
      <c r="E1466" s="119" t="s">
        <v>302</v>
      </c>
      <c r="F1466" s="115">
        <f t="shared" si="373"/>
        <v>0</v>
      </c>
      <c r="G1466" s="116">
        <f t="shared" si="388"/>
        <v>0</v>
      </c>
      <c r="H1466" s="116">
        <f t="shared" si="388"/>
        <v>0</v>
      </c>
      <c r="I1466" s="116">
        <f t="shared" si="388"/>
        <v>0</v>
      </c>
      <c r="J1466" s="116">
        <f t="shared" si="388"/>
        <v>0</v>
      </c>
      <c r="K1466" s="115">
        <f t="shared" si="374"/>
        <v>0</v>
      </c>
      <c r="L1466" s="116">
        <f t="shared" si="389"/>
        <v>0</v>
      </c>
      <c r="M1466" s="116">
        <f t="shared" si="389"/>
        <v>0</v>
      </c>
      <c r="N1466" s="116">
        <f t="shared" si="389"/>
        <v>0</v>
      </c>
      <c r="O1466" s="116">
        <f t="shared" si="389"/>
        <v>0</v>
      </c>
      <c r="P1466" s="115">
        <f t="shared" si="375"/>
        <v>0</v>
      </c>
      <c r="Q1466" s="116">
        <f t="shared" si="390"/>
        <v>0</v>
      </c>
      <c r="R1466" s="116">
        <f t="shared" si="390"/>
        <v>0</v>
      </c>
      <c r="S1466" s="116">
        <f t="shared" si="390"/>
        <v>0</v>
      </c>
      <c r="T1466" s="116">
        <f t="shared" si="390"/>
        <v>0</v>
      </c>
      <c r="U1466" s="111">
        <f t="shared" si="386"/>
        <v>0</v>
      </c>
      <c r="V1466" s="116">
        <f t="shared" si="386"/>
        <v>0</v>
      </c>
      <c r="W1466" s="116">
        <f t="shared" si="386"/>
        <v>0</v>
      </c>
      <c r="X1466" s="116">
        <f t="shared" si="386"/>
        <v>0</v>
      </c>
      <c r="Y1466" s="116">
        <f t="shared" si="386"/>
        <v>0</v>
      </c>
      <c r="Z1466" s="115">
        <f t="shared" si="376"/>
        <v>0</v>
      </c>
      <c r="AA1466" s="116">
        <f t="shared" si="391"/>
        <v>0</v>
      </c>
      <c r="AB1466" s="116">
        <f t="shared" si="391"/>
        <v>0</v>
      </c>
      <c r="AC1466" s="116">
        <f t="shared" si="391"/>
        <v>0</v>
      </c>
      <c r="AD1466" s="116">
        <f t="shared" si="391"/>
        <v>0</v>
      </c>
      <c r="AE1466" s="115">
        <f t="shared" si="377"/>
        <v>0</v>
      </c>
      <c r="AF1466" s="117">
        <f t="shared" si="392"/>
        <v>0</v>
      </c>
      <c r="AG1466" s="117">
        <f t="shared" si="392"/>
        <v>0</v>
      </c>
      <c r="AH1466" s="117">
        <f t="shared" si="392"/>
        <v>0</v>
      </c>
      <c r="AI1466" s="117">
        <f t="shared" si="392"/>
        <v>0</v>
      </c>
      <c r="AJ1466" s="115">
        <f t="shared" si="385"/>
        <v>0</v>
      </c>
      <c r="AK1466" s="116">
        <f t="shared" si="385"/>
        <v>0</v>
      </c>
      <c r="AL1466" s="116">
        <f t="shared" si="385"/>
        <v>0</v>
      </c>
      <c r="AM1466" s="116">
        <f t="shared" si="385"/>
        <v>0</v>
      </c>
      <c r="AN1466" s="116">
        <f t="shared" si="385"/>
        <v>0</v>
      </c>
      <c r="AO1466" s="115">
        <f t="shared" si="378"/>
        <v>0</v>
      </c>
      <c r="AP1466" s="116">
        <f t="shared" si="378"/>
        <v>0</v>
      </c>
      <c r="AQ1466" s="116">
        <f t="shared" si="378"/>
        <v>0</v>
      </c>
      <c r="AR1466" s="116">
        <f t="shared" si="378"/>
        <v>0</v>
      </c>
      <c r="AS1466" s="116">
        <f t="shared" si="379"/>
        <v>0</v>
      </c>
    </row>
    <row r="1467" spans="2:45" ht="16.5" hidden="1" thickTop="1" thickBot="1" x14ac:dyDescent="0.3">
      <c r="B1467" s="101" t="str">
        <f t="shared" si="372"/>
        <v>b</v>
      </c>
      <c r="C1467" s="101" t="str">
        <f t="shared" si="387"/>
        <v>b</v>
      </c>
      <c r="D1467" s="109" t="s">
        <v>279</v>
      </c>
      <c r="E1467" s="119" t="s">
        <v>303</v>
      </c>
      <c r="F1467" s="115">
        <f t="shared" si="373"/>
        <v>0</v>
      </c>
      <c r="G1467" s="116">
        <f t="shared" si="388"/>
        <v>0</v>
      </c>
      <c r="H1467" s="116">
        <f t="shared" si="388"/>
        <v>0</v>
      </c>
      <c r="I1467" s="116">
        <f t="shared" si="388"/>
        <v>0</v>
      </c>
      <c r="J1467" s="116">
        <f t="shared" si="388"/>
        <v>0</v>
      </c>
      <c r="K1467" s="115">
        <f t="shared" si="374"/>
        <v>0</v>
      </c>
      <c r="L1467" s="116">
        <f t="shared" si="389"/>
        <v>0</v>
      </c>
      <c r="M1467" s="116">
        <f t="shared" si="389"/>
        <v>0</v>
      </c>
      <c r="N1467" s="116">
        <f t="shared" si="389"/>
        <v>0</v>
      </c>
      <c r="O1467" s="116">
        <f t="shared" si="389"/>
        <v>0</v>
      </c>
      <c r="P1467" s="115">
        <f t="shared" si="375"/>
        <v>0</v>
      </c>
      <c r="Q1467" s="116">
        <f t="shared" si="390"/>
        <v>0</v>
      </c>
      <c r="R1467" s="116">
        <f t="shared" si="390"/>
        <v>0</v>
      </c>
      <c r="S1467" s="116">
        <f t="shared" si="390"/>
        <v>0</v>
      </c>
      <c r="T1467" s="116">
        <f t="shared" si="390"/>
        <v>0</v>
      </c>
      <c r="U1467" s="111">
        <f t="shared" si="386"/>
        <v>0</v>
      </c>
      <c r="V1467" s="116">
        <f t="shared" si="386"/>
        <v>0</v>
      </c>
      <c r="W1467" s="116">
        <f t="shared" si="386"/>
        <v>0</v>
      </c>
      <c r="X1467" s="116">
        <f t="shared" si="386"/>
        <v>0</v>
      </c>
      <c r="Y1467" s="116">
        <f t="shared" si="386"/>
        <v>0</v>
      </c>
      <c r="Z1467" s="115">
        <f t="shared" si="376"/>
        <v>0</v>
      </c>
      <c r="AA1467" s="116">
        <f t="shared" si="391"/>
        <v>0</v>
      </c>
      <c r="AB1467" s="116">
        <f t="shared" si="391"/>
        <v>0</v>
      </c>
      <c r="AC1467" s="116">
        <f t="shared" si="391"/>
        <v>0</v>
      </c>
      <c r="AD1467" s="116">
        <f t="shared" si="391"/>
        <v>0</v>
      </c>
      <c r="AE1467" s="115">
        <f t="shared" si="377"/>
        <v>0</v>
      </c>
      <c r="AF1467" s="117">
        <f t="shared" si="392"/>
        <v>0</v>
      </c>
      <c r="AG1467" s="117">
        <f t="shared" si="392"/>
        <v>0</v>
      </c>
      <c r="AH1467" s="117">
        <f t="shared" si="392"/>
        <v>0</v>
      </c>
      <c r="AI1467" s="117">
        <f t="shared" si="392"/>
        <v>0</v>
      </c>
      <c r="AJ1467" s="115">
        <f t="shared" si="385"/>
        <v>0</v>
      </c>
      <c r="AK1467" s="116">
        <f t="shared" si="385"/>
        <v>0</v>
      </c>
      <c r="AL1467" s="116">
        <f t="shared" si="385"/>
        <v>0</v>
      </c>
      <c r="AM1467" s="116">
        <f t="shared" si="385"/>
        <v>0</v>
      </c>
      <c r="AN1467" s="116">
        <f t="shared" si="385"/>
        <v>0</v>
      </c>
      <c r="AO1467" s="115">
        <f t="shared" si="378"/>
        <v>0</v>
      </c>
      <c r="AP1467" s="116">
        <f t="shared" si="378"/>
        <v>0</v>
      </c>
      <c r="AQ1467" s="116">
        <f t="shared" si="378"/>
        <v>0</v>
      </c>
      <c r="AR1467" s="116">
        <f t="shared" si="378"/>
        <v>0</v>
      </c>
      <c r="AS1467" s="116">
        <f t="shared" si="379"/>
        <v>0</v>
      </c>
    </row>
    <row r="1468" spans="2:45" ht="16.5" thickTop="1" thickBot="1" x14ac:dyDescent="0.3">
      <c r="B1468" s="101" t="str">
        <f t="shared" si="372"/>
        <v>a</v>
      </c>
      <c r="C1468" s="101" t="str">
        <f t="shared" si="387"/>
        <v>a</v>
      </c>
      <c r="D1468" s="109" t="s">
        <v>279</v>
      </c>
      <c r="E1468" s="119" t="s">
        <v>304</v>
      </c>
      <c r="F1468" s="115">
        <f t="shared" si="373"/>
        <v>46462000</v>
      </c>
      <c r="G1468" s="116">
        <f t="shared" si="388"/>
        <v>11103800</v>
      </c>
      <c r="H1468" s="116">
        <f t="shared" si="388"/>
        <v>12023000</v>
      </c>
      <c r="I1468" s="116">
        <f t="shared" si="388"/>
        <v>11808800</v>
      </c>
      <c r="J1468" s="116">
        <f t="shared" si="388"/>
        <v>11526400</v>
      </c>
      <c r="K1468" s="115">
        <f t="shared" si="374"/>
        <v>44656400</v>
      </c>
      <c r="L1468" s="116">
        <f t="shared" si="389"/>
        <v>9489300</v>
      </c>
      <c r="M1468" s="116">
        <f t="shared" si="389"/>
        <v>11826300</v>
      </c>
      <c r="N1468" s="116">
        <f t="shared" si="389"/>
        <v>10577100</v>
      </c>
      <c r="O1468" s="116">
        <f t="shared" si="389"/>
        <v>12763700</v>
      </c>
      <c r="P1468" s="115">
        <f t="shared" si="375"/>
        <v>15110592.660000002</v>
      </c>
      <c r="Q1468" s="116">
        <f t="shared" si="390"/>
        <v>8846010.4400000013</v>
      </c>
      <c r="R1468" s="116">
        <f t="shared" si="390"/>
        <v>6264582.2200000007</v>
      </c>
      <c r="S1468" s="116">
        <f t="shared" si="390"/>
        <v>0</v>
      </c>
      <c r="T1468" s="116">
        <f t="shared" si="390"/>
        <v>0</v>
      </c>
      <c r="U1468" s="111">
        <f t="shared" si="386"/>
        <v>50000</v>
      </c>
      <c r="V1468" s="116">
        <f t="shared" si="386"/>
        <v>-1500000</v>
      </c>
      <c r="W1468" s="116">
        <f t="shared" si="386"/>
        <v>1500000</v>
      </c>
      <c r="X1468" s="116">
        <f t="shared" si="386"/>
        <v>0</v>
      </c>
      <c r="Y1468" s="116">
        <f t="shared" si="386"/>
        <v>50000</v>
      </c>
      <c r="Z1468" s="115">
        <f t="shared" si="376"/>
        <v>0</v>
      </c>
      <c r="AA1468" s="116">
        <f t="shared" si="391"/>
        <v>0</v>
      </c>
      <c r="AB1468" s="116">
        <f t="shared" si="391"/>
        <v>0</v>
      </c>
      <c r="AC1468" s="116">
        <f t="shared" si="391"/>
        <v>0</v>
      </c>
      <c r="AD1468" s="116">
        <f t="shared" si="391"/>
        <v>0</v>
      </c>
      <c r="AE1468" s="115">
        <f t="shared" si="377"/>
        <v>50000</v>
      </c>
      <c r="AF1468" s="117">
        <f t="shared" si="392"/>
        <v>-1500000</v>
      </c>
      <c r="AG1468" s="117">
        <f t="shared" si="392"/>
        <v>1500000</v>
      </c>
      <c r="AH1468" s="117">
        <f t="shared" si="392"/>
        <v>0</v>
      </c>
      <c r="AI1468" s="117">
        <f t="shared" si="392"/>
        <v>50000</v>
      </c>
      <c r="AJ1468" s="115">
        <f t="shared" si="385"/>
        <v>46512000</v>
      </c>
      <c r="AK1468" s="116">
        <f t="shared" si="385"/>
        <v>9603800</v>
      </c>
      <c r="AL1468" s="116">
        <f t="shared" si="385"/>
        <v>13523000</v>
      </c>
      <c r="AM1468" s="116">
        <f t="shared" si="385"/>
        <v>11808800</v>
      </c>
      <c r="AN1468" s="116">
        <f t="shared" si="385"/>
        <v>11576400</v>
      </c>
      <c r="AO1468" s="115">
        <f t="shared" si="378"/>
        <v>44706400</v>
      </c>
      <c r="AP1468" s="116">
        <f t="shared" si="378"/>
        <v>7989300</v>
      </c>
      <c r="AQ1468" s="116">
        <f t="shared" si="378"/>
        <v>13326300</v>
      </c>
      <c r="AR1468" s="116">
        <f t="shared" si="378"/>
        <v>10577100</v>
      </c>
      <c r="AS1468" s="116">
        <f t="shared" si="379"/>
        <v>12813700</v>
      </c>
    </row>
    <row r="1469" spans="2:45" ht="16.5" thickTop="1" thickBot="1" x14ac:dyDescent="0.3">
      <c r="B1469" s="101" t="str">
        <f t="shared" si="372"/>
        <v>a</v>
      </c>
      <c r="C1469" s="101" t="str">
        <f t="shared" si="387"/>
        <v>a</v>
      </c>
      <c r="D1469" s="109" t="s">
        <v>279</v>
      </c>
      <c r="E1469" s="119" t="s">
        <v>305</v>
      </c>
      <c r="F1469" s="115">
        <f t="shared" si="373"/>
        <v>170000</v>
      </c>
      <c r="G1469" s="116">
        <f t="shared" si="388"/>
        <v>0</v>
      </c>
      <c r="H1469" s="116">
        <f t="shared" si="388"/>
        <v>170000</v>
      </c>
      <c r="I1469" s="116">
        <f t="shared" si="388"/>
        <v>0</v>
      </c>
      <c r="J1469" s="116">
        <f t="shared" si="388"/>
        <v>0</v>
      </c>
      <c r="K1469" s="115">
        <f t="shared" si="374"/>
        <v>170000</v>
      </c>
      <c r="L1469" s="116">
        <f t="shared" si="389"/>
        <v>0</v>
      </c>
      <c r="M1469" s="116">
        <f t="shared" si="389"/>
        <v>0</v>
      </c>
      <c r="N1469" s="116">
        <f t="shared" si="389"/>
        <v>0</v>
      </c>
      <c r="O1469" s="116">
        <f t="shared" si="389"/>
        <v>170000</v>
      </c>
      <c r="P1469" s="115">
        <f t="shared" si="375"/>
        <v>0</v>
      </c>
      <c r="Q1469" s="116">
        <f t="shared" si="390"/>
        <v>0</v>
      </c>
      <c r="R1469" s="116">
        <f t="shared" si="390"/>
        <v>0</v>
      </c>
      <c r="S1469" s="116">
        <f t="shared" si="390"/>
        <v>0</v>
      </c>
      <c r="T1469" s="116">
        <f t="shared" si="390"/>
        <v>0</v>
      </c>
      <c r="U1469" s="111">
        <f t="shared" si="386"/>
        <v>0</v>
      </c>
      <c r="V1469" s="116">
        <f t="shared" si="386"/>
        <v>0</v>
      </c>
      <c r="W1469" s="116">
        <f t="shared" si="386"/>
        <v>0</v>
      </c>
      <c r="X1469" s="116">
        <f t="shared" si="386"/>
        <v>0</v>
      </c>
      <c r="Y1469" s="116">
        <f t="shared" si="386"/>
        <v>0</v>
      </c>
      <c r="Z1469" s="115">
        <f t="shared" si="376"/>
        <v>0</v>
      </c>
      <c r="AA1469" s="116">
        <f t="shared" si="391"/>
        <v>0</v>
      </c>
      <c r="AB1469" s="116">
        <f t="shared" si="391"/>
        <v>0</v>
      </c>
      <c r="AC1469" s="116">
        <f t="shared" si="391"/>
        <v>0</v>
      </c>
      <c r="AD1469" s="116">
        <f t="shared" si="391"/>
        <v>0</v>
      </c>
      <c r="AE1469" s="115">
        <f t="shared" si="377"/>
        <v>0</v>
      </c>
      <c r="AF1469" s="117">
        <f t="shared" si="392"/>
        <v>0</v>
      </c>
      <c r="AG1469" s="117">
        <f t="shared" si="392"/>
        <v>0</v>
      </c>
      <c r="AH1469" s="117">
        <f t="shared" si="392"/>
        <v>0</v>
      </c>
      <c r="AI1469" s="117">
        <f t="shared" si="392"/>
        <v>0</v>
      </c>
      <c r="AJ1469" s="115">
        <f t="shared" si="385"/>
        <v>170000</v>
      </c>
      <c r="AK1469" s="116">
        <f t="shared" si="385"/>
        <v>0</v>
      </c>
      <c r="AL1469" s="116">
        <f t="shared" si="385"/>
        <v>170000</v>
      </c>
      <c r="AM1469" s="116">
        <f t="shared" si="385"/>
        <v>0</v>
      </c>
      <c r="AN1469" s="116">
        <f t="shared" si="385"/>
        <v>0</v>
      </c>
      <c r="AO1469" s="115">
        <f t="shared" si="378"/>
        <v>170000</v>
      </c>
      <c r="AP1469" s="116">
        <f t="shared" si="378"/>
        <v>0</v>
      </c>
      <c r="AQ1469" s="116">
        <f t="shared" si="378"/>
        <v>0</v>
      </c>
      <c r="AR1469" s="116">
        <f t="shared" si="378"/>
        <v>0</v>
      </c>
      <c r="AS1469" s="116">
        <f t="shared" si="379"/>
        <v>170000</v>
      </c>
    </row>
    <row r="1470" spans="2:45" ht="16.5" hidden="1" thickTop="1" thickBot="1" x14ac:dyDescent="0.3">
      <c r="B1470" s="101" t="str">
        <f t="shared" si="372"/>
        <v>b</v>
      </c>
      <c r="C1470" s="101" t="str">
        <f t="shared" si="387"/>
        <v>b</v>
      </c>
      <c r="D1470" s="109" t="s">
        <v>279</v>
      </c>
      <c r="E1470" s="120" t="s">
        <v>306</v>
      </c>
      <c r="F1470" s="115">
        <f t="shared" si="373"/>
        <v>0</v>
      </c>
      <c r="G1470" s="116">
        <f t="shared" si="388"/>
        <v>0</v>
      </c>
      <c r="H1470" s="116">
        <f t="shared" si="388"/>
        <v>0</v>
      </c>
      <c r="I1470" s="116">
        <f t="shared" si="388"/>
        <v>0</v>
      </c>
      <c r="J1470" s="116">
        <f t="shared" si="388"/>
        <v>0</v>
      </c>
      <c r="K1470" s="115">
        <f t="shared" si="374"/>
        <v>0</v>
      </c>
      <c r="L1470" s="116">
        <f t="shared" si="389"/>
        <v>0</v>
      </c>
      <c r="M1470" s="116">
        <f t="shared" si="389"/>
        <v>0</v>
      </c>
      <c r="N1470" s="116">
        <f t="shared" si="389"/>
        <v>0</v>
      </c>
      <c r="O1470" s="116">
        <f t="shared" si="389"/>
        <v>0</v>
      </c>
      <c r="P1470" s="115">
        <f t="shared" si="375"/>
        <v>0</v>
      </c>
      <c r="Q1470" s="116">
        <f t="shared" si="390"/>
        <v>0</v>
      </c>
      <c r="R1470" s="116">
        <f t="shared" si="390"/>
        <v>0</v>
      </c>
      <c r="S1470" s="116">
        <f t="shared" si="390"/>
        <v>0</v>
      </c>
      <c r="T1470" s="116">
        <f t="shared" si="390"/>
        <v>0</v>
      </c>
      <c r="U1470" s="111">
        <f t="shared" si="386"/>
        <v>0</v>
      </c>
      <c r="V1470" s="116">
        <f t="shared" si="386"/>
        <v>0</v>
      </c>
      <c r="W1470" s="116">
        <f t="shared" si="386"/>
        <v>0</v>
      </c>
      <c r="X1470" s="116">
        <f t="shared" si="386"/>
        <v>0</v>
      </c>
      <c r="Y1470" s="116">
        <f t="shared" si="386"/>
        <v>0</v>
      </c>
      <c r="Z1470" s="115">
        <f t="shared" si="376"/>
        <v>0</v>
      </c>
      <c r="AA1470" s="116">
        <f t="shared" si="391"/>
        <v>0</v>
      </c>
      <c r="AB1470" s="116">
        <f t="shared" si="391"/>
        <v>0</v>
      </c>
      <c r="AC1470" s="116">
        <f t="shared" si="391"/>
        <v>0</v>
      </c>
      <c r="AD1470" s="116">
        <f t="shared" si="391"/>
        <v>0</v>
      </c>
      <c r="AE1470" s="115">
        <f t="shared" si="377"/>
        <v>0</v>
      </c>
      <c r="AF1470" s="117">
        <f t="shared" si="392"/>
        <v>0</v>
      </c>
      <c r="AG1470" s="117">
        <f t="shared" si="392"/>
        <v>0</v>
      </c>
      <c r="AH1470" s="117">
        <f t="shared" si="392"/>
        <v>0</v>
      </c>
      <c r="AI1470" s="117">
        <f t="shared" si="392"/>
        <v>0</v>
      </c>
      <c r="AJ1470" s="115">
        <f t="shared" si="385"/>
        <v>0</v>
      </c>
      <c r="AK1470" s="116">
        <f t="shared" si="385"/>
        <v>0</v>
      </c>
      <c r="AL1470" s="116">
        <f t="shared" si="385"/>
        <v>0</v>
      </c>
      <c r="AM1470" s="116">
        <f t="shared" si="385"/>
        <v>0</v>
      </c>
      <c r="AN1470" s="116">
        <f t="shared" si="385"/>
        <v>0</v>
      </c>
      <c r="AO1470" s="115">
        <f t="shared" si="378"/>
        <v>0</v>
      </c>
      <c r="AP1470" s="116">
        <f t="shared" si="378"/>
        <v>0</v>
      </c>
      <c r="AQ1470" s="116">
        <f t="shared" si="378"/>
        <v>0</v>
      </c>
      <c r="AR1470" s="116">
        <f t="shared" si="378"/>
        <v>0</v>
      </c>
      <c r="AS1470" s="116">
        <f t="shared" si="379"/>
        <v>0</v>
      </c>
    </row>
    <row r="1471" spans="2:45" ht="27" thickTop="1" thickBot="1" x14ac:dyDescent="0.3">
      <c r="B1471" s="101" t="str">
        <f t="shared" si="372"/>
        <v>a</v>
      </c>
      <c r="C1471" s="101" t="str">
        <f t="shared" si="387"/>
        <v>a</v>
      </c>
      <c r="D1471" s="109" t="s">
        <v>279</v>
      </c>
      <c r="E1471" s="120" t="s">
        <v>307</v>
      </c>
      <c r="F1471" s="115">
        <f t="shared" si="373"/>
        <v>170000</v>
      </c>
      <c r="G1471" s="116">
        <f t="shared" si="388"/>
        <v>0</v>
      </c>
      <c r="H1471" s="116">
        <f t="shared" si="388"/>
        <v>170000</v>
      </c>
      <c r="I1471" s="116">
        <f t="shared" si="388"/>
        <v>0</v>
      </c>
      <c r="J1471" s="116">
        <f t="shared" si="388"/>
        <v>0</v>
      </c>
      <c r="K1471" s="115">
        <f t="shared" si="374"/>
        <v>170000</v>
      </c>
      <c r="L1471" s="116">
        <f t="shared" si="389"/>
        <v>0</v>
      </c>
      <c r="M1471" s="116">
        <f t="shared" si="389"/>
        <v>0</v>
      </c>
      <c r="N1471" s="116">
        <f t="shared" si="389"/>
        <v>0</v>
      </c>
      <c r="O1471" s="116">
        <f t="shared" si="389"/>
        <v>170000</v>
      </c>
      <c r="P1471" s="115">
        <f t="shared" si="375"/>
        <v>0</v>
      </c>
      <c r="Q1471" s="116">
        <f t="shared" si="390"/>
        <v>0</v>
      </c>
      <c r="R1471" s="116">
        <f t="shared" si="390"/>
        <v>0</v>
      </c>
      <c r="S1471" s="116">
        <f t="shared" si="390"/>
        <v>0</v>
      </c>
      <c r="T1471" s="116">
        <f t="shared" si="390"/>
        <v>0</v>
      </c>
      <c r="U1471" s="111">
        <f t="shared" si="386"/>
        <v>0</v>
      </c>
      <c r="V1471" s="116">
        <f t="shared" si="386"/>
        <v>0</v>
      </c>
      <c r="W1471" s="116">
        <f t="shared" si="386"/>
        <v>0</v>
      </c>
      <c r="X1471" s="116">
        <f t="shared" si="386"/>
        <v>0</v>
      </c>
      <c r="Y1471" s="116">
        <f t="shared" si="386"/>
        <v>0</v>
      </c>
      <c r="Z1471" s="115">
        <f t="shared" si="376"/>
        <v>0</v>
      </c>
      <c r="AA1471" s="116">
        <f t="shared" si="391"/>
        <v>0</v>
      </c>
      <c r="AB1471" s="116">
        <f t="shared" si="391"/>
        <v>0</v>
      </c>
      <c r="AC1471" s="116">
        <f t="shared" si="391"/>
        <v>0</v>
      </c>
      <c r="AD1471" s="116">
        <f t="shared" si="391"/>
        <v>0</v>
      </c>
      <c r="AE1471" s="115">
        <f t="shared" si="377"/>
        <v>0</v>
      </c>
      <c r="AF1471" s="117">
        <f t="shared" si="392"/>
        <v>0</v>
      </c>
      <c r="AG1471" s="117">
        <f t="shared" si="392"/>
        <v>0</v>
      </c>
      <c r="AH1471" s="117">
        <f t="shared" si="392"/>
        <v>0</v>
      </c>
      <c r="AI1471" s="117">
        <f t="shared" si="392"/>
        <v>0</v>
      </c>
      <c r="AJ1471" s="115">
        <f t="shared" si="385"/>
        <v>170000</v>
      </c>
      <c r="AK1471" s="116">
        <f t="shared" si="385"/>
        <v>0</v>
      </c>
      <c r="AL1471" s="116">
        <f t="shared" si="385"/>
        <v>170000</v>
      </c>
      <c r="AM1471" s="116">
        <f t="shared" si="385"/>
        <v>0</v>
      </c>
      <c r="AN1471" s="116">
        <f t="shared" si="385"/>
        <v>0</v>
      </c>
      <c r="AO1471" s="115">
        <f t="shared" si="378"/>
        <v>170000</v>
      </c>
      <c r="AP1471" s="116">
        <f t="shared" si="378"/>
        <v>0</v>
      </c>
      <c r="AQ1471" s="116">
        <f t="shared" si="378"/>
        <v>0</v>
      </c>
      <c r="AR1471" s="116">
        <f t="shared" si="378"/>
        <v>0</v>
      </c>
      <c r="AS1471" s="116">
        <f t="shared" si="379"/>
        <v>170000</v>
      </c>
    </row>
    <row r="1472" spans="2:45" ht="27" thickTop="1" thickBot="1" x14ac:dyDescent="0.3">
      <c r="B1472" s="101" t="str">
        <f t="shared" si="372"/>
        <v>a</v>
      </c>
      <c r="C1472" s="101" t="str">
        <f t="shared" si="387"/>
        <v>a</v>
      </c>
      <c r="D1472" s="109" t="s">
        <v>279</v>
      </c>
      <c r="E1472" s="121" t="s">
        <v>308</v>
      </c>
      <c r="F1472" s="115">
        <f t="shared" si="373"/>
        <v>170000</v>
      </c>
      <c r="G1472" s="116">
        <f t="shared" si="388"/>
        <v>0</v>
      </c>
      <c r="H1472" s="116">
        <f t="shared" si="388"/>
        <v>170000</v>
      </c>
      <c r="I1472" s="116">
        <f t="shared" si="388"/>
        <v>0</v>
      </c>
      <c r="J1472" s="116">
        <f t="shared" si="388"/>
        <v>0</v>
      </c>
      <c r="K1472" s="115">
        <f t="shared" si="374"/>
        <v>170000</v>
      </c>
      <c r="L1472" s="116">
        <f t="shared" si="389"/>
        <v>0</v>
      </c>
      <c r="M1472" s="116">
        <f t="shared" si="389"/>
        <v>0</v>
      </c>
      <c r="N1472" s="116">
        <f t="shared" si="389"/>
        <v>0</v>
      </c>
      <c r="O1472" s="116">
        <f t="shared" si="389"/>
        <v>170000</v>
      </c>
      <c r="P1472" s="115">
        <f t="shared" si="375"/>
        <v>0</v>
      </c>
      <c r="Q1472" s="116">
        <f t="shared" si="390"/>
        <v>0</v>
      </c>
      <c r="R1472" s="116">
        <f t="shared" si="390"/>
        <v>0</v>
      </c>
      <c r="S1472" s="116">
        <f t="shared" si="390"/>
        <v>0</v>
      </c>
      <c r="T1472" s="116">
        <f t="shared" si="390"/>
        <v>0</v>
      </c>
      <c r="U1472" s="111">
        <f t="shared" si="386"/>
        <v>0</v>
      </c>
      <c r="V1472" s="116">
        <f t="shared" si="386"/>
        <v>0</v>
      </c>
      <c r="W1472" s="116">
        <f t="shared" si="386"/>
        <v>0</v>
      </c>
      <c r="X1472" s="116">
        <f t="shared" si="386"/>
        <v>0</v>
      </c>
      <c r="Y1472" s="116">
        <f t="shared" si="386"/>
        <v>0</v>
      </c>
      <c r="Z1472" s="115">
        <f t="shared" si="376"/>
        <v>0</v>
      </c>
      <c r="AA1472" s="116">
        <f t="shared" si="391"/>
        <v>0</v>
      </c>
      <c r="AB1472" s="116">
        <f t="shared" si="391"/>
        <v>0</v>
      </c>
      <c r="AC1472" s="116">
        <f t="shared" si="391"/>
        <v>0</v>
      </c>
      <c r="AD1472" s="116">
        <f t="shared" si="391"/>
        <v>0</v>
      </c>
      <c r="AE1472" s="115">
        <f t="shared" si="377"/>
        <v>0</v>
      </c>
      <c r="AF1472" s="117">
        <f t="shared" si="392"/>
        <v>0</v>
      </c>
      <c r="AG1472" s="117">
        <f t="shared" si="392"/>
        <v>0</v>
      </c>
      <c r="AH1472" s="117">
        <f t="shared" si="392"/>
        <v>0</v>
      </c>
      <c r="AI1472" s="117">
        <f t="shared" si="392"/>
        <v>0</v>
      </c>
      <c r="AJ1472" s="115">
        <f t="shared" si="385"/>
        <v>170000</v>
      </c>
      <c r="AK1472" s="116">
        <f t="shared" si="385"/>
        <v>0</v>
      </c>
      <c r="AL1472" s="116">
        <f t="shared" si="385"/>
        <v>170000</v>
      </c>
      <c r="AM1472" s="116">
        <f t="shared" si="385"/>
        <v>0</v>
      </c>
      <c r="AN1472" s="116">
        <f t="shared" si="385"/>
        <v>0</v>
      </c>
      <c r="AO1472" s="115">
        <f t="shared" si="378"/>
        <v>170000</v>
      </c>
      <c r="AP1472" s="116">
        <f t="shared" si="378"/>
        <v>0</v>
      </c>
      <c r="AQ1472" s="116">
        <f t="shared" si="378"/>
        <v>0</v>
      </c>
      <c r="AR1472" s="116">
        <f t="shared" si="378"/>
        <v>0</v>
      </c>
      <c r="AS1472" s="116">
        <f t="shared" si="379"/>
        <v>170000</v>
      </c>
    </row>
    <row r="1473" spans="2:45" ht="27" hidden="1" thickTop="1" thickBot="1" x14ac:dyDescent="0.3">
      <c r="B1473" s="101" t="str">
        <f t="shared" si="372"/>
        <v>b</v>
      </c>
      <c r="C1473" s="101" t="str">
        <f t="shared" si="387"/>
        <v>b</v>
      </c>
      <c r="D1473" s="109" t="s">
        <v>279</v>
      </c>
      <c r="E1473" s="121" t="s">
        <v>309</v>
      </c>
      <c r="F1473" s="115">
        <f t="shared" si="373"/>
        <v>0</v>
      </c>
      <c r="G1473" s="116">
        <f t="shared" si="388"/>
        <v>0</v>
      </c>
      <c r="H1473" s="116">
        <f t="shared" si="388"/>
        <v>0</v>
      </c>
      <c r="I1473" s="116">
        <f t="shared" si="388"/>
        <v>0</v>
      </c>
      <c r="J1473" s="116">
        <f t="shared" si="388"/>
        <v>0</v>
      </c>
      <c r="K1473" s="115">
        <f t="shared" si="374"/>
        <v>0</v>
      </c>
      <c r="L1473" s="116">
        <f t="shared" si="389"/>
        <v>0</v>
      </c>
      <c r="M1473" s="116">
        <f t="shared" si="389"/>
        <v>0</v>
      </c>
      <c r="N1473" s="116">
        <f t="shared" si="389"/>
        <v>0</v>
      </c>
      <c r="O1473" s="116">
        <f t="shared" si="389"/>
        <v>0</v>
      </c>
      <c r="P1473" s="115">
        <f t="shared" si="375"/>
        <v>0</v>
      </c>
      <c r="Q1473" s="116">
        <f t="shared" si="390"/>
        <v>0</v>
      </c>
      <c r="R1473" s="116">
        <f t="shared" si="390"/>
        <v>0</v>
      </c>
      <c r="S1473" s="116">
        <f t="shared" si="390"/>
        <v>0</v>
      </c>
      <c r="T1473" s="116">
        <f t="shared" si="390"/>
        <v>0</v>
      </c>
      <c r="U1473" s="111">
        <f t="shared" si="386"/>
        <v>0</v>
      </c>
      <c r="V1473" s="116">
        <f t="shared" si="386"/>
        <v>0</v>
      </c>
      <c r="W1473" s="116">
        <f t="shared" si="386"/>
        <v>0</v>
      </c>
      <c r="X1473" s="116">
        <f t="shared" si="386"/>
        <v>0</v>
      </c>
      <c r="Y1473" s="116">
        <f t="shared" si="386"/>
        <v>0</v>
      </c>
      <c r="Z1473" s="115">
        <f t="shared" si="376"/>
        <v>0</v>
      </c>
      <c r="AA1473" s="116">
        <f t="shared" si="391"/>
        <v>0</v>
      </c>
      <c r="AB1473" s="116">
        <f t="shared" si="391"/>
        <v>0</v>
      </c>
      <c r="AC1473" s="116">
        <f t="shared" si="391"/>
        <v>0</v>
      </c>
      <c r="AD1473" s="116">
        <f t="shared" si="391"/>
        <v>0</v>
      </c>
      <c r="AE1473" s="115">
        <f t="shared" si="377"/>
        <v>0</v>
      </c>
      <c r="AF1473" s="117">
        <f t="shared" si="392"/>
        <v>0</v>
      </c>
      <c r="AG1473" s="117">
        <f t="shared" si="392"/>
        <v>0</v>
      </c>
      <c r="AH1473" s="117">
        <f t="shared" si="392"/>
        <v>0</v>
      </c>
      <c r="AI1473" s="117">
        <f t="shared" si="392"/>
        <v>0</v>
      </c>
      <c r="AJ1473" s="115">
        <f t="shared" si="385"/>
        <v>0</v>
      </c>
      <c r="AK1473" s="116">
        <f t="shared" si="385"/>
        <v>0</v>
      </c>
      <c r="AL1473" s="116">
        <f t="shared" si="385"/>
        <v>0</v>
      </c>
      <c r="AM1473" s="116">
        <f t="shared" si="385"/>
        <v>0</v>
      </c>
      <c r="AN1473" s="116">
        <f t="shared" si="385"/>
        <v>0</v>
      </c>
      <c r="AO1473" s="115">
        <f t="shared" si="378"/>
        <v>0</v>
      </c>
      <c r="AP1473" s="116">
        <f t="shared" si="378"/>
        <v>0</v>
      </c>
      <c r="AQ1473" s="116">
        <f t="shared" si="378"/>
        <v>0</v>
      </c>
      <c r="AR1473" s="116">
        <f t="shared" si="378"/>
        <v>0</v>
      </c>
      <c r="AS1473" s="116">
        <f t="shared" si="379"/>
        <v>0</v>
      </c>
    </row>
    <row r="1474" spans="2:45" ht="16.5" thickTop="1" thickBot="1" x14ac:dyDescent="0.3">
      <c r="B1474" s="101" t="str">
        <f t="shared" si="372"/>
        <v>a</v>
      </c>
      <c r="C1474" s="101" t="str">
        <f t="shared" si="387"/>
        <v>a</v>
      </c>
      <c r="D1474" s="109" t="s">
        <v>279</v>
      </c>
      <c r="E1474" s="118" t="s">
        <v>310</v>
      </c>
      <c r="F1474" s="115">
        <f t="shared" si="373"/>
        <v>100000</v>
      </c>
      <c r="G1474" s="116">
        <f t="shared" si="388"/>
        <v>0</v>
      </c>
      <c r="H1474" s="116">
        <f t="shared" si="388"/>
        <v>100000</v>
      </c>
      <c r="I1474" s="116">
        <f t="shared" si="388"/>
        <v>0</v>
      </c>
      <c r="J1474" s="116">
        <f t="shared" si="388"/>
        <v>0</v>
      </c>
      <c r="K1474" s="115">
        <f t="shared" si="374"/>
        <v>100000</v>
      </c>
      <c r="L1474" s="116">
        <f t="shared" si="389"/>
        <v>0</v>
      </c>
      <c r="M1474" s="116">
        <f t="shared" si="389"/>
        <v>0</v>
      </c>
      <c r="N1474" s="116">
        <f t="shared" si="389"/>
        <v>0</v>
      </c>
      <c r="O1474" s="116">
        <f t="shared" si="389"/>
        <v>100000</v>
      </c>
      <c r="P1474" s="115">
        <f t="shared" si="375"/>
        <v>0</v>
      </c>
      <c r="Q1474" s="116">
        <f t="shared" si="390"/>
        <v>0</v>
      </c>
      <c r="R1474" s="116">
        <f t="shared" si="390"/>
        <v>0</v>
      </c>
      <c r="S1474" s="116">
        <f t="shared" si="390"/>
        <v>0</v>
      </c>
      <c r="T1474" s="116">
        <f t="shared" si="390"/>
        <v>0</v>
      </c>
      <c r="U1474" s="111">
        <f t="shared" si="386"/>
        <v>0</v>
      </c>
      <c r="V1474" s="116">
        <f t="shared" si="386"/>
        <v>0</v>
      </c>
      <c r="W1474" s="116">
        <f t="shared" si="386"/>
        <v>-100000</v>
      </c>
      <c r="X1474" s="116">
        <f t="shared" si="386"/>
        <v>0</v>
      </c>
      <c r="Y1474" s="116">
        <f t="shared" si="386"/>
        <v>100000</v>
      </c>
      <c r="Z1474" s="115">
        <f t="shared" si="376"/>
        <v>0</v>
      </c>
      <c r="AA1474" s="116">
        <f t="shared" si="391"/>
        <v>0</v>
      </c>
      <c r="AB1474" s="116">
        <f t="shared" si="391"/>
        <v>0</v>
      </c>
      <c r="AC1474" s="116">
        <f t="shared" si="391"/>
        <v>0</v>
      </c>
      <c r="AD1474" s="116">
        <f t="shared" si="391"/>
        <v>0</v>
      </c>
      <c r="AE1474" s="115">
        <f t="shared" si="377"/>
        <v>0</v>
      </c>
      <c r="AF1474" s="117">
        <f t="shared" si="392"/>
        <v>0</v>
      </c>
      <c r="AG1474" s="117">
        <f t="shared" si="392"/>
        <v>-100000</v>
      </c>
      <c r="AH1474" s="117">
        <f t="shared" si="392"/>
        <v>0</v>
      </c>
      <c r="AI1474" s="117">
        <f t="shared" si="392"/>
        <v>100000</v>
      </c>
      <c r="AJ1474" s="115">
        <f t="shared" si="385"/>
        <v>100000</v>
      </c>
      <c r="AK1474" s="116">
        <f t="shared" si="385"/>
        <v>0</v>
      </c>
      <c r="AL1474" s="116">
        <f t="shared" si="385"/>
        <v>0</v>
      </c>
      <c r="AM1474" s="116">
        <f t="shared" si="385"/>
        <v>0</v>
      </c>
      <c r="AN1474" s="116">
        <f t="shared" si="385"/>
        <v>100000</v>
      </c>
      <c r="AO1474" s="115">
        <f t="shared" si="378"/>
        <v>100000</v>
      </c>
      <c r="AP1474" s="116">
        <f t="shared" si="378"/>
        <v>0</v>
      </c>
      <c r="AQ1474" s="116">
        <f t="shared" si="378"/>
        <v>-100000</v>
      </c>
      <c r="AR1474" s="116">
        <f t="shared" si="378"/>
        <v>0</v>
      </c>
      <c r="AS1474" s="116">
        <f t="shared" si="379"/>
        <v>200000</v>
      </c>
    </row>
    <row r="1475" spans="2:45" ht="16.5" hidden="1" thickTop="1" thickBot="1" x14ac:dyDescent="0.3">
      <c r="B1475" s="101" t="str">
        <f t="shared" si="372"/>
        <v>b</v>
      </c>
      <c r="C1475" s="101" t="str">
        <f t="shared" si="387"/>
        <v>b</v>
      </c>
      <c r="D1475" s="109" t="s">
        <v>279</v>
      </c>
      <c r="E1475" s="118" t="s">
        <v>311</v>
      </c>
      <c r="F1475" s="115">
        <f t="shared" si="373"/>
        <v>0</v>
      </c>
      <c r="G1475" s="116">
        <f t="shared" si="388"/>
        <v>0</v>
      </c>
      <c r="H1475" s="116">
        <f t="shared" si="388"/>
        <v>0</v>
      </c>
      <c r="I1475" s="116">
        <f t="shared" si="388"/>
        <v>0</v>
      </c>
      <c r="J1475" s="116">
        <f t="shared" si="388"/>
        <v>0</v>
      </c>
      <c r="K1475" s="115">
        <f t="shared" si="374"/>
        <v>0</v>
      </c>
      <c r="L1475" s="116">
        <f t="shared" si="389"/>
        <v>0</v>
      </c>
      <c r="M1475" s="116">
        <f t="shared" si="389"/>
        <v>0</v>
      </c>
      <c r="N1475" s="116">
        <f t="shared" si="389"/>
        <v>0</v>
      </c>
      <c r="O1475" s="116">
        <f t="shared" si="389"/>
        <v>0</v>
      </c>
      <c r="P1475" s="115">
        <f t="shared" si="375"/>
        <v>0</v>
      </c>
      <c r="Q1475" s="116">
        <f t="shared" si="390"/>
        <v>0</v>
      </c>
      <c r="R1475" s="116">
        <f t="shared" si="390"/>
        <v>0</v>
      </c>
      <c r="S1475" s="116">
        <f t="shared" si="390"/>
        <v>0</v>
      </c>
      <c r="T1475" s="116">
        <f t="shared" si="390"/>
        <v>0</v>
      </c>
      <c r="U1475" s="111">
        <f t="shared" si="386"/>
        <v>0</v>
      </c>
      <c r="V1475" s="116">
        <f t="shared" si="386"/>
        <v>0</v>
      </c>
      <c r="W1475" s="116">
        <f t="shared" si="386"/>
        <v>0</v>
      </c>
      <c r="X1475" s="116">
        <f t="shared" si="386"/>
        <v>0</v>
      </c>
      <c r="Y1475" s="116">
        <f t="shared" si="386"/>
        <v>0</v>
      </c>
      <c r="Z1475" s="115">
        <f t="shared" si="376"/>
        <v>0</v>
      </c>
      <c r="AA1475" s="116">
        <f t="shared" si="391"/>
        <v>0</v>
      </c>
      <c r="AB1475" s="116">
        <f t="shared" si="391"/>
        <v>0</v>
      </c>
      <c r="AC1475" s="116">
        <f t="shared" si="391"/>
        <v>0</v>
      </c>
      <c r="AD1475" s="116">
        <f t="shared" si="391"/>
        <v>0</v>
      </c>
      <c r="AE1475" s="115">
        <f t="shared" si="377"/>
        <v>0</v>
      </c>
      <c r="AF1475" s="117">
        <f t="shared" si="392"/>
        <v>0</v>
      </c>
      <c r="AG1475" s="117">
        <f t="shared" si="392"/>
        <v>0</v>
      </c>
      <c r="AH1475" s="117">
        <f t="shared" si="392"/>
        <v>0</v>
      </c>
      <c r="AI1475" s="117">
        <f t="shared" si="392"/>
        <v>0</v>
      </c>
      <c r="AJ1475" s="115">
        <f t="shared" si="385"/>
        <v>0</v>
      </c>
      <c r="AK1475" s="116">
        <f t="shared" si="385"/>
        <v>0</v>
      </c>
      <c r="AL1475" s="116">
        <f t="shared" si="385"/>
        <v>0</v>
      </c>
      <c r="AM1475" s="116">
        <f t="shared" si="385"/>
        <v>0</v>
      </c>
      <c r="AN1475" s="116">
        <f t="shared" si="385"/>
        <v>0</v>
      </c>
      <c r="AO1475" s="115">
        <f t="shared" si="378"/>
        <v>0</v>
      </c>
      <c r="AP1475" s="116">
        <f t="shared" si="378"/>
        <v>0</v>
      </c>
      <c r="AQ1475" s="116">
        <f t="shared" si="378"/>
        <v>0</v>
      </c>
      <c r="AR1475" s="116">
        <f t="shared" si="378"/>
        <v>0</v>
      </c>
      <c r="AS1475" s="116">
        <f t="shared" si="379"/>
        <v>0</v>
      </c>
    </row>
    <row r="1476" spans="2:45" ht="16.5" hidden="1" thickTop="1" thickBot="1" x14ac:dyDescent="0.3">
      <c r="B1476" s="101" t="str">
        <f t="shared" si="372"/>
        <v>b</v>
      </c>
      <c r="C1476" s="101" t="str">
        <f t="shared" si="387"/>
        <v>b</v>
      </c>
      <c r="D1476" s="109" t="s">
        <v>279</v>
      </c>
      <c r="E1476" s="118" t="s">
        <v>312</v>
      </c>
      <c r="F1476" s="115">
        <f t="shared" si="373"/>
        <v>0</v>
      </c>
      <c r="G1476" s="116">
        <f t="shared" si="388"/>
        <v>0</v>
      </c>
      <c r="H1476" s="116">
        <f t="shared" si="388"/>
        <v>0</v>
      </c>
      <c r="I1476" s="116">
        <f t="shared" si="388"/>
        <v>0</v>
      </c>
      <c r="J1476" s="116">
        <f t="shared" si="388"/>
        <v>0</v>
      </c>
      <c r="K1476" s="115">
        <f t="shared" si="374"/>
        <v>0</v>
      </c>
      <c r="L1476" s="116">
        <f t="shared" si="389"/>
        <v>0</v>
      </c>
      <c r="M1476" s="116">
        <f t="shared" si="389"/>
        <v>0</v>
      </c>
      <c r="N1476" s="116">
        <f t="shared" si="389"/>
        <v>0</v>
      </c>
      <c r="O1476" s="116">
        <f t="shared" si="389"/>
        <v>0</v>
      </c>
      <c r="P1476" s="115">
        <f t="shared" si="375"/>
        <v>0</v>
      </c>
      <c r="Q1476" s="116">
        <f t="shared" si="390"/>
        <v>0</v>
      </c>
      <c r="R1476" s="116">
        <f t="shared" si="390"/>
        <v>0</v>
      </c>
      <c r="S1476" s="116">
        <f t="shared" si="390"/>
        <v>0</v>
      </c>
      <c r="T1476" s="116">
        <f t="shared" si="390"/>
        <v>0</v>
      </c>
      <c r="U1476" s="111">
        <f t="shared" si="386"/>
        <v>0</v>
      </c>
      <c r="V1476" s="116">
        <f t="shared" si="386"/>
        <v>0</v>
      </c>
      <c r="W1476" s="116">
        <f t="shared" si="386"/>
        <v>0</v>
      </c>
      <c r="X1476" s="116">
        <f t="shared" si="386"/>
        <v>0</v>
      </c>
      <c r="Y1476" s="116">
        <f t="shared" si="386"/>
        <v>0</v>
      </c>
      <c r="Z1476" s="115">
        <f t="shared" si="376"/>
        <v>0</v>
      </c>
      <c r="AA1476" s="116">
        <f t="shared" si="391"/>
        <v>0</v>
      </c>
      <c r="AB1476" s="116">
        <f t="shared" si="391"/>
        <v>0</v>
      </c>
      <c r="AC1476" s="116">
        <f t="shared" si="391"/>
        <v>0</v>
      </c>
      <c r="AD1476" s="116">
        <f t="shared" si="391"/>
        <v>0</v>
      </c>
      <c r="AE1476" s="115">
        <f t="shared" si="377"/>
        <v>0</v>
      </c>
      <c r="AF1476" s="117">
        <f t="shared" si="392"/>
        <v>0</v>
      </c>
      <c r="AG1476" s="117">
        <f t="shared" si="392"/>
        <v>0</v>
      </c>
      <c r="AH1476" s="117">
        <f t="shared" si="392"/>
        <v>0</v>
      </c>
      <c r="AI1476" s="117">
        <f t="shared" si="392"/>
        <v>0</v>
      </c>
      <c r="AJ1476" s="115">
        <f t="shared" si="385"/>
        <v>0</v>
      </c>
      <c r="AK1476" s="116">
        <f t="shared" si="385"/>
        <v>0</v>
      </c>
      <c r="AL1476" s="116">
        <f t="shared" si="385"/>
        <v>0</v>
      </c>
      <c r="AM1476" s="116">
        <f t="shared" si="385"/>
        <v>0</v>
      </c>
      <c r="AN1476" s="116">
        <f t="shared" si="385"/>
        <v>0</v>
      </c>
      <c r="AO1476" s="115">
        <f t="shared" si="378"/>
        <v>0</v>
      </c>
      <c r="AP1476" s="116">
        <f t="shared" si="378"/>
        <v>0</v>
      </c>
      <c r="AQ1476" s="116">
        <f t="shared" si="378"/>
        <v>0</v>
      </c>
      <c r="AR1476" s="116">
        <f t="shared" ref="AR1476:AR1539" si="393">N1476+X1476</f>
        <v>0</v>
      </c>
      <c r="AS1476" s="116">
        <f t="shared" si="379"/>
        <v>0</v>
      </c>
    </row>
    <row r="1477" spans="2:45" ht="27" thickTop="1" thickBot="1" x14ac:dyDescent="0.3">
      <c r="B1477" s="101" t="str">
        <f t="shared" ref="B1477:B1540" si="394">IF((F1477+G1477+H1477+J1477++K1477+L1477+M1477+U1477+AJ1477+AO1477)&gt;0,"a","b")</f>
        <v>a</v>
      </c>
      <c r="C1477" s="101" t="str">
        <f t="shared" si="387"/>
        <v>a</v>
      </c>
      <c r="D1477" s="109" t="s">
        <v>169</v>
      </c>
      <c r="E1477" s="118" t="s">
        <v>35</v>
      </c>
      <c r="F1477" s="115">
        <f t="shared" ref="F1477:F1540" si="395">SUM(G1477:J1477)</f>
        <v>2800000</v>
      </c>
      <c r="G1477" s="116">
        <f>SUM(G1478,G1490:G1492)</f>
        <v>500000</v>
      </c>
      <c r="H1477" s="116">
        <f>SUM(H1478,H1490:H1492)</f>
        <v>800000</v>
      </c>
      <c r="I1477" s="116">
        <f>SUM(I1478,I1490:I1492)</f>
        <v>900000</v>
      </c>
      <c r="J1477" s="116">
        <f>SUM(J1478,J1490:J1492)</f>
        <v>600000</v>
      </c>
      <c r="K1477" s="115">
        <f t="shared" ref="K1477:K1540" si="396">SUM(L1477:O1477)</f>
        <v>2800000</v>
      </c>
      <c r="L1477" s="116">
        <f>SUM(L1478,L1490:L1492)</f>
        <v>445000</v>
      </c>
      <c r="M1477" s="116">
        <f>SUM(M1478,M1490:M1492)</f>
        <v>505000</v>
      </c>
      <c r="N1477" s="116">
        <f>SUM(N1478,N1490:N1492)</f>
        <v>900000</v>
      </c>
      <c r="O1477" s="116">
        <f>SUM(O1478,O1490:O1492)</f>
        <v>950000</v>
      </c>
      <c r="P1477" s="115">
        <f t="shared" ref="P1477:P1540" si="397">SUM(Q1477:T1477)</f>
        <v>566339.19999999995</v>
      </c>
      <c r="Q1477" s="116">
        <f>SUM(Q1478,Q1490:Q1492)</f>
        <v>344556.01</v>
      </c>
      <c r="R1477" s="116">
        <f>SUM(R1478,R1490:R1492)</f>
        <v>221783.19</v>
      </c>
      <c r="S1477" s="116">
        <f>SUM(S1478,S1490:S1492)</f>
        <v>0</v>
      </c>
      <c r="T1477" s="116">
        <f>SUM(T1478,T1490:T1492)</f>
        <v>0</v>
      </c>
      <c r="U1477" s="111">
        <f t="shared" si="386"/>
        <v>0</v>
      </c>
      <c r="V1477" s="116">
        <f t="shared" si="386"/>
        <v>-55000</v>
      </c>
      <c r="W1477" s="116">
        <f t="shared" si="386"/>
        <v>-195000</v>
      </c>
      <c r="X1477" s="116">
        <f t="shared" si="386"/>
        <v>0</v>
      </c>
      <c r="Y1477" s="116">
        <f t="shared" si="386"/>
        <v>250000</v>
      </c>
      <c r="Z1477" s="115">
        <f t="shared" ref="Z1477:Z1540" si="398">SUM(AA1477:AD1477)</f>
        <v>0</v>
      </c>
      <c r="AA1477" s="116">
        <f>SUM(AA1478,AA1490:AA1492)</f>
        <v>0</v>
      </c>
      <c r="AB1477" s="116">
        <f>SUM(AB1478,AB1490:AB1492)</f>
        <v>0</v>
      </c>
      <c r="AC1477" s="116">
        <f>SUM(AC1478,AC1490:AC1492)</f>
        <v>0</v>
      </c>
      <c r="AD1477" s="116">
        <f>SUM(AD1478,AD1490:AD1492)</f>
        <v>0</v>
      </c>
      <c r="AE1477" s="115">
        <f t="shared" ref="AE1477:AE1540" si="399">SUM(AF1477:AI1477)</f>
        <v>0</v>
      </c>
      <c r="AF1477" s="117">
        <f>SUM(AF1478,AF1490:AF1492)</f>
        <v>-55000</v>
      </c>
      <c r="AG1477" s="117">
        <f>SUM(AG1478,AG1490:AG1492)</f>
        <v>-195000</v>
      </c>
      <c r="AH1477" s="117">
        <f>SUM(AH1478,AH1490:AH1492)</f>
        <v>0</v>
      </c>
      <c r="AI1477" s="117">
        <f>SUM(AI1478,AI1490:AI1492)</f>
        <v>250000</v>
      </c>
      <c r="AJ1477" s="115">
        <f t="shared" si="385"/>
        <v>2800000</v>
      </c>
      <c r="AK1477" s="116">
        <f t="shared" si="385"/>
        <v>445000</v>
      </c>
      <c r="AL1477" s="116">
        <f t="shared" si="385"/>
        <v>605000</v>
      </c>
      <c r="AM1477" s="116">
        <f t="shared" si="385"/>
        <v>900000</v>
      </c>
      <c r="AN1477" s="116">
        <f t="shared" si="385"/>
        <v>850000</v>
      </c>
      <c r="AO1477" s="115">
        <f t="shared" ref="AO1477:AR1540" si="400">K1477+U1477</f>
        <v>2800000</v>
      </c>
      <c r="AP1477" s="116">
        <f t="shared" si="400"/>
        <v>390000</v>
      </c>
      <c r="AQ1477" s="116">
        <f t="shared" si="400"/>
        <v>310000</v>
      </c>
      <c r="AR1477" s="116">
        <f t="shared" si="393"/>
        <v>900000</v>
      </c>
      <c r="AS1477" s="116">
        <f t="shared" ref="AS1477:AS1540" si="401">O1477+AD1477+AI1477</f>
        <v>1200000</v>
      </c>
    </row>
    <row r="1478" spans="2:45" ht="16.5" thickTop="1" thickBot="1" x14ac:dyDescent="0.3">
      <c r="B1478" s="101" t="str">
        <f t="shared" si="394"/>
        <v>a</v>
      </c>
      <c r="C1478" s="101" t="str">
        <f t="shared" si="387"/>
        <v>a</v>
      </c>
      <c r="D1478" s="109" t="s">
        <v>279</v>
      </c>
      <c r="E1478" s="119" t="s">
        <v>298</v>
      </c>
      <c r="F1478" s="115">
        <f t="shared" si="395"/>
        <v>2800000</v>
      </c>
      <c r="G1478" s="116">
        <f>SUM(G1479:G1485)</f>
        <v>500000</v>
      </c>
      <c r="H1478" s="116">
        <f>SUM(H1479:H1485)</f>
        <v>800000</v>
      </c>
      <c r="I1478" s="116">
        <f>SUM(I1479:I1485)</f>
        <v>900000</v>
      </c>
      <c r="J1478" s="116">
        <f>SUM(J1479:J1485)</f>
        <v>600000</v>
      </c>
      <c r="K1478" s="115">
        <f t="shared" si="396"/>
        <v>2800000</v>
      </c>
      <c r="L1478" s="116">
        <f>SUM(L1479:L1485)</f>
        <v>445000</v>
      </c>
      <c r="M1478" s="116">
        <f>SUM(M1479:M1485)</f>
        <v>505000</v>
      </c>
      <c r="N1478" s="116">
        <f>SUM(N1479:N1485)</f>
        <v>900000</v>
      </c>
      <c r="O1478" s="116">
        <f>SUM(O1479:O1485)</f>
        <v>950000</v>
      </c>
      <c r="P1478" s="115">
        <f t="shared" si="397"/>
        <v>566339.19999999995</v>
      </c>
      <c r="Q1478" s="116">
        <f>SUM(Q1479:Q1485)</f>
        <v>344556.01</v>
      </c>
      <c r="R1478" s="116">
        <f>SUM(R1479:R1485)</f>
        <v>221783.19</v>
      </c>
      <c r="S1478" s="116">
        <f>SUM(S1479:S1485)</f>
        <v>0</v>
      </c>
      <c r="T1478" s="116">
        <f>SUM(T1479:T1485)</f>
        <v>0</v>
      </c>
      <c r="U1478" s="111">
        <f t="shared" si="386"/>
        <v>0</v>
      </c>
      <c r="V1478" s="116">
        <f t="shared" si="386"/>
        <v>-55000</v>
      </c>
      <c r="W1478" s="116">
        <f t="shared" si="386"/>
        <v>-195000</v>
      </c>
      <c r="X1478" s="116">
        <f t="shared" si="386"/>
        <v>0</v>
      </c>
      <c r="Y1478" s="116">
        <f t="shared" si="386"/>
        <v>250000</v>
      </c>
      <c r="Z1478" s="115">
        <f t="shared" si="398"/>
        <v>0</v>
      </c>
      <c r="AA1478" s="116">
        <f>SUM(AA1479:AA1485)</f>
        <v>0</v>
      </c>
      <c r="AB1478" s="116">
        <f>SUM(AB1479:AB1485)</f>
        <v>0</v>
      </c>
      <c r="AC1478" s="116">
        <f>SUM(AC1479:AC1485)</f>
        <v>0</v>
      </c>
      <c r="AD1478" s="116">
        <f>SUM(AD1479:AD1485)</f>
        <v>0</v>
      </c>
      <c r="AE1478" s="115">
        <f t="shared" si="399"/>
        <v>0</v>
      </c>
      <c r="AF1478" s="117">
        <f>SUM(AF1479:AF1485)</f>
        <v>-55000</v>
      </c>
      <c r="AG1478" s="117">
        <f>SUM(AG1479:AG1485)</f>
        <v>-195000</v>
      </c>
      <c r="AH1478" s="117">
        <f>SUM(AH1479:AH1485)</f>
        <v>0</v>
      </c>
      <c r="AI1478" s="117">
        <f>SUM(AI1479:AI1485)</f>
        <v>250000</v>
      </c>
      <c r="AJ1478" s="115">
        <f t="shared" si="385"/>
        <v>2800000</v>
      </c>
      <c r="AK1478" s="116">
        <f t="shared" si="385"/>
        <v>445000</v>
      </c>
      <c r="AL1478" s="116">
        <f t="shared" si="385"/>
        <v>605000</v>
      </c>
      <c r="AM1478" s="116">
        <f t="shared" si="385"/>
        <v>900000</v>
      </c>
      <c r="AN1478" s="116">
        <f t="shared" si="385"/>
        <v>850000</v>
      </c>
      <c r="AO1478" s="115">
        <f t="shared" si="400"/>
        <v>2800000</v>
      </c>
      <c r="AP1478" s="116">
        <f t="shared" si="400"/>
        <v>390000</v>
      </c>
      <c r="AQ1478" s="116">
        <f t="shared" si="400"/>
        <v>310000</v>
      </c>
      <c r="AR1478" s="116">
        <f t="shared" si="393"/>
        <v>900000</v>
      </c>
      <c r="AS1478" s="116">
        <f t="shared" si="401"/>
        <v>1200000</v>
      </c>
    </row>
    <row r="1479" spans="2:45" ht="16.5" hidden="1" thickTop="1" thickBot="1" x14ac:dyDescent="0.3">
      <c r="B1479" s="101" t="str">
        <f t="shared" si="394"/>
        <v>b</v>
      </c>
      <c r="C1479" s="101" t="str">
        <f t="shared" si="387"/>
        <v>b</v>
      </c>
      <c r="D1479" s="109" t="s">
        <v>279</v>
      </c>
      <c r="E1479" s="120" t="s">
        <v>299</v>
      </c>
      <c r="F1479" s="115">
        <f t="shared" si="395"/>
        <v>0</v>
      </c>
      <c r="G1479" s="116">
        <v>0</v>
      </c>
      <c r="H1479" s="116">
        <v>0</v>
      </c>
      <c r="I1479" s="116">
        <v>0</v>
      </c>
      <c r="J1479" s="116">
        <v>0</v>
      </c>
      <c r="K1479" s="115">
        <f t="shared" si="396"/>
        <v>0</v>
      </c>
      <c r="L1479" s="116">
        <v>0</v>
      </c>
      <c r="M1479" s="116">
        <v>0</v>
      </c>
      <c r="N1479" s="116">
        <v>0</v>
      </c>
      <c r="O1479" s="116">
        <v>0</v>
      </c>
      <c r="P1479" s="115">
        <f t="shared" si="397"/>
        <v>0</v>
      </c>
      <c r="Q1479" s="116">
        <v>0</v>
      </c>
      <c r="R1479" s="116">
        <v>0</v>
      </c>
      <c r="S1479" s="116">
        <v>0</v>
      </c>
      <c r="T1479" s="116">
        <v>0</v>
      </c>
      <c r="U1479" s="111">
        <f t="shared" si="386"/>
        <v>0</v>
      </c>
      <c r="V1479" s="116">
        <f t="shared" si="386"/>
        <v>0</v>
      </c>
      <c r="W1479" s="116">
        <f t="shared" si="386"/>
        <v>0</v>
      </c>
      <c r="X1479" s="116">
        <f t="shared" si="386"/>
        <v>0</v>
      </c>
      <c r="Y1479" s="116">
        <f t="shared" si="386"/>
        <v>0</v>
      </c>
      <c r="Z1479" s="115">
        <f t="shared" si="398"/>
        <v>0</v>
      </c>
      <c r="AA1479" s="116">
        <v>0</v>
      </c>
      <c r="AB1479" s="116">
        <v>0</v>
      </c>
      <c r="AC1479" s="116">
        <v>0</v>
      </c>
      <c r="AD1479" s="116">
        <v>0</v>
      </c>
      <c r="AE1479" s="115">
        <f t="shared" si="399"/>
        <v>0</v>
      </c>
      <c r="AF1479" s="117">
        <v>0</v>
      </c>
      <c r="AG1479" s="117">
        <v>0</v>
      </c>
      <c r="AH1479" s="117">
        <v>0</v>
      </c>
      <c r="AI1479" s="117">
        <v>0</v>
      </c>
      <c r="AJ1479" s="115">
        <f t="shared" si="385"/>
        <v>0</v>
      </c>
      <c r="AK1479" s="116">
        <f t="shared" si="385"/>
        <v>0</v>
      </c>
      <c r="AL1479" s="116">
        <f t="shared" si="385"/>
        <v>0</v>
      </c>
      <c r="AM1479" s="116">
        <f t="shared" si="385"/>
        <v>0</v>
      </c>
      <c r="AN1479" s="116">
        <f t="shared" si="385"/>
        <v>0</v>
      </c>
      <c r="AO1479" s="115">
        <f t="shared" si="400"/>
        <v>0</v>
      </c>
      <c r="AP1479" s="116">
        <f t="shared" si="400"/>
        <v>0</v>
      </c>
      <c r="AQ1479" s="116">
        <f t="shared" si="400"/>
        <v>0</v>
      </c>
      <c r="AR1479" s="116">
        <f t="shared" si="393"/>
        <v>0</v>
      </c>
      <c r="AS1479" s="116">
        <f t="shared" si="401"/>
        <v>0</v>
      </c>
    </row>
    <row r="1480" spans="2:45" ht="16.5" thickTop="1" thickBot="1" x14ac:dyDescent="0.3">
      <c r="B1480" s="101" t="str">
        <f t="shared" si="394"/>
        <v>a</v>
      </c>
      <c r="C1480" s="101" t="str">
        <f t="shared" si="387"/>
        <v>a</v>
      </c>
      <c r="D1480" s="109" t="s">
        <v>279</v>
      </c>
      <c r="E1480" s="120" t="s">
        <v>300</v>
      </c>
      <c r="F1480" s="115">
        <f t="shared" si="395"/>
        <v>2800000</v>
      </c>
      <c r="G1480" s="116">
        <v>500000</v>
      </c>
      <c r="H1480" s="116">
        <v>800000</v>
      </c>
      <c r="I1480" s="116">
        <v>900000</v>
      </c>
      <c r="J1480" s="116">
        <v>600000</v>
      </c>
      <c r="K1480" s="115">
        <f t="shared" si="396"/>
        <v>2800000</v>
      </c>
      <c r="L1480" s="116">
        <v>445000</v>
      </c>
      <c r="M1480" s="116">
        <v>505000</v>
      </c>
      <c r="N1480" s="116">
        <v>900000</v>
      </c>
      <c r="O1480" s="116">
        <v>950000</v>
      </c>
      <c r="P1480" s="115">
        <f t="shared" si="397"/>
        <v>566339.19999999995</v>
      </c>
      <c r="Q1480" s="116">
        <v>344556.01</v>
      </c>
      <c r="R1480" s="116">
        <v>221783.19</v>
      </c>
      <c r="S1480" s="116">
        <v>0</v>
      </c>
      <c r="T1480" s="116">
        <v>0</v>
      </c>
      <c r="U1480" s="111">
        <f t="shared" si="386"/>
        <v>0</v>
      </c>
      <c r="V1480" s="116">
        <f t="shared" si="386"/>
        <v>-55000</v>
      </c>
      <c r="W1480" s="116">
        <f t="shared" si="386"/>
        <v>-195000</v>
      </c>
      <c r="X1480" s="116">
        <f t="shared" si="386"/>
        <v>0</v>
      </c>
      <c r="Y1480" s="116">
        <f t="shared" si="386"/>
        <v>250000</v>
      </c>
      <c r="Z1480" s="115">
        <f t="shared" si="398"/>
        <v>0</v>
      </c>
      <c r="AA1480" s="116">
        <v>0</v>
      </c>
      <c r="AB1480" s="116">
        <v>0</v>
      </c>
      <c r="AC1480" s="116">
        <v>0</v>
      </c>
      <c r="AD1480" s="116">
        <v>0</v>
      </c>
      <c r="AE1480" s="115">
        <f t="shared" si="399"/>
        <v>0</v>
      </c>
      <c r="AF1480" s="117">
        <v>-55000</v>
      </c>
      <c r="AG1480" s="117">
        <v>-195000</v>
      </c>
      <c r="AH1480" s="117">
        <v>0</v>
      </c>
      <c r="AI1480" s="117">
        <v>250000</v>
      </c>
      <c r="AJ1480" s="115">
        <f t="shared" si="385"/>
        <v>2800000</v>
      </c>
      <c r="AK1480" s="116">
        <f t="shared" si="385"/>
        <v>445000</v>
      </c>
      <c r="AL1480" s="116">
        <f t="shared" si="385"/>
        <v>605000</v>
      </c>
      <c r="AM1480" s="116">
        <f t="shared" si="385"/>
        <v>900000</v>
      </c>
      <c r="AN1480" s="116">
        <f t="shared" si="385"/>
        <v>850000</v>
      </c>
      <c r="AO1480" s="115">
        <f t="shared" si="400"/>
        <v>2800000</v>
      </c>
      <c r="AP1480" s="116">
        <f t="shared" si="400"/>
        <v>390000</v>
      </c>
      <c r="AQ1480" s="116">
        <f t="shared" si="400"/>
        <v>310000</v>
      </c>
      <c r="AR1480" s="116">
        <f t="shared" si="393"/>
        <v>900000</v>
      </c>
      <c r="AS1480" s="116">
        <f t="shared" si="401"/>
        <v>1200000</v>
      </c>
    </row>
    <row r="1481" spans="2:45" ht="16.5" hidden="1" thickTop="1" thickBot="1" x14ac:dyDescent="0.3">
      <c r="B1481" s="101" t="str">
        <f t="shared" si="394"/>
        <v>b</v>
      </c>
      <c r="C1481" s="101" t="str">
        <f t="shared" si="387"/>
        <v>b</v>
      </c>
      <c r="D1481" s="109" t="s">
        <v>279</v>
      </c>
      <c r="E1481" s="120" t="s">
        <v>301</v>
      </c>
      <c r="F1481" s="115">
        <f t="shared" si="395"/>
        <v>0</v>
      </c>
      <c r="G1481" s="116">
        <v>0</v>
      </c>
      <c r="H1481" s="116">
        <v>0</v>
      </c>
      <c r="I1481" s="116">
        <v>0</v>
      </c>
      <c r="J1481" s="116">
        <v>0</v>
      </c>
      <c r="K1481" s="115">
        <f t="shared" si="396"/>
        <v>0</v>
      </c>
      <c r="L1481" s="116">
        <v>0</v>
      </c>
      <c r="M1481" s="116">
        <v>0</v>
      </c>
      <c r="N1481" s="116">
        <v>0</v>
      </c>
      <c r="O1481" s="116">
        <v>0</v>
      </c>
      <c r="P1481" s="115">
        <f t="shared" si="397"/>
        <v>0</v>
      </c>
      <c r="Q1481" s="116">
        <v>0</v>
      </c>
      <c r="R1481" s="116">
        <v>0</v>
      </c>
      <c r="S1481" s="116">
        <v>0</v>
      </c>
      <c r="T1481" s="116">
        <v>0</v>
      </c>
      <c r="U1481" s="111">
        <f t="shared" si="386"/>
        <v>0</v>
      </c>
      <c r="V1481" s="116">
        <f t="shared" si="386"/>
        <v>0</v>
      </c>
      <c r="W1481" s="116">
        <f t="shared" si="386"/>
        <v>0</v>
      </c>
      <c r="X1481" s="116">
        <f t="shared" si="386"/>
        <v>0</v>
      </c>
      <c r="Y1481" s="116">
        <f t="shared" si="386"/>
        <v>0</v>
      </c>
      <c r="Z1481" s="115">
        <f t="shared" si="398"/>
        <v>0</v>
      </c>
      <c r="AA1481" s="116">
        <v>0</v>
      </c>
      <c r="AB1481" s="116">
        <v>0</v>
      </c>
      <c r="AC1481" s="116">
        <v>0</v>
      </c>
      <c r="AD1481" s="116">
        <v>0</v>
      </c>
      <c r="AE1481" s="115">
        <f t="shared" si="399"/>
        <v>0</v>
      </c>
      <c r="AF1481" s="117">
        <v>0</v>
      </c>
      <c r="AG1481" s="117">
        <v>0</v>
      </c>
      <c r="AH1481" s="117">
        <v>0</v>
      </c>
      <c r="AI1481" s="117">
        <v>0</v>
      </c>
      <c r="AJ1481" s="115">
        <f t="shared" si="385"/>
        <v>0</v>
      </c>
      <c r="AK1481" s="116">
        <f t="shared" si="385"/>
        <v>0</v>
      </c>
      <c r="AL1481" s="116">
        <f t="shared" si="385"/>
        <v>0</v>
      </c>
      <c r="AM1481" s="116">
        <f t="shared" si="385"/>
        <v>0</v>
      </c>
      <c r="AN1481" s="116">
        <f t="shared" si="385"/>
        <v>0</v>
      </c>
      <c r="AO1481" s="115">
        <f t="shared" si="400"/>
        <v>0</v>
      </c>
      <c r="AP1481" s="116">
        <f t="shared" si="400"/>
        <v>0</v>
      </c>
      <c r="AQ1481" s="116">
        <f t="shared" si="400"/>
        <v>0</v>
      </c>
      <c r="AR1481" s="116">
        <f t="shared" si="393"/>
        <v>0</v>
      </c>
      <c r="AS1481" s="116">
        <f t="shared" si="401"/>
        <v>0</v>
      </c>
    </row>
    <row r="1482" spans="2:45" ht="16.5" hidden="1" thickTop="1" thickBot="1" x14ac:dyDescent="0.3">
      <c r="B1482" s="101" t="str">
        <f t="shared" si="394"/>
        <v>b</v>
      </c>
      <c r="C1482" s="101" t="str">
        <f t="shared" si="387"/>
        <v>b</v>
      </c>
      <c r="D1482" s="109" t="s">
        <v>279</v>
      </c>
      <c r="E1482" s="120" t="s">
        <v>302</v>
      </c>
      <c r="F1482" s="115">
        <f t="shared" si="395"/>
        <v>0</v>
      </c>
      <c r="G1482" s="116">
        <v>0</v>
      </c>
      <c r="H1482" s="116">
        <v>0</v>
      </c>
      <c r="I1482" s="116">
        <v>0</v>
      </c>
      <c r="J1482" s="116">
        <v>0</v>
      </c>
      <c r="K1482" s="115">
        <f t="shared" si="396"/>
        <v>0</v>
      </c>
      <c r="L1482" s="116">
        <v>0</v>
      </c>
      <c r="M1482" s="116">
        <v>0</v>
      </c>
      <c r="N1482" s="116">
        <v>0</v>
      </c>
      <c r="O1482" s="116">
        <v>0</v>
      </c>
      <c r="P1482" s="115">
        <f t="shared" si="397"/>
        <v>0</v>
      </c>
      <c r="Q1482" s="116">
        <v>0</v>
      </c>
      <c r="R1482" s="116">
        <v>0</v>
      </c>
      <c r="S1482" s="116">
        <v>0</v>
      </c>
      <c r="T1482" s="116">
        <v>0</v>
      </c>
      <c r="U1482" s="111">
        <f t="shared" si="386"/>
        <v>0</v>
      </c>
      <c r="V1482" s="116">
        <f t="shared" si="386"/>
        <v>0</v>
      </c>
      <c r="W1482" s="116">
        <f t="shared" si="386"/>
        <v>0</v>
      </c>
      <c r="X1482" s="116">
        <f t="shared" si="386"/>
        <v>0</v>
      </c>
      <c r="Y1482" s="116">
        <f t="shared" si="386"/>
        <v>0</v>
      </c>
      <c r="Z1482" s="115">
        <f t="shared" si="398"/>
        <v>0</v>
      </c>
      <c r="AA1482" s="116">
        <v>0</v>
      </c>
      <c r="AB1482" s="116">
        <v>0</v>
      </c>
      <c r="AC1482" s="116">
        <v>0</v>
      </c>
      <c r="AD1482" s="116">
        <v>0</v>
      </c>
      <c r="AE1482" s="115">
        <f t="shared" si="399"/>
        <v>0</v>
      </c>
      <c r="AF1482" s="117">
        <v>0</v>
      </c>
      <c r="AG1482" s="117">
        <v>0</v>
      </c>
      <c r="AH1482" s="117">
        <v>0</v>
      </c>
      <c r="AI1482" s="117">
        <v>0</v>
      </c>
      <c r="AJ1482" s="115">
        <f t="shared" si="385"/>
        <v>0</v>
      </c>
      <c r="AK1482" s="116">
        <f t="shared" si="385"/>
        <v>0</v>
      </c>
      <c r="AL1482" s="116">
        <f t="shared" si="385"/>
        <v>0</v>
      </c>
      <c r="AM1482" s="116">
        <f t="shared" si="385"/>
        <v>0</v>
      </c>
      <c r="AN1482" s="116">
        <f t="shared" si="385"/>
        <v>0</v>
      </c>
      <c r="AO1482" s="115">
        <f t="shared" si="400"/>
        <v>0</v>
      </c>
      <c r="AP1482" s="116">
        <f t="shared" si="400"/>
        <v>0</v>
      </c>
      <c r="AQ1482" s="116">
        <f t="shared" si="400"/>
        <v>0</v>
      </c>
      <c r="AR1482" s="116">
        <f t="shared" si="393"/>
        <v>0</v>
      </c>
      <c r="AS1482" s="116">
        <f t="shared" si="401"/>
        <v>0</v>
      </c>
    </row>
    <row r="1483" spans="2:45" ht="16.5" hidden="1" thickTop="1" thickBot="1" x14ac:dyDescent="0.3">
      <c r="B1483" s="101" t="str">
        <f t="shared" si="394"/>
        <v>b</v>
      </c>
      <c r="C1483" s="101" t="str">
        <f t="shared" si="387"/>
        <v>b</v>
      </c>
      <c r="D1483" s="109" t="s">
        <v>279</v>
      </c>
      <c r="E1483" s="120" t="s">
        <v>303</v>
      </c>
      <c r="F1483" s="115">
        <f t="shared" si="395"/>
        <v>0</v>
      </c>
      <c r="G1483" s="116">
        <v>0</v>
      </c>
      <c r="H1483" s="116">
        <v>0</v>
      </c>
      <c r="I1483" s="116">
        <v>0</v>
      </c>
      <c r="J1483" s="116">
        <v>0</v>
      </c>
      <c r="K1483" s="115">
        <f t="shared" si="396"/>
        <v>0</v>
      </c>
      <c r="L1483" s="116">
        <v>0</v>
      </c>
      <c r="M1483" s="116">
        <v>0</v>
      </c>
      <c r="N1483" s="116">
        <v>0</v>
      </c>
      <c r="O1483" s="116">
        <v>0</v>
      </c>
      <c r="P1483" s="115">
        <f t="shared" si="397"/>
        <v>0</v>
      </c>
      <c r="Q1483" s="116">
        <v>0</v>
      </c>
      <c r="R1483" s="116">
        <v>0</v>
      </c>
      <c r="S1483" s="116">
        <v>0</v>
      </c>
      <c r="T1483" s="116">
        <v>0</v>
      </c>
      <c r="U1483" s="111">
        <f t="shared" si="386"/>
        <v>0</v>
      </c>
      <c r="V1483" s="116">
        <f t="shared" si="386"/>
        <v>0</v>
      </c>
      <c r="W1483" s="116">
        <f t="shared" si="386"/>
        <v>0</v>
      </c>
      <c r="X1483" s="116">
        <f t="shared" si="386"/>
        <v>0</v>
      </c>
      <c r="Y1483" s="116">
        <f t="shared" si="386"/>
        <v>0</v>
      </c>
      <c r="Z1483" s="115">
        <f t="shared" si="398"/>
        <v>0</v>
      </c>
      <c r="AA1483" s="116">
        <v>0</v>
      </c>
      <c r="AB1483" s="116">
        <v>0</v>
      </c>
      <c r="AC1483" s="116">
        <v>0</v>
      </c>
      <c r="AD1483" s="116">
        <v>0</v>
      </c>
      <c r="AE1483" s="115">
        <f t="shared" si="399"/>
        <v>0</v>
      </c>
      <c r="AF1483" s="117">
        <v>0</v>
      </c>
      <c r="AG1483" s="117">
        <v>0</v>
      </c>
      <c r="AH1483" s="117">
        <v>0</v>
      </c>
      <c r="AI1483" s="117">
        <v>0</v>
      </c>
      <c r="AJ1483" s="115">
        <f t="shared" si="385"/>
        <v>0</v>
      </c>
      <c r="AK1483" s="116">
        <f t="shared" si="385"/>
        <v>0</v>
      </c>
      <c r="AL1483" s="116">
        <f t="shared" si="385"/>
        <v>0</v>
      </c>
      <c r="AM1483" s="116">
        <f t="shared" si="385"/>
        <v>0</v>
      </c>
      <c r="AN1483" s="116">
        <f t="shared" si="385"/>
        <v>0</v>
      </c>
      <c r="AO1483" s="115">
        <f t="shared" si="400"/>
        <v>0</v>
      </c>
      <c r="AP1483" s="116">
        <f t="shared" si="400"/>
        <v>0</v>
      </c>
      <c r="AQ1483" s="116">
        <f t="shared" si="400"/>
        <v>0</v>
      </c>
      <c r="AR1483" s="116">
        <f t="shared" si="393"/>
        <v>0</v>
      </c>
      <c r="AS1483" s="116">
        <f t="shared" si="401"/>
        <v>0</v>
      </c>
    </row>
    <row r="1484" spans="2:45" ht="16.5" hidden="1" thickTop="1" thickBot="1" x14ac:dyDescent="0.3">
      <c r="B1484" s="101" t="str">
        <f t="shared" si="394"/>
        <v>b</v>
      </c>
      <c r="C1484" s="101" t="str">
        <f t="shared" si="387"/>
        <v>b</v>
      </c>
      <c r="D1484" s="109" t="s">
        <v>279</v>
      </c>
      <c r="E1484" s="120" t="s">
        <v>304</v>
      </c>
      <c r="F1484" s="115">
        <f t="shared" si="395"/>
        <v>0</v>
      </c>
      <c r="G1484" s="116">
        <v>0</v>
      </c>
      <c r="H1484" s="116">
        <v>0</v>
      </c>
      <c r="I1484" s="116">
        <v>0</v>
      </c>
      <c r="J1484" s="116">
        <v>0</v>
      </c>
      <c r="K1484" s="115">
        <f t="shared" si="396"/>
        <v>0</v>
      </c>
      <c r="L1484" s="116">
        <v>0</v>
      </c>
      <c r="M1484" s="116">
        <v>0</v>
      </c>
      <c r="N1484" s="116">
        <v>0</v>
      </c>
      <c r="O1484" s="116">
        <v>0</v>
      </c>
      <c r="P1484" s="115">
        <f t="shared" si="397"/>
        <v>0</v>
      </c>
      <c r="Q1484" s="116">
        <v>0</v>
      </c>
      <c r="R1484" s="116">
        <v>0</v>
      </c>
      <c r="S1484" s="116">
        <v>0</v>
      </c>
      <c r="T1484" s="116">
        <v>0</v>
      </c>
      <c r="U1484" s="111">
        <f t="shared" si="386"/>
        <v>0</v>
      </c>
      <c r="V1484" s="116">
        <f t="shared" si="386"/>
        <v>0</v>
      </c>
      <c r="W1484" s="116">
        <f t="shared" si="386"/>
        <v>0</v>
      </c>
      <c r="X1484" s="116">
        <f t="shared" si="386"/>
        <v>0</v>
      </c>
      <c r="Y1484" s="116">
        <f t="shared" si="386"/>
        <v>0</v>
      </c>
      <c r="Z1484" s="115">
        <f t="shared" si="398"/>
        <v>0</v>
      </c>
      <c r="AA1484" s="116">
        <v>0</v>
      </c>
      <c r="AB1484" s="116">
        <v>0</v>
      </c>
      <c r="AC1484" s="116">
        <v>0</v>
      </c>
      <c r="AD1484" s="116">
        <v>0</v>
      </c>
      <c r="AE1484" s="115">
        <f t="shared" si="399"/>
        <v>0</v>
      </c>
      <c r="AF1484" s="117">
        <v>0</v>
      </c>
      <c r="AG1484" s="117">
        <v>0</v>
      </c>
      <c r="AH1484" s="117">
        <v>0</v>
      </c>
      <c r="AI1484" s="117">
        <v>0</v>
      </c>
      <c r="AJ1484" s="115">
        <f t="shared" ref="AJ1484:AN1534" si="402">F1484+U1484</f>
        <v>0</v>
      </c>
      <c r="AK1484" s="116">
        <f t="shared" si="402"/>
        <v>0</v>
      </c>
      <c r="AL1484" s="116">
        <f t="shared" si="402"/>
        <v>0</v>
      </c>
      <c r="AM1484" s="116">
        <f t="shared" si="402"/>
        <v>0</v>
      </c>
      <c r="AN1484" s="116">
        <f t="shared" si="402"/>
        <v>0</v>
      </c>
      <c r="AO1484" s="115">
        <f t="shared" si="400"/>
        <v>0</v>
      </c>
      <c r="AP1484" s="116">
        <f t="shared" si="400"/>
        <v>0</v>
      </c>
      <c r="AQ1484" s="116">
        <f t="shared" si="400"/>
        <v>0</v>
      </c>
      <c r="AR1484" s="116">
        <f t="shared" si="393"/>
        <v>0</v>
      </c>
      <c r="AS1484" s="116">
        <f t="shared" si="401"/>
        <v>0</v>
      </c>
    </row>
    <row r="1485" spans="2:45" ht="16.5" hidden="1" thickTop="1" thickBot="1" x14ac:dyDescent="0.3">
      <c r="B1485" s="101" t="str">
        <f t="shared" si="394"/>
        <v>b</v>
      </c>
      <c r="C1485" s="101" t="str">
        <f t="shared" si="387"/>
        <v>b</v>
      </c>
      <c r="D1485" s="109" t="s">
        <v>279</v>
      </c>
      <c r="E1485" s="120" t="s">
        <v>305</v>
      </c>
      <c r="F1485" s="115">
        <f t="shared" si="395"/>
        <v>0</v>
      </c>
      <c r="G1485" s="116">
        <f>SUM(G1486:G1487)</f>
        <v>0</v>
      </c>
      <c r="H1485" s="116">
        <f>SUM(H1486:H1487)</f>
        <v>0</v>
      </c>
      <c r="I1485" s="116">
        <f>SUM(I1486:I1487)</f>
        <v>0</v>
      </c>
      <c r="J1485" s="116">
        <f>SUM(J1486:J1487)</f>
        <v>0</v>
      </c>
      <c r="K1485" s="115">
        <f t="shared" si="396"/>
        <v>0</v>
      </c>
      <c r="L1485" s="116">
        <f>SUM(L1486:L1487)</f>
        <v>0</v>
      </c>
      <c r="M1485" s="116">
        <f>SUM(M1486:M1487)</f>
        <v>0</v>
      </c>
      <c r="N1485" s="116">
        <f>SUM(N1486:N1487)</f>
        <v>0</v>
      </c>
      <c r="O1485" s="116">
        <f>SUM(O1486:O1487)</f>
        <v>0</v>
      </c>
      <c r="P1485" s="115">
        <f t="shared" si="397"/>
        <v>0</v>
      </c>
      <c r="Q1485" s="116">
        <f>SUM(Q1486:Q1487)</f>
        <v>0</v>
      </c>
      <c r="R1485" s="116">
        <f>SUM(R1486:R1487)</f>
        <v>0</v>
      </c>
      <c r="S1485" s="116">
        <f>SUM(S1486:S1487)</f>
        <v>0</v>
      </c>
      <c r="T1485" s="116">
        <f>SUM(T1486:T1487)</f>
        <v>0</v>
      </c>
      <c r="U1485" s="111">
        <f t="shared" si="386"/>
        <v>0</v>
      </c>
      <c r="V1485" s="116">
        <f t="shared" si="386"/>
        <v>0</v>
      </c>
      <c r="W1485" s="116">
        <f t="shared" si="386"/>
        <v>0</v>
      </c>
      <c r="X1485" s="116">
        <f t="shared" si="386"/>
        <v>0</v>
      </c>
      <c r="Y1485" s="116">
        <f t="shared" si="386"/>
        <v>0</v>
      </c>
      <c r="Z1485" s="115">
        <f t="shared" si="398"/>
        <v>0</v>
      </c>
      <c r="AA1485" s="116">
        <f>SUM(AA1486:AA1487)</f>
        <v>0</v>
      </c>
      <c r="AB1485" s="116">
        <f>SUM(AB1486:AB1487)</f>
        <v>0</v>
      </c>
      <c r="AC1485" s="116">
        <f>SUM(AC1486:AC1487)</f>
        <v>0</v>
      </c>
      <c r="AD1485" s="116">
        <f>SUM(AD1486:AD1487)</f>
        <v>0</v>
      </c>
      <c r="AE1485" s="115">
        <f t="shared" si="399"/>
        <v>0</v>
      </c>
      <c r="AF1485" s="117">
        <f>SUM(AF1486:AF1487)</f>
        <v>0</v>
      </c>
      <c r="AG1485" s="117">
        <f>SUM(AG1486:AG1487)</f>
        <v>0</v>
      </c>
      <c r="AH1485" s="117">
        <f>SUM(AH1486:AH1487)</f>
        <v>0</v>
      </c>
      <c r="AI1485" s="117">
        <f>SUM(AI1486:AI1487)</f>
        <v>0</v>
      </c>
      <c r="AJ1485" s="115">
        <f t="shared" si="402"/>
        <v>0</v>
      </c>
      <c r="AK1485" s="116">
        <f t="shared" si="402"/>
        <v>0</v>
      </c>
      <c r="AL1485" s="116">
        <f t="shared" si="402"/>
        <v>0</v>
      </c>
      <c r="AM1485" s="116">
        <f t="shared" si="402"/>
        <v>0</v>
      </c>
      <c r="AN1485" s="116">
        <f t="shared" si="402"/>
        <v>0</v>
      </c>
      <c r="AO1485" s="115">
        <f t="shared" si="400"/>
        <v>0</v>
      </c>
      <c r="AP1485" s="116">
        <f t="shared" si="400"/>
        <v>0</v>
      </c>
      <c r="AQ1485" s="116">
        <f t="shared" si="400"/>
        <v>0</v>
      </c>
      <c r="AR1485" s="116">
        <f t="shared" si="393"/>
        <v>0</v>
      </c>
      <c r="AS1485" s="116">
        <f t="shared" si="401"/>
        <v>0</v>
      </c>
    </row>
    <row r="1486" spans="2:45" ht="16.5" hidden="1" thickTop="1" thickBot="1" x14ac:dyDescent="0.3">
      <c r="B1486" s="101" t="str">
        <f t="shared" si="394"/>
        <v>b</v>
      </c>
      <c r="C1486" s="101" t="str">
        <f t="shared" si="387"/>
        <v>b</v>
      </c>
      <c r="D1486" s="109" t="s">
        <v>279</v>
      </c>
      <c r="E1486" s="121" t="s">
        <v>306</v>
      </c>
      <c r="F1486" s="115">
        <f t="shared" si="395"/>
        <v>0</v>
      </c>
      <c r="G1486" s="116">
        <v>0</v>
      </c>
      <c r="H1486" s="116">
        <v>0</v>
      </c>
      <c r="I1486" s="116">
        <v>0</v>
      </c>
      <c r="J1486" s="116">
        <v>0</v>
      </c>
      <c r="K1486" s="115">
        <f t="shared" si="396"/>
        <v>0</v>
      </c>
      <c r="L1486" s="116">
        <v>0</v>
      </c>
      <c r="M1486" s="116">
        <v>0</v>
      </c>
      <c r="N1486" s="116">
        <v>0</v>
      </c>
      <c r="O1486" s="116">
        <v>0</v>
      </c>
      <c r="P1486" s="115">
        <f t="shared" si="397"/>
        <v>0</v>
      </c>
      <c r="Q1486" s="116">
        <v>0</v>
      </c>
      <c r="R1486" s="116">
        <v>0</v>
      </c>
      <c r="S1486" s="116">
        <v>0</v>
      </c>
      <c r="T1486" s="116">
        <v>0</v>
      </c>
      <c r="U1486" s="111">
        <f t="shared" si="386"/>
        <v>0</v>
      </c>
      <c r="V1486" s="116">
        <f t="shared" si="386"/>
        <v>0</v>
      </c>
      <c r="W1486" s="116">
        <f t="shared" si="386"/>
        <v>0</v>
      </c>
      <c r="X1486" s="116">
        <f t="shared" si="386"/>
        <v>0</v>
      </c>
      <c r="Y1486" s="116">
        <f t="shared" si="386"/>
        <v>0</v>
      </c>
      <c r="Z1486" s="115">
        <f t="shared" si="398"/>
        <v>0</v>
      </c>
      <c r="AA1486" s="116">
        <v>0</v>
      </c>
      <c r="AB1486" s="116">
        <v>0</v>
      </c>
      <c r="AC1486" s="116">
        <v>0</v>
      </c>
      <c r="AD1486" s="116">
        <v>0</v>
      </c>
      <c r="AE1486" s="115">
        <f t="shared" si="399"/>
        <v>0</v>
      </c>
      <c r="AF1486" s="117">
        <v>0</v>
      </c>
      <c r="AG1486" s="117">
        <v>0</v>
      </c>
      <c r="AH1486" s="117">
        <v>0</v>
      </c>
      <c r="AI1486" s="117">
        <v>0</v>
      </c>
      <c r="AJ1486" s="115">
        <f t="shared" si="402"/>
        <v>0</v>
      </c>
      <c r="AK1486" s="116">
        <f t="shared" si="402"/>
        <v>0</v>
      </c>
      <c r="AL1486" s="116">
        <f t="shared" si="402"/>
        <v>0</v>
      </c>
      <c r="AM1486" s="116">
        <f t="shared" si="402"/>
        <v>0</v>
      </c>
      <c r="AN1486" s="116">
        <f t="shared" si="402"/>
        <v>0</v>
      </c>
      <c r="AO1486" s="115">
        <f t="shared" si="400"/>
        <v>0</v>
      </c>
      <c r="AP1486" s="116">
        <f t="shared" si="400"/>
        <v>0</v>
      </c>
      <c r="AQ1486" s="116">
        <f t="shared" si="400"/>
        <v>0</v>
      </c>
      <c r="AR1486" s="116">
        <f t="shared" si="393"/>
        <v>0</v>
      </c>
      <c r="AS1486" s="116">
        <f t="shared" si="401"/>
        <v>0</v>
      </c>
    </row>
    <row r="1487" spans="2:45" ht="27" hidden="1" thickTop="1" thickBot="1" x14ac:dyDescent="0.3">
      <c r="B1487" s="101" t="str">
        <f t="shared" si="394"/>
        <v>b</v>
      </c>
      <c r="C1487" s="101" t="str">
        <f t="shared" si="387"/>
        <v>b</v>
      </c>
      <c r="D1487" s="109" t="s">
        <v>279</v>
      </c>
      <c r="E1487" s="121" t="s">
        <v>307</v>
      </c>
      <c r="F1487" s="115">
        <f t="shared" si="395"/>
        <v>0</v>
      </c>
      <c r="G1487" s="116">
        <f>SUM(G1488:G1489)</f>
        <v>0</v>
      </c>
      <c r="H1487" s="116">
        <f>SUM(H1488:H1489)</f>
        <v>0</v>
      </c>
      <c r="I1487" s="116">
        <f>SUM(I1488:I1489)</f>
        <v>0</v>
      </c>
      <c r="J1487" s="116">
        <f>SUM(J1488:J1489)</f>
        <v>0</v>
      </c>
      <c r="K1487" s="115">
        <f t="shared" si="396"/>
        <v>0</v>
      </c>
      <c r="L1487" s="116">
        <f>SUM(L1488:L1489)</f>
        <v>0</v>
      </c>
      <c r="M1487" s="116">
        <f>SUM(M1488:M1489)</f>
        <v>0</v>
      </c>
      <c r="N1487" s="116">
        <f>SUM(N1488:N1489)</f>
        <v>0</v>
      </c>
      <c r="O1487" s="116">
        <f>SUM(O1488:O1489)</f>
        <v>0</v>
      </c>
      <c r="P1487" s="115">
        <f t="shared" si="397"/>
        <v>0</v>
      </c>
      <c r="Q1487" s="116">
        <f>SUM(Q1488:Q1489)</f>
        <v>0</v>
      </c>
      <c r="R1487" s="116">
        <f>SUM(R1488:R1489)</f>
        <v>0</v>
      </c>
      <c r="S1487" s="116">
        <f>SUM(S1488:S1489)</f>
        <v>0</v>
      </c>
      <c r="T1487" s="116">
        <f>SUM(T1488:T1489)</f>
        <v>0</v>
      </c>
      <c r="U1487" s="111">
        <f t="shared" si="386"/>
        <v>0</v>
      </c>
      <c r="V1487" s="116">
        <f t="shared" si="386"/>
        <v>0</v>
      </c>
      <c r="W1487" s="116">
        <f t="shared" si="386"/>
        <v>0</v>
      </c>
      <c r="X1487" s="116">
        <f t="shared" si="386"/>
        <v>0</v>
      </c>
      <c r="Y1487" s="116">
        <f t="shared" si="386"/>
        <v>0</v>
      </c>
      <c r="Z1487" s="115">
        <f t="shared" si="398"/>
        <v>0</v>
      </c>
      <c r="AA1487" s="116">
        <f>SUM(AA1488:AA1489)</f>
        <v>0</v>
      </c>
      <c r="AB1487" s="116">
        <f>SUM(AB1488:AB1489)</f>
        <v>0</v>
      </c>
      <c r="AC1487" s="116">
        <f>SUM(AC1488:AC1489)</f>
        <v>0</v>
      </c>
      <c r="AD1487" s="116">
        <f>SUM(AD1488:AD1489)</f>
        <v>0</v>
      </c>
      <c r="AE1487" s="115">
        <f t="shared" si="399"/>
        <v>0</v>
      </c>
      <c r="AF1487" s="117">
        <f>SUM(AF1488:AF1489)</f>
        <v>0</v>
      </c>
      <c r="AG1487" s="117">
        <f>SUM(AG1488:AG1489)</f>
        <v>0</v>
      </c>
      <c r="AH1487" s="117">
        <f>SUM(AH1488:AH1489)</f>
        <v>0</v>
      </c>
      <c r="AI1487" s="117">
        <f>SUM(AI1488:AI1489)</f>
        <v>0</v>
      </c>
      <c r="AJ1487" s="115">
        <f t="shared" si="402"/>
        <v>0</v>
      </c>
      <c r="AK1487" s="116">
        <f t="shared" si="402"/>
        <v>0</v>
      </c>
      <c r="AL1487" s="116">
        <f t="shared" si="402"/>
        <v>0</v>
      </c>
      <c r="AM1487" s="116">
        <f t="shared" si="402"/>
        <v>0</v>
      </c>
      <c r="AN1487" s="116">
        <f t="shared" si="402"/>
        <v>0</v>
      </c>
      <c r="AO1487" s="115">
        <f t="shared" si="400"/>
        <v>0</v>
      </c>
      <c r="AP1487" s="116">
        <f t="shared" si="400"/>
        <v>0</v>
      </c>
      <c r="AQ1487" s="116">
        <f t="shared" si="400"/>
        <v>0</v>
      </c>
      <c r="AR1487" s="116">
        <f t="shared" si="393"/>
        <v>0</v>
      </c>
      <c r="AS1487" s="116">
        <f t="shared" si="401"/>
        <v>0</v>
      </c>
    </row>
    <row r="1488" spans="2:45" ht="27" hidden="1" thickTop="1" thickBot="1" x14ac:dyDescent="0.3">
      <c r="B1488" s="101" t="str">
        <f t="shared" si="394"/>
        <v>b</v>
      </c>
      <c r="C1488" s="101" t="str">
        <f t="shared" si="387"/>
        <v>b</v>
      </c>
      <c r="D1488" s="109" t="s">
        <v>279</v>
      </c>
      <c r="E1488" s="122" t="s">
        <v>308</v>
      </c>
      <c r="F1488" s="115">
        <f t="shared" si="395"/>
        <v>0</v>
      </c>
      <c r="G1488" s="116">
        <v>0</v>
      </c>
      <c r="H1488" s="116">
        <v>0</v>
      </c>
      <c r="I1488" s="116">
        <v>0</v>
      </c>
      <c r="J1488" s="116">
        <v>0</v>
      </c>
      <c r="K1488" s="115">
        <f t="shared" si="396"/>
        <v>0</v>
      </c>
      <c r="L1488" s="116">
        <v>0</v>
      </c>
      <c r="M1488" s="116">
        <v>0</v>
      </c>
      <c r="N1488" s="116">
        <v>0</v>
      </c>
      <c r="O1488" s="116">
        <v>0</v>
      </c>
      <c r="P1488" s="115">
        <f t="shared" si="397"/>
        <v>0</v>
      </c>
      <c r="Q1488" s="116">
        <v>0</v>
      </c>
      <c r="R1488" s="116">
        <v>0</v>
      </c>
      <c r="S1488" s="116">
        <v>0</v>
      </c>
      <c r="T1488" s="116">
        <v>0</v>
      </c>
      <c r="U1488" s="111">
        <f t="shared" si="386"/>
        <v>0</v>
      </c>
      <c r="V1488" s="116">
        <f t="shared" si="386"/>
        <v>0</v>
      </c>
      <c r="W1488" s="116">
        <f t="shared" si="386"/>
        <v>0</v>
      </c>
      <c r="X1488" s="116">
        <f t="shared" si="386"/>
        <v>0</v>
      </c>
      <c r="Y1488" s="116">
        <f t="shared" si="386"/>
        <v>0</v>
      </c>
      <c r="Z1488" s="115">
        <f t="shared" si="398"/>
        <v>0</v>
      </c>
      <c r="AA1488" s="116">
        <v>0</v>
      </c>
      <c r="AB1488" s="116">
        <v>0</v>
      </c>
      <c r="AC1488" s="116">
        <v>0</v>
      </c>
      <c r="AD1488" s="116">
        <v>0</v>
      </c>
      <c r="AE1488" s="115">
        <f t="shared" si="399"/>
        <v>0</v>
      </c>
      <c r="AF1488" s="117">
        <v>0</v>
      </c>
      <c r="AG1488" s="117">
        <v>0</v>
      </c>
      <c r="AH1488" s="117">
        <v>0</v>
      </c>
      <c r="AI1488" s="117">
        <v>0</v>
      </c>
      <c r="AJ1488" s="115">
        <f t="shared" si="402"/>
        <v>0</v>
      </c>
      <c r="AK1488" s="116">
        <f t="shared" si="402"/>
        <v>0</v>
      </c>
      <c r="AL1488" s="116">
        <f t="shared" si="402"/>
        <v>0</v>
      </c>
      <c r="AM1488" s="116">
        <f t="shared" si="402"/>
        <v>0</v>
      </c>
      <c r="AN1488" s="116">
        <f t="shared" si="402"/>
        <v>0</v>
      </c>
      <c r="AO1488" s="115">
        <f t="shared" si="400"/>
        <v>0</v>
      </c>
      <c r="AP1488" s="116">
        <f t="shared" si="400"/>
        <v>0</v>
      </c>
      <c r="AQ1488" s="116">
        <f t="shared" si="400"/>
        <v>0</v>
      </c>
      <c r="AR1488" s="116">
        <f t="shared" si="393"/>
        <v>0</v>
      </c>
      <c r="AS1488" s="116">
        <f t="shared" si="401"/>
        <v>0</v>
      </c>
    </row>
    <row r="1489" spans="2:45" ht="27" hidden="1" thickTop="1" thickBot="1" x14ac:dyDescent="0.3">
      <c r="B1489" s="101" t="str">
        <f t="shared" si="394"/>
        <v>b</v>
      </c>
      <c r="C1489" s="101" t="str">
        <f t="shared" si="387"/>
        <v>b</v>
      </c>
      <c r="D1489" s="109" t="s">
        <v>279</v>
      </c>
      <c r="E1489" s="122" t="s">
        <v>309</v>
      </c>
      <c r="F1489" s="115">
        <f t="shared" si="395"/>
        <v>0</v>
      </c>
      <c r="G1489" s="116">
        <v>0</v>
      </c>
      <c r="H1489" s="116">
        <v>0</v>
      </c>
      <c r="I1489" s="116">
        <v>0</v>
      </c>
      <c r="J1489" s="116">
        <v>0</v>
      </c>
      <c r="K1489" s="115">
        <f t="shared" si="396"/>
        <v>0</v>
      </c>
      <c r="L1489" s="116">
        <v>0</v>
      </c>
      <c r="M1489" s="116">
        <v>0</v>
      </c>
      <c r="N1489" s="116">
        <v>0</v>
      </c>
      <c r="O1489" s="116">
        <v>0</v>
      </c>
      <c r="P1489" s="115">
        <f t="shared" si="397"/>
        <v>0</v>
      </c>
      <c r="Q1489" s="116">
        <v>0</v>
      </c>
      <c r="R1489" s="116">
        <v>0</v>
      </c>
      <c r="S1489" s="116">
        <v>0</v>
      </c>
      <c r="T1489" s="116">
        <v>0</v>
      </c>
      <c r="U1489" s="111">
        <f t="shared" si="386"/>
        <v>0</v>
      </c>
      <c r="V1489" s="116">
        <f t="shared" si="386"/>
        <v>0</v>
      </c>
      <c r="W1489" s="116">
        <f t="shared" si="386"/>
        <v>0</v>
      </c>
      <c r="X1489" s="116">
        <f t="shared" si="386"/>
        <v>0</v>
      </c>
      <c r="Y1489" s="116">
        <f t="shared" si="386"/>
        <v>0</v>
      </c>
      <c r="Z1489" s="115">
        <f t="shared" si="398"/>
        <v>0</v>
      </c>
      <c r="AA1489" s="116">
        <v>0</v>
      </c>
      <c r="AB1489" s="116">
        <v>0</v>
      </c>
      <c r="AC1489" s="116">
        <v>0</v>
      </c>
      <c r="AD1489" s="116">
        <v>0</v>
      </c>
      <c r="AE1489" s="115">
        <f t="shared" si="399"/>
        <v>0</v>
      </c>
      <c r="AF1489" s="117">
        <v>0</v>
      </c>
      <c r="AG1489" s="117">
        <v>0</v>
      </c>
      <c r="AH1489" s="117">
        <v>0</v>
      </c>
      <c r="AI1489" s="117">
        <v>0</v>
      </c>
      <c r="AJ1489" s="115">
        <f t="shared" si="402"/>
        <v>0</v>
      </c>
      <c r="AK1489" s="116">
        <f t="shared" si="402"/>
        <v>0</v>
      </c>
      <c r="AL1489" s="116">
        <f t="shared" si="402"/>
        <v>0</v>
      </c>
      <c r="AM1489" s="116">
        <f t="shared" si="402"/>
        <v>0</v>
      </c>
      <c r="AN1489" s="116">
        <f t="shared" si="402"/>
        <v>0</v>
      </c>
      <c r="AO1489" s="115">
        <f t="shared" si="400"/>
        <v>0</v>
      </c>
      <c r="AP1489" s="116">
        <f t="shared" si="400"/>
        <v>0</v>
      </c>
      <c r="AQ1489" s="116">
        <f t="shared" si="400"/>
        <v>0</v>
      </c>
      <c r="AR1489" s="116">
        <f t="shared" si="393"/>
        <v>0</v>
      </c>
      <c r="AS1489" s="116">
        <f t="shared" si="401"/>
        <v>0</v>
      </c>
    </row>
    <row r="1490" spans="2:45" ht="16.5" hidden="1" thickTop="1" thickBot="1" x14ac:dyDescent="0.3">
      <c r="B1490" s="101" t="str">
        <f t="shared" si="394"/>
        <v>b</v>
      </c>
      <c r="C1490" s="101" t="str">
        <f t="shared" si="387"/>
        <v>b</v>
      </c>
      <c r="D1490" s="109" t="s">
        <v>279</v>
      </c>
      <c r="E1490" s="119" t="s">
        <v>310</v>
      </c>
      <c r="F1490" s="115">
        <f t="shared" si="395"/>
        <v>0</v>
      </c>
      <c r="G1490" s="116">
        <v>0</v>
      </c>
      <c r="H1490" s="116">
        <v>0</v>
      </c>
      <c r="I1490" s="116">
        <v>0</v>
      </c>
      <c r="J1490" s="116">
        <v>0</v>
      </c>
      <c r="K1490" s="115">
        <f t="shared" si="396"/>
        <v>0</v>
      </c>
      <c r="L1490" s="116">
        <v>0</v>
      </c>
      <c r="M1490" s="116">
        <v>0</v>
      </c>
      <c r="N1490" s="116">
        <v>0</v>
      </c>
      <c r="O1490" s="116">
        <v>0</v>
      </c>
      <c r="P1490" s="115">
        <f t="shared" si="397"/>
        <v>0</v>
      </c>
      <c r="Q1490" s="116">
        <v>0</v>
      </c>
      <c r="R1490" s="116">
        <v>0</v>
      </c>
      <c r="S1490" s="116">
        <v>0</v>
      </c>
      <c r="T1490" s="116">
        <v>0</v>
      </c>
      <c r="U1490" s="111">
        <f t="shared" si="386"/>
        <v>0</v>
      </c>
      <c r="V1490" s="116">
        <f t="shared" si="386"/>
        <v>0</v>
      </c>
      <c r="W1490" s="116">
        <f t="shared" si="386"/>
        <v>0</v>
      </c>
      <c r="X1490" s="116">
        <f t="shared" si="386"/>
        <v>0</v>
      </c>
      <c r="Y1490" s="116">
        <f t="shared" si="386"/>
        <v>0</v>
      </c>
      <c r="Z1490" s="115">
        <f t="shared" si="398"/>
        <v>0</v>
      </c>
      <c r="AA1490" s="116">
        <v>0</v>
      </c>
      <c r="AB1490" s="116">
        <v>0</v>
      </c>
      <c r="AC1490" s="116">
        <v>0</v>
      </c>
      <c r="AD1490" s="116">
        <v>0</v>
      </c>
      <c r="AE1490" s="115">
        <f t="shared" si="399"/>
        <v>0</v>
      </c>
      <c r="AF1490" s="117">
        <v>0</v>
      </c>
      <c r="AG1490" s="117">
        <v>0</v>
      </c>
      <c r="AH1490" s="117">
        <v>0</v>
      </c>
      <c r="AI1490" s="117">
        <v>0</v>
      </c>
      <c r="AJ1490" s="115">
        <f t="shared" si="402"/>
        <v>0</v>
      </c>
      <c r="AK1490" s="116">
        <f t="shared" si="402"/>
        <v>0</v>
      </c>
      <c r="AL1490" s="116">
        <f t="shared" si="402"/>
        <v>0</v>
      </c>
      <c r="AM1490" s="116">
        <f t="shared" si="402"/>
        <v>0</v>
      </c>
      <c r="AN1490" s="116">
        <f t="shared" si="402"/>
        <v>0</v>
      </c>
      <c r="AO1490" s="115">
        <f t="shared" si="400"/>
        <v>0</v>
      </c>
      <c r="AP1490" s="116">
        <f t="shared" si="400"/>
        <v>0</v>
      </c>
      <c r="AQ1490" s="116">
        <f t="shared" si="400"/>
        <v>0</v>
      </c>
      <c r="AR1490" s="116">
        <f t="shared" si="393"/>
        <v>0</v>
      </c>
      <c r="AS1490" s="116">
        <f t="shared" si="401"/>
        <v>0</v>
      </c>
    </row>
    <row r="1491" spans="2:45" ht="16.5" hidden="1" thickTop="1" thickBot="1" x14ac:dyDescent="0.3">
      <c r="B1491" s="101" t="str">
        <f t="shared" si="394"/>
        <v>b</v>
      </c>
      <c r="C1491" s="101" t="str">
        <f t="shared" si="387"/>
        <v>b</v>
      </c>
      <c r="D1491" s="109" t="s">
        <v>279</v>
      </c>
      <c r="E1491" s="119" t="s">
        <v>311</v>
      </c>
      <c r="F1491" s="115">
        <f t="shared" si="395"/>
        <v>0</v>
      </c>
      <c r="G1491" s="116">
        <v>0</v>
      </c>
      <c r="H1491" s="116">
        <v>0</v>
      </c>
      <c r="I1491" s="116">
        <v>0</v>
      </c>
      <c r="J1491" s="116">
        <v>0</v>
      </c>
      <c r="K1491" s="115">
        <f t="shared" si="396"/>
        <v>0</v>
      </c>
      <c r="L1491" s="116">
        <v>0</v>
      </c>
      <c r="M1491" s="116">
        <v>0</v>
      </c>
      <c r="N1491" s="116">
        <v>0</v>
      </c>
      <c r="O1491" s="116">
        <v>0</v>
      </c>
      <c r="P1491" s="115">
        <f t="shared" si="397"/>
        <v>0</v>
      </c>
      <c r="Q1491" s="116">
        <v>0</v>
      </c>
      <c r="R1491" s="116">
        <v>0</v>
      </c>
      <c r="S1491" s="116">
        <v>0</v>
      </c>
      <c r="T1491" s="116">
        <v>0</v>
      </c>
      <c r="U1491" s="111">
        <f t="shared" si="386"/>
        <v>0</v>
      </c>
      <c r="V1491" s="116">
        <f t="shared" si="386"/>
        <v>0</v>
      </c>
      <c r="W1491" s="116">
        <f t="shared" si="386"/>
        <v>0</v>
      </c>
      <c r="X1491" s="116">
        <f t="shared" si="386"/>
        <v>0</v>
      </c>
      <c r="Y1491" s="116">
        <f t="shared" si="386"/>
        <v>0</v>
      </c>
      <c r="Z1491" s="115">
        <f t="shared" si="398"/>
        <v>0</v>
      </c>
      <c r="AA1491" s="116">
        <v>0</v>
      </c>
      <c r="AB1491" s="116">
        <v>0</v>
      </c>
      <c r="AC1491" s="116">
        <v>0</v>
      </c>
      <c r="AD1491" s="116">
        <v>0</v>
      </c>
      <c r="AE1491" s="115">
        <f t="shared" si="399"/>
        <v>0</v>
      </c>
      <c r="AF1491" s="117">
        <v>0</v>
      </c>
      <c r="AG1491" s="117">
        <v>0</v>
      </c>
      <c r="AH1491" s="117">
        <v>0</v>
      </c>
      <c r="AI1491" s="117">
        <v>0</v>
      </c>
      <c r="AJ1491" s="115">
        <f t="shared" si="402"/>
        <v>0</v>
      </c>
      <c r="AK1491" s="116">
        <f t="shared" si="402"/>
        <v>0</v>
      </c>
      <c r="AL1491" s="116">
        <f t="shared" si="402"/>
        <v>0</v>
      </c>
      <c r="AM1491" s="116">
        <f t="shared" si="402"/>
        <v>0</v>
      </c>
      <c r="AN1491" s="116">
        <f t="shared" si="402"/>
        <v>0</v>
      </c>
      <c r="AO1491" s="115">
        <f t="shared" si="400"/>
        <v>0</v>
      </c>
      <c r="AP1491" s="116">
        <f t="shared" si="400"/>
        <v>0</v>
      </c>
      <c r="AQ1491" s="116">
        <f t="shared" si="400"/>
        <v>0</v>
      </c>
      <c r="AR1491" s="116">
        <f t="shared" si="393"/>
        <v>0</v>
      </c>
      <c r="AS1491" s="116">
        <f t="shared" si="401"/>
        <v>0</v>
      </c>
    </row>
    <row r="1492" spans="2:45" ht="16.5" hidden="1" thickTop="1" thickBot="1" x14ac:dyDescent="0.3">
      <c r="B1492" s="101" t="str">
        <f t="shared" si="394"/>
        <v>b</v>
      </c>
      <c r="C1492" s="101" t="str">
        <f t="shared" si="387"/>
        <v>b</v>
      </c>
      <c r="D1492" s="109" t="s">
        <v>279</v>
      </c>
      <c r="E1492" s="119" t="s">
        <v>312</v>
      </c>
      <c r="F1492" s="115">
        <f t="shared" si="395"/>
        <v>0</v>
      </c>
      <c r="G1492" s="116">
        <v>0</v>
      </c>
      <c r="H1492" s="116">
        <v>0</v>
      </c>
      <c r="I1492" s="116">
        <v>0</v>
      </c>
      <c r="J1492" s="116">
        <v>0</v>
      </c>
      <c r="K1492" s="115">
        <f t="shared" si="396"/>
        <v>0</v>
      </c>
      <c r="L1492" s="116">
        <v>0</v>
      </c>
      <c r="M1492" s="116">
        <v>0</v>
      </c>
      <c r="N1492" s="116">
        <v>0</v>
      </c>
      <c r="O1492" s="116">
        <v>0</v>
      </c>
      <c r="P1492" s="115">
        <f t="shared" si="397"/>
        <v>0</v>
      </c>
      <c r="Q1492" s="116">
        <v>0</v>
      </c>
      <c r="R1492" s="116">
        <v>0</v>
      </c>
      <c r="S1492" s="116">
        <v>0</v>
      </c>
      <c r="T1492" s="116">
        <v>0</v>
      </c>
      <c r="U1492" s="111">
        <f t="shared" si="386"/>
        <v>0</v>
      </c>
      <c r="V1492" s="116">
        <f t="shared" si="386"/>
        <v>0</v>
      </c>
      <c r="W1492" s="116">
        <f t="shared" si="386"/>
        <v>0</v>
      </c>
      <c r="X1492" s="116">
        <f t="shared" si="386"/>
        <v>0</v>
      </c>
      <c r="Y1492" s="116">
        <f t="shared" si="386"/>
        <v>0</v>
      </c>
      <c r="Z1492" s="115">
        <f t="shared" si="398"/>
        <v>0</v>
      </c>
      <c r="AA1492" s="116">
        <v>0</v>
      </c>
      <c r="AB1492" s="116">
        <v>0</v>
      </c>
      <c r="AC1492" s="116">
        <v>0</v>
      </c>
      <c r="AD1492" s="116">
        <v>0</v>
      </c>
      <c r="AE1492" s="115">
        <f t="shared" si="399"/>
        <v>0</v>
      </c>
      <c r="AF1492" s="117">
        <v>0</v>
      </c>
      <c r="AG1492" s="117">
        <v>0</v>
      </c>
      <c r="AH1492" s="117">
        <v>0</v>
      </c>
      <c r="AI1492" s="117">
        <v>0</v>
      </c>
      <c r="AJ1492" s="115">
        <f t="shared" si="402"/>
        <v>0</v>
      </c>
      <c r="AK1492" s="116">
        <f t="shared" si="402"/>
        <v>0</v>
      </c>
      <c r="AL1492" s="116">
        <f t="shared" si="402"/>
        <v>0</v>
      </c>
      <c r="AM1492" s="116">
        <f t="shared" si="402"/>
        <v>0</v>
      </c>
      <c r="AN1492" s="116">
        <f t="shared" si="402"/>
        <v>0</v>
      </c>
      <c r="AO1492" s="115">
        <f t="shared" si="400"/>
        <v>0</v>
      </c>
      <c r="AP1492" s="116">
        <f t="shared" si="400"/>
        <v>0</v>
      </c>
      <c r="AQ1492" s="116">
        <f t="shared" si="400"/>
        <v>0</v>
      </c>
      <c r="AR1492" s="116">
        <f t="shared" si="393"/>
        <v>0</v>
      </c>
      <c r="AS1492" s="116">
        <f t="shared" si="401"/>
        <v>0</v>
      </c>
    </row>
    <row r="1493" spans="2:45" ht="16.5" thickTop="1" thickBot="1" x14ac:dyDescent="0.3">
      <c r="B1493" s="101" t="str">
        <f t="shared" si="394"/>
        <v>a</v>
      </c>
      <c r="C1493" s="101" t="str">
        <f t="shared" si="387"/>
        <v>a</v>
      </c>
      <c r="D1493" s="109" t="s">
        <v>171</v>
      </c>
      <c r="E1493" s="118" t="s">
        <v>436</v>
      </c>
      <c r="F1493" s="115">
        <f t="shared" si="395"/>
        <v>23000000</v>
      </c>
      <c r="G1493" s="116">
        <f>SUM(G1494,G1506:G1508)</f>
        <v>10315000</v>
      </c>
      <c r="H1493" s="116">
        <f>SUM(H1494,H1506:H1508)</f>
        <v>3415000</v>
      </c>
      <c r="I1493" s="116">
        <f>SUM(I1494,I1506:I1508)</f>
        <v>9000000</v>
      </c>
      <c r="J1493" s="116">
        <f>SUM(J1494,J1506:J1508)</f>
        <v>270000</v>
      </c>
      <c r="K1493" s="115">
        <f t="shared" si="396"/>
        <v>23000000</v>
      </c>
      <c r="L1493" s="116">
        <f>SUM(L1494,L1506:L1508)</f>
        <v>10455000</v>
      </c>
      <c r="M1493" s="116">
        <f>SUM(M1494,M1506:M1508)</f>
        <v>3225000</v>
      </c>
      <c r="N1493" s="116">
        <f>SUM(N1494,N1506:N1508)</f>
        <v>9000000</v>
      </c>
      <c r="O1493" s="116">
        <f>SUM(O1494,O1506:O1508)</f>
        <v>320000</v>
      </c>
      <c r="P1493" s="115">
        <f t="shared" si="397"/>
        <v>11515594.609999999</v>
      </c>
      <c r="Q1493" s="116">
        <f>SUM(Q1494,Q1506:Q1508)</f>
        <v>10453894.82</v>
      </c>
      <c r="R1493" s="116">
        <f>SUM(R1494,R1506:R1508)</f>
        <v>1061699.79</v>
      </c>
      <c r="S1493" s="116">
        <f>SUM(S1494,S1506:S1508)</f>
        <v>0</v>
      </c>
      <c r="T1493" s="116">
        <f>SUM(T1494,T1506:T1508)</f>
        <v>0</v>
      </c>
      <c r="U1493" s="111">
        <f t="shared" si="386"/>
        <v>0</v>
      </c>
      <c r="V1493" s="116">
        <f t="shared" si="386"/>
        <v>0</v>
      </c>
      <c r="W1493" s="116">
        <f t="shared" si="386"/>
        <v>-150000</v>
      </c>
      <c r="X1493" s="116">
        <f t="shared" si="386"/>
        <v>0</v>
      </c>
      <c r="Y1493" s="116">
        <f t="shared" si="386"/>
        <v>150000</v>
      </c>
      <c r="Z1493" s="115">
        <f t="shared" si="398"/>
        <v>0</v>
      </c>
      <c r="AA1493" s="116">
        <f>SUM(AA1494,AA1506:AA1508)</f>
        <v>0</v>
      </c>
      <c r="AB1493" s="116">
        <f>SUM(AB1494,AB1506:AB1508)</f>
        <v>0</v>
      </c>
      <c r="AC1493" s="116">
        <f>SUM(AC1494,AC1506:AC1508)</f>
        <v>0</v>
      </c>
      <c r="AD1493" s="116">
        <f>SUM(AD1494,AD1506:AD1508)</f>
        <v>0</v>
      </c>
      <c r="AE1493" s="115">
        <f t="shared" si="399"/>
        <v>0</v>
      </c>
      <c r="AF1493" s="117">
        <f>SUM(AF1494,AF1506:AF1508)</f>
        <v>0</v>
      </c>
      <c r="AG1493" s="117">
        <f>SUM(AG1494,AG1506:AG1508)</f>
        <v>-150000</v>
      </c>
      <c r="AH1493" s="117">
        <f>SUM(AH1494,AH1506:AH1508)</f>
        <v>0</v>
      </c>
      <c r="AI1493" s="117">
        <f>SUM(AI1494,AI1506:AI1508)</f>
        <v>150000</v>
      </c>
      <c r="AJ1493" s="115">
        <f t="shared" si="402"/>
        <v>23000000</v>
      </c>
      <c r="AK1493" s="116">
        <f t="shared" si="402"/>
        <v>10315000</v>
      </c>
      <c r="AL1493" s="116">
        <f t="shared" si="402"/>
        <v>3265000</v>
      </c>
      <c r="AM1493" s="116">
        <f t="shared" si="402"/>
        <v>9000000</v>
      </c>
      <c r="AN1493" s="116">
        <f t="shared" si="402"/>
        <v>420000</v>
      </c>
      <c r="AO1493" s="115">
        <f t="shared" si="400"/>
        <v>23000000</v>
      </c>
      <c r="AP1493" s="116">
        <f t="shared" si="400"/>
        <v>10455000</v>
      </c>
      <c r="AQ1493" s="116">
        <f t="shared" si="400"/>
        <v>3075000</v>
      </c>
      <c r="AR1493" s="116">
        <f t="shared" si="393"/>
        <v>9000000</v>
      </c>
      <c r="AS1493" s="116">
        <f t="shared" si="401"/>
        <v>470000</v>
      </c>
    </row>
    <row r="1494" spans="2:45" ht="16.5" thickTop="1" thickBot="1" x14ac:dyDescent="0.3">
      <c r="B1494" s="101" t="str">
        <f t="shared" si="394"/>
        <v>a</v>
      </c>
      <c r="C1494" s="101" t="str">
        <f t="shared" si="387"/>
        <v>a</v>
      </c>
      <c r="D1494" s="109" t="s">
        <v>279</v>
      </c>
      <c r="E1494" s="119" t="s">
        <v>298</v>
      </c>
      <c r="F1494" s="115">
        <f t="shared" si="395"/>
        <v>22900000</v>
      </c>
      <c r="G1494" s="116">
        <f>SUM(G1495:G1501)</f>
        <v>10315000</v>
      </c>
      <c r="H1494" s="116">
        <f>SUM(H1495:H1501)</f>
        <v>3315000</v>
      </c>
      <c r="I1494" s="116">
        <f>SUM(I1495:I1501)</f>
        <v>9000000</v>
      </c>
      <c r="J1494" s="116">
        <f>SUM(J1495:J1501)</f>
        <v>270000</v>
      </c>
      <c r="K1494" s="115">
        <f t="shared" si="396"/>
        <v>22900000</v>
      </c>
      <c r="L1494" s="116">
        <f>SUM(L1495:L1501)</f>
        <v>10455000</v>
      </c>
      <c r="M1494" s="116">
        <f>SUM(M1495:M1501)</f>
        <v>3225000</v>
      </c>
      <c r="N1494" s="116">
        <f>SUM(N1495:N1501)</f>
        <v>9000000</v>
      </c>
      <c r="O1494" s="116">
        <f>SUM(O1495:O1501)</f>
        <v>220000</v>
      </c>
      <c r="P1494" s="115">
        <f t="shared" si="397"/>
        <v>11515594.609999999</v>
      </c>
      <c r="Q1494" s="116">
        <f>SUM(Q1495:Q1501)</f>
        <v>10453894.82</v>
      </c>
      <c r="R1494" s="116">
        <f>SUM(R1495:R1501)</f>
        <v>1061699.79</v>
      </c>
      <c r="S1494" s="116">
        <f>SUM(S1495:S1501)</f>
        <v>0</v>
      </c>
      <c r="T1494" s="116">
        <f>SUM(T1495:T1501)</f>
        <v>0</v>
      </c>
      <c r="U1494" s="111">
        <f t="shared" si="386"/>
        <v>0</v>
      </c>
      <c r="V1494" s="116">
        <f t="shared" si="386"/>
        <v>0</v>
      </c>
      <c r="W1494" s="116">
        <f t="shared" si="386"/>
        <v>-50000</v>
      </c>
      <c r="X1494" s="116">
        <f t="shared" si="386"/>
        <v>0</v>
      </c>
      <c r="Y1494" s="116">
        <f t="shared" si="386"/>
        <v>50000</v>
      </c>
      <c r="Z1494" s="115">
        <f t="shared" si="398"/>
        <v>0</v>
      </c>
      <c r="AA1494" s="116">
        <f>SUM(AA1495:AA1501)</f>
        <v>0</v>
      </c>
      <c r="AB1494" s="116">
        <f>SUM(AB1495:AB1501)</f>
        <v>0</v>
      </c>
      <c r="AC1494" s="116">
        <f>SUM(AC1495:AC1501)</f>
        <v>0</v>
      </c>
      <c r="AD1494" s="116">
        <f>SUM(AD1495:AD1501)</f>
        <v>0</v>
      </c>
      <c r="AE1494" s="115">
        <f t="shared" si="399"/>
        <v>0</v>
      </c>
      <c r="AF1494" s="117">
        <f>SUM(AF1495:AF1501)</f>
        <v>0</v>
      </c>
      <c r="AG1494" s="117">
        <f>SUM(AG1495:AG1501)</f>
        <v>-50000</v>
      </c>
      <c r="AH1494" s="117">
        <f>SUM(AH1495:AH1501)</f>
        <v>0</v>
      </c>
      <c r="AI1494" s="117">
        <f>SUM(AI1495:AI1501)</f>
        <v>50000</v>
      </c>
      <c r="AJ1494" s="115">
        <f t="shared" si="402"/>
        <v>22900000</v>
      </c>
      <c r="AK1494" s="116">
        <f t="shared" si="402"/>
        <v>10315000</v>
      </c>
      <c r="AL1494" s="116">
        <f t="shared" si="402"/>
        <v>3265000</v>
      </c>
      <c r="AM1494" s="116">
        <f t="shared" si="402"/>
        <v>9000000</v>
      </c>
      <c r="AN1494" s="116">
        <f t="shared" si="402"/>
        <v>320000</v>
      </c>
      <c r="AO1494" s="115">
        <f t="shared" si="400"/>
        <v>22900000</v>
      </c>
      <c r="AP1494" s="116">
        <f t="shared" si="400"/>
        <v>10455000</v>
      </c>
      <c r="AQ1494" s="116">
        <f t="shared" si="400"/>
        <v>3175000</v>
      </c>
      <c r="AR1494" s="116">
        <f t="shared" si="393"/>
        <v>9000000</v>
      </c>
      <c r="AS1494" s="116">
        <f t="shared" si="401"/>
        <v>270000</v>
      </c>
    </row>
    <row r="1495" spans="2:45" ht="16.5" hidden="1" thickTop="1" thickBot="1" x14ac:dyDescent="0.3">
      <c r="B1495" s="101" t="str">
        <f t="shared" si="394"/>
        <v>b</v>
      </c>
      <c r="C1495" s="101" t="str">
        <f t="shared" si="387"/>
        <v>b</v>
      </c>
      <c r="D1495" s="109" t="s">
        <v>279</v>
      </c>
      <c r="E1495" s="120" t="s">
        <v>299</v>
      </c>
      <c r="F1495" s="115">
        <f t="shared" si="395"/>
        <v>0</v>
      </c>
      <c r="G1495" s="116">
        <v>0</v>
      </c>
      <c r="H1495" s="116">
        <v>0</v>
      </c>
      <c r="I1495" s="116">
        <v>0</v>
      </c>
      <c r="J1495" s="116">
        <v>0</v>
      </c>
      <c r="K1495" s="115">
        <f t="shared" si="396"/>
        <v>0</v>
      </c>
      <c r="L1495" s="116">
        <v>0</v>
      </c>
      <c r="M1495" s="116">
        <v>0</v>
      </c>
      <c r="N1495" s="116">
        <v>0</v>
      </c>
      <c r="O1495" s="116">
        <v>0</v>
      </c>
      <c r="P1495" s="115">
        <f t="shared" si="397"/>
        <v>0</v>
      </c>
      <c r="Q1495" s="116">
        <v>0</v>
      </c>
      <c r="R1495" s="116">
        <v>0</v>
      </c>
      <c r="S1495" s="116">
        <v>0</v>
      </c>
      <c r="T1495" s="116">
        <v>0</v>
      </c>
      <c r="U1495" s="111">
        <f t="shared" si="386"/>
        <v>0</v>
      </c>
      <c r="V1495" s="116">
        <f t="shared" si="386"/>
        <v>0</v>
      </c>
      <c r="W1495" s="116">
        <f t="shared" si="386"/>
        <v>0</v>
      </c>
      <c r="X1495" s="116">
        <f t="shared" si="386"/>
        <v>0</v>
      </c>
      <c r="Y1495" s="116">
        <f t="shared" si="386"/>
        <v>0</v>
      </c>
      <c r="Z1495" s="115">
        <f t="shared" si="398"/>
        <v>0</v>
      </c>
      <c r="AA1495" s="116">
        <v>0</v>
      </c>
      <c r="AB1495" s="116">
        <v>0</v>
      </c>
      <c r="AC1495" s="116">
        <v>0</v>
      </c>
      <c r="AD1495" s="116">
        <v>0</v>
      </c>
      <c r="AE1495" s="115">
        <f t="shared" si="399"/>
        <v>0</v>
      </c>
      <c r="AF1495" s="117">
        <v>0</v>
      </c>
      <c r="AG1495" s="117">
        <v>0</v>
      </c>
      <c r="AH1495" s="117">
        <v>0</v>
      </c>
      <c r="AI1495" s="117">
        <v>0</v>
      </c>
      <c r="AJ1495" s="115">
        <f t="shared" si="402"/>
        <v>0</v>
      </c>
      <c r="AK1495" s="116">
        <f t="shared" si="402"/>
        <v>0</v>
      </c>
      <c r="AL1495" s="116">
        <f t="shared" si="402"/>
        <v>0</v>
      </c>
      <c r="AM1495" s="116">
        <f t="shared" si="402"/>
        <v>0</v>
      </c>
      <c r="AN1495" s="116">
        <f t="shared" si="402"/>
        <v>0</v>
      </c>
      <c r="AO1495" s="115">
        <f t="shared" si="400"/>
        <v>0</v>
      </c>
      <c r="AP1495" s="116">
        <f t="shared" si="400"/>
        <v>0</v>
      </c>
      <c r="AQ1495" s="116">
        <f t="shared" si="400"/>
        <v>0</v>
      </c>
      <c r="AR1495" s="116">
        <f t="shared" si="393"/>
        <v>0</v>
      </c>
      <c r="AS1495" s="116">
        <f t="shared" si="401"/>
        <v>0</v>
      </c>
    </row>
    <row r="1496" spans="2:45" ht="16.5" thickTop="1" thickBot="1" x14ac:dyDescent="0.3">
      <c r="B1496" s="101" t="str">
        <f t="shared" si="394"/>
        <v>a</v>
      </c>
      <c r="C1496" s="101" t="str">
        <f t="shared" si="387"/>
        <v>a</v>
      </c>
      <c r="D1496" s="109" t="s">
        <v>279</v>
      </c>
      <c r="E1496" s="120" t="s">
        <v>300</v>
      </c>
      <c r="F1496" s="115">
        <f t="shared" si="395"/>
        <v>22870000</v>
      </c>
      <c r="G1496" s="116">
        <v>10300000</v>
      </c>
      <c r="H1496" s="116">
        <v>3300000</v>
      </c>
      <c r="I1496" s="116">
        <v>9000000</v>
      </c>
      <c r="J1496" s="116">
        <v>270000</v>
      </c>
      <c r="K1496" s="115">
        <f t="shared" si="396"/>
        <v>22800000</v>
      </c>
      <c r="L1496" s="116">
        <v>10435000</v>
      </c>
      <c r="M1496" s="116">
        <v>3195000</v>
      </c>
      <c r="N1496" s="116">
        <v>9000000</v>
      </c>
      <c r="O1496" s="116">
        <v>170000</v>
      </c>
      <c r="P1496" s="115">
        <f t="shared" si="397"/>
        <v>11494485.609999999</v>
      </c>
      <c r="Q1496" s="116">
        <v>10433894.82</v>
      </c>
      <c r="R1496" s="116">
        <v>1060590.79</v>
      </c>
      <c r="S1496" s="116">
        <v>0</v>
      </c>
      <c r="T1496" s="116">
        <v>0</v>
      </c>
      <c r="U1496" s="111">
        <f t="shared" si="386"/>
        <v>-50000</v>
      </c>
      <c r="V1496" s="116">
        <f t="shared" si="386"/>
        <v>0</v>
      </c>
      <c r="W1496" s="116">
        <f t="shared" si="386"/>
        <v>-50000</v>
      </c>
      <c r="X1496" s="116">
        <f t="shared" si="386"/>
        <v>0</v>
      </c>
      <c r="Y1496" s="116">
        <f t="shared" si="386"/>
        <v>0</v>
      </c>
      <c r="Z1496" s="115">
        <f t="shared" si="398"/>
        <v>0</v>
      </c>
      <c r="AA1496" s="116">
        <v>0</v>
      </c>
      <c r="AB1496" s="116">
        <v>0</v>
      </c>
      <c r="AC1496" s="116">
        <v>0</v>
      </c>
      <c r="AD1496" s="116">
        <v>0</v>
      </c>
      <c r="AE1496" s="115">
        <f t="shared" si="399"/>
        <v>-50000</v>
      </c>
      <c r="AF1496" s="117">
        <v>0</v>
      </c>
      <c r="AG1496" s="117">
        <f>-500000+450000</f>
        <v>-50000</v>
      </c>
      <c r="AH1496" s="117">
        <v>0</v>
      </c>
      <c r="AI1496" s="117">
        <v>0</v>
      </c>
      <c r="AJ1496" s="115">
        <f t="shared" si="402"/>
        <v>22820000</v>
      </c>
      <c r="AK1496" s="116">
        <f t="shared" si="402"/>
        <v>10300000</v>
      </c>
      <c r="AL1496" s="116">
        <f t="shared" si="402"/>
        <v>3250000</v>
      </c>
      <c r="AM1496" s="116">
        <f t="shared" si="402"/>
        <v>9000000</v>
      </c>
      <c r="AN1496" s="116">
        <f t="shared" si="402"/>
        <v>270000</v>
      </c>
      <c r="AO1496" s="115">
        <f t="shared" si="400"/>
        <v>22750000</v>
      </c>
      <c r="AP1496" s="116">
        <f t="shared" si="400"/>
        <v>10435000</v>
      </c>
      <c r="AQ1496" s="116">
        <f t="shared" si="400"/>
        <v>3145000</v>
      </c>
      <c r="AR1496" s="116">
        <f t="shared" si="393"/>
        <v>9000000</v>
      </c>
      <c r="AS1496" s="116">
        <f t="shared" si="401"/>
        <v>170000</v>
      </c>
    </row>
    <row r="1497" spans="2:45" ht="16.5" hidden="1" thickTop="1" thickBot="1" x14ac:dyDescent="0.3">
      <c r="B1497" s="101" t="str">
        <f t="shared" si="394"/>
        <v>b</v>
      </c>
      <c r="C1497" s="101" t="str">
        <f t="shared" si="387"/>
        <v>b</v>
      </c>
      <c r="D1497" s="109" t="s">
        <v>279</v>
      </c>
      <c r="E1497" s="120" t="s">
        <v>301</v>
      </c>
      <c r="F1497" s="115">
        <f t="shared" si="395"/>
        <v>0</v>
      </c>
      <c r="G1497" s="116">
        <v>0</v>
      </c>
      <c r="H1497" s="116">
        <v>0</v>
      </c>
      <c r="I1497" s="116">
        <v>0</v>
      </c>
      <c r="J1497" s="116">
        <v>0</v>
      </c>
      <c r="K1497" s="115">
        <f t="shared" si="396"/>
        <v>0</v>
      </c>
      <c r="L1497" s="116">
        <v>0</v>
      </c>
      <c r="M1497" s="116">
        <v>0</v>
      </c>
      <c r="N1497" s="116">
        <v>0</v>
      </c>
      <c r="O1497" s="116">
        <v>0</v>
      </c>
      <c r="P1497" s="115">
        <f t="shared" si="397"/>
        <v>0</v>
      </c>
      <c r="Q1497" s="116">
        <v>0</v>
      </c>
      <c r="R1497" s="116">
        <v>0</v>
      </c>
      <c r="S1497" s="116">
        <v>0</v>
      </c>
      <c r="T1497" s="116">
        <v>0</v>
      </c>
      <c r="U1497" s="111">
        <f t="shared" si="386"/>
        <v>0</v>
      </c>
      <c r="V1497" s="116">
        <f t="shared" si="386"/>
        <v>0</v>
      </c>
      <c r="W1497" s="116">
        <f t="shared" si="386"/>
        <v>0</v>
      </c>
      <c r="X1497" s="116">
        <f t="shared" si="386"/>
        <v>0</v>
      </c>
      <c r="Y1497" s="116">
        <f t="shared" si="386"/>
        <v>0</v>
      </c>
      <c r="Z1497" s="115">
        <f t="shared" si="398"/>
        <v>0</v>
      </c>
      <c r="AA1497" s="116">
        <v>0</v>
      </c>
      <c r="AB1497" s="116">
        <v>0</v>
      </c>
      <c r="AC1497" s="116">
        <v>0</v>
      </c>
      <c r="AD1497" s="116">
        <v>0</v>
      </c>
      <c r="AE1497" s="115">
        <f t="shared" si="399"/>
        <v>0</v>
      </c>
      <c r="AF1497" s="117">
        <v>0</v>
      </c>
      <c r="AG1497" s="117">
        <v>0</v>
      </c>
      <c r="AH1497" s="117">
        <v>0</v>
      </c>
      <c r="AI1497" s="117">
        <v>0</v>
      </c>
      <c r="AJ1497" s="115">
        <f t="shared" si="402"/>
        <v>0</v>
      </c>
      <c r="AK1497" s="116">
        <f t="shared" si="402"/>
        <v>0</v>
      </c>
      <c r="AL1497" s="116">
        <f t="shared" si="402"/>
        <v>0</v>
      </c>
      <c r="AM1497" s="116">
        <f t="shared" si="402"/>
        <v>0</v>
      </c>
      <c r="AN1497" s="116">
        <f t="shared" si="402"/>
        <v>0</v>
      </c>
      <c r="AO1497" s="115">
        <f t="shared" si="400"/>
        <v>0</v>
      </c>
      <c r="AP1497" s="116">
        <f t="shared" si="400"/>
        <v>0</v>
      </c>
      <c r="AQ1497" s="116">
        <f t="shared" si="400"/>
        <v>0</v>
      </c>
      <c r="AR1497" s="116">
        <f t="shared" si="393"/>
        <v>0</v>
      </c>
      <c r="AS1497" s="116">
        <f t="shared" si="401"/>
        <v>0</v>
      </c>
    </row>
    <row r="1498" spans="2:45" ht="16.5" hidden="1" thickTop="1" thickBot="1" x14ac:dyDescent="0.3">
      <c r="B1498" s="101" t="str">
        <f t="shared" si="394"/>
        <v>b</v>
      </c>
      <c r="C1498" s="101" t="str">
        <f t="shared" si="387"/>
        <v>b</v>
      </c>
      <c r="D1498" s="109" t="s">
        <v>279</v>
      </c>
      <c r="E1498" s="120" t="s">
        <v>302</v>
      </c>
      <c r="F1498" s="115">
        <f t="shared" si="395"/>
        <v>0</v>
      </c>
      <c r="G1498" s="116">
        <v>0</v>
      </c>
      <c r="H1498" s="116">
        <v>0</v>
      </c>
      <c r="I1498" s="116">
        <v>0</v>
      </c>
      <c r="J1498" s="116">
        <v>0</v>
      </c>
      <c r="K1498" s="115">
        <f t="shared" si="396"/>
        <v>0</v>
      </c>
      <c r="L1498" s="116">
        <v>0</v>
      </c>
      <c r="M1498" s="116">
        <v>0</v>
      </c>
      <c r="N1498" s="116">
        <v>0</v>
      </c>
      <c r="O1498" s="116">
        <v>0</v>
      </c>
      <c r="P1498" s="115">
        <f t="shared" si="397"/>
        <v>0</v>
      </c>
      <c r="Q1498" s="116">
        <v>0</v>
      </c>
      <c r="R1498" s="116">
        <v>0</v>
      </c>
      <c r="S1498" s="116">
        <v>0</v>
      </c>
      <c r="T1498" s="116">
        <v>0</v>
      </c>
      <c r="U1498" s="111">
        <f t="shared" si="386"/>
        <v>0</v>
      </c>
      <c r="V1498" s="116">
        <f t="shared" si="386"/>
        <v>0</v>
      </c>
      <c r="W1498" s="116">
        <f t="shared" si="386"/>
        <v>0</v>
      </c>
      <c r="X1498" s="116">
        <f t="shared" si="386"/>
        <v>0</v>
      </c>
      <c r="Y1498" s="116">
        <f t="shared" si="386"/>
        <v>0</v>
      </c>
      <c r="Z1498" s="115">
        <f t="shared" si="398"/>
        <v>0</v>
      </c>
      <c r="AA1498" s="116">
        <v>0</v>
      </c>
      <c r="AB1498" s="116">
        <v>0</v>
      </c>
      <c r="AC1498" s="116">
        <v>0</v>
      </c>
      <c r="AD1498" s="116">
        <v>0</v>
      </c>
      <c r="AE1498" s="115">
        <f t="shared" si="399"/>
        <v>0</v>
      </c>
      <c r="AF1498" s="117">
        <v>0</v>
      </c>
      <c r="AG1498" s="117">
        <v>0</v>
      </c>
      <c r="AH1498" s="117">
        <v>0</v>
      </c>
      <c r="AI1498" s="117">
        <v>0</v>
      </c>
      <c r="AJ1498" s="115">
        <f t="shared" si="402"/>
        <v>0</v>
      </c>
      <c r="AK1498" s="116">
        <f t="shared" si="402"/>
        <v>0</v>
      </c>
      <c r="AL1498" s="116">
        <f t="shared" si="402"/>
        <v>0</v>
      </c>
      <c r="AM1498" s="116">
        <f t="shared" si="402"/>
        <v>0</v>
      </c>
      <c r="AN1498" s="116">
        <f t="shared" si="402"/>
        <v>0</v>
      </c>
      <c r="AO1498" s="115">
        <f t="shared" si="400"/>
        <v>0</v>
      </c>
      <c r="AP1498" s="116">
        <f t="shared" si="400"/>
        <v>0</v>
      </c>
      <c r="AQ1498" s="116">
        <f t="shared" si="400"/>
        <v>0</v>
      </c>
      <c r="AR1498" s="116">
        <f t="shared" si="393"/>
        <v>0</v>
      </c>
      <c r="AS1498" s="116">
        <f t="shared" si="401"/>
        <v>0</v>
      </c>
    </row>
    <row r="1499" spans="2:45" ht="16.5" hidden="1" thickTop="1" thickBot="1" x14ac:dyDescent="0.3">
      <c r="B1499" s="101" t="str">
        <f t="shared" si="394"/>
        <v>b</v>
      </c>
      <c r="C1499" s="101" t="str">
        <f t="shared" si="387"/>
        <v>b</v>
      </c>
      <c r="D1499" s="109" t="s">
        <v>279</v>
      </c>
      <c r="E1499" s="120" t="s">
        <v>303</v>
      </c>
      <c r="F1499" s="115">
        <f t="shared" si="395"/>
        <v>0</v>
      </c>
      <c r="G1499" s="116">
        <v>0</v>
      </c>
      <c r="H1499" s="116">
        <v>0</v>
      </c>
      <c r="I1499" s="116">
        <v>0</v>
      </c>
      <c r="J1499" s="116">
        <v>0</v>
      </c>
      <c r="K1499" s="115">
        <f t="shared" si="396"/>
        <v>0</v>
      </c>
      <c r="L1499" s="116">
        <v>0</v>
      </c>
      <c r="M1499" s="116">
        <v>0</v>
      </c>
      <c r="N1499" s="116">
        <v>0</v>
      </c>
      <c r="O1499" s="116">
        <v>0</v>
      </c>
      <c r="P1499" s="115">
        <f t="shared" si="397"/>
        <v>0</v>
      </c>
      <c r="Q1499" s="116">
        <v>0</v>
      </c>
      <c r="R1499" s="116">
        <v>0</v>
      </c>
      <c r="S1499" s="116">
        <v>0</v>
      </c>
      <c r="T1499" s="116">
        <v>0</v>
      </c>
      <c r="U1499" s="111">
        <f t="shared" ref="U1499:Y1549" si="403">Z1499+AE1499</f>
        <v>0</v>
      </c>
      <c r="V1499" s="116">
        <f t="shared" si="403"/>
        <v>0</v>
      </c>
      <c r="W1499" s="116">
        <f t="shared" si="403"/>
        <v>0</v>
      </c>
      <c r="X1499" s="116">
        <f t="shared" si="403"/>
        <v>0</v>
      </c>
      <c r="Y1499" s="116">
        <f t="shared" si="403"/>
        <v>0</v>
      </c>
      <c r="Z1499" s="115">
        <f t="shared" si="398"/>
        <v>0</v>
      </c>
      <c r="AA1499" s="116">
        <v>0</v>
      </c>
      <c r="AB1499" s="116">
        <v>0</v>
      </c>
      <c r="AC1499" s="116">
        <v>0</v>
      </c>
      <c r="AD1499" s="116">
        <v>0</v>
      </c>
      <c r="AE1499" s="115">
        <f t="shared" si="399"/>
        <v>0</v>
      </c>
      <c r="AF1499" s="117">
        <v>0</v>
      </c>
      <c r="AG1499" s="117">
        <v>0</v>
      </c>
      <c r="AH1499" s="117">
        <v>0</v>
      </c>
      <c r="AI1499" s="117">
        <v>0</v>
      </c>
      <c r="AJ1499" s="115">
        <f t="shared" si="402"/>
        <v>0</v>
      </c>
      <c r="AK1499" s="116">
        <f t="shared" si="402"/>
        <v>0</v>
      </c>
      <c r="AL1499" s="116">
        <f t="shared" si="402"/>
        <v>0</v>
      </c>
      <c r="AM1499" s="116">
        <f t="shared" si="402"/>
        <v>0</v>
      </c>
      <c r="AN1499" s="116">
        <f t="shared" si="402"/>
        <v>0</v>
      </c>
      <c r="AO1499" s="115">
        <f t="shared" si="400"/>
        <v>0</v>
      </c>
      <c r="AP1499" s="116">
        <f t="shared" si="400"/>
        <v>0</v>
      </c>
      <c r="AQ1499" s="116">
        <f t="shared" si="400"/>
        <v>0</v>
      </c>
      <c r="AR1499" s="116">
        <f t="shared" si="393"/>
        <v>0</v>
      </c>
      <c r="AS1499" s="116">
        <f t="shared" si="401"/>
        <v>0</v>
      </c>
    </row>
    <row r="1500" spans="2:45" ht="16.5" thickTop="1" thickBot="1" x14ac:dyDescent="0.3">
      <c r="B1500" s="101" t="str">
        <f t="shared" si="394"/>
        <v>a</v>
      </c>
      <c r="C1500" s="101" t="str">
        <f t="shared" si="387"/>
        <v>a</v>
      </c>
      <c r="D1500" s="109" t="s">
        <v>279</v>
      </c>
      <c r="E1500" s="120" t="s">
        <v>304</v>
      </c>
      <c r="F1500" s="115">
        <f t="shared" si="395"/>
        <v>30000</v>
      </c>
      <c r="G1500" s="116">
        <v>15000</v>
      </c>
      <c r="H1500" s="116">
        <v>15000</v>
      </c>
      <c r="I1500" s="116">
        <v>0</v>
      </c>
      <c r="J1500" s="116">
        <v>0</v>
      </c>
      <c r="K1500" s="115">
        <f t="shared" si="396"/>
        <v>100000</v>
      </c>
      <c r="L1500" s="116">
        <v>20000</v>
      </c>
      <c r="M1500" s="116">
        <v>30000</v>
      </c>
      <c r="N1500" s="116">
        <v>0</v>
      </c>
      <c r="O1500" s="116">
        <v>50000</v>
      </c>
      <c r="P1500" s="115">
        <f t="shared" si="397"/>
        <v>21109</v>
      </c>
      <c r="Q1500" s="116">
        <v>20000</v>
      </c>
      <c r="R1500" s="116">
        <v>1109</v>
      </c>
      <c r="S1500" s="116">
        <v>0</v>
      </c>
      <c r="T1500" s="116">
        <v>0</v>
      </c>
      <c r="U1500" s="111">
        <f t="shared" si="403"/>
        <v>50000</v>
      </c>
      <c r="V1500" s="116">
        <f t="shared" si="403"/>
        <v>0</v>
      </c>
      <c r="W1500" s="116">
        <f t="shared" si="403"/>
        <v>0</v>
      </c>
      <c r="X1500" s="116">
        <f t="shared" si="403"/>
        <v>0</v>
      </c>
      <c r="Y1500" s="116">
        <f t="shared" si="403"/>
        <v>50000</v>
      </c>
      <c r="Z1500" s="115">
        <f t="shared" si="398"/>
        <v>0</v>
      </c>
      <c r="AA1500" s="116">
        <v>0</v>
      </c>
      <c r="AB1500" s="116">
        <v>0</v>
      </c>
      <c r="AC1500" s="116">
        <v>0</v>
      </c>
      <c r="AD1500" s="116">
        <v>0</v>
      </c>
      <c r="AE1500" s="115">
        <f t="shared" si="399"/>
        <v>50000</v>
      </c>
      <c r="AF1500" s="117">
        <v>0</v>
      </c>
      <c r="AG1500" s="117">
        <v>0</v>
      </c>
      <c r="AH1500" s="117">
        <v>0</v>
      </c>
      <c r="AI1500" s="117">
        <v>50000</v>
      </c>
      <c r="AJ1500" s="115">
        <f t="shared" si="402"/>
        <v>80000</v>
      </c>
      <c r="AK1500" s="116">
        <f t="shared" si="402"/>
        <v>15000</v>
      </c>
      <c r="AL1500" s="116">
        <f t="shared" si="402"/>
        <v>15000</v>
      </c>
      <c r="AM1500" s="116">
        <f t="shared" si="402"/>
        <v>0</v>
      </c>
      <c r="AN1500" s="116">
        <f t="shared" si="402"/>
        <v>50000</v>
      </c>
      <c r="AO1500" s="115">
        <f t="shared" si="400"/>
        <v>150000</v>
      </c>
      <c r="AP1500" s="116">
        <f t="shared" si="400"/>
        <v>20000</v>
      </c>
      <c r="AQ1500" s="116">
        <f t="shared" si="400"/>
        <v>30000</v>
      </c>
      <c r="AR1500" s="116">
        <f t="shared" si="393"/>
        <v>0</v>
      </c>
      <c r="AS1500" s="116">
        <f t="shared" si="401"/>
        <v>100000</v>
      </c>
    </row>
    <row r="1501" spans="2:45" ht="16.5" hidden="1" thickTop="1" thickBot="1" x14ac:dyDescent="0.3">
      <c r="B1501" s="101" t="str">
        <f t="shared" si="394"/>
        <v>b</v>
      </c>
      <c r="C1501" s="101" t="str">
        <f t="shared" si="387"/>
        <v>b</v>
      </c>
      <c r="D1501" s="109" t="s">
        <v>279</v>
      </c>
      <c r="E1501" s="120" t="s">
        <v>305</v>
      </c>
      <c r="F1501" s="115">
        <f t="shared" si="395"/>
        <v>0</v>
      </c>
      <c r="G1501" s="116">
        <f>SUM(G1502:G1503)</f>
        <v>0</v>
      </c>
      <c r="H1501" s="116">
        <f>SUM(H1502:H1503)</f>
        <v>0</v>
      </c>
      <c r="I1501" s="116">
        <f>SUM(I1502:I1503)</f>
        <v>0</v>
      </c>
      <c r="J1501" s="116">
        <f>SUM(J1502:J1503)</f>
        <v>0</v>
      </c>
      <c r="K1501" s="115">
        <f t="shared" si="396"/>
        <v>0</v>
      </c>
      <c r="L1501" s="116">
        <f>SUM(L1502:L1503)</f>
        <v>0</v>
      </c>
      <c r="M1501" s="116">
        <f>SUM(M1502:M1503)</f>
        <v>0</v>
      </c>
      <c r="N1501" s="116">
        <f>SUM(N1502:N1503)</f>
        <v>0</v>
      </c>
      <c r="O1501" s="116">
        <f>SUM(O1502:O1503)</f>
        <v>0</v>
      </c>
      <c r="P1501" s="115">
        <f t="shared" si="397"/>
        <v>0</v>
      </c>
      <c r="Q1501" s="116">
        <f>SUM(Q1502:Q1503)</f>
        <v>0</v>
      </c>
      <c r="R1501" s="116">
        <f>SUM(R1502:R1503)</f>
        <v>0</v>
      </c>
      <c r="S1501" s="116">
        <f>SUM(S1502:S1503)</f>
        <v>0</v>
      </c>
      <c r="T1501" s="116">
        <f>SUM(T1502:T1503)</f>
        <v>0</v>
      </c>
      <c r="U1501" s="111">
        <f t="shared" si="403"/>
        <v>0</v>
      </c>
      <c r="V1501" s="116">
        <f t="shared" si="403"/>
        <v>0</v>
      </c>
      <c r="W1501" s="116">
        <f t="shared" si="403"/>
        <v>0</v>
      </c>
      <c r="X1501" s="116">
        <f t="shared" si="403"/>
        <v>0</v>
      </c>
      <c r="Y1501" s="116">
        <f t="shared" si="403"/>
        <v>0</v>
      </c>
      <c r="Z1501" s="115">
        <f t="shared" si="398"/>
        <v>0</v>
      </c>
      <c r="AA1501" s="116">
        <f>SUM(AA1502:AA1503)</f>
        <v>0</v>
      </c>
      <c r="AB1501" s="116">
        <f>SUM(AB1502:AB1503)</f>
        <v>0</v>
      </c>
      <c r="AC1501" s="116">
        <f>SUM(AC1502:AC1503)</f>
        <v>0</v>
      </c>
      <c r="AD1501" s="116">
        <f>SUM(AD1502:AD1503)</f>
        <v>0</v>
      </c>
      <c r="AE1501" s="115">
        <f t="shared" si="399"/>
        <v>0</v>
      </c>
      <c r="AF1501" s="117">
        <f>SUM(AF1502:AF1503)</f>
        <v>0</v>
      </c>
      <c r="AG1501" s="117">
        <f>SUM(AG1502:AG1503)</f>
        <v>0</v>
      </c>
      <c r="AH1501" s="117">
        <f>SUM(AH1502:AH1503)</f>
        <v>0</v>
      </c>
      <c r="AI1501" s="117">
        <f>SUM(AI1502:AI1503)</f>
        <v>0</v>
      </c>
      <c r="AJ1501" s="115">
        <f t="shared" si="402"/>
        <v>0</v>
      </c>
      <c r="AK1501" s="116">
        <f t="shared" si="402"/>
        <v>0</v>
      </c>
      <c r="AL1501" s="116">
        <f t="shared" si="402"/>
        <v>0</v>
      </c>
      <c r="AM1501" s="116">
        <f t="shared" si="402"/>
        <v>0</v>
      </c>
      <c r="AN1501" s="116">
        <f t="shared" si="402"/>
        <v>0</v>
      </c>
      <c r="AO1501" s="115">
        <f t="shared" si="400"/>
        <v>0</v>
      </c>
      <c r="AP1501" s="116">
        <f t="shared" si="400"/>
        <v>0</v>
      </c>
      <c r="AQ1501" s="116">
        <f t="shared" si="400"/>
        <v>0</v>
      </c>
      <c r="AR1501" s="116">
        <f t="shared" si="393"/>
        <v>0</v>
      </c>
      <c r="AS1501" s="116">
        <f t="shared" si="401"/>
        <v>0</v>
      </c>
    </row>
    <row r="1502" spans="2:45" ht="16.5" hidden="1" thickTop="1" thickBot="1" x14ac:dyDescent="0.3">
      <c r="B1502" s="101" t="str">
        <f t="shared" si="394"/>
        <v>b</v>
      </c>
      <c r="C1502" s="101" t="str">
        <f t="shared" si="387"/>
        <v>b</v>
      </c>
      <c r="D1502" s="109" t="s">
        <v>279</v>
      </c>
      <c r="E1502" s="121" t="s">
        <v>306</v>
      </c>
      <c r="F1502" s="115">
        <f t="shared" si="395"/>
        <v>0</v>
      </c>
      <c r="G1502" s="116">
        <v>0</v>
      </c>
      <c r="H1502" s="116">
        <v>0</v>
      </c>
      <c r="I1502" s="116">
        <v>0</v>
      </c>
      <c r="J1502" s="116">
        <v>0</v>
      </c>
      <c r="K1502" s="115">
        <f t="shared" si="396"/>
        <v>0</v>
      </c>
      <c r="L1502" s="116">
        <v>0</v>
      </c>
      <c r="M1502" s="116">
        <v>0</v>
      </c>
      <c r="N1502" s="116">
        <v>0</v>
      </c>
      <c r="O1502" s="116">
        <v>0</v>
      </c>
      <c r="P1502" s="115">
        <f t="shared" si="397"/>
        <v>0</v>
      </c>
      <c r="Q1502" s="116">
        <v>0</v>
      </c>
      <c r="R1502" s="116">
        <v>0</v>
      </c>
      <c r="S1502" s="116">
        <v>0</v>
      </c>
      <c r="T1502" s="116">
        <v>0</v>
      </c>
      <c r="U1502" s="111">
        <f t="shared" si="403"/>
        <v>0</v>
      </c>
      <c r="V1502" s="116">
        <f t="shared" si="403"/>
        <v>0</v>
      </c>
      <c r="W1502" s="116">
        <f t="shared" si="403"/>
        <v>0</v>
      </c>
      <c r="X1502" s="116">
        <f t="shared" si="403"/>
        <v>0</v>
      </c>
      <c r="Y1502" s="116">
        <f t="shared" si="403"/>
        <v>0</v>
      </c>
      <c r="Z1502" s="115">
        <f t="shared" si="398"/>
        <v>0</v>
      </c>
      <c r="AA1502" s="116">
        <v>0</v>
      </c>
      <c r="AB1502" s="116">
        <v>0</v>
      </c>
      <c r="AC1502" s="116">
        <v>0</v>
      </c>
      <c r="AD1502" s="116">
        <v>0</v>
      </c>
      <c r="AE1502" s="115">
        <f t="shared" si="399"/>
        <v>0</v>
      </c>
      <c r="AF1502" s="117">
        <v>0</v>
      </c>
      <c r="AG1502" s="117">
        <v>0</v>
      </c>
      <c r="AH1502" s="117">
        <v>0</v>
      </c>
      <c r="AI1502" s="117">
        <v>0</v>
      </c>
      <c r="AJ1502" s="115">
        <f t="shared" si="402"/>
        <v>0</v>
      </c>
      <c r="AK1502" s="116">
        <f t="shared" si="402"/>
        <v>0</v>
      </c>
      <c r="AL1502" s="116">
        <f t="shared" si="402"/>
        <v>0</v>
      </c>
      <c r="AM1502" s="116">
        <f t="shared" si="402"/>
        <v>0</v>
      </c>
      <c r="AN1502" s="116">
        <f t="shared" si="402"/>
        <v>0</v>
      </c>
      <c r="AO1502" s="115">
        <f t="shared" si="400"/>
        <v>0</v>
      </c>
      <c r="AP1502" s="116">
        <f t="shared" si="400"/>
        <v>0</v>
      </c>
      <c r="AQ1502" s="116">
        <f t="shared" si="400"/>
        <v>0</v>
      </c>
      <c r="AR1502" s="116">
        <f t="shared" si="393"/>
        <v>0</v>
      </c>
      <c r="AS1502" s="116">
        <f t="shared" si="401"/>
        <v>0</v>
      </c>
    </row>
    <row r="1503" spans="2:45" ht="27" hidden="1" thickTop="1" thickBot="1" x14ac:dyDescent="0.3">
      <c r="B1503" s="101" t="str">
        <f t="shared" si="394"/>
        <v>b</v>
      </c>
      <c r="C1503" s="101" t="str">
        <f t="shared" si="387"/>
        <v>b</v>
      </c>
      <c r="D1503" s="109" t="s">
        <v>279</v>
      </c>
      <c r="E1503" s="121" t="s">
        <v>307</v>
      </c>
      <c r="F1503" s="115">
        <f t="shared" si="395"/>
        <v>0</v>
      </c>
      <c r="G1503" s="116">
        <f>SUM(G1504:G1505)</f>
        <v>0</v>
      </c>
      <c r="H1503" s="116">
        <f>SUM(H1504:H1505)</f>
        <v>0</v>
      </c>
      <c r="I1503" s="116">
        <f>SUM(I1504:I1505)</f>
        <v>0</v>
      </c>
      <c r="J1503" s="116">
        <f>SUM(J1504:J1505)</f>
        <v>0</v>
      </c>
      <c r="K1503" s="115">
        <f t="shared" si="396"/>
        <v>0</v>
      </c>
      <c r="L1503" s="116">
        <f>SUM(L1504:L1505)</f>
        <v>0</v>
      </c>
      <c r="M1503" s="116">
        <f>SUM(M1504:M1505)</f>
        <v>0</v>
      </c>
      <c r="N1503" s="116">
        <f>SUM(N1504:N1505)</f>
        <v>0</v>
      </c>
      <c r="O1503" s="116">
        <f>SUM(O1504:O1505)</f>
        <v>0</v>
      </c>
      <c r="P1503" s="115">
        <f t="shared" si="397"/>
        <v>0</v>
      </c>
      <c r="Q1503" s="116">
        <f>SUM(Q1504:Q1505)</f>
        <v>0</v>
      </c>
      <c r="R1503" s="116">
        <f>SUM(R1504:R1505)</f>
        <v>0</v>
      </c>
      <c r="S1503" s="116">
        <f>SUM(S1504:S1505)</f>
        <v>0</v>
      </c>
      <c r="T1503" s="116">
        <f>SUM(T1504:T1505)</f>
        <v>0</v>
      </c>
      <c r="U1503" s="111">
        <f t="shared" si="403"/>
        <v>0</v>
      </c>
      <c r="V1503" s="116">
        <f t="shared" si="403"/>
        <v>0</v>
      </c>
      <c r="W1503" s="116">
        <f t="shared" si="403"/>
        <v>0</v>
      </c>
      <c r="X1503" s="116">
        <f t="shared" si="403"/>
        <v>0</v>
      </c>
      <c r="Y1503" s="116">
        <f t="shared" si="403"/>
        <v>0</v>
      </c>
      <c r="Z1503" s="115">
        <f t="shared" si="398"/>
        <v>0</v>
      </c>
      <c r="AA1503" s="116">
        <f>SUM(AA1504:AA1505)</f>
        <v>0</v>
      </c>
      <c r="AB1503" s="116">
        <f>SUM(AB1504:AB1505)</f>
        <v>0</v>
      </c>
      <c r="AC1503" s="116">
        <f>SUM(AC1504:AC1505)</f>
        <v>0</v>
      </c>
      <c r="AD1503" s="116">
        <f>SUM(AD1504:AD1505)</f>
        <v>0</v>
      </c>
      <c r="AE1503" s="115">
        <f t="shared" si="399"/>
        <v>0</v>
      </c>
      <c r="AF1503" s="117">
        <f>SUM(AF1504:AF1505)</f>
        <v>0</v>
      </c>
      <c r="AG1503" s="117">
        <f>SUM(AG1504:AG1505)</f>
        <v>0</v>
      </c>
      <c r="AH1503" s="117">
        <f>SUM(AH1504:AH1505)</f>
        <v>0</v>
      </c>
      <c r="AI1503" s="117">
        <f>SUM(AI1504:AI1505)</f>
        <v>0</v>
      </c>
      <c r="AJ1503" s="115">
        <f t="shared" si="402"/>
        <v>0</v>
      </c>
      <c r="AK1503" s="116">
        <f t="shared" si="402"/>
        <v>0</v>
      </c>
      <c r="AL1503" s="116">
        <f t="shared" si="402"/>
        <v>0</v>
      </c>
      <c r="AM1503" s="116">
        <f t="shared" si="402"/>
        <v>0</v>
      </c>
      <c r="AN1503" s="116">
        <f t="shared" si="402"/>
        <v>0</v>
      </c>
      <c r="AO1503" s="115">
        <f t="shared" si="400"/>
        <v>0</v>
      </c>
      <c r="AP1503" s="116">
        <f t="shared" si="400"/>
        <v>0</v>
      </c>
      <c r="AQ1503" s="116">
        <f t="shared" si="400"/>
        <v>0</v>
      </c>
      <c r="AR1503" s="116">
        <f t="shared" si="393"/>
        <v>0</v>
      </c>
      <c r="AS1503" s="116">
        <f t="shared" si="401"/>
        <v>0</v>
      </c>
    </row>
    <row r="1504" spans="2:45" ht="27" hidden="1" thickTop="1" thickBot="1" x14ac:dyDescent="0.3">
      <c r="B1504" s="101" t="str">
        <f t="shared" si="394"/>
        <v>b</v>
      </c>
      <c r="C1504" s="101" t="str">
        <f t="shared" si="387"/>
        <v>b</v>
      </c>
      <c r="D1504" s="109" t="s">
        <v>279</v>
      </c>
      <c r="E1504" s="122" t="s">
        <v>308</v>
      </c>
      <c r="F1504" s="115">
        <f t="shared" si="395"/>
        <v>0</v>
      </c>
      <c r="G1504" s="116">
        <v>0</v>
      </c>
      <c r="H1504" s="116">
        <v>0</v>
      </c>
      <c r="I1504" s="116">
        <v>0</v>
      </c>
      <c r="J1504" s="116">
        <v>0</v>
      </c>
      <c r="K1504" s="115">
        <f t="shared" si="396"/>
        <v>0</v>
      </c>
      <c r="L1504" s="116">
        <v>0</v>
      </c>
      <c r="M1504" s="116">
        <v>0</v>
      </c>
      <c r="N1504" s="116">
        <v>0</v>
      </c>
      <c r="O1504" s="116">
        <v>0</v>
      </c>
      <c r="P1504" s="115">
        <f t="shared" si="397"/>
        <v>0</v>
      </c>
      <c r="Q1504" s="116">
        <v>0</v>
      </c>
      <c r="R1504" s="116">
        <v>0</v>
      </c>
      <c r="S1504" s="116">
        <v>0</v>
      </c>
      <c r="T1504" s="116">
        <v>0</v>
      </c>
      <c r="U1504" s="111">
        <f t="shared" si="403"/>
        <v>0</v>
      </c>
      <c r="V1504" s="116">
        <f t="shared" si="403"/>
        <v>0</v>
      </c>
      <c r="W1504" s="116">
        <f t="shared" si="403"/>
        <v>0</v>
      </c>
      <c r="X1504" s="116">
        <f t="shared" si="403"/>
        <v>0</v>
      </c>
      <c r="Y1504" s="116">
        <f t="shared" si="403"/>
        <v>0</v>
      </c>
      <c r="Z1504" s="115">
        <f t="shared" si="398"/>
        <v>0</v>
      </c>
      <c r="AA1504" s="116">
        <v>0</v>
      </c>
      <c r="AB1504" s="116">
        <v>0</v>
      </c>
      <c r="AC1504" s="116">
        <v>0</v>
      </c>
      <c r="AD1504" s="116">
        <v>0</v>
      </c>
      <c r="AE1504" s="115">
        <f t="shared" si="399"/>
        <v>0</v>
      </c>
      <c r="AF1504" s="117">
        <v>0</v>
      </c>
      <c r="AG1504" s="117">
        <v>0</v>
      </c>
      <c r="AH1504" s="117">
        <v>0</v>
      </c>
      <c r="AI1504" s="117">
        <v>0</v>
      </c>
      <c r="AJ1504" s="115">
        <f t="shared" si="402"/>
        <v>0</v>
      </c>
      <c r="AK1504" s="116">
        <f t="shared" si="402"/>
        <v>0</v>
      </c>
      <c r="AL1504" s="116">
        <f t="shared" si="402"/>
        <v>0</v>
      </c>
      <c r="AM1504" s="116">
        <f t="shared" si="402"/>
        <v>0</v>
      </c>
      <c r="AN1504" s="116">
        <f t="shared" si="402"/>
        <v>0</v>
      </c>
      <c r="AO1504" s="115">
        <f t="shared" si="400"/>
        <v>0</v>
      </c>
      <c r="AP1504" s="116">
        <f t="shared" si="400"/>
        <v>0</v>
      </c>
      <c r="AQ1504" s="116">
        <f t="shared" si="400"/>
        <v>0</v>
      </c>
      <c r="AR1504" s="116">
        <f t="shared" si="393"/>
        <v>0</v>
      </c>
      <c r="AS1504" s="116">
        <f t="shared" si="401"/>
        <v>0</v>
      </c>
    </row>
    <row r="1505" spans="2:45" ht="27" hidden="1" thickTop="1" thickBot="1" x14ac:dyDescent="0.3">
      <c r="B1505" s="101" t="str">
        <f t="shared" si="394"/>
        <v>b</v>
      </c>
      <c r="C1505" s="101" t="str">
        <f t="shared" si="387"/>
        <v>b</v>
      </c>
      <c r="D1505" s="109" t="s">
        <v>279</v>
      </c>
      <c r="E1505" s="122" t="s">
        <v>309</v>
      </c>
      <c r="F1505" s="115">
        <f t="shared" si="395"/>
        <v>0</v>
      </c>
      <c r="G1505" s="116">
        <v>0</v>
      </c>
      <c r="H1505" s="116">
        <v>0</v>
      </c>
      <c r="I1505" s="116">
        <v>0</v>
      </c>
      <c r="J1505" s="116">
        <v>0</v>
      </c>
      <c r="K1505" s="115">
        <f t="shared" si="396"/>
        <v>0</v>
      </c>
      <c r="L1505" s="116">
        <v>0</v>
      </c>
      <c r="M1505" s="116">
        <v>0</v>
      </c>
      <c r="N1505" s="116">
        <v>0</v>
      </c>
      <c r="O1505" s="116">
        <v>0</v>
      </c>
      <c r="P1505" s="115">
        <f t="shared" si="397"/>
        <v>0</v>
      </c>
      <c r="Q1505" s="116">
        <v>0</v>
      </c>
      <c r="R1505" s="116">
        <v>0</v>
      </c>
      <c r="S1505" s="116">
        <v>0</v>
      </c>
      <c r="T1505" s="116">
        <v>0</v>
      </c>
      <c r="U1505" s="111">
        <f t="shared" si="403"/>
        <v>0</v>
      </c>
      <c r="V1505" s="116">
        <f t="shared" si="403"/>
        <v>0</v>
      </c>
      <c r="W1505" s="116">
        <f t="shared" si="403"/>
        <v>0</v>
      </c>
      <c r="X1505" s="116">
        <f t="shared" si="403"/>
        <v>0</v>
      </c>
      <c r="Y1505" s="116">
        <f t="shared" si="403"/>
        <v>0</v>
      </c>
      <c r="Z1505" s="115">
        <f t="shared" si="398"/>
        <v>0</v>
      </c>
      <c r="AA1505" s="116">
        <v>0</v>
      </c>
      <c r="AB1505" s="116">
        <v>0</v>
      </c>
      <c r="AC1505" s="116">
        <v>0</v>
      </c>
      <c r="AD1505" s="116">
        <v>0</v>
      </c>
      <c r="AE1505" s="115">
        <f t="shared" si="399"/>
        <v>0</v>
      </c>
      <c r="AF1505" s="117">
        <v>0</v>
      </c>
      <c r="AG1505" s="117">
        <v>0</v>
      </c>
      <c r="AH1505" s="117">
        <v>0</v>
      </c>
      <c r="AI1505" s="117">
        <v>0</v>
      </c>
      <c r="AJ1505" s="115">
        <f t="shared" si="402"/>
        <v>0</v>
      </c>
      <c r="AK1505" s="116">
        <f t="shared" si="402"/>
        <v>0</v>
      </c>
      <c r="AL1505" s="116">
        <f t="shared" si="402"/>
        <v>0</v>
      </c>
      <c r="AM1505" s="116">
        <f t="shared" si="402"/>
        <v>0</v>
      </c>
      <c r="AN1505" s="116">
        <f t="shared" si="402"/>
        <v>0</v>
      </c>
      <c r="AO1505" s="115">
        <f t="shared" si="400"/>
        <v>0</v>
      </c>
      <c r="AP1505" s="116">
        <f t="shared" si="400"/>
        <v>0</v>
      </c>
      <c r="AQ1505" s="116">
        <f t="shared" si="400"/>
        <v>0</v>
      </c>
      <c r="AR1505" s="116">
        <f t="shared" si="393"/>
        <v>0</v>
      </c>
      <c r="AS1505" s="116">
        <f t="shared" si="401"/>
        <v>0</v>
      </c>
    </row>
    <row r="1506" spans="2:45" ht="16.5" thickTop="1" thickBot="1" x14ac:dyDescent="0.3">
      <c r="B1506" s="101" t="str">
        <f t="shared" si="394"/>
        <v>a</v>
      </c>
      <c r="C1506" s="101" t="str">
        <f t="shared" si="387"/>
        <v>a</v>
      </c>
      <c r="D1506" s="109" t="s">
        <v>279</v>
      </c>
      <c r="E1506" s="119" t="s">
        <v>310</v>
      </c>
      <c r="F1506" s="115">
        <f t="shared" si="395"/>
        <v>100000</v>
      </c>
      <c r="G1506" s="116">
        <v>0</v>
      </c>
      <c r="H1506" s="116">
        <v>100000</v>
      </c>
      <c r="I1506" s="116">
        <v>0</v>
      </c>
      <c r="J1506" s="116">
        <v>0</v>
      </c>
      <c r="K1506" s="115">
        <f t="shared" si="396"/>
        <v>100000</v>
      </c>
      <c r="L1506" s="116">
        <v>0</v>
      </c>
      <c r="M1506" s="116">
        <v>0</v>
      </c>
      <c r="N1506" s="116">
        <v>0</v>
      </c>
      <c r="O1506" s="116">
        <v>100000</v>
      </c>
      <c r="P1506" s="115">
        <f t="shared" si="397"/>
        <v>0</v>
      </c>
      <c r="Q1506" s="116">
        <v>0</v>
      </c>
      <c r="R1506" s="116">
        <v>0</v>
      </c>
      <c r="S1506" s="116">
        <v>0</v>
      </c>
      <c r="T1506" s="116">
        <v>0</v>
      </c>
      <c r="U1506" s="111">
        <f t="shared" si="403"/>
        <v>0</v>
      </c>
      <c r="V1506" s="116">
        <f t="shared" si="403"/>
        <v>0</v>
      </c>
      <c r="W1506" s="116">
        <f t="shared" si="403"/>
        <v>-100000</v>
      </c>
      <c r="X1506" s="116">
        <f t="shared" si="403"/>
        <v>0</v>
      </c>
      <c r="Y1506" s="116">
        <f t="shared" si="403"/>
        <v>100000</v>
      </c>
      <c r="Z1506" s="115">
        <f t="shared" si="398"/>
        <v>0</v>
      </c>
      <c r="AA1506" s="116">
        <v>0</v>
      </c>
      <c r="AB1506" s="116">
        <v>0</v>
      </c>
      <c r="AC1506" s="116">
        <v>0</v>
      </c>
      <c r="AD1506" s="116">
        <v>0</v>
      </c>
      <c r="AE1506" s="115">
        <f t="shared" si="399"/>
        <v>0</v>
      </c>
      <c r="AF1506" s="116"/>
      <c r="AG1506" s="116">
        <v>-100000</v>
      </c>
      <c r="AH1506" s="116">
        <v>0</v>
      </c>
      <c r="AI1506" s="116">
        <v>100000</v>
      </c>
      <c r="AJ1506" s="115">
        <f t="shared" si="402"/>
        <v>100000</v>
      </c>
      <c r="AK1506" s="116">
        <f t="shared" si="402"/>
        <v>0</v>
      </c>
      <c r="AL1506" s="116">
        <f t="shared" si="402"/>
        <v>0</v>
      </c>
      <c r="AM1506" s="116">
        <f t="shared" si="402"/>
        <v>0</v>
      </c>
      <c r="AN1506" s="116">
        <f t="shared" si="402"/>
        <v>100000</v>
      </c>
      <c r="AO1506" s="115">
        <f t="shared" si="400"/>
        <v>100000</v>
      </c>
      <c r="AP1506" s="116">
        <f t="shared" si="400"/>
        <v>0</v>
      </c>
      <c r="AQ1506" s="116">
        <f t="shared" si="400"/>
        <v>-100000</v>
      </c>
      <c r="AR1506" s="116">
        <f t="shared" si="393"/>
        <v>0</v>
      </c>
      <c r="AS1506" s="116">
        <f t="shared" si="401"/>
        <v>200000</v>
      </c>
    </row>
    <row r="1507" spans="2:45" ht="16.5" hidden="1" thickTop="1" thickBot="1" x14ac:dyDescent="0.3">
      <c r="B1507" s="101" t="str">
        <f t="shared" si="394"/>
        <v>b</v>
      </c>
      <c r="C1507" s="101" t="str">
        <f t="shared" si="387"/>
        <v>b</v>
      </c>
      <c r="D1507" s="109" t="s">
        <v>279</v>
      </c>
      <c r="E1507" s="119" t="s">
        <v>311</v>
      </c>
      <c r="F1507" s="115">
        <f t="shared" si="395"/>
        <v>0</v>
      </c>
      <c r="G1507" s="116">
        <v>0</v>
      </c>
      <c r="H1507" s="116">
        <v>0</v>
      </c>
      <c r="I1507" s="116">
        <v>0</v>
      </c>
      <c r="J1507" s="116">
        <v>0</v>
      </c>
      <c r="K1507" s="115">
        <f t="shared" si="396"/>
        <v>0</v>
      </c>
      <c r="L1507" s="116">
        <v>0</v>
      </c>
      <c r="M1507" s="116">
        <v>0</v>
      </c>
      <c r="N1507" s="116">
        <v>0</v>
      </c>
      <c r="O1507" s="116">
        <v>0</v>
      </c>
      <c r="P1507" s="115">
        <f t="shared" si="397"/>
        <v>0</v>
      </c>
      <c r="Q1507" s="116">
        <v>0</v>
      </c>
      <c r="R1507" s="116">
        <v>0</v>
      </c>
      <c r="S1507" s="116">
        <v>0</v>
      </c>
      <c r="T1507" s="116">
        <v>0</v>
      </c>
      <c r="U1507" s="111">
        <f t="shared" si="403"/>
        <v>0</v>
      </c>
      <c r="V1507" s="116">
        <f t="shared" si="403"/>
        <v>0</v>
      </c>
      <c r="W1507" s="116">
        <f t="shared" si="403"/>
        <v>0</v>
      </c>
      <c r="X1507" s="116">
        <f t="shared" si="403"/>
        <v>0</v>
      </c>
      <c r="Y1507" s="116">
        <f t="shared" si="403"/>
        <v>0</v>
      </c>
      <c r="Z1507" s="115">
        <f t="shared" si="398"/>
        <v>0</v>
      </c>
      <c r="AA1507" s="116">
        <v>0</v>
      </c>
      <c r="AB1507" s="116">
        <v>0</v>
      </c>
      <c r="AC1507" s="116">
        <v>0</v>
      </c>
      <c r="AD1507" s="116">
        <v>0</v>
      </c>
      <c r="AE1507" s="115">
        <f t="shared" si="399"/>
        <v>0</v>
      </c>
      <c r="AF1507" s="116">
        <v>0</v>
      </c>
      <c r="AG1507" s="116">
        <v>0</v>
      </c>
      <c r="AH1507" s="116">
        <v>0</v>
      </c>
      <c r="AI1507" s="116">
        <v>0</v>
      </c>
      <c r="AJ1507" s="115">
        <f t="shared" si="402"/>
        <v>0</v>
      </c>
      <c r="AK1507" s="116">
        <f t="shared" si="402"/>
        <v>0</v>
      </c>
      <c r="AL1507" s="116">
        <f t="shared" si="402"/>
        <v>0</v>
      </c>
      <c r="AM1507" s="116">
        <f t="shared" si="402"/>
        <v>0</v>
      </c>
      <c r="AN1507" s="116">
        <f t="shared" si="402"/>
        <v>0</v>
      </c>
      <c r="AO1507" s="115">
        <f t="shared" si="400"/>
        <v>0</v>
      </c>
      <c r="AP1507" s="116">
        <f t="shared" si="400"/>
        <v>0</v>
      </c>
      <c r="AQ1507" s="116">
        <f t="shared" si="400"/>
        <v>0</v>
      </c>
      <c r="AR1507" s="116">
        <f t="shared" si="393"/>
        <v>0</v>
      </c>
      <c r="AS1507" s="116">
        <f t="shared" si="401"/>
        <v>0</v>
      </c>
    </row>
    <row r="1508" spans="2:45" ht="16.5" hidden="1" thickTop="1" thickBot="1" x14ac:dyDescent="0.3">
      <c r="B1508" s="101" t="str">
        <f t="shared" si="394"/>
        <v>b</v>
      </c>
      <c r="C1508" s="101" t="str">
        <f t="shared" si="387"/>
        <v>b</v>
      </c>
      <c r="D1508" s="109" t="s">
        <v>279</v>
      </c>
      <c r="E1508" s="119" t="s">
        <v>312</v>
      </c>
      <c r="F1508" s="115">
        <f t="shared" si="395"/>
        <v>0</v>
      </c>
      <c r="G1508" s="116">
        <v>0</v>
      </c>
      <c r="H1508" s="116">
        <v>0</v>
      </c>
      <c r="I1508" s="116">
        <v>0</v>
      </c>
      <c r="J1508" s="116">
        <v>0</v>
      </c>
      <c r="K1508" s="115">
        <f t="shared" si="396"/>
        <v>0</v>
      </c>
      <c r="L1508" s="116">
        <v>0</v>
      </c>
      <c r="M1508" s="116">
        <v>0</v>
      </c>
      <c r="N1508" s="116">
        <v>0</v>
      </c>
      <c r="O1508" s="116">
        <v>0</v>
      </c>
      <c r="P1508" s="115">
        <f t="shared" si="397"/>
        <v>0</v>
      </c>
      <c r="Q1508" s="116">
        <v>0</v>
      </c>
      <c r="R1508" s="116">
        <v>0</v>
      </c>
      <c r="S1508" s="116">
        <v>0</v>
      </c>
      <c r="T1508" s="116">
        <v>0</v>
      </c>
      <c r="U1508" s="111">
        <f t="shared" si="403"/>
        <v>0</v>
      </c>
      <c r="V1508" s="116">
        <f t="shared" si="403"/>
        <v>0</v>
      </c>
      <c r="W1508" s="116">
        <f t="shared" si="403"/>
        <v>0</v>
      </c>
      <c r="X1508" s="116">
        <f t="shared" si="403"/>
        <v>0</v>
      </c>
      <c r="Y1508" s="116">
        <f t="shared" si="403"/>
        <v>0</v>
      </c>
      <c r="Z1508" s="115">
        <f t="shared" si="398"/>
        <v>0</v>
      </c>
      <c r="AA1508" s="116">
        <v>0</v>
      </c>
      <c r="AB1508" s="116">
        <v>0</v>
      </c>
      <c r="AC1508" s="116">
        <v>0</v>
      </c>
      <c r="AD1508" s="116">
        <v>0</v>
      </c>
      <c r="AE1508" s="115">
        <f t="shared" si="399"/>
        <v>0</v>
      </c>
      <c r="AF1508" s="116">
        <v>0</v>
      </c>
      <c r="AG1508" s="116">
        <v>0</v>
      </c>
      <c r="AH1508" s="116">
        <v>0</v>
      </c>
      <c r="AI1508" s="116">
        <v>0</v>
      </c>
      <c r="AJ1508" s="115">
        <f t="shared" si="402"/>
        <v>0</v>
      </c>
      <c r="AK1508" s="116">
        <f t="shared" si="402"/>
        <v>0</v>
      </c>
      <c r="AL1508" s="116">
        <f t="shared" si="402"/>
        <v>0</v>
      </c>
      <c r="AM1508" s="116">
        <f t="shared" si="402"/>
        <v>0</v>
      </c>
      <c r="AN1508" s="116">
        <f t="shared" si="402"/>
        <v>0</v>
      </c>
      <c r="AO1508" s="115">
        <f t="shared" si="400"/>
        <v>0</v>
      </c>
      <c r="AP1508" s="116">
        <f t="shared" si="400"/>
        <v>0</v>
      </c>
      <c r="AQ1508" s="116">
        <f t="shared" si="400"/>
        <v>0</v>
      </c>
      <c r="AR1508" s="116">
        <f t="shared" si="393"/>
        <v>0</v>
      </c>
      <c r="AS1508" s="116">
        <f t="shared" si="401"/>
        <v>0</v>
      </c>
    </row>
    <row r="1509" spans="2:45" ht="16.5" thickTop="1" thickBot="1" x14ac:dyDescent="0.3">
      <c r="B1509" s="101" t="str">
        <f t="shared" si="394"/>
        <v>a</v>
      </c>
      <c r="C1509" s="101" t="str">
        <f t="shared" si="387"/>
        <v>a</v>
      </c>
      <c r="D1509" s="109" t="s">
        <v>172</v>
      </c>
      <c r="E1509" s="118" t="s">
        <v>37</v>
      </c>
      <c r="F1509" s="115">
        <f t="shared" si="395"/>
        <v>1700000</v>
      </c>
      <c r="G1509" s="116">
        <f>SUM(G1510,G1522:G1524)</f>
        <v>450000</v>
      </c>
      <c r="H1509" s="116">
        <f>SUM(H1510,H1522:H1524)</f>
        <v>450000</v>
      </c>
      <c r="I1509" s="116">
        <f>SUM(I1510,I1522:I1524)</f>
        <v>400000</v>
      </c>
      <c r="J1509" s="116">
        <f>SUM(J1510,J1522:J1524)</f>
        <v>400000</v>
      </c>
      <c r="K1509" s="115">
        <f t="shared" si="396"/>
        <v>1700000</v>
      </c>
      <c r="L1509" s="116">
        <f>SUM(L1510,L1522:L1524)</f>
        <v>450000</v>
      </c>
      <c r="M1509" s="116">
        <f>SUM(M1510,M1522:M1524)</f>
        <v>750000</v>
      </c>
      <c r="N1509" s="116">
        <f>SUM(N1510,N1522:N1524)</f>
        <v>400000</v>
      </c>
      <c r="O1509" s="116">
        <f>SUM(O1510,O1522:O1524)</f>
        <v>100000</v>
      </c>
      <c r="P1509" s="115">
        <f t="shared" si="397"/>
        <v>970904.66</v>
      </c>
      <c r="Q1509" s="116">
        <f>SUM(Q1510,Q1522:Q1524)</f>
        <v>136844.49</v>
      </c>
      <c r="R1509" s="116">
        <f>SUM(R1510,R1522:R1524)</f>
        <v>834060.17</v>
      </c>
      <c r="S1509" s="116">
        <f>SUM(S1510,S1522:S1524)</f>
        <v>0</v>
      </c>
      <c r="T1509" s="116">
        <f>SUM(T1510,T1522:T1524)</f>
        <v>0</v>
      </c>
      <c r="U1509" s="111">
        <f t="shared" si="403"/>
        <v>0</v>
      </c>
      <c r="V1509" s="116">
        <f t="shared" si="403"/>
        <v>0</v>
      </c>
      <c r="W1509" s="116">
        <f t="shared" si="403"/>
        <v>0</v>
      </c>
      <c r="X1509" s="116">
        <f t="shared" si="403"/>
        <v>0</v>
      </c>
      <c r="Y1509" s="116">
        <f t="shared" si="403"/>
        <v>0</v>
      </c>
      <c r="Z1509" s="115">
        <f t="shared" si="398"/>
        <v>0</v>
      </c>
      <c r="AA1509" s="116">
        <f>SUM(AA1510,AA1522:AA1524)</f>
        <v>0</v>
      </c>
      <c r="AB1509" s="116">
        <f>SUM(AB1510,AB1522:AB1524)</f>
        <v>0</v>
      </c>
      <c r="AC1509" s="116">
        <f>SUM(AC1510,AC1522:AC1524)</f>
        <v>0</v>
      </c>
      <c r="AD1509" s="116">
        <f>SUM(AD1510,AD1522:AD1524)</f>
        <v>0</v>
      </c>
      <c r="AE1509" s="115">
        <f t="shared" si="399"/>
        <v>0</v>
      </c>
      <c r="AF1509" s="116">
        <f>SUM(AF1510,AF1522:AF1524)</f>
        <v>0</v>
      </c>
      <c r="AG1509" s="116">
        <f>SUM(AG1510,AG1522:AG1524)</f>
        <v>0</v>
      </c>
      <c r="AH1509" s="116">
        <f>SUM(AH1510,AH1522:AH1524)</f>
        <v>0</v>
      </c>
      <c r="AI1509" s="116">
        <f>SUM(AI1510,AI1522:AI1524)</f>
        <v>0</v>
      </c>
      <c r="AJ1509" s="115">
        <f t="shared" si="402"/>
        <v>1700000</v>
      </c>
      <c r="AK1509" s="116">
        <f t="shared" si="402"/>
        <v>450000</v>
      </c>
      <c r="AL1509" s="116">
        <f t="shared" si="402"/>
        <v>450000</v>
      </c>
      <c r="AM1509" s="116">
        <f t="shared" si="402"/>
        <v>400000</v>
      </c>
      <c r="AN1509" s="116">
        <f t="shared" si="402"/>
        <v>400000</v>
      </c>
      <c r="AO1509" s="115">
        <f t="shared" si="400"/>
        <v>1700000</v>
      </c>
      <c r="AP1509" s="116">
        <f t="shared" si="400"/>
        <v>450000</v>
      </c>
      <c r="AQ1509" s="116">
        <f t="shared" si="400"/>
        <v>750000</v>
      </c>
      <c r="AR1509" s="116">
        <f t="shared" si="393"/>
        <v>400000</v>
      </c>
      <c r="AS1509" s="116">
        <f t="shared" si="401"/>
        <v>100000</v>
      </c>
    </row>
    <row r="1510" spans="2:45" ht="16.5" thickTop="1" thickBot="1" x14ac:dyDescent="0.3">
      <c r="B1510" s="101" t="str">
        <f t="shared" si="394"/>
        <v>a</v>
      </c>
      <c r="C1510" s="101" t="str">
        <f t="shared" si="387"/>
        <v>a</v>
      </c>
      <c r="D1510" s="109" t="s">
        <v>279</v>
      </c>
      <c r="E1510" s="119" t="s">
        <v>298</v>
      </c>
      <c r="F1510" s="115">
        <f t="shared" si="395"/>
        <v>1700000</v>
      </c>
      <c r="G1510" s="116">
        <f>SUM(G1511:G1517)</f>
        <v>450000</v>
      </c>
      <c r="H1510" s="116">
        <f>SUM(H1511:H1517)</f>
        <v>450000</v>
      </c>
      <c r="I1510" s="116">
        <f>SUM(I1511:I1517)</f>
        <v>400000</v>
      </c>
      <c r="J1510" s="116">
        <f>SUM(J1511:J1517)</f>
        <v>400000</v>
      </c>
      <c r="K1510" s="115">
        <f t="shared" si="396"/>
        <v>1700000</v>
      </c>
      <c r="L1510" s="116">
        <f>SUM(L1511:L1517)</f>
        <v>450000</v>
      </c>
      <c r="M1510" s="116">
        <f>SUM(M1511:M1517)</f>
        <v>750000</v>
      </c>
      <c r="N1510" s="116">
        <f>SUM(N1511:N1517)</f>
        <v>400000</v>
      </c>
      <c r="O1510" s="116">
        <f>SUM(O1511:O1517)</f>
        <v>100000</v>
      </c>
      <c r="P1510" s="115">
        <f t="shared" si="397"/>
        <v>970904.66</v>
      </c>
      <c r="Q1510" s="116">
        <f>SUM(Q1511:Q1517)</f>
        <v>136844.49</v>
      </c>
      <c r="R1510" s="116">
        <f>SUM(R1511:R1517)</f>
        <v>834060.17</v>
      </c>
      <c r="S1510" s="116">
        <f>SUM(S1511:S1517)</f>
        <v>0</v>
      </c>
      <c r="T1510" s="116">
        <f>SUM(T1511:T1517)</f>
        <v>0</v>
      </c>
      <c r="U1510" s="111">
        <f t="shared" si="403"/>
        <v>0</v>
      </c>
      <c r="V1510" s="116">
        <f t="shared" si="403"/>
        <v>0</v>
      </c>
      <c r="W1510" s="116">
        <f t="shared" si="403"/>
        <v>0</v>
      </c>
      <c r="X1510" s="116">
        <f t="shared" si="403"/>
        <v>0</v>
      </c>
      <c r="Y1510" s="116">
        <f t="shared" si="403"/>
        <v>0</v>
      </c>
      <c r="Z1510" s="115">
        <f t="shared" si="398"/>
        <v>0</v>
      </c>
      <c r="AA1510" s="116">
        <f>SUM(AA1511:AA1517)</f>
        <v>0</v>
      </c>
      <c r="AB1510" s="116">
        <f>SUM(AB1511:AB1517)</f>
        <v>0</v>
      </c>
      <c r="AC1510" s="116">
        <f>SUM(AC1511:AC1517)</f>
        <v>0</v>
      </c>
      <c r="AD1510" s="116">
        <f>SUM(AD1511:AD1517)</f>
        <v>0</v>
      </c>
      <c r="AE1510" s="115">
        <f t="shared" si="399"/>
        <v>0</v>
      </c>
      <c r="AF1510" s="116">
        <f>SUM(AF1511:AF1517)</f>
        <v>0</v>
      </c>
      <c r="AG1510" s="116">
        <f>SUM(AG1511:AG1517)</f>
        <v>0</v>
      </c>
      <c r="AH1510" s="116">
        <f>SUM(AH1511:AH1517)</f>
        <v>0</v>
      </c>
      <c r="AI1510" s="116">
        <f>SUM(AI1511:AI1517)</f>
        <v>0</v>
      </c>
      <c r="AJ1510" s="115">
        <f t="shared" si="402"/>
        <v>1700000</v>
      </c>
      <c r="AK1510" s="116">
        <f t="shared" si="402"/>
        <v>450000</v>
      </c>
      <c r="AL1510" s="116">
        <f t="shared" si="402"/>
        <v>450000</v>
      </c>
      <c r="AM1510" s="116">
        <f t="shared" si="402"/>
        <v>400000</v>
      </c>
      <c r="AN1510" s="116">
        <f t="shared" si="402"/>
        <v>400000</v>
      </c>
      <c r="AO1510" s="115">
        <f t="shared" si="400"/>
        <v>1700000</v>
      </c>
      <c r="AP1510" s="116">
        <f t="shared" si="400"/>
        <v>450000</v>
      </c>
      <c r="AQ1510" s="116">
        <f t="shared" si="400"/>
        <v>750000</v>
      </c>
      <c r="AR1510" s="116">
        <f t="shared" si="393"/>
        <v>400000</v>
      </c>
      <c r="AS1510" s="116">
        <f t="shared" si="401"/>
        <v>100000</v>
      </c>
    </row>
    <row r="1511" spans="2:45" ht="16.5" hidden="1" thickTop="1" thickBot="1" x14ac:dyDescent="0.3">
      <c r="B1511" s="101" t="str">
        <f t="shared" si="394"/>
        <v>b</v>
      </c>
      <c r="C1511" s="101" t="str">
        <f t="shared" si="387"/>
        <v>b</v>
      </c>
      <c r="D1511" s="109" t="s">
        <v>279</v>
      </c>
      <c r="E1511" s="120" t="s">
        <v>299</v>
      </c>
      <c r="F1511" s="115">
        <f t="shared" si="395"/>
        <v>0</v>
      </c>
      <c r="G1511" s="116">
        <v>0</v>
      </c>
      <c r="H1511" s="116">
        <v>0</v>
      </c>
      <c r="I1511" s="116">
        <v>0</v>
      </c>
      <c r="J1511" s="116">
        <v>0</v>
      </c>
      <c r="K1511" s="115">
        <f t="shared" si="396"/>
        <v>0</v>
      </c>
      <c r="L1511" s="116">
        <v>0</v>
      </c>
      <c r="M1511" s="116">
        <v>0</v>
      </c>
      <c r="N1511" s="116">
        <v>0</v>
      </c>
      <c r="O1511" s="116">
        <v>0</v>
      </c>
      <c r="P1511" s="115">
        <f t="shared" si="397"/>
        <v>0</v>
      </c>
      <c r="Q1511" s="116">
        <v>0</v>
      </c>
      <c r="R1511" s="116">
        <v>0</v>
      </c>
      <c r="S1511" s="116">
        <v>0</v>
      </c>
      <c r="T1511" s="116">
        <v>0</v>
      </c>
      <c r="U1511" s="111">
        <f t="shared" si="403"/>
        <v>0</v>
      </c>
      <c r="V1511" s="116">
        <f t="shared" si="403"/>
        <v>0</v>
      </c>
      <c r="W1511" s="116">
        <f t="shared" si="403"/>
        <v>0</v>
      </c>
      <c r="X1511" s="116">
        <f t="shared" si="403"/>
        <v>0</v>
      </c>
      <c r="Y1511" s="116">
        <f t="shared" si="403"/>
        <v>0</v>
      </c>
      <c r="Z1511" s="115">
        <f t="shared" si="398"/>
        <v>0</v>
      </c>
      <c r="AA1511" s="116">
        <v>0</v>
      </c>
      <c r="AB1511" s="116">
        <v>0</v>
      </c>
      <c r="AC1511" s="116">
        <v>0</v>
      </c>
      <c r="AD1511" s="116">
        <v>0</v>
      </c>
      <c r="AE1511" s="115">
        <f t="shared" si="399"/>
        <v>0</v>
      </c>
      <c r="AF1511" s="116">
        <v>0</v>
      </c>
      <c r="AG1511" s="116">
        <v>0</v>
      </c>
      <c r="AH1511" s="116">
        <v>0</v>
      </c>
      <c r="AI1511" s="116">
        <v>0</v>
      </c>
      <c r="AJ1511" s="115">
        <f t="shared" si="402"/>
        <v>0</v>
      </c>
      <c r="AK1511" s="116">
        <f t="shared" si="402"/>
        <v>0</v>
      </c>
      <c r="AL1511" s="116">
        <f t="shared" si="402"/>
        <v>0</v>
      </c>
      <c r="AM1511" s="116">
        <f t="shared" si="402"/>
        <v>0</v>
      </c>
      <c r="AN1511" s="116">
        <f t="shared" si="402"/>
        <v>0</v>
      </c>
      <c r="AO1511" s="115">
        <f t="shared" si="400"/>
        <v>0</v>
      </c>
      <c r="AP1511" s="116">
        <f t="shared" si="400"/>
        <v>0</v>
      </c>
      <c r="AQ1511" s="116">
        <f t="shared" si="400"/>
        <v>0</v>
      </c>
      <c r="AR1511" s="116">
        <f t="shared" si="393"/>
        <v>0</v>
      </c>
      <c r="AS1511" s="116">
        <f t="shared" si="401"/>
        <v>0</v>
      </c>
    </row>
    <row r="1512" spans="2:45" ht="16.5" thickTop="1" thickBot="1" x14ac:dyDescent="0.3">
      <c r="B1512" s="101" t="str">
        <f t="shared" si="394"/>
        <v>a</v>
      </c>
      <c r="C1512" s="101" t="str">
        <f t="shared" si="387"/>
        <v>a</v>
      </c>
      <c r="D1512" s="109" t="s">
        <v>279</v>
      </c>
      <c r="E1512" s="120" t="s">
        <v>300</v>
      </c>
      <c r="F1512" s="115">
        <f t="shared" si="395"/>
        <v>1700000</v>
      </c>
      <c r="G1512" s="116">
        <v>450000</v>
      </c>
      <c r="H1512" s="116">
        <v>450000</v>
      </c>
      <c r="I1512" s="116">
        <v>400000</v>
      </c>
      <c r="J1512" s="116">
        <v>400000</v>
      </c>
      <c r="K1512" s="115">
        <f t="shared" si="396"/>
        <v>1700000</v>
      </c>
      <c r="L1512" s="116">
        <v>450000</v>
      </c>
      <c r="M1512" s="116">
        <v>750000</v>
      </c>
      <c r="N1512" s="116">
        <v>400000</v>
      </c>
      <c r="O1512" s="116">
        <v>100000</v>
      </c>
      <c r="P1512" s="115">
        <f t="shared" si="397"/>
        <v>970904.66</v>
      </c>
      <c r="Q1512" s="116">
        <v>136844.49</v>
      </c>
      <c r="R1512" s="116">
        <v>834060.17</v>
      </c>
      <c r="S1512" s="116">
        <v>0</v>
      </c>
      <c r="T1512" s="116">
        <v>0</v>
      </c>
      <c r="U1512" s="111">
        <f t="shared" si="403"/>
        <v>0</v>
      </c>
      <c r="V1512" s="116">
        <f t="shared" si="403"/>
        <v>0</v>
      </c>
      <c r="W1512" s="116">
        <f t="shared" si="403"/>
        <v>0</v>
      </c>
      <c r="X1512" s="116">
        <f t="shared" si="403"/>
        <v>0</v>
      </c>
      <c r="Y1512" s="116">
        <f t="shared" si="403"/>
        <v>0</v>
      </c>
      <c r="Z1512" s="115">
        <f t="shared" si="398"/>
        <v>0</v>
      </c>
      <c r="AA1512" s="116">
        <v>0</v>
      </c>
      <c r="AB1512" s="116">
        <v>0</v>
      </c>
      <c r="AC1512" s="116">
        <v>0</v>
      </c>
      <c r="AD1512" s="116">
        <v>0</v>
      </c>
      <c r="AE1512" s="115">
        <f t="shared" si="399"/>
        <v>0</v>
      </c>
      <c r="AF1512" s="116">
        <v>0</v>
      </c>
      <c r="AG1512" s="125">
        <f>500000-500000</f>
        <v>0</v>
      </c>
      <c r="AH1512" s="116">
        <v>0</v>
      </c>
      <c r="AI1512" s="116">
        <v>0</v>
      </c>
      <c r="AJ1512" s="115">
        <f t="shared" si="402"/>
        <v>1700000</v>
      </c>
      <c r="AK1512" s="116">
        <f t="shared" si="402"/>
        <v>450000</v>
      </c>
      <c r="AL1512" s="116">
        <f t="shared" si="402"/>
        <v>450000</v>
      </c>
      <c r="AM1512" s="116">
        <f t="shared" si="402"/>
        <v>400000</v>
      </c>
      <c r="AN1512" s="116">
        <f t="shared" si="402"/>
        <v>400000</v>
      </c>
      <c r="AO1512" s="115">
        <f t="shared" si="400"/>
        <v>1700000</v>
      </c>
      <c r="AP1512" s="116">
        <f t="shared" si="400"/>
        <v>450000</v>
      </c>
      <c r="AQ1512" s="116">
        <f t="shared" si="400"/>
        <v>750000</v>
      </c>
      <c r="AR1512" s="116">
        <f t="shared" si="393"/>
        <v>400000</v>
      </c>
      <c r="AS1512" s="116">
        <f t="shared" si="401"/>
        <v>100000</v>
      </c>
    </row>
    <row r="1513" spans="2:45" ht="16.5" hidden="1" thickTop="1" thickBot="1" x14ac:dyDescent="0.3">
      <c r="B1513" s="101" t="str">
        <f t="shared" si="394"/>
        <v>b</v>
      </c>
      <c r="C1513" s="101" t="str">
        <f t="shared" si="387"/>
        <v>b</v>
      </c>
      <c r="D1513" s="109" t="s">
        <v>279</v>
      </c>
      <c r="E1513" s="120" t="s">
        <v>301</v>
      </c>
      <c r="F1513" s="115">
        <f t="shared" si="395"/>
        <v>0</v>
      </c>
      <c r="G1513" s="116">
        <v>0</v>
      </c>
      <c r="H1513" s="116">
        <v>0</v>
      </c>
      <c r="I1513" s="116">
        <v>0</v>
      </c>
      <c r="J1513" s="116">
        <v>0</v>
      </c>
      <c r="K1513" s="115">
        <f t="shared" si="396"/>
        <v>0</v>
      </c>
      <c r="L1513" s="116">
        <v>0</v>
      </c>
      <c r="M1513" s="116">
        <v>0</v>
      </c>
      <c r="N1513" s="116">
        <v>0</v>
      </c>
      <c r="O1513" s="116">
        <v>0</v>
      </c>
      <c r="P1513" s="115">
        <f t="shared" si="397"/>
        <v>0</v>
      </c>
      <c r="Q1513" s="116">
        <v>0</v>
      </c>
      <c r="R1513" s="116">
        <v>0</v>
      </c>
      <c r="S1513" s="116">
        <v>0</v>
      </c>
      <c r="T1513" s="116">
        <v>0</v>
      </c>
      <c r="U1513" s="111">
        <f t="shared" si="403"/>
        <v>0</v>
      </c>
      <c r="V1513" s="116">
        <f t="shared" si="403"/>
        <v>0</v>
      </c>
      <c r="W1513" s="116">
        <f t="shared" si="403"/>
        <v>0</v>
      </c>
      <c r="X1513" s="116">
        <f t="shared" si="403"/>
        <v>0</v>
      </c>
      <c r="Y1513" s="116">
        <f t="shared" si="403"/>
        <v>0</v>
      </c>
      <c r="Z1513" s="115">
        <f t="shared" si="398"/>
        <v>0</v>
      </c>
      <c r="AA1513" s="116">
        <v>0</v>
      </c>
      <c r="AB1513" s="116">
        <v>0</v>
      </c>
      <c r="AC1513" s="116">
        <v>0</v>
      </c>
      <c r="AD1513" s="116">
        <v>0</v>
      </c>
      <c r="AE1513" s="115">
        <f t="shared" si="399"/>
        <v>0</v>
      </c>
      <c r="AF1513" s="116">
        <v>0</v>
      </c>
      <c r="AG1513" s="116">
        <v>0</v>
      </c>
      <c r="AH1513" s="116">
        <v>0</v>
      </c>
      <c r="AI1513" s="116">
        <v>0</v>
      </c>
      <c r="AJ1513" s="115">
        <f t="shared" si="402"/>
        <v>0</v>
      </c>
      <c r="AK1513" s="116">
        <f t="shared" si="402"/>
        <v>0</v>
      </c>
      <c r="AL1513" s="116">
        <f t="shared" si="402"/>
        <v>0</v>
      </c>
      <c r="AM1513" s="116">
        <f t="shared" si="402"/>
        <v>0</v>
      </c>
      <c r="AN1513" s="116">
        <f t="shared" si="402"/>
        <v>0</v>
      </c>
      <c r="AO1513" s="115">
        <f t="shared" si="400"/>
        <v>0</v>
      </c>
      <c r="AP1513" s="116">
        <f t="shared" si="400"/>
        <v>0</v>
      </c>
      <c r="AQ1513" s="116">
        <f t="shared" si="400"/>
        <v>0</v>
      </c>
      <c r="AR1513" s="116">
        <f t="shared" si="393"/>
        <v>0</v>
      </c>
      <c r="AS1513" s="116">
        <f t="shared" si="401"/>
        <v>0</v>
      </c>
    </row>
    <row r="1514" spans="2:45" ht="16.5" hidden="1" thickTop="1" thickBot="1" x14ac:dyDescent="0.3">
      <c r="B1514" s="101" t="str">
        <f t="shared" si="394"/>
        <v>b</v>
      </c>
      <c r="C1514" s="101" t="str">
        <f t="shared" si="387"/>
        <v>b</v>
      </c>
      <c r="D1514" s="109" t="s">
        <v>279</v>
      </c>
      <c r="E1514" s="120" t="s">
        <v>302</v>
      </c>
      <c r="F1514" s="115">
        <f t="shared" si="395"/>
        <v>0</v>
      </c>
      <c r="G1514" s="116">
        <v>0</v>
      </c>
      <c r="H1514" s="116">
        <v>0</v>
      </c>
      <c r="I1514" s="116">
        <v>0</v>
      </c>
      <c r="J1514" s="116">
        <v>0</v>
      </c>
      <c r="K1514" s="115">
        <f t="shared" si="396"/>
        <v>0</v>
      </c>
      <c r="L1514" s="116">
        <v>0</v>
      </c>
      <c r="M1514" s="116">
        <v>0</v>
      </c>
      <c r="N1514" s="116">
        <v>0</v>
      </c>
      <c r="O1514" s="116">
        <v>0</v>
      </c>
      <c r="P1514" s="115">
        <f t="shared" si="397"/>
        <v>0</v>
      </c>
      <c r="Q1514" s="116">
        <v>0</v>
      </c>
      <c r="R1514" s="116">
        <v>0</v>
      </c>
      <c r="S1514" s="116">
        <v>0</v>
      </c>
      <c r="T1514" s="116">
        <v>0</v>
      </c>
      <c r="U1514" s="111">
        <f t="shared" si="403"/>
        <v>0</v>
      </c>
      <c r="V1514" s="116">
        <f t="shared" si="403"/>
        <v>0</v>
      </c>
      <c r="W1514" s="116">
        <f t="shared" si="403"/>
        <v>0</v>
      </c>
      <c r="X1514" s="116">
        <f t="shared" si="403"/>
        <v>0</v>
      </c>
      <c r="Y1514" s="116">
        <f t="shared" si="403"/>
        <v>0</v>
      </c>
      <c r="Z1514" s="115">
        <f t="shared" si="398"/>
        <v>0</v>
      </c>
      <c r="AA1514" s="116">
        <v>0</v>
      </c>
      <c r="AB1514" s="116">
        <v>0</v>
      </c>
      <c r="AC1514" s="116">
        <v>0</v>
      </c>
      <c r="AD1514" s="116">
        <v>0</v>
      </c>
      <c r="AE1514" s="115">
        <f t="shared" si="399"/>
        <v>0</v>
      </c>
      <c r="AF1514" s="116">
        <v>0</v>
      </c>
      <c r="AG1514" s="116">
        <v>0</v>
      </c>
      <c r="AH1514" s="116">
        <v>0</v>
      </c>
      <c r="AI1514" s="116">
        <v>0</v>
      </c>
      <c r="AJ1514" s="115">
        <f t="shared" si="402"/>
        <v>0</v>
      </c>
      <c r="AK1514" s="116">
        <f t="shared" si="402"/>
        <v>0</v>
      </c>
      <c r="AL1514" s="116">
        <f t="shared" si="402"/>
        <v>0</v>
      </c>
      <c r="AM1514" s="116">
        <f t="shared" si="402"/>
        <v>0</v>
      </c>
      <c r="AN1514" s="116">
        <f t="shared" si="402"/>
        <v>0</v>
      </c>
      <c r="AO1514" s="115">
        <f t="shared" si="400"/>
        <v>0</v>
      </c>
      <c r="AP1514" s="116">
        <f t="shared" si="400"/>
        <v>0</v>
      </c>
      <c r="AQ1514" s="116">
        <f t="shared" si="400"/>
        <v>0</v>
      </c>
      <c r="AR1514" s="116">
        <f t="shared" si="393"/>
        <v>0</v>
      </c>
      <c r="AS1514" s="116">
        <f t="shared" si="401"/>
        <v>0</v>
      </c>
    </row>
    <row r="1515" spans="2:45" ht="16.5" hidden="1" thickTop="1" thickBot="1" x14ac:dyDescent="0.3">
      <c r="B1515" s="101" t="str">
        <f t="shared" si="394"/>
        <v>b</v>
      </c>
      <c r="C1515" s="101" t="str">
        <f t="shared" si="387"/>
        <v>b</v>
      </c>
      <c r="D1515" s="109" t="s">
        <v>279</v>
      </c>
      <c r="E1515" s="120" t="s">
        <v>303</v>
      </c>
      <c r="F1515" s="115">
        <f t="shared" si="395"/>
        <v>0</v>
      </c>
      <c r="G1515" s="116">
        <v>0</v>
      </c>
      <c r="H1515" s="116">
        <v>0</v>
      </c>
      <c r="I1515" s="116">
        <v>0</v>
      </c>
      <c r="J1515" s="116">
        <v>0</v>
      </c>
      <c r="K1515" s="115">
        <f t="shared" si="396"/>
        <v>0</v>
      </c>
      <c r="L1515" s="116">
        <v>0</v>
      </c>
      <c r="M1515" s="116">
        <v>0</v>
      </c>
      <c r="N1515" s="116">
        <v>0</v>
      </c>
      <c r="O1515" s="116">
        <v>0</v>
      </c>
      <c r="P1515" s="115">
        <f t="shared" si="397"/>
        <v>0</v>
      </c>
      <c r="Q1515" s="116">
        <v>0</v>
      </c>
      <c r="R1515" s="116">
        <v>0</v>
      </c>
      <c r="S1515" s="116">
        <v>0</v>
      </c>
      <c r="T1515" s="116">
        <v>0</v>
      </c>
      <c r="U1515" s="111">
        <f t="shared" si="403"/>
        <v>0</v>
      </c>
      <c r="V1515" s="116">
        <f t="shared" si="403"/>
        <v>0</v>
      </c>
      <c r="W1515" s="116">
        <f t="shared" si="403"/>
        <v>0</v>
      </c>
      <c r="X1515" s="116">
        <f t="shared" si="403"/>
        <v>0</v>
      </c>
      <c r="Y1515" s="116">
        <f t="shared" si="403"/>
        <v>0</v>
      </c>
      <c r="Z1515" s="115">
        <f t="shared" si="398"/>
        <v>0</v>
      </c>
      <c r="AA1515" s="116">
        <v>0</v>
      </c>
      <c r="AB1515" s="116">
        <v>0</v>
      </c>
      <c r="AC1515" s="116">
        <v>0</v>
      </c>
      <c r="AD1515" s="116">
        <v>0</v>
      </c>
      <c r="AE1515" s="115">
        <f t="shared" si="399"/>
        <v>0</v>
      </c>
      <c r="AF1515" s="116">
        <v>0</v>
      </c>
      <c r="AG1515" s="116">
        <v>0</v>
      </c>
      <c r="AH1515" s="116">
        <v>0</v>
      </c>
      <c r="AI1515" s="116">
        <v>0</v>
      </c>
      <c r="AJ1515" s="115">
        <f t="shared" si="402"/>
        <v>0</v>
      </c>
      <c r="AK1515" s="116">
        <f t="shared" si="402"/>
        <v>0</v>
      </c>
      <c r="AL1515" s="116">
        <f t="shared" si="402"/>
        <v>0</v>
      </c>
      <c r="AM1515" s="116">
        <f t="shared" si="402"/>
        <v>0</v>
      </c>
      <c r="AN1515" s="116">
        <f t="shared" si="402"/>
        <v>0</v>
      </c>
      <c r="AO1515" s="115">
        <f t="shared" si="400"/>
        <v>0</v>
      </c>
      <c r="AP1515" s="116">
        <f t="shared" si="400"/>
        <v>0</v>
      </c>
      <c r="AQ1515" s="116">
        <f t="shared" si="400"/>
        <v>0</v>
      </c>
      <c r="AR1515" s="116">
        <f t="shared" si="393"/>
        <v>0</v>
      </c>
      <c r="AS1515" s="116">
        <f t="shared" si="401"/>
        <v>0</v>
      </c>
    </row>
    <row r="1516" spans="2:45" ht="16.5" hidden="1" thickTop="1" thickBot="1" x14ac:dyDescent="0.3">
      <c r="B1516" s="101" t="str">
        <f t="shared" si="394"/>
        <v>b</v>
      </c>
      <c r="C1516" s="101" t="str">
        <f t="shared" si="387"/>
        <v>b</v>
      </c>
      <c r="D1516" s="109" t="s">
        <v>279</v>
      </c>
      <c r="E1516" s="120" t="s">
        <v>304</v>
      </c>
      <c r="F1516" s="115">
        <f t="shared" si="395"/>
        <v>0</v>
      </c>
      <c r="G1516" s="116">
        <v>0</v>
      </c>
      <c r="H1516" s="116">
        <v>0</v>
      </c>
      <c r="I1516" s="116">
        <v>0</v>
      </c>
      <c r="J1516" s="116">
        <v>0</v>
      </c>
      <c r="K1516" s="115">
        <f t="shared" si="396"/>
        <v>0</v>
      </c>
      <c r="L1516" s="116">
        <v>0</v>
      </c>
      <c r="M1516" s="116">
        <v>0</v>
      </c>
      <c r="N1516" s="116">
        <v>0</v>
      </c>
      <c r="O1516" s="116">
        <v>0</v>
      </c>
      <c r="P1516" s="115">
        <f t="shared" si="397"/>
        <v>0</v>
      </c>
      <c r="Q1516" s="116">
        <v>0</v>
      </c>
      <c r="R1516" s="116">
        <v>0</v>
      </c>
      <c r="S1516" s="116">
        <v>0</v>
      </c>
      <c r="T1516" s="116">
        <v>0</v>
      </c>
      <c r="U1516" s="111">
        <f t="shared" si="403"/>
        <v>0</v>
      </c>
      <c r="V1516" s="116">
        <f t="shared" si="403"/>
        <v>0</v>
      </c>
      <c r="W1516" s="116">
        <f t="shared" si="403"/>
        <v>0</v>
      </c>
      <c r="X1516" s="116">
        <f t="shared" si="403"/>
        <v>0</v>
      </c>
      <c r="Y1516" s="116">
        <f t="shared" si="403"/>
        <v>0</v>
      </c>
      <c r="Z1516" s="115">
        <f t="shared" si="398"/>
        <v>0</v>
      </c>
      <c r="AA1516" s="116">
        <v>0</v>
      </c>
      <c r="AB1516" s="116">
        <v>0</v>
      </c>
      <c r="AC1516" s="116">
        <v>0</v>
      </c>
      <c r="AD1516" s="116">
        <v>0</v>
      </c>
      <c r="AE1516" s="115">
        <f t="shared" si="399"/>
        <v>0</v>
      </c>
      <c r="AF1516" s="116">
        <v>0</v>
      </c>
      <c r="AG1516" s="116">
        <v>0</v>
      </c>
      <c r="AH1516" s="116">
        <v>0</v>
      </c>
      <c r="AI1516" s="116">
        <v>0</v>
      </c>
      <c r="AJ1516" s="115">
        <f t="shared" si="402"/>
        <v>0</v>
      </c>
      <c r="AK1516" s="116">
        <f t="shared" si="402"/>
        <v>0</v>
      </c>
      <c r="AL1516" s="116">
        <f t="shared" si="402"/>
        <v>0</v>
      </c>
      <c r="AM1516" s="116">
        <f t="shared" si="402"/>
        <v>0</v>
      </c>
      <c r="AN1516" s="116">
        <f t="shared" si="402"/>
        <v>0</v>
      </c>
      <c r="AO1516" s="115">
        <f t="shared" si="400"/>
        <v>0</v>
      </c>
      <c r="AP1516" s="116">
        <f t="shared" si="400"/>
        <v>0</v>
      </c>
      <c r="AQ1516" s="116">
        <f t="shared" si="400"/>
        <v>0</v>
      </c>
      <c r="AR1516" s="116">
        <f t="shared" si="393"/>
        <v>0</v>
      </c>
      <c r="AS1516" s="116">
        <f t="shared" si="401"/>
        <v>0</v>
      </c>
    </row>
    <row r="1517" spans="2:45" ht="16.5" hidden="1" thickTop="1" thickBot="1" x14ac:dyDescent="0.3">
      <c r="B1517" s="101" t="str">
        <f t="shared" si="394"/>
        <v>b</v>
      </c>
      <c r="C1517" s="101" t="str">
        <f t="shared" si="387"/>
        <v>b</v>
      </c>
      <c r="D1517" s="109" t="s">
        <v>279</v>
      </c>
      <c r="E1517" s="120" t="s">
        <v>305</v>
      </c>
      <c r="F1517" s="115">
        <f t="shared" si="395"/>
        <v>0</v>
      </c>
      <c r="G1517" s="116">
        <f>SUM(G1518:G1519)</f>
        <v>0</v>
      </c>
      <c r="H1517" s="116">
        <f>SUM(H1518:H1519)</f>
        <v>0</v>
      </c>
      <c r="I1517" s="116">
        <f>SUM(I1518:I1519)</f>
        <v>0</v>
      </c>
      <c r="J1517" s="116">
        <f>SUM(J1518:J1519)</f>
        <v>0</v>
      </c>
      <c r="K1517" s="115">
        <f t="shared" si="396"/>
        <v>0</v>
      </c>
      <c r="L1517" s="116">
        <f>SUM(L1518:L1519)</f>
        <v>0</v>
      </c>
      <c r="M1517" s="116">
        <f>SUM(M1518:M1519)</f>
        <v>0</v>
      </c>
      <c r="N1517" s="116">
        <f>SUM(N1518:N1519)</f>
        <v>0</v>
      </c>
      <c r="O1517" s="116">
        <f>SUM(O1518:O1519)</f>
        <v>0</v>
      </c>
      <c r="P1517" s="115">
        <f t="shared" si="397"/>
        <v>0</v>
      </c>
      <c r="Q1517" s="116">
        <f>SUM(Q1518:Q1519)</f>
        <v>0</v>
      </c>
      <c r="R1517" s="116">
        <f>SUM(R1518:R1519)</f>
        <v>0</v>
      </c>
      <c r="S1517" s="116">
        <f>SUM(S1518:S1519)</f>
        <v>0</v>
      </c>
      <c r="T1517" s="116">
        <f>SUM(T1518:T1519)</f>
        <v>0</v>
      </c>
      <c r="U1517" s="111">
        <f t="shared" si="403"/>
        <v>0</v>
      </c>
      <c r="V1517" s="116">
        <f t="shared" si="403"/>
        <v>0</v>
      </c>
      <c r="W1517" s="116">
        <f t="shared" si="403"/>
        <v>0</v>
      </c>
      <c r="X1517" s="116">
        <f t="shared" si="403"/>
        <v>0</v>
      </c>
      <c r="Y1517" s="116">
        <f t="shared" si="403"/>
        <v>0</v>
      </c>
      <c r="Z1517" s="115">
        <f t="shared" si="398"/>
        <v>0</v>
      </c>
      <c r="AA1517" s="116">
        <f>SUM(AA1518:AA1519)</f>
        <v>0</v>
      </c>
      <c r="AB1517" s="116">
        <f>SUM(AB1518:AB1519)</f>
        <v>0</v>
      </c>
      <c r="AC1517" s="116">
        <f>SUM(AC1518:AC1519)</f>
        <v>0</v>
      </c>
      <c r="AD1517" s="116">
        <f>SUM(AD1518:AD1519)</f>
        <v>0</v>
      </c>
      <c r="AE1517" s="115">
        <f t="shared" si="399"/>
        <v>0</v>
      </c>
      <c r="AF1517" s="116">
        <f>SUM(AF1518:AF1519)</f>
        <v>0</v>
      </c>
      <c r="AG1517" s="116">
        <f>SUM(AG1518:AG1519)</f>
        <v>0</v>
      </c>
      <c r="AH1517" s="116">
        <f>SUM(AH1518:AH1519)</f>
        <v>0</v>
      </c>
      <c r="AI1517" s="116">
        <f>SUM(AI1518:AI1519)</f>
        <v>0</v>
      </c>
      <c r="AJ1517" s="115">
        <f t="shared" si="402"/>
        <v>0</v>
      </c>
      <c r="AK1517" s="116">
        <f t="shared" si="402"/>
        <v>0</v>
      </c>
      <c r="AL1517" s="116">
        <f t="shared" si="402"/>
        <v>0</v>
      </c>
      <c r="AM1517" s="116">
        <f t="shared" si="402"/>
        <v>0</v>
      </c>
      <c r="AN1517" s="116">
        <f t="shared" si="402"/>
        <v>0</v>
      </c>
      <c r="AO1517" s="115">
        <f t="shared" si="400"/>
        <v>0</v>
      </c>
      <c r="AP1517" s="116">
        <f t="shared" si="400"/>
        <v>0</v>
      </c>
      <c r="AQ1517" s="116">
        <f t="shared" si="400"/>
        <v>0</v>
      </c>
      <c r="AR1517" s="116">
        <f t="shared" si="393"/>
        <v>0</v>
      </c>
      <c r="AS1517" s="116">
        <f t="shared" si="401"/>
        <v>0</v>
      </c>
    </row>
    <row r="1518" spans="2:45" ht="16.5" hidden="1" thickTop="1" thickBot="1" x14ac:dyDescent="0.3">
      <c r="B1518" s="101" t="str">
        <f t="shared" si="394"/>
        <v>b</v>
      </c>
      <c r="C1518" s="101" t="str">
        <f t="shared" si="387"/>
        <v>b</v>
      </c>
      <c r="D1518" s="109" t="s">
        <v>279</v>
      </c>
      <c r="E1518" s="121" t="s">
        <v>306</v>
      </c>
      <c r="F1518" s="115">
        <f t="shared" si="395"/>
        <v>0</v>
      </c>
      <c r="G1518" s="116">
        <v>0</v>
      </c>
      <c r="H1518" s="116">
        <v>0</v>
      </c>
      <c r="I1518" s="116">
        <v>0</v>
      </c>
      <c r="J1518" s="116">
        <v>0</v>
      </c>
      <c r="K1518" s="115">
        <f t="shared" si="396"/>
        <v>0</v>
      </c>
      <c r="L1518" s="116">
        <v>0</v>
      </c>
      <c r="M1518" s="116">
        <v>0</v>
      </c>
      <c r="N1518" s="116">
        <v>0</v>
      </c>
      <c r="O1518" s="116">
        <v>0</v>
      </c>
      <c r="P1518" s="115">
        <f t="shared" si="397"/>
        <v>0</v>
      </c>
      <c r="Q1518" s="116">
        <v>0</v>
      </c>
      <c r="R1518" s="116">
        <v>0</v>
      </c>
      <c r="S1518" s="116">
        <v>0</v>
      </c>
      <c r="T1518" s="116">
        <v>0</v>
      </c>
      <c r="U1518" s="111">
        <f t="shared" si="403"/>
        <v>0</v>
      </c>
      <c r="V1518" s="116">
        <f t="shared" si="403"/>
        <v>0</v>
      </c>
      <c r="W1518" s="116">
        <f t="shared" si="403"/>
        <v>0</v>
      </c>
      <c r="X1518" s="116">
        <f t="shared" si="403"/>
        <v>0</v>
      </c>
      <c r="Y1518" s="116">
        <f t="shared" si="403"/>
        <v>0</v>
      </c>
      <c r="Z1518" s="115">
        <f t="shared" si="398"/>
        <v>0</v>
      </c>
      <c r="AA1518" s="116">
        <v>0</v>
      </c>
      <c r="AB1518" s="116">
        <v>0</v>
      </c>
      <c r="AC1518" s="116">
        <v>0</v>
      </c>
      <c r="AD1518" s="116">
        <v>0</v>
      </c>
      <c r="AE1518" s="115">
        <f t="shared" si="399"/>
        <v>0</v>
      </c>
      <c r="AF1518" s="116">
        <v>0</v>
      </c>
      <c r="AG1518" s="116">
        <v>0</v>
      </c>
      <c r="AH1518" s="116">
        <v>0</v>
      </c>
      <c r="AI1518" s="116">
        <v>0</v>
      </c>
      <c r="AJ1518" s="115">
        <f t="shared" si="402"/>
        <v>0</v>
      </c>
      <c r="AK1518" s="116">
        <f t="shared" si="402"/>
        <v>0</v>
      </c>
      <c r="AL1518" s="116">
        <f t="shared" si="402"/>
        <v>0</v>
      </c>
      <c r="AM1518" s="116">
        <f t="shared" si="402"/>
        <v>0</v>
      </c>
      <c r="AN1518" s="116">
        <f t="shared" si="402"/>
        <v>0</v>
      </c>
      <c r="AO1518" s="115">
        <f t="shared" si="400"/>
        <v>0</v>
      </c>
      <c r="AP1518" s="116">
        <f t="shared" si="400"/>
        <v>0</v>
      </c>
      <c r="AQ1518" s="116">
        <f t="shared" si="400"/>
        <v>0</v>
      </c>
      <c r="AR1518" s="116">
        <f t="shared" si="393"/>
        <v>0</v>
      </c>
      <c r="AS1518" s="116">
        <f t="shared" si="401"/>
        <v>0</v>
      </c>
    </row>
    <row r="1519" spans="2:45" ht="27" hidden="1" thickTop="1" thickBot="1" x14ac:dyDescent="0.3">
      <c r="B1519" s="101" t="str">
        <f t="shared" si="394"/>
        <v>b</v>
      </c>
      <c r="C1519" s="101" t="str">
        <f t="shared" si="387"/>
        <v>b</v>
      </c>
      <c r="D1519" s="109" t="s">
        <v>279</v>
      </c>
      <c r="E1519" s="121" t="s">
        <v>307</v>
      </c>
      <c r="F1519" s="115">
        <f t="shared" si="395"/>
        <v>0</v>
      </c>
      <c r="G1519" s="116">
        <f>SUM(G1520:G1521)</f>
        <v>0</v>
      </c>
      <c r="H1519" s="116">
        <f>SUM(H1520:H1521)</f>
        <v>0</v>
      </c>
      <c r="I1519" s="116">
        <f>SUM(I1520:I1521)</f>
        <v>0</v>
      </c>
      <c r="J1519" s="116">
        <f>SUM(J1520:J1521)</f>
        <v>0</v>
      </c>
      <c r="K1519" s="115">
        <f t="shared" si="396"/>
        <v>0</v>
      </c>
      <c r="L1519" s="116">
        <f>SUM(L1520:L1521)</f>
        <v>0</v>
      </c>
      <c r="M1519" s="116">
        <f>SUM(M1520:M1521)</f>
        <v>0</v>
      </c>
      <c r="N1519" s="116">
        <f>SUM(N1520:N1521)</f>
        <v>0</v>
      </c>
      <c r="O1519" s="116">
        <f>SUM(O1520:O1521)</f>
        <v>0</v>
      </c>
      <c r="P1519" s="115">
        <f t="shared" si="397"/>
        <v>0</v>
      </c>
      <c r="Q1519" s="116">
        <f>SUM(Q1520:Q1521)</f>
        <v>0</v>
      </c>
      <c r="R1519" s="116">
        <f>SUM(R1520:R1521)</f>
        <v>0</v>
      </c>
      <c r="S1519" s="116">
        <f>SUM(S1520:S1521)</f>
        <v>0</v>
      </c>
      <c r="T1519" s="116">
        <f>SUM(T1520:T1521)</f>
        <v>0</v>
      </c>
      <c r="U1519" s="111">
        <f t="shared" si="403"/>
        <v>0</v>
      </c>
      <c r="V1519" s="116">
        <f t="shared" si="403"/>
        <v>0</v>
      </c>
      <c r="W1519" s="116">
        <f t="shared" si="403"/>
        <v>0</v>
      </c>
      <c r="X1519" s="116">
        <f t="shared" si="403"/>
        <v>0</v>
      </c>
      <c r="Y1519" s="116">
        <f t="shared" si="403"/>
        <v>0</v>
      </c>
      <c r="Z1519" s="115">
        <f t="shared" si="398"/>
        <v>0</v>
      </c>
      <c r="AA1519" s="116">
        <f>SUM(AA1520:AA1521)</f>
        <v>0</v>
      </c>
      <c r="AB1519" s="116">
        <f>SUM(AB1520:AB1521)</f>
        <v>0</v>
      </c>
      <c r="AC1519" s="116">
        <f>SUM(AC1520:AC1521)</f>
        <v>0</v>
      </c>
      <c r="AD1519" s="116">
        <f>SUM(AD1520:AD1521)</f>
        <v>0</v>
      </c>
      <c r="AE1519" s="115">
        <f t="shared" si="399"/>
        <v>0</v>
      </c>
      <c r="AF1519" s="116">
        <f>SUM(AF1520:AF1521)</f>
        <v>0</v>
      </c>
      <c r="AG1519" s="116">
        <f>SUM(AG1520:AG1521)</f>
        <v>0</v>
      </c>
      <c r="AH1519" s="116">
        <f>SUM(AH1520:AH1521)</f>
        <v>0</v>
      </c>
      <c r="AI1519" s="116">
        <f>SUM(AI1520:AI1521)</f>
        <v>0</v>
      </c>
      <c r="AJ1519" s="115">
        <f t="shared" si="402"/>
        <v>0</v>
      </c>
      <c r="AK1519" s="116">
        <f t="shared" si="402"/>
        <v>0</v>
      </c>
      <c r="AL1519" s="116">
        <f t="shared" si="402"/>
        <v>0</v>
      </c>
      <c r="AM1519" s="116">
        <f t="shared" si="402"/>
        <v>0</v>
      </c>
      <c r="AN1519" s="116">
        <f t="shared" si="402"/>
        <v>0</v>
      </c>
      <c r="AO1519" s="115">
        <f t="shared" si="400"/>
        <v>0</v>
      </c>
      <c r="AP1519" s="116">
        <f t="shared" si="400"/>
        <v>0</v>
      </c>
      <c r="AQ1519" s="116">
        <f t="shared" si="400"/>
        <v>0</v>
      </c>
      <c r="AR1519" s="116">
        <f t="shared" si="393"/>
        <v>0</v>
      </c>
      <c r="AS1519" s="116">
        <f t="shared" si="401"/>
        <v>0</v>
      </c>
    </row>
    <row r="1520" spans="2:45" ht="27" hidden="1" thickTop="1" thickBot="1" x14ac:dyDescent="0.3">
      <c r="B1520" s="101" t="str">
        <f t="shared" si="394"/>
        <v>b</v>
      </c>
      <c r="C1520" s="101" t="str">
        <f t="shared" si="387"/>
        <v>b</v>
      </c>
      <c r="D1520" s="109" t="s">
        <v>279</v>
      </c>
      <c r="E1520" s="122" t="s">
        <v>308</v>
      </c>
      <c r="F1520" s="115">
        <f t="shared" si="395"/>
        <v>0</v>
      </c>
      <c r="G1520" s="116">
        <v>0</v>
      </c>
      <c r="H1520" s="116">
        <v>0</v>
      </c>
      <c r="I1520" s="116">
        <v>0</v>
      </c>
      <c r="J1520" s="116">
        <v>0</v>
      </c>
      <c r="K1520" s="115">
        <f t="shared" si="396"/>
        <v>0</v>
      </c>
      <c r="L1520" s="116">
        <v>0</v>
      </c>
      <c r="M1520" s="116">
        <v>0</v>
      </c>
      <c r="N1520" s="116">
        <v>0</v>
      </c>
      <c r="O1520" s="116">
        <v>0</v>
      </c>
      <c r="P1520" s="115">
        <f t="shared" si="397"/>
        <v>0</v>
      </c>
      <c r="Q1520" s="116">
        <v>0</v>
      </c>
      <c r="R1520" s="116">
        <v>0</v>
      </c>
      <c r="S1520" s="116">
        <v>0</v>
      </c>
      <c r="T1520" s="116">
        <v>0</v>
      </c>
      <c r="U1520" s="111">
        <f t="shared" si="403"/>
        <v>0</v>
      </c>
      <c r="V1520" s="116">
        <f t="shared" si="403"/>
        <v>0</v>
      </c>
      <c r="W1520" s="116">
        <f t="shared" si="403"/>
        <v>0</v>
      </c>
      <c r="X1520" s="116">
        <f t="shared" si="403"/>
        <v>0</v>
      </c>
      <c r="Y1520" s="116">
        <f t="shared" si="403"/>
        <v>0</v>
      </c>
      <c r="Z1520" s="115">
        <f t="shared" si="398"/>
        <v>0</v>
      </c>
      <c r="AA1520" s="116">
        <v>0</v>
      </c>
      <c r="AB1520" s="116">
        <v>0</v>
      </c>
      <c r="AC1520" s="116">
        <v>0</v>
      </c>
      <c r="AD1520" s="116">
        <v>0</v>
      </c>
      <c r="AE1520" s="115">
        <f t="shared" si="399"/>
        <v>0</v>
      </c>
      <c r="AF1520" s="116">
        <v>0</v>
      </c>
      <c r="AG1520" s="116">
        <v>0</v>
      </c>
      <c r="AH1520" s="116">
        <v>0</v>
      </c>
      <c r="AI1520" s="116">
        <v>0</v>
      </c>
      <c r="AJ1520" s="115">
        <f t="shared" si="402"/>
        <v>0</v>
      </c>
      <c r="AK1520" s="116">
        <f t="shared" si="402"/>
        <v>0</v>
      </c>
      <c r="AL1520" s="116">
        <f t="shared" si="402"/>
        <v>0</v>
      </c>
      <c r="AM1520" s="116">
        <f t="shared" si="402"/>
        <v>0</v>
      </c>
      <c r="AN1520" s="116">
        <f t="shared" si="402"/>
        <v>0</v>
      </c>
      <c r="AO1520" s="115">
        <f t="shared" si="400"/>
        <v>0</v>
      </c>
      <c r="AP1520" s="116">
        <f t="shared" si="400"/>
        <v>0</v>
      </c>
      <c r="AQ1520" s="116">
        <f t="shared" si="400"/>
        <v>0</v>
      </c>
      <c r="AR1520" s="116">
        <f t="shared" si="393"/>
        <v>0</v>
      </c>
      <c r="AS1520" s="116">
        <f t="shared" si="401"/>
        <v>0</v>
      </c>
    </row>
    <row r="1521" spans="2:45" ht="27" hidden="1" thickTop="1" thickBot="1" x14ac:dyDescent="0.3">
      <c r="B1521" s="101" t="str">
        <f t="shared" si="394"/>
        <v>b</v>
      </c>
      <c r="C1521" s="101" t="str">
        <f t="shared" si="387"/>
        <v>b</v>
      </c>
      <c r="D1521" s="109" t="s">
        <v>279</v>
      </c>
      <c r="E1521" s="122" t="s">
        <v>309</v>
      </c>
      <c r="F1521" s="115">
        <f t="shared" si="395"/>
        <v>0</v>
      </c>
      <c r="G1521" s="116">
        <v>0</v>
      </c>
      <c r="H1521" s="116">
        <v>0</v>
      </c>
      <c r="I1521" s="116">
        <v>0</v>
      </c>
      <c r="J1521" s="116">
        <v>0</v>
      </c>
      <c r="K1521" s="115">
        <f t="shared" si="396"/>
        <v>0</v>
      </c>
      <c r="L1521" s="116">
        <v>0</v>
      </c>
      <c r="M1521" s="116">
        <v>0</v>
      </c>
      <c r="N1521" s="116">
        <v>0</v>
      </c>
      <c r="O1521" s="116">
        <v>0</v>
      </c>
      <c r="P1521" s="115">
        <f t="shared" si="397"/>
        <v>0</v>
      </c>
      <c r="Q1521" s="116">
        <v>0</v>
      </c>
      <c r="R1521" s="116">
        <v>0</v>
      </c>
      <c r="S1521" s="116">
        <v>0</v>
      </c>
      <c r="T1521" s="116">
        <v>0</v>
      </c>
      <c r="U1521" s="111">
        <f t="shared" si="403"/>
        <v>0</v>
      </c>
      <c r="V1521" s="116">
        <f t="shared" si="403"/>
        <v>0</v>
      </c>
      <c r="W1521" s="116">
        <f t="shared" si="403"/>
        <v>0</v>
      </c>
      <c r="X1521" s="116">
        <f t="shared" si="403"/>
        <v>0</v>
      </c>
      <c r="Y1521" s="116">
        <f t="shared" si="403"/>
        <v>0</v>
      </c>
      <c r="Z1521" s="115">
        <f t="shared" si="398"/>
        <v>0</v>
      </c>
      <c r="AA1521" s="116">
        <v>0</v>
      </c>
      <c r="AB1521" s="116">
        <v>0</v>
      </c>
      <c r="AC1521" s="116">
        <v>0</v>
      </c>
      <c r="AD1521" s="116">
        <v>0</v>
      </c>
      <c r="AE1521" s="115">
        <f t="shared" si="399"/>
        <v>0</v>
      </c>
      <c r="AF1521" s="116">
        <v>0</v>
      </c>
      <c r="AG1521" s="116">
        <v>0</v>
      </c>
      <c r="AH1521" s="116">
        <v>0</v>
      </c>
      <c r="AI1521" s="116">
        <v>0</v>
      </c>
      <c r="AJ1521" s="115">
        <f t="shared" si="402"/>
        <v>0</v>
      </c>
      <c r="AK1521" s="116">
        <f t="shared" si="402"/>
        <v>0</v>
      </c>
      <c r="AL1521" s="116">
        <f t="shared" si="402"/>
        <v>0</v>
      </c>
      <c r="AM1521" s="116">
        <f t="shared" si="402"/>
        <v>0</v>
      </c>
      <c r="AN1521" s="116">
        <f t="shared" si="402"/>
        <v>0</v>
      </c>
      <c r="AO1521" s="115">
        <f t="shared" si="400"/>
        <v>0</v>
      </c>
      <c r="AP1521" s="116">
        <f t="shared" si="400"/>
        <v>0</v>
      </c>
      <c r="AQ1521" s="116">
        <f t="shared" si="400"/>
        <v>0</v>
      </c>
      <c r="AR1521" s="116">
        <f t="shared" si="393"/>
        <v>0</v>
      </c>
      <c r="AS1521" s="116">
        <f t="shared" si="401"/>
        <v>0</v>
      </c>
    </row>
    <row r="1522" spans="2:45" ht="16.5" hidden="1" thickTop="1" thickBot="1" x14ac:dyDescent="0.3">
      <c r="B1522" s="101" t="str">
        <f t="shared" si="394"/>
        <v>b</v>
      </c>
      <c r="C1522" s="101" t="str">
        <f t="shared" si="387"/>
        <v>b</v>
      </c>
      <c r="D1522" s="109" t="s">
        <v>279</v>
      </c>
      <c r="E1522" s="119" t="s">
        <v>310</v>
      </c>
      <c r="F1522" s="115">
        <f t="shared" si="395"/>
        <v>0</v>
      </c>
      <c r="G1522" s="116">
        <v>0</v>
      </c>
      <c r="H1522" s="116">
        <v>0</v>
      </c>
      <c r="I1522" s="116">
        <v>0</v>
      </c>
      <c r="J1522" s="116">
        <v>0</v>
      </c>
      <c r="K1522" s="115">
        <f t="shared" si="396"/>
        <v>0</v>
      </c>
      <c r="L1522" s="116">
        <v>0</v>
      </c>
      <c r="M1522" s="116">
        <v>0</v>
      </c>
      <c r="N1522" s="116">
        <v>0</v>
      </c>
      <c r="O1522" s="116">
        <v>0</v>
      </c>
      <c r="P1522" s="115">
        <f t="shared" si="397"/>
        <v>0</v>
      </c>
      <c r="Q1522" s="116">
        <v>0</v>
      </c>
      <c r="R1522" s="116">
        <v>0</v>
      </c>
      <c r="S1522" s="116">
        <v>0</v>
      </c>
      <c r="T1522" s="116">
        <v>0</v>
      </c>
      <c r="U1522" s="111">
        <f t="shared" si="403"/>
        <v>0</v>
      </c>
      <c r="V1522" s="116">
        <f t="shared" si="403"/>
        <v>0</v>
      </c>
      <c r="W1522" s="116">
        <f t="shared" si="403"/>
        <v>0</v>
      </c>
      <c r="X1522" s="116">
        <f t="shared" si="403"/>
        <v>0</v>
      </c>
      <c r="Y1522" s="116">
        <f t="shared" si="403"/>
        <v>0</v>
      </c>
      <c r="Z1522" s="115">
        <f t="shared" si="398"/>
        <v>0</v>
      </c>
      <c r="AA1522" s="116">
        <v>0</v>
      </c>
      <c r="AB1522" s="116">
        <v>0</v>
      </c>
      <c r="AC1522" s="116">
        <v>0</v>
      </c>
      <c r="AD1522" s="116">
        <v>0</v>
      </c>
      <c r="AE1522" s="115">
        <f t="shared" si="399"/>
        <v>0</v>
      </c>
      <c r="AF1522" s="116">
        <v>0</v>
      </c>
      <c r="AG1522" s="116">
        <v>0</v>
      </c>
      <c r="AH1522" s="116">
        <v>0</v>
      </c>
      <c r="AI1522" s="116">
        <v>0</v>
      </c>
      <c r="AJ1522" s="115">
        <f t="shared" si="402"/>
        <v>0</v>
      </c>
      <c r="AK1522" s="116">
        <f t="shared" si="402"/>
        <v>0</v>
      </c>
      <c r="AL1522" s="116">
        <f t="shared" si="402"/>
        <v>0</v>
      </c>
      <c r="AM1522" s="116">
        <f t="shared" si="402"/>
        <v>0</v>
      </c>
      <c r="AN1522" s="116">
        <f t="shared" si="402"/>
        <v>0</v>
      </c>
      <c r="AO1522" s="115">
        <f t="shared" si="400"/>
        <v>0</v>
      </c>
      <c r="AP1522" s="116">
        <f t="shared" si="400"/>
        <v>0</v>
      </c>
      <c r="AQ1522" s="116">
        <f t="shared" si="400"/>
        <v>0</v>
      </c>
      <c r="AR1522" s="116">
        <f t="shared" si="393"/>
        <v>0</v>
      </c>
      <c r="AS1522" s="116">
        <f t="shared" si="401"/>
        <v>0</v>
      </c>
    </row>
    <row r="1523" spans="2:45" ht="16.5" hidden="1" thickTop="1" thickBot="1" x14ac:dyDescent="0.3">
      <c r="B1523" s="101" t="str">
        <f t="shared" si="394"/>
        <v>b</v>
      </c>
      <c r="C1523" s="101" t="str">
        <f t="shared" si="387"/>
        <v>b</v>
      </c>
      <c r="D1523" s="109" t="s">
        <v>279</v>
      </c>
      <c r="E1523" s="119" t="s">
        <v>311</v>
      </c>
      <c r="F1523" s="115">
        <f t="shared" si="395"/>
        <v>0</v>
      </c>
      <c r="G1523" s="116">
        <v>0</v>
      </c>
      <c r="H1523" s="116">
        <v>0</v>
      </c>
      <c r="I1523" s="116">
        <v>0</v>
      </c>
      <c r="J1523" s="116">
        <v>0</v>
      </c>
      <c r="K1523" s="115">
        <f t="shared" si="396"/>
        <v>0</v>
      </c>
      <c r="L1523" s="116">
        <v>0</v>
      </c>
      <c r="M1523" s="116">
        <v>0</v>
      </c>
      <c r="N1523" s="116">
        <v>0</v>
      </c>
      <c r="O1523" s="116">
        <v>0</v>
      </c>
      <c r="P1523" s="115">
        <f t="shared" si="397"/>
        <v>0</v>
      </c>
      <c r="Q1523" s="116">
        <v>0</v>
      </c>
      <c r="R1523" s="116">
        <v>0</v>
      </c>
      <c r="S1523" s="116">
        <v>0</v>
      </c>
      <c r="T1523" s="116">
        <v>0</v>
      </c>
      <c r="U1523" s="111">
        <f t="shared" si="403"/>
        <v>0</v>
      </c>
      <c r="V1523" s="116">
        <f t="shared" si="403"/>
        <v>0</v>
      </c>
      <c r="W1523" s="116">
        <f t="shared" si="403"/>
        <v>0</v>
      </c>
      <c r="X1523" s="116">
        <f t="shared" si="403"/>
        <v>0</v>
      </c>
      <c r="Y1523" s="116">
        <f t="shared" si="403"/>
        <v>0</v>
      </c>
      <c r="Z1523" s="115">
        <f t="shared" si="398"/>
        <v>0</v>
      </c>
      <c r="AA1523" s="116">
        <v>0</v>
      </c>
      <c r="AB1523" s="116">
        <v>0</v>
      </c>
      <c r="AC1523" s="116">
        <v>0</v>
      </c>
      <c r="AD1523" s="116">
        <v>0</v>
      </c>
      <c r="AE1523" s="115">
        <f t="shared" si="399"/>
        <v>0</v>
      </c>
      <c r="AF1523" s="116">
        <v>0</v>
      </c>
      <c r="AG1523" s="116">
        <v>0</v>
      </c>
      <c r="AH1523" s="116">
        <v>0</v>
      </c>
      <c r="AI1523" s="116">
        <v>0</v>
      </c>
      <c r="AJ1523" s="115">
        <f t="shared" si="402"/>
        <v>0</v>
      </c>
      <c r="AK1523" s="116">
        <f t="shared" si="402"/>
        <v>0</v>
      </c>
      <c r="AL1523" s="116">
        <f t="shared" si="402"/>
        <v>0</v>
      </c>
      <c r="AM1523" s="116">
        <f t="shared" si="402"/>
        <v>0</v>
      </c>
      <c r="AN1523" s="116">
        <f t="shared" si="402"/>
        <v>0</v>
      </c>
      <c r="AO1523" s="115">
        <f t="shared" si="400"/>
        <v>0</v>
      </c>
      <c r="AP1523" s="116">
        <f t="shared" si="400"/>
        <v>0</v>
      </c>
      <c r="AQ1523" s="116">
        <f t="shared" si="400"/>
        <v>0</v>
      </c>
      <c r="AR1523" s="116">
        <f t="shared" si="393"/>
        <v>0</v>
      </c>
      <c r="AS1523" s="116">
        <f t="shared" si="401"/>
        <v>0</v>
      </c>
    </row>
    <row r="1524" spans="2:45" ht="16.5" hidden="1" thickTop="1" thickBot="1" x14ac:dyDescent="0.3">
      <c r="B1524" s="101" t="str">
        <f t="shared" si="394"/>
        <v>b</v>
      </c>
      <c r="C1524" s="101" t="str">
        <f t="shared" si="387"/>
        <v>b</v>
      </c>
      <c r="D1524" s="109" t="s">
        <v>279</v>
      </c>
      <c r="E1524" s="119" t="s">
        <v>312</v>
      </c>
      <c r="F1524" s="115">
        <f t="shared" si="395"/>
        <v>0</v>
      </c>
      <c r="G1524" s="116">
        <v>0</v>
      </c>
      <c r="H1524" s="116">
        <v>0</v>
      </c>
      <c r="I1524" s="116">
        <v>0</v>
      </c>
      <c r="J1524" s="116">
        <v>0</v>
      </c>
      <c r="K1524" s="115">
        <f t="shared" si="396"/>
        <v>0</v>
      </c>
      <c r="L1524" s="116">
        <v>0</v>
      </c>
      <c r="M1524" s="116">
        <v>0</v>
      </c>
      <c r="N1524" s="116">
        <v>0</v>
      </c>
      <c r="O1524" s="116">
        <v>0</v>
      </c>
      <c r="P1524" s="115">
        <f t="shared" si="397"/>
        <v>0</v>
      </c>
      <c r="Q1524" s="116">
        <v>0</v>
      </c>
      <c r="R1524" s="116">
        <v>0</v>
      </c>
      <c r="S1524" s="116">
        <v>0</v>
      </c>
      <c r="T1524" s="116">
        <v>0</v>
      </c>
      <c r="U1524" s="111">
        <f t="shared" si="403"/>
        <v>0</v>
      </c>
      <c r="V1524" s="116">
        <f t="shared" si="403"/>
        <v>0</v>
      </c>
      <c r="W1524" s="116">
        <f t="shared" si="403"/>
        <v>0</v>
      </c>
      <c r="X1524" s="116">
        <f t="shared" si="403"/>
        <v>0</v>
      </c>
      <c r="Y1524" s="116">
        <f t="shared" si="403"/>
        <v>0</v>
      </c>
      <c r="Z1524" s="115">
        <f t="shared" si="398"/>
        <v>0</v>
      </c>
      <c r="AA1524" s="116">
        <v>0</v>
      </c>
      <c r="AB1524" s="116">
        <v>0</v>
      </c>
      <c r="AC1524" s="116">
        <v>0</v>
      </c>
      <c r="AD1524" s="116">
        <v>0</v>
      </c>
      <c r="AE1524" s="115">
        <f t="shared" si="399"/>
        <v>0</v>
      </c>
      <c r="AF1524" s="116">
        <v>0</v>
      </c>
      <c r="AG1524" s="116">
        <v>0</v>
      </c>
      <c r="AH1524" s="116">
        <v>0</v>
      </c>
      <c r="AI1524" s="116">
        <v>0</v>
      </c>
      <c r="AJ1524" s="115">
        <f t="shared" si="402"/>
        <v>0</v>
      </c>
      <c r="AK1524" s="116">
        <f t="shared" si="402"/>
        <v>0</v>
      </c>
      <c r="AL1524" s="116">
        <f t="shared" si="402"/>
        <v>0</v>
      </c>
      <c r="AM1524" s="116">
        <f t="shared" si="402"/>
        <v>0</v>
      </c>
      <c r="AN1524" s="116">
        <f t="shared" si="402"/>
        <v>0</v>
      </c>
      <c r="AO1524" s="115">
        <f t="shared" si="400"/>
        <v>0</v>
      </c>
      <c r="AP1524" s="116">
        <f t="shared" si="400"/>
        <v>0</v>
      </c>
      <c r="AQ1524" s="116">
        <f t="shared" si="400"/>
        <v>0</v>
      </c>
      <c r="AR1524" s="116">
        <f t="shared" si="393"/>
        <v>0</v>
      </c>
      <c r="AS1524" s="116">
        <f t="shared" si="401"/>
        <v>0</v>
      </c>
    </row>
    <row r="1525" spans="2:45" ht="16.5" thickTop="1" thickBot="1" x14ac:dyDescent="0.3">
      <c r="B1525" s="101" t="str">
        <f t="shared" si="394"/>
        <v>a</v>
      </c>
      <c r="C1525" s="101" t="str">
        <f t="shared" ref="C1525:C1572" si="404">IF((G1525+H1525+I1525+K1525++L1525+M1525+N1525+U1525+AJ1525+AO1525)&gt;0,"a","b")</f>
        <v>a</v>
      </c>
      <c r="D1525" s="109" t="s">
        <v>173</v>
      </c>
      <c r="E1525" s="118" t="s">
        <v>38</v>
      </c>
      <c r="F1525" s="115">
        <f t="shared" si="395"/>
        <v>3890000</v>
      </c>
      <c r="G1525" s="116">
        <f>SUM(G1526,G1538:G1540)</f>
        <v>800000</v>
      </c>
      <c r="H1525" s="116">
        <f>SUM(H1526,H1538:H1540)</f>
        <v>1100000</v>
      </c>
      <c r="I1525" s="116">
        <f>SUM(I1526,I1538:I1540)</f>
        <v>1100000</v>
      </c>
      <c r="J1525" s="116">
        <f>SUM(J1526,J1538:J1540)</f>
        <v>890000</v>
      </c>
      <c r="K1525" s="115">
        <f t="shared" si="396"/>
        <v>3890000</v>
      </c>
      <c r="L1525" s="116">
        <f>SUM(L1526,L1538:L1540)</f>
        <v>1290000</v>
      </c>
      <c r="M1525" s="116">
        <f>SUM(M1526,M1538:M1540)</f>
        <v>90000</v>
      </c>
      <c r="N1525" s="116">
        <f>SUM(N1526,N1538:N1540)</f>
        <v>1300000</v>
      </c>
      <c r="O1525" s="116">
        <f>SUM(O1526,O1538:O1540)</f>
        <v>1210000</v>
      </c>
      <c r="P1525" s="115">
        <f t="shared" si="397"/>
        <v>1352169.68</v>
      </c>
      <c r="Q1525" s="116">
        <f>SUM(Q1526,Q1538:Q1540)</f>
        <v>1157213.45</v>
      </c>
      <c r="R1525" s="116">
        <f>SUM(R1526,R1538:R1540)</f>
        <v>194956.23</v>
      </c>
      <c r="S1525" s="116">
        <f>SUM(S1526,S1538:S1540)</f>
        <v>0</v>
      </c>
      <c r="T1525" s="116">
        <f>SUM(T1526,T1538:T1540)</f>
        <v>0</v>
      </c>
      <c r="U1525" s="111">
        <f t="shared" si="403"/>
        <v>0</v>
      </c>
      <c r="V1525" s="116">
        <f t="shared" si="403"/>
        <v>-160000</v>
      </c>
      <c r="W1525" s="116">
        <f t="shared" si="403"/>
        <v>-160000</v>
      </c>
      <c r="X1525" s="116">
        <f t="shared" si="403"/>
        <v>0</v>
      </c>
      <c r="Y1525" s="116">
        <f t="shared" si="403"/>
        <v>320000</v>
      </c>
      <c r="Z1525" s="115">
        <f t="shared" si="398"/>
        <v>0</v>
      </c>
      <c r="AA1525" s="116">
        <f>SUM(AA1526,AA1538:AA1540)</f>
        <v>0</v>
      </c>
      <c r="AB1525" s="116">
        <f>SUM(AB1526,AB1538:AB1540)</f>
        <v>0</v>
      </c>
      <c r="AC1525" s="116">
        <f>SUM(AC1526,AC1538:AC1540)</f>
        <v>0</v>
      </c>
      <c r="AD1525" s="116">
        <f>SUM(AD1526,AD1538:AD1540)</f>
        <v>0</v>
      </c>
      <c r="AE1525" s="115">
        <f t="shared" si="399"/>
        <v>0</v>
      </c>
      <c r="AF1525" s="116">
        <f>SUM(AF1526,AF1538:AF1540)</f>
        <v>-160000</v>
      </c>
      <c r="AG1525" s="116">
        <f>SUM(AG1526,AG1538:AG1540)</f>
        <v>-160000</v>
      </c>
      <c r="AH1525" s="116">
        <f>SUM(AH1526,AH1538:AH1540)</f>
        <v>0</v>
      </c>
      <c r="AI1525" s="116">
        <f>SUM(AI1526,AI1538:AI1540)</f>
        <v>320000</v>
      </c>
      <c r="AJ1525" s="115">
        <f t="shared" si="402"/>
        <v>3890000</v>
      </c>
      <c r="AK1525" s="116">
        <f t="shared" si="402"/>
        <v>640000</v>
      </c>
      <c r="AL1525" s="116">
        <f t="shared" si="402"/>
        <v>940000</v>
      </c>
      <c r="AM1525" s="116">
        <f t="shared" si="402"/>
        <v>1100000</v>
      </c>
      <c r="AN1525" s="116">
        <f t="shared" si="402"/>
        <v>1210000</v>
      </c>
      <c r="AO1525" s="115">
        <f t="shared" si="400"/>
        <v>3890000</v>
      </c>
      <c r="AP1525" s="116">
        <f t="shared" si="400"/>
        <v>1130000</v>
      </c>
      <c r="AQ1525" s="116">
        <f t="shared" si="400"/>
        <v>-70000</v>
      </c>
      <c r="AR1525" s="116">
        <f t="shared" si="393"/>
        <v>1300000</v>
      </c>
      <c r="AS1525" s="116">
        <f t="shared" si="401"/>
        <v>1530000</v>
      </c>
    </row>
    <row r="1526" spans="2:45" ht="16.5" thickTop="1" thickBot="1" x14ac:dyDescent="0.3">
      <c r="B1526" s="101" t="str">
        <f t="shared" si="394"/>
        <v>a</v>
      </c>
      <c r="C1526" s="101" t="str">
        <f t="shared" si="404"/>
        <v>a</v>
      </c>
      <c r="D1526" s="109" t="s">
        <v>279</v>
      </c>
      <c r="E1526" s="119" t="s">
        <v>298</v>
      </c>
      <c r="F1526" s="115">
        <f t="shared" si="395"/>
        <v>3890000</v>
      </c>
      <c r="G1526" s="116">
        <f>SUM(G1527:G1533)</f>
        <v>800000</v>
      </c>
      <c r="H1526" s="116">
        <f>SUM(H1527:H1533)</f>
        <v>1100000</v>
      </c>
      <c r="I1526" s="116">
        <f>SUM(I1527:I1533)</f>
        <v>1100000</v>
      </c>
      <c r="J1526" s="116">
        <f>SUM(J1527:J1533)</f>
        <v>890000</v>
      </c>
      <c r="K1526" s="115">
        <f t="shared" si="396"/>
        <v>3890000</v>
      </c>
      <c r="L1526" s="116">
        <f>SUM(L1527:L1533)</f>
        <v>1290000</v>
      </c>
      <c r="M1526" s="116">
        <f>SUM(M1527:M1533)</f>
        <v>90000</v>
      </c>
      <c r="N1526" s="116">
        <f>SUM(N1527:N1533)</f>
        <v>1300000</v>
      </c>
      <c r="O1526" s="116">
        <f>SUM(O1527:O1533)</f>
        <v>1210000</v>
      </c>
      <c r="P1526" s="115">
        <f t="shared" si="397"/>
        <v>1352169.68</v>
      </c>
      <c r="Q1526" s="116">
        <f>SUM(Q1527:Q1533)</f>
        <v>1157213.45</v>
      </c>
      <c r="R1526" s="116">
        <f>SUM(R1527:R1533)</f>
        <v>194956.23</v>
      </c>
      <c r="S1526" s="116">
        <f>SUM(S1527:S1533)</f>
        <v>0</v>
      </c>
      <c r="T1526" s="116">
        <f>SUM(T1527:T1533)</f>
        <v>0</v>
      </c>
      <c r="U1526" s="111">
        <f t="shared" si="403"/>
        <v>0</v>
      </c>
      <c r="V1526" s="116">
        <f t="shared" si="403"/>
        <v>-160000</v>
      </c>
      <c r="W1526" s="116">
        <f t="shared" si="403"/>
        <v>-160000</v>
      </c>
      <c r="X1526" s="116">
        <f t="shared" si="403"/>
        <v>0</v>
      </c>
      <c r="Y1526" s="116">
        <f t="shared" si="403"/>
        <v>320000</v>
      </c>
      <c r="Z1526" s="115">
        <f t="shared" si="398"/>
        <v>0</v>
      </c>
      <c r="AA1526" s="116">
        <f>SUM(AA1527:AA1533)</f>
        <v>0</v>
      </c>
      <c r="AB1526" s="116">
        <f>SUM(AB1527:AB1533)</f>
        <v>0</v>
      </c>
      <c r="AC1526" s="116">
        <f>SUM(AC1527:AC1533)</f>
        <v>0</v>
      </c>
      <c r="AD1526" s="116">
        <f>SUM(AD1527:AD1533)</f>
        <v>0</v>
      </c>
      <c r="AE1526" s="115">
        <f t="shared" si="399"/>
        <v>0</v>
      </c>
      <c r="AF1526" s="116">
        <f>SUM(AF1527:AF1533)</f>
        <v>-160000</v>
      </c>
      <c r="AG1526" s="116">
        <f>SUM(AG1527:AG1533)</f>
        <v>-160000</v>
      </c>
      <c r="AH1526" s="116">
        <f>SUM(AH1527:AH1533)</f>
        <v>0</v>
      </c>
      <c r="AI1526" s="116">
        <f>SUM(AI1527:AI1533)</f>
        <v>320000</v>
      </c>
      <c r="AJ1526" s="115">
        <f t="shared" si="402"/>
        <v>3890000</v>
      </c>
      <c r="AK1526" s="116">
        <f t="shared" si="402"/>
        <v>640000</v>
      </c>
      <c r="AL1526" s="116">
        <f t="shared" si="402"/>
        <v>940000</v>
      </c>
      <c r="AM1526" s="116">
        <f t="shared" si="402"/>
        <v>1100000</v>
      </c>
      <c r="AN1526" s="116">
        <f t="shared" si="402"/>
        <v>1210000</v>
      </c>
      <c r="AO1526" s="115">
        <f t="shared" si="400"/>
        <v>3890000</v>
      </c>
      <c r="AP1526" s="116">
        <f t="shared" si="400"/>
        <v>1130000</v>
      </c>
      <c r="AQ1526" s="116">
        <f t="shared" si="400"/>
        <v>-70000</v>
      </c>
      <c r="AR1526" s="116">
        <f t="shared" si="393"/>
        <v>1300000</v>
      </c>
      <c r="AS1526" s="116">
        <f t="shared" si="401"/>
        <v>1530000</v>
      </c>
    </row>
    <row r="1527" spans="2:45" ht="16.5" hidden="1" thickTop="1" thickBot="1" x14ac:dyDescent="0.3">
      <c r="B1527" s="101" t="str">
        <f t="shared" si="394"/>
        <v>b</v>
      </c>
      <c r="C1527" s="101" t="str">
        <f t="shared" si="404"/>
        <v>b</v>
      </c>
      <c r="D1527" s="109" t="s">
        <v>279</v>
      </c>
      <c r="E1527" s="120" t="s">
        <v>299</v>
      </c>
      <c r="F1527" s="115">
        <f t="shared" si="395"/>
        <v>0</v>
      </c>
      <c r="G1527" s="116">
        <v>0</v>
      </c>
      <c r="H1527" s="116">
        <v>0</v>
      </c>
      <c r="I1527" s="116">
        <v>0</v>
      </c>
      <c r="J1527" s="116">
        <v>0</v>
      </c>
      <c r="K1527" s="115">
        <f t="shared" si="396"/>
        <v>0</v>
      </c>
      <c r="L1527" s="116">
        <v>0</v>
      </c>
      <c r="M1527" s="116">
        <v>0</v>
      </c>
      <c r="N1527" s="116">
        <v>0</v>
      </c>
      <c r="O1527" s="116">
        <v>0</v>
      </c>
      <c r="P1527" s="115">
        <f t="shared" si="397"/>
        <v>0</v>
      </c>
      <c r="Q1527" s="116">
        <v>0</v>
      </c>
      <c r="R1527" s="116">
        <v>0</v>
      </c>
      <c r="S1527" s="116">
        <v>0</v>
      </c>
      <c r="T1527" s="116">
        <v>0</v>
      </c>
      <c r="U1527" s="111">
        <f t="shared" si="403"/>
        <v>0</v>
      </c>
      <c r="V1527" s="116">
        <f t="shared" si="403"/>
        <v>0</v>
      </c>
      <c r="W1527" s="116">
        <f t="shared" si="403"/>
        <v>0</v>
      </c>
      <c r="X1527" s="116">
        <f t="shared" si="403"/>
        <v>0</v>
      </c>
      <c r="Y1527" s="116">
        <f t="shared" si="403"/>
        <v>0</v>
      </c>
      <c r="Z1527" s="115">
        <f t="shared" si="398"/>
        <v>0</v>
      </c>
      <c r="AA1527" s="116">
        <v>0</v>
      </c>
      <c r="AB1527" s="116">
        <v>0</v>
      </c>
      <c r="AC1527" s="116">
        <v>0</v>
      </c>
      <c r="AD1527" s="116">
        <v>0</v>
      </c>
      <c r="AE1527" s="115">
        <f t="shared" si="399"/>
        <v>0</v>
      </c>
      <c r="AF1527" s="116">
        <v>0</v>
      </c>
      <c r="AG1527" s="116">
        <v>0</v>
      </c>
      <c r="AH1527" s="116">
        <v>0</v>
      </c>
      <c r="AI1527" s="116">
        <v>0</v>
      </c>
      <c r="AJ1527" s="115">
        <f t="shared" si="402"/>
        <v>0</v>
      </c>
      <c r="AK1527" s="116">
        <f t="shared" si="402"/>
        <v>0</v>
      </c>
      <c r="AL1527" s="116">
        <f t="shared" si="402"/>
        <v>0</v>
      </c>
      <c r="AM1527" s="116">
        <f t="shared" si="402"/>
        <v>0</v>
      </c>
      <c r="AN1527" s="116">
        <f t="shared" si="402"/>
        <v>0</v>
      </c>
      <c r="AO1527" s="115">
        <f t="shared" si="400"/>
        <v>0</v>
      </c>
      <c r="AP1527" s="116">
        <f t="shared" si="400"/>
        <v>0</v>
      </c>
      <c r="AQ1527" s="116">
        <f t="shared" si="400"/>
        <v>0</v>
      </c>
      <c r="AR1527" s="116">
        <f t="shared" si="393"/>
        <v>0</v>
      </c>
      <c r="AS1527" s="116">
        <f t="shared" si="401"/>
        <v>0</v>
      </c>
    </row>
    <row r="1528" spans="2:45" ht="16.5" thickTop="1" thickBot="1" x14ac:dyDescent="0.3">
      <c r="B1528" s="101" t="str">
        <f t="shared" si="394"/>
        <v>a</v>
      </c>
      <c r="C1528" s="101" t="str">
        <f t="shared" si="404"/>
        <v>a</v>
      </c>
      <c r="D1528" s="109" t="s">
        <v>279</v>
      </c>
      <c r="E1528" s="120" t="s">
        <v>300</v>
      </c>
      <c r="F1528" s="115">
        <f t="shared" si="395"/>
        <v>3890000</v>
      </c>
      <c r="G1528" s="116">
        <v>800000</v>
      </c>
      <c r="H1528" s="116">
        <v>1100000</v>
      </c>
      <c r="I1528" s="116">
        <v>1100000</v>
      </c>
      <c r="J1528" s="116">
        <v>890000</v>
      </c>
      <c r="K1528" s="115">
        <f t="shared" si="396"/>
        <v>3890000</v>
      </c>
      <c r="L1528" s="116">
        <v>1290000</v>
      </c>
      <c r="M1528" s="116">
        <v>90000</v>
      </c>
      <c r="N1528" s="116">
        <v>1300000</v>
      </c>
      <c r="O1528" s="116">
        <v>1210000</v>
      </c>
      <c r="P1528" s="115">
        <f t="shared" si="397"/>
        <v>1352169.68</v>
      </c>
      <c r="Q1528" s="116">
        <v>1157213.45</v>
      </c>
      <c r="R1528" s="116">
        <v>194956.23</v>
      </c>
      <c r="S1528" s="116">
        <v>0</v>
      </c>
      <c r="T1528" s="116">
        <v>0</v>
      </c>
      <c r="U1528" s="111">
        <f t="shared" si="403"/>
        <v>0</v>
      </c>
      <c r="V1528" s="116">
        <f t="shared" si="403"/>
        <v>-160000</v>
      </c>
      <c r="W1528" s="116">
        <f t="shared" si="403"/>
        <v>-160000</v>
      </c>
      <c r="X1528" s="116">
        <f t="shared" si="403"/>
        <v>0</v>
      </c>
      <c r="Y1528" s="116">
        <f t="shared" si="403"/>
        <v>320000</v>
      </c>
      <c r="Z1528" s="115">
        <f t="shared" si="398"/>
        <v>0</v>
      </c>
      <c r="AA1528" s="116">
        <v>0</v>
      </c>
      <c r="AB1528" s="116">
        <v>0</v>
      </c>
      <c r="AC1528" s="116">
        <v>0</v>
      </c>
      <c r="AD1528" s="116">
        <v>0</v>
      </c>
      <c r="AE1528" s="115">
        <f t="shared" si="399"/>
        <v>0</v>
      </c>
      <c r="AF1528" s="125">
        <v>-160000</v>
      </c>
      <c r="AG1528" s="125">
        <v>-160000</v>
      </c>
      <c r="AH1528" s="125">
        <v>0</v>
      </c>
      <c r="AI1528" s="125">
        <v>320000</v>
      </c>
      <c r="AJ1528" s="115">
        <f t="shared" si="402"/>
        <v>3890000</v>
      </c>
      <c r="AK1528" s="116">
        <f t="shared" si="402"/>
        <v>640000</v>
      </c>
      <c r="AL1528" s="116">
        <f t="shared" si="402"/>
        <v>940000</v>
      </c>
      <c r="AM1528" s="116">
        <f t="shared" si="402"/>
        <v>1100000</v>
      </c>
      <c r="AN1528" s="116">
        <f t="shared" si="402"/>
        <v>1210000</v>
      </c>
      <c r="AO1528" s="115">
        <f t="shared" si="400"/>
        <v>3890000</v>
      </c>
      <c r="AP1528" s="116">
        <f t="shared" si="400"/>
        <v>1130000</v>
      </c>
      <c r="AQ1528" s="116">
        <f t="shared" si="400"/>
        <v>-70000</v>
      </c>
      <c r="AR1528" s="116">
        <f t="shared" si="393"/>
        <v>1300000</v>
      </c>
      <c r="AS1528" s="116">
        <f t="shared" si="401"/>
        <v>1530000</v>
      </c>
    </row>
    <row r="1529" spans="2:45" ht="16.5" hidden="1" thickTop="1" thickBot="1" x14ac:dyDescent="0.3">
      <c r="B1529" s="101" t="str">
        <f t="shared" si="394"/>
        <v>b</v>
      </c>
      <c r="C1529" s="101" t="str">
        <f t="shared" si="404"/>
        <v>b</v>
      </c>
      <c r="D1529" s="109" t="s">
        <v>279</v>
      </c>
      <c r="E1529" s="120" t="s">
        <v>301</v>
      </c>
      <c r="F1529" s="115">
        <f t="shared" si="395"/>
        <v>0</v>
      </c>
      <c r="G1529" s="116">
        <v>0</v>
      </c>
      <c r="H1529" s="116">
        <v>0</v>
      </c>
      <c r="I1529" s="116">
        <v>0</v>
      </c>
      <c r="J1529" s="116">
        <v>0</v>
      </c>
      <c r="K1529" s="115">
        <f t="shared" si="396"/>
        <v>0</v>
      </c>
      <c r="L1529" s="116">
        <v>0</v>
      </c>
      <c r="M1529" s="116">
        <v>0</v>
      </c>
      <c r="N1529" s="116">
        <v>0</v>
      </c>
      <c r="O1529" s="116">
        <v>0</v>
      </c>
      <c r="P1529" s="115">
        <f t="shared" si="397"/>
        <v>0</v>
      </c>
      <c r="Q1529" s="116">
        <v>0</v>
      </c>
      <c r="R1529" s="116">
        <v>0</v>
      </c>
      <c r="S1529" s="116">
        <v>0</v>
      </c>
      <c r="T1529" s="116">
        <v>0</v>
      </c>
      <c r="U1529" s="111">
        <f t="shared" si="403"/>
        <v>0</v>
      </c>
      <c r="V1529" s="116">
        <f t="shared" si="403"/>
        <v>0</v>
      </c>
      <c r="W1529" s="116">
        <f t="shared" si="403"/>
        <v>0</v>
      </c>
      <c r="X1529" s="116">
        <f t="shared" si="403"/>
        <v>0</v>
      </c>
      <c r="Y1529" s="116">
        <f t="shared" si="403"/>
        <v>0</v>
      </c>
      <c r="Z1529" s="115">
        <f t="shared" si="398"/>
        <v>0</v>
      </c>
      <c r="AA1529" s="116">
        <v>0</v>
      </c>
      <c r="AB1529" s="116">
        <v>0</v>
      </c>
      <c r="AC1529" s="116">
        <v>0</v>
      </c>
      <c r="AD1529" s="116">
        <v>0</v>
      </c>
      <c r="AE1529" s="115">
        <f t="shared" si="399"/>
        <v>0</v>
      </c>
      <c r="AF1529" s="116">
        <v>0</v>
      </c>
      <c r="AG1529" s="116">
        <v>0</v>
      </c>
      <c r="AH1529" s="116">
        <v>0</v>
      </c>
      <c r="AI1529" s="116">
        <v>0</v>
      </c>
      <c r="AJ1529" s="115">
        <f t="shared" si="402"/>
        <v>0</v>
      </c>
      <c r="AK1529" s="116">
        <f t="shared" si="402"/>
        <v>0</v>
      </c>
      <c r="AL1529" s="116">
        <f t="shared" si="402"/>
        <v>0</v>
      </c>
      <c r="AM1529" s="116">
        <f t="shared" si="402"/>
        <v>0</v>
      </c>
      <c r="AN1529" s="116">
        <f t="shared" si="402"/>
        <v>0</v>
      </c>
      <c r="AO1529" s="115">
        <f t="shared" si="400"/>
        <v>0</v>
      </c>
      <c r="AP1529" s="116">
        <f t="shared" si="400"/>
        <v>0</v>
      </c>
      <c r="AQ1529" s="116">
        <f t="shared" si="400"/>
        <v>0</v>
      </c>
      <c r="AR1529" s="116">
        <f t="shared" si="393"/>
        <v>0</v>
      </c>
      <c r="AS1529" s="116">
        <f t="shared" si="401"/>
        <v>0</v>
      </c>
    </row>
    <row r="1530" spans="2:45" ht="16.5" hidden="1" thickTop="1" thickBot="1" x14ac:dyDescent="0.3">
      <c r="B1530" s="101" t="str">
        <f t="shared" si="394"/>
        <v>b</v>
      </c>
      <c r="C1530" s="101" t="str">
        <f t="shared" si="404"/>
        <v>b</v>
      </c>
      <c r="D1530" s="109" t="s">
        <v>279</v>
      </c>
      <c r="E1530" s="120" t="s">
        <v>302</v>
      </c>
      <c r="F1530" s="115">
        <f t="shared" si="395"/>
        <v>0</v>
      </c>
      <c r="G1530" s="116">
        <v>0</v>
      </c>
      <c r="H1530" s="116">
        <v>0</v>
      </c>
      <c r="I1530" s="116">
        <v>0</v>
      </c>
      <c r="J1530" s="116">
        <v>0</v>
      </c>
      <c r="K1530" s="115">
        <f t="shared" si="396"/>
        <v>0</v>
      </c>
      <c r="L1530" s="116">
        <v>0</v>
      </c>
      <c r="M1530" s="116">
        <v>0</v>
      </c>
      <c r="N1530" s="116">
        <v>0</v>
      </c>
      <c r="O1530" s="116">
        <v>0</v>
      </c>
      <c r="P1530" s="115">
        <f t="shared" si="397"/>
        <v>0</v>
      </c>
      <c r="Q1530" s="116">
        <v>0</v>
      </c>
      <c r="R1530" s="116">
        <v>0</v>
      </c>
      <c r="S1530" s="116">
        <v>0</v>
      </c>
      <c r="T1530" s="116">
        <v>0</v>
      </c>
      <c r="U1530" s="111">
        <f t="shared" si="403"/>
        <v>0</v>
      </c>
      <c r="V1530" s="116">
        <f t="shared" si="403"/>
        <v>0</v>
      </c>
      <c r="W1530" s="116">
        <f t="shared" si="403"/>
        <v>0</v>
      </c>
      <c r="X1530" s="116">
        <f t="shared" si="403"/>
        <v>0</v>
      </c>
      <c r="Y1530" s="116">
        <f t="shared" si="403"/>
        <v>0</v>
      </c>
      <c r="Z1530" s="115">
        <f t="shared" si="398"/>
        <v>0</v>
      </c>
      <c r="AA1530" s="116">
        <v>0</v>
      </c>
      <c r="AB1530" s="116">
        <v>0</v>
      </c>
      <c r="AC1530" s="116">
        <v>0</v>
      </c>
      <c r="AD1530" s="116">
        <v>0</v>
      </c>
      <c r="AE1530" s="115">
        <f t="shared" si="399"/>
        <v>0</v>
      </c>
      <c r="AF1530" s="116">
        <v>0</v>
      </c>
      <c r="AG1530" s="116">
        <v>0</v>
      </c>
      <c r="AH1530" s="116">
        <v>0</v>
      </c>
      <c r="AI1530" s="116">
        <v>0</v>
      </c>
      <c r="AJ1530" s="115">
        <f t="shared" si="402"/>
        <v>0</v>
      </c>
      <c r="AK1530" s="116">
        <f t="shared" si="402"/>
        <v>0</v>
      </c>
      <c r="AL1530" s="116">
        <f t="shared" si="402"/>
        <v>0</v>
      </c>
      <c r="AM1530" s="116">
        <f t="shared" si="402"/>
        <v>0</v>
      </c>
      <c r="AN1530" s="116">
        <f t="shared" si="402"/>
        <v>0</v>
      </c>
      <c r="AO1530" s="115">
        <f t="shared" si="400"/>
        <v>0</v>
      </c>
      <c r="AP1530" s="116">
        <f t="shared" si="400"/>
        <v>0</v>
      </c>
      <c r="AQ1530" s="116">
        <f t="shared" si="400"/>
        <v>0</v>
      </c>
      <c r="AR1530" s="116">
        <f t="shared" si="393"/>
        <v>0</v>
      </c>
      <c r="AS1530" s="116">
        <f t="shared" si="401"/>
        <v>0</v>
      </c>
    </row>
    <row r="1531" spans="2:45" ht="16.5" hidden="1" thickTop="1" thickBot="1" x14ac:dyDescent="0.3">
      <c r="B1531" s="101" t="str">
        <f t="shared" si="394"/>
        <v>b</v>
      </c>
      <c r="C1531" s="101" t="str">
        <f t="shared" si="404"/>
        <v>b</v>
      </c>
      <c r="D1531" s="109" t="s">
        <v>279</v>
      </c>
      <c r="E1531" s="120" t="s">
        <v>303</v>
      </c>
      <c r="F1531" s="115">
        <f t="shared" si="395"/>
        <v>0</v>
      </c>
      <c r="G1531" s="116">
        <v>0</v>
      </c>
      <c r="H1531" s="116">
        <v>0</v>
      </c>
      <c r="I1531" s="116">
        <v>0</v>
      </c>
      <c r="J1531" s="116">
        <v>0</v>
      </c>
      <c r="K1531" s="115">
        <f t="shared" si="396"/>
        <v>0</v>
      </c>
      <c r="L1531" s="116">
        <v>0</v>
      </c>
      <c r="M1531" s="116">
        <v>0</v>
      </c>
      <c r="N1531" s="116">
        <v>0</v>
      </c>
      <c r="O1531" s="116">
        <v>0</v>
      </c>
      <c r="P1531" s="115">
        <f t="shared" si="397"/>
        <v>0</v>
      </c>
      <c r="Q1531" s="116">
        <v>0</v>
      </c>
      <c r="R1531" s="116">
        <v>0</v>
      </c>
      <c r="S1531" s="116">
        <v>0</v>
      </c>
      <c r="T1531" s="116">
        <v>0</v>
      </c>
      <c r="U1531" s="111">
        <f t="shared" si="403"/>
        <v>0</v>
      </c>
      <c r="V1531" s="116">
        <f t="shared" si="403"/>
        <v>0</v>
      </c>
      <c r="W1531" s="116">
        <f t="shared" si="403"/>
        <v>0</v>
      </c>
      <c r="X1531" s="116">
        <f t="shared" si="403"/>
        <v>0</v>
      </c>
      <c r="Y1531" s="116">
        <f t="shared" si="403"/>
        <v>0</v>
      </c>
      <c r="Z1531" s="115">
        <f t="shared" si="398"/>
        <v>0</v>
      </c>
      <c r="AA1531" s="116">
        <v>0</v>
      </c>
      <c r="AB1531" s="116">
        <v>0</v>
      </c>
      <c r="AC1531" s="116">
        <v>0</v>
      </c>
      <c r="AD1531" s="116">
        <v>0</v>
      </c>
      <c r="AE1531" s="115">
        <f t="shared" si="399"/>
        <v>0</v>
      </c>
      <c r="AF1531" s="116">
        <v>0</v>
      </c>
      <c r="AG1531" s="116">
        <v>0</v>
      </c>
      <c r="AH1531" s="116">
        <v>0</v>
      </c>
      <c r="AI1531" s="116">
        <v>0</v>
      </c>
      <c r="AJ1531" s="115">
        <f t="shared" si="402"/>
        <v>0</v>
      </c>
      <c r="AK1531" s="116">
        <f t="shared" si="402"/>
        <v>0</v>
      </c>
      <c r="AL1531" s="116">
        <f t="shared" si="402"/>
        <v>0</v>
      </c>
      <c r="AM1531" s="116">
        <f t="shared" si="402"/>
        <v>0</v>
      </c>
      <c r="AN1531" s="116">
        <f t="shared" si="402"/>
        <v>0</v>
      </c>
      <c r="AO1531" s="115">
        <f t="shared" si="400"/>
        <v>0</v>
      </c>
      <c r="AP1531" s="116">
        <f t="shared" si="400"/>
        <v>0</v>
      </c>
      <c r="AQ1531" s="116">
        <f t="shared" si="400"/>
        <v>0</v>
      </c>
      <c r="AR1531" s="116">
        <f t="shared" si="393"/>
        <v>0</v>
      </c>
      <c r="AS1531" s="116">
        <f t="shared" si="401"/>
        <v>0</v>
      </c>
    </row>
    <row r="1532" spans="2:45" ht="16.5" hidden="1" thickTop="1" thickBot="1" x14ac:dyDescent="0.3">
      <c r="B1532" s="101" t="str">
        <f t="shared" si="394"/>
        <v>b</v>
      </c>
      <c r="C1532" s="101" t="str">
        <f t="shared" si="404"/>
        <v>b</v>
      </c>
      <c r="D1532" s="109" t="s">
        <v>279</v>
      </c>
      <c r="E1532" s="120" t="s">
        <v>304</v>
      </c>
      <c r="F1532" s="115">
        <f t="shared" si="395"/>
        <v>0</v>
      </c>
      <c r="G1532" s="116">
        <v>0</v>
      </c>
      <c r="H1532" s="116">
        <v>0</v>
      </c>
      <c r="I1532" s="116">
        <v>0</v>
      </c>
      <c r="J1532" s="116">
        <v>0</v>
      </c>
      <c r="K1532" s="115">
        <f t="shared" si="396"/>
        <v>0</v>
      </c>
      <c r="L1532" s="116">
        <v>0</v>
      </c>
      <c r="M1532" s="116">
        <v>0</v>
      </c>
      <c r="N1532" s="116">
        <v>0</v>
      </c>
      <c r="O1532" s="116">
        <v>0</v>
      </c>
      <c r="P1532" s="115">
        <f t="shared" si="397"/>
        <v>0</v>
      </c>
      <c r="Q1532" s="116">
        <v>0</v>
      </c>
      <c r="R1532" s="116">
        <v>0</v>
      </c>
      <c r="S1532" s="116">
        <v>0</v>
      </c>
      <c r="T1532" s="116">
        <v>0</v>
      </c>
      <c r="U1532" s="111">
        <f t="shared" si="403"/>
        <v>0</v>
      </c>
      <c r="V1532" s="116">
        <f t="shared" si="403"/>
        <v>0</v>
      </c>
      <c r="W1532" s="116">
        <f t="shared" si="403"/>
        <v>0</v>
      </c>
      <c r="X1532" s="116">
        <f t="shared" si="403"/>
        <v>0</v>
      </c>
      <c r="Y1532" s="116">
        <f t="shared" si="403"/>
        <v>0</v>
      </c>
      <c r="Z1532" s="115">
        <f t="shared" si="398"/>
        <v>0</v>
      </c>
      <c r="AA1532" s="116">
        <v>0</v>
      </c>
      <c r="AB1532" s="116">
        <v>0</v>
      </c>
      <c r="AC1532" s="116">
        <v>0</v>
      </c>
      <c r="AD1532" s="116">
        <v>0</v>
      </c>
      <c r="AE1532" s="115">
        <f t="shared" si="399"/>
        <v>0</v>
      </c>
      <c r="AF1532" s="116">
        <v>0</v>
      </c>
      <c r="AG1532" s="116">
        <v>0</v>
      </c>
      <c r="AH1532" s="116">
        <v>0</v>
      </c>
      <c r="AI1532" s="116">
        <v>0</v>
      </c>
      <c r="AJ1532" s="115">
        <f t="shared" si="402"/>
        <v>0</v>
      </c>
      <c r="AK1532" s="116">
        <f t="shared" si="402"/>
        <v>0</v>
      </c>
      <c r="AL1532" s="116">
        <f t="shared" si="402"/>
        <v>0</v>
      </c>
      <c r="AM1532" s="116">
        <f t="shared" si="402"/>
        <v>0</v>
      </c>
      <c r="AN1532" s="116">
        <f t="shared" si="402"/>
        <v>0</v>
      </c>
      <c r="AO1532" s="115">
        <f t="shared" si="400"/>
        <v>0</v>
      </c>
      <c r="AP1532" s="116">
        <f t="shared" si="400"/>
        <v>0</v>
      </c>
      <c r="AQ1532" s="116">
        <f t="shared" si="400"/>
        <v>0</v>
      </c>
      <c r="AR1532" s="116">
        <f t="shared" si="393"/>
        <v>0</v>
      </c>
      <c r="AS1532" s="116">
        <f t="shared" si="401"/>
        <v>0</v>
      </c>
    </row>
    <row r="1533" spans="2:45" ht="16.5" hidden="1" thickTop="1" thickBot="1" x14ac:dyDescent="0.3">
      <c r="B1533" s="101" t="str">
        <f t="shared" si="394"/>
        <v>b</v>
      </c>
      <c r="C1533" s="101" t="str">
        <f t="shared" si="404"/>
        <v>b</v>
      </c>
      <c r="D1533" s="109" t="s">
        <v>279</v>
      </c>
      <c r="E1533" s="120" t="s">
        <v>305</v>
      </c>
      <c r="F1533" s="115">
        <f t="shared" si="395"/>
        <v>0</v>
      </c>
      <c r="G1533" s="116">
        <f>SUM(G1534:G1535)</f>
        <v>0</v>
      </c>
      <c r="H1533" s="116">
        <f>SUM(H1534:H1535)</f>
        <v>0</v>
      </c>
      <c r="I1533" s="116">
        <f>SUM(I1534:I1535)</f>
        <v>0</v>
      </c>
      <c r="J1533" s="116">
        <f>SUM(J1534:J1535)</f>
        <v>0</v>
      </c>
      <c r="K1533" s="115">
        <f t="shared" si="396"/>
        <v>0</v>
      </c>
      <c r="L1533" s="116">
        <f>SUM(L1534:L1535)</f>
        <v>0</v>
      </c>
      <c r="M1533" s="116">
        <f>SUM(M1534:M1535)</f>
        <v>0</v>
      </c>
      <c r="N1533" s="116">
        <f>SUM(N1534:N1535)</f>
        <v>0</v>
      </c>
      <c r="O1533" s="116">
        <f>SUM(O1534:O1535)</f>
        <v>0</v>
      </c>
      <c r="P1533" s="115">
        <f t="shared" si="397"/>
        <v>0</v>
      </c>
      <c r="Q1533" s="116">
        <f>SUM(Q1534:Q1535)</f>
        <v>0</v>
      </c>
      <c r="R1533" s="116">
        <f>SUM(R1534:R1535)</f>
        <v>0</v>
      </c>
      <c r="S1533" s="116">
        <f>SUM(S1534:S1535)</f>
        <v>0</v>
      </c>
      <c r="T1533" s="116">
        <f>SUM(T1534:T1535)</f>
        <v>0</v>
      </c>
      <c r="U1533" s="111">
        <f t="shared" si="403"/>
        <v>0</v>
      </c>
      <c r="V1533" s="116">
        <f t="shared" si="403"/>
        <v>0</v>
      </c>
      <c r="W1533" s="116">
        <f t="shared" si="403"/>
        <v>0</v>
      </c>
      <c r="X1533" s="116">
        <f t="shared" si="403"/>
        <v>0</v>
      </c>
      <c r="Y1533" s="116">
        <f t="shared" si="403"/>
        <v>0</v>
      </c>
      <c r="Z1533" s="115">
        <f t="shared" si="398"/>
        <v>0</v>
      </c>
      <c r="AA1533" s="116">
        <f>SUM(AA1534:AA1535)</f>
        <v>0</v>
      </c>
      <c r="AB1533" s="116">
        <f>SUM(AB1534:AB1535)</f>
        <v>0</v>
      </c>
      <c r="AC1533" s="116">
        <f>SUM(AC1534:AC1535)</f>
        <v>0</v>
      </c>
      <c r="AD1533" s="116">
        <f>SUM(AD1534:AD1535)</f>
        <v>0</v>
      </c>
      <c r="AE1533" s="115">
        <f t="shared" si="399"/>
        <v>0</v>
      </c>
      <c r="AF1533" s="116">
        <f>SUM(AF1534:AF1535)</f>
        <v>0</v>
      </c>
      <c r="AG1533" s="116">
        <f>SUM(AG1534:AG1535)</f>
        <v>0</v>
      </c>
      <c r="AH1533" s="116">
        <f>SUM(AH1534:AH1535)</f>
        <v>0</v>
      </c>
      <c r="AI1533" s="116">
        <f>SUM(AI1534:AI1535)</f>
        <v>0</v>
      </c>
      <c r="AJ1533" s="115">
        <f t="shared" si="402"/>
        <v>0</v>
      </c>
      <c r="AK1533" s="116">
        <f t="shared" si="402"/>
        <v>0</v>
      </c>
      <c r="AL1533" s="116">
        <f t="shared" si="402"/>
        <v>0</v>
      </c>
      <c r="AM1533" s="116">
        <f t="shared" si="402"/>
        <v>0</v>
      </c>
      <c r="AN1533" s="116">
        <f t="shared" si="402"/>
        <v>0</v>
      </c>
      <c r="AO1533" s="115">
        <f t="shared" si="400"/>
        <v>0</v>
      </c>
      <c r="AP1533" s="116">
        <f t="shared" si="400"/>
        <v>0</v>
      </c>
      <c r="AQ1533" s="116">
        <f t="shared" si="400"/>
        <v>0</v>
      </c>
      <c r="AR1533" s="116">
        <f t="shared" si="393"/>
        <v>0</v>
      </c>
      <c r="AS1533" s="116">
        <f t="shared" si="401"/>
        <v>0</v>
      </c>
    </row>
    <row r="1534" spans="2:45" ht="16.5" hidden="1" thickTop="1" thickBot="1" x14ac:dyDescent="0.3">
      <c r="B1534" s="101" t="str">
        <f t="shared" si="394"/>
        <v>b</v>
      </c>
      <c r="C1534" s="101" t="str">
        <f t="shared" si="404"/>
        <v>b</v>
      </c>
      <c r="D1534" s="109" t="s">
        <v>279</v>
      </c>
      <c r="E1534" s="121" t="s">
        <v>306</v>
      </c>
      <c r="F1534" s="115">
        <f t="shared" si="395"/>
        <v>0</v>
      </c>
      <c r="G1534" s="116">
        <v>0</v>
      </c>
      <c r="H1534" s="116">
        <v>0</v>
      </c>
      <c r="I1534" s="116">
        <v>0</v>
      </c>
      <c r="J1534" s="116">
        <v>0</v>
      </c>
      <c r="K1534" s="115">
        <f t="shared" si="396"/>
        <v>0</v>
      </c>
      <c r="L1534" s="116">
        <v>0</v>
      </c>
      <c r="M1534" s="116">
        <v>0</v>
      </c>
      <c r="N1534" s="116">
        <v>0</v>
      </c>
      <c r="O1534" s="116">
        <v>0</v>
      </c>
      <c r="P1534" s="115">
        <f t="shared" si="397"/>
        <v>0</v>
      </c>
      <c r="Q1534" s="116">
        <v>0</v>
      </c>
      <c r="R1534" s="116">
        <v>0</v>
      </c>
      <c r="S1534" s="116">
        <v>0</v>
      </c>
      <c r="T1534" s="116">
        <v>0</v>
      </c>
      <c r="U1534" s="111">
        <f t="shared" si="403"/>
        <v>0</v>
      </c>
      <c r="V1534" s="116">
        <f t="shared" si="403"/>
        <v>0</v>
      </c>
      <c r="W1534" s="116">
        <f t="shared" si="403"/>
        <v>0</v>
      </c>
      <c r="X1534" s="116">
        <f t="shared" si="403"/>
        <v>0</v>
      </c>
      <c r="Y1534" s="116">
        <f t="shared" si="403"/>
        <v>0</v>
      </c>
      <c r="Z1534" s="115">
        <f t="shared" si="398"/>
        <v>0</v>
      </c>
      <c r="AA1534" s="116">
        <v>0</v>
      </c>
      <c r="AB1534" s="116">
        <v>0</v>
      </c>
      <c r="AC1534" s="116">
        <v>0</v>
      </c>
      <c r="AD1534" s="116">
        <v>0</v>
      </c>
      <c r="AE1534" s="115">
        <f t="shared" si="399"/>
        <v>0</v>
      </c>
      <c r="AF1534" s="116">
        <v>0</v>
      </c>
      <c r="AG1534" s="116">
        <v>0</v>
      </c>
      <c r="AH1534" s="116">
        <v>0</v>
      </c>
      <c r="AI1534" s="116">
        <v>0</v>
      </c>
      <c r="AJ1534" s="115">
        <f t="shared" si="402"/>
        <v>0</v>
      </c>
      <c r="AK1534" s="116">
        <f t="shared" si="402"/>
        <v>0</v>
      </c>
      <c r="AL1534" s="116">
        <f t="shared" si="402"/>
        <v>0</v>
      </c>
      <c r="AM1534" s="116">
        <f t="shared" si="402"/>
        <v>0</v>
      </c>
      <c r="AN1534" s="116">
        <f t="shared" si="402"/>
        <v>0</v>
      </c>
      <c r="AO1534" s="115">
        <f t="shared" si="400"/>
        <v>0</v>
      </c>
      <c r="AP1534" s="116">
        <f t="shared" si="400"/>
        <v>0</v>
      </c>
      <c r="AQ1534" s="116">
        <f t="shared" si="400"/>
        <v>0</v>
      </c>
      <c r="AR1534" s="116">
        <f t="shared" si="393"/>
        <v>0</v>
      </c>
      <c r="AS1534" s="116">
        <f t="shared" si="401"/>
        <v>0</v>
      </c>
    </row>
    <row r="1535" spans="2:45" ht="27" hidden="1" thickTop="1" thickBot="1" x14ac:dyDescent="0.3">
      <c r="B1535" s="101" t="str">
        <f t="shared" si="394"/>
        <v>b</v>
      </c>
      <c r="C1535" s="101" t="str">
        <f t="shared" si="404"/>
        <v>b</v>
      </c>
      <c r="D1535" s="109" t="s">
        <v>279</v>
      </c>
      <c r="E1535" s="121" t="s">
        <v>307</v>
      </c>
      <c r="F1535" s="115">
        <f t="shared" si="395"/>
        <v>0</v>
      </c>
      <c r="G1535" s="116">
        <f>SUM(G1536:G1537)</f>
        <v>0</v>
      </c>
      <c r="H1535" s="116">
        <f>SUM(H1536:H1537)</f>
        <v>0</v>
      </c>
      <c r="I1535" s="116">
        <f>SUM(I1536:I1537)</f>
        <v>0</v>
      </c>
      <c r="J1535" s="116">
        <f>SUM(J1536:J1537)</f>
        <v>0</v>
      </c>
      <c r="K1535" s="115">
        <f t="shared" si="396"/>
        <v>0</v>
      </c>
      <c r="L1535" s="116">
        <f>SUM(L1536:L1537)</f>
        <v>0</v>
      </c>
      <c r="M1535" s="116">
        <f>SUM(M1536:M1537)</f>
        <v>0</v>
      </c>
      <c r="N1535" s="116">
        <f>SUM(N1536:N1537)</f>
        <v>0</v>
      </c>
      <c r="O1535" s="116">
        <f>SUM(O1536:O1537)</f>
        <v>0</v>
      </c>
      <c r="P1535" s="115">
        <f t="shared" si="397"/>
        <v>0</v>
      </c>
      <c r="Q1535" s="116">
        <f>SUM(Q1536:Q1537)</f>
        <v>0</v>
      </c>
      <c r="R1535" s="116">
        <f>SUM(R1536:R1537)</f>
        <v>0</v>
      </c>
      <c r="S1535" s="116">
        <f>SUM(S1536:S1537)</f>
        <v>0</v>
      </c>
      <c r="T1535" s="116">
        <f>SUM(T1536:T1537)</f>
        <v>0</v>
      </c>
      <c r="U1535" s="111">
        <f t="shared" si="403"/>
        <v>0</v>
      </c>
      <c r="V1535" s="116">
        <f t="shared" si="403"/>
        <v>0</v>
      </c>
      <c r="W1535" s="116">
        <f t="shared" si="403"/>
        <v>0</v>
      </c>
      <c r="X1535" s="116">
        <f t="shared" si="403"/>
        <v>0</v>
      </c>
      <c r="Y1535" s="116">
        <f t="shared" si="403"/>
        <v>0</v>
      </c>
      <c r="Z1535" s="115">
        <f t="shared" si="398"/>
        <v>0</v>
      </c>
      <c r="AA1535" s="116">
        <f>SUM(AA1536:AA1537)</f>
        <v>0</v>
      </c>
      <c r="AB1535" s="116">
        <f>SUM(AB1536:AB1537)</f>
        <v>0</v>
      </c>
      <c r="AC1535" s="116">
        <f>SUM(AC1536:AC1537)</f>
        <v>0</v>
      </c>
      <c r="AD1535" s="116">
        <f>SUM(AD1536:AD1537)</f>
        <v>0</v>
      </c>
      <c r="AE1535" s="115">
        <f t="shared" si="399"/>
        <v>0</v>
      </c>
      <c r="AF1535" s="116">
        <f>SUM(AF1536:AF1537)</f>
        <v>0</v>
      </c>
      <c r="AG1535" s="116">
        <f>SUM(AG1536:AG1537)</f>
        <v>0</v>
      </c>
      <c r="AH1535" s="116">
        <f>SUM(AH1536:AH1537)</f>
        <v>0</v>
      </c>
      <c r="AI1535" s="116">
        <f>SUM(AI1536:AI1537)</f>
        <v>0</v>
      </c>
      <c r="AJ1535" s="115">
        <f t="shared" ref="AJ1535:AN1585" si="405">F1535+U1535</f>
        <v>0</v>
      </c>
      <c r="AK1535" s="116">
        <f t="shared" si="405"/>
        <v>0</v>
      </c>
      <c r="AL1535" s="116">
        <f t="shared" si="405"/>
        <v>0</v>
      </c>
      <c r="AM1535" s="116">
        <f t="shared" si="405"/>
        <v>0</v>
      </c>
      <c r="AN1535" s="116">
        <f t="shared" si="405"/>
        <v>0</v>
      </c>
      <c r="AO1535" s="115">
        <f t="shared" si="400"/>
        <v>0</v>
      </c>
      <c r="AP1535" s="116">
        <f t="shared" si="400"/>
        <v>0</v>
      </c>
      <c r="AQ1535" s="116">
        <f t="shared" si="400"/>
        <v>0</v>
      </c>
      <c r="AR1535" s="116">
        <f t="shared" si="393"/>
        <v>0</v>
      </c>
      <c r="AS1535" s="116">
        <f t="shared" si="401"/>
        <v>0</v>
      </c>
    </row>
    <row r="1536" spans="2:45" ht="27" hidden="1" thickTop="1" thickBot="1" x14ac:dyDescent="0.3">
      <c r="B1536" s="101" t="str">
        <f t="shared" si="394"/>
        <v>b</v>
      </c>
      <c r="C1536" s="101" t="str">
        <f t="shared" si="404"/>
        <v>b</v>
      </c>
      <c r="D1536" s="109" t="s">
        <v>279</v>
      </c>
      <c r="E1536" s="122" t="s">
        <v>308</v>
      </c>
      <c r="F1536" s="115">
        <f t="shared" si="395"/>
        <v>0</v>
      </c>
      <c r="G1536" s="116">
        <v>0</v>
      </c>
      <c r="H1536" s="116">
        <v>0</v>
      </c>
      <c r="I1536" s="116">
        <v>0</v>
      </c>
      <c r="J1536" s="116">
        <v>0</v>
      </c>
      <c r="K1536" s="115">
        <f t="shared" si="396"/>
        <v>0</v>
      </c>
      <c r="L1536" s="116">
        <v>0</v>
      </c>
      <c r="M1536" s="116">
        <v>0</v>
      </c>
      <c r="N1536" s="116">
        <v>0</v>
      </c>
      <c r="O1536" s="116">
        <v>0</v>
      </c>
      <c r="P1536" s="115">
        <f t="shared" si="397"/>
        <v>0</v>
      </c>
      <c r="Q1536" s="116">
        <v>0</v>
      </c>
      <c r="R1536" s="116">
        <v>0</v>
      </c>
      <c r="S1536" s="116">
        <v>0</v>
      </c>
      <c r="T1536" s="116">
        <v>0</v>
      </c>
      <c r="U1536" s="111">
        <f t="shared" si="403"/>
        <v>0</v>
      </c>
      <c r="V1536" s="116">
        <f t="shared" si="403"/>
        <v>0</v>
      </c>
      <c r="W1536" s="116">
        <f t="shared" si="403"/>
        <v>0</v>
      </c>
      <c r="X1536" s="116">
        <f t="shared" si="403"/>
        <v>0</v>
      </c>
      <c r="Y1536" s="116">
        <f t="shared" si="403"/>
        <v>0</v>
      </c>
      <c r="Z1536" s="115">
        <f t="shared" si="398"/>
        <v>0</v>
      </c>
      <c r="AA1536" s="116">
        <v>0</v>
      </c>
      <c r="AB1536" s="116">
        <v>0</v>
      </c>
      <c r="AC1536" s="116">
        <v>0</v>
      </c>
      <c r="AD1536" s="116">
        <v>0</v>
      </c>
      <c r="AE1536" s="115">
        <f t="shared" si="399"/>
        <v>0</v>
      </c>
      <c r="AF1536" s="116">
        <v>0</v>
      </c>
      <c r="AG1536" s="116">
        <v>0</v>
      </c>
      <c r="AH1536" s="116">
        <v>0</v>
      </c>
      <c r="AI1536" s="116">
        <v>0</v>
      </c>
      <c r="AJ1536" s="115">
        <f t="shared" si="405"/>
        <v>0</v>
      </c>
      <c r="AK1536" s="116">
        <f t="shared" si="405"/>
        <v>0</v>
      </c>
      <c r="AL1536" s="116">
        <f t="shared" si="405"/>
        <v>0</v>
      </c>
      <c r="AM1536" s="116">
        <f t="shared" si="405"/>
        <v>0</v>
      </c>
      <c r="AN1536" s="116">
        <f t="shared" si="405"/>
        <v>0</v>
      </c>
      <c r="AO1536" s="115">
        <f t="shared" si="400"/>
        <v>0</v>
      </c>
      <c r="AP1536" s="116">
        <f t="shared" si="400"/>
        <v>0</v>
      </c>
      <c r="AQ1536" s="116">
        <f t="shared" si="400"/>
        <v>0</v>
      </c>
      <c r="AR1536" s="116">
        <f t="shared" si="393"/>
        <v>0</v>
      </c>
      <c r="AS1536" s="116">
        <f t="shared" si="401"/>
        <v>0</v>
      </c>
    </row>
    <row r="1537" spans="2:45" ht="27" hidden="1" thickTop="1" thickBot="1" x14ac:dyDescent="0.3">
      <c r="B1537" s="101" t="str">
        <f t="shared" si="394"/>
        <v>b</v>
      </c>
      <c r="C1537" s="101" t="str">
        <f t="shared" si="404"/>
        <v>b</v>
      </c>
      <c r="D1537" s="109" t="s">
        <v>279</v>
      </c>
      <c r="E1537" s="122" t="s">
        <v>309</v>
      </c>
      <c r="F1537" s="115">
        <f t="shared" si="395"/>
        <v>0</v>
      </c>
      <c r="G1537" s="116">
        <v>0</v>
      </c>
      <c r="H1537" s="116">
        <v>0</v>
      </c>
      <c r="I1537" s="116">
        <v>0</v>
      </c>
      <c r="J1537" s="116">
        <v>0</v>
      </c>
      <c r="K1537" s="115">
        <f t="shared" si="396"/>
        <v>0</v>
      </c>
      <c r="L1537" s="116">
        <v>0</v>
      </c>
      <c r="M1537" s="116">
        <v>0</v>
      </c>
      <c r="N1537" s="116">
        <v>0</v>
      </c>
      <c r="O1537" s="116">
        <v>0</v>
      </c>
      <c r="P1537" s="115">
        <f t="shared" si="397"/>
        <v>0</v>
      </c>
      <c r="Q1537" s="116">
        <v>0</v>
      </c>
      <c r="R1537" s="116">
        <v>0</v>
      </c>
      <c r="S1537" s="116">
        <v>0</v>
      </c>
      <c r="T1537" s="116">
        <v>0</v>
      </c>
      <c r="U1537" s="111">
        <f t="shared" si="403"/>
        <v>0</v>
      </c>
      <c r="V1537" s="116">
        <f t="shared" si="403"/>
        <v>0</v>
      </c>
      <c r="W1537" s="116">
        <f t="shared" si="403"/>
        <v>0</v>
      </c>
      <c r="X1537" s="116">
        <f t="shared" si="403"/>
        <v>0</v>
      </c>
      <c r="Y1537" s="116">
        <f t="shared" si="403"/>
        <v>0</v>
      </c>
      <c r="Z1537" s="115">
        <f t="shared" si="398"/>
        <v>0</v>
      </c>
      <c r="AA1537" s="116">
        <v>0</v>
      </c>
      <c r="AB1537" s="116">
        <v>0</v>
      </c>
      <c r="AC1537" s="116">
        <v>0</v>
      </c>
      <c r="AD1537" s="116">
        <v>0</v>
      </c>
      <c r="AE1537" s="115">
        <f t="shared" si="399"/>
        <v>0</v>
      </c>
      <c r="AF1537" s="116">
        <v>0</v>
      </c>
      <c r="AG1537" s="116">
        <v>0</v>
      </c>
      <c r="AH1537" s="116">
        <v>0</v>
      </c>
      <c r="AI1537" s="116">
        <v>0</v>
      </c>
      <c r="AJ1537" s="115">
        <f t="shared" si="405"/>
        <v>0</v>
      </c>
      <c r="AK1537" s="116">
        <f t="shared" si="405"/>
        <v>0</v>
      </c>
      <c r="AL1537" s="116">
        <f t="shared" si="405"/>
        <v>0</v>
      </c>
      <c r="AM1537" s="116">
        <f t="shared" si="405"/>
        <v>0</v>
      </c>
      <c r="AN1537" s="116">
        <f t="shared" si="405"/>
        <v>0</v>
      </c>
      <c r="AO1537" s="115">
        <f t="shared" si="400"/>
        <v>0</v>
      </c>
      <c r="AP1537" s="116">
        <f t="shared" si="400"/>
        <v>0</v>
      </c>
      <c r="AQ1537" s="116">
        <f t="shared" si="400"/>
        <v>0</v>
      </c>
      <c r="AR1537" s="116">
        <f t="shared" si="393"/>
        <v>0</v>
      </c>
      <c r="AS1537" s="116">
        <f t="shared" si="401"/>
        <v>0</v>
      </c>
    </row>
    <row r="1538" spans="2:45" ht="16.5" hidden="1" thickTop="1" thickBot="1" x14ac:dyDescent="0.3">
      <c r="B1538" s="101" t="str">
        <f t="shared" si="394"/>
        <v>b</v>
      </c>
      <c r="C1538" s="101" t="str">
        <f t="shared" si="404"/>
        <v>b</v>
      </c>
      <c r="D1538" s="109" t="s">
        <v>279</v>
      </c>
      <c r="E1538" s="119" t="s">
        <v>310</v>
      </c>
      <c r="F1538" s="115">
        <f t="shared" si="395"/>
        <v>0</v>
      </c>
      <c r="G1538" s="116">
        <v>0</v>
      </c>
      <c r="H1538" s="116">
        <v>0</v>
      </c>
      <c r="I1538" s="116">
        <v>0</v>
      </c>
      <c r="J1538" s="116">
        <v>0</v>
      </c>
      <c r="K1538" s="115">
        <f t="shared" si="396"/>
        <v>0</v>
      </c>
      <c r="L1538" s="116">
        <v>0</v>
      </c>
      <c r="M1538" s="116">
        <v>0</v>
      </c>
      <c r="N1538" s="116">
        <v>0</v>
      </c>
      <c r="O1538" s="116">
        <v>0</v>
      </c>
      <c r="P1538" s="115">
        <f t="shared" si="397"/>
        <v>0</v>
      </c>
      <c r="Q1538" s="116">
        <v>0</v>
      </c>
      <c r="R1538" s="116">
        <v>0</v>
      </c>
      <c r="S1538" s="116">
        <v>0</v>
      </c>
      <c r="T1538" s="116">
        <v>0</v>
      </c>
      <c r="U1538" s="111">
        <f t="shared" si="403"/>
        <v>0</v>
      </c>
      <c r="V1538" s="116">
        <f t="shared" si="403"/>
        <v>0</v>
      </c>
      <c r="W1538" s="116">
        <f t="shared" si="403"/>
        <v>0</v>
      </c>
      <c r="X1538" s="116">
        <f t="shared" si="403"/>
        <v>0</v>
      </c>
      <c r="Y1538" s="116">
        <f t="shared" si="403"/>
        <v>0</v>
      </c>
      <c r="Z1538" s="115">
        <f t="shared" si="398"/>
        <v>0</v>
      </c>
      <c r="AA1538" s="116">
        <v>0</v>
      </c>
      <c r="AB1538" s="116">
        <v>0</v>
      </c>
      <c r="AC1538" s="116">
        <v>0</v>
      </c>
      <c r="AD1538" s="116">
        <v>0</v>
      </c>
      <c r="AE1538" s="115">
        <f t="shared" si="399"/>
        <v>0</v>
      </c>
      <c r="AF1538" s="116">
        <v>0</v>
      </c>
      <c r="AG1538" s="116">
        <v>0</v>
      </c>
      <c r="AH1538" s="116">
        <v>0</v>
      </c>
      <c r="AI1538" s="116">
        <v>0</v>
      </c>
      <c r="AJ1538" s="115">
        <f t="shared" si="405"/>
        <v>0</v>
      </c>
      <c r="AK1538" s="116">
        <f t="shared" si="405"/>
        <v>0</v>
      </c>
      <c r="AL1538" s="116">
        <f t="shared" si="405"/>
        <v>0</v>
      </c>
      <c r="AM1538" s="116">
        <f t="shared" si="405"/>
        <v>0</v>
      </c>
      <c r="AN1538" s="116">
        <f t="shared" si="405"/>
        <v>0</v>
      </c>
      <c r="AO1538" s="115">
        <f t="shared" si="400"/>
        <v>0</v>
      </c>
      <c r="AP1538" s="116">
        <f t="shared" si="400"/>
        <v>0</v>
      </c>
      <c r="AQ1538" s="116">
        <f t="shared" si="400"/>
        <v>0</v>
      </c>
      <c r="AR1538" s="116">
        <f t="shared" si="393"/>
        <v>0</v>
      </c>
      <c r="AS1538" s="116">
        <f t="shared" si="401"/>
        <v>0</v>
      </c>
    </row>
    <row r="1539" spans="2:45" ht="16.5" hidden="1" thickTop="1" thickBot="1" x14ac:dyDescent="0.3">
      <c r="B1539" s="101" t="str">
        <f t="shared" si="394"/>
        <v>b</v>
      </c>
      <c r="C1539" s="101" t="str">
        <f t="shared" si="404"/>
        <v>b</v>
      </c>
      <c r="D1539" s="109" t="s">
        <v>279</v>
      </c>
      <c r="E1539" s="119" t="s">
        <v>311</v>
      </c>
      <c r="F1539" s="115">
        <f t="shared" si="395"/>
        <v>0</v>
      </c>
      <c r="G1539" s="116">
        <v>0</v>
      </c>
      <c r="H1539" s="116">
        <v>0</v>
      </c>
      <c r="I1539" s="116">
        <v>0</v>
      </c>
      <c r="J1539" s="116">
        <v>0</v>
      </c>
      <c r="K1539" s="115">
        <f t="shared" si="396"/>
        <v>0</v>
      </c>
      <c r="L1539" s="116">
        <v>0</v>
      </c>
      <c r="M1539" s="116">
        <v>0</v>
      </c>
      <c r="N1539" s="116">
        <v>0</v>
      </c>
      <c r="O1539" s="116">
        <v>0</v>
      </c>
      <c r="P1539" s="115">
        <f t="shared" si="397"/>
        <v>0</v>
      </c>
      <c r="Q1539" s="116">
        <v>0</v>
      </c>
      <c r="R1539" s="116">
        <v>0</v>
      </c>
      <c r="S1539" s="116">
        <v>0</v>
      </c>
      <c r="T1539" s="116">
        <v>0</v>
      </c>
      <c r="U1539" s="111">
        <f t="shared" si="403"/>
        <v>0</v>
      </c>
      <c r="V1539" s="116">
        <f t="shared" si="403"/>
        <v>0</v>
      </c>
      <c r="W1539" s="116">
        <f t="shared" si="403"/>
        <v>0</v>
      </c>
      <c r="X1539" s="116">
        <f t="shared" si="403"/>
        <v>0</v>
      </c>
      <c r="Y1539" s="116">
        <f t="shared" si="403"/>
        <v>0</v>
      </c>
      <c r="Z1539" s="115">
        <f t="shared" si="398"/>
        <v>0</v>
      </c>
      <c r="AA1539" s="116">
        <v>0</v>
      </c>
      <c r="AB1539" s="116">
        <v>0</v>
      </c>
      <c r="AC1539" s="116">
        <v>0</v>
      </c>
      <c r="AD1539" s="116">
        <v>0</v>
      </c>
      <c r="AE1539" s="115">
        <f t="shared" si="399"/>
        <v>0</v>
      </c>
      <c r="AF1539" s="116">
        <v>0</v>
      </c>
      <c r="AG1539" s="116">
        <v>0</v>
      </c>
      <c r="AH1539" s="116">
        <v>0</v>
      </c>
      <c r="AI1539" s="116">
        <v>0</v>
      </c>
      <c r="AJ1539" s="115">
        <f t="shared" si="405"/>
        <v>0</v>
      </c>
      <c r="AK1539" s="116">
        <f t="shared" si="405"/>
        <v>0</v>
      </c>
      <c r="AL1539" s="116">
        <f t="shared" si="405"/>
        <v>0</v>
      </c>
      <c r="AM1539" s="116">
        <f t="shared" si="405"/>
        <v>0</v>
      </c>
      <c r="AN1539" s="116">
        <f t="shared" si="405"/>
        <v>0</v>
      </c>
      <c r="AO1539" s="115">
        <f t="shared" si="400"/>
        <v>0</v>
      </c>
      <c r="AP1539" s="116">
        <f t="shared" si="400"/>
        <v>0</v>
      </c>
      <c r="AQ1539" s="116">
        <f t="shared" si="400"/>
        <v>0</v>
      </c>
      <c r="AR1539" s="116">
        <f t="shared" si="393"/>
        <v>0</v>
      </c>
      <c r="AS1539" s="116">
        <f t="shared" si="401"/>
        <v>0</v>
      </c>
    </row>
    <row r="1540" spans="2:45" ht="16.5" hidden="1" thickTop="1" thickBot="1" x14ac:dyDescent="0.3">
      <c r="B1540" s="101" t="str">
        <f t="shared" si="394"/>
        <v>b</v>
      </c>
      <c r="C1540" s="101" t="str">
        <f t="shared" si="404"/>
        <v>b</v>
      </c>
      <c r="D1540" s="109" t="s">
        <v>279</v>
      </c>
      <c r="E1540" s="119" t="s">
        <v>312</v>
      </c>
      <c r="F1540" s="115">
        <f t="shared" si="395"/>
        <v>0</v>
      </c>
      <c r="G1540" s="116">
        <v>0</v>
      </c>
      <c r="H1540" s="116">
        <v>0</v>
      </c>
      <c r="I1540" s="116">
        <v>0</v>
      </c>
      <c r="J1540" s="116">
        <v>0</v>
      </c>
      <c r="K1540" s="115">
        <f t="shared" si="396"/>
        <v>0</v>
      </c>
      <c r="L1540" s="116">
        <v>0</v>
      </c>
      <c r="M1540" s="116">
        <v>0</v>
      </c>
      <c r="N1540" s="116">
        <v>0</v>
      </c>
      <c r="O1540" s="116">
        <v>0</v>
      </c>
      <c r="P1540" s="115">
        <f t="shared" si="397"/>
        <v>0</v>
      </c>
      <c r="Q1540" s="116">
        <v>0</v>
      </c>
      <c r="R1540" s="116">
        <v>0</v>
      </c>
      <c r="S1540" s="116">
        <v>0</v>
      </c>
      <c r="T1540" s="116">
        <v>0</v>
      </c>
      <c r="U1540" s="111">
        <f t="shared" si="403"/>
        <v>0</v>
      </c>
      <c r="V1540" s="116">
        <f t="shared" si="403"/>
        <v>0</v>
      </c>
      <c r="W1540" s="116">
        <f t="shared" si="403"/>
        <v>0</v>
      </c>
      <c r="X1540" s="116">
        <f t="shared" si="403"/>
        <v>0</v>
      </c>
      <c r="Y1540" s="116">
        <f t="shared" si="403"/>
        <v>0</v>
      </c>
      <c r="Z1540" s="115">
        <f t="shared" si="398"/>
        <v>0</v>
      </c>
      <c r="AA1540" s="116">
        <v>0</v>
      </c>
      <c r="AB1540" s="116">
        <v>0</v>
      </c>
      <c r="AC1540" s="116">
        <v>0</v>
      </c>
      <c r="AD1540" s="116">
        <v>0</v>
      </c>
      <c r="AE1540" s="115">
        <f t="shared" si="399"/>
        <v>0</v>
      </c>
      <c r="AF1540" s="116">
        <v>0</v>
      </c>
      <c r="AG1540" s="116">
        <v>0</v>
      </c>
      <c r="AH1540" s="116">
        <v>0</v>
      </c>
      <c r="AI1540" s="116">
        <v>0</v>
      </c>
      <c r="AJ1540" s="115">
        <f t="shared" si="405"/>
        <v>0</v>
      </c>
      <c r="AK1540" s="116">
        <f t="shared" si="405"/>
        <v>0</v>
      </c>
      <c r="AL1540" s="116">
        <f t="shared" si="405"/>
        <v>0</v>
      </c>
      <c r="AM1540" s="116">
        <f t="shared" si="405"/>
        <v>0</v>
      </c>
      <c r="AN1540" s="116">
        <f t="shared" si="405"/>
        <v>0</v>
      </c>
      <c r="AO1540" s="115">
        <f t="shared" si="400"/>
        <v>0</v>
      </c>
      <c r="AP1540" s="116">
        <f t="shared" si="400"/>
        <v>0</v>
      </c>
      <c r="AQ1540" s="116">
        <f t="shared" si="400"/>
        <v>0</v>
      </c>
      <c r="AR1540" s="116">
        <f t="shared" si="400"/>
        <v>0</v>
      </c>
      <c r="AS1540" s="116">
        <f t="shared" si="401"/>
        <v>0</v>
      </c>
    </row>
    <row r="1541" spans="2:45" ht="52.5" thickTop="1" thickBot="1" x14ac:dyDescent="0.3">
      <c r="B1541" s="101" t="str">
        <f t="shared" ref="B1541:B1604" si="406">IF((F1541+G1541+H1541+J1541++K1541+L1541+M1541+U1541+AJ1541+AO1541)&gt;0,"a","b")</f>
        <v>a</v>
      </c>
      <c r="C1541" s="101" t="str">
        <f t="shared" si="404"/>
        <v>a</v>
      </c>
      <c r="D1541" s="109" t="s">
        <v>177</v>
      </c>
      <c r="E1541" s="118" t="s">
        <v>437</v>
      </c>
      <c r="F1541" s="115">
        <f t="shared" ref="F1541:F1604" si="407">SUM(G1541:J1541)</f>
        <v>260000</v>
      </c>
      <c r="G1541" s="116">
        <f>SUM(G1542,G1554:G1556)</f>
        <v>70000</v>
      </c>
      <c r="H1541" s="116">
        <f>SUM(H1542,H1554:H1556)</f>
        <v>70000</v>
      </c>
      <c r="I1541" s="116">
        <f>SUM(I1542,I1554:I1556)</f>
        <v>60000</v>
      </c>
      <c r="J1541" s="116">
        <f>SUM(J1542,J1554:J1556)</f>
        <v>60000</v>
      </c>
      <c r="K1541" s="115">
        <f t="shared" ref="K1541:K1604" si="408">SUM(L1541:O1541)</f>
        <v>260000</v>
      </c>
      <c r="L1541" s="116">
        <f>SUM(L1542,L1554:L1556)</f>
        <v>55000</v>
      </c>
      <c r="M1541" s="116">
        <f>SUM(M1542,M1554:M1556)</f>
        <v>85000</v>
      </c>
      <c r="N1541" s="116">
        <f>SUM(N1542,N1554:N1556)</f>
        <v>60000</v>
      </c>
      <c r="O1541" s="116">
        <f>SUM(O1542,O1554:O1556)</f>
        <v>60000</v>
      </c>
      <c r="P1541" s="115">
        <f t="shared" ref="P1541:P1604" si="409">SUM(Q1541:T1541)</f>
        <v>74960</v>
      </c>
      <c r="Q1541" s="116">
        <f>SUM(Q1542,Q1554:Q1556)</f>
        <v>38114</v>
      </c>
      <c r="R1541" s="116">
        <f>SUM(R1542,R1554:R1556)</f>
        <v>36846</v>
      </c>
      <c r="S1541" s="116">
        <f>SUM(S1542,S1554:S1556)</f>
        <v>0</v>
      </c>
      <c r="T1541" s="116">
        <f>SUM(T1542,T1554:T1556)</f>
        <v>0</v>
      </c>
      <c r="U1541" s="111">
        <f t="shared" si="403"/>
        <v>0</v>
      </c>
      <c r="V1541" s="116">
        <f t="shared" si="403"/>
        <v>0</v>
      </c>
      <c r="W1541" s="116">
        <f t="shared" si="403"/>
        <v>0</v>
      </c>
      <c r="X1541" s="116">
        <f t="shared" si="403"/>
        <v>0</v>
      </c>
      <c r="Y1541" s="116">
        <f t="shared" si="403"/>
        <v>0</v>
      </c>
      <c r="Z1541" s="115">
        <f t="shared" ref="Z1541:Z1604" si="410">SUM(AA1541:AD1541)</f>
        <v>0</v>
      </c>
      <c r="AA1541" s="116">
        <f>SUM(AA1542,AA1554:AA1556)</f>
        <v>0</v>
      </c>
      <c r="AB1541" s="116">
        <f>SUM(AB1542,AB1554:AB1556)</f>
        <v>0</v>
      </c>
      <c r="AC1541" s="116">
        <f>SUM(AC1542,AC1554:AC1556)</f>
        <v>0</v>
      </c>
      <c r="AD1541" s="116">
        <f>SUM(AD1542,AD1554:AD1556)</f>
        <v>0</v>
      </c>
      <c r="AE1541" s="115">
        <f t="shared" ref="AE1541:AE1604" si="411">SUM(AF1541:AI1541)</f>
        <v>0</v>
      </c>
      <c r="AF1541" s="116">
        <f>SUM(AF1542,AF1554:AF1556)</f>
        <v>0</v>
      </c>
      <c r="AG1541" s="116">
        <f>SUM(AG1542,AG1554:AG1556)</f>
        <v>0</v>
      </c>
      <c r="AH1541" s="116">
        <f>SUM(AH1542,AH1554:AH1556)</f>
        <v>0</v>
      </c>
      <c r="AI1541" s="116">
        <f>SUM(AI1542,AI1554:AI1556)</f>
        <v>0</v>
      </c>
      <c r="AJ1541" s="115">
        <f t="shared" si="405"/>
        <v>260000</v>
      </c>
      <c r="AK1541" s="116">
        <f t="shared" si="405"/>
        <v>70000</v>
      </c>
      <c r="AL1541" s="116">
        <f t="shared" si="405"/>
        <v>70000</v>
      </c>
      <c r="AM1541" s="116">
        <f t="shared" si="405"/>
        <v>60000</v>
      </c>
      <c r="AN1541" s="116">
        <f t="shared" si="405"/>
        <v>60000</v>
      </c>
      <c r="AO1541" s="115">
        <f t="shared" ref="AO1541:AR1604" si="412">K1541+U1541</f>
        <v>260000</v>
      </c>
      <c r="AP1541" s="116">
        <f t="shared" si="412"/>
        <v>55000</v>
      </c>
      <c r="AQ1541" s="116">
        <f t="shared" si="412"/>
        <v>85000</v>
      </c>
      <c r="AR1541" s="116">
        <f t="shared" si="412"/>
        <v>60000</v>
      </c>
      <c r="AS1541" s="116">
        <f t="shared" ref="AS1541:AS1604" si="413">O1541+AD1541+AI1541</f>
        <v>60000</v>
      </c>
    </row>
    <row r="1542" spans="2:45" ht="16.5" thickTop="1" thickBot="1" x14ac:dyDescent="0.3">
      <c r="B1542" s="101" t="str">
        <f t="shared" si="406"/>
        <v>a</v>
      </c>
      <c r="C1542" s="101" t="str">
        <f t="shared" si="404"/>
        <v>a</v>
      </c>
      <c r="D1542" s="109" t="s">
        <v>279</v>
      </c>
      <c r="E1542" s="119" t="s">
        <v>298</v>
      </c>
      <c r="F1542" s="115">
        <f t="shared" si="407"/>
        <v>260000</v>
      </c>
      <c r="G1542" s="116">
        <f>SUM(G1543:G1549)</f>
        <v>70000</v>
      </c>
      <c r="H1542" s="116">
        <f>SUM(H1543:H1549)</f>
        <v>70000</v>
      </c>
      <c r="I1542" s="116">
        <f>SUM(I1543:I1549)</f>
        <v>60000</v>
      </c>
      <c r="J1542" s="116">
        <f>SUM(J1543:J1549)</f>
        <v>60000</v>
      </c>
      <c r="K1542" s="115">
        <f t="shared" si="408"/>
        <v>260000</v>
      </c>
      <c r="L1542" s="116">
        <f>SUM(L1543:L1549)</f>
        <v>55000</v>
      </c>
      <c r="M1542" s="116">
        <f>SUM(M1543:M1549)</f>
        <v>85000</v>
      </c>
      <c r="N1542" s="116">
        <f>SUM(N1543:N1549)</f>
        <v>60000</v>
      </c>
      <c r="O1542" s="116">
        <f>SUM(O1543:O1549)</f>
        <v>60000</v>
      </c>
      <c r="P1542" s="115">
        <f t="shared" si="409"/>
        <v>74960</v>
      </c>
      <c r="Q1542" s="116">
        <f>SUM(Q1543:Q1549)</f>
        <v>38114</v>
      </c>
      <c r="R1542" s="116">
        <f>SUM(R1543:R1549)</f>
        <v>36846</v>
      </c>
      <c r="S1542" s="116">
        <f>SUM(S1543:S1549)</f>
        <v>0</v>
      </c>
      <c r="T1542" s="116">
        <f>SUM(T1543:T1549)</f>
        <v>0</v>
      </c>
      <c r="U1542" s="111">
        <f t="shared" si="403"/>
        <v>0</v>
      </c>
      <c r="V1542" s="116">
        <f t="shared" si="403"/>
        <v>0</v>
      </c>
      <c r="W1542" s="116">
        <f t="shared" si="403"/>
        <v>0</v>
      </c>
      <c r="X1542" s="116">
        <f t="shared" si="403"/>
        <v>0</v>
      </c>
      <c r="Y1542" s="116">
        <f t="shared" si="403"/>
        <v>0</v>
      </c>
      <c r="Z1542" s="115">
        <f t="shared" si="410"/>
        <v>0</v>
      </c>
      <c r="AA1542" s="116">
        <f>SUM(AA1543:AA1549)</f>
        <v>0</v>
      </c>
      <c r="AB1542" s="116">
        <f>SUM(AB1543:AB1549)</f>
        <v>0</v>
      </c>
      <c r="AC1542" s="116">
        <f>SUM(AC1543:AC1549)</f>
        <v>0</v>
      </c>
      <c r="AD1542" s="116">
        <f>SUM(AD1543:AD1549)</f>
        <v>0</v>
      </c>
      <c r="AE1542" s="115">
        <f t="shared" si="411"/>
        <v>0</v>
      </c>
      <c r="AF1542" s="116">
        <f>SUM(AF1543:AF1549)</f>
        <v>0</v>
      </c>
      <c r="AG1542" s="116">
        <f>SUM(AG1543:AG1549)</f>
        <v>0</v>
      </c>
      <c r="AH1542" s="116">
        <f>SUM(AH1543:AH1549)</f>
        <v>0</v>
      </c>
      <c r="AI1542" s="116">
        <f>SUM(AI1543:AI1549)</f>
        <v>0</v>
      </c>
      <c r="AJ1542" s="115">
        <f t="shared" si="405"/>
        <v>260000</v>
      </c>
      <c r="AK1542" s="116">
        <f t="shared" si="405"/>
        <v>70000</v>
      </c>
      <c r="AL1542" s="116">
        <f t="shared" si="405"/>
        <v>70000</v>
      </c>
      <c r="AM1542" s="116">
        <f t="shared" si="405"/>
        <v>60000</v>
      </c>
      <c r="AN1542" s="116">
        <f t="shared" si="405"/>
        <v>60000</v>
      </c>
      <c r="AO1542" s="115">
        <f t="shared" si="412"/>
        <v>260000</v>
      </c>
      <c r="AP1542" s="116">
        <f t="shared" si="412"/>
        <v>55000</v>
      </c>
      <c r="AQ1542" s="116">
        <f t="shared" si="412"/>
        <v>85000</v>
      </c>
      <c r="AR1542" s="116">
        <f t="shared" si="412"/>
        <v>60000</v>
      </c>
      <c r="AS1542" s="116">
        <f t="shared" si="413"/>
        <v>60000</v>
      </c>
    </row>
    <row r="1543" spans="2:45" ht="16.5" hidden="1" thickTop="1" thickBot="1" x14ac:dyDescent="0.3">
      <c r="B1543" s="101" t="str">
        <f t="shared" si="406"/>
        <v>b</v>
      </c>
      <c r="C1543" s="101" t="str">
        <f t="shared" si="404"/>
        <v>b</v>
      </c>
      <c r="D1543" s="109" t="s">
        <v>279</v>
      </c>
      <c r="E1543" s="120" t="s">
        <v>299</v>
      </c>
      <c r="F1543" s="115">
        <f t="shared" si="407"/>
        <v>0</v>
      </c>
      <c r="G1543" s="116">
        <v>0</v>
      </c>
      <c r="H1543" s="116">
        <v>0</v>
      </c>
      <c r="I1543" s="116">
        <v>0</v>
      </c>
      <c r="J1543" s="116">
        <v>0</v>
      </c>
      <c r="K1543" s="115">
        <f t="shared" si="408"/>
        <v>0</v>
      </c>
      <c r="L1543" s="116">
        <v>0</v>
      </c>
      <c r="M1543" s="116">
        <v>0</v>
      </c>
      <c r="N1543" s="116">
        <v>0</v>
      </c>
      <c r="O1543" s="116">
        <v>0</v>
      </c>
      <c r="P1543" s="115">
        <f t="shared" si="409"/>
        <v>0</v>
      </c>
      <c r="Q1543" s="116">
        <v>0</v>
      </c>
      <c r="R1543" s="116">
        <v>0</v>
      </c>
      <c r="S1543" s="116">
        <v>0</v>
      </c>
      <c r="T1543" s="116">
        <v>0</v>
      </c>
      <c r="U1543" s="111">
        <f t="shared" si="403"/>
        <v>0</v>
      </c>
      <c r="V1543" s="116">
        <f t="shared" si="403"/>
        <v>0</v>
      </c>
      <c r="W1543" s="116">
        <f t="shared" si="403"/>
        <v>0</v>
      </c>
      <c r="X1543" s="116">
        <f t="shared" si="403"/>
        <v>0</v>
      </c>
      <c r="Y1543" s="116">
        <f t="shared" si="403"/>
        <v>0</v>
      </c>
      <c r="Z1543" s="115">
        <f t="shared" si="410"/>
        <v>0</v>
      </c>
      <c r="AA1543" s="116">
        <v>0</v>
      </c>
      <c r="AB1543" s="116">
        <v>0</v>
      </c>
      <c r="AC1543" s="116">
        <v>0</v>
      </c>
      <c r="AD1543" s="116">
        <v>0</v>
      </c>
      <c r="AE1543" s="115">
        <f t="shared" si="411"/>
        <v>0</v>
      </c>
      <c r="AF1543" s="116">
        <v>0</v>
      </c>
      <c r="AG1543" s="116">
        <v>0</v>
      </c>
      <c r="AH1543" s="116">
        <v>0</v>
      </c>
      <c r="AI1543" s="116">
        <v>0</v>
      </c>
      <c r="AJ1543" s="115">
        <f t="shared" si="405"/>
        <v>0</v>
      </c>
      <c r="AK1543" s="116">
        <f t="shared" si="405"/>
        <v>0</v>
      </c>
      <c r="AL1543" s="116">
        <f t="shared" si="405"/>
        <v>0</v>
      </c>
      <c r="AM1543" s="116">
        <f t="shared" si="405"/>
        <v>0</v>
      </c>
      <c r="AN1543" s="116">
        <f t="shared" si="405"/>
        <v>0</v>
      </c>
      <c r="AO1543" s="115">
        <f t="shared" si="412"/>
        <v>0</v>
      </c>
      <c r="AP1543" s="116">
        <f t="shared" si="412"/>
        <v>0</v>
      </c>
      <c r="AQ1543" s="116">
        <f t="shared" si="412"/>
        <v>0</v>
      </c>
      <c r="AR1543" s="116">
        <f t="shared" si="412"/>
        <v>0</v>
      </c>
      <c r="AS1543" s="116">
        <f t="shared" si="413"/>
        <v>0</v>
      </c>
    </row>
    <row r="1544" spans="2:45" ht="16.5" thickTop="1" thickBot="1" x14ac:dyDescent="0.3">
      <c r="B1544" s="101" t="str">
        <f t="shared" si="406"/>
        <v>a</v>
      </c>
      <c r="C1544" s="101" t="str">
        <f t="shared" si="404"/>
        <v>a</v>
      </c>
      <c r="D1544" s="109" t="s">
        <v>279</v>
      </c>
      <c r="E1544" s="120" t="s">
        <v>300</v>
      </c>
      <c r="F1544" s="115">
        <f t="shared" si="407"/>
        <v>260000</v>
      </c>
      <c r="G1544" s="116">
        <v>70000</v>
      </c>
      <c r="H1544" s="116">
        <v>70000</v>
      </c>
      <c r="I1544" s="116">
        <v>60000</v>
      </c>
      <c r="J1544" s="116">
        <v>60000</v>
      </c>
      <c r="K1544" s="115">
        <f t="shared" si="408"/>
        <v>260000</v>
      </c>
      <c r="L1544" s="116">
        <v>55000</v>
      </c>
      <c r="M1544" s="116">
        <v>85000</v>
      </c>
      <c r="N1544" s="116">
        <v>60000</v>
      </c>
      <c r="O1544" s="116">
        <v>60000</v>
      </c>
      <c r="P1544" s="115">
        <f t="shared" si="409"/>
        <v>74960</v>
      </c>
      <c r="Q1544" s="116">
        <v>38114</v>
      </c>
      <c r="R1544" s="116">
        <v>36846</v>
      </c>
      <c r="S1544" s="116">
        <v>0</v>
      </c>
      <c r="T1544" s="116">
        <v>0</v>
      </c>
      <c r="U1544" s="111">
        <f t="shared" si="403"/>
        <v>0</v>
      </c>
      <c r="V1544" s="116">
        <f t="shared" si="403"/>
        <v>0</v>
      </c>
      <c r="W1544" s="116">
        <f t="shared" si="403"/>
        <v>0</v>
      </c>
      <c r="X1544" s="116">
        <f t="shared" si="403"/>
        <v>0</v>
      </c>
      <c r="Y1544" s="116">
        <f t="shared" si="403"/>
        <v>0</v>
      </c>
      <c r="Z1544" s="115">
        <f t="shared" si="410"/>
        <v>0</v>
      </c>
      <c r="AA1544" s="116">
        <v>0</v>
      </c>
      <c r="AB1544" s="116">
        <v>0</v>
      </c>
      <c r="AC1544" s="116">
        <v>0</v>
      </c>
      <c r="AD1544" s="116">
        <v>0</v>
      </c>
      <c r="AE1544" s="115">
        <f t="shared" si="411"/>
        <v>0</v>
      </c>
      <c r="AF1544" s="116">
        <v>0</v>
      </c>
      <c r="AG1544" s="116">
        <v>0</v>
      </c>
      <c r="AH1544" s="116">
        <v>0</v>
      </c>
      <c r="AI1544" s="116">
        <v>0</v>
      </c>
      <c r="AJ1544" s="115">
        <f t="shared" si="405"/>
        <v>260000</v>
      </c>
      <c r="AK1544" s="116">
        <f t="shared" si="405"/>
        <v>70000</v>
      </c>
      <c r="AL1544" s="116">
        <f t="shared" si="405"/>
        <v>70000</v>
      </c>
      <c r="AM1544" s="116">
        <f t="shared" si="405"/>
        <v>60000</v>
      </c>
      <c r="AN1544" s="116">
        <f t="shared" si="405"/>
        <v>60000</v>
      </c>
      <c r="AO1544" s="115">
        <f t="shared" si="412"/>
        <v>260000</v>
      </c>
      <c r="AP1544" s="116">
        <f t="shared" si="412"/>
        <v>55000</v>
      </c>
      <c r="AQ1544" s="116">
        <f t="shared" si="412"/>
        <v>85000</v>
      </c>
      <c r="AR1544" s="116">
        <f t="shared" si="412"/>
        <v>60000</v>
      </c>
      <c r="AS1544" s="116">
        <f t="shared" si="413"/>
        <v>60000</v>
      </c>
    </row>
    <row r="1545" spans="2:45" ht="16.5" hidden="1" thickTop="1" thickBot="1" x14ac:dyDescent="0.3">
      <c r="B1545" s="101" t="str">
        <f t="shared" si="406"/>
        <v>b</v>
      </c>
      <c r="C1545" s="101" t="str">
        <f t="shared" si="404"/>
        <v>b</v>
      </c>
      <c r="D1545" s="109" t="s">
        <v>279</v>
      </c>
      <c r="E1545" s="120" t="s">
        <v>301</v>
      </c>
      <c r="F1545" s="115">
        <f t="shared" si="407"/>
        <v>0</v>
      </c>
      <c r="G1545" s="116">
        <v>0</v>
      </c>
      <c r="H1545" s="116">
        <v>0</v>
      </c>
      <c r="I1545" s="116">
        <v>0</v>
      </c>
      <c r="J1545" s="116">
        <v>0</v>
      </c>
      <c r="K1545" s="115">
        <f t="shared" si="408"/>
        <v>0</v>
      </c>
      <c r="L1545" s="116">
        <v>0</v>
      </c>
      <c r="M1545" s="116">
        <v>0</v>
      </c>
      <c r="N1545" s="116">
        <v>0</v>
      </c>
      <c r="O1545" s="116">
        <v>0</v>
      </c>
      <c r="P1545" s="115">
        <f t="shared" si="409"/>
        <v>0</v>
      </c>
      <c r="Q1545" s="116">
        <v>0</v>
      </c>
      <c r="R1545" s="116">
        <v>0</v>
      </c>
      <c r="S1545" s="116">
        <v>0</v>
      </c>
      <c r="T1545" s="116">
        <v>0</v>
      </c>
      <c r="U1545" s="111">
        <f t="shared" si="403"/>
        <v>0</v>
      </c>
      <c r="V1545" s="116">
        <f t="shared" si="403"/>
        <v>0</v>
      </c>
      <c r="W1545" s="116">
        <f t="shared" si="403"/>
        <v>0</v>
      </c>
      <c r="X1545" s="116">
        <f t="shared" si="403"/>
        <v>0</v>
      </c>
      <c r="Y1545" s="116">
        <f t="shared" si="403"/>
        <v>0</v>
      </c>
      <c r="Z1545" s="115">
        <f t="shared" si="410"/>
        <v>0</v>
      </c>
      <c r="AA1545" s="116">
        <v>0</v>
      </c>
      <c r="AB1545" s="116">
        <v>0</v>
      </c>
      <c r="AC1545" s="116">
        <v>0</v>
      </c>
      <c r="AD1545" s="116">
        <v>0</v>
      </c>
      <c r="AE1545" s="115">
        <f t="shared" si="411"/>
        <v>0</v>
      </c>
      <c r="AF1545" s="116">
        <v>0</v>
      </c>
      <c r="AG1545" s="116">
        <v>0</v>
      </c>
      <c r="AH1545" s="116">
        <v>0</v>
      </c>
      <c r="AI1545" s="116">
        <v>0</v>
      </c>
      <c r="AJ1545" s="115">
        <f t="shared" si="405"/>
        <v>0</v>
      </c>
      <c r="AK1545" s="116">
        <f t="shared" si="405"/>
        <v>0</v>
      </c>
      <c r="AL1545" s="116">
        <f t="shared" si="405"/>
        <v>0</v>
      </c>
      <c r="AM1545" s="116">
        <f t="shared" si="405"/>
        <v>0</v>
      </c>
      <c r="AN1545" s="116">
        <f t="shared" si="405"/>
        <v>0</v>
      </c>
      <c r="AO1545" s="115">
        <f t="shared" si="412"/>
        <v>0</v>
      </c>
      <c r="AP1545" s="116">
        <f t="shared" si="412"/>
        <v>0</v>
      </c>
      <c r="AQ1545" s="116">
        <f t="shared" si="412"/>
        <v>0</v>
      </c>
      <c r="AR1545" s="116">
        <f t="shared" si="412"/>
        <v>0</v>
      </c>
      <c r="AS1545" s="116">
        <f t="shared" si="413"/>
        <v>0</v>
      </c>
    </row>
    <row r="1546" spans="2:45" ht="16.5" hidden="1" thickTop="1" thickBot="1" x14ac:dyDescent="0.3">
      <c r="B1546" s="101" t="str">
        <f t="shared" si="406"/>
        <v>b</v>
      </c>
      <c r="C1546" s="101" t="str">
        <f t="shared" si="404"/>
        <v>b</v>
      </c>
      <c r="D1546" s="109" t="s">
        <v>279</v>
      </c>
      <c r="E1546" s="120" t="s">
        <v>302</v>
      </c>
      <c r="F1546" s="115">
        <f t="shared" si="407"/>
        <v>0</v>
      </c>
      <c r="G1546" s="116">
        <v>0</v>
      </c>
      <c r="H1546" s="116">
        <v>0</v>
      </c>
      <c r="I1546" s="116">
        <v>0</v>
      </c>
      <c r="J1546" s="116">
        <v>0</v>
      </c>
      <c r="K1546" s="115">
        <f t="shared" si="408"/>
        <v>0</v>
      </c>
      <c r="L1546" s="116">
        <v>0</v>
      </c>
      <c r="M1546" s="116">
        <v>0</v>
      </c>
      <c r="N1546" s="116">
        <v>0</v>
      </c>
      <c r="O1546" s="116">
        <v>0</v>
      </c>
      <c r="P1546" s="115">
        <f t="shared" si="409"/>
        <v>0</v>
      </c>
      <c r="Q1546" s="116">
        <v>0</v>
      </c>
      <c r="R1546" s="116">
        <v>0</v>
      </c>
      <c r="S1546" s="116">
        <v>0</v>
      </c>
      <c r="T1546" s="116">
        <v>0</v>
      </c>
      <c r="U1546" s="111">
        <f t="shared" si="403"/>
        <v>0</v>
      </c>
      <c r="V1546" s="116">
        <f t="shared" si="403"/>
        <v>0</v>
      </c>
      <c r="W1546" s="116">
        <f t="shared" si="403"/>
        <v>0</v>
      </c>
      <c r="X1546" s="116">
        <f t="shared" si="403"/>
        <v>0</v>
      </c>
      <c r="Y1546" s="116">
        <f t="shared" si="403"/>
        <v>0</v>
      </c>
      <c r="Z1546" s="115">
        <f t="shared" si="410"/>
        <v>0</v>
      </c>
      <c r="AA1546" s="116">
        <v>0</v>
      </c>
      <c r="AB1546" s="116">
        <v>0</v>
      </c>
      <c r="AC1546" s="116">
        <v>0</v>
      </c>
      <c r="AD1546" s="116">
        <v>0</v>
      </c>
      <c r="AE1546" s="115">
        <f t="shared" si="411"/>
        <v>0</v>
      </c>
      <c r="AF1546" s="116">
        <v>0</v>
      </c>
      <c r="AG1546" s="116">
        <v>0</v>
      </c>
      <c r="AH1546" s="116">
        <v>0</v>
      </c>
      <c r="AI1546" s="116">
        <v>0</v>
      </c>
      <c r="AJ1546" s="115">
        <f t="shared" si="405"/>
        <v>0</v>
      </c>
      <c r="AK1546" s="116">
        <f t="shared" si="405"/>
        <v>0</v>
      </c>
      <c r="AL1546" s="116">
        <f t="shared" si="405"/>
        <v>0</v>
      </c>
      <c r="AM1546" s="116">
        <f t="shared" si="405"/>
        <v>0</v>
      </c>
      <c r="AN1546" s="116">
        <f t="shared" si="405"/>
        <v>0</v>
      </c>
      <c r="AO1546" s="115">
        <f t="shared" si="412"/>
        <v>0</v>
      </c>
      <c r="AP1546" s="116">
        <f t="shared" si="412"/>
        <v>0</v>
      </c>
      <c r="AQ1546" s="116">
        <f t="shared" si="412"/>
        <v>0</v>
      </c>
      <c r="AR1546" s="116">
        <f t="shared" si="412"/>
        <v>0</v>
      </c>
      <c r="AS1546" s="116">
        <f t="shared" si="413"/>
        <v>0</v>
      </c>
    </row>
    <row r="1547" spans="2:45" ht="16.5" hidden="1" thickTop="1" thickBot="1" x14ac:dyDescent="0.3">
      <c r="B1547" s="101" t="str">
        <f t="shared" si="406"/>
        <v>b</v>
      </c>
      <c r="C1547" s="101" t="str">
        <f t="shared" si="404"/>
        <v>b</v>
      </c>
      <c r="D1547" s="109" t="s">
        <v>279</v>
      </c>
      <c r="E1547" s="120" t="s">
        <v>303</v>
      </c>
      <c r="F1547" s="115">
        <f t="shared" si="407"/>
        <v>0</v>
      </c>
      <c r="G1547" s="116">
        <v>0</v>
      </c>
      <c r="H1547" s="116">
        <v>0</v>
      </c>
      <c r="I1547" s="116">
        <v>0</v>
      </c>
      <c r="J1547" s="116">
        <v>0</v>
      </c>
      <c r="K1547" s="115">
        <f t="shared" si="408"/>
        <v>0</v>
      </c>
      <c r="L1547" s="116">
        <v>0</v>
      </c>
      <c r="M1547" s="116">
        <v>0</v>
      </c>
      <c r="N1547" s="116">
        <v>0</v>
      </c>
      <c r="O1547" s="116">
        <v>0</v>
      </c>
      <c r="P1547" s="115">
        <f t="shared" si="409"/>
        <v>0</v>
      </c>
      <c r="Q1547" s="116">
        <v>0</v>
      </c>
      <c r="R1547" s="116">
        <v>0</v>
      </c>
      <c r="S1547" s="116">
        <v>0</v>
      </c>
      <c r="T1547" s="116">
        <v>0</v>
      </c>
      <c r="U1547" s="111">
        <f t="shared" si="403"/>
        <v>0</v>
      </c>
      <c r="V1547" s="116">
        <f t="shared" si="403"/>
        <v>0</v>
      </c>
      <c r="W1547" s="116">
        <f t="shared" si="403"/>
        <v>0</v>
      </c>
      <c r="X1547" s="116">
        <f t="shared" si="403"/>
        <v>0</v>
      </c>
      <c r="Y1547" s="116">
        <f t="shared" si="403"/>
        <v>0</v>
      </c>
      <c r="Z1547" s="115">
        <f t="shared" si="410"/>
        <v>0</v>
      </c>
      <c r="AA1547" s="116">
        <v>0</v>
      </c>
      <c r="AB1547" s="116">
        <v>0</v>
      </c>
      <c r="AC1547" s="116">
        <v>0</v>
      </c>
      <c r="AD1547" s="116">
        <v>0</v>
      </c>
      <c r="AE1547" s="115">
        <f t="shared" si="411"/>
        <v>0</v>
      </c>
      <c r="AF1547" s="116">
        <v>0</v>
      </c>
      <c r="AG1547" s="116">
        <v>0</v>
      </c>
      <c r="AH1547" s="116">
        <v>0</v>
      </c>
      <c r="AI1547" s="116">
        <v>0</v>
      </c>
      <c r="AJ1547" s="115">
        <f t="shared" si="405"/>
        <v>0</v>
      </c>
      <c r="AK1547" s="116">
        <f t="shared" si="405"/>
        <v>0</v>
      </c>
      <c r="AL1547" s="116">
        <f t="shared" si="405"/>
        <v>0</v>
      </c>
      <c r="AM1547" s="116">
        <f t="shared" si="405"/>
        <v>0</v>
      </c>
      <c r="AN1547" s="116">
        <f t="shared" si="405"/>
        <v>0</v>
      </c>
      <c r="AO1547" s="115">
        <f t="shared" si="412"/>
        <v>0</v>
      </c>
      <c r="AP1547" s="116">
        <f t="shared" si="412"/>
        <v>0</v>
      </c>
      <c r="AQ1547" s="116">
        <f t="shared" si="412"/>
        <v>0</v>
      </c>
      <c r="AR1547" s="116">
        <f t="shared" si="412"/>
        <v>0</v>
      </c>
      <c r="AS1547" s="116">
        <f t="shared" si="413"/>
        <v>0</v>
      </c>
    </row>
    <row r="1548" spans="2:45" ht="16.5" hidden="1" thickTop="1" thickBot="1" x14ac:dyDescent="0.3">
      <c r="B1548" s="101" t="str">
        <f t="shared" si="406"/>
        <v>b</v>
      </c>
      <c r="C1548" s="101" t="str">
        <f t="shared" si="404"/>
        <v>b</v>
      </c>
      <c r="D1548" s="109" t="s">
        <v>279</v>
      </c>
      <c r="E1548" s="120" t="s">
        <v>304</v>
      </c>
      <c r="F1548" s="115">
        <f t="shared" si="407"/>
        <v>0</v>
      </c>
      <c r="G1548" s="116">
        <v>0</v>
      </c>
      <c r="H1548" s="116">
        <v>0</v>
      </c>
      <c r="I1548" s="116">
        <v>0</v>
      </c>
      <c r="J1548" s="116">
        <v>0</v>
      </c>
      <c r="K1548" s="115">
        <f t="shared" si="408"/>
        <v>0</v>
      </c>
      <c r="L1548" s="116">
        <v>0</v>
      </c>
      <c r="M1548" s="116">
        <v>0</v>
      </c>
      <c r="N1548" s="116">
        <v>0</v>
      </c>
      <c r="O1548" s="116">
        <v>0</v>
      </c>
      <c r="P1548" s="115">
        <f t="shared" si="409"/>
        <v>0</v>
      </c>
      <c r="Q1548" s="116">
        <v>0</v>
      </c>
      <c r="R1548" s="116">
        <v>0</v>
      </c>
      <c r="S1548" s="116">
        <v>0</v>
      </c>
      <c r="T1548" s="116">
        <v>0</v>
      </c>
      <c r="U1548" s="111">
        <f t="shared" si="403"/>
        <v>0</v>
      </c>
      <c r="V1548" s="116">
        <f t="shared" si="403"/>
        <v>0</v>
      </c>
      <c r="W1548" s="116">
        <f t="shared" si="403"/>
        <v>0</v>
      </c>
      <c r="X1548" s="116">
        <f t="shared" si="403"/>
        <v>0</v>
      </c>
      <c r="Y1548" s="116">
        <f t="shared" si="403"/>
        <v>0</v>
      </c>
      <c r="Z1548" s="115">
        <f t="shared" si="410"/>
        <v>0</v>
      </c>
      <c r="AA1548" s="116">
        <v>0</v>
      </c>
      <c r="AB1548" s="116">
        <v>0</v>
      </c>
      <c r="AC1548" s="116">
        <v>0</v>
      </c>
      <c r="AD1548" s="116">
        <v>0</v>
      </c>
      <c r="AE1548" s="115">
        <f t="shared" si="411"/>
        <v>0</v>
      </c>
      <c r="AF1548" s="116">
        <v>0</v>
      </c>
      <c r="AG1548" s="116">
        <v>0</v>
      </c>
      <c r="AH1548" s="116">
        <v>0</v>
      </c>
      <c r="AI1548" s="116">
        <v>0</v>
      </c>
      <c r="AJ1548" s="115">
        <f t="shared" si="405"/>
        <v>0</v>
      </c>
      <c r="AK1548" s="116">
        <f t="shared" si="405"/>
        <v>0</v>
      </c>
      <c r="AL1548" s="116">
        <f t="shared" si="405"/>
        <v>0</v>
      </c>
      <c r="AM1548" s="116">
        <f t="shared" si="405"/>
        <v>0</v>
      </c>
      <c r="AN1548" s="116">
        <f t="shared" si="405"/>
        <v>0</v>
      </c>
      <c r="AO1548" s="115">
        <f t="shared" si="412"/>
        <v>0</v>
      </c>
      <c r="AP1548" s="116">
        <f t="shared" si="412"/>
        <v>0</v>
      </c>
      <c r="AQ1548" s="116">
        <f t="shared" si="412"/>
        <v>0</v>
      </c>
      <c r="AR1548" s="116">
        <f t="shared" si="412"/>
        <v>0</v>
      </c>
      <c r="AS1548" s="116">
        <f t="shared" si="413"/>
        <v>0</v>
      </c>
    </row>
    <row r="1549" spans="2:45" ht="16.5" hidden="1" thickTop="1" thickBot="1" x14ac:dyDescent="0.3">
      <c r="B1549" s="101" t="str">
        <f t="shared" si="406"/>
        <v>b</v>
      </c>
      <c r="C1549" s="101" t="str">
        <f t="shared" si="404"/>
        <v>b</v>
      </c>
      <c r="D1549" s="109" t="s">
        <v>279</v>
      </c>
      <c r="E1549" s="120" t="s">
        <v>305</v>
      </c>
      <c r="F1549" s="115">
        <f t="shared" si="407"/>
        <v>0</v>
      </c>
      <c r="G1549" s="116">
        <f>SUM(G1550:G1551)</f>
        <v>0</v>
      </c>
      <c r="H1549" s="116">
        <f>SUM(H1550:H1551)</f>
        <v>0</v>
      </c>
      <c r="I1549" s="116">
        <f>SUM(I1550:I1551)</f>
        <v>0</v>
      </c>
      <c r="J1549" s="116">
        <f>SUM(J1550:J1551)</f>
        <v>0</v>
      </c>
      <c r="K1549" s="115">
        <f t="shared" si="408"/>
        <v>0</v>
      </c>
      <c r="L1549" s="116">
        <f>SUM(L1550:L1551)</f>
        <v>0</v>
      </c>
      <c r="M1549" s="116">
        <f>SUM(M1550:M1551)</f>
        <v>0</v>
      </c>
      <c r="N1549" s="116">
        <f>SUM(N1550:N1551)</f>
        <v>0</v>
      </c>
      <c r="O1549" s="116">
        <f>SUM(O1550:O1551)</f>
        <v>0</v>
      </c>
      <c r="P1549" s="115">
        <f t="shared" si="409"/>
        <v>0</v>
      </c>
      <c r="Q1549" s="116">
        <f>SUM(Q1550:Q1551)</f>
        <v>0</v>
      </c>
      <c r="R1549" s="116">
        <f>SUM(R1550:R1551)</f>
        <v>0</v>
      </c>
      <c r="S1549" s="116">
        <f>SUM(S1550:S1551)</f>
        <v>0</v>
      </c>
      <c r="T1549" s="116">
        <f>SUM(T1550:T1551)</f>
        <v>0</v>
      </c>
      <c r="U1549" s="111">
        <f t="shared" si="403"/>
        <v>0</v>
      </c>
      <c r="V1549" s="116">
        <f t="shared" si="403"/>
        <v>0</v>
      </c>
      <c r="W1549" s="116">
        <f t="shared" si="403"/>
        <v>0</v>
      </c>
      <c r="X1549" s="116">
        <f t="shared" si="403"/>
        <v>0</v>
      </c>
      <c r="Y1549" s="116">
        <f t="shared" si="403"/>
        <v>0</v>
      </c>
      <c r="Z1549" s="115">
        <f t="shared" si="410"/>
        <v>0</v>
      </c>
      <c r="AA1549" s="116">
        <f>SUM(AA1550:AA1551)</f>
        <v>0</v>
      </c>
      <c r="AB1549" s="116">
        <f>SUM(AB1550:AB1551)</f>
        <v>0</v>
      </c>
      <c r="AC1549" s="116">
        <f>SUM(AC1550:AC1551)</f>
        <v>0</v>
      </c>
      <c r="AD1549" s="116">
        <f>SUM(AD1550:AD1551)</f>
        <v>0</v>
      </c>
      <c r="AE1549" s="115">
        <f t="shared" si="411"/>
        <v>0</v>
      </c>
      <c r="AF1549" s="116">
        <f>SUM(AF1550:AF1551)</f>
        <v>0</v>
      </c>
      <c r="AG1549" s="116">
        <f>SUM(AG1550:AG1551)</f>
        <v>0</v>
      </c>
      <c r="AH1549" s="116">
        <f>SUM(AH1550:AH1551)</f>
        <v>0</v>
      </c>
      <c r="AI1549" s="116">
        <f>SUM(AI1550:AI1551)</f>
        <v>0</v>
      </c>
      <c r="AJ1549" s="115">
        <f t="shared" si="405"/>
        <v>0</v>
      </c>
      <c r="AK1549" s="116">
        <f t="shared" si="405"/>
        <v>0</v>
      </c>
      <c r="AL1549" s="116">
        <f t="shared" si="405"/>
        <v>0</v>
      </c>
      <c r="AM1549" s="116">
        <f t="shared" si="405"/>
        <v>0</v>
      </c>
      <c r="AN1549" s="116">
        <f t="shared" si="405"/>
        <v>0</v>
      </c>
      <c r="AO1549" s="115">
        <f t="shared" si="412"/>
        <v>0</v>
      </c>
      <c r="AP1549" s="116">
        <f t="shared" si="412"/>
        <v>0</v>
      </c>
      <c r="AQ1549" s="116">
        <f t="shared" si="412"/>
        <v>0</v>
      </c>
      <c r="AR1549" s="116">
        <f t="shared" si="412"/>
        <v>0</v>
      </c>
      <c r="AS1549" s="116">
        <f t="shared" si="413"/>
        <v>0</v>
      </c>
    </row>
    <row r="1550" spans="2:45" ht="16.5" hidden="1" thickTop="1" thickBot="1" x14ac:dyDescent="0.3">
      <c r="B1550" s="101" t="str">
        <f t="shared" si="406"/>
        <v>b</v>
      </c>
      <c r="C1550" s="101" t="str">
        <f t="shared" si="404"/>
        <v>b</v>
      </c>
      <c r="D1550" s="109" t="s">
        <v>279</v>
      </c>
      <c r="E1550" s="121" t="s">
        <v>306</v>
      </c>
      <c r="F1550" s="115">
        <f t="shared" si="407"/>
        <v>0</v>
      </c>
      <c r="G1550" s="116">
        <v>0</v>
      </c>
      <c r="H1550" s="116">
        <v>0</v>
      </c>
      <c r="I1550" s="116">
        <v>0</v>
      </c>
      <c r="J1550" s="116">
        <v>0</v>
      </c>
      <c r="K1550" s="115">
        <f t="shared" si="408"/>
        <v>0</v>
      </c>
      <c r="L1550" s="116">
        <v>0</v>
      </c>
      <c r="M1550" s="116">
        <v>0</v>
      </c>
      <c r="N1550" s="116">
        <v>0</v>
      </c>
      <c r="O1550" s="116">
        <v>0</v>
      </c>
      <c r="P1550" s="115">
        <f t="shared" si="409"/>
        <v>0</v>
      </c>
      <c r="Q1550" s="116">
        <v>0</v>
      </c>
      <c r="R1550" s="116">
        <v>0</v>
      </c>
      <c r="S1550" s="116">
        <v>0</v>
      </c>
      <c r="T1550" s="116">
        <v>0</v>
      </c>
      <c r="U1550" s="111">
        <f t="shared" ref="U1550:Y1600" si="414">Z1550+AE1550</f>
        <v>0</v>
      </c>
      <c r="V1550" s="116">
        <f t="shared" si="414"/>
        <v>0</v>
      </c>
      <c r="W1550" s="116">
        <f t="shared" si="414"/>
        <v>0</v>
      </c>
      <c r="X1550" s="116">
        <f t="shared" si="414"/>
        <v>0</v>
      </c>
      <c r="Y1550" s="116">
        <f t="shared" si="414"/>
        <v>0</v>
      </c>
      <c r="Z1550" s="115">
        <f t="shared" si="410"/>
        <v>0</v>
      </c>
      <c r="AA1550" s="116">
        <v>0</v>
      </c>
      <c r="AB1550" s="116">
        <v>0</v>
      </c>
      <c r="AC1550" s="116">
        <v>0</v>
      </c>
      <c r="AD1550" s="116">
        <v>0</v>
      </c>
      <c r="AE1550" s="115">
        <f t="shared" si="411"/>
        <v>0</v>
      </c>
      <c r="AF1550" s="116">
        <v>0</v>
      </c>
      <c r="AG1550" s="116">
        <v>0</v>
      </c>
      <c r="AH1550" s="116">
        <v>0</v>
      </c>
      <c r="AI1550" s="116">
        <v>0</v>
      </c>
      <c r="AJ1550" s="115">
        <f t="shared" si="405"/>
        <v>0</v>
      </c>
      <c r="AK1550" s="116">
        <f t="shared" si="405"/>
        <v>0</v>
      </c>
      <c r="AL1550" s="116">
        <f t="shared" si="405"/>
        <v>0</v>
      </c>
      <c r="AM1550" s="116">
        <f t="shared" si="405"/>
        <v>0</v>
      </c>
      <c r="AN1550" s="116">
        <f t="shared" si="405"/>
        <v>0</v>
      </c>
      <c r="AO1550" s="115">
        <f t="shared" si="412"/>
        <v>0</v>
      </c>
      <c r="AP1550" s="116">
        <f t="shared" si="412"/>
        <v>0</v>
      </c>
      <c r="AQ1550" s="116">
        <f t="shared" si="412"/>
        <v>0</v>
      </c>
      <c r="AR1550" s="116">
        <f t="shared" si="412"/>
        <v>0</v>
      </c>
      <c r="AS1550" s="116">
        <f t="shared" si="413"/>
        <v>0</v>
      </c>
    </row>
    <row r="1551" spans="2:45" ht="27" hidden="1" thickTop="1" thickBot="1" x14ac:dyDescent="0.3">
      <c r="B1551" s="101" t="str">
        <f t="shared" si="406"/>
        <v>b</v>
      </c>
      <c r="C1551" s="101" t="str">
        <f t="shared" si="404"/>
        <v>b</v>
      </c>
      <c r="D1551" s="109" t="s">
        <v>279</v>
      </c>
      <c r="E1551" s="121" t="s">
        <v>307</v>
      </c>
      <c r="F1551" s="115">
        <f t="shared" si="407"/>
        <v>0</v>
      </c>
      <c r="G1551" s="116">
        <f>SUM(G1552:G1553)</f>
        <v>0</v>
      </c>
      <c r="H1551" s="116">
        <f>SUM(H1552:H1553)</f>
        <v>0</v>
      </c>
      <c r="I1551" s="116">
        <f>SUM(I1552:I1553)</f>
        <v>0</v>
      </c>
      <c r="J1551" s="116">
        <f>SUM(J1552:J1553)</f>
        <v>0</v>
      </c>
      <c r="K1551" s="115">
        <f t="shared" si="408"/>
        <v>0</v>
      </c>
      <c r="L1551" s="116">
        <f>SUM(L1552:L1553)</f>
        <v>0</v>
      </c>
      <c r="M1551" s="116">
        <f>SUM(M1552:M1553)</f>
        <v>0</v>
      </c>
      <c r="N1551" s="116">
        <f>SUM(N1552:N1553)</f>
        <v>0</v>
      </c>
      <c r="O1551" s="116">
        <f>SUM(O1552:O1553)</f>
        <v>0</v>
      </c>
      <c r="P1551" s="115">
        <f t="shared" si="409"/>
        <v>0</v>
      </c>
      <c r="Q1551" s="116">
        <f>SUM(Q1552:Q1553)</f>
        <v>0</v>
      </c>
      <c r="R1551" s="116">
        <f>SUM(R1552:R1553)</f>
        <v>0</v>
      </c>
      <c r="S1551" s="116">
        <f>SUM(S1552:S1553)</f>
        <v>0</v>
      </c>
      <c r="T1551" s="116">
        <f>SUM(T1552:T1553)</f>
        <v>0</v>
      </c>
      <c r="U1551" s="111">
        <f t="shared" si="414"/>
        <v>0</v>
      </c>
      <c r="V1551" s="116">
        <f t="shared" si="414"/>
        <v>0</v>
      </c>
      <c r="W1551" s="116">
        <f t="shared" si="414"/>
        <v>0</v>
      </c>
      <c r="X1551" s="116">
        <f t="shared" si="414"/>
        <v>0</v>
      </c>
      <c r="Y1551" s="116">
        <f t="shared" si="414"/>
        <v>0</v>
      </c>
      <c r="Z1551" s="115">
        <f t="shared" si="410"/>
        <v>0</v>
      </c>
      <c r="AA1551" s="116">
        <f>SUM(AA1552:AA1553)</f>
        <v>0</v>
      </c>
      <c r="AB1551" s="116">
        <f>SUM(AB1552:AB1553)</f>
        <v>0</v>
      </c>
      <c r="AC1551" s="116">
        <f>SUM(AC1552:AC1553)</f>
        <v>0</v>
      </c>
      <c r="AD1551" s="116">
        <f>SUM(AD1552:AD1553)</f>
        <v>0</v>
      </c>
      <c r="AE1551" s="115">
        <f t="shared" si="411"/>
        <v>0</v>
      </c>
      <c r="AF1551" s="116">
        <f>SUM(AF1552:AF1553)</f>
        <v>0</v>
      </c>
      <c r="AG1551" s="116">
        <f>SUM(AG1552:AG1553)</f>
        <v>0</v>
      </c>
      <c r="AH1551" s="116">
        <f>SUM(AH1552:AH1553)</f>
        <v>0</v>
      </c>
      <c r="AI1551" s="116">
        <f>SUM(AI1552:AI1553)</f>
        <v>0</v>
      </c>
      <c r="AJ1551" s="115">
        <f t="shared" si="405"/>
        <v>0</v>
      </c>
      <c r="AK1551" s="116">
        <f t="shared" si="405"/>
        <v>0</v>
      </c>
      <c r="AL1551" s="116">
        <f t="shared" si="405"/>
        <v>0</v>
      </c>
      <c r="AM1551" s="116">
        <f t="shared" si="405"/>
        <v>0</v>
      </c>
      <c r="AN1551" s="116">
        <f t="shared" si="405"/>
        <v>0</v>
      </c>
      <c r="AO1551" s="115">
        <f t="shared" si="412"/>
        <v>0</v>
      </c>
      <c r="AP1551" s="116">
        <f t="shared" si="412"/>
        <v>0</v>
      </c>
      <c r="AQ1551" s="116">
        <f t="shared" si="412"/>
        <v>0</v>
      </c>
      <c r="AR1551" s="116">
        <f t="shared" si="412"/>
        <v>0</v>
      </c>
      <c r="AS1551" s="116">
        <f t="shared" si="413"/>
        <v>0</v>
      </c>
    </row>
    <row r="1552" spans="2:45" ht="27" hidden="1" thickTop="1" thickBot="1" x14ac:dyDescent="0.3">
      <c r="B1552" s="101" t="str">
        <f t="shared" si="406"/>
        <v>b</v>
      </c>
      <c r="C1552" s="101" t="str">
        <f t="shared" si="404"/>
        <v>b</v>
      </c>
      <c r="D1552" s="109" t="s">
        <v>279</v>
      </c>
      <c r="E1552" s="122" t="s">
        <v>308</v>
      </c>
      <c r="F1552" s="115">
        <f t="shared" si="407"/>
        <v>0</v>
      </c>
      <c r="G1552" s="116">
        <v>0</v>
      </c>
      <c r="H1552" s="116">
        <v>0</v>
      </c>
      <c r="I1552" s="116">
        <v>0</v>
      </c>
      <c r="J1552" s="116">
        <v>0</v>
      </c>
      <c r="K1552" s="115">
        <f t="shared" si="408"/>
        <v>0</v>
      </c>
      <c r="L1552" s="116">
        <v>0</v>
      </c>
      <c r="M1552" s="116">
        <v>0</v>
      </c>
      <c r="N1552" s="116">
        <v>0</v>
      </c>
      <c r="O1552" s="116">
        <v>0</v>
      </c>
      <c r="P1552" s="115">
        <f t="shared" si="409"/>
        <v>0</v>
      </c>
      <c r="Q1552" s="116">
        <v>0</v>
      </c>
      <c r="R1552" s="116">
        <v>0</v>
      </c>
      <c r="S1552" s="116">
        <v>0</v>
      </c>
      <c r="T1552" s="116">
        <v>0</v>
      </c>
      <c r="U1552" s="111">
        <f t="shared" si="414"/>
        <v>0</v>
      </c>
      <c r="V1552" s="116">
        <f t="shared" si="414"/>
        <v>0</v>
      </c>
      <c r="W1552" s="116">
        <f t="shared" si="414"/>
        <v>0</v>
      </c>
      <c r="X1552" s="116">
        <f t="shared" si="414"/>
        <v>0</v>
      </c>
      <c r="Y1552" s="116">
        <f t="shared" si="414"/>
        <v>0</v>
      </c>
      <c r="Z1552" s="115">
        <f t="shared" si="410"/>
        <v>0</v>
      </c>
      <c r="AA1552" s="116">
        <v>0</v>
      </c>
      <c r="AB1552" s="116">
        <v>0</v>
      </c>
      <c r="AC1552" s="116">
        <v>0</v>
      </c>
      <c r="AD1552" s="116">
        <v>0</v>
      </c>
      <c r="AE1552" s="115">
        <f t="shared" si="411"/>
        <v>0</v>
      </c>
      <c r="AF1552" s="116">
        <v>0</v>
      </c>
      <c r="AG1552" s="116">
        <v>0</v>
      </c>
      <c r="AH1552" s="116">
        <v>0</v>
      </c>
      <c r="AI1552" s="116">
        <v>0</v>
      </c>
      <c r="AJ1552" s="115">
        <f t="shared" si="405"/>
        <v>0</v>
      </c>
      <c r="AK1552" s="116">
        <f t="shared" si="405"/>
        <v>0</v>
      </c>
      <c r="AL1552" s="116">
        <f t="shared" si="405"/>
        <v>0</v>
      </c>
      <c r="AM1552" s="116">
        <f t="shared" si="405"/>
        <v>0</v>
      </c>
      <c r="AN1552" s="116">
        <f t="shared" si="405"/>
        <v>0</v>
      </c>
      <c r="AO1552" s="115">
        <f t="shared" si="412"/>
        <v>0</v>
      </c>
      <c r="AP1552" s="116">
        <f t="shared" si="412"/>
        <v>0</v>
      </c>
      <c r="AQ1552" s="116">
        <f t="shared" si="412"/>
        <v>0</v>
      </c>
      <c r="AR1552" s="116">
        <f t="shared" si="412"/>
        <v>0</v>
      </c>
      <c r="AS1552" s="116">
        <f t="shared" si="413"/>
        <v>0</v>
      </c>
    </row>
    <row r="1553" spans="2:45" ht="27" hidden="1" thickTop="1" thickBot="1" x14ac:dyDescent="0.3">
      <c r="B1553" s="101" t="str">
        <f t="shared" si="406"/>
        <v>b</v>
      </c>
      <c r="C1553" s="101" t="str">
        <f t="shared" si="404"/>
        <v>b</v>
      </c>
      <c r="D1553" s="109" t="s">
        <v>279</v>
      </c>
      <c r="E1553" s="122" t="s">
        <v>309</v>
      </c>
      <c r="F1553" s="115">
        <f t="shared" si="407"/>
        <v>0</v>
      </c>
      <c r="G1553" s="116">
        <v>0</v>
      </c>
      <c r="H1553" s="116">
        <v>0</v>
      </c>
      <c r="I1553" s="116">
        <v>0</v>
      </c>
      <c r="J1553" s="116">
        <v>0</v>
      </c>
      <c r="K1553" s="115">
        <f t="shared" si="408"/>
        <v>0</v>
      </c>
      <c r="L1553" s="116">
        <v>0</v>
      </c>
      <c r="M1553" s="116">
        <v>0</v>
      </c>
      <c r="N1553" s="116">
        <v>0</v>
      </c>
      <c r="O1553" s="116">
        <v>0</v>
      </c>
      <c r="P1553" s="115">
        <f t="shared" si="409"/>
        <v>0</v>
      </c>
      <c r="Q1553" s="116">
        <v>0</v>
      </c>
      <c r="R1553" s="116">
        <v>0</v>
      </c>
      <c r="S1553" s="116">
        <v>0</v>
      </c>
      <c r="T1553" s="116">
        <v>0</v>
      </c>
      <c r="U1553" s="111">
        <f t="shared" si="414"/>
        <v>0</v>
      </c>
      <c r="V1553" s="116">
        <f t="shared" si="414"/>
        <v>0</v>
      </c>
      <c r="W1553" s="116">
        <f t="shared" si="414"/>
        <v>0</v>
      </c>
      <c r="X1553" s="116">
        <f t="shared" si="414"/>
        <v>0</v>
      </c>
      <c r="Y1553" s="116">
        <f t="shared" si="414"/>
        <v>0</v>
      </c>
      <c r="Z1553" s="115">
        <f t="shared" si="410"/>
        <v>0</v>
      </c>
      <c r="AA1553" s="116">
        <v>0</v>
      </c>
      <c r="AB1553" s="116">
        <v>0</v>
      </c>
      <c r="AC1553" s="116">
        <v>0</v>
      </c>
      <c r="AD1553" s="116">
        <v>0</v>
      </c>
      <c r="AE1553" s="115">
        <f t="shared" si="411"/>
        <v>0</v>
      </c>
      <c r="AF1553" s="116">
        <v>0</v>
      </c>
      <c r="AG1553" s="116">
        <v>0</v>
      </c>
      <c r="AH1553" s="116">
        <v>0</v>
      </c>
      <c r="AI1553" s="116">
        <v>0</v>
      </c>
      <c r="AJ1553" s="115">
        <f t="shared" si="405"/>
        <v>0</v>
      </c>
      <c r="AK1553" s="116">
        <f t="shared" si="405"/>
        <v>0</v>
      </c>
      <c r="AL1553" s="116">
        <f t="shared" si="405"/>
        <v>0</v>
      </c>
      <c r="AM1553" s="116">
        <f t="shared" si="405"/>
        <v>0</v>
      </c>
      <c r="AN1553" s="116">
        <f t="shared" si="405"/>
        <v>0</v>
      </c>
      <c r="AO1553" s="115">
        <f t="shared" si="412"/>
        <v>0</v>
      </c>
      <c r="AP1553" s="116">
        <f t="shared" si="412"/>
        <v>0</v>
      </c>
      <c r="AQ1553" s="116">
        <f t="shared" si="412"/>
        <v>0</v>
      </c>
      <c r="AR1553" s="116">
        <f t="shared" si="412"/>
        <v>0</v>
      </c>
      <c r="AS1553" s="116">
        <f t="shared" si="413"/>
        <v>0</v>
      </c>
    </row>
    <row r="1554" spans="2:45" ht="16.5" hidden="1" thickTop="1" thickBot="1" x14ac:dyDescent="0.3">
      <c r="B1554" s="101" t="str">
        <f t="shared" si="406"/>
        <v>b</v>
      </c>
      <c r="C1554" s="101" t="str">
        <f t="shared" si="404"/>
        <v>b</v>
      </c>
      <c r="D1554" s="109" t="s">
        <v>279</v>
      </c>
      <c r="E1554" s="119" t="s">
        <v>310</v>
      </c>
      <c r="F1554" s="115">
        <f t="shared" si="407"/>
        <v>0</v>
      </c>
      <c r="G1554" s="116">
        <v>0</v>
      </c>
      <c r="H1554" s="116">
        <v>0</v>
      </c>
      <c r="I1554" s="116">
        <v>0</v>
      </c>
      <c r="J1554" s="116">
        <v>0</v>
      </c>
      <c r="K1554" s="115">
        <f t="shared" si="408"/>
        <v>0</v>
      </c>
      <c r="L1554" s="116">
        <v>0</v>
      </c>
      <c r="M1554" s="116">
        <v>0</v>
      </c>
      <c r="N1554" s="116">
        <v>0</v>
      </c>
      <c r="O1554" s="116">
        <v>0</v>
      </c>
      <c r="P1554" s="115">
        <f t="shared" si="409"/>
        <v>0</v>
      </c>
      <c r="Q1554" s="116">
        <v>0</v>
      </c>
      <c r="R1554" s="116">
        <v>0</v>
      </c>
      <c r="S1554" s="116">
        <v>0</v>
      </c>
      <c r="T1554" s="116">
        <v>0</v>
      </c>
      <c r="U1554" s="111">
        <f t="shared" si="414"/>
        <v>0</v>
      </c>
      <c r="V1554" s="116">
        <f t="shared" si="414"/>
        <v>0</v>
      </c>
      <c r="W1554" s="116">
        <f t="shared" si="414"/>
        <v>0</v>
      </c>
      <c r="X1554" s="116">
        <f t="shared" si="414"/>
        <v>0</v>
      </c>
      <c r="Y1554" s="116">
        <f t="shared" si="414"/>
        <v>0</v>
      </c>
      <c r="Z1554" s="115">
        <f t="shared" si="410"/>
        <v>0</v>
      </c>
      <c r="AA1554" s="116">
        <v>0</v>
      </c>
      <c r="AB1554" s="116">
        <v>0</v>
      </c>
      <c r="AC1554" s="116">
        <v>0</v>
      </c>
      <c r="AD1554" s="116">
        <v>0</v>
      </c>
      <c r="AE1554" s="115">
        <f t="shared" si="411"/>
        <v>0</v>
      </c>
      <c r="AF1554" s="116">
        <v>0</v>
      </c>
      <c r="AG1554" s="116">
        <v>0</v>
      </c>
      <c r="AH1554" s="116">
        <v>0</v>
      </c>
      <c r="AI1554" s="116">
        <v>0</v>
      </c>
      <c r="AJ1554" s="115">
        <f t="shared" si="405"/>
        <v>0</v>
      </c>
      <c r="AK1554" s="116">
        <f t="shared" si="405"/>
        <v>0</v>
      </c>
      <c r="AL1554" s="116">
        <f t="shared" si="405"/>
        <v>0</v>
      </c>
      <c r="AM1554" s="116">
        <f t="shared" si="405"/>
        <v>0</v>
      </c>
      <c r="AN1554" s="116">
        <f t="shared" si="405"/>
        <v>0</v>
      </c>
      <c r="AO1554" s="115">
        <f t="shared" si="412"/>
        <v>0</v>
      </c>
      <c r="AP1554" s="116">
        <f t="shared" si="412"/>
        <v>0</v>
      </c>
      <c r="AQ1554" s="116">
        <f t="shared" si="412"/>
        <v>0</v>
      </c>
      <c r="AR1554" s="116">
        <f t="shared" si="412"/>
        <v>0</v>
      </c>
      <c r="AS1554" s="116">
        <f t="shared" si="413"/>
        <v>0</v>
      </c>
    </row>
    <row r="1555" spans="2:45" ht="16.5" hidden="1" thickTop="1" thickBot="1" x14ac:dyDescent="0.3">
      <c r="B1555" s="101" t="str">
        <f t="shared" si="406"/>
        <v>b</v>
      </c>
      <c r="C1555" s="101" t="str">
        <f t="shared" si="404"/>
        <v>b</v>
      </c>
      <c r="D1555" s="109" t="s">
        <v>279</v>
      </c>
      <c r="E1555" s="119" t="s">
        <v>311</v>
      </c>
      <c r="F1555" s="115">
        <f t="shared" si="407"/>
        <v>0</v>
      </c>
      <c r="G1555" s="116">
        <v>0</v>
      </c>
      <c r="H1555" s="116">
        <v>0</v>
      </c>
      <c r="I1555" s="116">
        <v>0</v>
      </c>
      <c r="J1555" s="116">
        <v>0</v>
      </c>
      <c r="K1555" s="115">
        <f t="shared" si="408"/>
        <v>0</v>
      </c>
      <c r="L1555" s="116">
        <v>0</v>
      </c>
      <c r="M1555" s="116">
        <v>0</v>
      </c>
      <c r="N1555" s="116">
        <v>0</v>
      </c>
      <c r="O1555" s="116">
        <v>0</v>
      </c>
      <c r="P1555" s="115">
        <f t="shared" si="409"/>
        <v>0</v>
      </c>
      <c r="Q1555" s="116">
        <v>0</v>
      </c>
      <c r="R1555" s="116">
        <v>0</v>
      </c>
      <c r="S1555" s="116">
        <v>0</v>
      </c>
      <c r="T1555" s="116">
        <v>0</v>
      </c>
      <c r="U1555" s="111">
        <f t="shared" si="414"/>
        <v>0</v>
      </c>
      <c r="V1555" s="116">
        <f t="shared" si="414"/>
        <v>0</v>
      </c>
      <c r="W1555" s="116">
        <f t="shared" si="414"/>
        <v>0</v>
      </c>
      <c r="X1555" s="116">
        <f t="shared" si="414"/>
        <v>0</v>
      </c>
      <c r="Y1555" s="116">
        <f t="shared" si="414"/>
        <v>0</v>
      </c>
      <c r="Z1555" s="115">
        <f t="shared" si="410"/>
        <v>0</v>
      </c>
      <c r="AA1555" s="116">
        <v>0</v>
      </c>
      <c r="AB1555" s="116">
        <v>0</v>
      </c>
      <c r="AC1555" s="116">
        <v>0</v>
      </c>
      <c r="AD1555" s="116">
        <v>0</v>
      </c>
      <c r="AE1555" s="115">
        <f t="shared" si="411"/>
        <v>0</v>
      </c>
      <c r="AF1555" s="116">
        <v>0</v>
      </c>
      <c r="AG1555" s="116">
        <v>0</v>
      </c>
      <c r="AH1555" s="116">
        <v>0</v>
      </c>
      <c r="AI1555" s="116">
        <v>0</v>
      </c>
      <c r="AJ1555" s="115">
        <f t="shared" si="405"/>
        <v>0</v>
      </c>
      <c r="AK1555" s="116">
        <f t="shared" si="405"/>
        <v>0</v>
      </c>
      <c r="AL1555" s="116">
        <f t="shared" si="405"/>
        <v>0</v>
      </c>
      <c r="AM1555" s="116">
        <f t="shared" si="405"/>
        <v>0</v>
      </c>
      <c r="AN1555" s="116">
        <f t="shared" si="405"/>
        <v>0</v>
      </c>
      <c r="AO1555" s="115">
        <f t="shared" si="412"/>
        <v>0</v>
      </c>
      <c r="AP1555" s="116">
        <f t="shared" si="412"/>
        <v>0</v>
      </c>
      <c r="AQ1555" s="116">
        <f t="shared" si="412"/>
        <v>0</v>
      </c>
      <c r="AR1555" s="116">
        <f t="shared" si="412"/>
        <v>0</v>
      </c>
      <c r="AS1555" s="116">
        <f t="shared" si="413"/>
        <v>0</v>
      </c>
    </row>
    <row r="1556" spans="2:45" ht="16.5" hidden="1" thickTop="1" thickBot="1" x14ac:dyDescent="0.3">
      <c r="B1556" s="101" t="str">
        <f t="shared" si="406"/>
        <v>b</v>
      </c>
      <c r="C1556" s="101" t="str">
        <f t="shared" si="404"/>
        <v>b</v>
      </c>
      <c r="D1556" s="109" t="s">
        <v>279</v>
      </c>
      <c r="E1556" s="119" t="s">
        <v>312</v>
      </c>
      <c r="F1556" s="115">
        <f t="shared" si="407"/>
        <v>0</v>
      </c>
      <c r="G1556" s="116">
        <v>0</v>
      </c>
      <c r="H1556" s="116">
        <v>0</v>
      </c>
      <c r="I1556" s="116">
        <v>0</v>
      </c>
      <c r="J1556" s="116">
        <v>0</v>
      </c>
      <c r="K1556" s="115">
        <f t="shared" si="408"/>
        <v>0</v>
      </c>
      <c r="L1556" s="116">
        <v>0</v>
      </c>
      <c r="M1556" s="116">
        <v>0</v>
      </c>
      <c r="N1556" s="116">
        <v>0</v>
      </c>
      <c r="O1556" s="116">
        <v>0</v>
      </c>
      <c r="P1556" s="115">
        <f t="shared" si="409"/>
        <v>0</v>
      </c>
      <c r="Q1556" s="116">
        <v>0</v>
      </c>
      <c r="R1556" s="116">
        <v>0</v>
      </c>
      <c r="S1556" s="116">
        <v>0</v>
      </c>
      <c r="T1556" s="116">
        <v>0</v>
      </c>
      <c r="U1556" s="111">
        <f t="shared" si="414"/>
        <v>0</v>
      </c>
      <c r="V1556" s="116">
        <f t="shared" si="414"/>
        <v>0</v>
      </c>
      <c r="W1556" s="116">
        <f t="shared" si="414"/>
        <v>0</v>
      </c>
      <c r="X1556" s="116">
        <f t="shared" si="414"/>
        <v>0</v>
      </c>
      <c r="Y1556" s="116">
        <f t="shared" si="414"/>
        <v>0</v>
      </c>
      <c r="Z1556" s="115">
        <f t="shared" si="410"/>
        <v>0</v>
      </c>
      <c r="AA1556" s="116">
        <v>0</v>
      </c>
      <c r="AB1556" s="116">
        <v>0</v>
      </c>
      <c r="AC1556" s="116">
        <v>0</v>
      </c>
      <c r="AD1556" s="116">
        <v>0</v>
      </c>
      <c r="AE1556" s="115">
        <f t="shared" si="411"/>
        <v>0</v>
      </c>
      <c r="AF1556" s="116">
        <v>0</v>
      </c>
      <c r="AG1556" s="116">
        <v>0</v>
      </c>
      <c r="AH1556" s="116">
        <v>0</v>
      </c>
      <c r="AI1556" s="116">
        <v>0</v>
      </c>
      <c r="AJ1556" s="115">
        <f t="shared" si="405"/>
        <v>0</v>
      </c>
      <c r="AK1556" s="116">
        <f t="shared" si="405"/>
        <v>0</v>
      </c>
      <c r="AL1556" s="116">
        <f t="shared" si="405"/>
        <v>0</v>
      </c>
      <c r="AM1556" s="116">
        <f t="shared" si="405"/>
        <v>0</v>
      </c>
      <c r="AN1556" s="116">
        <f t="shared" si="405"/>
        <v>0</v>
      </c>
      <c r="AO1556" s="115">
        <f t="shared" si="412"/>
        <v>0</v>
      </c>
      <c r="AP1556" s="116">
        <f t="shared" si="412"/>
        <v>0</v>
      </c>
      <c r="AQ1556" s="116">
        <f t="shared" si="412"/>
        <v>0</v>
      </c>
      <c r="AR1556" s="116">
        <f t="shared" si="412"/>
        <v>0</v>
      </c>
      <c r="AS1556" s="116">
        <f t="shared" si="413"/>
        <v>0</v>
      </c>
    </row>
    <row r="1557" spans="2:45" ht="16.5" thickTop="1" thickBot="1" x14ac:dyDescent="0.3">
      <c r="B1557" s="101" t="str">
        <f t="shared" si="406"/>
        <v>a</v>
      </c>
      <c r="C1557" s="101" t="str">
        <f t="shared" si="404"/>
        <v>a</v>
      </c>
      <c r="D1557" s="109" t="s">
        <v>178</v>
      </c>
      <c r="E1557" s="118" t="s">
        <v>39</v>
      </c>
      <c r="F1557" s="115">
        <f t="shared" si="407"/>
        <v>16867000</v>
      </c>
      <c r="G1557" s="116">
        <f t="shared" ref="G1557:J1572" si="415">SUM(G1573,G1589,G1605)</f>
        <v>4354800</v>
      </c>
      <c r="H1557" s="116">
        <f t="shared" si="415"/>
        <v>4114700</v>
      </c>
      <c r="I1557" s="116">
        <f t="shared" si="415"/>
        <v>3854800</v>
      </c>
      <c r="J1557" s="116">
        <f t="shared" si="415"/>
        <v>4542700</v>
      </c>
      <c r="K1557" s="115">
        <f t="shared" si="408"/>
        <v>16067000</v>
      </c>
      <c r="L1557" s="116">
        <f t="shared" ref="L1557:O1572" si="416">SUM(L1573,L1589,L1605)</f>
        <v>3824800</v>
      </c>
      <c r="M1557" s="116">
        <f t="shared" si="416"/>
        <v>3744700</v>
      </c>
      <c r="N1557" s="116">
        <f t="shared" si="416"/>
        <v>3454800</v>
      </c>
      <c r="O1557" s="116">
        <f t="shared" si="416"/>
        <v>5042700</v>
      </c>
      <c r="P1557" s="115">
        <f t="shared" si="409"/>
        <v>5224115.24</v>
      </c>
      <c r="Q1557" s="116">
        <f t="shared" ref="Q1557:T1572" si="417">SUM(Q1573,Q1589,Q1605)</f>
        <v>3581248.2199999997</v>
      </c>
      <c r="R1557" s="116">
        <f t="shared" si="417"/>
        <v>1642867.02</v>
      </c>
      <c r="S1557" s="116">
        <f t="shared" si="417"/>
        <v>0</v>
      </c>
      <c r="T1557" s="116">
        <f t="shared" si="417"/>
        <v>0</v>
      </c>
      <c r="U1557" s="111">
        <f t="shared" si="414"/>
        <v>0</v>
      </c>
      <c r="V1557" s="116">
        <f t="shared" si="414"/>
        <v>-500000</v>
      </c>
      <c r="W1557" s="116">
        <f t="shared" si="414"/>
        <v>500000</v>
      </c>
      <c r="X1557" s="116">
        <f t="shared" si="414"/>
        <v>0</v>
      </c>
      <c r="Y1557" s="116">
        <f t="shared" si="414"/>
        <v>0</v>
      </c>
      <c r="Z1557" s="115">
        <f t="shared" si="410"/>
        <v>0</v>
      </c>
      <c r="AA1557" s="116">
        <f t="shared" ref="AA1557:AD1572" si="418">SUM(AA1573,AA1589,AA1605)</f>
        <v>0</v>
      </c>
      <c r="AB1557" s="116">
        <f t="shared" si="418"/>
        <v>0</v>
      </c>
      <c r="AC1557" s="116">
        <f t="shared" si="418"/>
        <v>0</v>
      </c>
      <c r="AD1557" s="116">
        <f t="shared" si="418"/>
        <v>0</v>
      </c>
      <c r="AE1557" s="115">
        <f t="shared" si="411"/>
        <v>0</v>
      </c>
      <c r="AF1557" s="116">
        <f t="shared" ref="AF1557:AI1572" si="419">SUM(AF1573,AF1589,AF1605)</f>
        <v>-500000</v>
      </c>
      <c r="AG1557" s="116">
        <f t="shared" si="419"/>
        <v>500000</v>
      </c>
      <c r="AH1557" s="116">
        <f t="shared" si="419"/>
        <v>0</v>
      </c>
      <c r="AI1557" s="116">
        <f t="shared" si="419"/>
        <v>0</v>
      </c>
      <c r="AJ1557" s="115">
        <f t="shared" si="405"/>
        <v>16867000</v>
      </c>
      <c r="AK1557" s="116">
        <f t="shared" si="405"/>
        <v>3854800</v>
      </c>
      <c r="AL1557" s="116">
        <f t="shared" si="405"/>
        <v>4614700</v>
      </c>
      <c r="AM1557" s="116">
        <f t="shared" si="405"/>
        <v>3854800</v>
      </c>
      <c r="AN1557" s="116">
        <f t="shared" si="405"/>
        <v>4542700</v>
      </c>
      <c r="AO1557" s="115">
        <f t="shared" si="412"/>
        <v>16067000</v>
      </c>
      <c r="AP1557" s="116">
        <f t="shared" si="412"/>
        <v>3324800</v>
      </c>
      <c r="AQ1557" s="116">
        <f t="shared" si="412"/>
        <v>4244700</v>
      </c>
      <c r="AR1557" s="116">
        <f t="shared" si="412"/>
        <v>3454800</v>
      </c>
      <c r="AS1557" s="116">
        <f t="shared" si="413"/>
        <v>5042700</v>
      </c>
    </row>
    <row r="1558" spans="2:45" ht="16.5" thickTop="1" thickBot="1" x14ac:dyDescent="0.3">
      <c r="B1558" s="101" t="str">
        <f t="shared" si="406"/>
        <v>a</v>
      </c>
      <c r="C1558" s="101" t="str">
        <f t="shared" si="404"/>
        <v>a</v>
      </c>
      <c r="D1558" s="109" t="s">
        <v>279</v>
      </c>
      <c r="E1558" s="119" t="s">
        <v>298</v>
      </c>
      <c r="F1558" s="115">
        <f t="shared" si="407"/>
        <v>16867000</v>
      </c>
      <c r="G1558" s="116">
        <f t="shared" si="415"/>
        <v>4354800</v>
      </c>
      <c r="H1558" s="116">
        <f t="shared" si="415"/>
        <v>4114700</v>
      </c>
      <c r="I1558" s="116">
        <f t="shared" si="415"/>
        <v>3854800</v>
      </c>
      <c r="J1558" s="116">
        <f t="shared" si="415"/>
        <v>4542700</v>
      </c>
      <c r="K1558" s="115">
        <f t="shared" si="408"/>
        <v>16067000</v>
      </c>
      <c r="L1558" s="116">
        <f t="shared" si="416"/>
        <v>3824800</v>
      </c>
      <c r="M1558" s="116">
        <f t="shared" si="416"/>
        <v>3744700</v>
      </c>
      <c r="N1558" s="116">
        <f t="shared" si="416"/>
        <v>3454800</v>
      </c>
      <c r="O1558" s="116">
        <f t="shared" si="416"/>
        <v>5042700</v>
      </c>
      <c r="P1558" s="115">
        <f t="shared" si="409"/>
        <v>5224115.24</v>
      </c>
      <c r="Q1558" s="116">
        <f t="shared" si="417"/>
        <v>3581248.2199999997</v>
      </c>
      <c r="R1558" s="116">
        <f t="shared" si="417"/>
        <v>1642867.02</v>
      </c>
      <c r="S1558" s="116">
        <f t="shared" si="417"/>
        <v>0</v>
      </c>
      <c r="T1558" s="116">
        <f t="shared" si="417"/>
        <v>0</v>
      </c>
      <c r="U1558" s="111">
        <f t="shared" si="414"/>
        <v>0</v>
      </c>
      <c r="V1558" s="116">
        <f t="shared" si="414"/>
        <v>-500000</v>
      </c>
      <c r="W1558" s="116">
        <f t="shared" si="414"/>
        <v>500000</v>
      </c>
      <c r="X1558" s="116">
        <f t="shared" si="414"/>
        <v>0</v>
      </c>
      <c r="Y1558" s="116">
        <f t="shared" si="414"/>
        <v>0</v>
      </c>
      <c r="Z1558" s="115">
        <f t="shared" si="410"/>
        <v>0</v>
      </c>
      <c r="AA1558" s="116">
        <f t="shared" si="418"/>
        <v>0</v>
      </c>
      <c r="AB1558" s="116">
        <f t="shared" si="418"/>
        <v>0</v>
      </c>
      <c r="AC1558" s="116">
        <f t="shared" si="418"/>
        <v>0</v>
      </c>
      <c r="AD1558" s="116">
        <f t="shared" si="418"/>
        <v>0</v>
      </c>
      <c r="AE1558" s="115">
        <f t="shared" si="411"/>
        <v>0</v>
      </c>
      <c r="AF1558" s="116">
        <f t="shared" si="419"/>
        <v>-500000</v>
      </c>
      <c r="AG1558" s="116">
        <f t="shared" si="419"/>
        <v>500000</v>
      </c>
      <c r="AH1558" s="116">
        <f t="shared" si="419"/>
        <v>0</v>
      </c>
      <c r="AI1558" s="116">
        <f t="shared" si="419"/>
        <v>0</v>
      </c>
      <c r="AJ1558" s="115">
        <f t="shared" si="405"/>
        <v>16867000</v>
      </c>
      <c r="AK1558" s="116">
        <f t="shared" si="405"/>
        <v>3854800</v>
      </c>
      <c r="AL1558" s="116">
        <f t="shared" si="405"/>
        <v>4614700</v>
      </c>
      <c r="AM1558" s="116">
        <f t="shared" si="405"/>
        <v>3854800</v>
      </c>
      <c r="AN1558" s="116">
        <f t="shared" si="405"/>
        <v>4542700</v>
      </c>
      <c r="AO1558" s="115">
        <f t="shared" si="412"/>
        <v>16067000</v>
      </c>
      <c r="AP1558" s="116">
        <f t="shared" si="412"/>
        <v>3324800</v>
      </c>
      <c r="AQ1558" s="116">
        <f t="shared" si="412"/>
        <v>4244700</v>
      </c>
      <c r="AR1558" s="116">
        <f t="shared" si="412"/>
        <v>3454800</v>
      </c>
      <c r="AS1558" s="116">
        <f t="shared" si="413"/>
        <v>5042700</v>
      </c>
    </row>
    <row r="1559" spans="2:45" ht="16.5" hidden="1" thickTop="1" thickBot="1" x14ac:dyDescent="0.3">
      <c r="B1559" s="101" t="str">
        <f t="shared" si="406"/>
        <v>b</v>
      </c>
      <c r="C1559" s="101" t="str">
        <f t="shared" si="404"/>
        <v>b</v>
      </c>
      <c r="D1559" s="109" t="s">
        <v>279</v>
      </c>
      <c r="E1559" s="120" t="s">
        <v>299</v>
      </c>
      <c r="F1559" s="115">
        <f t="shared" si="407"/>
        <v>0</v>
      </c>
      <c r="G1559" s="116">
        <f t="shared" si="415"/>
        <v>0</v>
      </c>
      <c r="H1559" s="116">
        <f t="shared" si="415"/>
        <v>0</v>
      </c>
      <c r="I1559" s="116">
        <f t="shared" si="415"/>
        <v>0</v>
      </c>
      <c r="J1559" s="116">
        <f t="shared" si="415"/>
        <v>0</v>
      </c>
      <c r="K1559" s="115">
        <f t="shared" si="408"/>
        <v>0</v>
      </c>
      <c r="L1559" s="116">
        <f t="shared" si="416"/>
        <v>0</v>
      </c>
      <c r="M1559" s="116">
        <f t="shared" si="416"/>
        <v>0</v>
      </c>
      <c r="N1559" s="116">
        <f t="shared" si="416"/>
        <v>0</v>
      </c>
      <c r="O1559" s="116">
        <f t="shared" si="416"/>
        <v>0</v>
      </c>
      <c r="P1559" s="115">
        <f t="shared" si="409"/>
        <v>0</v>
      </c>
      <c r="Q1559" s="116">
        <f t="shared" si="417"/>
        <v>0</v>
      </c>
      <c r="R1559" s="116">
        <f t="shared" si="417"/>
        <v>0</v>
      </c>
      <c r="S1559" s="116">
        <f t="shared" si="417"/>
        <v>0</v>
      </c>
      <c r="T1559" s="116">
        <f t="shared" si="417"/>
        <v>0</v>
      </c>
      <c r="U1559" s="111">
        <f t="shared" si="414"/>
        <v>0</v>
      </c>
      <c r="V1559" s="116">
        <f t="shared" si="414"/>
        <v>0</v>
      </c>
      <c r="W1559" s="116">
        <f t="shared" si="414"/>
        <v>0</v>
      </c>
      <c r="X1559" s="116">
        <f t="shared" si="414"/>
        <v>0</v>
      </c>
      <c r="Y1559" s="116">
        <f t="shared" si="414"/>
        <v>0</v>
      </c>
      <c r="Z1559" s="115">
        <f t="shared" si="410"/>
        <v>0</v>
      </c>
      <c r="AA1559" s="116">
        <f t="shared" si="418"/>
        <v>0</v>
      </c>
      <c r="AB1559" s="116">
        <f t="shared" si="418"/>
        <v>0</v>
      </c>
      <c r="AC1559" s="116">
        <f t="shared" si="418"/>
        <v>0</v>
      </c>
      <c r="AD1559" s="116">
        <f t="shared" si="418"/>
        <v>0</v>
      </c>
      <c r="AE1559" s="115">
        <f t="shared" si="411"/>
        <v>0</v>
      </c>
      <c r="AF1559" s="116">
        <f t="shared" si="419"/>
        <v>0</v>
      </c>
      <c r="AG1559" s="116">
        <f t="shared" si="419"/>
        <v>0</v>
      </c>
      <c r="AH1559" s="116">
        <f t="shared" si="419"/>
        <v>0</v>
      </c>
      <c r="AI1559" s="116">
        <f t="shared" si="419"/>
        <v>0</v>
      </c>
      <c r="AJ1559" s="115">
        <f t="shared" si="405"/>
        <v>0</v>
      </c>
      <c r="AK1559" s="116">
        <f t="shared" si="405"/>
        <v>0</v>
      </c>
      <c r="AL1559" s="116">
        <f t="shared" si="405"/>
        <v>0</v>
      </c>
      <c r="AM1559" s="116">
        <f t="shared" si="405"/>
        <v>0</v>
      </c>
      <c r="AN1559" s="116">
        <f t="shared" si="405"/>
        <v>0</v>
      </c>
      <c r="AO1559" s="115">
        <f t="shared" si="412"/>
        <v>0</v>
      </c>
      <c r="AP1559" s="116">
        <f t="shared" si="412"/>
        <v>0</v>
      </c>
      <c r="AQ1559" s="116">
        <f t="shared" si="412"/>
        <v>0</v>
      </c>
      <c r="AR1559" s="116">
        <f t="shared" si="412"/>
        <v>0</v>
      </c>
      <c r="AS1559" s="116">
        <f t="shared" si="413"/>
        <v>0</v>
      </c>
    </row>
    <row r="1560" spans="2:45" ht="16.5" thickTop="1" thickBot="1" x14ac:dyDescent="0.3">
      <c r="B1560" s="101" t="str">
        <f t="shared" si="406"/>
        <v>a</v>
      </c>
      <c r="C1560" s="101" t="str">
        <f t="shared" si="404"/>
        <v>a</v>
      </c>
      <c r="D1560" s="109" t="s">
        <v>279</v>
      </c>
      <c r="E1560" s="120" t="s">
        <v>300</v>
      </c>
      <c r="F1560" s="115">
        <f t="shared" si="407"/>
        <v>3798000</v>
      </c>
      <c r="G1560" s="116">
        <f t="shared" si="415"/>
        <v>1345000</v>
      </c>
      <c r="H1560" s="116">
        <f t="shared" si="415"/>
        <v>700000</v>
      </c>
      <c r="I1560" s="116">
        <f t="shared" si="415"/>
        <v>500000</v>
      </c>
      <c r="J1560" s="116">
        <f t="shared" si="415"/>
        <v>1253000</v>
      </c>
      <c r="K1560" s="115">
        <f t="shared" si="408"/>
        <v>3798000</v>
      </c>
      <c r="L1560" s="116">
        <f t="shared" si="416"/>
        <v>1375000</v>
      </c>
      <c r="M1560" s="116">
        <f t="shared" si="416"/>
        <v>820000</v>
      </c>
      <c r="N1560" s="116">
        <f t="shared" si="416"/>
        <v>600000</v>
      </c>
      <c r="O1560" s="116">
        <f t="shared" si="416"/>
        <v>1003000</v>
      </c>
      <c r="P1560" s="115">
        <f t="shared" si="409"/>
        <v>1480346.3</v>
      </c>
      <c r="Q1560" s="116">
        <f t="shared" si="417"/>
        <v>1351320.3</v>
      </c>
      <c r="R1560" s="116">
        <f t="shared" si="417"/>
        <v>129026</v>
      </c>
      <c r="S1560" s="116">
        <f t="shared" si="417"/>
        <v>0</v>
      </c>
      <c r="T1560" s="116">
        <f t="shared" si="417"/>
        <v>0</v>
      </c>
      <c r="U1560" s="111">
        <f t="shared" si="414"/>
        <v>0</v>
      </c>
      <c r="V1560" s="116">
        <f t="shared" si="414"/>
        <v>0</v>
      </c>
      <c r="W1560" s="116">
        <f t="shared" si="414"/>
        <v>0</v>
      </c>
      <c r="X1560" s="116">
        <f t="shared" si="414"/>
        <v>0</v>
      </c>
      <c r="Y1560" s="116">
        <f t="shared" si="414"/>
        <v>0</v>
      </c>
      <c r="Z1560" s="115">
        <f t="shared" si="410"/>
        <v>0</v>
      </c>
      <c r="AA1560" s="116">
        <f t="shared" si="418"/>
        <v>0</v>
      </c>
      <c r="AB1560" s="116">
        <f t="shared" si="418"/>
        <v>0</v>
      </c>
      <c r="AC1560" s="116">
        <f t="shared" si="418"/>
        <v>0</v>
      </c>
      <c r="AD1560" s="116">
        <f t="shared" si="418"/>
        <v>0</v>
      </c>
      <c r="AE1560" s="115">
        <f t="shared" si="411"/>
        <v>0</v>
      </c>
      <c r="AF1560" s="116">
        <f t="shared" si="419"/>
        <v>0</v>
      </c>
      <c r="AG1560" s="116">
        <f t="shared" si="419"/>
        <v>0</v>
      </c>
      <c r="AH1560" s="116">
        <f t="shared" si="419"/>
        <v>0</v>
      </c>
      <c r="AI1560" s="116">
        <f t="shared" si="419"/>
        <v>0</v>
      </c>
      <c r="AJ1560" s="115">
        <f t="shared" si="405"/>
        <v>3798000</v>
      </c>
      <c r="AK1560" s="116">
        <f t="shared" si="405"/>
        <v>1345000</v>
      </c>
      <c r="AL1560" s="116">
        <f t="shared" si="405"/>
        <v>700000</v>
      </c>
      <c r="AM1560" s="116">
        <f t="shared" si="405"/>
        <v>500000</v>
      </c>
      <c r="AN1560" s="116">
        <f t="shared" si="405"/>
        <v>1253000</v>
      </c>
      <c r="AO1560" s="115">
        <f t="shared" si="412"/>
        <v>3798000</v>
      </c>
      <c r="AP1560" s="116">
        <f t="shared" si="412"/>
        <v>1375000</v>
      </c>
      <c r="AQ1560" s="116">
        <f t="shared" si="412"/>
        <v>820000</v>
      </c>
      <c r="AR1560" s="116">
        <f t="shared" si="412"/>
        <v>600000</v>
      </c>
      <c r="AS1560" s="116">
        <f t="shared" si="413"/>
        <v>1003000</v>
      </c>
    </row>
    <row r="1561" spans="2:45" ht="16.5" hidden="1" thickTop="1" thickBot="1" x14ac:dyDescent="0.3">
      <c r="B1561" s="101" t="str">
        <f t="shared" si="406"/>
        <v>b</v>
      </c>
      <c r="C1561" s="101" t="str">
        <f t="shared" si="404"/>
        <v>b</v>
      </c>
      <c r="D1561" s="109" t="s">
        <v>279</v>
      </c>
      <c r="E1561" s="120" t="s">
        <v>301</v>
      </c>
      <c r="F1561" s="115">
        <f t="shared" si="407"/>
        <v>0</v>
      </c>
      <c r="G1561" s="116">
        <f t="shared" si="415"/>
        <v>0</v>
      </c>
      <c r="H1561" s="116">
        <f t="shared" si="415"/>
        <v>0</v>
      </c>
      <c r="I1561" s="116">
        <f t="shared" si="415"/>
        <v>0</v>
      </c>
      <c r="J1561" s="116">
        <f t="shared" si="415"/>
        <v>0</v>
      </c>
      <c r="K1561" s="115">
        <f t="shared" si="408"/>
        <v>0</v>
      </c>
      <c r="L1561" s="116">
        <f t="shared" si="416"/>
        <v>0</v>
      </c>
      <c r="M1561" s="116">
        <f t="shared" si="416"/>
        <v>0</v>
      </c>
      <c r="N1561" s="116">
        <f t="shared" si="416"/>
        <v>0</v>
      </c>
      <c r="O1561" s="116">
        <f t="shared" si="416"/>
        <v>0</v>
      </c>
      <c r="P1561" s="115">
        <f t="shared" si="409"/>
        <v>0</v>
      </c>
      <c r="Q1561" s="116">
        <f t="shared" si="417"/>
        <v>0</v>
      </c>
      <c r="R1561" s="116">
        <f t="shared" si="417"/>
        <v>0</v>
      </c>
      <c r="S1561" s="116">
        <f t="shared" si="417"/>
        <v>0</v>
      </c>
      <c r="T1561" s="116">
        <f t="shared" si="417"/>
        <v>0</v>
      </c>
      <c r="U1561" s="111">
        <f t="shared" si="414"/>
        <v>0</v>
      </c>
      <c r="V1561" s="116">
        <f t="shared" si="414"/>
        <v>0</v>
      </c>
      <c r="W1561" s="116">
        <f t="shared" si="414"/>
        <v>0</v>
      </c>
      <c r="X1561" s="116">
        <f t="shared" si="414"/>
        <v>0</v>
      </c>
      <c r="Y1561" s="116">
        <f t="shared" si="414"/>
        <v>0</v>
      </c>
      <c r="Z1561" s="115">
        <f t="shared" si="410"/>
        <v>0</v>
      </c>
      <c r="AA1561" s="116">
        <f t="shared" si="418"/>
        <v>0</v>
      </c>
      <c r="AB1561" s="116">
        <f t="shared" si="418"/>
        <v>0</v>
      </c>
      <c r="AC1561" s="116">
        <f t="shared" si="418"/>
        <v>0</v>
      </c>
      <c r="AD1561" s="116">
        <f t="shared" si="418"/>
        <v>0</v>
      </c>
      <c r="AE1561" s="115">
        <f t="shared" si="411"/>
        <v>0</v>
      </c>
      <c r="AF1561" s="116">
        <f t="shared" si="419"/>
        <v>0</v>
      </c>
      <c r="AG1561" s="116">
        <f t="shared" si="419"/>
        <v>0</v>
      </c>
      <c r="AH1561" s="116">
        <f t="shared" si="419"/>
        <v>0</v>
      </c>
      <c r="AI1561" s="116">
        <f t="shared" si="419"/>
        <v>0</v>
      </c>
      <c r="AJ1561" s="115">
        <f t="shared" si="405"/>
        <v>0</v>
      </c>
      <c r="AK1561" s="116">
        <f t="shared" si="405"/>
        <v>0</v>
      </c>
      <c r="AL1561" s="116">
        <f t="shared" si="405"/>
        <v>0</v>
      </c>
      <c r="AM1561" s="116">
        <f t="shared" si="405"/>
        <v>0</v>
      </c>
      <c r="AN1561" s="116">
        <f t="shared" si="405"/>
        <v>0</v>
      </c>
      <c r="AO1561" s="115">
        <f t="shared" si="412"/>
        <v>0</v>
      </c>
      <c r="AP1561" s="116">
        <f t="shared" si="412"/>
        <v>0</v>
      </c>
      <c r="AQ1561" s="116">
        <f t="shared" si="412"/>
        <v>0</v>
      </c>
      <c r="AR1561" s="116">
        <f t="shared" si="412"/>
        <v>0</v>
      </c>
      <c r="AS1561" s="116">
        <f t="shared" si="413"/>
        <v>0</v>
      </c>
    </row>
    <row r="1562" spans="2:45" ht="16.5" hidden="1" thickTop="1" thickBot="1" x14ac:dyDescent="0.3">
      <c r="B1562" s="101" t="str">
        <f t="shared" si="406"/>
        <v>b</v>
      </c>
      <c r="C1562" s="101" t="str">
        <f t="shared" si="404"/>
        <v>b</v>
      </c>
      <c r="D1562" s="109" t="s">
        <v>279</v>
      </c>
      <c r="E1562" s="120" t="s">
        <v>302</v>
      </c>
      <c r="F1562" s="115">
        <f t="shared" si="407"/>
        <v>0</v>
      </c>
      <c r="G1562" s="116">
        <f t="shared" si="415"/>
        <v>0</v>
      </c>
      <c r="H1562" s="116">
        <f t="shared" si="415"/>
        <v>0</v>
      </c>
      <c r="I1562" s="116">
        <f t="shared" si="415"/>
        <v>0</v>
      </c>
      <c r="J1562" s="116">
        <f t="shared" si="415"/>
        <v>0</v>
      </c>
      <c r="K1562" s="115">
        <f t="shared" si="408"/>
        <v>0</v>
      </c>
      <c r="L1562" s="116">
        <f t="shared" si="416"/>
        <v>0</v>
      </c>
      <c r="M1562" s="116">
        <f t="shared" si="416"/>
        <v>0</v>
      </c>
      <c r="N1562" s="116">
        <f t="shared" si="416"/>
        <v>0</v>
      </c>
      <c r="O1562" s="116">
        <f t="shared" si="416"/>
        <v>0</v>
      </c>
      <c r="P1562" s="115">
        <f t="shared" si="409"/>
        <v>0</v>
      </c>
      <c r="Q1562" s="116">
        <f t="shared" si="417"/>
        <v>0</v>
      </c>
      <c r="R1562" s="116">
        <f t="shared" si="417"/>
        <v>0</v>
      </c>
      <c r="S1562" s="116">
        <f t="shared" si="417"/>
        <v>0</v>
      </c>
      <c r="T1562" s="116">
        <f t="shared" si="417"/>
        <v>0</v>
      </c>
      <c r="U1562" s="111">
        <f t="shared" si="414"/>
        <v>0</v>
      </c>
      <c r="V1562" s="116">
        <f t="shared" si="414"/>
        <v>0</v>
      </c>
      <c r="W1562" s="116">
        <f t="shared" si="414"/>
        <v>0</v>
      </c>
      <c r="X1562" s="116">
        <f t="shared" si="414"/>
        <v>0</v>
      </c>
      <c r="Y1562" s="116">
        <f t="shared" si="414"/>
        <v>0</v>
      </c>
      <c r="Z1562" s="115">
        <f t="shared" si="410"/>
        <v>0</v>
      </c>
      <c r="AA1562" s="116">
        <f t="shared" si="418"/>
        <v>0</v>
      </c>
      <c r="AB1562" s="116">
        <f t="shared" si="418"/>
        <v>0</v>
      </c>
      <c r="AC1562" s="116">
        <f t="shared" si="418"/>
        <v>0</v>
      </c>
      <c r="AD1562" s="116">
        <f t="shared" si="418"/>
        <v>0</v>
      </c>
      <c r="AE1562" s="115">
        <f t="shared" si="411"/>
        <v>0</v>
      </c>
      <c r="AF1562" s="116">
        <f t="shared" si="419"/>
        <v>0</v>
      </c>
      <c r="AG1562" s="116">
        <f t="shared" si="419"/>
        <v>0</v>
      </c>
      <c r="AH1562" s="116">
        <f t="shared" si="419"/>
        <v>0</v>
      </c>
      <c r="AI1562" s="116">
        <f t="shared" si="419"/>
        <v>0</v>
      </c>
      <c r="AJ1562" s="115">
        <f t="shared" si="405"/>
        <v>0</v>
      </c>
      <c r="AK1562" s="116">
        <f t="shared" si="405"/>
        <v>0</v>
      </c>
      <c r="AL1562" s="116">
        <f t="shared" si="405"/>
        <v>0</v>
      </c>
      <c r="AM1562" s="116">
        <f t="shared" si="405"/>
        <v>0</v>
      </c>
      <c r="AN1562" s="116">
        <f t="shared" si="405"/>
        <v>0</v>
      </c>
      <c r="AO1562" s="115">
        <f t="shared" si="412"/>
        <v>0</v>
      </c>
      <c r="AP1562" s="116">
        <f t="shared" si="412"/>
        <v>0</v>
      </c>
      <c r="AQ1562" s="116">
        <f t="shared" si="412"/>
        <v>0</v>
      </c>
      <c r="AR1562" s="116">
        <f t="shared" si="412"/>
        <v>0</v>
      </c>
      <c r="AS1562" s="116">
        <f t="shared" si="413"/>
        <v>0</v>
      </c>
    </row>
    <row r="1563" spans="2:45" ht="16.5" hidden="1" thickTop="1" thickBot="1" x14ac:dyDescent="0.3">
      <c r="B1563" s="101" t="str">
        <f t="shared" si="406"/>
        <v>b</v>
      </c>
      <c r="C1563" s="101" t="str">
        <f t="shared" si="404"/>
        <v>b</v>
      </c>
      <c r="D1563" s="109" t="s">
        <v>279</v>
      </c>
      <c r="E1563" s="120" t="s">
        <v>303</v>
      </c>
      <c r="F1563" s="115">
        <f t="shared" si="407"/>
        <v>0</v>
      </c>
      <c r="G1563" s="116">
        <f t="shared" si="415"/>
        <v>0</v>
      </c>
      <c r="H1563" s="116">
        <f t="shared" si="415"/>
        <v>0</v>
      </c>
      <c r="I1563" s="116">
        <f t="shared" si="415"/>
        <v>0</v>
      </c>
      <c r="J1563" s="116">
        <f t="shared" si="415"/>
        <v>0</v>
      </c>
      <c r="K1563" s="115">
        <f t="shared" si="408"/>
        <v>0</v>
      </c>
      <c r="L1563" s="116">
        <f t="shared" si="416"/>
        <v>0</v>
      </c>
      <c r="M1563" s="116">
        <f t="shared" si="416"/>
        <v>0</v>
      </c>
      <c r="N1563" s="116">
        <f t="shared" si="416"/>
        <v>0</v>
      </c>
      <c r="O1563" s="116">
        <f t="shared" si="416"/>
        <v>0</v>
      </c>
      <c r="P1563" s="115">
        <f t="shared" si="409"/>
        <v>0</v>
      </c>
      <c r="Q1563" s="116">
        <f t="shared" si="417"/>
        <v>0</v>
      </c>
      <c r="R1563" s="116">
        <f t="shared" si="417"/>
        <v>0</v>
      </c>
      <c r="S1563" s="116">
        <f t="shared" si="417"/>
        <v>0</v>
      </c>
      <c r="T1563" s="116">
        <f t="shared" si="417"/>
        <v>0</v>
      </c>
      <c r="U1563" s="111">
        <f t="shared" si="414"/>
        <v>0</v>
      </c>
      <c r="V1563" s="116">
        <f t="shared" si="414"/>
        <v>0</v>
      </c>
      <c r="W1563" s="116">
        <f t="shared" si="414"/>
        <v>0</v>
      </c>
      <c r="X1563" s="116">
        <f t="shared" si="414"/>
        <v>0</v>
      </c>
      <c r="Y1563" s="116">
        <f t="shared" si="414"/>
        <v>0</v>
      </c>
      <c r="Z1563" s="115">
        <f t="shared" si="410"/>
        <v>0</v>
      </c>
      <c r="AA1563" s="116">
        <f t="shared" si="418"/>
        <v>0</v>
      </c>
      <c r="AB1563" s="116">
        <f t="shared" si="418"/>
        <v>0</v>
      </c>
      <c r="AC1563" s="116">
        <f t="shared" si="418"/>
        <v>0</v>
      </c>
      <c r="AD1563" s="116">
        <f t="shared" si="418"/>
        <v>0</v>
      </c>
      <c r="AE1563" s="115">
        <f t="shared" si="411"/>
        <v>0</v>
      </c>
      <c r="AF1563" s="116">
        <f t="shared" si="419"/>
        <v>0</v>
      </c>
      <c r="AG1563" s="116">
        <f t="shared" si="419"/>
        <v>0</v>
      </c>
      <c r="AH1563" s="116">
        <f t="shared" si="419"/>
        <v>0</v>
      </c>
      <c r="AI1563" s="116">
        <f t="shared" si="419"/>
        <v>0</v>
      </c>
      <c r="AJ1563" s="115">
        <f t="shared" si="405"/>
        <v>0</v>
      </c>
      <c r="AK1563" s="116">
        <f t="shared" si="405"/>
        <v>0</v>
      </c>
      <c r="AL1563" s="116">
        <f t="shared" si="405"/>
        <v>0</v>
      </c>
      <c r="AM1563" s="116">
        <f t="shared" si="405"/>
        <v>0</v>
      </c>
      <c r="AN1563" s="116">
        <f t="shared" si="405"/>
        <v>0</v>
      </c>
      <c r="AO1563" s="115">
        <f t="shared" si="412"/>
        <v>0</v>
      </c>
      <c r="AP1563" s="116">
        <f t="shared" si="412"/>
        <v>0</v>
      </c>
      <c r="AQ1563" s="116">
        <f t="shared" si="412"/>
        <v>0</v>
      </c>
      <c r="AR1563" s="116">
        <f t="shared" si="412"/>
        <v>0</v>
      </c>
      <c r="AS1563" s="116">
        <f t="shared" si="413"/>
        <v>0</v>
      </c>
    </row>
    <row r="1564" spans="2:45" ht="16.5" thickTop="1" thickBot="1" x14ac:dyDescent="0.3">
      <c r="B1564" s="101" t="str">
        <f t="shared" si="406"/>
        <v>a</v>
      </c>
      <c r="C1564" s="101" t="str">
        <f t="shared" si="404"/>
        <v>a</v>
      </c>
      <c r="D1564" s="109" t="s">
        <v>279</v>
      </c>
      <c r="E1564" s="120" t="s">
        <v>304</v>
      </c>
      <c r="F1564" s="115">
        <f t="shared" si="407"/>
        <v>13069000</v>
      </c>
      <c r="G1564" s="116">
        <f t="shared" si="415"/>
        <v>3009800</v>
      </c>
      <c r="H1564" s="116">
        <f t="shared" si="415"/>
        <v>3414700</v>
      </c>
      <c r="I1564" s="116">
        <f t="shared" si="415"/>
        <v>3354800</v>
      </c>
      <c r="J1564" s="116">
        <f t="shared" si="415"/>
        <v>3289700</v>
      </c>
      <c r="K1564" s="115">
        <f t="shared" si="408"/>
        <v>12269000</v>
      </c>
      <c r="L1564" s="116">
        <f t="shared" si="416"/>
        <v>2449800</v>
      </c>
      <c r="M1564" s="116">
        <f t="shared" si="416"/>
        <v>2924700</v>
      </c>
      <c r="N1564" s="116">
        <f t="shared" si="416"/>
        <v>2854800</v>
      </c>
      <c r="O1564" s="116">
        <f t="shared" si="416"/>
        <v>4039700</v>
      </c>
      <c r="P1564" s="115">
        <f t="shared" si="409"/>
        <v>3743768.94</v>
      </c>
      <c r="Q1564" s="116">
        <f t="shared" si="417"/>
        <v>2229927.92</v>
      </c>
      <c r="R1564" s="116">
        <f t="shared" si="417"/>
        <v>1513841.02</v>
      </c>
      <c r="S1564" s="116">
        <f t="shared" si="417"/>
        <v>0</v>
      </c>
      <c r="T1564" s="116">
        <f t="shared" si="417"/>
        <v>0</v>
      </c>
      <c r="U1564" s="111">
        <f t="shared" si="414"/>
        <v>0</v>
      </c>
      <c r="V1564" s="116">
        <f t="shared" si="414"/>
        <v>-500000</v>
      </c>
      <c r="W1564" s="116">
        <f t="shared" si="414"/>
        <v>500000</v>
      </c>
      <c r="X1564" s="116">
        <f t="shared" si="414"/>
        <v>0</v>
      </c>
      <c r="Y1564" s="116">
        <f t="shared" si="414"/>
        <v>0</v>
      </c>
      <c r="Z1564" s="115">
        <f t="shared" si="410"/>
        <v>0</v>
      </c>
      <c r="AA1564" s="116">
        <f t="shared" si="418"/>
        <v>0</v>
      </c>
      <c r="AB1564" s="116">
        <f t="shared" si="418"/>
        <v>0</v>
      </c>
      <c r="AC1564" s="116">
        <f t="shared" si="418"/>
        <v>0</v>
      </c>
      <c r="AD1564" s="116">
        <f t="shared" si="418"/>
        <v>0</v>
      </c>
      <c r="AE1564" s="115">
        <f t="shared" si="411"/>
        <v>0</v>
      </c>
      <c r="AF1564" s="116">
        <f t="shared" si="419"/>
        <v>-500000</v>
      </c>
      <c r="AG1564" s="116">
        <f t="shared" si="419"/>
        <v>500000</v>
      </c>
      <c r="AH1564" s="116">
        <f t="shared" si="419"/>
        <v>0</v>
      </c>
      <c r="AI1564" s="116">
        <f t="shared" si="419"/>
        <v>0</v>
      </c>
      <c r="AJ1564" s="115">
        <f t="shared" si="405"/>
        <v>13069000</v>
      </c>
      <c r="AK1564" s="116">
        <f t="shared" si="405"/>
        <v>2509800</v>
      </c>
      <c r="AL1564" s="116">
        <f t="shared" si="405"/>
        <v>3914700</v>
      </c>
      <c r="AM1564" s="116">
        <f t="shared" si="405"/>
        <v>3354800</v>
      </c>
      <c r="AN1564" s="116">
        <f t="shared" si="405"/>
        <v>3289700</v>
      </c>
      <c r="AO1564" s="115">
        <f t="shared" si="412"/>
        <v>12269000</v>
      </c>
      <c r="AP1564" s="116">
        <f t="shared" si="412"/>
        <v>1949800</v>
      </c>
      <c r="AQ1564" s="116">
        <f t="shared" si="412"/>
        <v>3424700</v>
      </c>
      <c r="AR1564" s="116">
        <f t="shared" si="412"/>
        <v>2854800</v>
      </c>
      <c r="AS1564" s="116">
        <f t="shared" si="413"/>
        <v>4039700</v>
      </c>
    </row>
    <row r="1565" spans="2:45" ht="16.5" hidden="1" thickTop="1" thickBot="1" x14ac:dyDescent="0.3">
      <c r="B1565" s="101" t="str">
        <f t="shared" si="406"/>
        <v>b</v>
      </c>
      <c r="C1565" s="101" t="str">
        <f t="shared" si="404"/>
        <v>b</v>
      </c>
      <c r="D1565" s="109" t="s">
        <v>279</v>
      </c>
      <c r="E1565" s="120" t="s">
        <v>305</v>
      </c>
      <c r="F1565" s="115">
        <f t="shared" si="407"/>
        <v>0</v>
      </c>
      <c r="G1565" s="116">
        <f t="shared" si="415"/>
        <v>0</v>
      </c>
      <c r="H1565" s="116">
        <f t="shared" si="415"/>
        <v>0</v>
      </c>
      <c r="I1565" s="116">
        <f t="shared" si="415"/>
        <v>0</v>
      </c>
      <c r="J1565" s="116">
        <f t="shared" si="415"/>
        <v>0</v>
      </c>
      <c r="K1565" s="115">
        <f t="shared" si="408"/>
        <v>0</v>
      </c>
      <c r="L1565" s="116">
        <f t="shared" si="416"/>
        <v>0</v>
      </c>
      <c r="M1565" s="116">
        <f t="shared" si="416"/>
        <v>0</v>
      </c>
      <c r="N1565" s="116">
        <f t="shared" si="416"/>
        <v>0</v>
      </c>
      <c r="O1565" s="116">
        <f t="shared" si="416"/>
        <v>0</v>
      </c>
      <c r="P1565" s="115">
        <f t="shared" si="409"/>
        <v>0</v>
      </c>
      <c r="Q1565" s="116">
        <f t="shared" si="417"/>
        <v>0</v>
      </c>
      <c r="R1565" s="116">
        <f t="shared" si="417"/>
        <v>0</v>
      </c>
      <c r="S1565" s="116">
        <f t="shared" si="417"/>
        <v>0</v>
      </c>
      <c r="T1565" s="116">
        <f t="shared" si="417"/>
        <v>0</v>
      </c>
      <c r="U1565" s="111">
        <f t="shared" si="414"/>
        <v>0</v>
      </c>
      <c r="V1565" s="116">
        <f t="shared" si="414"/>
        <v>0</v>
      </c>
      <c r="W1565" s="116">
        <f t="shared" si="414"/>
        <v>0</v>
      </c>
      <c r="X1565" s="116">
        <f t="shared" si="414"/>
        <v>0</v>
      </c>
      <c r="Y1565" s="116">
        <f t="shared" si="414"/>
        <v>0</v>
      </c>
      <c r="Z1565" s="115">
        <f t="shared" si="410"/>
        <v>0</v>
      </c>
      <c r="AA1565" s="116">
        <f t="shared" si="418"/>
        <v>0</v>
      </c>
      <c r="AB1565" s="116">
        <f t="shared" si="418"/>
        <v>0</v>
      </c>
      <c r="AC1565" s="116">
        <f t="shared" si="418"/>
        <v>0</v>
      </c>
      <c r="AD1565" s="116">
        <f t="shared" si="418"/>
        <v>0</v>
      </c>
      <c r="AE1565" s="115">
        <f t="shared" si="411"/>
        <v>0</v>
      </c>
      <c r="AF1565" s="116">
        <f t="shared" si="419"/>
        <v>0</v>
      </c>
      <c r="AG1565" s="116">
        <f t="shared" si="419"/>
        <v>0</v>
      </c>
      <c r="AH1565" s="116">
        <f t="shared" si="419"/>
        <v>0</v>
      </c>
      <c r="AI1565" s="116">
        <f t="shared" si="419"/>
        <v>0</v>
      </c>
      <c r="AJ1565" s="115">
        <f t="shared" si="405"/>
        <v>0</v>
      </c>
      <c r="AK1565" s="116">
        <f t="shared" si="405"/>
        <v>0</v>
      </c>
      <c r="AL1565" s="116">
        <f t="shared" si="405"/>
        <v>0</v>
      </c>
      <c r="AM1565" s="116">
        <f t="shared" si="405"/>
        <v>0</v>
      </c>
      <c r="AN1565" s="116">
        <f t="shared" si="405"/>
        <v>0</v>
      </c>
      <c r="AO1565" s="115">
        <f t="shared" si="412"/>
        <v>0</v>
      </c>
      <c r="AP1565" s="116">
        <f t="shared" si="412"/>
        <v>0</v>
      </c>
      <c r="AQ1565" s="116">
        <f t="shared" si="412"/>
        <v>0</v>
      </c>
      <c r="AR1565" s="116">
        <f t="shared" si="412"/>
        <v>0</v>
      </c>
      <c r="AS1565" s="116">
        <f t="shared" si="413"/>
        <v>0</v>
      </c>
    </row>
    <row r="1566" spans="2:45" ht="16.5" hidden="1" thickTop="1" thickBot="1" x14ac:dyDescent="0.3">
      <c r="B1566" s="101" t="str">
        <f t="shared" si="406"/>
        <v>b</v>
      </c>
      <c r="C1566" s="101" t="str">
        <f t="shared" si="404"/>
        <v>b</v>
      </c>
      <c r="D1566" s="109" t="s">
        <v>279</v>
      </c>
      <c r="E1566" s="121" t="s">
        <v>306</v>
      </c>
      <c r="F1566" s="115">
        <f t="shared" si="407"/>
        <v>0</v>
      </c>
      <c r="G1566" s="116">
        <f t="shared" si="415"/>
        <v>0</v>
      </c>
      <c r="H1566" s="116">
        <f t="shared" si="415"/>
        <v>0</v>
      </c>
      <c r="I1566" s="116">
        <f t="shared" si="415"/>
        <v>0</v>
      </c>
      <c r="J1566" s="116">
        <f t="shared" si="415"/>
        <v>0</v>
      </c>
      <c r="K1566" s="115">
        <f t="shared" si="408"/>
        <v>0</v>
      </c>
      <c r="L1566" s="116">
        <f t="shared" si="416"/>
        <v>0</v>
      </c>
      <c r="M1566" s="116">
        <f t="shared" si="416"/>
        <v>0</v>
      </c>
      <c r="N1566" s="116">
        <f t="shared" si="416"/>
        <v>0</v>
      </c>
      <c r="O1566" s="116">
        <f t="shared" si="416"/>
        <v>0</v>
      </c>
      <c r="P1566" s="115">
        <f t="shared" si="409"/>
        <v>0</v>
      </c>
      <c r="Q1566" s="116">
        <f t="shared" si="417"/>
        <v>0</v>
      </c>
      <c r="R1566" s="116">
        <f t="shared" si="417"/>
        <v>0</v>
      </c>
      <c r="S1566" s="116">
        <f t="shared" si="417"/>
        <v>0</v>
      </c>
      <c r="T1566" s="116">
        <f t="shared" si="417"/>
        <v>0</v>
      </c>
      <c r="U1566" s="111">
        <f t="shared" si="414"/>
        <v>0</v>
      </c>
      <c r="V1566" s="116">
        <f t="shared" si="414"/>
        <v>0</v>
      </c>
      <c r="W1566" s="116">
        <f t="shared" si="414"/>
        <v>0</v>
      </c>
      <c r="X1566" s="116">
        <f t="shared" si="414"/>
        <v>0</v>
      </c>
      <c r="Y1566" s="116">
        <f t="shared" si="414"/>
        <v>0</v>
      </c>
      <c r="Z1566" s="115">
        <f t="shared" si="410"/>
        <v>0</v>
      </c>
      <c r="AA1566" s="116">
        <f t="shared" si="418"/>
        <v>0</v>
      </c>
      <c r="AB1566" s="116">
        <f t="shared" si="418"/>
        <v>0</v>
      </c>
      <c r="AC1566" s="116">
        <f t="shared" si="418"/>
        <v>0</v>
      </c>
      <c r="AD1566" s="116">
        <f t="shared" si="418"/>
        <v>0</v>
      </c>
      <c r="AE1566" s="115">
        <f t="shared" si="411"/>
        <v>0</v>
      </c>
      <c r="AF1566" s="116">
        <f t="shared" si="419"/>
        <v>0</v>
      </c>
      <c r="AG1566" s="116">
        <f t="shared" si="419"/>
        <v>0</v>
      </c>
      <c r="AH1566" s="116">
        <f t="shared" si="419"/>
        <v>0</v>
      </c>
      <c r="AI1566" s="116">
        <f t="shared" si="419"/>
        <v>0</v>
      </c>
      <c r="AJ1566" s="115">
        <f t="shared" si="405"/>
        <v>0</v>
      </c>
      <c r="AK1566" s="116">
        <f t="shared" si="405"/>
        <v>0</v>
      </c>
      <c r="AL1566" s="116">
        <f t="shared" si="405"/>
        <v>0</v>
      </c>
      <c r="AM1566" s="116">
        <f t="shared" si="405"/>
        <v>0</v>
      </c>
      <c r="AN1566" s="116">
        <f t="shared" si="405"/>
        <v>0</v>
      </c>
      <c r="AO1566" s="115">
        <f t="shared" si="412"/>
        <v>0</v>
      </c>
      <c r="AP1566" s="116">
        <f t="shared" si="412"/>
        <v>0</v>
      </c>
      <c r="AQ1566" s="116">
        <f t="shared" si="412"/>
        <v>0</v>
      </c>
      <c r="AR1566" s="116">
        <f t="shared" si="412"/>
        <v>0</v>
      </c>
      <c r="AS1566" s="116">
        <f t="shared" si="413"/>
        <v>0</v>
      </c>
    </row>
    <row r="1567" spans="2:45" ht="27" hidden="1" thickTop="1" thickBot="1" x14ac:dyDescent="0.3">
      <c r="B1567" s="101" t="str">
        <f t="shared" si="406"/>
        <v>b</v>
      </c>
      <c r="C1567" s="101" t="str">
        <f t="shared" si="404"/>
        <v>b</v>
      </c>
      <c r="D1567" s="109" t="s">
        <v>279</v>
      </c>
      <c r="E1567" s="121" t="s">
        <v>307</v>
      </c>
      <c r="F1567" s="115">
        <f t="shared" si="407"/>
        <v>0</v>
      </c>
      <c r="G1567" s="116">
        <f t="shared" si="415"/>
        <v>0</v>
      </c>
      <c r="H1567" s="116">
        <f t="shared" si="415"/>
        <v>0</v>
      </c>
      <c r="I1567" s="116">
        <f t="shared" si="415"/>
        <v>0</v>
      </c>
      <c r="J1567" s="116">
        <f t="shared" si="415"/>
        <v>0</v>
      </c>
      <c r="K1567" s="115">
        <f t="shared" si="408"/>
        <v>0</v>
      </c>
      <c r="L1567" s="116">
        <f t="shared" si="416"/>
        <v>0</v>
      </c>
      <c r="M1567" s="116">
        <f t="shared" si="416"/>
        <v>0</v>
      </c>
      <c r="N1567" s="116">
        <f t="shared" si="416"/>
        <v>0</v>
      </c>
      <c r="O1567" s="116">
        <f t="shared" si="416"/>
        <v>0</v>
      </c>
      <c r="P1567" s="115">
        <f t="shared" si="409"/>
        <v>0</v>
      </c>
      <c r="Q1567" s="116">
        <f t="shared" si="417"/>
        <v>0</v>
      </c>
      <c r="R1567" s="116">
        <f t="shared" si="417"/>
        <v>0</v>
      </c>
      <c r="S1567" s="116">
        <f t="shared" si="417"/>
        <v>0</v>
      </c>
      <c r="T1567" s="116">
        <f t="shared" si="417"/>
        <v>0</v>
      </c>
      <c r="U1567" s="111">
        <f t="shared" si="414"/>
        <v>0</v>
      </c>
      <c r="V1567" s="116">
        <f t="shared" si="414"/>
        <v>0</v>
      </c>
      <c r="W1567" s="116">
        <f t="shared" si="414"/>
        <v>0</v>
      </c>
      <c r="X1567" s="116">
        <f t="shared" si="414"/>
        <v>0</v>
      </c>
      <c r="Y1567" s="116">
        <f t="shared" si="414"/>
        <v>0</v>
      </c>
      <c r="Z1567" s="115">
        <f t="shared" si="410"/>
        <v>0</v>
      </c>
      <c r="AA1567" s="116">
        <f t="shared" si="418"/>
        <v>0</v>
      </c>
      <c r="AB1567" s="116">
        <f t="shared" si="418"/>
        <v>0</v>
      </c>
      <c r="AC1567" s="116">
        <f t="shared" si="418"/>
        <v>0</v>
      </c>
      <c r="AD1567" s="116">
        <f t="shared" si="418"/>
        <v>0</v>
      </c>
      <c r="AE1567" s="115">
        <f t="shared" si="411"/>
        <v>0</v>
      </c>
      <c r="AF1567" s="116">
        <f t="shared" si="419"/>
        <v>0</v>
      </c>
      <c r="AG1567" s="116">
        <f t="shared" si="419"/>
        <v>0</v>
      </c>
      <c r="AH1567" s="116">
        <f t="shared" si="419"/>
        <v>0</v>
      </c>
      <c r="AI1567" s="116">
        <f t="shared" si="419"/>
        <v>0</v>
      </c>
      <c r="AJ1567" s="115">
        <f t="shared" si="405"/>
        <v>0</v>
      </c>
      <c r="AK1567" s="116">
        <f t="shared" si="405"/>
        <v>0</v>
      </c>
      <c r="AL1567" s="116">
        <f t="shared" si="405"/>
        <v>0</v>
      </c>
      <c r="AM1567" s="116">
        <f t="shared" si="405"/>
        <v>0</v>
      </c>
      <c r="AN1567" s="116">
        <f t="shared" si="405"/>
        <v>0</v>
      </c>
      <c r="AO1567" s="115">
        <f t="shared" si="412"/>
        <v>0</v>
      </c>
      <c r="AP1567" s="116">
        <f t="shared" si="412"/>
        <v>0</v>
      </c>
      <c r="AQ1567" s="116">
        <f t="shared" si="412"/>
        <v>0</v>
      </c>
      <c r="AR1567" s="116">
        <f t="shared" si="412"/>
        <v>0</v>
      </c>
      <c r="AS1567" s="116">
        <f t="shared" si="413"/>
        <v>0</v>
      </c>
    </row>
    <row r="1568" spans="2:45" ht="27" hidden="1" thickTop="1" thickBot="1" x14ac:dyDescent="0.3">
      <c r="B1568" s="101" t="str">
        <f t="shared" si="406"/>
        <v>b</v>
      </c>
      <c r="C1568" s="101" t="str">
        <f t="shared" si="404"/>
        <v>b</v>
      </c>
      <c r="D1568" s="109" t="s">
        <v>279</v>
      </c>
      <c r="E1568" s="122" t="s">
        <v>308</v>
      </c>
      <c r="F1568" s="115">
        <f t="shared" si="407"/>
        <v>0</v>
      </c>
      <c r="G1568" s="116">
        <f t="shared" si="415"/>
        <v>0</v>
      </c>
      <c r="H1568" s="116">
        <f t="shared" si="415"/>
        <v>0</v>
      </c>
      <c r="I1568" s="116">
        <f t="shared" si="415"/>
        <v>0</v>
      </c>
      <c r="J1568" s="116">
        <f t="shared" si="415"/>
        <v>0</v>
      </c>
      <c r="K1568" s="115">
        <f t="shared" si="408"/>
        <v>0</v>
      </c>
      <c r="L1568" s="116">
        <f t="shared" si="416"/>
        <v>0</v>
      </c>
      <c r="M1568" s="116">
        <f t="shared" si="416"/>
        <v>0</v>
      </c>
      <c r="N1568" s="116">
        <f t="shared" si="416"/>
        <v>0</v>
      </c>
      <c r="O1568" s="116">
        <f t="shared" si="416"/>
        <v>0</v>
      </c>
      <c r="P1568" s="115">
        <f t="shared" si="409"/>
        <v>0</v>
      </c>
      <c r="Q1568" s="116">
        <f t="shared" si="417"/>
        <v>0</v>
      </c>
      <c r="R1568" s="116">
        <f t="shared" si="417"/>
        <v>0</v>
      </c>
      <c r="S1568" s="116">
        <f t="shared" si="417"/>
        <v>0</v>
      </c>
      <c r="T1568" s="116">
        <f t="shared" si="417"/>
        <v>0</v>
      </c>
      <c r="U1568" s="111">
        <f t="shared" si="414"/>
        <v>0</v>
      </c>
      <c r="V1568" s="116">
        <f t="shared" si="414"/>
        <v>0</v>
      </c>
      <c r="W1568" s="116">
        <f t="shared" si="414"/>
        <v>0</v>
      </c>
      <c r="X1568" s="116">
        <f t="shared" si="414"/>
        <v>0</v>
      </c>
      <c r="Y1568" s="116">
        <f t="shared" si="414"/>
        <v>0</v>
      </c>
      <c r="Z1568" s="115">
        <f t="shared" si="410"/>
        <v>0</v>
      </c>
      <c r="AA1568" s="116">
        <f t="shared" si="418"/>
        <v>0</v>
      </c>
      <c r="AB1568" s="116">
        <f t="shared" si="418"/>
        <v>0</v>
      </c>
      <c r="AC1568" s="116">
        <f t="shared" si="418"/>
        <v>0</v>
      </c>
      <c r="AD1568" s="116">
        <f t="shared" si="418"/>
        <v>0</v>
      </c>
      <c r="AE1568" s="115">
        <f t="shared" si="411"/>
        <v>0</v>
      </c>
      <c r="AF1568" s="116">
        <f t="shared" si="419"/>
        <v>0</v>
      </c>
      <c r="AG1568" s="116">
        <f t="shared" si="419"/>
        <v>0</v>
      </c>
      <c r="AH1568" s="116">
        <f t="shared" si="419"/>
        <v>0</v>
      </c>
      <c r="AI1568" s="116">
        <f t="shared" si="419"/>
        <v>0</v>
      </c>
      <c r="AJ1568" s="115">
        <f t="shared" si="405"/>
        <v>0</v>
      </c>
      <c r="AK1568" s="116">
        <f t="shared" si="405"/>
        <v>0</v>
      </c>
      <c r="AL1568" s="116">
        <f t="shared" si="405"/>
        <v>0</v>
      </c>
      <c r="AM1568" s="116">
        <f t="shared" si="405"/>
        <v>0</v>
      </c>
      <c r="AN1568" s="116">
        <f t="shared" si="405"/>
        <v>0</v>
      </c>
      <c r="AO1568" s="115">
        <f t="shared" si="412"/>
        <v>0</v>
      </c>
      <c r="AP1568" s="116">
        <f t="shared" si="412"/>
        <v>0</v>
      </c>
      <c r="AQ1568" s="116">
        <f t="shared" si="412"/>
        <v>0</v>
      </c>
      <c r="AR1568" s="116">
        <f t="shared" si="412"/>
        <v>0</v>
      </c>
      <c r="AS1568" s="116">
        <f t="shared" si="413"/>
        <v>0</v>
      </c>
    </row>
    <row r="1569" spans="2:45" ht="27" hidden="1" thickTop="1" thickBot="1" x14ac:dyDescent="0.3">
      <c r="B1569" s="101" t="str">
        <f t="shared" si="406"/>
        <v>b</v>
      </c>
      <c r="C1569" s="101" t="str">
        <f t="shared" si="404"/>
        <v>b</v>
      </c>
      <c r="D1569" s="109" t="s">
        <v>279</v>
      </c>
      <c r="E1569" s="122" t="s">
        <v>309</v>
      </c>
      <c r="F1569" s="115">
        <f t="shared" si="407"/>
        <v>0</v>
      </c>
      <c r="G1569" s="116">
        <f t="shared" si="415"/>
        <v>0</v>
      </c>
      <c r="H1569" s="116">
        <f t="shared" si="415"/>
        <v>0</v>
      </c>
      <c r="I1569" s="116">
        <f t="shared" si="415"/>
        <v>0</v>
      </c>
      <c r="J1569" s="116">
        <f t="shared" si="415"/>
        <v>0</v>
      </c>
      <c r="K1569" s="115">
        <f t="shared" si="408"/>
        <v>0</v>
      </c>
      <c r="L1569" s="116">
        <f t="shared" si="416"/>
        <v>0</v>
      </c>
      <c r="M1569" s="116">
        <f t="shared" si="416"/>
        <v>0</v>
      </c>
      <c r="N1569" s="116">
        <f t="shared" si="416"/>
        <v>0</v>
      </c>
      <c r="O1569" s="116">
        <f t="shared" si="416"/>
        <v>0</v>
      </c>
      <c r="P1569" s="115">
        <f t="shared" si="409"/>
        <v>0</v>
      </c>
      <c r="Q1569" s="116">
        <f t="shared" si="417"/>
        <v>0</v>
      </c>
      <c r="R1569" s="116">
        <f t="shared" si="417"/>
        <v>0</v>
      </c>
      <c r="S1569" s="116">
        <f t="shared" si="417"/>
        <v>0</v>
      </c>
      <c r="T1569" s="116">
        <f t="shared" si="417"/>
        <v>0</v>
      </c>
      <c r="U1569" s="111">
        <f t="shared" si="414"/>
        <v>0</v>
      </c>
      <c r="V1569" s="116">
        <f t="shared" si="414"/>
        <v>0</v>
      </c>
      <c r="W1569" s="116">
        <f t="shared" si="414"/>
        <v>0</v>
      </c>
      <c r="X1569" s="116">
        <f t="shared" si="414"/>
        <v>0</v>
      </c>
      <c r="Y1569" s="116">
        <f t="shared" si="414"/>
        <v>0</v>
      </c>
      <c r="Z1569" s="115">
        <f t="shared" si="410"/>
        <v>0</v>
      </c>
      <c r="AA1569" s="116">
        <f t="shared" si="418"/>
        <v>0</v>
      </c>
      <c r="AB1569" s="116">
        <f t="shared" si="418"/>
        <v>0</v>
      </c>
      <c r="AC1569" s="116">
        <f t="shared" si="418"/>
        <v>0</v>
      </c>
      <c r="AD1569" s="116">
        <f t="shared" si="418"/>
        <v>0</v>
      </c>
      <c r="AE1569" s="115">
        <f t="shared" si="411"/>
        <v>0</v>
      </c>
      <c r="AF1569" s="116">
        <f t="shared" si="419"/>
        <v>0</v>
      </c>
      <c r="AG1569" s="116">
        <f t="shared" si="419"/>
        <v>0</v>
      </c>
      <c r="AH1569" s="116">
        <f t="shared" si="419"/>
        <v>0</v>
      </c>
      <c r="AI1569" s="116">
        <f t="shared" si="419"/>
        <v>0</v>
      </c>
      <c r="AJ1569" s="115">
        <f t="shared" si="405"/>
        <v>0</v>
      </c>
      <c r="AK1569" s="116">
        <f t="shared" si="405"/>
        <v>0</v>
      </c>
      <c r="AL1569" s="116">
        <f t="shared" si="405"/>
        <v>0</v>
      </c>
      <c r="AM1569" s="116">
        <f t="shared" si="405"/>
        <v>0</v>
      </c>
      <c r="AN1569" s="116">
        <f t="shared" si="405"/>
        <v>0</v>
      </c>
      <c r="AO1569" s="115">
        <f t="shared" si="412"/>
        <v>0</v>
      </c>
      <c r="AP1569" s="116">
        <f t="shared" si="412"/>
        <v>0</v>
      </c>
      <c r="AQ1569" s="116">
        <f t="shared" si="412"/>
        <v>0</v>
      </c>
      <c r="AR1569" s="116">
        <f t="shared" si="412"/>
        <v>0</v>
      </c>
      <c r="AS1569" s="116">
        <f t="shared" si="413"/>
        <v>0</v>
      </c>
    </row>
    <row r="1570" spans="2:45" ht="16.5" hidden="1" thickTop="1" thickBot="1" x14ac:dyDescent="0.3">
      <c r="B1570" s="101" t="str">
        <f t="shared" si="406"/>
        <v>b</v>
      </c>
      <c r="C1570" s="101" t="str">
        <f t="shared" si="404"/>
        <v>b</v>
      </c>
      <c r="D1570" s="109" t="s">
        <v>279</v>
      </c>
      <c r="E1570" s="119" t="s">
        <v>310</v>
      </c>
      <c r="F1570" s="115">
        <f t="shared" si="407"/>
        <v>0</v>
      </c>
      <c r="G1570" s="116">
        <f t="shared" si="415"/>
        <v>0</v>
      </c>
      <c r="H1570" s="116">
        <f t="shared" si="415"/>
        <v>0</v>
      </c>
      <c r="I1570" s="116">
        <f t="shared" si="415"/>
        <v>0</v>
      </c>
      <c r="J1570" s="116">
        <f t="shared" si="415"/>
        <v>0</v>
      </c>
      <c r="K1570" s="115">
        <f t="shared" si="408"/>
        <v>0</v>
      </c>
      <c r="L1570" s="116">
        <f t="shared" si="416"/>
        <v>0</v>
      </c>
      <c r="M1570" s="116">
        <f t="shared" si="416"/>
        <v>0</v>
      </c>
      <c r="N1570" s="116">
        <f t="shared" si="416"/>
        <v>0</v>
      </c>
      <c r="O1570" s="116">
        <f t="shared" si="416"/>
        <v>0</v>
      </c>
      <c r="P1570" s="115">
        <f t="shared" si="409"/>
        <v>0</v>
      </c>
      <c r="Q1570" s="116">
        <f t="shared" si="417"/>
        <v>0</v>
      </c>
      <c r="R1570" s="116">
        <f t="shared" si="417"/>
        <v>0</v>
      </c>
      <c r="S1570" s="116">
        <f t="shared" si="417"/>
        <v>0</v>
      </c>
      <c r="T1570" s="116">
        <f t="shared" si="417"/>
        <v>0</v>
      </c>
      <c r="U1570" s="111">
        <f t="shared" si="414"/>
        <v>0</v>
      </c>
      <c r="V1570" s="116">
        <f t="shared" si="414"/>
        <v>0</v>
      </c>
      <c r="W1570" s="116">
        <f t="shared" si="414"/>
        <v>0</v>
      </c>
      <c r="X1570" s="116">
        <f t="shared" si="414"/>
        <v>0</v>
      </c>
      <c r="Y1570" s="116">
        <f t="shared" si="414"/>
        <v>0</v>
      </c>
      <c r="Z1570" s="115">
        <f t="shared" si="410"/>
        <v>0</v>
      </c>
      <c r="AA1570" s="116">
        <f t="shared" si="418"/>
        <v>0</v>
      </c>
      <c r="AB1570" s="116">
        <f t="shared" si="418"/>
        <v>0</v>
      </c>
      <c r="AC1570" s="116">
        <f t="shared" si="418"/>
        <v>0</v>
      </c>
      <c r="AD1570" s="116">
        <f t="shared" si="418"/>
        <v>0</v>
      </c>
      <c r="AE1570" s="115">
        <f t="shared" si="411"/>
        <v>0</v>
      </c>
      <c r="AF1570" s="116">
        <f t="shared" si="419"/>
        <v>0</v>
      </c>
      <c r="AG1570" s="116">
        <f t="shared" si="419"/>
        <v>0</v>
      </c>
      <c r="AH1570" s="116">
        <f t="shared" si="419"/>
        <v>0</v>
      </c>
      <c r="AI1570" s="116">
        <f t="shared" si="419"/>
        <v>0</v>
      </c>
      <c r="AJ1570" s="115">
        <f t="shared" si="405"/>
        <v>0</v>
      </c>
      <c r="AK1570" s="116">
        <f t="shared" si="405"/>
        <v>0</v>
      </c>
      <c r="AL1570" s="116">
        <f t="shared" si="405"/>
        <v>0</v>
      </c>
      <c r="AM1570" s="116">
        <f t="shared" si="405"/>
        <v>0</v>
      </c>
      <c r="AN1570" s="116">
        <f t="shared" si="405"/>
        <v>0</v>
      </c>
      <c r="AO1570" s="115">
        <f t="shared" si="412"/>
        <v>0</v>
      </c>
      <c r="AP1570" s="116">
        <f t="shared" si="412"/>
        <v>0</v>
      </c>
      <c r="AQ1570" s="116">
        <f t="shared" si="412"/>
        <v>0</v>
      </c>
      <c r="AR1570" s="116">
        <f t="shared" si="412"/>
        <v>0</v>
      </c>
      <c r="AS1570" s="116">
        <f t="shared" si="413"/>
        <v>0</v>
      </c>
    </row>
    <row r="1571" spans="2:45" ht="16.5" hidden="1" thickTop="1" thickBot="1" x14ac:dyDescent="0.3">
      <c r="B1571" s="101" t="str">
        <f t="shared" si="406"/>
        <v>b</v>
      </c>
      <c r="C1571" s="101" t="str">
        <f t="shared" si="404"/>
        <v>b</v>
      </c>
      <c r="D1571" s="109" t="s">
        <v>279</v>
      </c>
      <c r="E1571" s="119" t="s">
        <v>311</v>
      </c>
      <c r="F1571" s="115">
        <f t="shared" si="407"/>
        <v>0</v>
      </c>
      <c r="G1571" s="116">
        <f t="shared" si="415"/>
        <v>0</v>
      </c>
      <c r="H1571" s="116">
        <f t="shared" si="415"/>
        <v>0</v>
      </c>
      <c r="I1571" s="116">
        <f t="shared" si="415"/>
        <v>0</v>
      </c>
      <c r="J1571" s="116">
        <f t="shared" si="415"/>
        <v>0</v>
      </c>
      <c r="K1571" s="115">
        <f t="shared" si="408"/>
        <v>0</v>
      </c>
      <c r="L1571" s="116">
        <f t="shared" si="416"/>
        <v>0</v>
      </c>
      <c r="M1571" s="116">
        <f t="shared" si="416"/>
        <v>0</v>
      </c>
      <c r="N1571" s="116">
        <f t="shared" si="416"/>
        <v>0</v>
      </c>
      <c r="O1571" s="116">
        <f t="shared" si="416"/>
        <v>0</v>
      </c>
      <c r="P1571" s="115">
        <f t="shared" si="409"/>
        <v>0</v>
      </c>
      <c r="Q1571" s="116">
        <f t="shared" si="417"/>
        <v>0</v>
      </c>
      <c r="R1571" s="116">
        <f t="shared" si="417"/>
        <v>0</v>
      </c>
      <c r="S1571" s="116">
        <f t="shared" si="417"/>
        <v>0</v>
      </c>
      <c r="T1571" s="116">
        <f t="shared" si="417"/>
        <v>0</v>
      </c>
      <c r="U1571" s="111">
        <f t="shared" si="414"/>
        <v>0</v>
      </c>
      <c r="V1571" s="116">
        <f t="shared" si="414"/>
        <v>0</v>
      </c>
      <c r="W1571" s="116">
        <f t="shared" si="414"/>
        <v>0</v>
      </c>
      <c r="X1571" s="116">
        <f t="shared" si="414"/>
        <v>0</v>
      </c>
      <c r="Y1571" s="116">
        <f t="shared" si="414"/>
        <v>0</v>
      </c>
      <c r="Z1571" s="115">
        <f t="shared" si="410"/>
        <v>0</v>
      </c>
      <c r="AA1571" s="116">
        <f t="shared" si="418"/>
        <v>0</v>
      </c>
      <c r="AB1571" s="116">
        <f t="shared" si="418"/>
        <v>0</v>
      </c>
      <c r="AC1571" s="116">
        <f t="shared" si="418"/>
        <v>0</v>
      </c>
      <c r="AD1571" s="116">
        <f t="shared" si="418"/>
        <v>0</v>
      </c>
      <c r="AE1571" s="115">
        <f t="shared" si="411"/>
        <v>0</v>
      </c>
      <c r="AF1571" s="116">
        <f t="shared" si="419"/>
        <v>0</v>
      </c>
      <c r="AG1571" s="116">
        <f t="shared" si="419"/>
        <v>0</v>
      </c>
      <c r="AH1571" s="116">
        <f t="shared" si="419"/>
        <v>0</v>
      </c>
      <c r="AI1571" s="116">
        <f t="shared" si="419"/>
        <v>0</v>
      </c>
      <c r="AJ1571" s="115">
        <f t="shared" si="405"/>
        <v>0</v>
      </c>
      <c r="AK1571" s="116">
        <f t="shared" si="405"/>
        <v>0</v>
      </c>
      <c r="AL1571" s="116">
        <f t="shared" si="405"/>
        <v>0</v>
      </c>
      <c r="AM1571" s="116">
        <f t="shared" si="405"/>
        <v>0</v>
      </c>
      <c r="AN1571" s="116">
        <f t="shared" si="405"/>
        <v>0</v>
      </c>
      <c r="AO1571" s="115">
        <f t="shared" si="412"/>
        <v>0</v>
      </c>
      <c r="AP1571" s="116">
        <f t="shared" si="412"/>
        <v>0</v>
      </c>
      <c r="AQ1571" s="116">
        <f t="shared" si="412"/>
        <v>0</v>
      </c>
      <c r="AR1571" s="116">
        <f t="shared" si="412"/>
        <v>0</v>
      </c>
      <c r="AS1571" s="116">
        <f t="shared" si="413"/>
        <v>0</v>
      </c>
    </row>
    <row r="1572" spans="2:45" ht="16.5" hidden="1" thickTop="1" thickBot="1" x14ac:dyDescent="0.3">
      <c r="B1572" s="101" t="str">
        <f t="shared" si="406"/>
        <v>b</v>
      </c>
      <c r="C1572" s="101" t="str">
        <f t="shared" si="404"/>
        <v>b</v>
      </c>
      <c r="D1572" s="109" t="s">
        <v>279</v>
      </c>
      <c r="E1572" s="119" t="s">
        <v>312</v>
      </c>
      <c r="F1572" s="115">
        <f t="shared" si="407"/>
        <v>0</v>
      </c>
      <c r="G1572" s="116">
        <f t="shared" si="415"/>
        <v>0</v>
      </c>
      <c r="H1572" s="116">
        <f t="shared" si="415"/>
        <v>0</v>
      </c>
      <c r="I1572" s="116">
        <f t="shared" si="415"/>
        <v>0</v>
      </c>
      <c r="J1572" s="116">
        <f t="shared" si="415"/>
        <v>0</v>
      </c>
      <c r="K1572" s="115">
        <f t="shared" si="408"/>
        <v>0</v>
      </c>
      <c r="L1572" s="116">
        <f t="shared" si="416"/>
        <v>0</v>
      </c>
      <c r="M1572" s="116">
        <f t="shared" si="416"/>
        <v>0</v>
      </c>
      <c r="N1572" s="116">
        <f t="shared" si="416"/>
        <v>0</v>
      </c>
      <c r="O1572" s="116">
        <f t="shared" si="416"/>
        <v>0</v>
      </c>
      <c r="P1572" s="115">
        <f t="shared" si="409"/>
        <v>0</v>
      </c>
      <c r="Q1572" s="116">
        <f t="shared" si="417"/>
        <v>0</v>
      </c>
      <c r="R1572" s="116">
        <f t="shared" si="417"/>
        <v>0</v>
      </c>
      <c r="S1572" s="116">
        <f t="shared" si="417"/>
        <v>0</v>
      </c>
      <c r="T1572" s="116">
        <f t="shared" si="417"/>
        <v>0</v>
      </c>
      <c r="U1572" s="111">
        <f t="shared" si="414"/>
        <v>0</v>
      </c>
      <c r="V1572" s="116">
        <f t="shared" si="414"/>
        <v>0</v>
      </c>
      <c r="W1572" s="116">
        <f t="shared" si="414"/>
        <v>0</v>
      </c>
      <c r="X1572" s="116">
        <f t="shared" si="414"/>
        <v>0</v>
      </c>
      <c r="Y1572" s="116">
        <f t="shared" si="414"/>
        <v>0</v>
      </c>
      <c r="Z1572" s="115">
        <f t="shared" si="410"/>
        <v>0</v>
      </c>
      <c r="AA1572" s="116">
        <f t="shared" si="418"/>
        <v>0</v>
      </c>
      <c r="AB1572" s="116">
        <f t="shared" si="418"/>
        <v>0</v>
      </c>
      <c r="AC1572" s="116">
        <f t="shared" si="418"/>
        <v>0</v>
      </c>
      <c r="AD1572" s="116">
        <f t="shared" si="418"/>
        <v>0</v>
      </c>
      <c r="AE1572" s="115">
        <f t="shared" si="411"/>
        <v>0</v>
      </c>
      <c r="AF1572" s="116">
        <f t="shared" si="419"/>
        <v>0</v>
      </c>
      <c r="AG1572" s="116">
        <f t="shared" si="419"/>
        <v>0</v>
      </c>
      <c r="AH1572" s="116">
        <f t="shared" si="419"/>
        <v>0</v>
      </c>
      <c r="AI1572" s="116">
        <f t="shared" si="419"/>
        <v>0</v>
      </c>
      <c r="AJ1572" s="115">
        <f t="shared" si="405"/>
        <v>0</v>
      </c>
      <c r="AK1572" s="116">
        <f t="shared" si="405"/>
        <v>0</v>
      </c>
      <c r="AL1572" s="116">
        <f t="shared" si="405"/>
        <v>0</v>
      </c>
      <c r="AM1572" s="116">
        <f t="shared" si="405"/>
        <v>0</v>
      </c>
      <c r="AN1572" s="116">
        <f t="shared" si="405"/>
        <v>0</v>
      </c>
      <c r="AO1572" s="115">
        <f t="shared" si="412"/>
        <v>0</v>
      </c>
      <c r="AP1572" s="116">
        <f t="shared" si="412"/>
        <v>0</v>
      </c>
      <c r="AQ1572" s="116">
        <f t="shared" si="412"/>
        <v>0</v>
      </c>
      <c r="AR1572" s="116">
        <f t="shared" si="412"/>
        <v>0</v>
      </c>
      <c r="AS1572" s="116">
        <f t="shared" si="413"/>
        <v>0</v>
      </c>
    </row>
    <row r="1573" spans="2:45" ht="25.5" thickTop="1" thickBot="1" x14ac:dyDescent="0.3">
      <c r="B1573" s="101" t="str">
        <f t="shared" si="406"/>
        <v>a</v>
      </c>
      <c r="D1573" s="109" t="s">
        <v>438</v>
      </c>
      <c r="E1573" s="119" t="s">
        <v>39</v>
      </c>
      <c r="F1573" s="115">
        <f t="shared" si="407"/>
        <v>12659000</v>
      </c>
      <c r="G1573" s="116">
        <f>SUM(G1574,G1586:G1588)</f>
        <v>2909800</v>
      </c>
      <c r="H1573" s="116">
        <f>SUM(H1574,H1586:H1588)</f>
        <v>3304700</v>
      </c>
      <c r="I1573" s="116">
        <f>SUM(I1574,I1586:I1588)</f>
        <v>3254800</v>
      </c>
      <c r="J1573" s="116">
        <f>SUM(J1574,J1586:J1588)</f>
        <v>3189700</v>
      </c>
      <c r="K1573" s="115">
        <f t="shared" si="408"/>
        <v>11859000</v>
      </c>
      <c r="L1573" s="116">
        <f>SUM(L1574,L1586:L1588)</f>
        <v>2409800</v>
      </c>
      <c r="M1573" s="116">
        <f>SUM(M1574,M1586:M1588)</f>
        <v>2754700</v>
      </c>
      <c r="N1573" s="116">
        <f>SUM(N1574,N1586:N1588)</f>
        <v>2754800</v>
      </c>
      <c r="O1573" s="116">
        <f>SUM(O1574,O1586:O1588)</f>
        <v>3939700</v>
      </c>
      <c r="P1573" s="115">
        <f t="shared" si="409"/>
        <v>3666755.14</v>
      </c>
      <c r="Q1573" s="116">
        <f>SUM(Q1574,Q1586:Q1588)</f>
        <v>2193264.02</v>
      </c>
      <c r="R1573" s="116">
        <f>SUM(R1574,R1586:R1588)</f>
        <v>1473491.12</v>
      </c>
      <c r="S1573" s="116">
        <f>SUM(S1574,S1586:S1588)</f>
        <v>0</v>
      </c>
      <c r="T1573" s="116">
        <f>SUM(T1574,T1586:T1588)</f>
        <v>0</v>
      </c>
      <c r="U1573" s="111">
        <f t="shared" si="414"/>
        <v>0</v>
      </c>
      <c r="V1573" s="116">
        <f t="shared" si="414"/>
        <v>-500000</v>
      </c>
      <c r="W1573" s="116">
        <f t="shared" si="414"/>
        <v>500000</v>
      </c>
      <c r="X1573" s="116">
        <f t="shared" si="414"/>
        <v>0</v>
      </c>
      <c r="Y1573" s="116">
        <f t="shared" si="414"/>
        <v>0</v>
      </c>
      <c r="Z1573" s="115">
        <f t="shared" si="410"/>
        <v>0</v>
      </c>
      <c r="AA1573" s="116">
        <f>SUM(AA1574,AA1586:AA1588)</f>
        <v>0</v>
      </c>
      <c r="AB1573" s="116">
        <f>SUM(AB1574,AB1586:AB1588)</f>
        <v>0</v>
      </c>
      <c r="AC1573" s="116">
        <f>SUM(AC1574,AC1586:AC1588)</f>
        <v>0</v>
      </c>
      <c r="AD1573" s="116">
        <f>SUM(AD1574,AD1586:AD1588)</f>
        <v>0</v>
      </c>
      <c r="AE1573" s="115">
        <f t="shared" si="411"/>
        <v>0</v>
      </c>
      <c r="AF1573" s="116">
        <f>SUM(AF1574,AF1586:AF1588)</f>
        <v>-500000</v>
      </c>
      <c r="AG1573" s="116">
        <f>SUM(AG1574,AG1586:AG1588)</f>
        <v>500000</v>
      </c>
      <c r="AH1573" s="116">
        <f>SUM(AH1574,AH1586:AH1588)</f>
        <v>0</v>
      </c>
      <c r="AI1573" s="116">
        <f>SUM(AI1574,AI1586:AI1588)</f>
        <v>0</v>
      </c>
      <c r="AJ1573" s="115">
        <f t="shared" si="405"/>
        <v>12659000</v>
      </c>
      <c r="AK1573" s="116">
        <f t="shared" si="405"/>
        <v>2409800</v>
      </c>
      <c r="AL1573" s="116">
        <f t="shared" si="405"/>
        <v>3804700</v>
      </c>
      <c r="AM1573" s="116">
        <f t="shared" si="405"/>
        <v>3254800</v>
      </c>
      <c r="AN1573" s="116">
        <f t="shared" si="405"/>
        <v>3189700</v>
      </c>
      <c r="AO1573" s="115">
        <f t="shared" si="412"/>
        <v>11859000</v>
      </c>
      <c r="AP1573" s="116">
        <f t="shared" si="412"/>
        <v>1909800</v>
      </c>
      <c r="AQ1573" s="116">
        <f t="shared" si="412"/>
        <v>3254700</v>
      </c>
      <c r="AR1573" s="116">
        <f t="shared" si="412"/>
        <v>2754800</v>
      </c>
      <c r="AS1573" s="116">
        <f t="shared" si="413"/>
        <v>3939700</v>
      </c>
    </row>
    <row r="1574" spans="2:45" ht="16.5" thickTop="1" thickBot="1" x14ac:dyDescent="0.3">
      <c r="B1574" s="101" t="str">
        <f t="shared" si="406"/>
        <v>a</v>
      </c>
      <c r="D1574" s="109" t="s">
        <v>279</v>
      </c>
      <c r="E1574" s="120" t="s">
        <v>298</v>
      </c>
      <c r="F1574" s="115">
        <f t="shared" si="407"/>
        <v>12659000</v>
      </c>
      <c r="G1574" s="116">
        <f>SUM(G1575:G1581)</f>
        <v>2909800</v>
      </c>
      <c r="H1574" s="116">
        <f>SUM(H1575:H1581)</f>
        <v>3304700</v>
      </c>
      <c r="I1574" s="116">
        <f>SUM(I1575:I1581)</f>
        <v>3254800</v>
      </c>
      <c r="J1574" s="116">
        <f>SUM(J1575:J1581)</f>
        <v>3189700</v>
      </c>
      <c r="K1574" s="115">
        <f t="shared" si="408"/>
        <v>11859000</v>
      </c>
      <c r="L1574" s="116">
        <f>SUM(L1575:L1581)</f>
        <v>2409800</v>
      </c>
      <c r="M1574" s="116">
        <f>SUM(M1575:M1581)</f>
        <v>2754700</v>
      </c>
      <c r="N1574" s="116">
        <f>SUM(N1575:N1581)</f>
        <v>2754800</v>
      </c>
      <c r="O1574" s="116">
        <f>SUM(O1575:O1581)</f>
        <v>3939700</v>
      </c>
      <c r="P1574" s="115">
        <f t="shared" si="409"/>
        <v>3666755.14</v>
      </c>
      <c r="Q1574" s="116">
        <f>SUM(Q1575:Q1581)</f>
        <v>2193264.02</v>
      </c>
      <c r="R1574" s="116">
        <f>SUM(R1575:R1581)</f>
        <v>1473491.12</v>
      </c>
      <c r="S1574" s="116">
        <f>SUM(S1575:S1581)</f>
        <v>0</v>
      </c>
      <c r="T1574" s="116">
        <f>SUM(T1575:T1581)</f>
        <v>0</v>
      </c>
      <c r="U1574" s="111">
        <f t="shared" si="414"/>
        <v>0</v>
      </c>
      <c r="V1574" s="116">
        <f t="shared" si="414"/>
        <v>-500000</v>
      </c>
      <c r="W1574" s="116">
        <f t="shared" si="414"/>
        <v>500000</v>
      </c>
      <c r="X1574" s="116">
        <f t="shared" si="414"/>
        <v>0</v>
      </c>
      <c r="Y1574" s="116">
        <f t="shared" si="414"/>
        <v>0</v>
      </c>
      <c r="Z1574" s="115">
        <f t="shared" si="410"/>
        <v>0</v>
      </c>
      <c r="AA1574" s="116">
        <f>SUM(AA1575:AA1581)</f>
        <v>0</v>
      </c>
      <c r="AB1574" s="116">
        <f>SUM(AB1575:AB1581)</f>
        <v>0</v>
      </c>
      <c r="AC1574" s="116">
        <f>SUM(AC1575:AC1581)</f>
        <v>0</v>
      </c>
      <c r="AD1574" s="116">
        <f>SUM(AD1575:AD1581)</f>
        <v>0</v>
      </c>
      <c r="AE1574" s="115">
        <f t="shared" si="411"/>
        <v>0</v>
      </c>
      <c r="AF1574" s="116">
        <f>SUM(AF1575:AF1581)</f>
        <v>-500000</v>
      </c>
      <c r="AG1574" s="116">
        <f>SUM(AG1575:AG1581)</f>
        <v>500000</v>
      </c>
      <c r="AH1574" s="116">
        <f>SUM(AH1575:AH1581)</f>
        <v>0</v>
      </c>
      <c r="AI1574" s="116">
        <f>SUM(AI1575:AI1581)</f>
        <v>0</v>
      </c>
      <c r="AJ1574" s="115">
        <f t="shared" si="405"/>
        <v>12659000</v>
      </c>
      <c r="AK1574" s="116">
        <f t="shared" si="405"/>
        <v>2409800</v>
      </c>
      <c r="AL1574" s="116">
        <f t="shared" si="405"/>
        <v>3804700</v>
      </c>
      <c r="AM1574" s="116">
        <f t="shared" si="405"/>
        <v>3254800</v>
      </c>
      <c r="AN1574" s="116">
        <f t="shared" si="405"/>
        <v>3189700</v>
      </c>
      <c r="AO1574" s="115">
        <f t="shared" si="412"/>
        <v>11859000</v>
      </c>
      <c r="AP1574" s="116">
        <f t="shared" si="412"/>
        <v>1909800</v>
      </c>
      <c r="AQ1574" s="116">
        <f t="shared" si="412"/>
        <v>3254700</v>
      </c>
      <c r="AR1574" s="116">
        <f t="shared" si="412"/>
        <v>2754800</v>
      </c>
      <c r="AS1574" s="116">
        <f t="shared" si="413"/>
        <v>3939700</v>
      </c>
    </row>
    <row r="1575" spans="2:45" ht="16.5" thickTop="1" thickBot="1" x14ac:dyDescent="0.3">
      <c r="B1575" s="101" t="str">
        <f t="shared" si="406"/>
        <v>b</v>
      </c>
      <c r="D1575" s="109" t="s">
        <v>279</v>
      </c>
      <c r="E1575" s="121" t="s">
        <v>299</v>
      </c>
      <c r="F1575" s="115">
        <f t="shared" si="407"/>
        <v>0</v>
      </c>
      <c r="G1575" s="116">
        <v>0</v>
      </c>
      <c r="H1575" s="116">
        <v>0</v>
      </c>
      <c r="I1575" s="116">
        <v>0</v>
      </c>
      <c r="J1575" s="116">
        <v>0</v>
      </c>
      <c r="K1575" s="115">
        <f t="shared" si="408"/>
        <v>0</v>
      </c>
      <c r="L1575" s="116">
        <v>0</v>
      </c>
      <c r="M1575" s="116">
        <v>0</v>
      </c>
      <c r="N1575" s="116">
        <v>0</v>
      </c>
      <c r="O1575" s="116">
        <v>0</v>
      </c>
      <c r="P1575" s="115">
        <f t="shared" si="409"/>
        <v>0</v>
      </c>
      <c r="Q1575" s="116">
        <v>0</v>
      </c>
      <c r="R1575" s="116">
        <v>0</v>
      </c>
      <c r="S1575" s="116">
        <v>0</v>
      </c>
      <c r="T1575" s="116">
        <v>0</v>
      </c>
      <c r="U1575" s="111">
        <f t="shared" si="414"/>
        <v>0</v>
      </c>
      <c r="V1575" s="116">
        <f t="shared" si="414"/>
        <v>0</v>
      </c>
      <c r="W1575" s="116">
        <f t="shared" si="414"/>
        <v>0</v>
      </c>
      <c r="X1575" s="116">
        <f t="shared" si="414"/>
        <v>0</v>
      </c>
      <c r="Y1575" s="116">
        <f t="shared" si="414"/>
        <v>0</v>
      </c>
      <c r="Z1575" s="115">
        <f t="shared" si="410"/>
        <v>0</v>
      </c>
      <c r="AA1575" s="116">
        <v>0</v>
      </c>
      <c r="AB1575" s="116">
        <v>0</v>
      </c>
      <c r="AC1575" s="116">
        <v>0</v>
      </c>
      <c r="AD1575" s="116">
        <v>0</v>
      </c>
      <c r="AE1575" s="115">
        <f t="shared" si="411"/>
        <v>0</v>
      </c>
      <c r="AF1575" s="116">
        <v>0</v>
      </c>
      <c r="AG1575" s="116">
        <v>0</v>
      </c>
      <c r="AH1575" s="116">
        <v>0</v>
      </c>
      <c r="AI1575" s="116">
        <v>0</v>
      </c>
      <c r="AJ1575" s="115">
        <f t="shared" si="405"/>
        <v>0</v>
      </c>
      <c r="AK1575" s="116">
        <f t="shared" si="405"/>
        <v>0</v>
      </c>
      <c r="AL1575" s="116">
        <f t="shared" si="405"/>
        <v>0</v>
      </c>
      <c r="AM1575" s="116">
        <f t="shared" si="405"/>
        <v>0</v>
      </c>
      <c r="AN1575" s="116">
        <f t="shared" si="405"/>
        <v>0</v>
      </c>
      <c r="AO1575" s="115">
        <f t="shared" si="412"/>
        <v>0</v>
      </c>
      <c r="AP1575" s="116">
        <f t="shared" si="412"/>
        <v>0</v>
      </c>
      <c r="AQ1575" s="116">
        <f t="shared" si="412"/>
        <v>0</v>
      </c>
      <c r="AR1575" s="116">
        <f t="shared" si="412"/>
        <v>0</v>
      </c>
      <c r="AS1575" s="116">
        <f t="shared" si="413"/>
        <v>0</v>
      </c>
    </row>
    <row r="1576" spans="2:45" ht="16.5" thickTop="1" thickBot="1" x14ac:dyDescent="0.3">
      <c r="B1576" s="101" t="str">
        <f t="shared" si="406"/>
        <v>b</v>
      </c>
      <c r="D1576" s="109" t="s">
        <v>279</v>
      </c>
      <c r="E1576" s="121" t="s">
        <v>300</v>
      </c>
      <c r="F1576" s="115">
        <f t="shared" si="407"/>
        <v>0</v>
      </c>
      <c r="G1576" s="116">
        <v>0</v>
      </c>
      <c r="H1576" s="116">
        <v>0</v>
      </c>
      <c r="I1576" s="116">
        <v>0</v>
      </c>
      <c r="J1576" s="116">
        <v>0</v>
      </c>
      <c r="K1576" s="115">
        <f t="shared" si="408"/>
        <v>0</v>
      </c>
      <c r="L1576" s="116">
        <v>0</v>
      </c>
      <c r="M1576" s="116">
        <v>0</v>
      </c>
      <c r="N1576" s="116">
        <v>0</v>
      </c>
      <c r="O1576" s="116">
        <v>0</v>
      </c>
      <c r="P1576" s="115">
        <f t="shared" si="409"/>
        <v>0</v>
      </c>
      <c r="Q1576" s="116">
        <v>0</v>
      </c>
      <c r="R1576" s="116">
        <v>0</v>
      </c>
      <c r="S1576" s="116">
        <v>0</v>
      </c>
      <c r="T1576" s="116">
        <v>0</v>
      </c>
      <c r="U1576" s="111">
        <f t="shared" si="414"/>
        <v>0</v>
      </c>
      <c r="V1576" s="116">
        <f t="shared" si="414"/>
        <v>0</v>
      </c>
      <c r="W1576" s="116">
        <f t="shared" si="414"/>
        <v>0</v>
      </c>
      <c r="X1576" s="116">
        <f t="shared" si="414"/>
        <v>0</v>
      </c>
      <c r="Y1576" s="116">
        <f t="shared" si="414"/>
        <v>0</v>
      </c>
      <c r="Z1576" s="115">
        <f t="shared" si="410"/>
        <v>0</v>
      </c>
      <c r="AA1576" s="116">
        <v>0</v>
      </c>
      <c r="AB1576" s="116">
        <v>0</v>
      </c>
      <c r="AC1576" s="116">
        <v>0</v>
      </c>
      <c r="AD1576" s="116">
        <v>0</v>
      </c>
      <c r="AE1576" s="115">
        <f t="shared" si="411"/>
        <v>0</v>
      </c>
      <c r="AF1576" s="116">
        <v>0</v>
      </c>
      <c r="AG1576" s="116">
        <v>0</v>
      </c>
      <c r="AH1576" s="116">
        <v>0</v>
      </c>
      <c r="AI1576" s="116">
        <v>0</v>
      </c>
      <c r="AJ1576" s="115">
        <f t="shared" si="405"/>
        <v>0</v>
      </c>
      <c r="AK1576" s="116">
        <f t="shared" si="405"/>
        <v>0</v>
      </c>
      <c r="AL1576" s="116">
        <f t="shared" si="405"/>
        <v>0</v>
      </c>
      <c r="AM1576" s="116">
        <f t="shared" si="405"/>
        <v>0</v>
      </c>
      <c r="AN1576" s="116">
        <f t="shared" si="405"/>
        <v>0</v>
      </c>
      <c r="AO1576" s="115">
        <f t="shared" si="412"/>
        <v>0</v>
      </c>
      <c r="AP1576" s="116">
        <f t="shared" si="412"/>
        <v>0</v>
      </c>
      <c r="AQ1576" s="116">
        <f t="shared" si="412"/>
        <v>0</v>
      </c>
      <c r="AR1576" s="116">
        <f t="shared" si="412"/>
        <v>0</v>
      </c>
      <c r="AS1576" s="116">
        <f t="shared" si="413"/>
        <v>0</v>
      </c>
    </row>
    <row r="1577" spans="2:45" ht="16.5" thickTop="1" thickBot="1" x14ac:dyDescent="0.3">
      <c r="B1577" s="101" t="str">
        <f t="shared" si="406"/>
        <v>b</v>
      </c>
      <c r="D1577" s="109" t="s">
        <v>279</v>
      </c>
      <c r="E1577" s="121" t="s">
        <v>301</v>
      </c>
      <c r="F1577" s="115">
        <f t="shared" si="407"/>
        <v>0</v>
      </c>
      <c r="G1577" s="116">
        <v>0</v>
      </c>
      <c r="H1577" s="116">
        <v>0</v>
      </c>
      <c r="I1577" s="116">
        <v>0</v>
      </c>
      <c r="J1577" s="116">
        <v>0</v>
      </c>
      <c r="K1577" s="115">
        <f t="shared" si="408"/>
        <v>0</v>
      </c>
      <c r="L1577" s="116">
        <v>0</v>
      </c>
      <c r="M1577" s="116">
        <v>0</v>
      </c>
      <c r="N1577" s="116">
        <v>0</v>
      </c>
      <c r="O1577" s="116">
        <v>0</v>
      </c>
      <c r="P1577" s="115">
        <f t="shared" si="409"/>
        <v>0</v>
      </c>
      <c r="Q1577" s="116">
        <v>0</v>
      </c>
      <c r="R1577" s="116">
        <v>0</v>
      </c>
      <c r="S1577" s="116">
        <v>0</v>
      </c>
      <c r="T1577" s="116">
        <v>0</v>
      </c>
      <c r="U1577" s="111">
        <f t="shared" si="414"/>
        <v>0</v>
      </c>
      <c r="V1577" s="116">
        <f t="shared" si="414"/>
        <v>0</v>
      </c>
      <c r="W1577" s="116">
        <f t="shared" si="414"/>
        <v>0</v>
      </c>
      <c r="X1577" s="116">
        <f t="shared" si="414"/>
        <v>0</v>
      </c>
      <c r="Y1577" s="116">
        <f t="shared" si="414"/>
        <v>0</v>
      </c>
      <c r="Z1577" s="115">
        <f t="shared" si="410"/>
        <v>0</v>
      </c>
      <c r="AA1577" s="116">
        <v>0</v>
      </c>
      <c r="AB1577" s="116">
        <v>0</v>
      </c>
      <c r="AC1577" s="116">
        <v>0</v>
      </c>
      <c r="AD1577" s="116">
        <v>0</v>
      </c>
      <c r="AE1577" s="115">
        <f t="shared" si="411"/>
        <v>0</v>
      </c>
      <c r="AF1577" s="116">
        <v>0</v>
      </c>
      <c r="AG1577" s="116">
        <v>0</v>
      </c>
      <c r="AH1577" s="116">
        <v>0</v>
      </c>
      <c r="AI1577" s="116">
        <v>0</v>
      </c>
      <c r="AJ1577" s="115">
        <f t="shared" si="405"/>
        <v>0</v>
      </c>
      <c r="AK1577" s="116">
        <f t="shared" si="405"/>
        <v>0</v>
      </c>
      <c r="AL1577" s="116">
        <f t="shared" si="405"/>
        <v>0</v>
      </c>
      <c r="AM1577" s="116">
        <f t="shared" si="405"/>
        <v>0</v>
      </c>
      <c r="AN1577" s="116">
        <f t="shared" si="405"/>
        <v>0</v>
      </c>
      <c r="AO1577" s="115">
        <f t="shared" si="412"/>
        <v>0</v>
      </c>
      <c r="AP1577" s="116">
        <f t="shared" si="412"/>
        <v>0</v>
      </c>
      <c r="AQ1577" s="116">
        <f t="shared" si="412"/>
        <v>0</v>
      </c>
      <c r="AR1577" s="116">
        <f t="shared" si="412"/>
        <v>0</v>
      </c>
      <c r="AS1577" s="116">
        <f t="shared" si="413"/>
        <v>0</v>
      </c>
    </row>
    <row r="1578" spans="2:45" ht="16.5" thickTop="1" thickBot="1" x14ac:dyDescent="0.3">
      <c r="B1578" s="101" t="str">
        <f t="shared" si="406"/>
        <v>b</v>
      </c>
      <c r="D1578" s="109" t="s">
        <v>279</v>
      </c>
      <c r="E1578" s="121" t="s">
        <v>302</v>
      </c>
      <c r="F1578" s="115">
        <f t="shared" si="407"/>
        <v>0</v>
      </c>
      <c r="G1578" s="116">
        <v>0</v>
      </c>
      <c r="H1578" s="116">
        <v>0</v>
      </c>
      <c r="I1578" s="116">
        <v>0</v>
      </c>
      <c r="J1578" s="116">
        <v>0</v>
      </c>
      <c r="K1578" s="115">
        <f t="shared" si="408"/>
        <v>0</v>
      </c>
      <c r="L1578" s="116">
        <v>0</v>
      </c>
      <c r="M1578" s="116">
        <v>0</v>
      </c>
      <c r="N1578" s="116">
        <v>0</v>
      </c>
      <c r="O1578" s="116">
        <v>0</v>
      </c>
      <c r="P1578" s="115">
        <f t="shared" si="409"/>
        <v>0</v>
      </c>
      <c r="Q1578" s="116">
        <v>0</v>
      </c>
      <c r="R1578" s="116">
        <v>0</v>
      </c>
      <c r="S1578" s="116">
        <v>0</v>
      </c>
      <c r="T1578" s="116">
        <v>0</v>
      </c>
      <c r="U1578" s="111">
        <f t="shared" si="414"/>
        <v>0</v>
      </c>
      <c r="V1578" s="116">
        <f t="shared" si="414"/>
        <v>0</v>
      </c>
      <c r="W1578" s="116">
        <f t="shared" si="414"/>
        <v>0</v>
      </c>
      <c r="X1578" s="116">
        <f t="shared" si="414"/>
        <v>0</v>
      </c>
      <c r="Y1578" s="116">
        <f t="shared" si="414"/>
        <v>0</v>
      </c>
      <c r="Z1578" s="115">
        <f t="shared" si="410"/>
        <v>0</v>
      </c>
      <c r="AA1578" s="116">
        <v>0</v>
      </c>
      <c r="AB1578" s="116">
        <v>0</v>
      </c>
      <c r="AC1578" s="116">
        <v>0</v>
      </c>
      <c r="AD1578" s="116">
        <v>0</v>
      </c>
      <c r="AE1578" s="115">
        <f t="shared" si="411"/>
        <v>0</v>
      </c>
      <c r="AF1578" s="116">
        <v>0</v>
      </c>
      <c r="AG1578" s="116">
        <v>0</v>
      </c>
      <c r="AH1578" s="116">
        <v>0</v>
      </c>
      <c r="AI1578" s="116">
        <v>0</v>
      </c>
      <c r="AJ1578" s="115">
        <f t="shared" si="405"/>
        <v>0</v>
      </c>
      <c r="AK1578" s="116">
        <f t="shared" si="405"/>
        <v>0</v>
      </c>
      <c r="AL1578" s="116">
        <f t="shared" si="405"/>
        <v>0</v>
      </c>
      <c r="AM1578" s="116">
        <f t="shared" si="405"/>
        <v>0</v>
      </c>
      <c r="AN1578" s="116">
        <f t="shared" si="405"/>
        <v>0</v>
      </c>
      <c r="AO1578" s="115">
        <f t="shared" si="412"/>
        <v>0</v>
      </c>
      <c r="AP1578" s="116">
        <f t="shared" si="412"/>
        <v>0</v>
      </c>
      <c r="AQ1578" s="116">
        <f t="shared" si="412"/>
        <v>0</v>
      </c>
      <c r="AR1578" s="116">
        <f t="shared" si="412"/>
        <v>0</v>
      </c>
      <c r="AS1578" s="116">
        <f t="shared" si="413"/>
        <v>0</v>
      </c>
    </row>
    <row r="1579" spans="2:45" ht="16.5" thickTop="1" thickBot="1" x14ac:dyDescent="0.3">
      <c r="B1579" s="101" t="str">
        <f t="shared" si="406"/>
        <v>b</v>
      </c>
      <c r="D1579" s="109" t="s">
        <v>279</v>
      </c>
      <c r="E1579" s="121" t="s">
        <v>303</v>
      </c>
      <c r="F1579" s="115">
        <f t="shared" si="407"/>
        <v>0</v>
      </c>
      <c r="G1579" s="116">
        <v>0</v>
      </c>
      <c r="H1579" s="116">
        <v>0</v>
      </c>
      <c r="I1579" s="116">
        <v>0</v>
      </c>
      <c r="J1579" s="116">
        <v>0</v>
      </c>
      <c r="K1579" s="115">
        <f t="shared" si="408"/>
        <v>0</v>
      </c>
      <c r="L1579" s="116">
        <v>0</v>
      </c>
      <c r="M1579" s="116">
        <v>0</v>
      </c>
      <c r="N1579" s="116">
        <v>0</v>
      </c>
      <c r="O1579" s="116">
        <v>0</v>
      </c>
      <c r="P1579" s="115">
        <f t="shared" si="409"/>
        <v>0</v>
      </c>
      <c r="Q1579" s="116">
        <v>0</v>
      </c>
      <c r="R1579" s="116">
        <v>0</v>
      </c>
      <c r="S1579" s="116">
        <v>0</v>
      </c>
      <c r="T1579" s="116">
        <v>0</v>
      </c>
      <c r="U1579" s="111">
        <f t="shared" si="414"/>
        <v>0</v>
      </c>
      <c r="V1579" s="116">
        <f t="shared" si="414"/>
        <v>0</v>
      </c>
      <c r="W1579" s="116">
        <f t="shared" si="414"/>
        <v>0</v>
      </c>
      <c r="X1579" s="116">
        <f t="shared" si="414"/>
        <v>0</v>
      </c>
      <c r="Y1579" s="116">
        <f t="shared" si="414"/>
        <v>0</v>
      </c>
      <c r="Z1579" s="115">
        <f t="shared" si="410"/>
        <v>0</v>
      </c>
      <c r="AA1579" s="116">
        <v>0</v>
      </c>
      <c r="AB1579" s="116">
        <v>0</v>
      </c>
      <c r="AC1579" s="116">
        <v>0</v>
      </c>
      <c r="AD1579" s="116">
        <v>0</v>
      </c>
      <c r="AE1579" s="115">
        <f t="shared" si="411"/>
        <v>0</v>
      </c>
      <c r="AF1579" s="116">
        <v>0</v>
      </c>
      <c r="AG1579" s="116">
        <v>0</v>
      </c>
      <c r="AH1579" s="116">
        <v>0</v>
      </c>
      <c r="AI1579" s="116">
        <v>0</v>
      </c>
      <c r="AJ1579" s="115">
        <f t="shared" si="405"/>
        <v>0</v>
      </c>
      <c r="AK1579" s="116">
        <f t="shared" si="405"/>
        <v>0</v>
      </c>
      <c r="AL1579" s="116">
        <f t="shared" si="405"/>
        <v>0</v>
      </c>
      <c r="AM1579" s="116">
        <f t="shared" si="405"/>
        <v>0</v>
      </c>
      <c r="AN1579" s="116">
        <f t="shared" si="405"/>
        <v>0</v>
      </c>
      <c r="AO1579" s="115">
        <f t="shared" si="412"/>
        <v>0</v>
      </c>
      <c r="AP1579" s="116">
        <f t="shared" si="412"/>
        <v>0</v>
      </c>
      <c r="AQ1579" s="116">
        <f t="shared" si="412"/>
        <v>0</v>
      </c>
      <c r="AR1579" s="116">
        <f t="shared" si="412"/>
        <v>0</v>
      </c>
      <c r="AS1579" s="116">
        <f t="shared" si="413"/>
        <v>0</v>
      </c>
    </row>
    <row r="1580" spans="2:45" ht="16.5" thickTop="1" thickBot="1" x14ac:dyDescent="0.3">
      <c r="B1580" s="101" t="str">
        <f t="shared" si="406"/>
        <v>a</v>
      </c>
      <c r="D1580" s="109" t="s">
        <v>279</v>
      </c>
      <c r="E1580" s="121" t="s">
        <v>304</v>
      </c>
      <c r="F1580" s="115">
        <f t="shared" si="407"/>
        <v>12659000</v>
      </c>
      <c r="G1580" s="116">
        <v>2909800</v>
      </c>
      <c r="H1580" s="116">
        <v>3304700</v>
      </c>
      <c r="I1580" s="116">
        <v>3254800</v>
      </c>
      <c r="J1580" s="116">
        <v>3189700</v>
      </c>
      <c r="K1580" s="115">
        <f t="shared" si="408"/>
        <v>11859000</v>
      </c>
      <c r="L1580" s="116">
        <v>2409800</v>
      </c>
      <c r="M1580" s="116">
        <v>2754700</v>
      </c>
      <c r="N1580" s="116">
        <v>2754800</v>
      </c>
      <c r="O1580" s="116">
        <v>3939700</v>
      </c>
      <c r="P1580" s="115">
        <f t="shared" si="409"/>
        <v>3666755.14</v>
      </c>
      <c r="Q1580" s="116">
        <v>2193264.02</v>
      </c>
      <c r="R1580" s="116">
        <v>1473491.12</v>
      </c>
      <c r="S1580" s="116">
        <v>0</v>
      </c>
      <c r="T1580" s="116">
        <v>0</v>
      </c>
      <c r="U1580" s="111">
        <f t="shared" si="414"/>
        <v>0</v>
      </c>
      <c r="V1580" s="116">
        <f t="shared" si="414"/>
        <v>-500000</v>
      </c>
      <c r="W1580" s="116">
        <f t="shared" si="414"/>
        <v>500000</v>
      </c>
      <c r="X1580" s="116">
        <f t="shared" si="414"/>
        <v>0</v>
      </c>
      <c r="Y1580" s="116">
        <f t="shared" si="414"/>
        <v>0</v>
      </c>
      <c r="Z1580" s="115">
        <f t="shared" si="410"/>
        <v>0</v>
      </c>
      <c r="AA1580" s="116">
        <v>0</v>
      </c>
      <c r="AB1580" s="116">
        <v>0</v>
      </c>
      <c r="AC1580" s="116">
        <v>0</v>
      </c>
      <c r="AD1580" s="116">
        <v>0</v>
      </c>
      <c r="AE1580" s="115">
        <f t="shared" si="411"/>
        <v>0</v>
      </c>
      <c r="AF1580" s="125">
        <v>-500000</v>
      </c>
      <c r="AG1580" s="125">
        <v>500000</v>
      </c>
      <c r="AH1580" s="116">
        <v>0</v>
      </c>
      <c r="AI1580" s="116">
        <v>0</v>
      </c>
      <c r="AJ1580" s="115">
        <f t="shared" si="405"/>
        <v>12659000</v>
      </c>
      <c r="AK1580" s="116">
        <f t="shared" si="405"/>
        <v>2409800</v>
      </c>
      <c r="AL1580" s="116">
        <f t="shared" si="405"/>
        <v>3804700</v>
      </c>
      <c r="AM1580" s="116">
        <f t="shared" si="405"/>
        <v>3254800</v>
      </c>
      <c r="AN1580" s="116">
        <f t="shared" si="405"/>
        <v>3189700</v>
      </c>
      <c r="AO1580" s="115">
        <f t="shared" si="412"/>
        <v>11859000</v>
      </c>
      <c r="AP1580" s="116">
        <f t="shared" si="412"/>
        <v>1909800</v>
      </c>
      <c r="AQ1580" s="116">
        <f t="shared" si="412"/>
        <v>3254700</v>
      </c>
      <c r="AR1580" s="116">
        <f t="shared" si="412"/>
        <v>2754800</v>
      </c>
      <c r="AS1580" s="116">
        <f t="shared" si="413"/>
        <v>3939700</v>
      </c>
    </row>
    <row r="1581" spans="2:45" ht="16.5" thickTop="1" thickBot="1" x14ac:dyDescent="0.3">
      <c r="B1581" s="101" t="str">
        <f t="shared" si="406"/>
        <v>b</v>
      </c>
      <c r="D1581" s="109" t="s">
        <v>279</v>
      </c>
      <c r="E1581" s="121" t="s">
        <v>305</v>
      </c>
      <c r="F1581" s="115">
        <f t="shared" si="407"/>
        <v>0</v>
      </c>
      <c r="G1581" s="116">
        <f>SUM(G1582:G1583)</f>
        <v>0</v>
      </c>
      <c r="H1581" s="116">
        <f>SUM(H1582:H1583)</f>
        <v>0</v>
      </c>
      <c r="I1581" s="116">
        <f>SUM(I1582:I1583)</f>
        <v>0</v>
      </c>
      <c r="J1581" s="116">
        <f>SUM(J1582:J1583)</f>
        <v>0</v>
      </c>
      <c r="K1581" s="115">
        <f t="shared" si="408"/>
        <v>0</v>
      </c>
      <c r="L1581" s="116">
        <f>SUM(L1582:L1583)</f>
        <v>0</v>
      </c>
      <c r="M1581" s="116">
        <f>SUM(M1582:M1583)</f>
        <v>0</v>
      </c>
      <c r="N1581" s="116">
        <f>SUM(N1582:N1583)</f>
        <v>0</v>
      </c>
      <c r="O1581" s="116">
        <f>SUM(O1582:O1583)</f>
        <v>0</v>
      </c>
      <c r="P1581" s="115">
        <f t="shared" si="409"/>
        <v>0</v>
      </c>
      <c r="Q1581" s="116">
        <f>SUM(Q1582:Q1583)</f>
        <v>0</v>
      </c>
      <c r="R1581" s="116">
        <f>SUM(R1582:R1583)</f>
        <v>0</v>
      </c>
      <c r="S1581" s="116">
        <f>SUM(S1582:S1583)</f>
        <v>0</v>
      </c>
      <c r="T1581" s="116">
        <f>SUM(T1582:T1583)</f>
        <v>0</v>
      </c>
      <c r="U1581" s="111">
        <f t="shared" si="414"/>
        <v>0</v>
      </c>
      <c r="V1581" s="116">
        <f t="shared" si="414"/>
        <v>0</v>
      </c>
      <c r="W1581" s="116">
        <f t="shared" si="414"/>
        <v>0</v>
      </c>
      <c r="X1581" s="116">
        <f t="shared" si="414"/>
        <v>0</v>
      </c>
      <c r="Y1581" s="116">
        <f t="shared" si="414"/>
        <v>0</v>
      </c>
      <c r="Z1581" s="115">
        <f t="shared" si="410"/>
        <v>0</v>
      </c>
      <c r="AA1581" s="116">
        <f>SUM(AA1582:AA1583)</f>
        <v>0</v>
      </c>
      <c r="AB1581" s="116">
        <f>SUM(AB1582:AB1583)</f>
        <v>0</v>
      </c>
      <c r="AC1581" s="116">
        <f>SUM(AC1582:AC1583)</f>
        <v>0</v>
      </c>
      <c r="AD1581" s="116">
        <f>SUM(AD1582:AD1583)</f>
        <v>0</v>
      </c>
      <c r="AE1581" s="115">
        <f t="shared" si="411"/>
        <v>0</v>
      </c>
      <c r="AF1581" s="116">
        <f>SUM(AF1582:AF1583)</f>
        <v>0</v>
      </c>
      <c r="AG1581" s="116">
        <f>SUM(AG1582:AG1583)</f>
        <v>0</v>
      </c>
      <c r="AH1581" s="116">
        <f>SUM(AH1582:AH1583)</f>
        <v>0</v>
      </c>
      <c r="AI1581" s="116">
        <f>SUM(AI1582:AI1583)</f>
        <v>0</v>
      </c>
      <c r="AJ1581" s="115">
        <f t="shared" si="405"/>
        <v>0</v>
      </c>
      <c r="AK1581" s="116">
        <f t="shared" si="405"/>
        <v>0</v>
      </c>
      <c r="AL1581" s="116">
        <f t="shared" si="405"/>
        <v>0</v>
      </c>
      <c r="AM1581" s="116">
        <f t="shared" si="405"/>
        <v>0</v>
      </c>
      <c r="AN1581" s="116">
        <f t="shared" si="405"/>
        <v>0</v>
      </c>
      <c r="AO1581" s="115">
        <f t="shared" si="412"/>
        <v>0</v>
      </c>
      <c r="AP1581" s="116">
        <f t="shared" si="412"/>
        <v>0</v>
      </c>
      <c r="AQ1581" s="116">
        <f t="shared" si="412"/>
        <v>0</v>
      </c>
      <c r="AR1581" s="116">
        <f t="shared" si="412"/>
        <v>0</v>
      </c>
      <c r="AS1581" s="116">
        <f t="shared" si="413"/>
        <v>0</v>
      </c>
    </row>
    <row r="1582" spans="2:45" ht="16.5" thickTop="1" thickBot="1" x14ac:dyDescent="0.3">
      <c r="B1582" s="101" t="str">
        <f t="shared" si="406"/>
        <v>b</v>
      </c>
      <c r="D1582" s="109" t="s">
        <v>279</v>
      </c>
      <c r="E1582" s="122" t="s">
        <v>306</v>
      </c>
      <c r="F1582" s="115">
        <f t="shared" si="407"/>
        <v>0</v>
      </c>
      <c r="G1582" s="116">
        <v>0</v>
      </c>
      <c r="H1582" s="116">
        <v>0</v>
      </c>
      <c r="I1582" s="116">
        <v>0</v>
      </c>
      <c r="J1582" s="116">
        <v>0</v>
      </c>
      <c r="K1582" s="115">
        <f t="shared" si="408"/>
        <v>0</v>
      </c>
      <c r="L1582" s="116">
        <v>0</v>
      </c>
      <c r="M1582" s="116">
        <v>0</v>
      </c>
      <c r="N1582" s="116">
        <v>0</v>
      </c>
      <c r="O1582" s="116">
        <v>0</v>
      </c>
      <c r="P1582" s="115">
        <f t="shared" si="409"/>
        <v>0</v>
      </c>
      <c r="Q1582" s="116">
        <v>0</v>
      </c>
      <c r="R1582" s="116">
        <v>0</v>
      </c>
      <c r="S1582" s="116">
        <v>0</v>
      </c>
      <c r="T1582" s="116">
        <v>0</v>
      </c>
      <c r="U1582" s="111">
        <f t="shared" si="414"/>
        <v>0</v>
      </c>
      <c r="V1582" s="116">
        <f t="shared" si="414"/>
        <v>0</v>
      </c>
      <c r="W1582" s="116">
        <f t="shared" si="414"/>
        <v>0</v>
      </c>
      <c r="X1582" s="116">
        <f t="shared" si="414"/>
        <v>0</v>
      </c>
      <c r="Y1582" s="116">
        <f t="shared" si="414"/>
        <v>0</v>
      </c>
      <c r="Z1582" s="115">
        <f t="shared" si="410"/>
        <v>0</v>
      </c>
      <c r="AA1582" s="116">
        <v>0</v>
      </c>
      <c r="AB1582" s="116">
        <v>0</v>
      </c>
      <c r="AC1582" s="116">
        <v>0</v>
      </c>
      <c r="AD1582" s="116">
        <v>0</v>
      </c>
      <c r="AE1582" s="115">
        <f t="shared" si="411"/>
        <v>0</v>
      </c>
      <c r="AF1582" s="116">
        <v>0</v>
      </c>
      <c r="AG1582" s="116">
        <v>0</v>
      </c>
      <c r="AH1582" s="116">
        <v>0</v>
      </c>
      <c r="AI1582" s="116">
        <v>0</v>
      </c>
      <c r="AJ1582" s="115">
        <f t="shared" si="405"/>
        <v>0</v>
      </c>
      <c r="AK1582" s="116">
        <f t="shared" si="405"/>
        <v>0</v>
      </c>
      <c r="AL1582" s="116">
        <f t="shared" si="405"/>
        <v>0</v>
      </c>
      <c r="AM1582" s="116">
        <f t="shared" si="405"/>
        <v>0</v>
      </c>
      <c r="AN1582" s="116">
        <f t="shared" si="405"/>
        <v>0</v>
      </c>
      <c r="AO1582" s="115">
        <f t="shared" si="412"/>
        <v>0</v>
      </c>
      <c r="AP1582" s="116">
        <f t="shared" si="412"/>
        <v>0</v>
      </c>
      <c r="AQ1582" s="116">
        <f t="shared" si="412"/>
        <v>0</v>
      </c>
      <c r="AR1582" s="116">
        <f t="shared" si="412"/>
        <v>0</v>
      </c>
      <c r="AS1582" s="116">
        <f t="shared" si="413"/>
        <v>0</v>
      </c>
    </row>
    <row r="1583" spans="2:45" ht="27" thickTop="1" thickBot="1" x14ac:dyDescent="0.3">
      <c r="B1583" s="101" t="str">
        <f t="shared" si="406"/>
        <v>b</v>
      </c>
      <c r="D1583" s="109" t="s">
        <v>279</v>
      </c>
      <c r="E1583" s="122" t="s">
        <v>307</v>
      </c>
      <c r="F1583" s="115">
        <f t="shared" si="407"/>
        <v>0</v>
      </c>
      <c r="G1583" s="116">
        <f>SUM(G1584:G1585)</f>
        <v>0</v>
      </c>
      <c r="H1583" s="116">
        <f>SUM(H1584:H1585)</f>
        <v>0</v>
      </c>
      <c r="I1583" s="116">
        <f>SUM(I1584:I1585)</f>
        <v>0</v>
      </c>
      <c r="J1583" s="116">
        <f>SUM(J1584:J1585)</f>
        <v>0</v>
      </c>
      <c r="K1583" s="115">
        <f t="shared" si="408"/>
        <v>0</v>
      </c>
      <c r="L1583" s="116">
        <f>SUM(L1584:L1585)</f>
        <v>0</v>
      </c>
      <c r="M1583" s="116">
        <f>SUM(M1584:M1585)</f>
        <v>0</v>
      </c>
      <c r="N1583" s="116">
        <f>SUM(N1584:N1585)</f>
        <v>0</v>
      </c>
      <c r="O1583" s="116">
        <f>SUM(O1584:O1585)</f>
        <v>0</v>
      </c>
      <c r="P1583" s="115">
        <f t="shared" si="409"/>
        <v>0</v>
      </c>
      <c r="Q1583" s="116">
        <f>SUM(Q1584:Q1585)</f>
        <v>0</v>
      </c>
      <c r="R1583" s="116">
        <f>SUM(R1584:R1585)</f>
        <v>0</v>
      </c>
      <c r="S1583" s="116">
        <f>SUM(S1584:S1585)</f>
        <v>0</v>
      </c>
      <c r="T1583" s="116">
        <f>SUM(T1584:T1585)</f>
        <v>0</v>
      </c>
      <c r="U1583" s="111">
        <f t="shared" si="414"/>
        <v>0</v>
      </c>
      <c r="V1583" s="116">
        <f t="shared" si="414"/>
        <v>0</v>
      </c>
      <c r="W1583" s="116">
        <f t="shared" si="414"/>
        <v>0</v>
      </c>
      <c r="X1583" s="116">
        <f t="shared" si="414"/>
        <v>0</v>
      </c>
      <c r="Y1583" s="116">
        <f t="shared" si="414"/>
        <v>0</v>
      </c>
      <c r="Z1583" s="115">
        <f t="shared" si="410"/>
        <v>0</v>
      </c>
      <c r="AA1583" s="116">
        <f>SUM(AA1584:AA1585)</f>
        <v>0</v>
      </c>
      <c r="AB1583" s="116">
        <f>SUM(AB1584:AB1585)</f>
        <v>0</v>
      </c>
      <c r="AC1583" s="116">
        <f>SUM(AC1584:AC1585)</f>
        <v>0</v>
      </c>
      <c r="AD1583" s="116">
        <f>SUM(AD1584:AD1585)</f>
        <v>0</v>
      </c>
      <c r="AE1583" s="115">
        <f t="shared" si="411"/>
        <v>0</v>
      </c>
      <c r="AF1583" s="116">
        <f>SUM(AF1584:AF1585)</f>
        <v>0</v>
      </c>
      <c r="AG1583" s="116">
        <f>SUM(AG1584:AG1585)</f>
        <v>0</v>
      </c>
      <c r="AH1583" s="116">
        <f>SUM(AH1584:AH1585)</f>
        <v>0</v>
      </c>
      <c r="AI1583" s="116">
        <f>SUM(AI1584:AI1585)</f>
        <v>0</v>
      </c>
      <c r="AJ1583" s="115">
        <f t="shared" si="405"/>
        <v>0</v>
      </c>
      <c r="AK1583" s="116">
        <f t="shared" si="405"/>
        <v>0</v>
      </c>
      <c r="AL1583" s="116">
        <f t="shared" si="405"/>
        <v>0</v>
      </c>
      <c r="AM1583" s="116">
        <f t="shared" si="405"/>
        <v>0</v>
      </c>
      <c r="AN1583" s="116">
        <f t="shared" si="405"/>
        <v>0</v>
      </c>
      <c r="AO1583" s="115">
        <f t="shared" si="412"/>
        <v>0</v>
      </c>
      <c r="AP1583" s="116">
        <f t="shared" si="412"/>
        <v>0</v>
      </c>
      <c r="AQ1583" s="116">
        <f t="shared" si="412"/>
        <v>0</v>
      </c>
      <c r="AR1583" s="116">
        <f t="shared" si="412"/>
        <v>0</v>
      </c>
      <c r="AS1583" s="116">
        <f t="shared" si="413"/>
        <v>0</v>
      </c>
    </row>
    <row r="1584" spans="2:45" ht="27" thickTop="1" thickBot="1" x14ac:dyDescent="0.3">
      <c r="B1584" s="101" t="str">
        <f t="shared" si="406"/>
        <v>b</v>
      </c>
      <c r="D1584" s="109" t="s">
        <v>279</v>
      </c>
      <c r="E1584" s="124" t="s">
        <v>308</v>
      </c>
      <c r="F1584" s="115">
        <f t="shared" si="407"/>
        <v>0</v>
      </c>
      <c r="G1584" s="116">
        <v>0</v>
      </c>
      <c r="H1584" s="116">
        <v>0</v>
      </c>
      <c r="I1584" s="116">
        <v>0</v>
      </c>
      <c r="J1584" s="116">
        <v>0</v>
      </c>
      <c r="K1584" s="115">
        <f t="shared" si="408"/>
        <v>0</v>
      </c>
      <c r="L1584" s="116">
        <v>0</v>
      </c>
      <c r="M1584" s="116">
        <v>0</v>
      </c>
      <c r="N1584" s="116">
        <v>0</v>
      </c>
      <c r="O1584" s="116">
        <v>0</v>
      </c>
      <c r="P1584" s="115">
        <f t="shared" si="409"/>
        <v>0</v>
      </c>
      <c r="Q1584" s="116">
        <v>0</v>
      </c>
      <c r="R1584" s="116">
        <v>0</v>
      </c>
      <c r="S1584" s="116">
        <v>0</v>
      </c>
      <c r="T1584" s="116">
        <v>0</v>
      </c>
      <c r="U1584" s="111">
        <f t="shared" si="414"/>
        <v>0</v>
      </c>
      <c r="V1584" s="116">
        <f t="shared" si="414"/>
        <v>0</v>
      </c>
      <c r="W1584" s="116">
        <f t="shared" si="414"/>
        <v>0</v>
      </c>
      <c r="X1584" s="116">
        <f t="shared" si="414"/>
        <v>0</v>
      </c>
      <c r="Y1584" s="116">
        <f t="shared" si="414"/>
        <v>0</v>
      </c>
      <c r="Z1584" s="115">
        <f t="shared" si="410"/>
        <v>0</v>
      </c>
      <c r="AA1584" s="116">
        <v>0</v>
      </c>
      <c r="AB1584" s="116">
        <v>0</v>
      </c>
      <c r="AC1584" s="116">
        <v>0</v>
      </c>
      <c r="AD1584" s="116">
        <v>0</v>
      </c>
      <c r="AE1584" s="115">
        <f t="shared" si="411"/>
        <v>0</v>
      </c>
      <c r="AF1584" s="116">
        <v>0</v>
      </c>
      <c r="AG1584" s="116">
        <v>0</v>
      </c>
      <c r="AH1584" s="116">
        <v>0</v>
      </c>
      <c r="AI1584" s="116">
        <v>0</v>
      </c>
      <c r="AJ1584" s="115">
        <f t="shared" si="405"/>
        <v>0</v>
      </c>
      <c r="AK1584" s="116">
        <f t="shared" si="405"/>
        <v>0</v>
      </c>
      <c r="AL1584" s="116">
        <f t="shared" si="405"/>
        <v>0</v>
      </c>
      <c r="AM1584" s="116">
        <f t="shared" si="405"/>
        <v>0</v>
      </c>
      <c r="AN1584" s="116">
        <f t="shared" si="405"/>
        <v>0</v>
      </c>
      <c r="AO1584" s="115">
        <f t="shared" si="412"/>
        <v>0</v>
      </c>
      <c r="AP1584" s="116">
        <f t="shared" si="412"/>
        <v>0</v>
      </c>
      <c r="AQ1584" s="116">
        <f t="shared" si="412"/>
        <v>0</v>
      </c>
      <c r="AR1584" s="116">
        <f t="shared" si="412"/>
        <v>0</v>
      </c>
      <c r="AS1584" s="116">
        <f t="shared" si="413"/>
        <v>0</v>
      </c>
    </row>
    <row r="1585" spans="2:45" ht="39.75" thickTop="1" thickBot="1" x14ac:dyDescent="0.3">
      <c r="B1585" s="101" t="str">
        <f t="shared" si="406"/>
        <v>b</v>
      </c>
      <c r="D1585" s="109" t="s">
        <v>279</v>
      </c>
      <c r="E1585" s="124" t="s">
        <v>309</v>
      </c>
      <c r="F1585" s="115">
        <f t="shared" si="407"/>
        <v>0</v>
      </c>
      <c r="G1585" s="116">
        <v>0</v>
      </c>
      <c r="H1585" s="116">
        <v>0</v>
      </c>
      <c r="I1585" s="116">
        <v>0</v>
      </c>
      <c r="J1585" s="116">
        <v>0</v>
      </c>
      <c r="K1585" s="115">
        <f t="shared" si="408"/>
        <v>0</v>
      </c>
      <c r="L1585" s="116">
        <v>0</v>
      </c>
      <c r="M1585" s="116">
        <v>0</v>
      </c>
      <c r="N1585" s="116">
        <v>0</v>
      </c>
      <c r="O1585" s="116">
        <v>0</v>
      </c>
      <c r="P1585" s="115">
        <f t="shared" si="409"/>
        <v>0</v>
      </c>
      <c r="Q1585" s="116">
        <v>0</v>
      </c>
      <c r="R1585" s="116">
        <v>0</v>
      </c>
      <c r="S1585" s="116">
        <v>0</v>
      </c>
      <c r="T1585" s="116">
        <v>0</v>
      </c>
      <c r="U1585" s="111">
        <f t="shared" si="414"/>
        <v>0</v>
      </c>
      <c r="V1585" s="116">
        <f t="shared" si="414"/>
        <v>0</v>
      </c>
      <c r="W1585" s="116">
        <f t="shared" si="414"/>
        <v>0</v>
      </c>
      <c r="X1585" s="116">
        <f t="shared" si="414"/>
        <v>0</v>
      </c>
      <c r="Y1585" s="116">
        <f t="shared" si="414"/>
        <v>0</v>
      </c>
      <c r="Z1585" s="115">
        <f t="shared" si="410"/>
        <v>0</v>
      </c>
      <c r="AA1585" s="116">
        <v>0</v>
      </c>
      <c r="AB1585" s="116">
        <v>0</v>
      </c>
      <c r="AC1585" s="116">
        <v>0</v>
      </c>
      <c r="AD1585" s="116">
        <v>0</v>
      </c>
      <c r="AE1585" s="115">
        <f t="shared" si="411"/>
        <v>0</v>
      </c>
      <c r="AF1585" s="116">
        <v>0</v>
      </c>
      <c r="AG1585" s="116">
        <v>0</v>
      </c>
      <c r="AH1585" s="116">
        <v>0</v>
      </c>
      <c r="AI1585" s="116">
        <v>0</v>
      </c>
      <c r="AJ1585" s="115">
        <f t="shared" si="405"/>
        <v>0</v>
      </c>
      <c r="AK1585" s="116">
        <f t="shared" si="405"/>
        <v>0</v>
      </c>
      <c r="AL1585" s="116">
        <f t="shared" si="405"/>
        <v>0</v>
      </c>
      <c r="AM1585" s="116">
        <f t="shared" si="405"/>
        <v>0</v>
      </c>
      <c r="AN1585" s="116">
        <f t="shared" si="405"/>
        <v>0</v>
      </c>
      <c r="AO1585" s="115">
        <f t="shared" si="412"/>
        <v>0</v>
      </c>
      <c r="AP1585" s="116">
        <f t="shared" si="412"/>
        <v>0</v>
      </c>
      <c r="AQ1585" s="116">
        <f t="shared" si="412"/>
        <v>0</v>
      </c>
      <c r="AR1585" s="116">
        <f t="shared" si="412"/>
        <v>0</v>
      </c>
      <c r="AS1585" s="116">
        <f t="shared" si="413"/>
        <v>0</v>
      </c>
    </row>
    <row r="1586" spans="2:45" ht="16.5" thickTop="1" thickBot="1" x14ac:dyDescent="0.3">
      <c r="B1586" s="101" t="str">
        <f t="shared" si="406"/>
        <v>b</v>
      </c>
      <c r="D1586" s="109" t="s">
        <v>279</v>
      </c>
      <c r="E1586" s="120" t="s">
        <v>310</v>
      </c>
      <c r="F1586" s="115">
        <f t="shared" si="407"/>
        <v>0</v>
      </c>
      <c r="G1586" s="116">
        <v>0</v>
      </c>
      <c r="H1586" s="116">
        <v>0</v>
      </c>
      <c r="I1586" s="116">
        <v>0</v>
      </c>
      <c r="J1586" s="116">
        <v>0</v>
      </c>
      <c r="K1586" s="115">
        <f t="shared" si="408"/>
        <v>0</v>
      </c>
      <c r="L1586" s="116">
        <v>0</v>
      </c>
      <c r="M1586" s="116">
        <v>0</v>
      </c>
      <c r="N1586" s="116">
        <v>0</v>
      </c>
      <c r="O1586" s="116">
        <v>0</v>
      </c>
      <c r="P1586" s="115">
        <f t="shared" si="409"/>
        <v>0</v>
      </c>
      <c r="Q1586" s="116">
        <v>0</v>
      </c>
      <c r="R1586" s="116">
        <v>0</v>
      </c>
      <c r="S1586" s="116">
        <v>0</v>
      </c>
      <c r="T1586" s="116">
        <v>0</v>
      </c>
      <c r="U1586" s="111">
        <f t="shared" si="414"/>
        <v>0</v>
      </c>
      <c r="V1586" s="116">
        <f t="shared" si="414"/>
        <v>0</v>
      </c>
      <c r="W1586" s="116">
        <f t="shared" si="414"/>
        <v>0</v>
      </c>
      <c r="X1586" s="116">
        <f t="shared" si="414"/>
        <v>0</v>
      </c>
      <c r="Y1586" s="116">
        <f t="shared" si="414"/>
        <v>0</v>
      </c>
      <c r="Z1586" s="115">
        <f t="shared" si="410"/>
        <v>0</v>
      </c>
      <c r="AA1586" s="116">
        <v>0</v>
      </c>
      <c r="AB1586" s="116">
        <v>0</v>
      </c>
      <c r="AC1586" s="116">
        <v>0</v>
      </c>
      <c r="AD1586" s="116">
        <v>0</v>
      </c>
      <c r="AE1586" s="115">
        <f t="shared" si="411"/>
        <v>0</v>
      </c>
      <c r="AF1586" s="116">
        <v>0</v>
      </c>
      <c r="AG1586" s="116">
        <v>0</v>
      </c>
      <c r="AH1586" s="116">
        <v>0</v>
      </c>
      <c r="AI1586" s="116">
        <v>0</v>
      </c>
      <c r="AJ1586" s="115">
        <f t="shared" ref="AJ1586:AN1636" si="420">F1586+U1586</f>
        <v>0</v>
      </c>
      <c r="AK1586" s="116">
        <f t="shared" si="420"/>
        <v>0</v>
      </c>
      <c r="AL1586" s="116">
        <f t="shared" si="420"/>
        <v>0</v>
      </c>
      <c r="AM1586" s="116">
        <f t="shared" si="420"/>
        <v>0</v>
      </c>
      <c r="AN1586" s="116">
        <f t="shared" si="420"/>
        <v>0</v>
      </c>
      <c r="AO1586" s="115">
        <f t="shared" si="412"/>
        <v>0</v>
      </c>
      <c r="AP1586" s="116">
        <f t="shared" si="412"/>
        <v>0</v>
      </c>
      <c r="AQ1586" s="116">
        <f t="shared" si="412"/>
        <v>0</v>
      </c>
      <c r="AR1586" s="116">
        <f t="shared" si="412"/>
        <v>0</v>
      </c>
      <c r="AS1586" s="116">
        <f t="shared" si="413"/>
        <v>0</v>
      </c>
    </row>
    <row r="1587" spans="2:45" ht="16.5" thickTop="1" thickBot="1" x14ac:dyDescent="0.3">
      <c r="B1587" s="101" t="str">
        <f t="shared" si="406"/>
        <v>b</v>
      </c>
      <c r="D1587" s="109" t="s">
        <v>279</v>
      </c>
      <c r="E1587" s="120" t="s">
        <v>311</v>
      </c>
      <c r="F1587" s="115">
        <f t="shared" si="407"/>
        <v>0</v>
      </c>
      <c r="G1587" s="116">
        <v>0</v>
      </c>
      <c r="H1587" s="116">
        <v>0</v>
      </c>
      <c r="I1587" s="116">
        <v>0</v>
      </c>
      <c r="J1587" s="116">
        <v>0</v>
      </c>
      <c r="K1587" s="115">
        <f t="shared" si="408"/>
        <v>0</v>
      </c>
      <c r="L1587" s="116">
        <v>0</v>
      </c>
      <c r="M1587" s="116">
        <v>0</v>
      </c>
      <c r="N1587" s="116">
        <v>0</v>
      </c>
      <c r="O1587" s="116">
        <v>0</v>
      </c>
      <c r="P1587" s="115">
        <f t="shared" si="409"/>
        <v>0</v>
      </c>
      <c r="Q1587" s="116">
        <v>0</v>
      </c>
      <c r="R1587" s="116">
        <v>0</v>
      </c>
      <c r="S1587" s="116">
        <v>0</v>
      </c>
      <c r="T1587" s="116">
        <v>0</v>
      </c>
      <c r="U1587" s="111">
        <f t="shared" si="414"/>
        <v>0</v>
      </c>
      <c r="V1587" s="116">
        <f t="shared" si="414"/>
        <v>0</v>
      </c>
      <c r="W1587" s="116">
        <f t="shared" si="414"/>
        <v>0</v>
      </c>
      <c r="X1587" s="116">
        <f t="shared" si="414"/>
        <v>0</v>
      </c>
      <c r="Y1587" s="116">
        <f t="shared" si="414"/>
        <v>0</v>
      </c>
      <c r="Z1587" s="115">
        <f t="shared" si="410"/>
        <v>0</v>
      </c>
      <c r="AA1587" s="116">
        <v>0</v>
      </c>
      <c r="AB1587" s="116">
        <v>0</v>
      </c>
      <c r="AC1587" s="116">
        <v>0</v>
      </c>
      <c r="AD1587" s="116">
        <v>0</v>
      </c>
      <c r="AE1587" s="115">
        <f t="shared" si="411"/>
        <v>0</v>
      </c>
      <c r="AF1587" s="116">
        <v>0</v>
      </c>
      <c r="AG1587" s="116">
        <v>0</v>
      </c>
      <c r="AH1587" s="116">
        <v>0</v>
      </c>
      <c r="AI1587" s="116">
        <v>0</v>
      </c>
      <c r="AJ1587" s="115">
        <f t="shared" si="420"/>
        <v>0</v>
      </c>
      <c r="AK1587" s="116">
        <f t="shared" si="420"/>
        <v>0</v>
      </c>
      <c r="AL1587" s="116">
        <f t="shared" si="420"/>
        <v>0</v>
      </c>
      <c r="AM1587" s="116">
        <f t="shared" si="420"/>
        <v>0</v>
      </c>
      <c r="AN1587" s="116">
        <f t="shared" si="420"/>
        <v>0</v>
      </c>
      <c r="AO1587" s="115">
        <f t="shared" si="412"/>
        <v>0</v>
      </c>
      <c r="AP1587" s="116">
        <f t="shared" si="412"/>
        <v>0</v>
      </c>
      <c r="AQ1587" s="116">
        <f t="shared" si="412"/>
        <v>0</v>
      </c>
      <c r="AR1587" s="116">
        <f t="shared" si="412"/>
        <v>0</v>
      </c>
      <c r="AS1587" s="116">
        <f t="shared" si="413"/>
        <v>0</v>
      </c>
    </row>
    <row r="1588" spans="2:45" ht="16.5" thickTop="1" thickBot="1" x14ac:dyDescent="0.3">
      <c r="B1588" s="101" t="str">
        <f t="shared" si="406"/>
        <v>b</v>
      </c>
      <c r="D1588" s="109" t="s">
        <v>279</v>
      </c>
      <c r="E1588" s="120" t="s">
        <v>312</v>
      </c>
      <c r="F1588" s="115">
        <f t="shared" si="407"/>
        <v>0</v>
      </c>
      <c r="G1588" s="116">
        <v>0</v>
      </c>
      <c r="H1588" s="116">
        <v>0</v>
      </c>
      <c r="I1588" s="116">
        <v>0</v>
      </c>
      <c r="J1588" s="116">
        <v>0</v>
      </c>
      <c r="K1588" s="115">
        <f t="shared" si="408"/>
        <v>0</v>
      </c>
      <c r="L1588" s="116">
        <v>0</v>
      </c>
      <c r="M1588" s="116">
        <v>0</v>
      </c>
      <c r="N1588" s="116">
        <v>0</v>
      </c>
      <c r="O1588" s="116">
        <v>0</v>
      </c>
      <c r="P1588" s="115">
        <f t="shared" si="409"/>
        <v>0</v>
      </c>
      <c r="Q1588" s="116">
        <v>0</v>
      </c>
      <c r="R1588" s="116">
        <v>0</v>
      </c>
      <c r="S1588" s="116">
        <v>0</v>
      </c>
      <c r="T1588" s="116">
        <v>0</v>
      </c>
      <c r="U1588" s="111">
        <f t="shared" si="414"/>
        <v>0</v>
      </c>
      <c r="V1588" s="116">
        <f t="shared" si="414"/>
        <v>0</v>
      </c>
      <c r="W1588" s="116">
        <f t="shared" si="414"/>
        <v>0</v>
      </c>
      <c r="X1588" s="116">
        <f t="shared" si="414"/>
        <v>0</v>
      </c>
      <c r="Y1588" s="116">
        <f t="shared" si="414"/>
        <v>0</v>
      </c>
      <c r="Z1588" s="115">
        <f t="shared" si="410"/>
        <v>0</v>
      </c>
      <c r="AA1588" s="116">
        <v>0</v>
      </c>
      <c r="AB1588" s="116">
        <v>0</v>
      </c>
      <c r="AC1588" s="116">
        <v>0</v>
      </c>
      <c r="AD1588" s="116">
        <v>0</v>
      </c>
      <c r="AE1588" s="115">
        <f t="shared" si="411"/>
        <v>0</v>
      </c>
      <c r="AF1588" s="116">
        <v>0</v>
      </c>
      <c r="AG1588" s="116">
        <v>0</v>
      </c>
      <c r="AH1588" s="116">
        <v>0</v>
      </c>
      <c r="AI1588" s="116">
        <v>0</v>
      </c>
      <c r="AJ1588" s="115">
        <f t="shared" si="420"/>
        <v>0</v>
      </c>
      <c r="AK1588" s="116">
        <f t="shared" si="420"/>
        <v>0</v>
      </c>
      <c r="AL1588" s="116">
        <f t="shared" si="420"/>
        <v>0</v>
      </c>
      <c r="AM1588" s="116">
        <f t="shared" si="420"/>
        <v>0</v>
      </c>
      <c r="AN1588" s="116">
        <f t="shared" si="420"/>
        <v>0</v>
      </c>
      <c r="AO1588" s="115">
        <f t="shared" si="412"/>
        <v>0</v>
      </c>
      <c r="AP1588" s="116">
        <f t="shared" si="412"/>
        <v>0</v>
      </c>
      <c r="AQ1588" s="116">
        <f t="shared" si="412"/>
        <v>0</v>
      </c>
      <c r="AR1588" s="116">
        <f t="shared" si="412"/>
        <v>0</v>
      </c>
      <c r="AS1588" s="116">
        <f t="shared" si="413"/>
        <v>0</v>
      </c>
    </row>
    <row r="1589" spans="2:45" ht="52.5" thickTop="1" thickBot="1" x14ac:dyDescent="0.3">
      <c r="B1589" s="101" t="str">
        <f t="shared" si="406"/>
        <v>a</v>
      </c>
      <c r="D1589" s="109" t="s">
        <v>439</v>
      </c>
      <c r="E1589" s="119" t="s">
        <v>440</v>
      </c>
      <c r="F1589" s="115">
        <f t="shared" si="407"/>
        <v>1908000</v>
      </c>
      <c r="G1589" s="116">
        <f>SUM(G1590,G1602:G1604)</f>
        <v>400000</v>
      </c>
      <c r="H1589" s="116">
        <f>SUM(H1590,H1602:H1604)</f>
        <v>700000</v>
      </c>
      <c r="I1589" s="116">
        <f>SUM(I1590,I1602:I1604)</f>
        <v>500000</v>
      </c>
      <c r="J1589" s="116">
        <f>SUM(J1590,J1602:J1604)</f>
        <v>308000</v>
      </c>
      <c r="K1589" s="115">
        <f t="shared" si="408"/>
        <v>1908000</v>
      </c>
      <c r="L1589" s="116">
        <f>SUM(L1590,L1602:L1604)</f>
        <v>220000</v>
      </c>
      <c r="M1589" s="116">
        <f>SUM(M1590,M1602:M1604)</f>
        <v>780000</v>
      </c>
      <c r="N1589" s="116">
        <f>SUM(N1590,N1602:N1604)</f>
        <v>600000</v>
      </c>
      <c r="O1589" s="116">
        <f>SUM(O1590,O1602:O1604)</f>
        <v>308000</v>
      </c>
      <c r="P1589" s="115">
        <f t="shared" si="409"/>
        <v>327715</v>
      </c>
      <c r="Q1589" s="116">
        <f>SUM(Q1590,Q1602:Q1604)</f>
        <v>198689</v>
      </c>
      <c r="R1589" s="116">
        <f>SUM(R1590,R1602:R1604)</f>
        <v>129026</v>
      </c>
      <c r="S1589" s="116">
        <f>SUM(S1590,S1602:S1604)</f>
        <v>0</v>
      </c>
      <c r="T1589" s="116">
        <f>SUM(T1590,T1602:T1604)</f>
        <v>0</v>
      </c>
      <c r="U1589" s="111">
        <f t="shared" si="414"/>
        <v>0</v>
      </c>
      <c r="V1589" s="116">
        <f t="shared" si="414"/>
        <v>0</v>
      </c>
      <c r="W1589" s="116">
        <f t="shared" si="414"/>
        <v>0</v>
      </c>
      <c r="X1589" s="116">
        <f t="shared" si="414"/>
        <v>0</v>
      </c>
      <c r="Y1589" s="116">
        <f t="shared" si="414"/>
        <v>0</v>
      </c>
      <c r="Z1589" s="115">
        <f t="shared" si="410"/>
        <v>0</v>
      </c>
      <c r="AA1589" s="116">
        <f>SUM(AA1590,AA1602:AA1604)</f>
        <v>0</v>
      </c>
      <c r="AB1589" s="116">
        <f>SUM(AB1590,AB1602:AB1604)</f>
        <v>0</v>
      </c>
      <c r="AC1589" s="116">
        <f>SUM(AC1590,AC1602:AC1604)</f>
        <v>0</v>
      </c>
      <c r="AD1589" s="116">
        <f>SUM(AD1590,AD1602:AD1604)</f>
        <v>0</v>
      </c>
      <c r="AE1589" s="115">
        <f t="shared" si="411"/>
        <v>0</v>
      </c>
      <c r="AF1589" s="116">
        <f>SUM(AF1590,AF1602:AF1604)</f>
        <v>0</v>
      </c>
      <c r="AG1589" s="116">
        <f>SUM(AG1590,AG1602:AG1604)</f>
        <v>0</v>
      </c>
      <c r="AH1589" s="116">
        <f>SUM(AH1590,AH1602:AH1604)</f>
        <v>0</v>
      </c>
      <c r="AI1589" s="116">
        <f>SUM(AI1590,AI1602:AI1604)</f>
        <v>0</v>
      </c>
      <c r="AJ1589" s="115">
        <f t="shared" si="420"/>
        <v>1908000</v>
      </c>
      <c r="AK1589" s="116">
        <f t="shared" si="420"/>
        <v>400000</v>
      </c>
      <c r="AL1589" s="116">
        <f t="shared" si="420"/>
        <v>700000</v>
      </c>
      <c r="AM1589" s="116">
        <f t="shared" si="420"/>
        <v>500000</v>
      </c>
      <c r="AN1589" s="116">
        <f t="shared" si="420"/>
        <v>308000</v>
      </c>
      <c r="AO1589" s="115">
        <f t="shared" si="412"/>
        <v>1908000</v>
      </c>
      <c r="AP1589" s="116">
        <f t="shared" si="412"/>
        <v>220000</v>
      </c>
      <c r="AQ1589" s="116">
        <f t="shared" si="412"/>
        <v>780000</v>
      </c>
      <c r="AR1589" s="116">
        <f t="shared" si="412"/>
        <v>600000</v>
      </c>
      <c r="AS1589" s="116">
        <f t="shared" si="413"/>
        <v>308000</v>
      </c>
    </row>
    <row r="1590" spans="2:45" ht="16.5" thickTop="1" thickBot="1" x14ac:dyDescent="0.3">
      <c r="B1590" s="101" t="str">
        <f t="shared" si="406"/>
        <v>a</v>
      </c>
      <c r="D1590" s="109" t="s">
        <v>279</v>
      </c>
      <c r="E1590" s="120" t="s">
        <v>298</v>
      </c>
      <c r="F1590" s="115">
        <f t="shared" si="407"/>
        <v>1908000</v>
      </c>
      <c r="G1590" s="116">
        <f>SUM(G1591:G1597)</f>
        <v>400000</v>
      </c>
      <c r="H1590" s="116">
        <f>SUM(H1591:H1597)</f>
        <v>700000</v>
      </c>
      <c r="I1590" s="116">
        <f>SUM(I1591:I1597)</f>
        <v>500000</v>
      </c>
      <c r="J1590" s="116">
        <f>SUM(J1591:J1597)</f>
        <v>308000</v>
      </c>
      <c r="K1590" s="115">
        <f t="shared" si="408"/>
        <v>1908000</v>
      </c>
      <c r="L1590" s="116">
        <f>SUM(L1591:L1597)</f>
        <v>220000</v>
      </c>
      <c r="M1590" s="116">
        <f>SUM(M1591:M1597)</f>
        <v>780000</v>
      </c>
      <c r="N1590" s="116">
        <f>SUM(N1591:N1597)</f>
        <v>600000</v>
      </c>
      <c r="O1590" s="116">
        <f>SUM(O1591:O1597)</f>
        <v>308000</v>
      </c>
      <c r="P1590" s="115">
        <f t="shared" si="409"/>
        <v>327715</v>
      </c>
      <c r="Q1590" s="116">
        <f>SUM(Q1591:Q1597)</f>
        <v>198689</v>
      </c>
      <c r="R1590" s="116">
        <f>SUM(R1591:R1597)</f>
        <v>129026</v>
      </c>
      <c r="S1590" s="116">
        <f>SUM(S1591:S1597)</f>
        <v>0</v>
      </c>
      <c r="T1590" s="116">
        <f>SUM(T1591:T1597)</f>
        <v>0</v>
      </c>
      <c r="U1590" s="111">
        <f t="shared" si="414"/>
        <v>0</v>
      </c>
      <c r="V1590" s="116">
        <f t="shared" si="414"/>
        <v>0</v>
      </c>
      <c r="W1590" s="116">
        <f t="shared" si="414"/>
        <v>0</v>
      </c>
      <c r="X1590" s="116">
        <f t="shared" si="414"/>
        <v>0</v>
      </c>
      <c r="Y1590" s="116">
        <f t="shared" si="414"/>
        <v>0</v>
      </c>
      <c r="Z1590" s="115">
        <f t="shared" si="410"/>
        <v>0</v>
      </c>
      <c r="AA1590" s="116">
        <f>SUM(AA1591:AA1597)</f>
        <v>0</v>
      </c>
      <c r="AB1590" s="116">
        <f>SUM(AB1591:AB1597)</f>
        <v>0</v>
      </c>
      <c r="AC1590" s="116">
        <f>SUM(AC1591:AC1597)</f>
        <v>0</v>
      </c>
      <c r="AD1590" s="116">
        <f>SUM(AD1591:AD1597)</f>
        <v>0</v>
      </c>
      <c r="AE1590" s="115">
        <f t="shared" si="411"/>
        <v>0</v>
      </c>
      <c r="AF1590" s="116">
        <f>SUM(AF1591:AF1597)</f>
        <v>0</v>
      </c>
      <c r="AG1590" s="116">
        <f>SUM(AG1591:AG1597)</f>
        <v>0</v>
      </c>
      <c r="AH1590" s="116">
        <f>SUM(AH1591:AH1597)</f>
        <v>0</v>
      </c>
      <c r="AI1590" s="116">
        <f>SUM(AI1591:AI1597)</f>
        <v>0</v>
      </c>
      <c r="AJ1590" s="115">
        <f t="shared" si="420"/>
        <v>1908000</v>
      </c>
      <c r="AK1590" s="116">
        <f t="shared" si="420"/>
        <v>400000</v>
      </c>
      <c r="AL1590" s="116">
        <f t="shared" si="420"/>
        <v>700000</v>
      </c>
      <c r="AM1590" s="116">
        <f t="shared" si="420"/>
        <v>500000</v>
      </c>
      <c r="AN1590" s="116">
        <f t="shared" si="420"/>
        <v>308000</v>
      </c>
      <c r="AO1590" s="115">
        <f t="shared" si="412"/>
        <v>1908000</v>
      </c>
      <c r="AP1590" s="116">
        <f t="shared" si="412"/>
        <v>220000</v>
      </c>
      <c r="AQ1590" s="116">
        <f t="shared" si="412"/>
        <v>780000</v>
      </c>
      <c r="AR1590" s="116">
        <f t="shared" si="412"/>
        <v>600000</v>
      </c>
      <c r="AS1590" s="116">
        <f t="shared" si="413"/>
        <v>308000</v>
      </c>
    </row>
    <row r="1591" spans="2:45" ht="16.5" thickTop="1" thickBot="1" x14ac:dyDescent="0.3">
      <c r="B1591" s="101" t="str">
        <f t="shared" si="406"/>
        <v>b</v>
      </c>
      <c r="D1591" s="109" t="s">
        <v>279</v>
      </c>
      <c r="E1591" s="121" t="s">
        <v>299</v>
      </c>
      <c r="F1591" s="115">
        <f t="shared" si="407"/>
        <v>0</v>
      </c>
      <c r="G1591" s="116">
        <v>0</v>
      </c>
      <c r="H1591" s="116">
        <v>0</v>
      </c>
      <c r="I1591" s="116">
        <v>0</v>
      </c>
      <c r="J1591" s="116">
        <v>0</v>
      </c>
      <c r="K1591" s="115">
        <f t="shared" si="408"/>
        <v>0</v>
      </c>
      <c r="L1591" s="116">
        <v>0</v>
      </c>
      <c r="M1591" s="116">
        <v>0</v>
      </c>
      <c r="N1591" s="116">
        <v>0</v>
      </c>
      <c r="O1591" s="116">
        <v>0</v>
      </c>
      <c r="P1591" s="115">
        <f t="shared" si="409"/>
        <v>0</v>
      </c>
      <c r="Q1591" s="116">
        <v>0</v>
      </c>
      <c r="R1591" s="116">
        <v>0</v>
      </c>
      <c r="S1591" s="116">
        <v>0</v>
      </c>
      <c r="T1591" s="116">
        <v>0</v>
      </c>
      <c r="U1591" s="111">
        <f t="shared" si="414"/>
        <v>0</v>
      </c>
      <c r="V1591" s="116">
        <f t="shared" si="414"/>
        <v>0</v>
      </c>
      <c r="W1591" s="116">
        <f t="shared" si="414"/>
        <v>0</v>
      </c>
      <c r="X1591" s="116">
        <f t="shared" si="414"/>
        <v>0</v>
      </c>
      <c r="Y1591" s="116">
        <f t="shared" si="414"/>
        <v>0</v>
      </c>
      <c r="Z1591" s="115">
        <f t="shared" si="410"/>
        <v>0</v>
      </c>
      <c r="AA1591" s="116">
        <v>0</v>
      </c>
      <c r="AB1591" s="116">
        <v>0</v>
      </c>
      <c r="AC1591" s="116">
        <v>0</v>
      </c>
      <c r="AD1591" s="116">
        <v>0</v>
      </c>
      <c r="AE1591" s="115">
        <f t="shared" si="411"/>
        <v>0</v>
      </c>
      <c r="AF1591" s="116">
        <v>0</v>
      </c>
      <c r="AG1591" s="116">
        <v>0</v>
      </c>
      <c r="AH1591" s="116">
        <v>0</v>
      </c>
      <c r="AI1591" s="116">
        <v>0</v>
      </c>
      <c r="AJ1591" s="115">
        <f t="shared" si="420"/>
        <v>0</v>
      </c>
      <c r="AK1591" s="116">
        <f t="shared" si="420"/>
        <v>0</v>
      </c>
      <c r="AL1591" s="116">
        <f t="shared" si="420"/>
        <v>0</v>
      </c>
      <c r="AM1591" s="116">
        <f t="shared" si="420"/>
        <v>0</v>
      </c>
      <c r="AN1591" s="116">
        <f t="shared" si="420"/>
        <v>0</v>
      </c>
      <c r="AO1591" s="115">
        <f t="shared" si="412"/>
        <v>0</v>
      </c>
      <c r="AP1591" s="116">
        <f t="shared" si="412"/>
        <v>0</v>
      </c>
      <c r="AQ1591" s="116">
        <f t="shared" si="412"/>
        <v>0</v>
      </c>
      <c r="AR1591" s="116">
        <f t="shared" si="412"/>
        <v>0</v>
      </c>
      <c r="AS1591" s="116">
        <f t="shared" si="413"/>
        <v>0</v>
      </c>
    </row>
    <row r="1592" spans="2:45" ht="16.5" thickTop="1" thickBot="1" x14ac:dyDescent="0.3">
      <c r="B1592" s="101" t="str">
        <f t="shared" si="406"/>
        <v>a</v>
      </c>
      <c r="D1592" s="109" t="s">
        <v>279</v>
      </c>
      <c r="E1592" s="121" t="s">
        <v>300</v>
      </c>
      <c r="F1592" s="115">
        <f t="shared" si="407"/>
        <v>1908000</v>
      </c>
      <c r="G1592" s="116">
        <v>400000</v>
      </c>
      <c r="H1592" s="116">
        <v>700000</v>
      </c>
      <c r="I1592" s="116">
        <v>500000</v>
      </c>
      <c r="J1592" s="116">
        <v>308000</v>
      </c>
      <c r="K1592" s="115">
        <f t="shared" si="408"/>
        <v>1908000</v>
      </c>
      <c r="L1592" s="116">
        <v>220000</v>
      </c>
      <c r="M1592" s="116">
        <v>780000</v>
      </c>
      <c r="N1592" s="116">
        <v>600000</v>
      </c>
      <c r="O1592" s="116">
        <v>308000</v>
      </c>
      <c r="P1592" s="115">
        <f t="shared" si="409"/>
        <v>327715</v>
      </c>
      <c r="Q1592" s="116">
        <v>198689</v>
      </c>
      <c r="R1592" s="116">
        <v>129026</v>
      </c>
      <c r="S1592" s="116">
        <v>0</v>
      </c>
      <c r="T1592" s="116">
        <v>0</v>
      </c>
      <c r="U1592" s="111">
        <f t="shared" si="414"/>
        <v>0</v>
      </c>
      <c r="V1592" s="116">
        <f t="shared" si="414"/>
        <v>0</v>
      </c>
      <c r="W1592" s="116">
        <f t="shared" si="414"/>
        <v>0</v>
      </c>
      <c r="X1592" s="116">
        <f t="shared" si="414"/>
        <v>0</v>
      </c>
      <c r="Y1592" s="116">
        <f t="shared" si="414"/>
        <v>0</v>
      </c>
      <c r="Z1592" s="115">
        <f t="shared" si="410"/>
        <v>0</v>
      </c>
      <c r="AA1592" s="116">
        <v>0</v>
      </c>
      <c r="AB1592" s="116">
        <v>0</v>
      </c>
      <c r="AC1592" s="116">
        <v>0</v>
      </c>
      <c r="AD1592" s="116">
        <v>0</v>
      </c>
      <c r="AE1592" s="115">
        <f t="shared" si="411"/>
        <v>0</v>
      </c>
      <c r="AF1592" s="116">
        <v>0</v>
      </c>
      <c r="AG1592" s="116">
        <v>0</v>
      </c>
      <c r="AH1592" s="116">
        <v>0</v>
      </c>
      <c r="AI1592" s="116">
        <v>0</v>
      </c>
      <c r="AJ1592" s="115">
        <f t="shared" si="420"/>
        <v>1908000</v>
      </c>
      <c r="AK1592" s="116">
        <f t="shared" si="420"/>
        <v>400000</v>
      </c>
      <c r="AL1592" s="116">
        <f t="shared" si="420"/>
        <v>700000</v>
      </c>
      <c r="AM1592" s="116">
        <f t="shared" si="420"/>
        <v>500000</v>
      </c>
      <c r="AN1592" s="116">
        <f t="shared" si="420"/>
        <v>308000</v>
      </c>
      <c r="AO1592" s="115">
        <f t="shared" si="412"/>
        <v>1908000</v>
      </c>
      <c r="AP1592" s="116">
        <f t="shared" si="412"/>
        <v>220000</v>
      </c>
      <c r="AQ1592" s="116">
        <f t="shared" si="412"/>
        <v>780000</v>
      </c>
      <c r="AR1592" s="116">
        <f t="shared" si="412"/>
        <v>600000</v>
      </c>
      <c r="AS1592" s="116">
        <f t="shared" si="413"/>
        <v>308000</v>
      </c>
    </row>
    <row r="1593" spans="2:45" ht="16.5" thickTop="1" thickBot="1" x14ac:dyDescent="0.3">
      <c r="B1593" s="101" t="str">
        <f t="shared" si="406"/>
        <v>b</v>
      </c>
      <c r="D1593" s="109" t="s">
        <v>279</v>
      </c>
      <c r="E1593" s="121" t="s">
        <v>301</v>
      </c>
      <c r="F1593" s="115">
        <f t="shared" si="407"/>
        <v>0</v>
      </c>
      <c r="G1593" s="116">
        <v>0</v>
      </c>
      <c r="H1593" s="116">
        <v>0</v>
      </c>
      <c r="I1593" s="116">
        <v>0</v>
      </c>
      <c r="J1593" s="116">
        <v>0</v>
      </c>
      <c r="K1593" s="115">
        <f t="shared" si="408"/>
        <v>0</v>
      </c>
      <c r="L1593" s="116">
        <v>0</v>
      </c>
      <c r="M1593" s="116">
        <v>0</v>
      </c>
      <c r="N1593" s="116">
        <v>0</v>
      </c>
      <c r="O1593" s="116">
        <v>0</v>
      </c>
      <c r="P1593" s="115">
        <f t="shared" si="409"/>
        <v>0</v>
      </c>
      <c r="Q1593" s="116">
        <v>0</v>
      </c>
      <c r="R1593" s="116">
        <v>0</v>
      </c>
      <c r="S1593" s="116">
        <v>0</v>
      </c>
      <c r="T1593" s="116">
        <v>0</v>
      </c>
      <c r="U1593" s="111">
        <f t="shared" si="414"/>
        <v>0</v>
      </c>
      <c r="V1593" s="116">
        <f t="shared" si="414"/>
        <v>0</v>
      </c>
      <c r="W1593" s="116">
        <f t="shared" si="414"/>
        <v>0</v>
      </c>
      <c r="X1593" s="116">
        <f t="shared" si="414"/>
        <v>0</v>
      </c>
      <c r="Y1593" s="116">
        <f t="shared" si="414"/>
        <v>0</v>
      </c>
      <c r="Z1593" s="115">
        <f t="shared" si="410"/>
        <v>0</v>
      </c>
      <c r="AA1593" s="116">
        <v>0</v>
      </c>
      <c r="AB1593" s="116">
        <v>0</v>
      </c>
      <c r="AC1593" s="116">
        <v>0</v>
      </c>
      <c r="AD1593" s="116">
        <v>0</v>
      </c>
      <c r="AE1593" s="115">
        <f t="shared" si="411"/>
        <v>0</v>
      </c>
      <c r="AF1593" s="116">
        <v>0</v>
      </c>
      <c r="AG1593" s="116">
        <v>0</v>
      </c>
      <c r="AH1593" s="116">
        <v>0</v>
      </c>
      <c r="AI1593" s="116">
        <v>0</v>
      </c>
      <c r="AJ1593" s="115">
        <f t="shared" si="420"/>
        <v>0</v>
      </c>
      <c r="AK1593" s="116">
        <f t="shared" si="420"/>
        <v>0</v>
      </c>
      <c r="AL1593" s="116">
        <f t="shared" si="420"/>
        <v>0</v>
      </c>
      <c r="AM1593" s="116">
        <f t="shared" si="420"/>
        <v>0</v>
      </c>
      <c r="AN1593" s="116">
        <f t="shared" si="420"/>
        <v>0</v>
      </c>
      <c r="AO1593" s="115">
        <f t="shared" si="412"/>
        <v>0</v>
      </c>
      <c r="AP1593" s="116">
        <f t="shared" si="412"/>
        <v>0</v>
      </c>
      <c r="AQ1593" s="116">
        <f t="shared" si="412"/>
        <v>0</v>
      </c>
      <c r="AR1593" s="116">
        <f t="shared" si="412"/>
        <v>0</v>
      </c>
      <c r="AS1593" s="116">
        <f t="shared" si="413"/>
        <v>0</v>
      </c>
    </row>
    <row r="1594" spans="2:45" ht="16.5" thickTop="1" thickBot="1" x14ac:dyDescent="0.3">
      <c r="B1594" s="101" t="str">
        <f t="shared" si="406"/>
        <v>b</v>
      </c>
      <c r="D1594" s="109" t="s">
        <v>279</v>
      </c>
      <c r="E1594" s="121" t="s">
        <v>302</v>
      </c>
      <c r="F1594" s="115">
        <f t="shared" si="407"/>
        <v>0</v>
      </c>
      <c r="G1594" s="116">
        <v>0</v>
      </c>
      <c r="H1594" s="116">
        <v>0</v>
      </c>
      <c r="I1594" s="116">
        <v>0</v>
      </c>
      <c r="J1594" s="116">
        <v>0</v>
      </c>
      <c r="K1594" s="115">
        <f t="shared" si="408"/>
        <v>0</v>
      </c>
      <c r="L1594" s="116">
        <v>0</v>
      </c>
      <c r="M1594" s="116">
        <v>0</v>
      </c>
      <c r="N1594" s="116">
        <v>0</v>
      </c>
      <c r="O1594" s="116">
        <v>0</v>
      </c>
      <c r="P1594" s="115">
        <f t="shared" si="409"/>
        <v>0</v>
      </c>
      <c r="Q1594" s="116">
        <v>0</v>
      </c>
      <c r="R1594" s="116">
        <v>0</v>
      </c>
      <c r="S1594" s="116">
        <v>0</v>
      </c>
      <c r="T1594" s="116">
        <v>0</v>
      </c>
      <c r="U1594" s="111">
        <f t="shared" si="414"/>
        <v>0</v>
      </c>
      <c r="V1594" s="116">
        <f t="shared" si="414"/>
        <v>0</v>
      </c>
      <c r="W1594" s="116">
        <f t="shared" si="414"/>
        <v>0</v>
      </c>
      <c r="X1594" s="116">
        <f t="shared" si="414"/>
        <v>0</v>
      </c>
      <c r="Y1594" s="116">
        <f t="shared" si="414"/>
        <v>0</v>
      </c>
      <c r="Z1594" s="115">
        <f t="shared" si="410"/>
        <v>0</v>
      </c>
      <c r="AA1594" s="116">
        <v>0</v>
      </c>
      <c r="AB1594" s="116">
        <v>0</v>
      </c>
      <c r="AC1594" s="116">
        <v>0</v>
      </c>
      <c r="AD1594" s="116">
        <v>0</v>
      </c>
      <c r="AE1594" s="115">
        <f t="shared" si="411"/>
        <v>0</v>
      </c>
      <c r="AF1594" s="116">
        <v>0</v>
      </c>
      <c r="AG1594" s="116">
        <v>0</v>
      </c>
      <c r="AH1594" s="116">
        <v>0</v>
      </c>
      <c r="AI1594" s="116">
        <v>0</v>
      </c>
      <c r="AJ1594" s="115">
        <f t="shared" si="420"/>
        <v>0</v>
      </c>
      <c r="AK1594" s="116">
        <f t="shared" si="420"/>
        <v>0</v>
      </c>
      <c r="AL1594" s="116">
        <f t="shared" si="420"/>
        <v>0</v>
      </c>
      <c r="AM1594" s="116">
        <f t="shared" si="420"/>
        <v>0</v>
      </c>
      <c r="AN1594" s="116">
        <f t="shared" si="420"/>
        <v>0</v>
      </c>
      <c r="AO1594" s="115">
        <f t="shared" si="412"/>
        <v>0</v>
      </c>
      <c r="AP1594" s="116">
        <f t="shared" si="412"/>
        <v>0</v>
      </c>
      <c r="AQ1594" s="116">
        <f t="shared" si="412"/>
        <v>0</v>
      </c>
      <c r="AR1594" s="116">
        <f t="shared" si="412"/>
        <v>0</v>
      </c>
      <c r="AS1594" s="116">
        <f t="shared" si="413"/>
        <v>0</v>
      </c>
    </row>
    <row r="1595" spans="2:45" ht="16.5" thickTop="1" thickBot="1" x14ac:dyDescent="0.3">
      <c r="B1595" s="101" t="str">
        <f t="shared" si="406"/>
        <v>b</v>
      </c>
      <c r="D1595" s="109" t="s">
        <v>279</v>
      </c>
      <c r="E1595" s="121" t="s">
        <v>303</v>
      </c>
      <c r="F1595" s="115">
        <f t="shared" si="407"/>
        <v>0</v>
      </c>
      <c r="G1595" s="116">
        <v>0</v>
      </c>
      <c r="H1595" s="116">
        <v>0</v>
      </c>
      <c r="I1595" s="116">
        <v>0</v>
      </c>
      <c r="J1595" s="116">
        <v>0</v>
      </c>
      <c r="K1595" s="115">
        <f t="shared" si="408"/>
        <v>0</v>
      </c>
      <c r="L1595" s="116">
        <v>0</v>
      </c>
      <c r="M1595" s="116">
        <v>0</v>
      </c>
      <c r="N1595" s="116">
        <v>0</v>
      </c>
      <c r="O1595" s="116">
        <v>0</v>
      </c>
      <c r="P1595" s="115">
        <f t="shared" si="409"/>
        <v>0</v>
      </c>
      <c r="Q1595" s="116">
        <v>0</v>
      </c>
      <c r="R1595" s="116">
        <v>0</v>
      </c>
      <c r="S1595" s="116">
        <v>0</v>
      </c>
      <c r="T1595" s="116">
        <v>0</v>
      </c>
      <c r="U1595" s="111">
        <f t="shared" si="414"/>
        <v>0</v>
      </c>
      <c r="V1595" s="116">
        <f t="shared" si="414"/>
        <v>0</v>
      </c>
      <c r="W1595" s="116">
        <f t="shared" si="414"/>
        <v>0</v>
      </c>
      <c r="X1595" s="116">
        <f t="shared" si="414"/>
        <v>0</v>
      </c>
      <c r="Y1595" s="116">
        <f t="shared" si="414"/>
        <v>0</v>
      </c>
      <c r="Z1595" s="115">
        <f t="shared" si="410"/>
        <v>0</v>
      </c>
      <c r="AA1595" s="116">
        <v>0</v>
      </c>
      <c r="AB1595" s="116">
        <v>0</v>
      </c>
      <c r="AC1595" s="116">
        <v>0</v>
      </c>
      <c r="AD1595" s="116">
        <v>0</v>
      </c>
      <c r="AE1595" s="115">
        <f t="shared" si="411"/>
        <v>0</v>
      </c>
      <c r="AF1595" s="116">
        <v>0</v>
      </c>
      <c r="AG1595" s="116">
        <v>0</v>
      </c>
      <c r="AH1595" s="116">
        <v>0</v>
      </c>
      <c r="AI1595" s="116">
        <v>0</v>
      </c>
      <c r="AJ1595" s="115">
        <f t="shared" si="420"/>
        <v>0</v>
      </c>
      <c r="AK1595" s="116">
        <f t="shared" si="420"/>
        <v>0</v>
      </c>
      <c r="AL1595" s="116">
        <f t="shared" si="420"/>
        <v>0</v>
      </c>
      <c r="AM1595" s="116">
        <f t="shared" si="420"/>
        <v>0</v>
      </c>
      <c r="AN1595" s="116">
        <f t="shared" si="420"/>
        <v>0</v>
      </c>
      <c r="AO1595" s="115">
        <f t="shared" si="412"/>
        <v>0</v>
      </c>
      <c r="AP1595" s="116">
        <f t="shared" si="412"/>
        <v>0</v>
      </c>
      <c r="AQ1595" s="116">
        <f t="shared" si="412"/>
        <v>0</v>
      </c>
      <c r="AR1595" s="116">
        <f t="shared" si="412"/>
        <v>0</v>
      </c>
      <c r="AS1595" s="116">
        <f t="shared" si="413"/>
        <v>0</v>
      </c>
    </row>
    <row r="1596" spans="2:45" ht="16.5" thickTop="1" thickBot="1" x14ac:dyDescent="0.3">
      <c r="B1596" s="101" t="str">
        <f t="shared" si="406"/>
        <v>b</v>
      </c>
      <c r="D1596" s="109" t="s">
        <v>279</v>
      </c>
      <c r="E1596" s="121" t="s">
        <v>304</v>
      </c>
      <c r="F1596" s="115">
        <f t="shared" si="407"/>
        <v>0</v>
      </c>
      <c r="G1596" s="116">
        <v>0</v>
      </c>
      <c r="H1596" s="116">
        <v>0</v>
      </c>
      <c r="I1596" s="116">
        <v>0</v>
      </c>
      <c r="J1596" s="116">
        <v>0</v>
      </c>
      <c r="K1596" s="115">
        <f t="shared" si="408"/>
        <v>0</v>
      </c>
      <c r="L1596" s="116">
        <v>0</v>
      </c>
      <c r="M1596" s="116">
        <v>0</v>
      </c>
      <c r="N1596" s="116">
        <v>0</v>
      </c>
      <c r="O1596" s="116">
        <v>0</v>
      </c>
      <c r="P1596" s="115">
        <f t="shared" si="409"/>
        <v>0</v>
      </c>
      <c r="Q1596" s="116">
        <v>0</v>
      </c>
      <c r="R1596" s="116">
        <v>0</v>
      </c>
      <c r="S1596" s="116">
        <v>0</v>
      </c>
      <c r="T1596" s="116">
        <v>0</v>
      </c>
      <c r="U1596" s="111">
        <f t="shared" si="414"/>
        <v>0</v>
      </c>
      <c r="V1596" s="116">
        <f t="shared" si="414"/>
        <v>0</v>
      </c>
      <c r="W1596" s="116">
        <f t="shared" si="414"/>
        <v>0</v>
      </c>
      <c r="X1596" s="116">
        <f t="shared" si="414"/>
        <v>0</v>
      </c>
      <c r="Y1596" s="116">
        <f t="shared" si="414"/>
        <v>0</v>
      </c>
      <c r="Z1596" s="115">
        <f t="shared" si="410"/>
        <v>0</v>
      </c>
      <c r="AA1596" s="116">
        <v>0</v>
      </c>
      <c r="AB1596" s="116">
        <v>0</v>
      </c>
      <c r="AC1596" s="116">
        <v>0</v>
      </c>
      <c r="AD1596" s="116">
        <v>0</v>
      </c>
      <c r="AE1596" s="115">
        <f t="shared" si="411"/>
        <v>0</v>
      </c>
      <c r="AF1596" s="116">
        <v>0</v>
      </c>
      <c r="AG1596" s="116">
        <v>0</v>
      </c>
      <c r="AH1596" s="116">
        <v>0</v>
      </c>
      <c r="AI1596" s="116">
        <v>0</v>
      </c>
      <c r="AJ1596" s="115">
        <f t="shared" si="420"/>
        <v>0</v>
      </c>
      <c r="AK1596" s="116">
        <f t="shared" si="420"/>
        <v>0</v>
      </c>
      <c r="AL1596" s="116">
        <f t="shared" si="420"/>
        <v>0</v>
      </c>
      <c r="AM1596" s="116">
        <f t="shared" si="420"/>
        <v>0</v>
      </c>
      <c r="AN1596" s="116">
        <f t="shared" si="420"/>
        <v>0</v>
      </c>
      <c r="AO1596" s="115">
        <f t="shared" si="412"/>
        <v>0</v>
      </c>
      <c r="AP1596" s="116">
        <f t="shared" si="412"/>
        <v>0</v>
      </c>
      <c r="AQ1596" s="116">
        <f t="shared" si="412"/>
        <v>0</v>
      </c>
      <c r="AR1596" s="116">
        <f t="shared" si="412"/>
        <v>0</v>
      </c>
      <c r="AS1596" s="116">
        <f t="shared" si="413"/>
        <v>0</v>
      </c>
    </row>
    <row r="1597" spans="2:45" ht="16.5" thickTop="1" thickBot="1" x14ac:dyDescent="0.3">
      <c r="B1597" s="101" t="str">
        <f t="shared" si="406"/>
        <v>b</v>
      </c>
      <c r="D1597" s="109" t="s">
        <v>279</v>
      </c>
      <c r="E1597" s="121" t="s">
        <v>305</v>
      </c>
      <c r="F1597" s="115">
        <f t="shared" si="407"/>
        <v>0</v>
      </c>
      <c r="G1597" s="116">
        <f>SUM(G1598:G1599)</f>
        <v>0</v>
      </c>
      <c r="H1597" s="116">
        <f>SUM(H1598:H1599)</f>
        <v>0</v>
      </c>
      <c r="I1597" s="116">
        <f>SUM(I1598:I1599)</f>
        <v>0</v>
      </c>
      <c r="J1597" s="116">
        <f>SUM(J1598:J1599)</f>
        <v>0</v>
      </c>
      <c r="K1597" s="115">
        <f t="shared" si="408"/>
        <v>0</v>
      </c>
      <c r="L1597" s="116">
        <f>SUM(L1598:L1599)</f>
        <v>0</v>
      </c>
      <c r="M1597" s="116">
        <f>SUM(M1598:M1599)</f>
        <v>0</v>
      </c>
      <c r="N1597" s="116">
        <f>SUM(N1598:N1599)</f>
        <v>0</v>
      </c>
      <c r="O1597" s="116">
        <f>SUM(O1598:O1599)</f>
        <v>0</v>
      </c>
      <c r="P1597" s="115">
        <f t="shared" si="409"/>
        <v>0</v>
      </c>
      <c r="Q1597" s="116">
        <f>SUM(Q1598:Q1599)</f>
        <v>0</v>
      </c>
      <c r="R1597" s="116">
        <f>SUM(R1598:R1599)</f>
        <v>0</v>
      </c>
      <c r="S1597" s="116">
        <f>SUM(S1598:S1599)</f>
        <v>0</v>
      </c>
      <c r="T1597" s="116">
        <f>SUM(T1598:T1599)</f>
        <v>0</v>
      </c>
      <c r="U1597" s="111">
        <f t="shared" si="414"/>
        <v>0</v>
      </c>
      <c r="V1597" s="116">
        <f t="shared" si="414"/>
        <v>0</v>
      </c>
      <c r="W1597" s="116">
        <f t="shared" si="414"/>
        <v>0</v>
      </c>
      <c r="X1597" s="116">
        <f t="shared" si="414"/>
        <v>0</v>
      </c>
      <c r="Y1597" s="116">
        <f t="shared" si="414"/>
        <v>0</v>
      </c>
      <c r="Z1597" s="115">
        <f t="shared" si="410"/>
        <v>0</v>
      </c>
      <c r="AA1597" s="116">
        <f>SUM(AA1598:AA1599)</f>
        <v>0</v>
      </c>
      <c r="AB1597" s="116">
        <f>SUM(AB1598:AB1599)</f>
        <v>0</v>
      </c>
      <c r="AC1597" s="116">
        <f>SUM(AC1598:AC1599)</f>
        <v>0</v>
      </c>
      <c r="AD1597" s="116">
        <f>SUM(AD1598:AD1599)</f>
        <v>0</v>
      </c>
      <c r="AE1597" s="115">
        <f t="shared" si="411"/>
        <v>0</v>
      </c>
      <c r="AF1597" s="116">
        <f>SUM(AF1598:AF1599)</f>
        <v>0</v>
      </c>
      <c r="AG1597" s="116">
        <f>SUM(AG1598:AG1599)</f>
        <v>0</v>
      </c>
      <c r="AH1597" s="116">
        <f>SUM(AH1598:AH1599)</f>
        <v>0</v>
      </c>
      <c r="AI1597" s="116">
        <f>SUM(AI1598:AI1599)</f>
        <v>0</v>
      </c>
      <c r="AJ1597" s="115">
        <f t="shared" si="420"/>
        <v>0</v>
      </c>
      <c r="AK1597" s="116">
        <f t="shared" si="420"/>
        <v>0</v>
      </c>
      <c r="AL1597" s="116">
        <f t="shared" si="420"/>
        <v>0</v>
      </c>
      <c r="AM1597" s="116">
        <f t="shared" si="420"/>
        <v>0</v>
      </c>
      <c r="AN1597" s="116">
        <f t="shared" si="420"/>
        <v>0</v>
      </c>
      <c r="AO1597" s="115">
        <f t="shared" si="412"/>
        <v>0</v>
      </c>
      <c r="AP1597" s="116">
        <f t="shared" si="412"/>
        <v>0</v>
      </c>
      <c r="AQ1597" s="116">
        <f t="shared" si="412"/>
        <v>0</v>
      </c>
      <c r="AR1597" s="116">
        <f t="shared" si="412"/>
        <v>0</v>
      </c>
      <c r="AS1597" s="116">
        <f t="shared" si="413"/>
        <v>0</v>
      </c>
    </row>
    <row r="1598" spans="2:45" ht="16.5" thickTop="1" thickBot="1" x14ac:dyDescent="0.3">
      <c r="B1598" s="101" t="str">
        <f t="shared" si="406"/>
        <v>b</v>
      </c>
      <c r="D1598" s="109" t="s">
        <v>279</v>
      </c>
      <c r="E1598" s="122" t="s">
        <v>306</v>
      </c>
      <c r="F1598" s="115">
        <f t="shared" si="407"/>
        <v>0</v>
      </c>
      <c r="G1598" s="116">
        <v>0</v>
      </c>
      <c r="H1598" s="116">
        <v>0</v>
      </c>
      <c r="I1598" s="116">
        <v>0</v>
      </c>
      <c r="J1598" s="116">
        <v>0</v>
      </c>
      <c r="K1598" s="115">
        <f t="shared" si="408"/>
        <v>0</v>
      </c>
      <c r="L1598" s="116">
        <v>0</v>
      </c>
      <c r="M1598" s="116">
        <v>0</v>
      </c>
      <c r="N1598" s="116">
        <v>0</v>
      </c>
      <c r="O1598" s="116">
        <v>0</v>
      </c>
      <c r="P1598" s="115">
        <f t="shared" si="409"/>
        <v>0</v>
      </c>
      <c r="Q1598" s="116">
        <v>0</v>
      </c>
      <c r="R1598" s="116">
        <v>0</v>
      </c>
      <c r="S1598" s="116">
        <v>0</v>
      </c>
      <c r="T1598" s="116">
        <v>0</v>
      </c>
      <c r="U1598" s="111">
        <f t="shared" si="414"/>
        <v>0</v>
      </c>
      <c r="V1598" s="116">
        <f t="shared" si="414"/>
        <v>0</v>
      </c>
      <c r="W1598" s="116">
        <f t="shared" si="414"/>
        <v>0</v>
      </c>
      <c r="X1598" s="116">
        <f t="shared" si="414"/>
        <v>0</v>
      </c>
      <c r="Y1598" s="116">
        <f t="shared" si="414"/>
        <v>0</v>
      </c>
      <c r="Z1598" s="115">
        <f t="shared" si="410"/>
        <v>0</v>
      </c>
      <c r="AA1598" s="116">
        <v>0</v>
      </c>
      <c r="AB1598" s="116">
        <v>0</v>
      </c>
      <c r="AC1598" s="116">
        <v>0</v>
      </c>
      <c r="AD1598" s="116">
        <v>0</v>
      </c>
      <c r="AE1598" s="115">
        <f t="shared" si="411"/>
        <v>0</v>
      </c>
      <c r="AF1598" s="116">
        <v>0</v>
      </c>
      <c r="AG1598" s="116">
        <v>0</v>
      </c>
      <c r="AH1598" s="116">
        <v>0</v>
      </c>
      <c r="AI1598" s="116">
        <v>0</v>
      </c>
      <c r="AJ1598" s="115">
        <f t="shared" si="420"/>
        <v>0</v>
      </c>
      <c r="AK1598" s="116">
        <f t="shared" si="420"/>
        <v>0</v>
      </c>
      <c r="AL1598" s="116">
        <f t="shared" si="420"/>
        <v>0</v>
      </c>
      <c r="AM1598" s="116">
        <f t="shared" si="420"/>
        <v>0</v>
      </c>
      <c r="AN1598" s="116">
        <f t="shared" si="420"/>
        <v>0</v>
      </c>
      <c r="AO1598" s="115">
        <f t="shared" si="412"/>
        <v>0</v>
      </c>
      <c r="AP1598" s="116">
        <f t="shared" si="412"/>
        <v>0</v>
      </c>
      <c r="AQ1598" s="116">
        <f t="shared" si="412"/>
        <v>0</v>
      </c>
      <c r="AR1598" s="116">
        <f t="shared" si="412"/>
        <v>0</v>
      </c>
      <c r="AS1598" s="116">
        <f t="shared" si="413"/>
        <v>0</v>
      </c>
    </row>
    <row r="1599" spans="2:45" ht="27" thickTop="1" thickBot="1" x14ac:dyDescent="0.3">
      <c r="B1599" s="101" t="str">
        <f t="shared" si="406"/>
        <v>b</v>
      </c>
      <c r="D1599" s="109" t="s">
        <v>279</v>
      </c>
      <c r="E1599" s="122" t="s">
        <v>307</v>
      </c>
      <c r="F1599" s="115">
        <f t="shared" si="407"/>
        <v>0</v>
      </c>
      <c r="G1599" s="116">
        <f>SUM(G1600:G1601)</f>
        <v>0</v>
      </c>
      <c r="H1599" s="116">
        <f>SUM(H1600:H1601)</f>
        <v>0</v>
      </c>
      <c r="I1599" s="116">
        <f>SUM(I1600:I1601)</f>
        <v>0</v>
      </c>
      <c r="J1599" s="116">
        <f>SUM(J1600:J1601)</f>
        <v>0</v>
      </c>
      <c r="K1599" s="115">
        <f t="shared" si="408"/>
        <v>0</v>
      </c>
      <c r="L1599" s="116">
        <f>SUM(L1600:L1601)</f>
        <v>0</v>
      </c>
      <c r="M1599" s="116">
        <f>SUM(M1600:M1601)</f>
        <v>0</v>
      </c>
      <c r="N1599" s="116">
        <f>SUM(N1600:N1601)</f>
        <v>0</v>
      </c>
      <c r="O1599" s="116">
        <f>SUM(O1600:O1601)</f>
        <v>0</v>
      </c>
      <c r="P1599" s="115">
        <f t="shared" si="409"/>
        <v>0</v>
      </c>
      <c r="Q1599" s="116">
        <f>SUM(Q1600:Q1601)</f>
        <v>0</v>
      </c>
      <c r="R1599" s="116">
        <f>SUM(R1600:R1601)</f>
        <v>0</v>
      </c>
      <c r="S1599" s="116">
        <f>SUM(S1600:S1601)</f>
        <v>0</v>
      </c>
      <c r="T1599" s="116">
        <f>SUM(T1600:T1601)</f>
        <v>0</v>
      </c>
      <c r="U1599" s="111">
        <f t="shared" si="414"/>
        <v>0</v>
      </c>
      <c r="V1599" s="116">
        <f t="shared" si="414"/>
        <v>0</v>
      </c>
      <c r="W1599" s="116">
        <f t="shared" si="414"/>
        <v>0</v>
      </c>
      <c r="X1599" s="116">
        <f t="shared" si="414"/>
        <v>0</v>
      </c>
      <c r="Y1599" s="116">
        <f t="shared" si="414"/>
        <v>0</v>
      </c>
      <c r="Z1599" s="115">
        <f t="shared" si="410"/>
        <v>0</v>
      </c>
      <c r="AA1599" s="116">
        <f>SUM(AA1600:AA1601)</f>
        <v>0</v>
      </c>
      <c r="AB1599" s="116">
        <f>SUM(AB1600:AB1601)</f>
        <v>0</v>
      </c>
      <c r="AC1599" s="116">
        <f>SUM(AC1600:AC1601)</f>
        <v>0</v>
      </c>
      <c r="AD1599" s="116">
        <f>SUM(AD1600:AD1601)</f>
        <v>0</v>
      </c>
      <c r="AE1599" s="115">
        <f t="shared" si="411"/>
        <v>0</v>
      </c>
      <c r="AF1599" s="116">
        <f>SUM(AF1600:AF1601)</f>
        <v>0</v>
      </c>
      <c r="AG1599" s="116">
        <f>SUM(AG1600:AG1601)</f>
        <v>0</v>
      </c>
      <c r="AH1599" s="116">
        <f>SUM(AH1600:AH1601)</f>
        <v>0</v>
      </c>
      <c r="AI1599" s="116">
        <f>SUM(AI1600:AI1601)</f>
        <v>0</v>
      </c>
      <c r="AJ1599" s="115">
        <f t="shared" si="420"/>
        <v>0</v>
      </c>
      <c r="AK1599" s="116">
        <f t="shared" si="420"/>
        <v>0</v>
      </c>
      <c r="AL1599" s="116">
        <f t="shared" si="420"/>
        <v>0</v>
      </c>
      <c r="AM1599" s="116">
        <f t="shared" si="420"/>
        <v>0</v>
      </c>
      <c r="AN1599" s="116">
        <f t="shared" si="420"/>
        <v>0</v>
      </c>
      <c r="AO1599" s="115">
        <f t="shared" si="412"/>
        <v>0</v>
      </c>
      <c r="AP1599" s="116">
        <f t="shared" si="412"/>
        <v>0</v>
      </c>
      <c r="AQ1599" s="116">
        <f t="shared" si="412"/>
        <v>0</v>
      </c>
      <c r="AR1599" s="116">
        <f t="shared" si="412"/>
        <v>0</v>
      </c>
      <c r="AS1599" s="116">
        <f t="shared" si="413"/>
        <v>0</v>
      </c>
    </row>
    <row r="1600" spans="2:45" ht="27" thickTop="1" thickBot="1" x14ac:dyDescent="0.3">
      <c r="B1600" s="101" t="str">
        <f t="shared" si="406"/>
        <v>b</v>
      </c>
      <c r="D1600" s="109" t="s">
        <v>279</v>
      </c>
      <c r="E1600" s="124" t="s">
        <v>308</v>
      </c>
      <c r="F1600" s="115">
        <f t="shared" si="407"/>
        <v>0</v>
      </c>
      <c r="G1600" s="116">
        <v>0</v>
      </c>
      <c r="H1600" s="116">
        <v>0</v>
      </c>
      <c r="I1600" s="116">
        <v>0</v>
      </c>
      <c r="J1600" s="116">
        <v>0</v>
      </c>
      <c r="K1600" s="115">
        <f t="shared" si="408"/>
        <v>0</v>
      </c>
      <c r="L1600" s="116">
        <v>0</v>
      </c>
      <c r="M1600" s="116">
        <v>0</v>
      </c>
      <c r="N1600" s="116">
        <v>0</v>
      </c>
      <c r="O1600" s="116">
        <v>0</v>
      </c>
      <c r="P1600" s="115">
        <f t="shared" si="409"/>
        <v>0</v>
      </c>
      <c r="Q1600" s="116">
        <v>0</v>
      </c>
      <c r="R1600" s="116">
        <v>0</v>
      </c>
      <c r="S1600" s="116">
        <v>0</v>
      </c>
      <c r="T1600" s="116">
        <v>0</v>
      </c>
      <c r="U1600" s="111">
        <f t="shared" si="414"/>
        <v>0</v>
      </c>
      <c r="V1600" s="116">
        <f t="shared" si="414"/>
        <v>0</v>
      </c>
      <c r="W1600" s="116">
        <f t="shared" si="414"/>
        <v>0</v>
      </c>
      <c r="X1600" s="116">
        <f t="shared" si="414"/>
        <v>0</v>
      </c>
      <c r="Y1600" s="116">
        <f t="shared" si="414"/>
        <v>0</v>
      </c>
      <c r="Z1600" s="115">
        <f t="shared" si="410"/>
        <v>0</v>
      </c>
      <c r="AA1600" s="116">
        <v>0</v>
      </c>
      <c r="AB1600" s="116">
        <v>0</v>
      </c>
      <c r="AC1600" s="116">
        <v>0</v>
      </c>
      <c r="AD1600" s="116">
        <v>0</v>
      </c>
      <c r="AE1600" s="115">
        <f t="shared" si="411"/>
        <v>0</v>
      </c>
      <c r="AF1600" s="116">
        <v>0</v>
      </c>
      <c r="AG1600" s="116">
        <v>0</v>
      </c>
      <c r="AH1600" s="116">
        <v>0</v>
      </c>
      <c r="AI1600" s="116">
        <v>0</v>
      </c>
      <c r="AJ1600" s="115">
        <f t="shared" si="420"/>
        <v>0</v>
      </c>
      <c r="AK1600" s="116">
        <f t="shared" si="420"/>
        <v>0</v>
      </c>
      <c r="AL1600" s="116">
        <f t="shared" si="420"/>
        <v>0</v>
      </c>
      <c r="AM1600" s="116">
        <f t="shared" si="420"/>
        <v>0</v>
      </c>
      <c r="AN1600" s="116">
        <f t="shared" si="420"/>
        <v>0</v>
      </c>
      <c r="AO1600" s="115">
        <f t="shared" si="412"/>
        <v>0</v>
      </c>
      <c r="AP1600" s="116">
        <f t="shared" si="412"/>
        <v>0</v>
      </c>
      <c r="AQ1600" s="116">
        <f t="shared" si="412"/>
        <v>0</v>
      </c>
      <c r="AR1600" s="116">
        <f t="shared" si="412"/>
        <v>0</v>
      </c>
      <c r="AS1600" s="116">
        <f t="shared" si="413"/>
        <v>0</v>
      </c>
    </row>
    <row r="1601" spans="2:45" ht="39.75" thickTop="1" thickBot="1" x14ac:dyDescent="0.3">
      <c r="B1601" s="101" t="str">
        <f t="shared" si="406"/>
        <v>b</v>
      </c>
      <c r="D1601" s="109" t="s">
        <v>279</v>
      </c>
      <c r="E1601" s="124" t="s">
        <v>309</v>
      </c>
      <c r="F1601" s="115">
        <f t="shared" si="407"/>
        <v>0</v>
      </c>
      <c r="G1601" s="116">
        <v>0</v>
      </c>
      <c r="H1601" s="116">
        <v>0</v>
      </c>
      <c r="I1601" s="116">
        <v>0</v>
      </c>
      <c r="J1601" s="116">
        <v>0</v>
      </c>
      <c r="K1601" s="115">
        <f t="shared" si="408"/>
        <v>0</v>
      </c>
      <c r="L1601" s="116">
        <v>0</v>
      </c>
      <c r="M1601" s="116">
        <v>0</v>
      </c>
      <c r="N1601" s="116">
        <v>0</v>
      </c>
      <c r="O1601" s="116">
        <v>0</v>
      </c>
      <c r="P1601" s="115">
        <f t="shared" si="409"/>
        <v>0</v>
      </c>
      <c r="Q1601" s="116">
        <v>0</v>
      </c>
      <c r="R1601" s="116">
        <v>0</v>
      </c>
      <c r="S1601" s="116">
        <v>0</v>
      </c>
      <c r="T1601" s="116">
        <v>0</v>
      </c>
      <c r="U1601" s="111">
        <f t="shared" ref="U1601:Y1651" si="421">Z1601+AE1601</f>
        <v>0</v>
      </c>
      <c r="V1601" s="116">
        <f t="shared" si="421"/>
        <v>0</v>
      </c>
      <c r="W1601" s="116">
        <f t="shared" si="421"/>
        <v>0</v>
      </c>
      <c r="X1601" s="116">
        <f t="shared" si="421"/>
        <v>0</v>
      </c>
      <c r="Y1601" s="116">
        <f t="shared" si="421"/>
        <v>0</v>
      </c>
      <c r="Z1601" s="115">
        <f t="shared" si="410"/>
        <v>0</v>
      </c>
      <c r="AA1601" s="116">
        <v>0</v>
      </c>
      <c r="AB1601" s="116">
        <v>0</v>
      </c>
      <c r="AC1601" s="116">
        <v>0</v>
      </c>
      <c r="AD1601" s="116">
        <v>0</v>
      </c>
      <c r="AE1601" s="115">
        <f t="shared" si="411"/>
        <v>0</v>
      </c>
      <c r="AF1601" s="116">
        <v>0</v>
      </c>
      <c r="AG1601" s="116">
        <v>0</v>
      </c>
      <c r="AH1601" s="116">
        <v>0</v>
      </c>
      <c r="AI1601" s="116">
        <v>0</v>
      </c>
      <c r="AJ1601" s="115">
        <f t="shared" si="420"/>
        <v>0</v>
      </c>
      <c r="AK1601" s="116">
        <f t="shared" si="420"/>
        <v>0</v>
      </c>
      <c r="AL1601" s="116">
        <f t="shared" si="420"/>
        <v>0</v>
      </c>
      <c r="AM1601" s="116">
        <f t="shared" si="420"/>
        <v>0</v>
      </c>
      <c r="AN1601" s="116">
        <f t="shared" si="420"/>
        <v>0</v>
      </c>
      <c r="AO1601" s="115">
        <f t="shared" si="412"/>
        <v>0</v>
      </c>
      <c r="AP1601" s="116">
        <f t="shared" si="412"/>
        <v>0</v>
      </c>
      <c r="AQ1601" s="116">
        <f t="shared" si="412"/>
        <v>0</v>
      </c>
      <c r="AR1601" s="116">
        <f t="shared" si="412"/>
        <v>0</v>
      </c>
      <c r="AS1601" s="116">
        <f t="shared" si="413"/>
        <v>0</v>
      </c>
    </row>
    <row r="1602" spans="2:45" ht="16.5" thickTop="1" thickBot="1" x14ac:dyDescent="0.3">
      <c r="B1602" s="101" t="str">
        <f t="shared" si="406"/>
        <v>b</v>
      </c>
      <c r="D1602" s="109" t="s">
        <v>279</v>
      </c>
      <c r="E1602" s="120" t="s">
        <v>310</v>
      </c>
      <c r="F1602" s="115">
        <f t="shared" si="407"/>
        <v>0</v>
      </c>
      <c r="G1602" s="116">
        <v>0</v>
      </c>
      <c r="H1602" s="116">
        <v>0</v>
      </c>
      <c r="I1602" s="116">
        <v>0</v>
      </c>
      <c r="J1602" s="116">
        <v>0</v>
      </c>
      <c r="K1602" s="115">
        <f t="shared" si="408"/>
        <v>0</v>
      </c>
      <c r="L1602" s="116">
        <v>0</v>
      </c>
      <c r="M1602" s="116">
        <v>0</v>
      </c>
      <c r="N1602" s="116">
        <v>0</v>
      </c>
      <c r="O1602" s="116">
        <v>0</v>
      </c>
      <c r="P1602" s="115">
        <f t="shared" si="409"/>
        <v>0</v>
      </c>
      <c r="Q1602" s="116">
        <v>0</v>
      </c>
      <c r="R1602" s="116">
        <v>0</v>
      </c>
      <c r="S1602" s="116">
        <v>0</v>
      </c>
      <c r="T1602" s="116">
        <v>0</v>
      </c>
      <c r="U1602" s="111">
        <f t="shared" si="421"/>
        <v>0</v>
      </c>
      <c r="V1602" s="116">
        <f t="shared" si="421"/>
        <v>0</v>
      </c>
      <c r="W1602" s="116">
        <f t="shared" si="421"/>
        <v>0</v>
      </c>
      <c r="X1602" s="116">
        <f t="shared" si="421"/>
        <v>0</v>
      </c>
      <c r="Y1602" s="116">
        <f t="shared" si="421"/>
        <v>0</v>
      </c>
      <c r="Z1602" s="115">
        <f t="shared" si="410"/>
        <v>0</v>
      </c>
      <c r="AA1602" s="116">
        <v>0</v>
      </c>
      <c r="AB1602" s="116">
        <v>0</v>
      </c>
      <c r="AC1602" s="116">
        <v>0</v>
      </c>
      <c r="AD1602" s="116">
        <v>0</v>
      </c>
      <c r="AE1602" s="115">
        <f t="shared" si="411"/>
        <v>0</v>
      </c>
      <c r="AF1602" s="116">
        <v>0</v>
      </c>
      <c r="AG1602" s="116">
        <v>0</v>
      </c>
      <c r="AH1602" s="116">
        <v>0</v>
      </c>
      <c r="AI1602" s="116">
        <v>0</v>
      </c>
      <c r="AJ1602" s="115">
        <f t="shared" si="420"/>
        <v>0</v>
      </c>
      <c r="AK1602" s="116">
        <f t="shared" si="420"/>
        <v>0</v>
      </c>
      <c r="AL1602" s="116">
        <f t="shared" si="420"/>
        <v>0</v>
      </c>
      <c r="AM1602" s="116">
        <f t="shared" si="420"/>
        <v>0</v>
      </c>
      <c r="AN1602" s="116">
        <f t="shared" si="420"/>
        <v>0</v>
      </c>
      <c r="AO1602" s="115">
        <f t="shared" si="412"/>
        <v>0</v>
      </c>
      <c r="AP1602" s="116">
        <f t="shared" si="412"/>
        <v>0</v>
      </c>
      <c r="AQ1602" s="116">
        <f t="shared" si="412"/>
        <v>0</v>
      </c>
      <c r="AR1602" s="116">
        <f t="shared" si="412"/>
        <v>0</v>
      </c>
      <c r="AS1602" s="116">
        <f t="shared" si="413"/>
        <v>0</v>
      </c>
    </row>
    <row r="1603" spans="2:45" ht="16.5" thickTop="1" thickBot="1" x14ac:dyDescent="0.3">
      <c r="B1603" s="101" t="str">
        <f t="shared" si="406"/>
        <v>b</v>
      </c>
      <c r="D1603" s="109" t="s">
        <v>279</v>
      </c>
      <c r="E1603" s="120" t="s">
        <v>311</v>
      </c>
      <c r="F1603" s="115">
        <f t="shared" si="407"/>
        <v>0</v>
      </c>
      <c r="G1603" s="116">
        <v>0</v>
      </c>
      <c r="H1603" s="116">
        <v>0</v>
      </c>
      <c r="I1603" s="116">
        <v>0</v>
      </c>
      <c r="J1603" s="116">
        <v>0</v>
      </c>
      <c r="K1603" s="115">
        <f t="shared" si="408"/>
        <v>0</v>
      </c>
      <c r="L1603" s="116">
        <v>0</v>
      </c>
      <c r="M1603" s="116">
        <v>0</v>
      </c>
      <c r="N1603" s="116">
        <v>0</v>
      </c>
      <c r="O1603" s="116">
        <v>0</v>
      </c>
      <c r="P1603" s="115">
        <f t="shared" si="409"/>
        <v>0</v>
      </c>
      <c r="Q1603" s="116">
        <v>0</v>
      </c>
      <c r="R1603" s="116">
        <v>0</v>
      </c>
      <c r="S1603" s="116">
        <v>0</v>
      </c>
      <c r="T1603" s="116">
        <v>0</v>
      </c>
      <c r="U1603" s="111">
        <f t="shared" si="421"/>
        <v>0</v>
      </c>
      <c r="V1603" s="116">
        <f t="shared" si="421"/>
        <v>0</v>
      </c>
      <c r="W1603" s="116">
        <f t="shared" si="421"/>
        <v>0</v>
      </c>
      <c r="X1603" s="116">
        <f t="shared" si="421"/>
        <v>0</v>
      </c>
      <c r="Y1603" s="116">
        <f t="shared" si="421"/>
        <v>0</v>
      </c>
      <c r="Z1603" s="115">
        <f t="shared" si="410"/>
        <v>0</v>
      </c>
      <c r="AA1603" s="116">
        <v>0</v>
      </c>
      <c r="AB1603" s="116">
        <v>0</v>
      </c>
      <c r="AC1603" s="116">
        <v>0</v>
      </c>
      <c r="AD1603" s="116">
        <v>0</v>
      </c>
      <c r="AE1603" s="115">
        <f t="shared" si="411"/>
        <v>0</v>
      </c>
      <c r="AF1603" s="116">
        <v>0</v>
      </c>
      <c r="AG1603" s="116">
        <v>0</v>
      </c>
      <c r="AH1603" s="116">
        <v>0</v>
      </c>
      <c r="AI1603" s="116">
        <v>0</v>
      </c>
      <c r="AJ1603" s="115">
        <f t="shared" si="420"/>
        <v>0</v>
      </c>
      <c r="AK1603" s="116">
        <f t="shared" si="420"/>
        <v>0</v>
      </c>
      <c r="AL1603" s="116">
        <f t="shared" si="420"/>
        <v>0</v>
      </c>
      <c r="AM1603" s="116">
        <f t="shared" si="420"/>
        <v>0</v>
      </c>
      <c r="AN1603" s="116">
        <f t="shared" si="420"/>
        <v>0</v>
      </c>
      <c r="AO1603" s="115">
        <f t="shared" si="412"/>
        <v>0</v>
      </c>
      <c r="AP1603" s="116">
        <f t="shared" si="412"/>
        <v>0</v>
      </c>
      <c r="AQ1603" s="116">
        <f t="shared" si="412"/>
        <v>0</v>
      </c>
      <c r="AR1603" s="116">
        <f t="shared" si="412"/>
        <v>0</v>
      </c>
      <c r="AS1603" s="116">
        <f t="shared" si="413"/>
        <v>0</v>
      </c>
    </row>
    <row r="1604" spans="2:45" ht="16.5" thickTop="1" thickBot="1" x14ac:dyDescent="0.3">
      <c r="B1604" s="101" t="str">
        <f t="shared" si="406"/>
        <v>b</v>
      </c>
      <c r="D1604" s="109" t="s">
        <v>279</v>
      </c>
      <c r="E1604" s="120" t="s">
        <v>312</v>
      </c>
      <c r="F1604" s="115">
        <f t="shared" si="407"/>
        <v>0</v>
      </c>
      <c r="G1604" s="116">
        <v>0</v>
      </c>
      <c r="H1604" s="116">
        <v>0</v>
      </c>
      <c r="I1604" s="116">
        <v>0</v>
      </c>
      <c r="J1604" s="116">
        <v>0</v>
      </c>
      <c r="K1604" s="115">
        <f t="shared" si="408"/>
        <v>0</v>
      </c>
      <c r="L1604" s="116">
        <v>0</v>
      </c>
      <c r="M1604" s="116">
        <v>0</v>
      </c>
      <c r="N1604" s="116">
        <v>0</v>
      </c>
      <c r="O1604" s="116">
        <v>0</v>
      </c>
      <c r="P1604" s="115">
        <f t="shared" si="409"/>
        <v>0</v>
      </c>
      <c r="Q1604" s="116">
        <v>0</v>
      </c>
      <c r="R1604" s="116">
        <v>0</v>
      </c>
      <c r="S1604" s="116">
        <v>0</v>
      </c>
      <c r="T1604" s="116">
        <v>0</v>
      </c>
      <c r="U1604" s="111">
        <f t="shared" si="421"/>
        <v>0</v>
      </c>
      <c r="V1604" s="116">
        <f t="shared" si="421"/>
        <v>0</v>
      </c>
      <c r="W1604" s="116">
        <f t="shared" si="421"/>
        <v>0</v>
      </c>
      <c r="X1604" s="116">
        <f t="shared" si="421"/>
        <v>0</v>
      </c>
      <c r="Y1604" s="116">
        <f t="shared" si="421"/>
        <v>0</v>
      </c>
      <c r="Z1604" s="115">
        <f t="shared" si="410"/>
        <v>0</v>
      </c>
      <c r="AA1604" s="116">
        <v>0</v>
      </c>
      <c r="AB1604" s="116">
        <v>0</v>
      </c>
      <c r="AC1604" s="116">
        <v>0</v>
      </c>
      <c r="AD1604" s="116">
        <v>0</v>
      </c>
      <c r="AE1604" s="115">
        <f t="shared" si="411"/>
        <v>0</v>
      </c>
      <c r="AF1604" s="116">
        <v>0</v>
      </c>
      <c r="AG1604" s="116">
        <v>0</v>
      </c>
      <c r="AH1604" s="116">
        <v>0</v>
      </c>
      <c r="AI1604" s="116">
        <v>0</v>
      </c>
      <c r="AJ1604" s="115">
        <f t="shared" si="420"/>
        <v>0</v>
      </c>
      <c r="AK1604" s="116">
        <f t="shared" si="420"/>
        <v>0</v>
      </c>
      <c r="AL1604" s="116">
        <f t="shared" si="420"/>
        <v>0</v>
      </c>
      <c r="AM1604" s="116">
        <f t="shared" si="420"/>
        <v>0</v>
      </c>
      <c r="AN1604" s="116">
        <f t="shared" si="420"/>
        <v>0</v>
      </c>
      <c r="AO1604" s="115">
        <f t="shared" si="412"/>
        <v>0</v>
      </c>
      <c r="AP1604" s="116">
        <f t="shared" si="412"/>
        <v>0</v>
      </c>
      <c r="AQ1604" s="116">
        <f t="shared" si="412"/>
        <v>0</v>
      </c>
      <c r="AR1604" s="116">
        <f t="shared" ref="AR1604:AR1667" si="422">N1604+X1604</f>
        <v>0</v>
      </c>
      <c r="AS1604" s="116">
        <f t="shared" si="413"/>
        <v>0</v>
      </c>
    </row>
    <row r="1605" spans="2:45" ht="52.5" thickTop="1" thickBot="1" x14ac:dyDescent="0.3">
      <c r="B1605" s="101" t="str">
        <f t="shared" ref="B1605:B1668" si="423">IF((F1605+G1605+H1605+J1605++K1605+L1605+M1605+U1605+AJ1605+AO1605)&gt;0,"a","b")</f>
        <v>a</v>
      </c>
      <c r="D1605" s="109" t="s">
        <v>441</v>
      </c>
      <c r="E1605" s="119" t="s">
        <v>442</v>
      </c>
      <c r="F1605" s="115">
        <f t="shared" ref="F1605:F1668" si="424">SUM(G1605:J1605)</f>
        <v>2300000</v>
      </c>
      <c r="G1605" s="116">
        <f>SUM(G1606,G1618:G1620)</f>
        <v>1045000</v>
      </c>
      <c r="H1605" s="116">
        <f>SUM(H1606,H1618:H1620)</f>
        <v>110000</v>
      </c>
      <c r="I1605" s="116">
        <f>SUM(I1606,I1618:I1620)</f>
        <v>100000</v>
      </c>
      <c r="J1605" s="116">
        <f>SUM(J1606,J1618:J1620)</f>
        <v>1045000</v>
      </c>
      <c r="K1605" s="115">
        <f t="shared" ref="K1605:K1668" si="425">SUM(L1605:O1605)</f>
        <v>2300000</v>
      </c>
      <c r="L1605" s="116">
        <f>SUM(L1606,L1618:L1620)</f>
        <v>1195000</v>
      </c>
      <c r="M1605" s="116">
        <f>SUM(M1606,M1618:M1620)</f>
        <v>210000</v>
      </c>
      <c r="N1605" s="116">
        <f>SUM(N1606,N1618:N1620)</f>
        <v>100000</v>
      </c>
      <c r="O1605" s="116">
        <f>SUM(O1606,O1618:O1620)</f>
        <v>795000</v>
      </c>
      <c r="P1605" s="115">
        <f t="shared" ref="P1605:P1668" si="426">SUM(Q1605:T1605)</f>
        <v>1229645.0999999999</v>
      </c>
      <c r="Q1605" s="116">
        <f>SUM(Q1606,Q1618:Q1620)</f>
        <v>1189295.2</v>
      </c>
      <c r="R1605" s="116">
        <f>SUM(R1606,R1618:R1620)</f>
        <v>40349.9</v>
      </c>
      <c r="S1605" s="116">
        <f>SUM(S1606,S1618:S1620)</f>
        <v>0</v>
      </c>
      <c r="T1605" s="116">
        <f>SUM(T1606,T1618:T1620)</f>
        <v>0</v>
      </c>
      <c r="U1605" s="111">
        <f t="shared" si="421"/>
        <v>0</v>
      </c>
      <c r="V1605" s="116">
        <f t="shared" si="421"/>
        <v>0</v>
      </c>
      <c r="W1605" s="116">
        <f t="shared" si="421"/>
        <v>0</v>
      </c>
      <c r="X1605" s="116">
        <f t="shared" si="421"/>
        <v>0</v>
      </c>
      <c r="Y1605" s="116">
        <f t="shared" si="421"/>
        <v>0</v>
      </c>
      <c r="Z1605" s="115">
        <f t="shared" ref="Z1605:Z1668" si="427">SUM(AA1605:AD1605)</f>
        <v>0</v>
      </c>
      <c r="AA1605" s="116">
        <f>SUM(AA1606,AA1618:AA1620)</f>
        <v>0</v>
      </c>
      <c r="AB1605" s="116">
        <f>SUM(AB1606,AB1618:AB1620)</f>
        <v>0</v>
      </c>
      <c r="AC1605" s="116">
        <f>SUM(AC1606,AC1618:AC1620)</f>
        <v>0</v>
      </c>
      <c r="AD1605" s="116">
        <f>SUM(AD1606,AD1618:AD1620)</f>
        <v>0</v>
      </c>
      <c r="AE1605" s="115">
        <f t="shared" ref="AE1605:AE1668" si="428">SUM(AF1605:AI1605)</f>
        <v>0</v>
      </c>
      <c r="AF1605" s="116">
        <f>SUM(AF1606,AF1618:AF1620)</f>
        <v>0</v>
      </c>
      <c r="AG1605" s="116">
        <f>SUM(AG1606,AG1618:AG1620)</f>
        <v>0</v>
      </c>
      <c r="AH1605" s="116">
        <f>SUM(AH1606,AH1618:AH1620)</f>
        <v>0</v>
      </c>
      <c r="AI1605" s="116">
        <f>SUM(AI1606,AI1618:AI1620)</f>
        <v>0</v>
      </c>
      <c r="AJ1605" s="115">
        <f t="shared" si="420"/>
        <v>2300000</v>
      </c>
      <c r="AK1605" s="116">
        <f t="shared" si="420"/>
        <v>1045000</v>
      </c>
      <c r="AL1605" s="116">
        <f t="shared" si="420"/>
        <v>110000</v>
      </c>
      <c r="AM1605" s="116">
        <f t="shared" si="420"/>
        <v>100000</v>
      </c>
      <c r="AN1605" s="116">
        <f t="shared" si="420"/>
        <v>1045000</v>
      </c>
      <c r="AO1605" s="115">
        <f t="shared" ref="AO1605:AR1668" si="429">K1605+U1605</f>
        <v>2300000</v>
      </c>
      <c r="AP1605" s="116">
        <f t="shared" si="429"/>
        <v>1195000</v>
      </c>
      <c r="AQ1605" s="116">
        <f t="shared" si="429"/>
        <v>210000</v>
      </c>
      <c r="AR1605" s="116">
        <f t="shared" si="422"/>
        <v>100000</v>
      </c>
      <c r="AS1605" s="116">
        <f t="shared" ref="AS1605:AS1668" si="430">O1605+AD1605+AI1605</f>
        <v>795000</v>
      </c>
    </row>
    <row r="1606" spans="2:45" ht="16.5" thickTop="1" thickBot="1" x14ac:dyDescent="0.3">
      <c r="B1606" s="101" t="str">
        <f t="shared" si="423"/>
        <v>a</v>
      </c>
      <c r="D1606" s="109" t="s">
        <v>279</v>
      </c>
      <c r="E1606" s="120" t="s">
        <v>298</v>
      </c>
      <c r="F1606" s="115">
        <f t="shared" si="424"/>
        <v>2300000</v>
      </c>
      <c r="G1606" s="116">
        <f>SUM(G1607:G1613)</f>
        <v>1045000</v>
      </c>
      <c r="H1606" s="116">
        <f>SUM(H1607:H1613)</f>
        <v>110000</v>
      </c>
      <c r="I1606" s="116">
        <f>SUM(I1607:I1613)</f>
        <v>100000</v>
      </c>
      <c r="J1606" s="116">
        <f>SUM(J1607:J1613)</f>
        <v>1045000</v>
      </c>
      <c r="K1606" s="115">
        <f t="shared" si="425"/>
        <v>2300000</v>
      </c>
      <c r="L1606" s="116">
        <f>SUM(L1607:L1613)</f>
        <v>1195000</v>
      </c>
      <c r="M1606" s="116">
        <f>SUM(M1607:M1613)</f>
        <v>210000</v>
      </c>
      <c r="N1606" s="116">
        <f>SUM(N1607:N1613)</f>
        <v>100000</v>
      </c>
      <c r="O1606" s="116">
        <f>SUM(O1607:O1613)</f>
        <v>795000</v>
      </c>
      <c r="P1606" s="115">
        <f t="shared" si="426"/>
        <v>1229645.0999999999</v>
      </c>
      <c r="Q1606" s="116">
        <f>SUM(Q1607:Q1613)</f>
        <v>1189295.2</v>
      </c>
      <c r="R1606" s="116">
        <f>SUM(R1607:R1613)</f>
        <v>40349.9</v>
      </c>
      <c r="S1606" s="116">
        <f>SUM(S1607:S1613)</f>
        <v>0</v>
      </c>
      <c r="T1606" s="116">
        <f>SUM(T1607:T1613)</f>
        <v>0</v>
      </c>
      <c r="U1606" s="111">
        <f t="shared" si="421"/>
        <v>0</v>
      </c>
      <c r="V1606" s="116">
        <f t="shared" si="421"/>
        <v>0</v>
      </c>
      <c r="W1606" s="116">
        <f t="shared" si="421"/>
        <v>0</v>
      </c>
      <c r="X1606" s="116">
        <f t="shared" si="421"/>
        <v>0</v>
      </c>
      <c r="Y1606" s="116">
        <f t="shared" si="421"/>
        <v>0</v>
      </c>
      <c r="Z1606" s="115">
        <f t="shared" si="427"/>
        <v>0</v>
      </c>
      <c r="AA1606" s="116">
        <f>SUM(AA1607:AA1613)</f>
        <v>0</v>
      </c>
      <c r="AB1606" s="116">
        <f>SUM(AB1607:AB1613)</f>
        <v>0</v>
      </c>
      <c r="AC1606" s="116">
        <f>SUM(AC1607:AC1613)</f>
        <v>0</v>
      </c>
      <c r="AD1606" s="116">
        <f>SUM(AD1607:AD1613)</f>
        <v>0</v>
      </c>
      <c r="AE1606" s="115">
        <f t="shared" si="428"/>
        <v>0</v>
      </c>
      <c r="AF1606" s="116">
        <f>SUM(AF1607:AF1613)</f>
        <v>0</v>
      </c>
      <c r="AG1606" s="116">
        <f>SUM(AG1607:AG1613)</f>
        <v>0</v>
      </c>
      <c r="AH1606" s="116">
        <f>SUM(AH1607:AH1613)</f>
        <v>0</v>
      </c>
      <c r="AI1606" s="116">
        <f>SUM(AI1607:AI1613)</f>
        <v>0</v>
      </c>
      <c r="AJ1606" s="115">
        <f t="shared" si="420"/>
        <v>2300000</v>
      </c>
      <c r="AK1606" s="116">
        <f t="shared" si="420"/>
        <v>1045000</v>
      </c>
      <c r="AL1606" s="116">
        <f t="shared" si="420"/>
        <v>110000</v>
      </c>
      <c r="AM1606" s="116">
        <f t="shared" si="420"/>
        <v>100000</v>
      </c>
      <c r="AN1606" s="116">
        <f t="shared" si="420"/>
        <v>1045000</v>
      </c>
      <c r="AO1606" s="115">
        <f t="shared" si="429"/>
        <v>2300000</v>
      </c>
      <c r="AP1606" s="116">
        <f t="shared" si="429"/>
        <v>1195000</v>
      </c>
      <c r="AQ1606" s="116">
        <f t="shared" si="429"/>
        <v>210000</v>
      </c>
      <c r="AR1606" s="116">
        <f t="shared" si="422"/>
        <v>100000</v>
      </c>
      <c r="AS1606" s="116">
        <f t="shared" si="430"/>
        <v>795000</v>
      </c>
    </row>
    <row r="1607" spans="2:45" ht="16.5" thickTop="1" thickBot="1" x14ac:dyDescent="0.3">
      <c r="B1607" s="101" t="str">
        <f t="shared" si="423"/>
        <v>b</v>
      </c>
      <c r="D1607" s="109" t="s">
        <v>279</v>
      </c>
      <c r="E1607" s="121" t="s">
        <v>299</v>
      </c>
      <c r="F1607" s="115">
        <f t="shared" si="424"/>
        <v>0</v>
      </c>
      <c r="G1607" s="116">
        <v>0</v>
      </c>
      <c r="H1607" s="116">
        <v>0</v>
      </c>
      <c r="I1607" s="116">
        <v>0</v>
      </c>
      <c r="J1607" s="116">
        <v>0</v>
      </c>
      <c r="K1607" s="115">
        <f t="shared" si="425"/>
        <v>0</v>
      </c>
      <c r="L1607" s="116">
        <v>0</v>
      </c>
      <c r="M1607" s="116">
        <v>0</v>
      </c>
      <c r="N1607" s="116">
        <v>0</v>
      </c>
      <c r="O1607" s="116">
        <v>0</v>
      </c>
      <c r="P1607" s="115">
        <f t="shared" si="426"/>
        <v>0</v>
      </c>
      <c r="Q1607" s="116">
        <v>0</v>
      </c>
      <c r="R1607" s="116">
        <v>0</v>
      </c>
      <c r="S1607" s="116">
        <v>0</v>
      </c>
      <c r="T1607" s="116">
        <v>0</v>
      </c>
      <c r="U1607" s="111">
        <f t="shared" si="421"/>
        <v>0</v>
      </c>
      <c r="V1607" s="116">
        <f t="shared" si="421"/>
        <v>0</v>
      </c>
      <c r="W1607" s="116">
        <f t="shared" si="421"/>
        <v>0</v>
      </c>
      <c r="X1607" s="116">
        <f t="shared" si="421"/>
        <v>0</v>
      </c>
      <c r="Y1607" s="116">
        <f t="shared" si="421"/>
        <v>0</v>
      </c>
      <c r="Z1607" s="115">
        <f t="shared" si="427"/>
        <v>0</v>
      </c>
      <c r="AA1607" s="116">
        <v>0</v>
      </c>
      <c r="AB1607" s="116">
        <v>0</v>
      </c>
      <c r="AC1607" s="116">
        <v>0</v>
      </c>
      <c r="AD1607" s="116">
        <v>0</v>
      </c>
      <c r="AE1607" s="115">
        <f t="shared" si="428"/>
        <v>0</v>
      </c>
      <c r="AF1607" s="116">
        <v>0</v>
      </c>
      <c r="AG1607" s="116">
        <v>0</v>
      </c>
      <c r="AH1607" s="116">
        <v>0</v>
      </c>
      <c r="AI1607" s="116">
        <v>0</v>
      </c>
      <c r="AJ1607" s="115">
        <f t="shared" si="420"/>
        <v>0</v>
      </c>
      <c r="AK1607" s="116">
        <f t="shared" si="420"/>
        <v>0</v>
      </c>
      <c r="AL1607" s="116">
        <f t="shared" si="420"/>
        <v>0</v>
      </c>
      <c r="AM1607" s="116">
        <f t="shared" si="420"/>
        <v>0</v>
      </c>
      <c r="AN1607" s="116">
        <f t="shared" si="420"/>
        <v>0</v>
      </c>
      <c r="AO1607" s="115">
        <f t="shared" si="429"/>
        <v>0</v>
      </c>
      <c r="AP1607" s="116">
        <f t="shared" si="429"/>
        <v>0</v>
      </c>
      <c r="AQ1607" s="116">
        <f t="shared" si="429"/>
        <v>0</v>
      </c>
      <c r="AR1607" s="116">
        <f t="shared" si="422"/>
        <v>0</v>
      </c>
      <c r="AS1607" s="116">
        <f t="shared" si="430"/>
        <v>0</v>
      </c>
    </row>
    <row r="1608" spans="2:45" ht="16.5" thickTop="1" thickBot="1" x14ac:dyDescent="0.3">
      <c r="B1608" s="101" t="str">
        <f t="shared" si="423"/>
        <v>a</v>
      </c>
      <c r="D1608" s="109" t="s">
        <v>279</v>
      </c>
      <c r="E1608" s="121" t="s">
        <v>300</v>
      </c>
      <c r="F1608" s="115">
        <f t="shared" si="424"/>
        <v>1890000</v>
      </c>
      <c r="G1608" s="116">
        <v>945000</v>
      </c>
      <c r="H1608" s="116">
        <v>0</v>
      </c>
      <c r="I1608" s="116">
        <v>0</v>
      </c>
      <c r="J1608" s="116">
        <v>945000</v>
      </c>
      <c r="K1608" s="115">
        <f t="shared" si="425"/>
        <v>1890000</v>
      </c>
      <c r="L1608" s="116">
        <v>1155000</v>
      </c>
      <c r="M1608" s="116">
        <v>40000</v>
      </c>
      <c r="N1608" s="116">
        <v>0</v>
      </c>
      <c r="O1608" s="116">
        <v>695000</v>
      </c>
      <c r="P1608" s="115">
        <f t="shared" si="426"/>
        <v>1152631.3</v>
      </c>
      <c r="Q1608" s="116">
        <v>1152631.3</v>
      </c>
      <c r="R1608" s="116">
        <v>0</v>
      </c>
      <c r="S1608" s="116">
        <v>0</v>
      </c>
      <c r="T1608" s="116">
        <v>0</v>
      </c>
      <c r="U1608" s="111">
        <f t="shared" si="421"/>
        <v>0</v>
      </c>
      <c r="V1608" s="116">
        <f t="shared" si="421"/>
        <v>0</v>
      </c>
      <c r="W1608" s="116">
        <f t="shared" si="421"/>
        <v>0</v>
      </c>
      <c r="X1608" s="116">
        <f t="shared" si="421"/>
        <v>0</v>
      </c>
      <c r="Y1608" s="116">
        <f t="shared" si="421"/>
        <v>0</v>
      </c>
      <c r="Z1608" s="115">
        <f t="shared" si="427"/>
        <v>0</v>
      </c>
      <c r="AA1608" s="116">
        <v>0</v>
      </c>
      <c r="AB1608" s="116">
        <v>0</v>
      </c>
      <c r="AC1608" s="116">
        <v>0</v>
      </c>
      <c r="AD1608" s="116">
        <v>0</v>
      </c>
      <c r="AE1608" s="115">
        <f t="shared" si="428"/>
        <v>0</v>
      </c>
      <c r="AF1608" s="116">
        <v>0</v>
      </c>
      <c r="AG1608" s="116">
        <v>0</v>
      </c>
      <c r="AH1608" s="116">
        <v>0</v>
      </c>
      <c r="AI1608" s="116">
        <v>0</v>
      </c>
      <c r="AJ1608" s="115">
        <f t="shared" si="420"/>
        <v>1890000</v>
      </c>
      <c r="AK1608" s="116">
        <f t="shared" si="420"/>
        <v>945000</v>
      </c>
      <c r="AL1608" s="116">
        <f t="shared" si="420"/>
        <v>0</v>
      </c>
      <c r="AM1608" s="116">
        <f t="shared" si="420"/>
        <v>0</v>
      </c>
      <c r="AN1608" s="116">
        <f t="shared" si="420"/>
        <v>945000</v>
      </c>
      <c r="AO1608" s="115">
        <f t="shared" si="429"/>
        <v>1890000</v>
      </c>
      <c r="AP1608" s="116">
        <f t="shared" si="429"/>
        <v>1155000</v>
      </c>
      <c r="AQ1608" s="116">
        <f t="shared" si="429"/>
        <v>40000</v>
      </c>
      <c r="AR1608" s="116">
        <f t="shared" si="422"/>
        <v>0</v>
      </c>
      <c r="AS1608" s="116">
        <f t="shared" si="430"/>
        <v>695000</v>
      </c>
    </row>
    <row r="1609" spans="2:45" ht="16.5" thickTop="1" thickBot="1" x14ac:dyDescent="0.3">
      <c r="B1609" s="101" t="str">
        <f t="shared" si="423"/>
        <v>b</v>
      </c>
      <c r="D1609" s="109" t="s">
        <v>279</v>
      </c>
      <c r="E1609" s="121" t="s">
        <v>301</v>
      </c>
      <c r="F1609" s="115">
        <f t="shared" si="424"/>
        <v>0</v>
      </c>
      <c r="G1609" s="116">
        <v>0</v>
      </c>
      <c r="H1609" s="116">
        <v>0</v>
      </c>
      <c r="I1609" s="116">
        <v>0</v>
      </c>
      <c r="J1609" s="116">
        <v>0</v>
      </c>
      <c r="K1609" s="115">
        <f t="shared" si="425"/>
        <v>0</v>
      </c>
      <c r="L1609" s="116">
        <v>0</v>
      </c>
      <c r="M1609" s="116">
        <v>0</v>
      </c>
      <c r="N1609" s="116">
        <v>0</v>
      </c>
      <c r="O1609" s="116">
        <v>0</v>
      </c>
      <c r="P1609" s="115">
        <f t="shared" si="426"/>
        <v>0</v>
      </c>
      <c r="Q1609" s="116">
        <v>0</v>
      </c>
      <c r="R1609" s="116">
        <v>0</v>
      </c>
      <c r="S1609" s="116">
        <v>0</v>
      </c>
      <c r="T1609" s="116">
        <v>0</v>
      </c>
      <c r="U1609" s="111">
        <f t="shared" si="421"/>
        <v>0</v>
      </c>
      <c r="V1609" s="116">
        <f t="shared" si="421"/>
        <v>0</v>
      </c>
      <c r="W1609" s="116">
        <f t="shared" si="421"/>
        <v>0</v>
      </c>
      <c r="X1609" s="116">
        <f t="shared" si="421"/>
        <v>0</v>
      </c>
      <c r="Y1609" s="116">
        <f t="shared" si="421"/>
        <v>0</v>
      </c>
      <c r="Z1609" s="115">
        <f t="shared" si="427"/>
        <v>0</v>
      </c>
      <c r="AA1609" s="116">
        <v>0</v>
      </c>
      <c r="AB1609" s="116">
        <v>0</v>
      </c>
      <c r="AC1609" s="116">
        <v>0</v>
      </c>
      <c r="AD1609" s="116">
        <v>0</v>
      </c>
      <c r="AE1609" s="115">
        <f t="shared" si="428"/>
        <v>0</v>
      </c>
      <c r="AF1609" s="116">
        <v>0</v>
      </c>
      <c r="AG1609" s="116">
        <v>0</v>
      </c>
      <c r="AH1609" s="116">
        <v>0</v>
      </c>
      <c r="AI1609" s="116">
        <v>0</v>
      </c>
      <c r="AJ1609" s="115">
        <f t="shared" si="420"/>
        <v>0</v>
      </c>
      <c r="AK1609" s="116">
        <f t="shared" si="420"/>
        <v>0</v>
      </c>
      <c r="AL1609" s="116">
        <f t="shared" si="420"/>
        <v>0</v>
      </c>
      <c r="AM1609" s="116">
        <f t="shared" si="420"/>
        <v>0</v>
      </c>
      <c r="AN1609" s="116">
        <f t="shared" si="420"/>
        <v>0</v>
      </c>
      <c r="AO1609" s="115">
        <f t="shared" si="429"/>
        <v>0</v>
      </c>
      <c r="AP1609" s="116">
        <f t="shared" si="429"/>
        <v>0</v>
      </c>
      <c r="AQ1609" s="116">
        <f t="shared" si="429"/>
        <v>0</v>
      </c>
      <c r="AR1609" s="116">
        <f t="shared" si="422"/>
        <v>0</v>
      </c>
      <c r="AS1609" s="116">
        <f t="shared" si="430"/>
        <v>0</v>
      </c>
    </row>
    <row r="1610" spans="2:45" ht="16.5" thickTop="1" thickBot="1" x14ac:dyDescent="0.3">
      <c r="B1610" s="101" t="str">
        <f t="shared" si="423"/>
        <v>b</v>
      </c>
      <c r="D1610" s="109" t="s">
        <v>279</v>
      </c>
      <c r="E1610" s="121" t="s">
        <v>302</v>
      </c>
      <c r="F1610" s="115">
        <f t="shared" si="424"/>
        <v>0</v>
      </c>
      <c r="G1610" s="116">
        <v>0</v>
      </c>
      <c r="H1610" s="116">
        <v>0</v>
      </c>
      <c r="I1610" s="116">
        <v>0</v>
      </c>
      <c r="J1610" s="116">
        <v>0</v>
      </c>
      <c r="K1610" s="115">
        <f t="shared" si="425"/>
        <v>0</v>
      </c>
      <c r="L1610" s="116">
        <v>0</v>
      </c>
      <c r="M1610" s="116">
        <v>0</v>
      </c>
      <c r="N1610" s="116">
        <v>0</v>
      </c>
      <c r="O1610" s="116">
        <v>0</v>
      </c>
      <c r="P1610" s="115">
        <f t="shared" si="426"/>
        <v>0</v>
      </c>
      <c r="Q1610" s="116">
        <v>0</v>
      </c>
      <c r="R1610" s="116">
        <v>0</v>
      </c>
      <c r="S1610" s="116">
        <v>0</v>
      </c>
      <c r="T1610" s="116">
        <v>0</v>
      </c>
      <c r="U1610" s="111">
        <f t="shared" si="421"/>
        <v>0</v>
      </c>
      <c r="V1610" s="116">
        <f t="shared" si="421"/>
        <v>0</v>
      </c>
      <c r="W1610" s="116">
        <f t="shared" si="421"/>
        <v>0</v>
      </c>
      <c r="X1610" s="116">
        <f t="shared" si="421"/>
        <v>0</v>
      </c>
      <c r="Y1610" s="116">
        <f t="shared" si="421"/>
        <v>0</v>
      </c>
      <c r="Z1610" s="115">
        <f t="shared" si="427"/>
        <v>0</v>
      </c>
      <c r="AA1610" s="116">
        <v>0</v>
      </c>
      <c r="AB1610" s="116">
        <v>0</v>
      </c>
      <c r="AC1610" s="116">
        <v>0</v>
      </c>
      <c r="AD1610" s="116">
        <v>0</v>
      </c>
      <c r="AE1610" s="115">
        <f t="shared" si="428"/>
        <v>0</v>
      </c>
      <c r="AF1610" s="116">
        <v>0</v>
      </c>
      <c r="AG1610" s="116">
        <v>0</v>
      </c>
      <c r="AH1610" s="116">
        <v>0</v>
      </c>
      <c r="AI1610" s="116">
        <v>0</v>
      </c>
      <c r="AJ1610" s="115">
        <f t="shared" si="420"/>
        <v>0</v>
      </c>
      <c r="AK1610" s="116">
        <f t="shared" si="420"/>
        <v>0</v>
      </c>
      <c r="AL1610" s="116">
        <f t="shared" si="420"/>
        <v>0</v>
      </c>
      <c r="AM1610" s="116">
        <f t="shared" si="420"/>
        <v>0</v>
      </c>
      <c r="AN1610" s="116">
        <f t="shared" si="420"/>
        <v>0</v>
      </c>
      <c r="AO1610" s="115">
        <f t="shared" si="429"/>
        <v>0</v>
      </c>
      <c r="AP1610" s="116">
        <f t="shared" si="429"/>
        <v>0</v>
      </c>
      <c r="AQ1610" s="116">
        <f t="shared" si="429"/>
        <v>0</v>
      </c>
      <c r="AR1610" s="116">
        <f t="shared" si="422"/>
        <v>0</v>
      </c>
      <c r="AS1610" s="116">
        <f t="shared" si="430"/>
        <v>0</v>
      </c>
    </row>
    <row r="1611" spans="2:45" ht="16.5" thickTop="1" thickBot="1" x14ac:dyDescent="0.3">
      <c r="B1611" s="101" t="str">
        <f t="shared" si="423"/>
        <v>b</v>
      </c>
      <c r="D1611" s="109" t="s">
        <v>279</v>
      </c>
      <c r="E1611" s="121" t="s">
        <v>303</v>
      </c>
      <c r="F1611" s="115">
        <f t="shared" si="424"/>
        <v>0</v>
      </c>
      <c r="G1611" s="116">
        <v>0</v>
      </c>
      <c r="H1611" s="116">
        <v>0</v>
      </c>
      <c r="I1611" s="116">
        <v>0</v>
      </c>
      <c r="J1611" s="116">
        <v>0</v>
      </c>
      <c r="K1611" s="115">
        <f t="shared" si="425"/>
        <v>0</v>
      </c>
      <c r="L1611" s="116">
        <v>0</v>
      </c>
      <c r="M1611" s="116">
        <v>0</v>
      </c>
      <c r="N1611" s="116">
        <v>0</v>
      </c>
      <c r="O1611" s="116">
        <v>0</v>
      </c>
      <c r="P1611" s="115">
        <f t="shared" si="426"/>
        <v>0</v>
      </c>
      <c r="Q1611" s="116">
        <v>0</v>
      </c>
      <c r="R1611" s="116">
        <v>0</v>
      </c>
      <c r="S1611" s="116">
        <v>0</v>
      </c>
      <c r="T1611" s="116">
        <v>0</v>
      </c>
      <c r="U1611" s="111">
        <f t="shared" si="421"/>
        <v>0</v>
      </c>
      <c r="V1611" s="116">
        <f t="shared" si="421"/>
        <v>0</v>
      </c>
      <c r="W1611" s="116">
        <f t="shared" si="421"/>
        <v>0</v>
      </c>
      <c r="X1611" s="116">
        <f t="shared" si="421"/>
        <v>0</v>
      </c>
      <c r="Y1611" s="116">
        <f t="shared" si="421"/>
        <v>0</v>
      </c>
      <c r="Z1611" s="115">
        <f t="shared" si="427"/>
        <v>0</v>
      </c>
      <c r="AA1611" s="116">
        <v>0</v>
      </c>
      <c r="AB1611" s="116">
        <v>0</v>
      </c>
      <c r="AC1611" s="116">
        <v>0</v>
      </c>
      <c r="AD1611" s="116">
        <v>0</v>
      </c>
      <c r="AE1611" s="115">
        <f t="shared" si="428"/>
        <v>0</v>
      </c>
      <c r="AF1611" s="116">
        <v>0</v>
      </c>
      <c r="AG1611" s="116">
        <v>0</v>
      </c>
      <c r="AH1611" s="116">
        <v>0</v>
      </c>
      <c r="AI1611" s="116">
        <v>0</v>
      </c>
      <c r="AJ1611" s="115">
        <f t="shared" si="420"/>
        <v>0</v>
      </c>
      <c r="AK1611" s="116">
        <f t="shared" si="420"/>
        <v>0</v>
      </c>
      <c r="AL1611" s="116">
        <f t="shared" si="420"/>
        <v>0</v>
      </c>
      <c r="AM1611" s="116">
        <f t="shared" si="420"/>
        <v>0</v>
      </c>
      <c r="AN1611" s="116">
        <f t="shared" si="420"/>
        <v>0</v>
      </c>
      <c r="AO1611" s="115">
        <f t="shared" si="429"/>
        <v>0</v>
      </c>
      <c r="AP1611" s="116">
        <f t="shared" si="429"/>
        <v>0</v>
      </c>
      <c r="AQ1611" s="116">
        <f t="shared" si="429"/>
        <v>0</v>
      </c>
      <c r="AR1611" s="116">
        <f t="shared" si="422"/>
        <v>0</v>
      </c>
      <c r="AS1611" s="116">
        <f t="shared" si="430"/>
        <v>0</v>
      </c>
    </row>
    <row r="1612" spans="2:45" ht="16.5" thickTop="1" thickBot="1" x14ac:dyDescent="0.3">
      <c r="B1612" s="101" t="str">
        <f t="shared" si="423"/>
        <v>a</v>
      </c>
      <c r="D1612" s="109" t="s">
        <v>279</v>
      </c>
      <c r="E1612" s="121" t="s">
        <v>304</v>
      </c>
      <c r="F1612" s="115">
        <f t="shared" si="424"/>
        <v>410000</v>
      </c>
      <c r="G1612" s="116">
        <v>100000</v>
      </c>
      <c r="H1612" s="116">
        <v>110000</v>
      </c>
      <c r="I1612" s="116">
        <v>100000</v>
      </c>
      <c r="J1612" s="116">
        <v>100000</v>
      </c>
      <c r="K1612" s="115">
        <f t="shared" si="425"/>
        <v>410000</v>
      </c>
      <c r="L1612" s="116">
        <v>40000</v>
      </c>
      <c r="M1612" s="116">
        <v>170000</v>
      </c>
      <c r="N1612" s="116">
        <v>100000</v>
      </c>
      <c r="O1612" s="116">
        <v>100000</v>
      </c>
      <c r="P1612" s="115">
        <f t="shared" si="426"/>
        <v>77013.8</v>
      </c>
      <c r="Q1612" s="116">
        <v>36663.9</v>
      </c>
      <c r="R1612" s="116">
        <v>40349.9</v>
      </c>
      <c r="S1612" s="116">
        <v>0</v>
      </c>
      <c r="T1612" s="116">
        <v>0</v>
      </c>
      <c r="U1612" s="111">
        <f t="shared" si="421"/>
        <v>0</v>
      </c>
      <c r="V1612" s="116">
        <f t="shared" si="421"/>
        <v>0</v>
      </c>
      <c r="W1612" s="116">
        <f t="shared" si="421"/>
        <v>0</v>
      </c>
      <c r="X1612" s="116">
        <f t="shared" si="421"/>
        <v>0</v>
      </c>
      <c r="Y1612" s="116">
        <f t="shared" si="421"/>
        <v>0</v>
      </c>
      <c r="Z1612" s="115">
        <f t="shared" si="427"/>
        <v>0</v>
      </c>
      <c r="AA1612" s="116">
        <v>0</v>
      </c>
      <c r="AB1612" s="116">
        <v>0</v>
      </c>
      <c r="AC1612" s="116">
        <v>0</v>
      </c>
      <c r="AD1612" s="116">
        <v>0</v>
      </c>
      <c r="AE1612" s="115">
        <f t="shared" si="428"/>
        <v>0</v>
      </c>
      <c r="AF1612" s="116">
        <v>0</v>
      </c>
      <c r="AG1612" s="116">
        <v>0</v>
      </c>
      <c r="AH1612" s="116">
        <v>0</v>
      </c>
      <c r="AI1612" s="116">
        <v>0</v>
      </c>
      <c r="AJ1612" s="115">
        <f t="shared" si="420"/>
        <v>410000</v>
      </c>
      <c r="AK1612" s="116">
        <f t="shared" si="420"/>
        <v>100000</v>
      </c>
      <c r="AL1612" s="116">
        <f t="shared" si="420"/>
        <v>110000</v>
      </c>
      <c r="AM1612" s="116">
        <f t="shared" si="420"/>
        <v>100000</v>
      </c>
      <c r="AN1612" s="116">
        <f t="shared" si="420"/>
        <v>100000</v>
      </c>
      <c r="AO1612" s="115">
        <f t="shared" si="429"/>
        <v>410000</v>
      </c>
      <c r="AP1612" s="116">
        <f t="shared" si="429"/>
        <v>40000</v>
      </c>
      <c r="AQ1612" s="116">
        <f t="shared" si="429"/>
        <v>170000</v>
      </c>
      <c r="AR1612" s="116">
        <f t="shared" si="422"/>
        <v>100000</v>
      </c>
      <c r="AS1612" s="116">
        <f t="shared" si="430"/>
        <v>100000</v>
      </c>
    </row>
    <row r="1613" spans="2:45" ht="16.5" thickTop="1" thickBot="1" x14ac:dyDescent="0.3">
      <c r="B1613" s="101" t="str">
        <f t="shared" si="423"/>
        <v>b</v>
      </c>
      <c r="D1613" s="109" t="s">
        <v>279</v>
      </c>
      <c r="E1613" s="121" t="s">
        <v>305</v>
      </c>
      <c r="F1613" s="115">
        <f t="shared" si="424"/>
        <v>0</v>
      </c>
      <c r="G1613" s="116">
        <f>SUM(G1614:G1615)</f>
        <v>0</v>
      </c>
      <c r="H1613" s="116">
        <f>SUM(H1614:H1615)</f>
        <v>0</v>
      </c>
      <c r="I1613" s="116">
        <f>SUM(I1614:I1615)</f>
        <v>0</v>
      </c>
      <c r="J1613" s="116">
        <f>SUM(J1614:J1615)</f>
        <v>0</v>
      </c>
      <c r="K1613" s="115">
        <f t="shared" si="425"/>
        <v>0</v>
      </c>
      <c r="L1613" s="116">
        <f>SUM(L1614:L1615)</f>
        <v>0</v>
      </c>
      <c r="M1613" s="116">
        <f>SUM(M1614:M1615)</f>
        <v>0</v>
      </c>
      <c r="N1613" s="116">
        <f>SUM(N1614:N1615)</f>
        <v>0</v>
      </c>
      <c r="O1613" s="116">
        <f>SUM(O1614:O1615)</f>
        <v>0</v>
      </c>
      <c r="P1613" s="115">
        <f t="shared" si="426"/>
        <v>0</v>
      </c>
      <c r="Q1613" s="116">
        <f>SUM(Q1614:Q1615)</f>
        <v>0</v>
      </c>
      <c r="R1613" s="116">
        <f>SUM(R1614:R1615)</f>
        <v>0</v>
      </c>
      <c r="S1613" s="116">
        <f>SUM(S1614:S1615)</f>
        <v>0</v>
      </c>
      <c r="T1613" s="116">
        <f>SUM(T1614:T1615)</f>
        <v>0</v>
      </c>
      <c r="U1613" s="111">
        <f t="shared" si="421"/>
        <v>0</v>
      </c>
      <c r="V1613" s="116">
        <f t="shared" si="421"/>
        <v>0</v>
      </c>
      <c r="W1613" s="116">
        <f t="shared" si="421"/>
        <v>0</v>
      </c>
      <c r="X1613" s="116">
        <f t="shared" si="421"/>
        <v>0</v>
      </c>
      <c r="Y1613" s="116">
        <f t="shared" si="421"/>
        <v>0</v>
      </c>
      <c r="Z1613" s="115">
        <f t="shared" si="427"/>
        <v>0</v>
      </c>
      <c r="AA1613" s="116">
        <f>SUM(AA1614:AA1615)</f>
        <v>0</v>
      </c>
      <c r="AB1613" s="116">
        <f>SUM(AB1614:AB1615)</f>
        <v>0</v>
      </c>
      <c r="AC1613" s="116">
        <f>SUM(AC1614:AC1615)</f>
        <v>0</v>
      </c>
      <c r="AD1613" s="116">
        <f>SUM(AD1614:AD1615)</f>
        <v>0</v>
      </c>
      <c r="AE1613" s="115">
        <f t="shared" si="428"/>
        <v>0</v>
      </c>
      <c r="AF1613" s="116">
        <f>SUM(AF1614:AF1615)</f>
        <v>0</v>
      </c>
      <c r="AG1613" s="116">
        <f>SUM(AG1614:AG1615)</f>
        <v>0</v>
      </c>
      <c r="AH1613" s="116">
        <f>SUM(AH1614:AH1615)</f>
        <v>0</v>
      </c>
      <c r="AI1613" s="116">
        <f>SUM(AI1614:AI1615)</f>
        <v>0</v>
      </c>
      <c r="AJ1613" s="115">
        <f t="shared" si="420"/>
        <v>0</v>
      </c>
      <c r="AK1613" s="116">
        <f t="shared" si="420"/>
        <v>0</v>
      </c>
      <c r="AL1613" s="116">
        <f t="shared" si="420"/>
        <v>0</v>
      </c>
      <c r="AM1613" s="116">
        <f t="shared" si="420"/>
        <v>0</v>
      </c>
      <c r="AN1613" s="116">
        <f t="shared" si="420"/>
        <v>0</v>
      </c>
      <c r="AO1613" s="115">
        <f t="shared" si="429"/>
        <v>0</v>
      </c>
      <c r="AP1613" s="116">
        <f t="shared" si="429"/>
        <v>0</v>
      </c>
      <c r="AQ1613" s="116">
        <f t="shared" si="429"/>
        <v>0</v>
      </c>
      <c r="AR1613" s="116">
        <f t="shared" si="422"/>
        <v>0</v>
      </c>
      <c r="AS1613" s="116">
        <f t="shared" si="430"/>
        <v>0</v>
      </c>
    </row>
    <row r="1614" spans="2:45" ht="16.5" thickTop="1" thickBot="1" x14ac:dyDescent="0.3">
      <c r="B1614" s="101" t="str">
        <f t="shared" si="423"/>
        <v>b</v>
      </c>
      <c r="D1614" s="109" t="s">
        <v>279</v>
      </c>
      <c r="E1614" s="122" t="s">
        <v>306</v>
      </c>
      <c r="F1614" s="115">
        <f t="shared" si="424"/>
        <v>0</v>
      </c>
      <c r="G1614" s="116">
        <v>0</v>
      </c>
      <c r="H1614" s="116">
        <v>0</v>
      </c>
      <c r="I1614" s="116">
        <v>0</v>
      </c>
      <c r="J1614" s="116">
        <v>0</v>
      </c>
      <c r="K1614" s="115">
        <f t="shared" si="425"/>
        <v>0</v>
      </c>
      <c r="L1614" s="116">
        <v>0</v>
      </c>
      <c r="M1614" s="116">
        <v>0</v>
      </c>
      <c r="N1614" s="116">
        <v>0</v>
      </c>
      <c r="O1614" s="116">
        <v>0</v>
      </c>
      <c r="P1614" s="115">
        <f t="shared" si="426"/>
        <v>0</v>
      </c>
      <c r="Q1614" s="116">
        <v>0</v>
      </c>
      <c r="R1614" s="116">
        <v>0</v>
      </c>
      <c r="S1614" s="116">
        <v>0</v>
      </c>
      <c r="T1614" s="116">
        <v>0</v>
      </c>
      <c r="U1614" s="111">
        <f t="shared" si="421"/>
        <v>0</v>
      </c>
      <c r="V1614" s="116">
        <f t="shared" si="421"/>
        <v>0</v>
      </c>
      <c r="W1614" s="116">
        <f t="shared" si="421"/>
        <v>0</v>
      </c>
      <c r="X1614" s="116">
        <f t="shared" si="421"/>
        <v>0</v>
      </c>
      <c r="Y1614" s="116">
        <f t="shared" si="421"/>
        <v>0</v>
      </c>
      <c r="Z1614" s="115">
        <f t="shared" si="427"/>
        <v>0</v>
      </c>
      <c r="AA1614" s="116">
        <v>0</v>
      </c>
      <c r="AB1614" s="116">
        <v>0</v>
      </c>
      <c r="AC1614" s="116">
        <v>0</v>
      </c>
      <c r="AD1614" s="116">
        <v>0</v>
      </c>
      <c r="AE1614" s="115">
        <f t="shared" si="428"/>
        <v>0</v>
      </c>
      <c r="AF1614" s="116">
        <v>0</v>
      </c>
      <c r="AG1614" s="116">
        <v>0</v>
      </c>
      <c r="AH1614" s="116">
        <v>0</v>
      </c>
      <c r="AI1614" s="116">
        <v>0</v>
      </c>
      <c r="AJ1614" s="115">
        <f t="shared" si="420"/>
        <v>0</v>
      </c>
      <c r="AK1614" s="116">
        <f t="shared" si="420"/>
        <v>0</v>
      </c>
      <c r="AL1614" s="116">
        <f t="shared" si="420"/>
        <v>0</v>
      </c>
      <c r="AM1614" s="116">
        <f t="shared" si="420"/>
        <v>0</v>
      </c>
      <c r="AN1614" s="116">
        <f t="shared" si="420"/>
        <v>0</v>
      </c>
      <c r="AO1614" s="115">
        <f t="shared" si="429"/>
        <v>0</v>
      </c>
      <c r="AP1614" s="116">
        <f t="shared" si="429"/>
        <v>0</v>
      </c>
      <c r="AQ1614" s="116">
        <f t="shared" si="429"/>
        <v>0</v>
      </c>
      <c r="AR1614" s="116">
        <f t="shared" si="422"/>
        <v>0</v>
      </c>
      <c r="AS1614" s="116">
        <f t="shared" si="430"/>
        <v>0</v>
      </c>
    </row>
    <row r="1615" spans="2:45" ht="27" thickTop="1" thickBot="1" x14ac:dyDescent="0.3">
      <c r="B1615" s="101" t="str">
        <f t="shared" si="423"/>
        <v>b</v>
      </c>
      <c r="D1615" s="109" t="s">
        <v>279</v>
      </c>
      <c r="E1615" s="122" t="s">
        <v>307</v>
      </c>
      <c r="F1615" s="115">
        <f t="shared" si="424"/>
        <v>0</v>
      </c>
      <c r="G1615" s="116">
        <f>SUM(G1616:G1617)</f>
        <v>0</v>
      </c>
      <c r="H1615" s="116">
        <f>SUM(H1616:H1617)</f>
        <v>0</v>
      </c>
      <c r="I1615" s="116">
        <f>SUM(I1616:I1617)</f>
        <v>0</v>
      </c>
      <c r="J1615" s="116">
        <f>SUM(J1616:J1617)</f>
        <v>0</v>
      </c>
      <c r="K1615" s="115">
        <f t="shared" si="425"/>
        <v>0</v>
      </c>
      <c r="L1615" s="116">
        <f>SUM(L1616:L1617)</f>
        <v>0</v>
      </c>
      <c r="M1615" s="116">
        <f>SUM(M1616:M1617)</f>
        <v>0</v>
      </c>
      <c r="N1615" s="116">
        <f>SUM(N1616:N1617)</f>
        <v>0</v>
      </c>
      <c r="O1615" s="116">
        <f>SUM(O1616:O1617)</f>
        <v>0</v>
      </c>
      <c r="P1615" s="115">
        <f t="shared" si="426"/>
        <v>0</v>
      </c>
      <c r="Q1615" s="116">
        <f>SUM(Q1616:Q1617)</f>
        <v>0</v>
      </c>
      <c r="R1615" s="116">
        <f>SUM(R1616:R1617)</f>
        <v>0</v>
      </c>
      <c r="S1615" s="116">
        <f>SUM(S1616:S1617)</f>
        <v>0</v>
      </c>
      <c r="T1615" s="116">
        <f>SUM(T1616:T1617)</f>
        <v>0</v>
      </c>
      <c r="U1615" s="111">
        <f t="shared" si="421"/>
        <v>0</v>
      </c>
      <c r="V1615" s="116">
        <f t="shared" si="421"/>
        <v>0</v>
      </c>
      <c r="W1615" s="116">
        <f t="shared" si="421"/>
        <v>0</v>
      </c>
      <c r="X1615" s="116">
        <f t="shared" si="421"/>
        <v>0</v>
      </c>
      <c r="Y1615" s="116">
        <f t="shared" si="421"/>
        <v>0</v>
      </c>
      <c r="Z1615" s="115">
        <f t="shared" si="427"/>
        <v>0</v>
      </c>
      <c r="AA1615" s="116">
        <f>SUM(AA1616:AA1617)</f>
        <v>0</v>
      </c>
      <c r="AB1615" s="116">
        <f>SUM(AB1616:AB1617)</f>
        <v>0</v>
      </c>
      <c r="AC1615" s="116">
        <f>SUM(AC1616:AC1617)</f>
        <v>0</v>
      </c>
      <c r="AD1615" s="116">
        <f>SUM(AD1616:AD1617)</f>
        <v>0</v>
      </c>
      <c r="AE1615" s="115">
        <f t="shared" si="428"/>
        <v>0</v>
      </c>
      <c r="AF1615" s="116">
        <f>SUM(AF1616:AF1617)</f>
        <v>0</v>
      </c>
      <c r="AG1615" s="116">
        <f>SUM(AG1616:AG1617)</f>
        <v>0</v>
      </c>
      <c r="AH1615" s="116">
        <f>SUM(AH1616:AH1617)</f>
        <v>0</v>
      </c>
      <c r="AI1615" s="116">
        <f>SUM(AI1616:AI1617)</f>
        <v>0</v>
      </c>
      <c r="AJ1615" s="115">
        <f t="shared" si="420"/>
        <v>0</v>
      </c>
      <c r="AK1615" s="116">
        <f t="shared" si="420"/>
        <v>0</v>
      </c>
      <c r="AL1615" s="116">
        <f t="shared" si="420"/>
        <v>0</v>
      </c>
      <c r="AM1615" s="116">
        <f t="shared" si="420"/>
        <v>0</v>
      </c>
      <c r="AN1615" s="116">
        <f t="shared" si="420"/>
        <v>0</v>
      </c>
      <c r="AO1615" s="115">
        <f t="shared" si="429"/>
        <v>0</v>
      </c>
      <c r="AP1615" s="116">
        <f t="shared" si="429"/>
        <v>0</v>
      </c>
      <c r="AQ1615" s="116">
        <f t="shared" si="429"/>
        <v>0</v>
      </c>
      <c r="AR1615" s="116">
        <f t="shared" si="422"/>
        <v>0</v>
      </c>
      <c r="AS1615" s="116">
        <f t="shared" si="430"/>
        <v>0</v>
      </c>
    </row>
    <row r="1616" spans="2:45" ht="27" thickTop="1" thickBot="1" x14ac:dyDescent="0.3">
      <c r="B1616" s="101" t="str">
        <f t="shared" si="423"/>
        <v>b</v>
      </c>
      <c r="D1616" s="109" t="s">
        <v>279</v>
      </c>
      <c r="E1616" s="124" t="s">
        <v>308</v>
      </c>
      <c r="F1616" s="115">
        <f t="shared" si="424"/>
        <v>0</v>
      </c>
      <c r="G1616" s="116">
        <v>0</v>
      </c>
      <c r="H1616" s="116">
        <v>0</v>
      </c>
      <c r="I1616" s="116">
        <v>0</v>
      </c>
      <c r="J1616" s="116">
        <v>0</v>
      </c>
      <c r="K1616" s="115">
        <f t="shared" si="425"/>
        <v>0</v>
      </c>
      <c r="L1616" s="116">
        <v>0</v>
      </c>
      <c r="M1616" s="116">
        <v>0</v>
      </c>
      <c r="N1616" s="116">
        <v>0</v>
      </c>
      <c r="O1616" s="116">
        <v>0</v>
      </c>
      <c r="P1616" s="115">
        <f t="shared" si="426"/>
        <v>0</v>
      </c>
      <c r="Q1616" s="116">
        <v>0</v>
      </c>
      <c r="R1616" s="116">
        <v>0</v>
      </c>
      <c r="S1616" s="116">
        <v>0</v>
      </c>
      <c r="T1616" s="116">
        <v>0</v>
      </c>
      <c r="U1616" s="111">
        <f t="shared" si="421"/>
        <v>0</v>
      </c>
      <c r="V1616" s="116">
        <f t="shared" si="421"/>
        <v>0</v>
      </c>
      <c r="W1616" s="116">
        <f t="shared" si="421"/>
        <v>0</v>
      </c>
      <c r="X1616" s="116">
        <f t="shared" si="421"/>
        <v>0</v>
      </c>
      <c r="Y1616" s="116">
        <f t="shared" si="421"/>
        <v>0</v>
      </c>
      <c r="Z1616" s="115">
        <f t="shared" si="427"/>
        <v>0</v>
      </c>
      <c r="AA1616" s="116">
        <v>0</v>
      </c>
      <c r="AB1616" s="116">
        <v>0</v>
      </c>
      <c r="AC1616" s="116">
        <v>0</v>
      </c>
      <c r="AD1616" s="116">
        <v>0</v>
      </c>
      <c r="AE1616" s="115">
        <f t="shared" si="428"/>
        <v>0</v>
      </c>
      <c r="AF1616" s="116">
        <v>0</v>
      </c>
      <c r="AG1616" s="116">
        <v>0</v>
      </c>
      <c r="AH1616" s="116">
        <v>0</v>
      </c>
      <c r="AI1616" s="116">
        <v>0</v>
      </c>
      <c r="AJ1616" s="115">
        <f t="shared" si="420"/>
        <v>0</v>
      </c>
      <c r="AK1616" s="116">
        <f t="shared" si="420"/>
        <v>0</v>
      </c>
      <c r="AL1616" s="116">
        <f t="shared" si="420"/>
        <v>0</v>
      </c>
      <c r="AM1616" s="116">
        <f t="shared" si="420"/>
        <v>0</v>
      </c>
      <c r="AN1616" s="116">
        <f t="shared" si="420"/>
        <v>0</v>
      </c>
      <c r="AO1616" s="115">
        <f t="shared" si="429"/>
        <v>0</v>
      </c>
      <c r="AP1616" s="116">
        <f t="shared" si="429"/>
        <v>0</v>
      </c>
      <c r="AQ1616" s="116">
        <f t="shared" si="429"/>
        <v>0</v>
      </c>
      <c r="AR1616" s="116">
        <f t="shared" si="422"/>
        <v>0</v>
      </c>
      <c r="AS1616" s="116">
        <f t="shared" si="430"/>
        <v>0</v>
      </c>
    </row>
    <row r="1617" spans="2:45" ht="39.75" thickTop="1" thickBot="1" x14ac:dyDescent="0.3">
      <c r="B1617" s="101" t="str">
        <f t="shared" si="423"/>
        <v>b</v>
      </c>
      <c r="D1617" s="109" t="s">
        <v>279</v>
      </c>
      <c r="E1617" s="124" t="s">
        <v>309</v>
      </c>
      <c r="F1617" s="115">
        <f t="shared" si="424"/>
        <v>0</v>
      </c>
      <c r="G1617" s="116">
        <v>0</v>
      </c>
      <c r="H1617" s="116">
        <v>0</v>
      </c>
      <c r="I1617" s="116">
        <v>0</v>
      </c>
      <c r="J1617" s="116">
        <v>0</v>
      </c>
      <c r="K1617" s="115">
        <f t="shared" si="425"/>
        <v>0</v>
      </c>
      <c r="L1617" s="116">
        <v>0</v>
      </c>
      <c r="M1617" s="116">
        <v>0</v>
      </c>
      <c r="N1617" s="116">
        <v>0</v>
      </c>
      <c r="O1617" s="116">
        <v>0</v>
      </c>
      <c r="P1617" s="115">
        <f t="shared" si="426"/>
        <v>0</v>
      </c>
      <c r="Q1617" s="116">
        <v>0</v>
      </c>
      <c r="R1617" s="116">
        <v>0</v>
      </c>
      <c r="S1617" s="116">
        <v>0</v>
      </c>
      <c r="T1617" s="116">
        <v>0</v>
      </c>
      <c r="U1617" s="111">
        <f t="shared" si="421"/>
        <v>0</v>
      </c>
      <c r="V1617" s="116">
        <f t="shared" si="421"/>
        <v>0</v>
      </c>
      <c r="W1617" s="116">
        <f t="shared" si="421"/>
        <v>0</v>
      </c>
      <c r="X1617" s="116">
        <f t="shared" si="421"/>
        <v>0</v>
      </c>
      <c r="Y1617" s="116">
        <f t="shared" si="421"/>
        <v>0</v>
      </c>
      <c r="Z1617" s="115">
        <f t="shared" si="427"/>
        <v>0</v>
      </c>
      <c r="AA1617" s="116">
        <v>0</v>
      </c>
      <c r="AB1617" s="116">
        <v>0</v>
      </c>
      <c r="AC1617" s="116">
        <v>0</v>
      </c>
      <c r="AD1617" s="116">
        <v>0</v>
      </c>
      <c r="AE1617" s="115">
        <f t="shared" si="428"/>
        <v>0</v>
      </c>
      <c r="AF1617" s="116">
        <v>0</v>
      </c>
      <c r="AG1617" s="116">
        <v>0</v>
      </c>
      <c r="AH1617" s="116">
        <v>0</v>
      </c>
      <c r="AI1617" s="116">
        <v>0</v>
      </c>
      <c r="AJ1617" s="115">
        <f t="shared" si="420"/>
        <v>0</v>
      </c>
      <c r="AK1617" s="116">
        <f t="shared" si="420"/>
        <v>0</v>
      </c>
      <c r="AL1617" s="116">
        <f t="shared" si="420"/>
        <v>0</v>
      </c>
      <c r="AM1617" s="116">
        <f t="shared" si="420"/>
        <v>0</v>
      </c>
      <c r="AN1617" s="116">
        <f t="shared" si="420"/>
        <v>0</v>
      </c>
      <c r="AO1617" s="115">
        <f t="shared" si="429"/>
        <v>0</v>
      </c>
      <c r="AP1617" s="116">
        <f t="shared" si="429"/>
        <v>0</v>
      </c>
      <c r="AQ1617" s="116">
        <f t="shared" si="429"/>
        <v>0</v>
      </c>
      <c r="AR1617" s="116">
        <f t="shared" si="422"/>
        <v>0</v>
      </c>
      <c r="AS1617" s="116">
        <f t="shared" si="430"/>
        <v>0</v>
      </c>
    </row>
    <row r="1618" spans="2:45" ht="16.5" thickTop="1" thickBot="1" x14ac:dyDescent="0.3">
      <c r="B1618" s="101" t="str">
        <f t="shared" si="423"/>
        <v>b</v>
      </c>
      <c r="D1618" s="109" t="s">
        <v>279</v>
      </c>
      <c r="E1618" s="120" t="s">
        <v>310</v>
      </c>
      <c r="F1618" s="115">
        <f t="shared" si="424"/>
        <v>0</v>
      </c>
      <c r="G1618" s="116">
        <v>0</v>
      </c>
      <c r="H1618" s="116">
        <v>0</v>
      </c>
      <c r="I1618" s="116">
        <v>0</v>
      </c>
      <c r="J1618" s="116">
        <v>0</v>
      </c>
      <c r="K1618" s="115">
        <f t="shared" si="425"/>
        <v>0</v>
      </c>
      <c r="L1618" s="116">
        <v>0</v>
      </c>
      <c r="M1618" s="116">
        <v>0</v>
      </c>
      <c r="N1618" s="116">
        <v>0</v>
      </c>
      <c r="O1618" s="116">
        <v>0</v>
      </c>
      <c r="P1618" s="115">
        <f t="shared" si="426"/>
        <v>0</v>
      </c>
      <c r="Q1618" s="116">
        <v>0</v>
      </c>
      <c r="R1618" s="116">
        <v>0</v>
      </c>
      <c r="S1618" s="116">
        <v>0</v>
      </c>
      <c r="T1618" s="116">
        <v>0</v>
      </c>
      <c r="U1618" s="111">
        <f t="shared" si="421"/>
        <v>0</v>
      </c>
      <c r="V1618" s="116">
        <f t="shared" si="421"/>
        <v>0</v>
      </c>
      <c r="W1618" s="116">
        <f t="shared" si="421"/>
        <v>0</v>
      </c>
      <c r="X1618" s="116">
        <f t="shared" si="421"/>
        <v>0</v>
      </c>
      <c r="Y1618" s="116">
        <f t="shared" si="421"/>
        <v>0</v>
      </c>
      <c r="Z1618" s="115">
        <f t="shared" si="427"/>
        <v>0</v>
      </c>
      <c r="AA1618" s="116">
        <v>0</v>
      </c>
      <c r="AB1618" s="116">
        <v>0</v>
      </c>
      <c r="AC1618" s="116">
        <v>0</v>
      </c>
      <c r="AD1618" s="116">
        <v>0</v>
      </c>
      <c r="AE1618" s="115">
        <f t="shared" si="428"/>
        <v>0</v>
      </c>
      <c r="AF1618" s="116">
        <v>0</v>
      </c>
      <c r="AG1618" s="116">
        <v>0</v>
      </c>
      <c r="AH1618" s="116">
        <v>0</v>
      </c>
      <c r="AI1618" s="116">
        <v>0</v>
      </c>
      <c r="AJ1618" s="115">
        <f t="shared" si="420"/>
        <v>0</v>
      </c>
      <c r="AK1618" s="116">
        <f t="shared" si="420"/>
        <v>0</v>
      </c>
      <c r="AL1618" s="116">
        <f t="shared" si="420"/>
        <v>0</v>
      </c>
      <c r="AM1618" s="116">
        <f t="shared" si="420"/>
        <v>0</v>
      </c>
      <c r="AN1618" s="116">
        <f t="shared" si="420"/>
        <v>0</v>
      </c>
      <c r="AO1618" s="115">
        <f t="shared" si="429"/>
        <v>0</v>
      </c>
      <c r="AP1618" s="116">
        <f t="shared" si="429"/>
        <v>0</v>
      </c>
      <c r="AQ1618" s="116">
        <f t="shared" si="429"/>
        <v>0</v>
      </c>
      <c r="AR1618" s="116">
        <f t="shared" si="422"/>
        <v>0</v>
      </c>
      <c r="AS1618" s="116">
        <f t="shared" si="430"/>
        <v>0</v>
      </c>
    </row>
    <row r="1619" spans="2:45" ht="16.5" thickTop="1" thickBot="1" x14ac:dyDescent="0.3">
      <c r="B1619" s="101" t="str">
        <f t="shared" si="423"/>
        <v>b</v>
      </c>
      <c r="D1619" s="109" t="s">
        <v>279</v>
      </c>
      <c r="E1619" s="120" t="s">
        <v>311</v>
      </c>
      <c r="F1619" s="115">
        <f t="shared" si="424"/>
        <v>0</v>
      </c>
      <c r="G1619" s="116">
        <v>0</v>
      </c>
      <c r="H1619" s="116">
        <v>0</v>
      </c>
      <c r="I1619" s="116">
        <v>0</v>
      </c>
      <c r="J1619" s="116">
        <v>0</v>
      </c>
      <c r="K1619" s="115">
        <f t="shared" si="425"/>
        <v>0</v>
      </c>
      <c r="L1619" s="116">
        <v>0</v>
      </c>
      <c r="M1619" s="116">
        <v>0</v>
      </c>
      <c r="N1619" s="116">
        <v>0</v>
      </c>
      <c r="O1619" s="116">
        <v>0</v>
      </c>
      <c r="P1619" s="115">
        <f t="shared" si="426"/>
        <v>0</v>
      </c>
      <c r="Q1619" s="116">
        <v>0</v>
      </c>
      <c r="R1619" s="116">
        <v>0</v>
      </c>
      <c r="S1619" s="116">
        <v>0</v>
      </c>
      <c r="T1619" s="116">
        <v>0</v>
      </c>
      <c r="U1619" s="111">
        <f t="shared" si="421"/>
        <v>0</v>
      </c>
      <c r="V1619" s="116">
        <f t="shared" si="421"/>
        <v>0</v>
      </c>
      <c r="W1619" s="116">
        <f t="shared" si="421"/>
        <v>0</v>
      </c>
      <c r="X1619" s="116">
        <f t="shared" si="421"/>
        <v>0</v>
      </c>
      <c r="Y1619" s="116">
        <f t="shared" si="421"/>
        <v>0</v>
      </c>
      <c r="Z1619" s="115">
        <f t="shared" si="427"/>
        <v>0</v>
      </c>
      <c r="AA1619" s="116">
        <v>0</v>
      </c>
      <c r="AB1619" s="116">
        <v>0</v>
      </c>
      <c r="AC1619" s="116">
        <v>0</v>
      </c>
      <c r="AD1619" s="116">
        <v>0</v>
      </c>
      <c r="AE1619" s="115">
        <f t="shared" si="428"/>
        <v>0</v>
      </c>
      <c r="AF1619" s="116">
        <v>0</v>
      </c>
      <c r="AG1619" s="116">
        <v>0</v>
      </c>
      <c r="AH1619" s="116">
        <v>0</v>
      </c>
      <c r="AI1619" s="116">
        <v>0</v>
      </c>
      <c r="AJ1619" s="115">
        <f t="shared" si="420"/>
        <v>0</v>
      </c>
      <c r="AK1619" s="116">
        <f t="shared" si="420"/>
        <v>0</v>
      </c>
      <c r="AL1619" s="116">
        <f t="shared" si="420"/>
        <v>0</v>
      </c>
      <c r="AM1619" s="116">
        <f t="shared" si="420"/>
        <v>0</v>
      </c>
      <c r="AN1619" s="116">
        <f t="shared" si="420"/>
        <v>0</v>
      </c>
      <c r="AO1619" s="115">
        <f t="shared" si="429"/>
        <v>0</v>
      </c>
      <c r="AP1619" s="116">
        <f t="shared" si="429"/>
        <v>0</v>
      </c>
      <c r="AQ1619" s="116">
        <f t="shared" si="429"/>
        <v>0</v>
      </c>
      <c r="AR1619" s="116">
        <f t="shared" si="422"/>
        <v>0</v>
      </c>
      <c r="AS1619" s="116">
        <f t="shared" si="430"/>
        <v>0</v>
      </c>
    </row>
    <row r="1620" spans="2:45" ht="16.5" thickTop="1" thickBot="1" x14ac:dyDescent="0.3">
      <c r="B1620" s="101" t="str">
        <f t="shared" si="423"/>
        <v>b</v>
      </c>
      <c r="D1620" s="109" t="s">
        <v>279</v>
      </c>
      <c r="E1620" s="120" t="s">
        <v>312</v>
      </c>
      <c r="F1620" s="115">
        <f t="shared" si="424"/>
        <v>0</v>
      </c>
      <c r="G1620" s="116">
        <v>0</v>
      </c>
      <c r="H1620" s="116">
        <v>0</v>
      </c>
      <c r="I1620" s="116">
        <v>0</v>
      </c>
      <c r="J1620" s="116">
        <v>0</v>
      </c>
      <c r="K1620" s="115">
        <f t="shared" si="425"/>
        <v>0</v>
      </c>
      <c r="L1620" s="116">
        <v>0</v>
      </c>
      <c r="M1620" s="116">
        <v>0</v>
      </c>
      <c r="N1620" s="116">
        <v>0</v>
      </c>
      <c r="O1620" s="116">
        <v>0</v>
      </c>
      <c r="P1620" s="115">
        <f t="shared" si="426"/>
        <v>0</v>
      </c>
      <c r="Q1620" s="116">
        <v>0</v>
      </c>
      <c r="R1620" s="116">
        <v>0</v>
      </c>
      <c r="S1620" s="116">
        <v>0</v>
      </c>
      <c r="T1620" s="116">
        <v>0</v>
      </c>
      <c r="U1620" s="111">
        <f t="shared" si="421"/>
        <v>0</v>
      </c>
      <c r="V1620" s="116">
        <f t="shared" si="421"/>
        <v>0</v>
      </c>
      <c r="W1620" s="116">
        <f t="shared" si="421"/>
        <v>0</v>
      </c>
      <c r="X1620" s="116">
        <f t="shared" si="421"/>
        <v>0</v>
      </c>
      <c r="Y1620" s="116">
        <f t="shared" si="421"/>
        <v>0</v>
      </c>
      <c r="Z1620" s="115">
        <f t="shared" si="427"/>
        <v>0</v>
      </c>
      <c r="AA1620" s="116">
        <v>0</v>
      </c>
      <c r="AB1620" s="116">
        <v>0</v>
      </c>
      <c r="AC1620" s="116">
        <v>0</v>
      </c>
      <c r="AD1620" s="116">
        <v>0</v>
      </c>
      <c r="AE1620" s="115">
        <f t="shared" si="428"/>
        <v>0</v>
      </c>
      <c r="AF1620" s="116">
        <v>0</v>
      </c>
      <c r="AG1620" s="116">
        <v>0</v>
      </c>
      <c r="AH1620" s="116">
        <v>0</v>
      </c>
      <c r="AI1620" s="116">
        <v>0</v>
      </c>
      <c r="AJ1620" s="115">
        <f t="shared" si="420"/>
        <v>0</v>
      </c>
      <c r="AK1620" s="116">
        <f t="shared" si="420"/>
        <v>0</v>
      </c>
      <c r="AL1620" s="116">
        <f t="shared" si="420"/>
        <v>0</v>
      </c>
      <c r="AM1620" s="116">
        <f t="shared" si="420"/>
        <v>0</v>
      </c>
      <c r="AN1620" s="116">
        <f t="shared" si="420"/>
        <v>0</v>
      </c>
      <c r="AO1620" s="115">
        <f t="shared" si="429"/>
        <v>0</v>
      </c>
      <c r="AP1620" s="116">
        <f t="shared" si="429"/>
        <v>0</v>
      </c>
      <c r="AQ1620" s="116">
        <f t="shared" si="429"/>
        <v>0</v>
      </c>
      <c r="AR1620" s="116">
        <f t="shared" si="422"/>
        <v>0</v>
      </c>
      <c r="AS1620" s="116">
        <f t="shared" si="430"/>
        <v>0</v>
      </c>
    </row>
    <row r="1621" spans="2:45" ht="16.5" thickTop="1" thickBot="1" x14ac:dyDescent="0.3">
      <c r="B1621" s="101" t="str">
        <f t="shared" si="423"/>
        <v>a</v>
      </c>
      <c r="C1621" s="101" t="str">
        <f t="shared" ref="C1621:C1636" si="431">IF((G1621+H1621+I1621+K1621++L1621+M1621+N1621+U1621+AJ1621+AO1621)&gt;0,"a","b")</f>
        <v>a</v>
      </c>
      <c r="D1621" s="109" t="s">
        <v>180</v>
      </c>
      <c r="E1621" s="118" t="s">
        <v>443</v>
      </c>
      <c r="F1621" s="115">
        <f t="shared" si="424"/>
        <v>13480000</v>
      </c>
      <c r="G1621" s="116">
        <f t="shared" ref="G1621:J1636" si="432">SUM(G1637,G1653,G1669)</f>
        <v>2806000</v>
      </c>
      <c r="H1621" s="116">
        <f t="shared" si="432"/>
        <v>3508000</v>
      </c>
      <c r="I1621" s="116">
        <f t="shared" si="432"/>
        <v>2901000</v>
      </c>
      <c r="J1621" s="116">
        <f t="shared" si="432"/>
        <v>4265000</v>
      </c>
      <c r="K1621" s="115">
        <f t="shared" si="425"/>
        <v>13210000</v>
      </c>
      <c r="L1621" s="116">
        <f t="shared" ref="L1621:O1636" si="433">SUM(L1637,L1653,L1669)</f>
        <v>1966000</v>
      </c>
      <c r="M1621" s="116">
        <f t="shared" si="433"/>
        <v>3618000</v>
      </c>
      <c r="N1621" s="116">
        <f t="shared" si="433"/>
        <v>2731000</v>
      </c>
      <c r="O1621" s="116">
        <f t="shared" si="433"/>
        <v>4895000</v>
      </c>
      <c r="P1621" s="115">
        <f t="shared" si="426"/>
        <v>3472685.4899999998</v>
      </c>
      <c r="Q1621" s="116">
        <f t="shared" ref="Q1621:T1636" si="434">SUM(Q1637,Q1653,Q1669)</f>
        <v>1496552.8599999999</v>
      </c>
      <c r="R1621" s="116">
        <f t="shared" si="434"/>
        <v>1976132.63</v>
      </c>
      <c r="S1621" s="116">
        <f t="shared" si="434"/>
        <v>0</v>
      </c>
      <c r="T1621" s="116">
        <f t="shared" si="434"/>
        <v>0</v>
      </c>
      <c r="U1621" s="111">
        <f t="shared" si="421"/>
        <v>0</v>
      </c>
      <c r="V1621" s="116">
        <f t="shared" si="421"/>
        <v>-300000</v>
      </c>
      <c r="W1621" s="116">
        <f t="shared" si="421"/>
        <v>300000</v>
      </c>
      <c r="X1621" s="116">
        <f t="shared" si="421"/>
        <v>0</v>
      </c>
      <c r="Y1621" s="116">
        <f t="shared" si="421"/>
        <v>0</v>
      </c>
      <c r="Z1621" s="115">
        <f t="shared" si="427"/>
        <v>0</v>
      </c>
      <c r="AA1621" s="116">
        <f t="shared" ref="AA1621:AD1636" si="435">SUM(AA1637,AA1653,AA1669)</f>
        <v>0</v>
      </c>
      <c r="AB1621" s="116">
        <f t="shared" si="435"/>
        <v>0</v>
      </c>
      <c r="AC1621" s="116">
        <f t="shared" si="435"/>
        <v>0</v>
      </c>
      <c r="AD1621" s="116">
        <f t="shared" si="435"/>
        <v>0</v>
      </c>
      <c r="AE1621" s="115">
        <f t="shared" si="428"/>
        <v>0</v>
      </c>
      <c r="AF1621" s="116">
        <f t="shared" ref="AF1621:AI1636" si="436">SUM(AF1637,AF1653,AF1669)</f>
        <v>-300000</v>
      </c>
      <c r="AG1621" s="116">
        <f t="shared" si="436"/>
        <v>300000</v>
      </c>
      <c r="AH1621" s="116">
        <f t="shared" si="436"/>
        <v>0</v>
      </c>
      <c r="AI1621" s="116">
        <f t="shared" si="436"/>
        <v>0</v>
      </c>
      <c r="AJ1621" s="115">
        <f t="shared" si="420"/>
        <v>13480000</v>
      </c>
      <c r="AK1621" s="116">
        <f t="shared" si="420"/>
        <v>2506000</v>
      </c>
      <c r="AL1621" s="116">
        <f t="shared" si="420"/>
        <v>3808000</v>
      </c>
      <c r="AM1621" s="116">
        <f t="shared" si="420"/>
        <v>2901000</v>
      </c>
      <c r="AN1621" s="116">
        <f t="shared" si="420"/>
        <v>4265000</v>
      </c>
      <c r="AO1621" s="115">
        <f t="shared" si="429"/>
        <v>13210000</v>
      </c>
      <c r="AP1621" s="116">
        <f t="shared" si="429"/>
        <v>1666000</v>
      </c>
      <c r="AQ1621" s="116">
        <f t="shared" si="429"/>
        <v>3918000</v>
      </c>
      <c r="AR1621" s="116">
        <f t="shared" si="422"/>
        <v>2731000</v>
      </c>
      <c r="AS1621" s="116">
        <f t="shared" si="430"/>
        <v>4895000</v>
      </c>
    </row>
    <row r="1622" spans="2:45" ht="16.5" thickTop="1" thickBot="1" x14ac:dyDescent="0.3">
      <c r="B1622" s="101" t="str">
        <f t="shared" si="423"/>
        <v>a</v>
      </c>
      <c r="C1622" s="101" t="str">
        <f t="shared" si="431"/>
        <v>a</v>
      </c>
      <c r="D1622" s="109" t="s">
        <v>279</v>
      </c>
      <c r="E1622" s="119" t="s">
        <v>298</v>
      </c>
      <c r="F1622" s="115">
        <f t="shared" si="424"/>
        <v>13480000</v>
      </c>
      <c r="G1622" s="116">
        <f t="shared" si="432"/>
        <v>2806000</v>
      </c>
      <c r="H1622" s="116">
        <f t="shared" si="432"/>
        <v>3508000</v>
      </c>
      <c r="I1622" s="116">
        <f t="shared" si="432"/>
        <v>2901000</v>
      </c>
      <c r="J1622" s="116">
        <f t="shared" si="432"/>
        <v>4265000</v>
      </c>
      <c r="K1622" s="115">
        <f t="shared" si="425"/>
        <v>13210000</v>
      </c>
      <c r="L1622" s="116">
        <f t="shared" si="433"/>
        <v>1966000</v>
      </c>
      <c r="M1622" s="116">
        <f t="shared" si="433"/>
        <v>3618000</v>
      </c>
      <c r="N1622" s="116">
        <f t="shared" si="433"/>
        <v>2731000</v>
      </c>
      <c r="O1622" s="116">
        <f t="shared" si="433"/>
        <v>4895000</v>
      </c>
      <c r="P1622" s="115">
        <f t="shared" si="426"/>
        <v>3472685.4899999998</v>
      </c>
      <c r="Q1622" s="116">
        <f t="shared" si="434"/>
        <v>1496552.8599999999</v>
      </c>
      <c r="R1622" s="116">
        <f t="shared" si="434"/>
        <v>1976132.63</v>
      </c>
      <c r="S1622" s="116">
        <f t="shared" si="434"/>
        <v>0</v>
      </c>
      <c r="T1622" s="116">
        <f t="shared" si="434"/>
        <v>0</v>
      </c>
      <c r="U1622" s="111">
        <f t="shared" si="421"/>
        <v>0</v>
      </c>
      <c r="V1622" s="116">
        <f t="shared" si="421"/>
        <v>-300000</v>
      </c>
      <c r="W1622" s="116">
        <f t="shared" si="421"/>
        <v>300000</v>
      </c>
      <c r="X1622" s="116">
        <f t="shared" si="421"/>
        <v>0</v>
      </c>
      <c r="Y1622" s="116">
        <f t="shared" si="421"/>
        <v>0</v>
      </c>
      <c r="Z1622" s="115">
        <f t="shared" si="427"/>
        <v>0</v>
      </c>
      <c r="AA1622" s="116">
        <f t="shared" si="435"/>
        <v>0</v>
      </c>
      <c r="AB1622" s="116">
        <f t="shared" si="435"/>
        <v>0</v>
      </c>
      <c r="AC1622" s="116">
        <f t="shared" si="435"/>
        <v>0</v>
      </c>
      <c r="AD1622" s="116">
        <f t="shared" si="435"/>
        <v>0</v>
      </c>
      <c r="AE1622" s="115">
        <f t="shared" si="428"/>
        <v>0</v>
      </c>
      <c r="AF1622" s="116">
        <f t="shared" si="436"/>
        <v>-300000</v>
      </c>
      <c r="AG1622" s="116">
        <f t="shared" si="436"/>
        <v>300000</v>
      </c>
      <c r="AH1622" s="116">
        <f t="shared" si="436"/>
        <v>0</v>
      </c>
      <c r="AI1622" s="116">
        <f t="shared" si="436"/>
        <v>0</v>
      </c>
      <c r="AJ1622" s="115">
        <f t="shared" si="420"/>
        <v>13480000</v>
      </c>
      <c r="AK1622" s="116">
        <f t="shared" si="420"/>
        <v>2506000</v>
      </c>
      <c r="AL1622" s="116">
        <f t="shared" si="420"/>
        <v>3808000</v>
      </c>
      <c r="AM1622" s="116">
        <f t="shared" si="420"/>
        <v>2901000</v>
      </c>
      <c r="AN1622" s="116">
        <f t="shared" si="420"/>
        <v>4265000</v>
      </c>
      <c r="AO1622" s="115">
        <f t="shared" si="429"/>
        <v>13210000</v>
      </c>
      <c r="AP1622" s="116">
        <f t="shared" si="429"/>
        <v>1666000</v>
      </c>
      <c r="AQ1622" s="116">
        <f t="shared" si="429"/>
        <v>3918000</v>
      </c>
      <c r="AR1622" s="116">
        <f t="shared" si="422"/>
        <v>2731000</v>
      </c>
      <c r="AS1622" s="116">
        <f t="shared" si="430"/>
        <v>4895000</v>
      </c>
    </row>
    <row r="1623" spans="2:45" ht="16.5" hidden="1" thickTop="1" thickBot="1" x14ac:dyDescent="0.3">
      <c r="B1623" s="101" t="str">
        <f t="shared" si="423"/>
        <v>b</v>
      </c>
      <c r="C1623" s="101" t="str">
        <f t="shared" si="431"/>
        <v>b</v>
      </c>
      <c r="D1623" s="109" t="s">
        <v>279</v>
      </c>
      <c r="E1623" s="120" t="s">
        <v>299</v>
      </c>
      <c r="F1623" s="115">
        <f t="shared" si="424"/>
        <v>0</v>
      </c>
      <c r="G1623" s="116">
        <f t="shared" si="432"/>
        <v>0</v>
      </c>
      <c r="H1623" s="116">
        <f t="shared" si="432"/>
        <v>0</v>
      </c>
      <c r="I1623" s="116">
        <f t="shared" si="432"/>
        <v>0</v>
      </c>
      <c r="J1623" s="116">
        <f t="shared" si="432"/>
        <v>0</v>
      </c>
      <c r="K1623" s="115">
        <f t="shared" si="425"/>
        <v>0</v>
      </c>
      <c r="L1623" s="116">
        <f t="shared" si="433"/>
        <v>0</v>
      </c>
      <c r="M1623" s="116">
        <f t="shared" si="433"/>
        <v>0</v>
      </c>
      <c r="N1623" s="116">
        <f t="shared" si="433"/>
        <v>0</v>
      </c>
      <c r="O1623" s="116">
        <f t="shared" si="433"/>
        <v>0</v>
      </c>
      <c r="P1623" s="115">
        <f t="shared" si="426"/>
        <v>0</v>
      </c>
      <c r="Q1623" s="116">
        <f t="shared" si="434"/>
        <v>0</v>
      </c>
      <c r="R1623" s="116">
        <f t="shared" si="434"/>
        <v>0</v>
      </c>
      <c r="S1623" s="116">
        <f t="shared" si="434"/>
        <v>0</v>
      </c>
      <c r="T1623" s="116">
        <f t="shared" si="434"/>
        <v>0</v>
      </c>
      <c r="U1623" s="111">
        <f t="shared" si="421"/>
        <v>0</v>
      </c>
      <c r="V1623" s="116">
        <f t="shared" si="421"/>
        <v>0</v>
      </c>
      <c r="W1623" s="116">
        <f t="shared" si="421"/>
        <v>0</v>
      </c>
      <c r="X1623" s="116">
        <f t="shared" si="421"/>
        <v>0</v>
      </c>
      <c r="Y1623" s="116">
        <f t="shared" si="421"/>
        <v>0</v>
      </c>
      <c r="Z1623" s="115">
        <f t="shared" si="427"/>
        <v>0</v>
      </c>
      <c r="AA1623" s="116">
        <f t="shared" si="435"/>
        <v>0</v>
      </c>
      <c r="AB1623" s="116">
        <f t="shared" si="435"/>
        <v>0</v>
      </c>
      <c r="AC1623" s="116">
        <f t="shared" si="435"/>
        <v>0</v>
      </c>
      <c r="AD1623" s="116">
        <f t="shared" si="435"/>
        <v>0</v>
      </c>
      <c r="AE1623" s="115">
        <f t="shared" si="428"/>
        <v>0</v>
      </c>
      <c r="AF1623" s="116">
        <f t="shared" si="436"/>
        <v>0</v>
      </c>
      <c r="AG1623" s="116">
        <f t="shared" si="436"/>
        <v>0</v>
      </c>
      <c r="AH1623" s="116">
        <f t="shared" si="436"/>
        <v>0</v>
      </c>
      <c r="AI1623" s="116">
        <f t="shared" si="436"/>
        <v>0</v>
      </c>
      <c r="AJ1623" s="115">
        <f t="shared" si="420"/>
        <v>0</v>
      </c>
      <c r="AK1623" s="116">
        <f t="shared" si="420"/>
        <v>0</v>
      </c>
      <c r="AL1623" s="116">
        <f t="shared" si="420"/>
        <v>0</v>
      </c>
      <c r="AM1623" s="116">
        <f t="shared" si="420"/>
        <v>0</v>
      </c>
      <c r="AN1623" s="116">
        <f t="shared" si="420"/>
        <v>0</v>
      </c>
      <c r="AO1623" s="115">
        <f t="shared" si="429"/>
        <v>0</v>
      </c>
      <c r="AP1623" s="116">
        <f t="shared" si="429"/>
        <v>0</v>
      </c>
      <c r="AQ1623" s="116">
        <f t="shared" si="429"/>
        <v>0</v>
      </c>
      <c r="AR1623" s="116">
        <f t="shared" si="422"/>
        <v>0</v>
      </c>
      <c r="AS1623" s="116">
        <f t="shared" si="430"/>
        <v>0</v>
      </c>
    </row>
    <row r="1624" spans="2:45" ht="16.5" thickTop="1" thickBot="1" x14ac:dyDescent="0.3">
      <c r="B1624" s="101" t="str">
        <f t="shared" si="423"/>
        <v>a</v>
      </c>
      <c r="C1624" s="101" t="str">
        <f t="shared" si="431"/>
        <v>a</v>
      </c>
      <c r="D1624" s="109" t="s">
        <v>279</v>
      </c>
      <c r="E1624" s="120" t="s">
        <v>300</v>
      </c>
      <c r="F1624" s="115">
        <f t="shared" si="424"/>
        <v>5737000</v>
      </c>
      <c r="G1624" s="116">
        <f t="shared" si="432"/>
        <v>920000</v>
      </c>
      <c r="H1624" s="116">
        <f t="shared" si="432"/>
        <v>1500000</v>
      </c>
      <c r="I1624" s="116">
        <f t="shared" si="432"/>
        <v>1000000</v>
      </c>
      <c r="J1624" s="116">
        <f t="shared" si="432"/>
        <v>2317000</v>
      </c>
      <c r="K1624" s="115">
        <f t="shared" si="425"/>
        <v>5737000</v>
      </c>
      <c r="L1624" s="116">
        <f t="shared" si="433"/>
        <v>380000</v>
      </c>
      <c r="M1624" s="116">
        <f t="shared" si="433"/>
        <v>1810000</v>
      </c>
      <c r="N1624" s="116">
        <f t="shared" si="433"/>
        <v>1100000</v>
      </c>
      <c r="O1624" s="116">
        <f t="shared" si="433"/>
        <v>2447000</v>
      </c>
      <c r="P1624" s="115">
        <f t="shared" si="426"/>
        <v>1131078.8900000001</v>
      </c>
      <c r="Q1624" s="116">
        <f t="shared" si="434"/>
        <v>180388.95</v>
      </c>
      <c r="R1624" s="116">
        <f t="shared" si="434"/>
        <v>950689.94000000006</v>
      </c>
      <c r="S1624" s="116">
        <f t="shared" si="434"/>
        <v>0</v>
      </c>
      <c r="T1624" s="116">
        <f t="shared" si="434"/>
        <v>0</v>
      </c>
      <c r="U1624" s="111">
        <f t="shared" si="421"/>
        <v>0</v>
      </c>
      <c r="V1624" s="116">
        <f t="shared" si="421"/>
        <v>0</v>
      </c>
      <c r="W1624" s="116">
        <f t="shared" si="421"/>
        <v>0</v>
      </c>
      <c r="X1624" s="116">
        <f t="shared" si="421"/>
        <v>0</v>
      </c>
      <c r="Y1624" s="116">
        <f t="shared" si="421"/>
        <v>0</v>
      </c>
      <c r="Z1624" s="115">
        <f t="shared" si="427"/>
        <v>0</v>
      </c>
      <c r="AA1624" s="116">
        <f t="shared" si="435"/>
        <v>0</v>
      </c>
      <c r="AB1624" s="116">
        <f t="shared" si="435"/>
        <v>0</v>
      </c>
      <c r="AC1624" s="116">
        <f t="shared" si="435"/>
        <v>0</v>
      </c>
      <c r="AD1624" s="116">
        <f t="shared" si="435"/>
        <v>0</v>
      </c>
      <c r="AE1624" s="115">
        <f t="shared" si="428"/>
        <v>0</v>
      </c>
      <c r="AF1624" s="116">
        <f t="shared" si="436"/>
        <v>0</v>
      </c>
      <c r="AG1624" s="116">
        <f t="shared" si="436"/>
        <v>0</v>
      </c>
      <c r="AH1624" s="116">
        <f t="shared" si="436"/>
        <v>0</v>
      </c>
      <c r="AI1624" s="116">
        <f t="shared" si="436"/>
        <v>0</v>
      </c>
      <c r="AJ1624" s="115">
        <f t="shared" si="420"/>
        <v>5737000</v>
      </c>
      <c r="AK1624" s="116">
        <f t="shared" si="420"/>
        <v>920000</v>
      </c>
      <c r="AL1624" s="116">
        <f t="shared" si="420"/>
        <v>1500000</v>
      </c>
      <c r="AM1624" s="116">
        <f t="shared" si="420"/>
        <v>1000000</v>
      </c>
      <c r="AN1624" s="116">
        <f t="shared" si="420"/>
        <v>2317000</v>
      </c>
      <c r="AO1624" s="115">
        <f t="shared" si="429"/>
        <v>5737000</v>
      </c>
      <c r="AP1624" s="116">
        <f t="shared" si="429"/>
        <v>380000</v>
      </c>
      <c r="AQ1624" s="116">
        <f t="shared" si="429"/>
        <v>1810000</v>
      </c>
      <c r="AR1624" s="116">
        <f t="shared" si="422"/>
        <v>1100000</v>
      </c>
      <c r="AS1624" s="116">
        <f t="shared" si="430"/>
        <v>2447000</v>
      </c>
    </row>
    <row r="1625" spans="2:45" ht="16.5" hidden="1" thickTop="1" thickBot="1" x14ac:dyDescent="0.3">
      <c r="B1625" s="101" t="str">
        <f t="shared" si="423"/>
        <v>b</v>
      </c>
      <c r="C1625" s="101" t="str">
        <f t="shared" si="431"/>
        <v>b</v>
      </c>
      <c r="D1625" s="109" t="s">
        <v>279</v>
      </c>
      <c r="E1625" s="120" t="s">
        <v>301</v>
      </c>
      <c r="F1625" s="115">
        <f t="shared" si="424"/>
        <v>0</v>
      </c>
      <c r="G1625" s="116">
        <f t="shared" si="432"/>
        <v>0</v>
      </c>
      <c r="H1625" s="116">
        <f t="shared" si="432"/>
        <v>0</v>
      </c>
      <c r="I1625" s="116">
        <f t="shared" si="432"/>
        <v>0</v>
      </c>
      <c r="J1625" s="116">
        <f t="shared" si="432"/>
        <v>0</v>
      </c>
      <c r="K1625" s="115">
        <f t="shared" si="425"/>
        <v>0</v>
      </c>
      <c r="L1625" s="116">
        <f t="shared" si="433"/>
        <v>0</v>
      </c>
      <c r="M1625" s="116">
        <f t="shared" si="433"/>
        <v>0</v>
      </c>
      <c r="N1625" s="116">
        <f t="shared" si="433"/>
        <v>0</v>
      </c>
      <c r="O1625" s="116">
        <f t="shared" si="433"/>
        <v>0</v>
      </c>
      <c r="P1625" s="115">
        <f t="shared" si="426"/>
        <v>0</v>
      </c>
      <c r="Q1625" s="116">
        <f t="shared" si="434"/>
        <v>0</v>
      </c>
      <c r="R1625" s="116">
        <f t="shared" si="434"/>
        <v>0</v>
      </c>
      <c r="S1625" s="116">
        <f t="shared" si="434"/>
        <v>0</v>
      </c>
      <c r="T1625" s="116">
        <f t="shared" si="434"/>
        <v>0</v>
      </c>
      <c r="U1625" s="111">
        <f t="shared" si="421"/>
        <v>0</v>
      </c>
      <c r="V1625" s="116">
        <f t="shared" si="421"/>
        <v>0</v>
      </c>
      <c r="W1625" s="116">
        <f t="shared" si="421"/>
        <v>0</v>
      </c>
      <c r="X1625" s="116">
        <f t="shared" si="421"/>
        <v>0</v>
      </c>
      <c r="Y1625" s="116">
        <f t="shared" si="421"/>
        <v>0</v>
      </c>
      <c r="Z1625" s="115">
        <f t="shared" si="427"/>
        <v>0</v>
      </c>
      <c r="AA1625" s="116">
        <f t="shared" si="435"/>
        <v>0</v>
      </c>
      <c r="AB1625" s="116">
        <f t="shared" si="435"/>
        <v>0</v>
      </c>
      <c r="AC1625" s="116">
        <f t="shared" si="435"/>
        <v>0</v>
      </c>
      <c r="AD1625" s="116">
        <f t="shared" si="435"/>
        <v>0</v>
      </c>
      <c r="AE1625" s="115">
        <f t="shared" si="428"/>
        <v>0</v>
      </c>
      <c r="AF1625" s="116">
        <f t="shared" si="436"/>
        <v>0</v>
      </c>
      <c r="AG1625" s="116">
        <f t="shared" si="436"/>
        <v>0</v>
      </c>
      <c r="AH1625" s="116">
        <f t="shared" si="436"/>
        <v>0</v>
      </c>
      <c r="AI1625" s="116">
        <f t="shared" si="436"/>
        <v>0</v>
      </c>
      <c r="AJ1625" s="115">
        <f t="shared" si="420"/>
        <v>0</v>
      </c>
      <c r="AK1625" s="116">
        <f t="shared" si="420"/>
        <v>0</v>
      </c>
      <c r="AL1625" s="116">
        <f t="shared" si="420"/>
        <v>0</v>
      </c>
      <c r="AM1625" s="116">
        <f t="shared" si="420"/>
        <v>0</v>
      </c>
      <c r="AN1625" s="116">
        <f t="shared" si="420"/>
        <v>0</v>
      </c>
      <c r="AO1625" s="115">
        <f t="shared" si="429"/>
        <v>0</v>
      </c>
      <c r="AP1625" s="116">
        <f t="shared" si="429"/>
        <v>0</v>
      </c>
      <c r="AQ1625" s="116">
        <f t="shared" si="429"/>
        <v>0</v>
      </c>
      <c r="AR1625" s="116">
        <f t="shared" si="422"/>
        <v>0</v>
      </c>
      <c r="AS1625" s="116">
        <f t="shared" si="430"/>
        <v>0</v>
      </c>
    </row>
    <row r="1626" spans="2:45" ht="16.5" hidden="1" thickTop="1" thickBot="1" x14ac:dyDescent="0.3">
      <c r="B1626" s="101" t="str">
        <f t="shared" si="423"/>
        <v>b</v>
      </c>
      <c r="C1626" s="101" t="str">
        <f t="shared" si="431"/>
        <v>b</v>
      </c>
      <c r="D1626" s="109" t="s">
        <v>279</v>
      </c>
      <c r="E1626" s="120" t="s">
        <v>302</v>
      </c>
      <c r="F1626" s="115">
        <f t="shared" si="424"/>
        <v>0</v>
      </c>
      <c r="G1626" s="116">
        <f t="shared" si="432"/>
        <v>0</v>
      </c>
      <c r="H1626" s="116">
        <f t="shared" si="432"/>
        <v>0</v>
      </c>
      <c r="I1626" s="116">
        <f t="shared" si="432"/>
        <v>0</v>
      </c>
      <c r="J1626" s="116">
        <f t="shared" si="432"/>
        <v>0</v>
      </c>
      <c r="K1626" s="115">
        <f t="shared" si="425"/>
        <v>0</v>
      </c>
      <c r="L1626" s="116">
        <f t="shared" si="433"/>
        <v>0</v>
      </c>
      <c r="M1626" s="116">
        <f t="shared" si="433"/>
        <v>0</v>
      </c>
      <c r="N1626" s="116">
        <f t="shared" si="433"/>
        <v>0</v>
      </c>
      <c r="O1626" s="116">
        <f t="shared" si="433"/>
        <v>0</v>
      </c>
      <c r="P1626" s="115">
        <f t="shared" si="426"/>
        <v>0</v>
      </c>
      <c r="Q1626" s="116">
        <f t="shared" si="434"/>
        <v>0</v>
      </c>
      <c r="R1626" s="116">
        <f t="shared" si="434"/>
        <v>0</v>
      </c>
      <c r="S1626" s="116">
        <f t="shared" si="434"/>
        <v>0</v>
      </c>
      <c r="T1626" s="116">
        <f t="shared" si="434"/>
        <v>0</v>
      </c>
      <c r="U1626" s="111">
        <f t="shared" si="421"/>
        <v>0</v>
      </c>
      <c r="V1626" s="116">
        <f t="shared" si="421"/>
        <v>0</v>
      </c>
      <c r="W1626" s="116">
        <f t="shared" si="421"/>
        <v>0</v>
      </c>
      <c r="X1626" s="116">
        <f t="shared" si="421"/>
        <v>0</v>
      </c>
      <c r="Y1626" s="116">
        <f t="shared" si="421"/>
        <v>0</v>
      </c>
      <c r="Z1626" s="115">
        <f t="shared" si="427"/>
        <v>0</v>
      </c>
      <c r="AA1626" s="116">
        <f t="shared" si="435"/>
        <v>0</v>
      </c>
      <c r="AB1626" s="116">
        <f t="shared" si="435"/>
        <v>0</v>
      </c>
      <c r="AC1626" s="116">
        <f t="shared" si="435"/>
        <v>0</v>
      </c>
      <c r="AD1626" s="116">
        <f t="shared" si="435"/>
        <v>0</v>
      </c>
      <c r="AE1626" s="115">
        <f t="shared" si="428"/>
        <v>0</v>
      </c>
      <c r="AF1626" s="116">
        <f t="shared" si="436"/>
        <v>0</v>
      </c>
      <c r="AG1626" s="116">
        <f t="shared" si="436"/>
        <v>0</v>
      </c>
      <c r="AH1626" s="116">
        <f t="shared" si="436"/>
        <v>0</v>
      </c>
      <c r="AI1626" s="116">
        <f t="shared" si="436"/>
        <v>0</v>
      </c>
      <c r="AJ1626" s="115">
        <f t="shared" si="420"/>
        <v>0</v>
      </c>
      <c r="AK1626" s="116">
        <f t="shared" si="420"/>
        <v>0</v>
      </c>
      <c r="AL1626" s="116">
        <f t="shared" si="420"/>
        <v>0</v>
      </c>
      <c r="AM1626" s="116">
        <f t="shared" si="420"/>
        <v>0</v>
      </c>
      <c r="AN1626" s="116">
        <f t="shared" si="420"/>
        <v>0</v>
      </c>
      <c r="AO1626" s="115">
        <f t="shared" si="429"/>
        <v>0</v>
      </c>
      <c r="AP1626" s="116">
        <f t="shared" si="429"/>
        <v>0</v>
      </c>
      <c r="AQ1626" s="116">
        <f t="shared" si="429"/>
        <v>0</v>
      </c>
      <c r="AR1626" s="116">
        <f t="shared" si="422"/>
        <v>0</v>
      </c>
      <c r="AS1626" s="116">
        <f t="shared" si="430"/>
        <v>0</v>
      </c>
    </row>
    <row r="1627" spans="2:45" ht="16.5" hidden="1" thickTop="1" thickBot="1" x14ac:dyDescent="0.3">
      <c r="B1627" s="101" t="str">
        <f t="shared" si="423"/>
        <v>b</v>
      </c>
      <c r="C1627" s="101" t="str">
        <f t="shared" si="431"/>
        <v>b</v>
      </c>
      <c r="D1627" s="109" t="s">
        <v>279</v>
      </c>
      <c r="E1627" s="120" t="s">
        <v>303</v>
      </c>
      <c r="F1627" s="115">
        <f t="shared" si="424"/>
        <v>0</v>
      </c>
      <c r="G1627" s="116">
        <f t="shared" si="432"/>
        <v>0</v>
      </c>
      <c r="H1627" s="116">
        <f t="shared" si="432"/>
        <v>0</v>
      </c>
      <c r="I1627" s="116">
        <f t="shared" si="432"/>
        <v>0</v>
      </c>
      <c r="J1627" s="116">
        <f t="shared" si="432"/>
        <v>0</v>
      </c>
      <c r="K1627" s="115">
        <f t="shared" si="425"/>
        <v>0</v>
      </c>
      <c r="L1627" s="116">
        <f t="shared" si="433"/>
        <v>0</v>
      </c>
      <c r="M1627" s="116">
        <f t="shared" si="433"/>
        <v>0</v>
      </c>
      <c r="N1627" s="116">
        <f t="shared" si="433"/>
        <v>0</v>
      </c>
      <c r="O1627" s="116">
        <f t="shared" si="433"/>
        <v>0</v>
      </c>
      <c r="P1627" s="115">
        <f t="shared" si="426"/>
        <v>0</v>
      </c>
      <c r="Q1627" s="116">
        <f t="shared" si="434"/>
        <v>0</v>
      </c>
      <c r="R1627" s="116">
        <f t="shared" si="434"/>
        <v>0</v>
      </c>
      <c r="S1627" s="116">
        <f t="shared" si="434"/>
        <v>0</v>
      </c>
      <c r="T1627" s="116">
        <f t="shared" si="434"/>
        <v>0</v>
      </c>
      <c r="U1627" s="111">
        <f t="shared" si="421"/>
        <v>0</v>
      </c>
      <c r="V1627" s="116">
        <f t="shared" si="421"/>
        <v>0</v>
      </c>
      <c r="W1627" s="116">
        <f t="shared" si="421"/>
        <v>0</v>
      </c>
      <c r="X1627" s="116">
        <f t="shared" si="421"/>
        <v>0</v>
      </c>
      <c r="Y1627" s="116">
        <f t="shared" si="421"/>
        <v>0</v>
      </c>
      <c r="Z1627" s="115">
        <f t="shared" si="427"/>
        <v>0</v>
      </c>
      <c r="AA1627" s="116">
        <f t="shared" si="435"/>
        <v>0</v>
      </c>
      <c r="AB1627" s="116">
        <f t="shared" si="435"/>
        <v>0</v>
      </c>
      <c r="AC1627" s="116">
        <f t="shared" si="435"/>
        <v>0</v>
      </c>
      <c r="AD1627" s="116">
        <f t="shared" si="435"/>
        <v>0</v>
      </c>
      <c r="AE1627" s="115">
        <f t="shared" si="428"/>
        <v>0</v>
      </c>
      <c r="AF1627" s="116">
        <f t="shared" si="436"/>
        <v>0</v>
      </c>
      <c r="AG1627" s="116">
        <f t="shared" si="436"/>
        <v>0</v>
      </c>
      <c r="AH1627" s="116">
        <f t="shared" si="436"/>
        <v>0</v>
      </c>
      <c r="AI1627" s="116">
        <f t="shared" si="436"/>
        <v>0</v>
      </c>
      <c r="AJ1627" s="115">
        <f t="shared" si="420"/>
        <v>0</v>
      </c>
      <c r="AK1627" s="116">
        <f t="shared" si="420"/>
        <v>0</v>
      </c>
      <c r="AL1627" s="116">
        <f t="shared" si="420"/>
        <v>0</v>
      </c>
      <c r="AM1627" s="116">
        <f t="shared" si="420"/>
        <v>0</v>
      </c>
      <c r="AN1627" s="116">
        <f t="shared" si="420"/>
        <v>0</v>
      </c>
      <c r="AO1627" s="115">
        <f t="shared" si="429"/>
        <v>0</v>
      </c>
      <c r="AP1627" s="116">
        <f t="shared" si="429"/>
        <v>0</v>
      </c>
      <c r="AQ1627" s="116">
        <f t="shared" si="429"/>
        <v>0</v>
      </c>
      <c r="AR1627" s="116">
        <f t="shared" si="422"/>
        <v>0</v>
      </c>
      <c r="AS1627" s="116">
        <f t="shared" si="430"/>
        <v>0</v>
      </c>
    </row>
    <row r="1628" spans="2:45" ht="16.5" thickTop="1" thickBot="1" x14ac:dyDescent="0.3">
      <c r="B1628" s="101" t="str">
        <f t="shared" si="423"/>
        <v>a</v>
      </c>
      <c r="C1628" s="101" t="str">
        <f t="shared" si="431"/>
        <v>a</v>
      </c>
      <c r="D1628" s="109" t="s">
        <v>279</v>
      </c>
      <c r="E1628" s="120" t="s">
        <v>304</v>
      </c>
      <c r="F1628" s="115">
        <f t="shared" si="424"/>
        <v>7743000</v>
      </c>
      <c r="G1628" s="116">
        <f t="shared" si="432"/>
        <v>1886000</v>
      </c>
      <c r="H1628" s="116">
        <f t="shared" si="432"/>
        <v>2008000</v>
      </c>
      <c r="I1628" s="116">
        <f t="shared" si="432"/>
        <v>1901000</v>
      </c>
      <c r="J1628" s="116">
        <f t="shared" si="432"/>
        <v>1948000</v>
      </c>
      <c r="K1628" s="115">
        <f t="shared" si="425"/>
        <v>7473000</v>
      </c>
      <c r="L1628" s="116">
        <f t="shared" si="433"/>
        <v>1586000</v>
      </c>
      <c r="M1628" s="116">
        <f t="shared" si="433"/>
        <v>1808000</v>
      </c>
      <c r="N1628" s="116">
        <f t="shared" si="433"/>
        <v>1631000</v>
      </c>
      <c r="O1628" s="116">
        <f t="shared" si="433"/>
        <v>2448000</v>
      </c>
      <c r="P1628" s="115">
        <f t="shared" si="426"/>
        <v>2341606.5999999996</v>
      </c>
      <c r="Q1628" s="116">
        <f t="shared" si="434"/>
        <v>1316163.9099999999</v>
      </c>
      <c r="R1628" s="116">
        <f t="shared" si="434"/>
        <v>1025442.69</v>
      </c>
      <c r="S1628" s="116">
        <f t="shared" si="434"/>
        <v>0</v>
      </c>
      <c r="T1628" s="116">
        <f t="shared" si="434"/>
        <v>0</v>
      </c>
      <c r="U1628" s="111">
        <f t="shared" si="421"/>
        <v>0</v>
      </c>
      <c r="V1628" s="116">
        <f t="shared" si="421"/>
        <v>-300000</v>
      </c>
      <c r="W1628" s="116">
        <f t="shared" si="421"/>
        <v>300000</v>
      </c>
      <c r="X1628" s="116">
        <f t="shared" si="421"/>
        <v>0</v>
      </c>
      <c r="Y1628" s="116">
        <f t="shared" si="421"/>
        <v>0</v>
      </c>
      <c r="Z1628" s="115">
        <f t="shared" si="427"/>
        <v>0</v>
      </c>
      <c r="AA1628" s="116">
        <f t="shared" si="435"/>
        <v>0</v>
      </c>
      <c r="AB1628" s="116">
        <f t="shared" si="435"/>
        <v>0</v>
      </c>
      <c r="AC1628" s="116">
        <f t="shared" si="435"/>
        <v>0</v>
      </c>
      <c r="AD1628" s="116">
        <f t="shared" si="435"/>
        <v>0</v>
      </c>
      <c r="AE1628" s="115">
        <f t="shared" si="428"/>
        <v>0</v>
      </c>
      <c r="AF1628" s="116">
        <f t="shared" si="436"/>
        <v>-300000</v>
      </c>
      <c r="AG1628" s="116">
        <f t="shared" si="436"/>
        <v>300000</v>
      </c>
      <c r="AH1628" s="116">
        <f t="shared" si="436"/>
        <v>0</v>
      </c>
      <c r="AI1628" s="116">
        <f t="shared" si="436"/>
        <v>0</v>
      </c>
      <c r="AJ1628" s="115">
        <f t="shared" si="420"/>
        <v>7743000</v>
      </c>
      <c r="AK1628" s="116">
        <f t="shared" si="420"/>
        <v>1586000</v>
      </c>
      <c r="AL1628" s="116">
        <f t="shared" si="420"/>
        <v>2308000</v>
      </c>
      <c r="AM1628" s="116">
        <f t="shared" si="420"/>
        <v>1901000</v>
      </c>
      <c r="AN1628" s="116">
        <f t="shared" si="420"/>
        <v>1948000</v>
      </c>
      <c r="AO1628" s="115">
        <f t="shared" si="429"/>
        <v>7473000</v>
      </c>
      <c r="AP1628" s="116">
        <f t="shared" si="429"/>
        <v>1286000</v>
      </c>
      <c r="AQ1628" s="116">
        <f t="shared" si="429"/>
        <v>2108000</v>
      </c>
      <c r="AR1628" s="116">
        <f t="shared" si="422"/>
        <v>1631000</v>
      </c>
      <c r="AS1628" s="116">
        <f t="shared" si="430"/>
        <v>2448000</v>
      </c>
    </row>
    <row r="1629" spans="2:45" ht="16.5" hidden="1" thickTop="1" thickBot="1" x14ac:dyDescent="0.3">
      <c r="B1629" s="101" t="str">
        <f t="shared" si="423"/>
        <v>b</v>
      </c>
      <c r="C1629" s="101" t="str">
        <f t="shared" si="431"/>
        <v>b</v>
      </c>
      <c r="D1629" s="109" t="s">
        <v>279</v>
      </c>
      <c r="E1629" s="120" t="s">
        <v>305</v>
      </c>
      <c r="F1629" s="115">
        <f t="shared" si="424"/>
        <v>0</v>
      </c>
      <c r="G1629" s="116">
        <f t="shared" si="432"/>
        <v>0</v>
      </c>
      <c r="H1629" s="116">
        <f t="shared" si="432"/>
        <v>0</v>
      </c>
      <c r="I1629" s="116">
        <f t="shared" si="432"/>
        <v>0</v>
      </c>
      <c r="J1629" s="116">
        <f t="shared" si="432"/>
        <v>0</v>
      </c>
      <c r="K1629" s="115">
        <f t="shared" si="425"/>
        <v>0</v>
      </c>
      <c r="L1629" s="116">
        <f t="shared" si="433"/>
        <v>0</v>
      </c>
      <c r="M1629" s="116">
        <f t="shared" si="433"/>
        <v>0</v>
      </c>
      <c r="N1629" s="116">
        <f t="shared" si="433"/>
        <v>0</v>
      </c>
      <c r="O1629" s="116">
        <f t="shared" si="433"/>
        <v>0</v>
      </c>
      <c r="P1629" s="115">
        <f t="shared" si="426"/>
        <v>0</v>
      </c>
      <c r="Q1629" s="116">
        <f t="shared" si="434"/>
        <v>0</v>
      </c>
      <c r="R1629" s="116">
        <f t="shared" si="434"/>
        <v>0</v>
      </c>
      <c r="S1629" s="116">
        <f t="shared" si="434"/>
        <v>0</v>
      </c>
      <c r="T1629" s="116">
        <f t="shared" si="434"/>
        <v>0</v>
      </c>
      <c r="U1629" s="111">
        <f t="shared" si="421"/>
        <v>0</v>
      </c>
      <c r="V1629" s="116">
        <f t="shared" si="421"/>
        <v>0</v>
      </c>
      <c r="W1629" s="116">
        <f t="shared" si="421"/>
        <v>0</v>
      </c>
      <c r="X1629" s="116">
        <f t="shared" si="421"/>
        <v>0</v>
      </c>
      <c r="Y1629" s="116">
        <f t="shared" si="421"/>
        <v>0</v>
      </c>
      <c r="Z1629" s="115">
        <f t="shared" si="427"/>
        <v>0</v>
      </c>
      <c r="AA1629" s="116">
        <f t="shared" si="435"/>
        <v>0</v>
      </c>
      <c r="AB1629" s="116">
        <f t="shared" si="435"/>
        <v>0</v>
      </c>
      <c r="AC1629" s="116">
        <f t="shared" si="435"/>
        <v>0</v>
      </c>
      <c r="AD1629" s="116">
        <f t="shared" si="435"/>
        <v>0</v>
      </c>
      <c r="AE1629" s="115">
        <f t="shared" si="428"/>
        <v>0</v>
      </c>
      <c r="AF1629" s="116">
        <f t="shared" si="436"/>
        <v>0</v>
      </c>
      <c r="AG1629" s="116">
        <f t="shared" si="436"/>
        <v>0</v>
      </c>
      <c r="AH1629" s="116">
        <f t="shared" si="436"/>
        <v>0</v>
      </c>
      <c r="AI1629" s="116">
        <f t="shared" si="436"/>
        <v>0</v>
      </c>
      <c r="AJ1629" s="115">
        <f t="shared" si="420"/>
        <v>0</v>
      </c>
      <c r="AK1629" s="116">
        <f t="shared" si="420"/>
        <v>0</v>
      </c>
      <c r="AL1629" s="116">
        <f t="shared" si="420"/>
        <v>0</v>
      </c>
      <c r="AM1629" s="116">
        <f t="shared" si="420"/>
        <v>0</v>
      </c>
      <c r="AN1629" s="116">
        <f t="shared" si="420"/>
        <v>0</v>
      </c>
      <c r="AO1629" s="115">
        <f t="shared" si="429"/>
        <v>0</v>
      </c>
      <c r="AP1629" s="116">
        <f t="shared" si="429"/>
        <v>0</v>
      </c>
      <c r="AQ1629" s="116">
        <f t="shared" si="429"/>
        <v>0</v>
      </c>
      <c r="AR1629" s="116">
        <f t="shared" si="422"/>
        <v>0</v>
      </c>
      <c r="AS1629" s="116">
        <f t="shared" si="430"/>
        <v>0</v>
      </c>
    </row>
    <row r="1630" spans="2:45" ht="16.5" hidden="1" thickTop="1" thickBot="1" x14ac:dyDescent="0.3">
      <c r="B1630" s="101" t="str">
        <f t="shared" si="423"/>
        <v>b</v>
      </c>
      <c r="C1630" s="101" t="str">
        <f t="shared" si="431"/>
        <v>b</v>
      </c>
      <c r="D1630" s="109" t="s">
        <v>279</v>
      </c>
      <c r="E1630" s="121" t="s">
        <v>306</v>
      </c>
      <c r="F1630" s="115">
        <f t="shared" si="424"/>
        <v>0</v>
      </c>
      <c r="G1630" s="116">
        <f t="shared" si="432"/>
        <v>0</v>
      </c>
      <c r="H1630" s="116">
        <f t="shared" si="432"/>
        <v>0</v>
      </c>
      <c r="I1630" s="116">
        <f t="shared" si="432"/>
        <v>0</v>
      </c>
      <c r="J1630" s="116">
        <f t="shared" si="432"/>
        <v>0</v>
      </c>
      <c r="K1630" s="115">
        <f t="shared" si="425"/>
        <v>0</v>
      </c>
      <c r="L1630" s="116">
        <f t="shared" si="433"/>
        <v>0</v>
      </c>
      <c r="M1630" s="116">
        <f t="shared" si="433"/>
        <v>0</v>
      </c>
      <c r="N1630" s="116">
        <f t="shared" si="433"/>
        <v>0</v>
      </c>
      <c r="O1630" s="116">
        <f t="shared" si="433"/>
        <v>0</v>
      </c>
      <c r="P1630" s="115">
        <f t="shared" si="426"/>
        <v>0</v>
      </c>
      <c r="Q1630" s="116">
        <f t="shared" si="434"/>
        <v>0</v>
      </c>
      <c r="R1630" s="116">
        <f t="shared" si="434"/>
        <v>0</v>
      </c>
      <c r="S1630" s="116">
        <f t="shared" si="434"/>
        <v>0</v>
      </c>
      <c r="T1630" s="116">
        <f t="shared" si="434"/>
        <v>0</v>
      </c>
      <c r="U1630" s="111">
        <f t="shared" si="421"/>
        <v>0</v>
      </c>
      <c r="V1630" s="116">
        <f t="shared" si="421"/>
        <v>0</v>
      </c>
      <c r="W1630" s="116">
        <f t="shared" si="421"/>
        <v>0</v>
      </c>
      <c r="X1630" s="116">
        <f t="shared" si="421"/>
        <v>0</v>
      </c>
      <c r="Y1630" s="116">
        <f t="shared" si="421"/>
        <v>0</v>
      </c>
      <c r="Z1630" s="115">
        <f t="shared" si="427"/>
        <v>0</v>
      </c>
      <c r="AA1630" s="116">
        <f t="shared" si="435"/>
        <v>0</v>
      </c>
      <c r="AB1630" s="116">
        <f t="shared" si="435"/>
        <v>0</v>
      </c>
      <c r="AC1630" s="116">
        <f t="shared" si="435"/>
        <v>0</v>
      </c>
      <c r="AD1630" s="116">
        <f t="shared" si="435"/>
        <v>0</v>
      </c>
      <c r="AE1630" s="115">
        <f t="shared" si="428"/>
        <v>0</v>
      </c>
      <c r="AF1630" s="116">
        <f t="shared" si="436"/>
        <v>0</v>
      </c>
      <c r="AG1630" s="116">
        <f t="shared" si="436"/>
        <v>0</v>
      </c>
      <c r="AH1630" s="116">
        <f t="shared" si="436"/>
        <v>0</v>
      </c>
      <c r="AI1630" s="116">
        <f t="shared" si="436"/>
        <v>0</v>
      </c>
      <c r="AJ1630" s="115">
        <f t="shared" si="420"/>
        <v>0</v>
      </c>
      <c r="AK1630" s="116">
        <f t="shared" si="420"/>
        <v>0</v>
      </c>
      <c r="AL1630" s="116">
        <f t="shared" si="420"/>
        <v>0</v>
      </c>
      <c r="AM1630" s="116">
        <f t="shared" si="420"/>
        <v>0</v>
      </c>
      <c r="AN1630" s="116">
        <f t="shared" si="420"/>
        <v>0</v>
      </c>
      <c r="AO1630" s="115">
        <f t="shared" si="429"/>
        <v>0</v>
      </c>
      <c r="AP1630" s="116">
        <f t="shared" si="429"/>
        <v>0</v>
      </c>
      <c r="AQ1630" s="116">
        <f t="shared" si="429"/>
        <v>0</v>
      </c>
      <c r="AR1630" s="116">
        <f t="shared" si="422"/>
        <v>0</v>
      </c>
      <c r="AS1630" s="116">
        <f t="shared" si="430"/>
        <v>0</v>
      </c>
    </row>
    <row r="1631" spans="2:45" ht="27" hidden="1" thickTop="1" thickBot="1" x14ac:dyDescent="0.3">
      <c r="B1631" s="101" t="str">
        <f t="shared" si="423"/>
        <v>b</v>
      </c>
      <c r="C1631" s="101" t="str">
        <f t="shared" si="431"/>
        <v>b</v>
      </c>
      <c r="D1631" s="109" t="s">
        <v>279</v>
      </c>
      <c r="E1631" s="121" t="s">
        <v>307</v>
      </c>
      <c r="F1631" s="115">
        <f t="shared" si="424"/>
        <v>0</v>
      </c>
      <c r="G1631" s="116">
        <f t="shared" si="432"/>
        <v>0</v>
      </c>
      <c r="H1631" s="116">
        <f t="shared" si="432"/>
        <v>0</v>
      </c>
      <c r="I1631" s="116">
        <f t="shared" si="432"/>
        <v>0</v>
      </c>
      <c r="J1631" s="116">
        <f t="shared" si="432"/>
        <v>0</v>
      </c>
      <c r="K1631" s="115">
        <f t="shared" si="425"/>
        <v>0</v>
      </c>
      <c r="L1631" s="116">
        <f t="shared" si="433"/>
        <v>0</v>
      </c>
      <c r="M1631" s="116">
        <f t="shared" si="433"/>
        <v>0</v>
      </c>
      <c r="N1631" s="116">
        <f t="shared" si="433"/>
        <v>0</v>
      </c>
      <c r="O1631" s="116">
        <f t="shared" si="433"/>
        <v>0</v>
      </c>
      <c r="P1631" s="115">
        <f t="shared" si="426"/>
        <v>0</v>
      </c>
      <c r="Q1631" s="116">
        <f t="shared" si="434"/>
        <v>0</v>
      </c>
      <c r="R1631" s="116">
        <f t="shared" si="434"/>
        <v>0</v>
      </c>
      <c r="S1631" s="116">
        <f t="shared" si="434"/>
        <v>0</v>
      </c>
      <c r="T1631" s="116">
        <f t="shared" si="434"/>
        <v>0</v>
      </c>
      <c r="U1631" s="111">
        <f t="shared" si="421"/>
        <v>0</v>
      </c>
      <c r="V1631" s="116">
        <f t="shared" si="421"/>
        <v>0</v>
      </c>
      <c r="W1631" s="116">
        <f t="shared" si="421"/>
        <v>0</v>
      </c>
      <c r="X1631" s="116">
        <f t="shared" si="421"/>
        <v>0</v>
      </c>
      <c r="Y1631" s="116">
        <f t="shared" si="421"/>
        <v>0</v>
      </c>
      <c r="Z1631" s="115">
        <f t="shared" si="427"/>
        <v>0</v>
      </c>
      <c r="AA1631" s="116">
        <f t="shared" si="435"/>
        <v>0</v>
      </c>
      <c r="AB1631" s="116">
        <f t="shared" si="435"/>
        <v>0</v>
      </c>
      <c r="AC1631" s="116">
        <f t="shared" si="435"/>
        <v>0</v>
      </c>
      <c r="AD1631" s="116">
        <f t="shared" si="435"/>
        <v>0</v>
      </c>
      <c r="AE1631" s="115">
        <f t="shared" si="428"/>
        <v>0</v>
      </c>
      <c r="AF1631" s="116">
        <f t="shared" si="436"/>
        <v>0</v>
      </c>
      <c r="AG1631" s="116">
        <f t="shared" si="436"/>
        <v>0</v>
      </c>
      <c r="AH1631" s="116">
        <f t="shared" si="436"/>
        <v>0</v>
      </c>
      <c r="AI1631" s="116">
        <f t="shared" si="436"/>
        <v>0</v>
      </c>
      <c r="AJ1631" s="115">
        <f t="shared" si="420"/>
        <v>0</v>
      </c>
      <c r="AK1631" s="116">
        <f t="shared" si="420"/>
        <v>0</v>
      </c>
      <c r="AL1631" s="116">
        <f t="shared" si="420"/>
        <v>0</v>
      </c>
      <c r="AM1631" s="116">
        <f t="shared" si="420"/>
        <v>0</v>
      </c>
      <c r="AN1631" s="116">
        <f t="shared" si="420"/>
        <v>0</v>
      </c>
      <c r="AO1631" s="115">
        <f t="shared" si="429"/>
        <v>0</v>
      </c>
      <c r="AP1631" s="116">
        <f t="shared" si="429"/>
        <v>0</v>
      </c>
      <c r="AQ1631" s="116">
        <f t="shared" si="429"/>
        <v>0</v>
      </c>
      <c r="AR1631" s="116">
        <f t="shared" si="422"/>
        <v>0</v>
      </c>
      <c r="AS1631" s="116">
        <f t="shared" si="430"/>
        <v>0</v>
      </c>
    </row>
    <row r="1632" spans="2:45" ht="27" hidden="1" thickTop="1" thickBot="1" x14ac:dyDescent="0.3">
      <c r="B1632" s="101" t="str">
        <f t="shared" si="423"/>
        <v>b</v>
      </c>
      <c r="C1632" s="101" t="str">
        <f t="shared" si="431"/>
        <v>b</v>
      </c>
      <c r="D1632" s="109" t="s">
        <v>279</v>
      </c>
      <c r="E1632" s="122" t="s">
        <v>308</v>
      </c>
      <c r="F1632" s="115">
        <f t="shared" si="424"/>
        <v>0</v>
      </c>
      <c r="G1632" s="116">
        <f t="shared" si="432"/>
        <v>0</v>
      </c>
      <c r="H1632" s="116">
        <f t="shared" si="432"/>
        <v>0</v>
      </c>
      <c r="I1632" s="116">
        <f t="shared" si="432"/>
        <v>0</v>
      </c>
      <c r="J1632" s="116">
        <f t="shared" si="432"/>
        <v>0</v>
      </c>
      <c r="K1632" s="115">
        <f t="shared" si="425"/>
        <v>0</v>
      </c>
      <c r="L1632" s="116">
        <f t="shared" si="433"/>
        <v>0</v>
      </c>
      <c r="M1632" s="116">
        <f t="shared" si="433"/>
        <v>0</v>
      </c>
      <c r="N1632" s="116">
        <f t="shared" si="433"/>
        <v>0</v>
      </c>
      <c r="O1632" s="116">
        <f t="shared" si="433"/>
        <v>0</v>
      </c>
      <c r="P1632" s="115">
        <f t="shared" si="426"/>
        <v>0</v>
      </c>
      <c r="Q1632" s="116">
        <f t="shared" si="434"/>
        <v>0</v>
      </c>
      <c r="R1632" s="116">
        <f t="shared" si="434"/>
        <v>0</v>
      </c>
      <c r="S1632" s="116">
        <f t="shared" si="434"/>
        <v>0</v>
      </c>
      <c r="T1632" s="116">
        <f t="shared" si="434"/>
        <v>0</v>
      </c>
      <c r="U1632" s="111">
        <f t="shared" si="421"/>
        <v>0</v>
      </c>
      <c r="V1632" s="116">
        <f t="shared" si="421"/>
        <v>0</v>
      </c>
      <c r="W1632" s="116">
        <f t="shared" si="421"/>
        <v>0</v>
      </c>
      <c r="X1632" s="116">
        <f t="shared" si="421"/>
        <v>0</v>
      </c>
      <c r="Y1632" s="116">
        <f t="shared" si="421"/>
        <v>0</v>
      </c>
      <c r="Z1632" s="115">
        <f t="shared" si="427"/>
        <v>0</v>
      </c>
      <c r="AA1632" s="116">
        <f t="shared" si="435"/>
        <v>0</v>
      </c>
      <c r="AB1632" s="116">
        <f t="shared" si="435"/>
        <v>0</v>
      </c>
      <c r="AC1632" s="116">
        <f t="shared" si="435"/>
        <v>0</v>
      </c>
      <c r="AD1632" s="116">
        <f t="shared" si="435"/>
        <v>0</v>
      </c>
      <c r="AE1632" s="115">
        <f t="shared" si="428"/>
        <v>0</v>
      </c>
      <c r="AF1632" s="116">
        <f t="shared" si="436"/>
        <v>0</v>
      </c>
      <c r="AG1632" s="116">
        <f t="shared" si="436"/>
        <v>0</v>
      </c>
      <c r="AH1632" s="116">
        <f t="shared" si="436"/>
        <v>0</v>
      </c>
      <c r="AI1632" s="116">
        <f t="shared" si="436"/>
        <v>0</v>
      </c>
      <c r="AJ1632" s="115">
        <f t="shared" si="420"/>
        <v>0</v>
      </c>
      <c r="AK1632" s="116">
        <f t="shared" si="420"/>
        <v>0</v>
      </c>
      <c r="AL1632" s="116">
        <f t="shared" si="420"/>
        <v>0</v>
      </c>
      <c r="AM1632" s="116">
        <f t="shared" si="420"/>
        <v>0</v>
      </c>
      <c r="AN1632" s="116">
        <f t="shared" si="420"/>
        <v>0</v>
      </c>
      <c r="AO1632" s="115">
        <f t="shared" si="429"/>
        <v>0</v>
      </c>
      <c r="AP1632" s="116">
        <f t="shared" si="429"/>
        <v>0</v>
      </c>
      <c r="AQ1632" s="116">
        <f t="shared" si="429"/>
        <v>0</v>
      </c>
      <c r="AR1632" s="116">
        <f t="shared" si="422"/>
        <v>0</v>
      </c>
      <c r="AS1632" s="116">
        <f t="shared" si="430"/>
        <v>0</v>
      </c>
    </row>
    <row r="1633" spans="2:45" ht="27" hidden="1" thickTop="1" thickBot="1" x14ac:dyDescent="0.3">
      <c r="B1633" s="101" t="str">
        <f t="shared" si="423"/>
        <v>b</v>
      </c>
      <c r="C1633" s="101" t="str">
        <f t="shared" si="431"/>
        <v>b</v>
      </c>
      <c r="D1633" s="109" t="s">
        <v>279</v>
      </c>
      <c r="E1633" s="122" t="s">
        <v>309</v>
      </c>
      <c r="F1633" s="115">
        <f t="shared" si="424"/>
        <v>0</v>
      </c>
      <c r="G1633" s="116">
        <f t="shared" si="432"/>
        <v>0</v>
      </c>
      <c r="H1633" s="116">
        <f t="shared" si="432"/>
        <v>0</v>
      </c>
      <c r="I1633" s="116">
        <f t="shared" si="432"/>
        <v>0</v>
      </c>
      <c r="J1633" s="116">
        <f t="shared" si="432"/>
        <v>0</v>
      </c>
      <c r="K1633" s="115">
        <f t="shared" si="425"/>
        <v>0</v>
      </c>
      <c r="L1633" s="116">
        <f t="shared" si="433"/>
        <v>0</v>
      </c>
      <c r="M1633" s="116">
        <f t="shared" si="433"/>
        <v>0</v>
      </c>
      <c r="N1633" s="116">
        <f t="shared" si="433"/>
        <v>0</v>
      </c>
      <c r="O1633" s="116">
        <f t="shared" si="433"/>
        <v>0</v>
      </c>
      <c r="P1633" s="115">
        <f t="shared" si="426"/>
        <v>0</v>
      </c>
      <c r="Q1633" s="116">
        <f t="shared" si="434"/>
        <v>0</v>
      </c>
      <c r="R1633" s="116">
        <f t="shared" si="434"/>
        <v>0</v>
      </c>
      <c r="S1633" s="116">
        <f t="shared" si="434"/>
        <v>0</v>
      </c>
      <c r="T1633" s="116">
        <f t="shared" si="434"/>
        <v>0</v>
      </c>
      <c r="U1633" s="111">
        <f t="shared" si="421"/>
        <v>0</v>
      </c>
      <c r="V1633" s="116">
        <f t="shared" si="421"/>
        <v>0</v>
      </c>
      <c r="W1633" s="116">
        <f t="shared" si="421"/>
        <v>0</v>
      </c>
      <c r="X1633" s="116">
        <f t="shared" si="421"/>
        <v>0</v>
      </c>
      <c r="Y1633" s="116">
        <f t="shared" si="421"/>
        <v>0</v>
      </c>
      <c r="Z1633" s="115">
        <f t="shared" si="427"/>
        <v>0</v>
      </c>
      <c r="AA1633" s="116">
        <f t="shared" si="435"/>
        <v>0</v>
      </c>
      <c r="AB1633" s="116">
        <f t="shared" si="435"/>
        <v>0</v>
      </c>
      <c r="AC1633" s="116">
        <f t="shared" si="435"/>
        <v>0</v>
      </c>
      <c r="AD1633" s="116">
        <f t="shared" si="435"/>
        <v>0</v>
      </c>
      <c r="AE1633" s="115">
        <f t="shared" si="428"/>
        <v>0</v>
      </c>
      <c r="AF1633" s="116">
        <f t="shared" si="436"/>
        <v>0</v>
      </c>
      <c r="AG1633" s="116">
        <f t="shared" si="436"/>
        <v>0</v>
      </c>
      <c r="AH1633" s="116">
        <f t="shared" si="436"/>
        <v>0</v>
      </c>
      <c r="AI1633" s="116">
        <f t="shared" si="436"/>
        <v>0</v>
      </c>
      <c r="AJ1633" s="115">
        <f t="shared" si="420"/>
        <v>0</v>
      </c>
      <c r="AK1633" s="116">
        <f t="shared" si="420"/>
        <v>0</v>
      </c>
      <c r="AL1633" s="116">
        <f t="shared" si="420"/>
        <v>0</v>
      </c>
      <c r="AM1633" s="116">
        <f t="shared" si="420"/>
        <v>0</v>
      </c>
      <c r="AN1633" s="116">
        <f t="shared" si="420"/>
        <v>0</v>
      </c>
      <c r="AO1633" s="115">
        <f t="shared" si="429"/>
        <v>0</v>
      </c>
      <c r="AP1633" s="116">
        <f t="shared" si="429"/>
        <v>0</v>
      </c>
      <c r="AQ1633" s="116">
        <f t="shared" si="429"/>
        <v>0</v>
      </c>
      <c r="AR1633" s="116">
        <f t="shared" si="422"/>
        <v>0</v>
      </c>
      <c r="AS1633" s="116">
        <f t="shared" si="430"/>
        <v>0</v>
      </c>
    </row>
    <row r="1634" spans="2:45" ht="16.5" hidden="1" thickTop="1" thickBot="1" x14ac:dyDescent="0.3">
      <c r="B1634" s="101" t="str">
        <f t="shared" si="423"/>
        <v>b</v>
      </c>
      <c r="C1634" s="101" t="str">
        <f t="shared" si="431"/>
        <v>b</v>
      </c>
      <c r="D1634" s="109" t="s">
        <v>279</v>
      </c>
      <c r="E1634" s="119" t="s">
        <v>310</v>
      </c>
      <c r="F1634" s="115">
        <f t="shared" si="424"/>
        <v>0</v>
      </c>
      <c r="G1634" s="116">
        <f t="shared" si="432"/>
        <v>0</v>
      </c>
      <c r="H1634" s="116">
        <f t="shared" si="432"/>
        <v>0</v>
      </c>
      <c r="I1634" s="116">
        <f t="shared" si="432"/>
        <v>0</v>
      </c>
      <c r="J1634" s="116">
        <f t="shared" si="432"/>
        <v>0</v>
      </c>
      <c r="K1634" s="115">
        <f t="shared" si="425"/>
        <v>0</v>
      </c>
      <c r="L1634" s="116">
        <f t="shared" si="433"/>
        <v>0</v>
      </c>
      <c r="M1634" s="116">
        <f t="shared" si="433"/>
        <v>0</v>
      </c>
      <c r="N1634" s="116">
        <f t="shared" si="433"/>
        <v>0</v>
      </c>
      <c r="O1634" s="116">
        <f t="shared" si="433"/>
        <v>0</v>
      </c>
      <c r="P1634" s="115">
        <f t="shared" si="426"/>
        <v>0</v>
      </c>
      <c r="Q1634" s="116">
        <f t="shared" si="434"/>
        <v>0</v>
      </c>
      <c r="R1634" s="116">
        <f t="shared" si="434"/>
        <v>0</v>
      </c>
      <c r="S1634" s="116">
        <f t="shared" si="434"/>
        <v>0</v>
      </c>
      <c r="T1634" s="116">
        <f t="shared" si="434"/>
        <v>0</v>
      </c>
      <c r="U1634" s="111">
        <f t="shared" si="421"/>
        <v>0</v>
      </c>
      <c r="V1634" s="116">
        <f t="shared" si="421"/>
        <v>0</v>
      </c>
      <c r="W1634" s="116">
        <f t="shared" si="421"/>
        <v>0</v>
      </c>
      <c r="X1634" s="116">
        <f t="shared" si="421"/>
        <v>0</v>
      </c>
      <c r="Y1634" s="116">
        <f t="shared" si="421"/>
        <v>0</v>
      </c>
      <c r="Z1634" s="115">
        <f t="shared" si="427"/>
        <v>0</v>
      </c>
      <c r="AA1634" s="116">
        <f t="shared" si="435"/>
        <v>0</v>
      </c>
      <c r="AB1634" s="116">
        <f t="shared" si="435"/>
        <v>0</v>
      </c>
      <c r="AC1634" s="116">
        <f t="shared" si="435"/>
        <v>0</v>
      </c>
      <c r="AD1634" s="116">
        <f t="shared" si="435"/>
        <v>0</v>
      </c>
      <c r="AE1634" s="115">
        <f t="shared" si="428"/>
        <v>0</v>
      </c>
      <c r="AF1634" s="116">
        <f t="shared" si="436"/>
        <v>0</v>
      </c>
      <c r="AG1634" s="116">
        <f t="shared" si="436"/>
        <v>0</v>
      </c>
      <c r="AH1634" s="116">
        <f t="shared" si="436"/>
        <v>0</v>
      </c>
      <c r="AI1634" s="116">
        <f t="shared" si="436"/>
        <v>0</v>
      </c>
      <c r="AJ1634" s="115">
        <f t="shared" si="420"/>
        <v>0</v>
      </c>
      <c r="AK1634" s="116">
        <f t="shared" si="420"/>
        <v>0</v>
      </c>
      <c r="AL1634" s="116">
        <f t="shared" si="420"/>
        <v>0</v>
      </c>
      <c r="AM1634" s="116">
        <f t="shared" si="420"/>
        <v>0</v>
      </c>
      <c r="AN1634" s="116">
        <f t="shared" si="420"/>
        <v>0</v>
      </c>
      <c r="AO1634" s="115">
        <f t="shared" si="429"/>
        <v>0</v>
      </c>
      <c r="AP1634" s="116">
        <f t="shared" si="429"/>
        <v>0</v>
      </c>
      <c r="AQ1634" s="116">
        <f t="shared" si="429"/>
        <v>0</v>
      </c>
      <c r="AR1634" s="116">
        <f t="shared" si="422"/>
        <v>0</v>
      </c>
      <c r="AS1634" s="116">
        <f t="shared" si="430"/>
        <v>0</v>
      </c>
    </row>
    <row r="1635" spans="2:45" ht="16.5" hidden="1" thickTop="1" thickBot="1" x14ac:dyDescent="0.3">
      <c r="B1635" s="101" t="str">
        <f t="shared" si="423"/>
        <v>b</v>
      </c>
      <c r="C1635" s="101" t="str">
        <f t="shared" si="431"/>
        <v>b</v>
      </c>
      <c r="D1635" s="109" t="s">
        <v>279</v>
      </c>
      <c r="E1635" s="119" t="s">
        <v>311</v>
      </c>
      <c r="F1635" s="115">
        <f t="shared" si="424"/>
        <v>0</v>
      </c>
      <c r="G1635" s="116">
        <f t="shared" si="432"/>
        <v>0</v>
      </c>
      <c r="H1635" s="116">
        <f t="shared" si="432"/>
        <v>0</v>
      </c>
      <c r="I1635" s="116">
        <f t="shared" si="432"/>
        <v>0</v>
      </c>
      <c r="J1635" s="116">
        <f t="shared" si="432"/>
        <v>0</v>
      </c>
      <c r="K1635" s="115">
        <f t="shared" si="425"/>
        <v>0</v>
      </c>
      <c r="L1635" s="116">
        <f t="shared" si="433"/>
        <v>0</v>
      </c>
      <c r="M1635" s="116">
        <f t="shared" si="433"/>
        <v>0</v>
      </c>
      <c r="N1635" s="116">
        <f t="shared" si="433"/>
        <v>0</v>
      </c>
      <c r="O1635" s="116">
        <f t="shared" si="433"/>
        <v>0</v>
      </c>
      <c r="P1635" s="115">
        <f t="shared" si="426"/>
        <v>0</v>
      </c>
      <c r="Q1635" s="116">
        <f t="shared" si="434"/>
        <v>0</v>
      </c>
      <c r="R1635" s="116">
        <f t="shared" si="434"/>
        <v>0</v>
      </c>
      <c r="S1635" s="116">
        <f t="shared" si="434"/>
        <v>0</v>
      </c>
      <c r="T1635" s="116">
        <f t="shared" si="434"/>
        <v>0</v>
      </c>
      <c r="U1635" s="111">
        <f t="shared" si="421"/>
        <v>0</v>
      </c>
      <c r="V1635" s="116">
        <f t="shared" si="421"/>
        <v>0</v>
      </c>
      <c r="W1635" s="116">
        <f t="shared" si="421"/>
        <v>0</v>
      </c>
      <c r="X1635" s="116">
        <f t="shared" si="421"/>
        <v>0</v>
      </c>
      <c r="Y1635" s="116">
        <f t="shared" si="421"/>
        <v>0</v>
      </c>
      <c r="Z1635" s="115">
        <f t="shared" si="427"/>
        <v>0</v>
      </c>
      <c r="AA1635" s="116">
        <f t="shared" si="435"/>
        <v>0</v>
      </c>
      <c r="AB1635" s="116">
        <f t="shared" si="435"/>
        <v>0</v>
      </c>
      <c r="AC1635" s="116">
        <f t="shared" si="435"/>
        <v>0</v>
      </c>
      <c r="AD1635" s="116">
        <f t="shared" si="435"/>
        <v>0</v>
      </c>
      <c r="AE1635" s="115">
        <f t="shared" si="428"/>
        <v>0</v>
      </c>
      <c r="AF1635" s="116">
        <f t="shared" si="436"/>
        <v>0</v>
      </c>
      <c r="AG1635" s="116">
        <f t="shared" si="436"/>
        <v>0</v>
      </c>
      <c r="AH1635" s="116">
        <f t="shared" si="436"/>
        <v>0</v>
      </c>
      <c r="AI1635" s="116">
        <f t="shared" si="436"/>
        <v>0</v>
      </c>
      <c r="AJ1635" s="115">
        <f t="shared" si="420"/>
        <v>0</v>
      </c>
      <c r="AK1635" s="116">
        <f t="shared" si="420"/>
        <v>0</v>
      </c>
      <c r="AL1635" s="116">
        <f t="shared" si="420"/>
        <v>0</v>
      </c>
      <c r="AM1635" s="116">
        <f t="shared" si="420"/>
        <v>0</v>
      </c>
      <c r="AN1635" s="116">
        <f t="shared" si="420"/>
        <v>0</v>
      </c>
      <c r="AO1635" s="115">
        <f t="shared" si="429"/>
        <v>0</v>
      </c>
      <c r="AP1635" s="116">
        <f t="shared" si="429"/>
        <v>0</v>
      </c>
      <c r="AQ1635" s="116">
        <f t="shared" si="429"/>
        <v>0</v>
      </c>
      <c r="AR1635" s="116">
        <f t="shared" si="422"/>
        <v>0</v>
      </c>
      <c r="AS1635" s="116">
        <f t="shared" si="430"/>
        <v>0</v>
      </c>
    </row>
    <row r="1636" spans="2:45" ht="16.5" hidden="1" thickTop="1" thickBot="1" x14ac:dyDescent="0.3">
      <c r="B1636" s="101" t="str">
        <f t="shared" si="423"/>
        <v>b</v>
      </c>
      <c r="C1636" s="101" t="str">
        <f t="shared" si="431"/>
        <v>b</v>
      </c>
      <c r="D1636" s="109" t="s">
        <v>279</v>
      </c>
      <c r="E1636" s="119" t="s">
        <v>312</v>
      </c>
      <c r="F1636" s="115">
        <f t="shared" si="424"/>
        <v>0</v>
      </c>
      <c r="G1636" s="116">
        <f t="shared" si="432"/>
        <v>0</v>
      </c>
      <c r="H1636" s="116">
        <f t="shared" si="432"/>
        <v>0</v>
      </c>
      <c r="I1636" s="116">
        <f t="shared" si="432"/>
        <v>0</v>
      </c>
      <c r="J1636" s="116">
        <f t="shared" si="432"/>
        <v>0</v>
      </c>
      <c r="K1636" s="115">
        <f t="shared" si="425"/>
        <v>0</v>
      </c>
      <c r="L1636" s="116">
        <f t="shared" si="433"/>
        <v>0</v>
      </c>
      <c r="M1636" s="116">
        <f t="shared" si="433"/>
        <v>0</v>
      </c>
      <c r="N1636" s="116">
        <f t="shared" si="433"/>
        <v>0</v>
      </c>
      <c r="O1636" s="116">
        <f t="shared" si="433"/>
        <v>0</v>
      </c>
      <c r="P1636" s="115">
        <f t="shared" si="426"/>
        <v>0</v>
      </c>
      <c r="Q1636" s="116">
        <f t="shared" si="434"/>
        <v>0</v>
      </c>
      <c r="R1636" s="116">
        <f t="shared" si="434"/>
        <v>0</v>
      </c>
      <c r="S1636" s="116">
        <f t="shared" si="434"/>
        <v>0</v>
      </c>
      <c r="T1636" s="116">
        <f t="shared" si="434"/>
        <v>0</v>
      </c>
      <c r="U1636" s="111">
        <f t="shared" si="421"/>
        <v>0</v>
      </c>
      <c r="V1636" s="116">
        <f t="shared" si="421"/>
        <v>0</v>
      </c>
      <c r="W1636" s="116">
        <f t="shared" si="421"/>
        <v>0</v>
      </c>
      <c r="X1636" s="116">
        <f t="shared" si="421"/>
        <v>0</v>
      </c>
      <c r="Y1636" s="116">
        <f t="shared" si="421"/>
        <v>0</v>
      </c>
      <c r="Z1636" s="115">
        <f t="shared" si="427"/>
        <v>0</v>
      </c>
      <c r="AA1636" s="116">
        <f t="shared" si="435"/>
        <v>0</v>
      </c>
      <c r="AB1636" s="116">
        <f t="shared" si="435"/>
        <v>0</v>
      </c>
      <c r="AC1636" s="116">
        <f t="shared" si="435"/>
        <v>0</v>
      </c>
      <c r="AD1636" s="116">
        <f t="shared" si="435"/>
        <v>0</v>
      </c>
      <c r="AE1636" s="115">
        <f t="shared" si="428"/>
        <v>0</v>
      </c>
      <c r="AF1636" s="116">
        <f t="shared" si="436"/>
        <v>0</v>
      </c>
      <c r="AG1636" s="116">
        <f t="shared" si="436"/>
        <v>0</v>
      </c>
      <c r="AH1636" s="116">
        <f t="shared" si="436"/>
        <v>0</v>
      </c>
      <c r="AI1636" s="116">
        <f t="shared" si="436"/>
        <v>0</v>
      </c>
      <c r="AJ1636" s="115">
        <f t="shared" si="420"/>
        <v>0</v>
      </c>
      <c r="AK1636" s="116">
        <f t="shared" si="420"/>
        <v>0</v>
      </c>
      <c r="AL1636" s="116">
        <f t="shared" si="420"/>
        <v>0</v>
      </c>
      <c r="AM1636" s="116">
        <f t="shared" si="420"/>
        <v>0</v>
      </c>
      <c r="AN1636" s="116">
        <f t="shared" si="420"/>
        <v>0</v>
      </c>
      <c r="AO1636" s="115">
        <f t="shared" si="429"/>
        <v>0</v>
      </c>
      <c r="AP1636" s="116">
        <f t="shared" si="429"/>
        <v>0</v>
      </c>
      <c r="AQ1636" s="116">
        <f t="shared" si="429"/>
        <v>0</v>
      </c>
      <c r="AR1636" s="116">
        <f t="shared" si="422"/>
        <v>0</v>
      </c>
      <c r="AS1636" s="116">
        <f t="shared" si="430"/>
        <v>0</v>
      </c>
    </row>
    <row r="1637" spans="2:45" ht="25.5" thickTop="1" thickBot="1" x14ac:dyDescent="0.3">
      <c r="B1637" s="101" t="str">
        <f t="shared" si="423"/>
        <v>a</v>
      </c>
      <c r="D1637" s="109" t="s">
        <v>444</v>
      </c>
      <c r="E1637" s="119" t="s">
        <v>445</v>
      </c>
      <c r="F1637" s="115">
        <f t="shared" si="424"/>
        <v>7743000</v>
      </c>
      <c r="G1637" s="116">
        <f>SUM(G1638,G1650:G1652)</f>
        <v>1886000</v>
      </c>
      <c r="H1637" s="116">
        <f>SUM(H1638,H1650:H1652)</f>
        <v>2008000</v>
      </c>
      <c r="I1637" s="116">
        <f>SUM(I1638,I1650:I1652)</f>
        <v>1901000</v>
      </c>
      <c r="J1637" s="116">
        <f>SUM(J1638,J1650:J1652)</f>
        <v>1948000</v>
      </c>
      <c r="K1637" s="115">
        <f t="shared" si="425"/>
        <v>7473000</v>
      </c>
      <c r="L1637" s="116">
        <f>SUM(L1638,L1650:L1652)</f>
        <v>1586000</v>
      </c>
      <c r="M1637" s="116">
        <f>SUM(M1638,M1650:M1652)</f>
        <v>1808000</v>
      </c>
      <c r="N1637" s="116">
        <f>SUM(N1638,N1650:N1652)</f>
        <v>1631000</v>
      </c>
      <c r="O1637" s="116">
        <f>SUM(O1638,O1650:O1652)</f>
        <v>2448000</v>
      </c>
      <c r="P1637" s="115">
        <f t="shared" si="426"/>
        <v>2341606.5999999996</v>
      </c>
      <c r="Q1637" s="116">
        <f>SUM(Q1638,Q1650:Q1652)</f>
        <v>1316163.9099999999</v>
      </c>
      <c r="R1637" s="116">
        <f>SUM(R1638,R1650:R1652)</f>
        <v>1025442.69</v>
      </c>
      <c r="S1637" s="116">
        <f>SUM(S1638,S1650:S1652)</f>
        <v>0</v>
      </c>
      <c r="T1637" s="116">
        <f>SUM(T1638,T1650:T1652)</f>
        <v>0</v>
      </c>
      <c r="U1637" s="111">
        <f t="shared" si="421"/>
        <v>0</v>
      </c>
      <c r="V1637" s="116">
        <f t="shared" si="421"/>
        <v>-300000</v>
      </c>
      <c r="W1637" s="116">
        <f t="shared" si="421"/>
        <v>300000</v>
      </c>
      <c r="X1637" s="116">
        <f t="shared" si="421"/>
        <v>0</v>
      </c>
      <c r="Y1637" s="116">
        <f t="shared" si="421"/>
        <v>0</v>
      </c>
      <c r="Z1637" s="115">
        <f t="shared" si="427"/>
        <v>0</v>
      </c>
      <c r="AA1637" s="116">
        <f>SUM(AA1638,AA1650:AA1652)</f>
        <v>0</v>
      </c>
      <c r="AB1637" s="116">
        <f>SUM(AB1638,AB1650:AB1652)</f>
        <v>0</v>
      </c>
      <c r="AC1637" s="116">
        <f>SUM(AC1638,AC1650:AC1652)</f>
        <v>0</v>
      </c>
      <c r="AD1637" s="116">
        <f>SUM(AD1638,AD1650:AD1652)</f>
        <v>0</v>
      </c>
      <c r="AE1637" s="115">
        <f t="shared" si="428"/>
        <v>0</v>
      </c>
      <c r="AF1637" s="116">
        <f>SUM(AF1638,AF1650:AF1652)</f>
        <v>-300000</v>
      </c>
      <c r="AG1637" s="116">
        <f>SUM(AG1638,AG1650:AG1652)</f>
        <v>300000</v>
      </c>
      <c r="AH1637" s="116">
        <f>SUM(AH1638,AH1650:AH1652)</f>
        <v>0</v>
      </c>
      <c r="AI1637" s="116">
        <f>SUM(AI1638,AI1650:AI1652)</f>
        <v>0</v>
      </c>
      <c r="AJ1637" s="115">
        <f t="shared" ref="AJ1637:AN1687" si="437">F1637+U1637</f>
        <v>7743000</v>
      </c>
      <c r="AK1637" s="116">
        <f t="shared" si="437"/>
        <v>1586000</v>
      </c>
      <c r="AL1637" s="116">
        <f t="shared" si="437"/>
        <v>2308000</v>
      </c>
      <c r="AM1637" s="116">
        <f t="shared" si="437"/>
        <v>1901000</v>
      </c>
      <c r="AN1637" s="116">
        <f t="shared" si="437"/>
        <v>1948000</v>
      </c>
      <c r="AO1637" s="115">
        <f t="shared" si="429"/>
        <v>7473000</v>
      </c>
      <c r="AP1637" s="116">
        <f t="shared" si="429"/>
        <v>1286000</v>
      </c>
      <c r="AQ1637" s="116">
        <f t="shared" si="429"/>
        <v>2108000</v>
      </c>
      <c r="AR1637" s="116">
        <f t="shared" si="422"/>
        <v>1631000</v>
      </c>
      <c r="AS1637" s="116">
        <f t="shared" si="430"/>
        <v>2448000</v>
      </c>
    </row>
    <row r="1638" spans="2:45" ht="16.5" thickTop="1" thickBot="1" x14ac:dyDescent="0.3">
      <c r="B1638" s="101" t="str">
        <f t="shared" si="423"/>
        <v>a</v>
      </c>
      <c r="D1638" s="109" t="s">
        <v>279</v>
      </c>
      <c r="E1638" s="120" t="s">
        <v>298</v>
      </c>
      <c r="F1638" s="115">
        <f t="shared" si="424"/>
        <v>7743000</v>
      </c>
      <c r="G1638" s="116">
        <f>SUM(G1639:G1645)</f>
        <v>1886000</v>
      </c>
      <c r="H1638" s="116">
        <f>SUM(H1639:H1645)</f>
        <v>2008000</v>
      </c>
      <c r="I1638" s="116">
        <f>SUM(I1639:I1645)</f>
        <v>1901000</v>
      </c>
      <c r="J1638" s="116">
        <f>SUM(J1639:J1645)</f>
        <v>1948000</v>
      </c>
      <c r="K1638" s="115">
        <f t="shared" si="425"/>
        <v>7473000</v>
      </c>
      <c r="L1638" s="116">
        <f>SUM(L1639:L1645)</f>
        <v>1586000</v>
      </c>
      <c r="M1638" s="116">
        <f>SUM(M1639:M1645)</f>
        <v>1808000</v>
      </c>
      <c r="N1638" s="116">
        <f>SUM(N1639:N1645)</f>
        <v>1631000</v>
      </c>
      <c r="O1638" s="116">
        <f>SUM(O1639:O1645)</f>
        <v>2448000</v>
      </c>
      <c r="P1638" s="115">
        <f t="shared" si="426"/>
        <v>2341606.5999999996</v>
      </c>
      <c r="Q1638" s="116">
        <f>SUM(Q1639:Q1645)</f>
        <v>1316163.9099999999</v>
      </c>
      <c r="R1638" s="116">
        <f>SUM(R1639:R1645)</f>
        <v>1025442.69</v>
      </c>
      <c r="S1638" s="116">
        <f>SUM(S1639:S1645)</f>
        <v>0</v>
      </c>
      <c r="T1638" s="116">
        <f>SUM(T1639:T1645)</f>
        <v>0</v>
      </c>
      <c r="U1638" s="111">
        <f t="shared" si="421"/>
        <v>0</v>
      </c>
      <c r="V1638" s="116">
        <f t="shared" si="421"/>
        <v>-300000</v>
      </c>
      <c r="W1638" s="116">
        <f t="shared" si="421"/>
        <v>300000</v>
      </c>
      <c r="X1638" s="116">
        <f t="shared" si="421"/>
        <v>0</v>
      </c>
      <c r="Y1638" s="116">
        <f t="shared" si="421"/>
        <v>0</v>
      </c>
      <c r="Z1638" s="115">
        <f t="shared" si="427"/>
        <v>0</v>
      </c>
      <c r="AA1638" s="116">
        <f>SUM(AA1639:AA1645)</f>
        <v>0</v>
      </c>
      <c r="AB1638" s="116">
        <f>SUM(AB1639:AB1645)</f>
        <v>0</v>
      </c>
      <c r="AC1638" s="116">
        <f>SUM(AC1639:AC1645)</f>
        <v>0</v>
      </c>
      <c r="AD1638" s="116">
        <f>SUM(AD1639:AD1645)</f>
        <v>0</v>
      </c>
      <c r="AE1638" s="115">
        <f t="shared" si="428"/>
        <v>0</v>
      </c>
      <c r="AF1638" s="116">
        <f>SUM(AF1639:AF1645)</f>
        <v>-300000</v>
      </c>
      <c r="AG1638" s="116">
        <f>SUM(AG1639:AG1645)</f>
        <v>300000</v>
      </c>
      <c r="AH1638" s="116">
        <f>SUM(AH1639:AH1645)</f>
        <v>0</v>
      </c>
      <c r="AI1638" s="116">
        <f>SUM(AI1639:AI1645)</f>
        <v>0</v>
      </c>
      <c r="AJ1638" s="115">
        <f t="shared" si="437"/>
        <v>7743000</v>
      </c>
      <c r="AK1638" s="116">
        <f t="shared" si="437"/>
        <v>1586000</v>
      </c>
      <c r="AL1638" s="116">
        <f t="shared" si="437"/>
        <v>2308000</v>
      </c>
      <c r="AM1638" s="116">
        <f t="shared" si="437"/>
        <v>1901000</v>
      </c>
      <c r="AN1638" s="116">
        <f t="shared" si="437"/>
        <v>1948000</v>
      </c>
      <c r="AO1638" s="115">
        <f t="shared" si="429"/>
        <v>7473000</v>
      </c>
      <c r="AP1638" s="116">
        <f t="shared" si="429"/>
        <v>1286000</v>
      </c>
      <c r="AQ1638" s="116">
        <f t="shared" si="429"/>
        <v>2108000</v>
      </c>
      <c r="AR1638" s="116">
        <f t="shared" si="422"/>
        <v>1631000</v>
      </c>
      <c r="AS1638" s="116">
        <f t="shared" si="430"/>
        <v>2448000</v>
      </c>
    </row>
    <row r="1639" spans="2:45" ht="16.5" thickTop="1" thickBot="1" x14ac:dyDescent="0.3">
      <c r="B1639" s="101" t="str">
        <f t="shared" si="423"/>
        <v>b</v>
      </c>
      <c r="D1639" s="109" t="s">
        <v>279</v>
      </c>
      <c r="E1639" s="121" t="s">
        <v>299</v>
      </c>
      <c r="F1639" s="115">
        <f t="shared" si="424"/>
        <v>0</v>
      </c>
      <c r="G1639" s="116">
        <v>0</v>
      </c>
      <c r="H1639" s="116">
        <v>0</v>
      </c>
      <c r="I1639" s="116">
        <v>0</v>
      </c>
      <c r="J1639" s="116">
        <v>0</v>
      </c>
      <c r="K1639" s="115">
        <f t="shared" si="425"/>
        <v>0</v>
      </c>
      <c r="L1639" s="116">
        <v>0</v>
      </c>
      <c r="M1639" s="116">
        <v>0</v>
      </c>
      <c r="N1639" s="116">
        <v>0</v>
      </c>
      <c r="O1639" s="116">
        <v>0</v>
      </c>
      <c r="P1639" s="115">
        <f t="shared" si="426"/>
        <v>0</v>
      </c>
      <c r="Q1639" s="116">
        <v>0</v>
      </c>
      <c r="R1639" s="116">
        <v>0</v>
      </c>
      <c r="S1639" s="116">
        <v>0</v>
      </c>
      <c r="T1639" s="116">
        <v>0</v>
      </c>
      <c r="U1639" s="111">
        <f t="shared" si="421"/>
        <v>0</v>
      </c>
      <c r="V1639" s="116">
        <f t="shared" si="421"/>
        <v>0</v>
      </c>
      <c r="W1639" s="116">
        <f t="shared" si="421"/>
        <v>0</v>
      </c>
      <c r="X1639" s="116">
        <f t="shared" si="421"/>
        <v>0</v>
      </c>
      <c r="Y1639" s="116">
        <f t="shared" si="421"/>
        <v>0</v>
      </c>
      <c r="Z1639" s="115">
        <f t="shared" si="427"/>
        <v>0</v>
      </c>
      <c r="AA1639" s="116">
        <v>0</v>
      </c>
      <c r="AB1639" s="116">
        <v>0</v>
      </c>
      <c r="AC1639" s="116">
        <v>0</v>
      </c>
      <c r="AD1639" s="116">
        <v>0</v>
      </c>
      <c r="AE1639" s="115">
        <f t="shared" si="428"/>
        <v>0</v>
      </c>
      <c r="AF1639" s="116">
        <v>0</v>
      </c>
      <c r="AG1639" s="116">
        <v>0</v>
      </c>
      <c r="AH1639" s="116">
        <v>0</v>
      </c>
      <c r="AI1639" s="116">
        <v>0</v>
      </c>
      <c r="AJ1639" s="115">
        <f t="shared" si="437"/>
        <v>0</v>
      </c>
      <c r="AK1639" s="116">
        <f t="shared" si="437"/>
        <v>0</v>
      </c>
      <c r="AL1639" s="116">
        <f t="shared" si="437"/>
        <v>0</v>
      </c>
      <c r="AM1639" s="116">
        <f t="shared" si="437"/>
        <v>0</v>
      </c>
      <c r="AN1639" s="116">
        <f t="shared" si="437"/>
        <v>0</v>
      </c>
      <c r="AO1639" s="115">
        <f t="shared" si="429"/>
        <v>0</v>
      </c>
      <c r="AP1639" s="116">
        <f t="shared" si="429"/>
        <v>0</v>
      </c>
      <c r="AQ1639" s="116">
        <f t="shared" si="429"/>
        <v>0</v>
      </c>
      <c r="AR1639" s="116">
        <f t="shared" si="422"/>
        <v>0</v>
      </c>
      <c r="AS1639" s="116">
        <f t="shared" si="430"/>
        <v>0</v>
      </c>
    </row>
    <row r="1640" spans="2:45" ht="16.5" thickTop="1" thickBot="1" x14ac:dyDescent="0.3">
      <c r="B1640" s="101" t="str">
        <f t="shared" si="423"/>
        <v>b</v>
      </c>
      <c r="D1640" s="109" t="s">
        <v>279</v>
      </c>
      <c r="E1640" s="121" t="s">
        <v>300</v>
      </c>
      <c r="F1640" s="115">
        <f t="shared" si="424"/>
        <v>0</v>
      </c>
      <c r="G1640" s="116">
        <v>0</v>
      </c>
      <c r="H1640" s="116">
        <v>0</v>
      </c>
      <c r="I1640" s="116">
        <v>0</v>
      </c>
      <c r="J1640" s="116">
        <v>0</v>
      </c>
      <c r="K1640" s="115">
        <f t="shared" si="425"/>
        <v>0</v>
      </c>
      <c r="L1640" s="116">
        <v>0</v>
      </c>
      <c r="M1640" s="116">
        <v>0</v>
      </c>
      <c r="N1640" s="116">
        <v>0</v>
      </c>
      <c r="O1640" s="116">
        <v>0</v>
      </c>
      <c r="P1640" s="115">
        <f t="shared" si="426"/>
        <v>0</v>
      </c>
      <c r="Q1640" s="116">
        <v>0</v>
      </c>
      <c r="R1640" s="116">
        <v>0</v>
      </c>
      <c r="S1640" s="116">
        <v>0</v>
      </c>
      <c r="T1640" s="116">
        <v>0</v>
      </c>
      <c r="U1640" s="111">
        <f t="shared" si="421"/>
        <v>0</v>
      </c>
      <c r="V1640" s="116">
        <f t="shared" si="421"/>
        <v>0</v>
      </c>
      <c r="W1640" s="116">
        <f t="shared" si="421"/>
        <v>0</v>
      </c>
      <c r="X1640" s="116">
        <f t="shared" si="421"/>
        <v>0</v>
      </c>
      <c r="Y1640" s="116">
        <f t="shared" si="421"/>
        <v>0</v>
      </c>
      <c r="Z1640" s="115">
        <f t="shared" si="427"/>
        <v>0</v>
      </c>
      <c r="AA1640" s="116">
        <v>0</v>
      </c>
      <c r="AB1640" s="116">
        <v>0</v>
      </c>
      <c r="AC1640" s="116">
        <v>0</v>
      </c>
      <c r="AD1640" s="116">
        <v>0</v>
      </c>
      <c r="AE1640" s="115">
        <f t="shared" si="428"/>
        <v>0</v>
      </c>
      <c r="AF1640" s="116">
        <v>0</v>
      </c>
      <c r="AG1640" s="116">
        <v>0</v>
      </c>
      <c r="AH1640" s="116">
        <v>0</v>
      </c>
      <c r="AI1640" s="116">
        <v>0</v>
      </c>
      <c r="AJ1640" s="115">
        <f t="shared" si="437"/>
        <v>0</v>
      </c>
      <c r="AK1640" s="116">
        <f t="shared" si="437"/>
        <v>0</v>
      </c>
      <c r="AL1640" s="116">
        <f t="shared" si="437"/>
        <v>0</v>
      </c>
      <c r="AM1640" s="116">
        <f t="shared" si="437"/>
        <v>0</v>
      </c>
      <c r="AN1640" s="116">
        <f t="shared" si="437"/>
        <v>0</v>
      </c>
      <c r="AO1640" s="115">
        <f t="shared" si="429"/>
        <v>0</v>
      </c>
      <c r="AP1640" s="116">
        <f t="shared" si="429"/>
        <v>0</v>
      </c>
      <c r="AQ1640" s="116">
        <f t="shared" si="429"/>
        <v>0</v>
      </c>
      <c r="AR1640" s="116">
        <f t="shared" si="422"/>
        <v>0</v>
      </c>
      <c r="AS1640" s="116">
        <f t="shared" si="430"/>
        <v>0</v>
      </c>
    </row>
    <row r="1641" spans="2:45" ht="16.5" thickTop="1" thickBot="1" x14ac:dyDescent="0.3">
      <c r="B1641" s="101" t="str">
        <f t="shared" si="423"/>
        <v>b</v>
      </c>
      <c r="D1641" s="109" t="s">
        <v>279</v>
      </c>
      <c r="E1641" s="121" t="s">
        <v>301</v>
      </c>
      <c r="F1641" s="115">
        <f t="shared" si="424"/>
        <v>0</v>
      </c>
      <c r="G1641" s="116">
        <v>0</v>
      </c>
      <c r="H1641" s="116">
        <v>0</v>
      </c>
      <c r="I1641" s="116">
        <v>0</v>
      </c>
      <c r="J1641" s="116">
        <v>0</v>
      </c>
      <c r="K1641" s="115">
        <f t="shared" si="425"/>
        <v>0</v>
      </c>
      <c r="L1641" s="116">
        <v>0</v>
      </c>
      <c r="M1641" s="116">
        <v>0</v>
      </c>
      <c r="N1641" s="116">
        <v>0</v>
      </c>
      <c r="O1641" s="116">
        <v>0</v>
      </c>
      <c r="P1641" s="115">
        <f t="shared" si="426"/>
        <v>0</v>
      </c>
      <c r="Q1641" s="116">
        <v>0</v>
      </c>
      <c r="R1641" s="116">
        <v>0</v>
      </c>
      <c r="S1641" s="116">
        <v>0</v>
      </c>
      <c r="T1641" s="116">
        <v>0</v>
      </c>
      <c r="U1641" s="111">
        <f t="shared" si="421"/>
        <v>0</v>
      </c>
      <c r="V1641" s="116">
        <f t="shared" si="421"/>
        <v>0</v>
      </c>
      <c r="W1641" s="116">
        <f t="shared" si="421"/>
        <v>0</v>
      </c>
      <c r="X1641" s="116">
        <f t="shared" si="421"/>
        <v>0</v>
      </c>
      <c r="Y1641" s="116">
        <f t="shared" si="421"/>
        <v>0</v>
      </c>
      <c r="Z1641" s="115">
        <f t="shared" si="427"/>
        <v>0</v>
      </c>
      <c r="AA1641" s="116">
        <v>0</v>
      </c>
      <c r="AB1641" s="116">
        <v>0</v>
      </c>
      <c r="AC1641" s="116">
        <v>0</v>
      </c>
      <c r="AD1641" s="116">
        <v>0</v>
      </c>
      <c r="AE1641" s="115">
        <f t="shared" si="428"/>
        <v>0</v>
      </c>
      <c r="AF1641" s="116">
        <v>0</v>
      </c>
      <c r="AG1641" s="116">
        <v>0</v>
      </c>
      <c r="AH1641" s="116">
        <v>0</v>
      </c>
      <c r="AI1641" s="116">
        <v>0</v>
      </c>
      <c r="AJ1641" s="115">
        <f t="shared" si="437"/>
        <v>0</v>
      </c>
      <c r="AK1641" s="116">
        <f t="shared" si="437"/>
        <v>0</v>
      </c>
      <c r="AL1641" s="116">
        <f t="shared" si="437"/>
        <v>0</v>
      </c>
      <c r="AM1641" s="116">
        <f t="shared" si="437"/>
        <v>0</v>
      </c>
      <c r="AN1641" s="116">
        <f t="shared" si="437"/>
        <v>0</v>
      </c>
      <c r="AO1641" s="115">
        <f t="shared" si="429"/>
        <v>0</v>
      </c>
      <c r="AP1641" s="116">
        <f t="shared" si="429"/>
        <v>0</v>
      </c>
      <c r="AQ1641" s="116">
        <f t="shared" si="429"/>
        <v>0</v>
      </c>
      <c r="AR1641" s="116">
        <f t="shared" si="422"/>
        <v>0</v>
      </c>
      <c r="AS1641" s="116">
        <f t="shared" si="430"/>
        <v>0</v>
      </c>
    </row>
    <row r="1642" spans="2:45" ht="16.5" thickTop="1" thickBot="1" x14ac:dyDescent="0.3">
      <c r="B1642" s="101" t="str">
        <f t="shared" si="423"/>
        <v>b</v>
      </c>
      <c r="D1642" s="109" t="s">
        <v>279</v>
      </c>
      <c r="E1642" s="121" t="s">
        <v>302</v>
      </c>
      <c r="F1642" s="115">
        <f t="shared" si="424"/>
        <v>0</v>
      </c>
      <c r="G1642" s="116">
        <v>0</v>
      </c>
      <c r="H1642" s="116">
        <v>0</v>
      </c>
      <c r="I1642" s="116">
        <v>0</v>
      </c>
      <c r="J1642" s="116">
        <v>0</v>
      </c>
      <c r="K1642" s="115">
        <f t="shared" si="425"/>
        <v>0</v>
      </c>
      <c r="L1642" s="116">
        <v>0</v>
      </c>
      <c r="M1642" s="116">
        <v>0</v>
      </c>
      <c r="N1642" s="116">
        <v>0</v>
      </c>
      <c r="O1642" s="116">
        <v>0</v>
      </c>
      <c r="P1642" s="115">
        <f t="shared" si="426"/>
        <v>0</v>
      </c>
      <c r="Q1642" s="116">
        <v>0</v>
      </c>
      <c r="R1642" s="116">
        <v>0</v>
      </c>
      <c r="S1642" s="116">
        <v>0</v>
      </c>
      <c r="T1642" s="116">
        <v>0</v>
      </c>
      <c r="U1642" s="111">
        <f t="shared" si="421"/>
        <v>0</v>
      </c>
      <c r="V1642" s="116">
        <f t="shared" si="421"/>
        <v>0</v>
      </c>
      <c r="W1642" s="116">
        <f t="shared" si="421"/>
        <v>0</v>
      </c>
      <c r="X1642" s="116">
        <f t="shared" si="421"/>
        <v>0</v>
      </c>
      <c r="Y1642" s="116">
        <f t="shared" si="421"/>
        <v>0</v>
      </c>
      <c r="Z1642" s="115">
        <f t="shared" si="427"/>
        <v>0</v>
      </c>
      <c r="AA1642" s="116">
        <v>0</v>
      </c>
      <c r="AB1642" s="116">
        <v>0</v>
      </c>
      <c r="AC1642" s="116">
        <v>0</v>
      </c>
      <c r="AD1642" s="116">
        <v>0</v>
      </c>
      <c r="AE1642" s="115">
        <f t="shared" si="428"/>
        <v>0</v>
      </c>
      <c r="AF1642" s="116">
        <v>0</v>
      </c>
      <c r="AG1642" s="116">
        <v>0</v>
      </c>
      <c r="AH1642" s="116">
        <v>0</v>
      </c>
      <c r="AI1642" s="116">
        <v>0</v>
      </c>
      <c r="AJ1642" s="115">
        <f t="shared" si="437"/>
        <v>0</v>
      </c>
      <c r="AK1642" s="116">
        <f t="shared" si="437"/>
        <v>0</v>
      </c>
      <c r="AL1642" s="116">
        <f t="shared" si="437"/>
        <v>0</v>
      </c>
      <c r="AM1642" s="116">
        <f t="shared" si="437"/>
        <v>0</v>
      </c>
      <c r="AN1642" s="116">
        <f t="shared" si="437"/>
        <v>0</v>
      </c>
      <c r="AO1642" s="115">
        <f t="shared" si="429"/>
        <v>0</v>
      </c>
      <c r="AP1642" s="116">
        <f t="shared" si="429"/>
        <v>0</v>
      </c>
      <c r="AQ1642" s="116">
        <f t="shared" si="429"/>
        <v>0</v>
      </c>
      <c r="AR1642" s="116">
        <f t="shared" si="422"/>
        <v>0</v>
      </c>
      <c r="AS1642" s="116">
        <f t="shared" si="430"/>
        <v>0</v>
      </c>
    </row>
    <row r="1643" spans="2:45" ht="16.5" thickTop="1" thickBot="1" x14ac:dyDescent="0.3">
      <c r="B1643" s="101" t="str">
        <f t="shared" si="423"/>
        <v>b</v>
      </c>
      <c r="D1643" s="109" t="s">
        <v>279</v>
      </c>
      <c r="E1643" s="121" t="s">
        <v>303</v>
      </c>
      <c r="F1643" s="115">
        <f t="shared" si="424"/>
        <v>0</v>
      </c>
      <c r="G1643" s="116">
        <v>0</v>
      </c>
      <c r="H1643" s="116">
        <v>0</v>
      </c>
      <c r="I1643" s="116">
        <v>0</v>
      </c>
      <c r="J1643" s="116">
        <v>0</v>
      </c>
      <c r="K1643" s="115">
        <f t="shared" si="425"/>
        <v>0</v>
      </c>
      <c r="L1643" s="116">
        <v>0</v>
      </c>
      <c r="M1643" s="116">
        <v>0</v>
      </c>
      <c r="N1643" s="116">
        <v>0</v>
      </c>
      <c r="O1643" s="116">
        <v>0</v>
      </c>
      <c r="P1643" s="115">
        <f t="shared" si="426"/>
        <v>0</v>
      </c>
      <c r="Q1643" s="116">
        <v>0</v>
      </c>
      <c r="R1643" s="116">
        <v>0</v>
      </c>
      <c r="S1643" s="116">
        <v>0</v>
      </c>
      <c r="T1643" s="116">
        <v>0</v>
      </c>
      <c r="U1643" s="111">
        <f t="shared" si="421"/>
        <v>0</v>
      </c>
      <c r="V1643" s="116">
        <f t="shared" si="421"/>
        <v>0</v>
      </c>
      <c r="W1643" s="116">
        <f t="shared" si="421"/>
        <v>0</v>
      </c>
      <c r="X1643" s="116">
        <f t="shared" si="421"/>
        <v>0</v>
      </c>
      <c r="Y1643" s="116">
        <f t="shared" si="421"/>
        <v>0</v>
      </c>
      <c r="Z1643" s="115">
        <f t="shared" si="427"/>
        <v>0</v>
      </c>
      <c r="AA1643" s="116">
        <v>0</v>
      </c>
      <c r="AB1643" s="116">
        <v>0</v>
      </c>
      <c r="AC1643" s="116">
        <v>0</v>
      </c>
      <c r="AD1643" s="116">
        <v>0</v>
      </c>
      <c r="AE1643" s="115">
        <f t="shared" si="428"/>
        <v>0</v>
      </c>
      <c r="AF1643" s="116">
        <v>0</v>
      </c>
      <c r="AG1643" s="116">
        <v>0</v>
      </c>
      <c r="AH1643" s="116">
        <v>0</v>
      </c>
      <c r="AI1643" s="116">
        <v>0</v>
      </c>
      <c r="AJ1643" s="115">
        <f t="shared" si="437"/>
        <v>0</v>
      </c>
      <c r="AK1643" s="116">
        <f t="shared" si="437"/>
        <v>0</v>
      </c>
      <c r="AL1643" s="116">
        <f t="shared" si="437"/>
        <v>0</v>
      </c>
      <c r="AM1643" s="116">
        <f t="shared" si="437"/>
        <v>0</v>
      </c>
      <c r="AN1643" s="116">
        <f t="shared" si="437"/>
        <v>0</v>
      </c>
      <c r="AO1643" s="115">
        <f t="shared" si="429"/>
        <v>0</v>
      </c>
      <c r="AP1643" s="116">
        <f t="shared" si="429"/>
        <v>0</v>
      </c>
      <c r="AQ1643" s="116">
        <f t="shared" si="429"/>
        <v>0</v>
      </c>
      <c r="AR1643" s="116">
        <f t="shared" si="422"/>
        <v>0</v>
      </c>
      <c r="AS1643" s="116">
        <f t="shared" si="430"/>
        <v>0</v>
      </c>
    </row>
    <row r="1644" spans="2:45" ht="16.5" thickTop="1" thickBot="1" x14ac:dyDescent="0.3">
      <c r="B1644" s="101" t="str">
        <f t="shared" si="423"/>
        <v>a</v>
      </c>
      <c r="D1644" s="109" t="s">
        <v>279</v>
      </c>
      <c r="E1644" s="121" t="s">
        <v>304</v>
      </c>
      <c r="F1644" s="115">
        <f t="shared" si="424"/>
        <v>7743000</v>
      </c>
      <c r="G1644" s="116">
        <v>1886000</v>
      </c>
      <c r="H1644" s="116">
        <v>2008000</v>
      </c>
      <c r="I1644" s="116">
        <v>1901000</v>
      </c>
      <c r="J1644" s="116">
        <v>1948000</v>
      </c>
      <c r="K1644" s="115">
        <f t="shared" si="425"/>
        <v>7473000</v>
      </c>
      <c r="L1644" s="116">
        <v>1586000</v>
      </c>
      <c r="M1644" s="116">
        <v>1808000</v>
      </c>
      <c r="N1644" s="116">
        <v>1631000</v>
      </c>
      <c r="O1644" s="116">
        <v>2448000</v>
      </c>
      <c r="P1644" s="115">
        <f t="shared" si="426"/>
        <v>2341606.5999999996</v>
      </c>
      <c r="Q1644" s="116">
        <v>1316163.9099999999</v>
      </c>
      <c r="R1644" s="116">
        <v>1025442.69</v>
      </c>
      <c r="S1644" s="116">
        <v>0</v>
      </c>
      <c r="T1644" s="116">
        <v>0</v>
      </c>
      <c r="U1644" s="111">
        <f t="shared" si="421"/>
        <v>0</v>
      </c>
      <c r="V1644" s="116">
        <f t="shared" si="421"/>
        <v>-300000</v>
      </c>
      <c r="W1644" s="116">
        <f t="shared" si="421"/>
        <v>300000</v>
      </c>
      <c r="X1644" s="116">
        <f t="shared" si="421"/>
        <v>0</v>
      </c>
      <c r="Y1644" s="116">
        <f t="shared" si="421"/>
        <v>0</v>
      </c>
      <c r="Z1644" s="115">
        <f t="shared" si="427"/>
        <v>0</v>
      </c>
      <c r="AA1644" s="116">
        <v>0</v>
      </c>
      <c r="AB1644" s="116">
        <v>0</v>
      </c>
      <c r="AC1644" s="116">
        <v>0</v>
      </c>
      <c r="AD1644" s="116">
        <v>0</v>
      </c>
      <c r="AE1644" s="115">
        <f t="shared" si="428"/>
        <v>0</v>
      </c>
      <c r="AF1644" s="125">
        <v>-300000</v>
      </c>
      <c r="AG1644" s="125">
        <v>300000</v>
      </c>
      <c r="AH1644" s="116">
        <v>0</v>
      </c>
      <c r="AI1644" s="116">
        <v>0</v>
      </c>
      <c r="AJ1644" s="115">
        <f t="shared" si="437"/>
        <v>7743000</v>
      </c>
      <c r="AK1644" s="116">
        <f t="shared" si="437"/>
        <v>1586000</v>
      </c>
      <c r="AL1644" s="116">
        <f t="shared" si="437"/>
        <v>2308000</v>
      </c>
      <c r="AM1644" s="116">
        <f t="shared" si="437"/>
        <v>1901000</v>
      </c>
      <c r="AN1644" s="116">
        <f t="shared" si="437"/>
        <v>1948000</v>
      </c>
      <c r="AO1644" s="115">
        <f t="shared" si="429"/>
        <v>7473000</v>
      </c>
      <c r="AP1644" s="116">
        <f t="shared" si="429"/>
        <v>1286000</v>
      </c>
      <c r="AQ1644" s="116">
        <f t="shared" si="429"/>
        <v>2108000</v>
      </c>
      <c r="AR1644" s="116">
        <f t="shared" si="422"/>
        <v>1631000</v>
      </c>
      <c r="AS1644" s="116">
        <f t="shared" si="430"/>
        <v>2448000</v>
      </c>
    </row>
    <row r="1645" spans="2:45" ht="16.5" thickTop="1" thickBot="1" x14ac:dyDescent="0.3">
      <c r="B1645" s="101" t="str">
        <f t="shared" si="423"/>
        <v>b</v>
      </c>
      <c r="D1645" s="109" t="s">
        <v>279</v>
      </c>
      <c r="E1645" s="121" t="s">
        <v>305</v>
      </c>
      <c r="F1645" s="115">
        <f t="shared" si="424"/>
        <v>0</v>
      </c>
      <c r="G1645" s="116">
        <f>SUM(G1646:G1647)</f>
        <v>0</v>
      </c>
      <c r="H1645" s="116">
        <f>SUM(H1646:H1647)</f>
        <v>0</v>
      </c>
      <c r="I1645" s="116">
        <f>SUM(I1646:I1647)</f>
        <v>0</v>
      </c>
      <c r="J1645" s="116">
        <f>SUM(J1646:J1647)</f>
        <v>0</v>
      </c>
      <c r="K1645" s="115">
        <f t="shared" si="425"/>
        <v>0</v>
      </c>
      <c r="L1645" s="116">
        <f>SUM(L1646:L1647)</f>
        <v>0</v>
      </c>
      <c r="M1645" s="116">
        <f>SUM(M1646:M1647)</f>
        <v>0</v>
      </c>
      <c r="N1645" s="116">
        <f>SUM(N1646:N1647)</f>
        <v>0</v>
      </c>
      <c r="O1645" s="116">
        <f>SUM(O1646:O1647)</f>
        <v>0</v>
      </c>
      <c r="P1645" s="115">
        <f t="shared" si="426"/>
        <v>0</v>
      </c>
      <c r="Q1645" s="116">
        <f>SUM(Q1646:Q1647)</f>
        <v>0</v>
      </c>
      <c r="R1645" s="116">
        <f>SUM(R1646:R1647)</f>
        <v>0</v>
      </c>
      <c r="S1645" s="116">
        <f>SUM(S1646:S1647)</f>
        <v>0</v>
      </c>
      <c r="T1645" s="116">
        <f>SUM(T1646:T1647)</f>
        <v>0</v>
      </c>
      <c r="U1645" s="111">
        <f t="shared" si="421"/>
        <v>0</v>
      </c>
      <c r="V1645" s="116">
        <f t="shared" si="421"/>
        <v>0</v>
      </c>
      <c r="W1645" s="116">
        <f t="shared" si="421"/>
        <v>0</v>
      </c>
      <c r="X1645" s="116">
        <f t="shared" si="421"/>
        <v>0</v>
      </c>
      <c r="Y1645" s="116">
        <f t="shared" si="421"/>
        <v>0</v>
      </c>
      <c r="Z1645" s="115">
        <f t="shared" si="427"/>
        <v>0</v>
      </c>
      <c r="AA1645" s="116">
        <f>SUM(AA1646:AA1647)</f>
        <v>0</v>
      </c>
      <c r="AB1645" s="116">
        <f>SUM(AB1646:AB1647)</f>
        <v>0</v>
      </c>
      <c r="AC1645" s="116">
        <f>SUM(AC1646:AC1647)</f>
        <v>0</v>
      </c>
      <c r="AD1645" s="116">
        <f>SUM(AD1646:AD1647)</f>
        <v>0</v>
      </c>
      <c r="AE1645" s="115">
        <f t="shared" si="428"/>
        <v>0</v>
      </c>
      <c r="AF1645" s="116">
        <f>SUM(AF1646:AF1647)</f>
        <v>0</v>
      </c>
      <c r="AG1645" s="116">
        <f>SUM(AG1646:AG1647)</f>
        <v>0</v>
      </c>
      <c r="AH1645" s="116">
        <f>SUM(AH1646:AH1647)</f>
        <v>0</v>
      </c>
      <c r="AI1645" s="116">
        <f>SUM(AI1646:AI1647)</f>
        <v>0</v>
      </c>
      <c r="AJ1645" s="115">
        <f t="shared" si="437"/>
        <v>0</v>
      </c>
      <c r="AK1645" s="116">
        <f t="shared" si="437"/>
        <v>0</v>
      </c>
      <c r="AL1645" s="116">
        <f t="shared" si="437"/>
        <v>0</v>
      </c>
      <c r="AM1645" s="116">
        <f t="shared" si="437"/>
        <v>0</v>
      </c>
      <c r="AN1645" s="116">
        <f t="shared" si="437"/>
        <v>0</v>
      </c>
      <c r="AO1645" s="115">
        <f t="shared" si="429"/>
        <v>0</v>
      </c>
      <c r="AP1645" s="116">
        <f t="shared" si="429"/>
        <v>0</v>
      </c>
      <c r="AQ1645" s="116">
        <f t="shared" si="429"/>
        <v>0</v>
      </c>
      <c r="AR1645" s="116">
        <f t="shared" si="422"/>
        <v>0</v>
      </c>
      <c r="AS1645" s="116">
        <f t="shared" si="430"/>
        <v>0</v>
      </c>
    </row>
    <row r="1646" spans="2:45" ht="16.5" thickTop="1" thickBot="1" x14ac:dyDescent="0.3">
      <c r="B1646" s="101" t="str">
        <f t="shared" si="423"/>
        <v>b</v>
      </c>
      <c r="D1646" s="109" t="s">
        <v>279</v>
      </c>
      <c r="E1646" s="122" t="s">
        <v>306</v>
      </c>
      <c r="F1646" s="115">
        <f t="shared" si="424"/>
        <v>0</v>
      </c>
      <c r="G1646" s="116">
        <v>0</v>
      </c>
      <c r="H1646" s="116">
        <v>0</v>
      </c>
      <c r="I1646" s="116">
        <v>0</v>
      </c>
      <c r="J1646" s="116">
        <v>0</v>
      </c>
      <c r="K1646" s="115">
        <f t="shared" si="425"/>
        <v>0</v>
      </c>
      <c r="L1646" s="116">
        <v>0</v>
      </c>
      <c r="M1646" s="116">
        <v>0</v>
      </c>
      <c r="N1646" s="116">
        <v>0</v>
      </c>
      <c r="O1646" s="116">
        <v>0</v>
      </c>
      <c r="P1646" s="115">
        <f t="shared" si="426"/>
        <v>0</v>
      </c>
      <c r="Q1646" s="116">
        <v>0</v>
      </c>
      <c r="R1646" s="116">
        <v>0</v>
      </c>
      <c r="S1646" s="116">
        <v>0</v>
      </c>
      <c r="T1646" s="116">
        <v>0</v>
      </c>
      <c r="U1646" s="111">
        <f t="shared" si="421"/>
        <v>0</v>
      </c>
      <c r="V1646" s="116">
        <f t="shared" si="421"/>
        <v>0</v>
      </c>
      <c r="W1646" s="116">
        <f t="shared" si="421"/>
        <v>0</v>
      </c>
      <c r="X1646" s="116">
        <f t="shared" si="421"/>
        <v>0</v>
      </c>
      <c r="Y1646" s="116">
        <f t="shared" si="421"/>
        <v>0</v>
      </c>
      <c r="Z1646" s="115">
        <f t="shared" si="427"/>
        <v>0</v>
      </c>
      <c r="AA1646" s="116">
        <v>0</v>
      </c>
      <c r="AB1646" s="116">
        <v>0</v>
      </c>
      <c r="AC1646" s="116">
        <v>0</v>
      </c>
      <c r="AD1646" s="116">
        <v>0</v>
      </c>
      <c r="AE1646" s="115">
        <f t="shared" si="428"/>
        <v>0</v>
      </c>
      <c r="AF1646" s="116">
        <v>0</v>
      </c>
      <c r="AG1646" s="116">
        <v>0</v>
      </c>
      <c r="AH1646" s="116">
        <v>0</v>
      </c>
      <c r="AI1646" s="116">
        <v>0</v>
      </c>
      <c r="AJ1646" s="115">
        <f t="shared" si="437"/>
        <v>0</v>
      </c>
      <c r="AK1646" s="116">
        <f t="shared" si="437"/>
        <v>0</v>
      </c>
      <c r="AL1646" s="116">
        <f t="shared" si="437"/>
        <v>0</v>
      </c>
      <c r="AM1646" s="116">
        <f t="shared" si="437"/>
        <v>0</v>
      </c>
      <c r="AN1646" s="116">
        <f t="shared" si="437"/>
        <v>0</v>
      </c>
      <c r="AO1646" s="115">
        <f t="shared" si="429"/>
        <v>0</v>
      </c>
      <c r="AP1646" s="116">
        <f t="shared" si="429"/>
        <v>0</v>
      </c>
      <c r="AQ1646" s="116">
        <f t="shared" si="429"/>
        <v>0</v>
      </c>
      <c r="AR1646" s="116">
        <f t="shared" si="422"/>
        <v>0</v>
      </c>
      <c r="AS1646" s="116">
        <f t="shared" si="430"/>
        <v>0</v>
      </c>
    </row>
    <row r="1647" spans="2:45" ht="27" thickTop="1" thickBot="1" x14ac:dyDescent="0.3">
      <c r="B1647" s="101" t="str">
        <f t="shared" si="423"/>
        <v>b</v>
      </c>
      <c r="D1647" s="109" t="s">
        <v>279</v>
      </c>
      <c r="E1647" s="122" t="s">
        <v>307</v>
      </c>
      <c r="F1647" s="115">
        <f t="shared" si="424"/>
        <v>0</v>
      </c>
      <c r="G1647" s="116">
        <f>SUM(G1648:G1649)</f>
        <v>0</v>
      </c>
      <c r="H1647" s="116">
        <f>SUM(H1648:H1649)</f>
        <v>0</v>
      </c>
      <c r="I1647" s="116">
        <f>SUM(I1648:I1649)</f>
        <v>0</v>
      </c>
      <c r="J1647" s="116">
        <f>SUM(J1648:J1649)</f>
        <v>0</v>
      </c>
      <c r="K1647" s="115">
        <f t="shared" si="425"/>
        <v>0</v>
      </c>
      <c r="L1647" s="116">
        <f>SUM(L1648:L1649)</f>
        <v>0</v>
      </c>
      <c r="M1647" s="116">
        <f>SUM(M1648:M1649)</f>
        <v>0</v>
      </c>
      <c r="N1647" s="116">
        <f>SUM(N1648:N1649)</f>
        <v>0</v>
      </c>
      <c r="O1647" s="116">
        <f>SUM(O1648:O1649)</f>
        <v>0</v>
      </c>
      <c r="P1647" s="115">
        <f t="shared" si="426"/>
        <v>0</v>
      </c>
      <c r="Q1647" s="116">
        <f>SUM(Q1648:Q1649)</f>
        <v>0</v>
      </c>
      <c r="R1647" s="116">
        <f>SUM(R1648:R1649)</f>
        <v>0</v>
      </c>
      <c r="S1647" s="116">
        <f>SUM(S1648:S1649)</f>
        <v>0</v>
      </c>
      <c r="T1647" s="116">
        <f>SUM(T1648:T1649)</f>
        <v>0</v>
      </c>
      <c r="U1647" s="111">
        <f t="shared" si="421"/>
        <v>0</v>
      </c>
      <c r="V1647" s="116">
        <f t="shared" si="421"/>
        <v>0</v>
      </c>
      <c r="W1647" s="116">
        <f t="shared" si="421"/>
        <v>0</v>
      </c>
      <c r="X1647" s="116">
        <f t="shared" si="421"/>
        <v>0</v>
      </c>
      <c r="Y1647" s="116">
        <f t="shared" si="421"/>
        <v>0</v>
      </c>
      <c r="Z1647" s="115">
        <f t="shared" si="427"/>
        <v>0</v>
      </c>
      <c r="AA1647" s="116">
        <f>SUM(AA1648:AA1649)</f>
        <v>0</v>
      </c>
      <c r="AB1647" s="116">
        <f>SUM(AB1648:AB1649)</f>
        <v>0</v>
      </c>
      <c r="AC1647" s="116">
        <f>SUM(AC1648:AC1649)</f>
        <v>0</v>
      </c>
      <c r="AD1647" s="116">
        <f>SUM(AD1648:AD1649)</f>
        <v>0</v>
      </c>
      <c r="AE1647" s="115">
        <f t="shared" si="428"/>
        <v>0</v>
      </c>
      <c r="AF1647" s="116">
        <f>SUM(AF1648:AF1649)</f>
        <v>0</v>
      </c>
      <c r="AG1647" s="116">
        <f>SUM(AG1648:AG1649)</f>
        <v>0</v>
      </c>
      <c r="AH1647" s="116">
        <f>SUM(AH1648:AH1649)</f>
        <v>0</v>
      </c>
      <c r="AI1647" s="116">
        <f>SUM(AI1648:AI1649)</f>
        <v>0</v>
      </c>
      <c r="AJ1647" s="115">
        <f t="shared" si="437"/>
        <v>0</v>
      </c>
      <c r="AK1647" s="116">
        <f t="shared" si="437"/>
        <v>0</v>
      </c>
      <c r="AL1647" s="116">
        <f t="shared" si="437"/>
        <v>0</v>
      </c>
      <c r="AM1647" s="116">
        <f t="shared" si="437"/>
        <v>0</v>
      </c>
      <c r="AN1647" s="116">
        <f t="shared" si="437"/>
        <v>0</v>
      </c>
      <c r="AO1647" s="115">
        <f t="shared" si="429"/>
        <v>0</v>
      </c>
      <c r="AP1647" s="116">
        <f t="shared" si="429"/>
        <v>0</v>
      </c>
      <c r="AQ1647" s="116">
        <f t="shared" si="429"/>
        <v>0</v>
      </c>
      <c r="AR1647" s="116">
        <f t="shared" si="422"/>
        <v>0</v>
      </c>
      <c r="AS1647" s="116">
        <f t="shared" si="430"/>
        <v>0</v>
      </c>
    </row>
    <row r="1648" spans="2:45" ht="27" thickTop="1" thickBot="1" x14ac:dyDescent="0.3">
      <c r="B1648" s="101" t="str">
        <f t="shared" si="423"/>
        <v>b</v>
      </c>
      <c r="D1648" s="109" t="s">
        <v>279</v>
      </c>
      <c r="E1648" s="124" t="s">
        <v>308</v>
      </c>
      <c r="F1648" s="115">
        <f t="shared" si="424"/>
        <v>0</v>
      </c>
      <c r="G1648" s="116">
        <v>0</v>
      </c>
      <c r="H1648" s="116">
        <v>0</v>
      </c>
      <c r="I1648" s="116">
        <v>0</v>
      </c>
      <c r="J1648" s="116">
        <v>0</v>
      </c>
      <c r="K1648" s="115">
        <f t="shared" si="425"/>
        <v>0</v>
      </c>
      <c r="L1648" s="116">
        <v>0</v>
      </c>
      <c r="M1648" s="116">
        <v>0</v>
      </c>
      <c r="N1648" s="116">
        <v>0</v>
      </c>
      <c r="O1648" s="116">
        <v>0</v>
      </c>
      <c r="P1648" s="115">
        <f t="shared" si="426"/>
        <v>0</v>
      </c>
      <c r="Q1648" s="116">
        <v>0</v>
      </c>
      <c r="R1648" s="116">
        <v>0</v>
      </c>
      <c r="S1648" s="116">
        <v>0</v>
      </c>
      <c r="T1648" s="116">
        <v>0</v>
      </c>
      <c r="U1648" s="111">
        <f t="shared" si="421"/>
        <v>0</v>
      </c>
      <c r="V1648" s="116">
        <f t="shared" si="421"/>
        <v>0</v>
      </c>
      <c r="W1648" s="116">
        <f t="shared" si="421"/>
        <v>0</v>
      </c>
      <c r="X1648" s="116">
        <f t="shared" si="421"/>
        <v>0</v>
      </c>
      <c r="Y1648" s="116">
        <f t="shared" si="421"/>
        <v>0</v>
      </c>
      <c r="Z1648" s="115">
        <f t="shared" si="427"/>
        <v>0</v>
      </c>
      <c r="AA1648" s="116">
        <v>0</v>
      </c>
      <c r="AB1648" s="116">
        <v>0</v>
      </c>
      <c r="AC1648" s="116">
        <v>0</v>
      </c>
      <c r="AD1648" s="116">
        <v>0</v>
      </c>
      <c r="AE1648" s="115">
        <f t="shared" si="428"/>
        <v>0</v>
      </c>
      <c r="AF1648" s="116">
        <v>0</v>
      </c>
      <c r="AG1648" s="116">
        <v>0</v>
      </c>
      <c r="AH1648" s="116">
        <v>0</v>
      </c>
      <c r="AI1648" s="116">
        <v>0</v>
      </c>
      <c r="AJ1648" s="115">
        <f t="shared" si="437"/>
        <v>0</v>
      </c>
      <c r="AK1648" s="116">
        <f t="shared" si="437"/>
        <v>0</v>
      </c>
      <c r="AL1648" s="116">
        <f t="shared" si="437"/>
        <v>0</v>
      </c>
      <c r="AM1648" s="116">
        <f t="shared" si="437"/>
        <v>0</v>
      </c>
      <c r="AN1648" s="116">
        <f t="shared" si="437"/>
        <v>0</v>
      </c>
      <c r="AO1648" s="115">
        <f t="shared" si="429"/>
        <v>0</v>
      </c>
      <c r="AP1648" s="116">
        <f t="shared" si="429"/>
        <v>0</v>
      </c>
      <c r="AQ1648" s="116">
        <f t="shared" si="429"/>
        <v>0</v>
      </c>
      <c r="AR1648" s="116">
        <f t="shared" si="422"/>
        <v>0</v>
      </c>
      <c r="AS1648" s="116">
        <f t="shared" si="430"/>
        <v>0</v>
      </c>
    </row>
    <row r="1649" spans="2:45" ht="39.75" thickTop="1" thickBot="1" x14ac:dyDescent="0.3">
      <c r="B1649" s="101" t="str">
        <f t="shared" si="423"/>
        <v>b</v>
      </c>
      <c r="D1649" s="109" t="s">
        <v>279</v>
      </c>
      <c r="E1649" s="124" t="s">
        <v>309</v>
      </c>
      <c r="F1649" s="115">
        <f t="shared" si="424"/>
        <v>0</v>
      </c>
      <c r="G1649" s="116">
        <v>0</v>
      </c>
      <c r="H1649" s="116">
        <v>0</v>
      </c>
      <c r="I1649" s="116">
        <v>0</v>
      </c>
      <c r="J1649" s="116">
        <v>0</v>
      </c>
      <c r="K1649" s="115">
        <f t="shared" si="425"/>
        <v>0</v>
      </c>
      <c r="L1649" s="116">
        <v>0</v>
      </c>
      <c r="M1649" s="116">
        <v>0</v>
      </c>
      <c r="N1649" s="116">
        <v>0</v>
      </c>
      <c r="O1649" s="116">
        <v>0</v>
      </c>
      <c r="P1649" s="115">
        <f t="shared" si="426"/>
        <v>0</v>
      </c>
      <c r="Q1649" s="116">
        <v>0</v>
      </c>
      <c r="R1649" s="116">
        <v>0</v>
      </c>
      <c r="S1649" s="116">
        <v>0</v>
      </c>
      <c r="T1649" s="116">
        <v>0</v>
      </c>
      <c r="U1649" s="111">
        <f t="shared" si="421"/>
        <v>0</v>
      </c>
      <c r="V1649" s="116">
        <f t="shared" si="421"/>
        <v>0</v>
      </c>
      <c r="W1649" s="116">
        <f t="shared" si="421"/>
        <v>0</v>
      </c>
      <c r="X1649" s="116">
        <f t="shared" si="421"/>
        <v>0</v>
      </c>
      <c r="Y1649" s="116">
        <f t="shared" si="421"/>
        <v>0</v>
      </c>
      <c r="Z1649" s="115">
        <f t="shared" si="427"/>
        <v>0</v>
      </c>
      <c r="AA1649" s="116">
        <v>0</v>
      </c>
      <c r="AB1649" s="116">
        <v>0</v>
      </c>
      <c r="AC1649" s="116">
        <v>0</v>
      </c>
      <c r="AD1649" s="116">
        <v>0</v>
      </c>
      <c r="AE1649" s="115">
        <f t="shared" si="428"/>
        <v>0</v>
      </c>
      <c r="AF1649" s="116">
        <v>0</v>
      </c>
      <c r="AG1649" s="116">
        <v>0</v>
      </c>
      <c r="AH1649" s="116">
        <v>0</v>
      </c>
      <c r="AI1649" s="116">
        <v>0</v>
      </c>
      <c r="AJ1649" s="115">
        <f t="shared" si="437"/>
        <v>0</v>
      </c>
      <c r="AK1649" s="116">
        <f t="shared" si="437"/>
        <v>0</v>
      </c>
      <c r="AL1649" s="116">
        <f t="shared" si="437"/>
        <v>0</v>
      </c>
      <c r="AM1649" s="116">
        <f t="shared" si="437"/>
        <v>0</v>
      </c>
      <c r="AN1649" s="116">
        <f t="shared" si="437"/>
        <v>0</v>
      </c>
      <c r="AO1649" s="115">
        <f t="shared" si="429"/>
        <v>0</v>
      </c>
      <c r="AP1649" s="116">
        <f t="shared" si="429"/>
        <v>0</v>
      </c>
      <c r="AQ1649" s="116">
        <f t="shared" si="429"/>
        <v>0</v>
      </c>
      <c r="AR1649" s="116">
        <f t="shared" si="422"/>
        <v>0</v>
      </c>
      <c r="AS1649" s="116">
        <f t="shared" si="430"/>
        <v>0</v>
      </c>
    </row>
    <row r="1650" spans="2:45" ht="16.5" thickTop="1" thickBot="1" x14ac:dyDescent="0.3">
      <c r="B1650" s="101" t="str">
        <f t="shared" si="423"/>
        <v>b</v>
      </c>
      <c r="D1650" s="109" t="s">
        <v>279</v>
      </c>
      <c r="E1650" s="120" t="s">
        <v>310</v>
      </c>
      <c r="F1650" s="115">
        <f t="shared" si="424"/>
        <v>0</v>
      </c>
      <c r="G1650" s="116">
        <v>0</v>
      </c>
      <c r="H1650" s="116">
        <v>0</v>
      </c>
      <c r="I1650" s="116">
        <v>0</v>
      </c>
      <c r="J1650" s="116">
        <v>0</v>
      </c>
      <c r="K1650" s="115">
        <f t="shared" si="425"/>
        <v>0</v>
      </c>
      <c r="L1650" s="116">
        <v>0</v>
      </c>
      <c r="M1650" s="116">
        <v>0</v>
      </c>
      <c r="N1650" s="116">
        <v>0</v>
      </c>
      <c r="O1650" s="116">
        <v>0</v>
      </c>
      <c r="P1650" s="115">
        <f t="shared" si="426"/>
        <v>0</v>
      </c>
      <c r="Q1650" s="116">
        <v>0</v>
      </c>
      <c r="R1650" s="116">
        <v>0</v>
      </c>
      <c r="S1650" s="116">
        <v>0</v>
      </c>
      <c r="T1650" s="116">
        <v>0</v>
      </c>
      <c r="U1650" s="111">
        <f t="shared" si="421"/>
        <v>0</v>
      </c>
      <c r="V1650" s="116">
        <f t="shared" si="421"/>
        <v>0</v>
      </c>
      <c r="W1650" s="116">
        <f t="shared" si="421"/>
        <v>0</v>
      </c>
      <c r="X1650" s="116">
        <f t="shared" si="421"/>
        <v>0</v>
      </c>
      <c r="Y1650" s="116">
        <f t="shared" si="421"/>
        <v>0</v>
      </c>
      <c r="Z1650" s="115">
        <f t="shared" si="427"/>
        <v>0</v>
      </c>
      <c r="AA1650" s="116">
        <v>0</v>
      </c>
      <c r="AB1650" s="116">
        <v>0</v>
      </c>
      <c r="AC1650" s="116">
        <v>0</v>
      </c>
      <c r="AD1650" s="116">
        <v>0</v>
      </c>
      <c r="AE1650" s="115">
        <f t="shared" si="428"/>
        <v>0</v>
      </c>
      <c r="AF1650" s="116">
        <v>0</v>
      </c>
      <c r="AG1650" s="116">
        <v>0</v>
      </c>
      <c r="AH1650" s="116">
        <v>0</v>
      </c>
      <c r="AI1650" s="116">
        <v>0</v>
      </c>
      <c r="AJ1650" s="115">
        <f t="shared" si="437"/>
        <v>0</v>
      </c>
      <c r="AK1650" s="116">
        <f t="shared" si="437"/>
        <v>0</v>
      </c>
      <c r="AL1650" s="116">
        <f t="shared" si="437"/>
        <v>0</v>
      </c>
      <c r="AM1650" s="116">
        <f t="shared" si="437"/>
        <v>0</v>
      </c>
      <c r="AN1650" s="116">
        <f t="shared" si="437"/>
        <v>0</v>
      </c>
      <c r="AO1650" s="115">
        <f t="shared" si="429"/>
        <v>0</v>
      </c>
      <c r="AP1650" s="116">
        <f t="shared" si="429"/>
        <v>0</v>
      </c>
      <c r="AQ1650" s="116">
        <f t="shared" si="429"/>
        <v>0</v>
      </c>
      <c r="AR1650" s="116">
        <f t="shared" si="422"/>
        <v>0</v>
      </c>
      <c r="AS1650" s="116">
        <f t="shared" si="430"/>
        <v>0</v>
      </c>
    </row>
    <row r="1651" spans="2:45" ht="16.5" thickTop="1" thickBot="1" x14ac:dyDescent="0.3">
      <c r="B1651" s="101" t="str">
        <f t="shared" si="423"/>
        <v>b</v>
      </c>
      <c r="D1651" s="109" t="s">
        <v>279</v>
      </c>
      <c r="E1651" s="120" t="s">
        <v>311</v>
      </c>
      <c r="F1651" s="115">
        <f t="shared" si="424"/>
        <v>0</v>
      </c>
      <c r="G1651" s="116">
        <v>0</v>
      </c>
      <c r="H1651" s="116">
        <v>0</v>
      </c>
      <c r="I1651" s="116">
        <v>0</v>
      </c>
      <c r="J1651" s="116">
        <v>0</v>
      </c>
      <c r="K1651" s="115">
        <f t="shared" si="425"/>
        <v>0</v>
      </c>
      <c r="L1651" s="116">
        <v>0</v>
      </c>
      <c r="M1651" s="116">
        <v>0</v>
      </c>
      <c r="N1651" s="116">
        <v>0</v>
      </c>
      <c r="O1651" s="116">
        <v>0</v>
      </c>
      <c r="P1651" s="115">
        <f t="shared" si="426"/>
        <v>0</v>
      </c>
      <c r="Q1651" s="116">
        <v>0</v>
      </c>
      <c r="R1651" s="116">
        <v>0</v>
      </c>
      <c r="S1651" s="116">
        <v>0</v>
      </c>
      <c r="T1651" s="116">
        <v>0</v>
      </c>
      <c r="U1651" s="111">
        <f t="shared" si="421"/>
        <v>0</v>
      </c>
      <c r="V1651" s="116">
        <f t="shared" si="421"/>
        <v>0</v>
      </c>
      <c r="W1651" s="116">
        <f t="shared" si="421"/>
        <v>0</v>
      </c>
      <c r="X1651" s="116">
        <f t="shared" si="421"/>
        <v>0</v>
      </c>
      <c r="Y1651" s="116">
        <f t="shared" si="421"/>
        <v>0</v>
      </c>
      <c r="Z1651" s="115">
        <f t="shared" si="427"/>
        <v>0</v>
      </c>
      <c r="AA1651" s="116">
        <v>0</v>
      </c>
      <c r="AB1651" s="116">
        <v>0</v>
      </c>
      <c r="AC1651" s="116">
        <v>0</v>
      </c>
      <c r="AD1651" s="116">
        <v>0</v>
      </c>
      <c r="AE1651" s="115">
        <f t="shared" si="428"/>
        <v>0</v>
      </c>
      <c r="AF1651" s="116">
        <v>0</v>
      </c>
      <c r="AG1651" s="116">
        <v>0</v>
      </c>
      <c r="AH1651" s="116">
        <v>0</v>
      </c>
      <c r="AI1651" s="116">
        <v>0</v>
      </c>
      <c r="AJ1651" s="115">
        <f t="shared" si="437"/>
        <v>0</v>
      </c>
      <c r="AK1651" s="116">
        <f t="shared" si="437"/>
        <v>0</v>
      </c>
      <c r="AL1651" s="116">
        <f t="shared" si="437"/>
        <v>0</v>
      </c>
      <c r="AM1651" s="116">
        <f t="shared" si="437"/>
        <v>0</v>
      </c>
      <c r="AN1651" s="116">
        <f t="shared" si="437"/>
        <v>0</v>
      </c>
      <c r="AO1651" s="115">
        <f t="shared" si="429"/>
        <v>0</v>
      </c>
      <c r="AP1651" s="116">
        <f t="shared" si="429"/>
        <v>0</v>
      </c>
      <c r="AQ1651" s="116">
        <f t="shared" si="429"/>
        <v>0</v>
      </c>
      <c r="AR1651" s="116">
        <f t="shared" si="422"/>
        <v>0</v>
      </c>
      <c r="AS1651" s="116">
        <f t="shared" si="430"/>
        <v>0</v>
      </c>
    </row>
    <row r="1652" spans="2:45" ht="16.5" thickTop="1" thickBot="1" x14ac:dyDescent="0.3">
      <c r="B1652" s="101" t="str">
        <f t="shared" si="423"/>
        <v>b</v>
      </c>
      <c r="D1652" s="109" t="s">
        <v>279</v>
      </c>
      <c r="E1652" s="120" t="s">
        <v>312</v>
      </c>
      <c r="F1652" s="115">
        <f t="shared" si="424"/>
        <v>0</v>
      </c>
      <c r="G1652" s="116">
        <v>0</v>
      </c>
      <c r="H1652" s="116">
        <v>0</v>
      </c>
      <c r="I1652" s="116">
        <v>0</v>
      </c>
      <c r="J1652" s="116">
        <v>0</v>
      </c>
      <c r="K1652" s="115">
        <f t="shared" si="425"/>
        <v>0</v>
      </c>
      <c r="L1652" s="116">
        <v>0</v>
      </c>
      <c r="M1652" s="116">
        <v>0</v>
      </c>
      <c r="N1652" s="116">
        <v>0</v>
      </c>
      <c r="O1652" s="116">
        <v>0</v>
      </c>
      <c r="P1652" s="115">
        <f t="shared" si="426"/>
        <v>0</v>
      </c>
      <c r="Q1652" s="116">
        <v>0</v>
      </c>
      <c r="R1652" s="116">
        <v>0</v>
      </c>
      <c r="S1652" s="116">
        <v>0</v>
      </c>
      <c r="T1652" s="116">
        <v>0</v>
      </c>
      <c r="U1652" s="111">
        <f t="shared" ref="U1652:Y1702" si="438">Z1652+AE1652</f>
        <v>0</v>
      </c>
      <c r="V1652" s="116">
        <f t="shared" si="438"/>
        <v>0</v>
      </c>
      <c r="W1652" s="116">
        <f t="shared" si="438"/>
        <v>0</v>
      </c>
      <c r="X1652" s="116">
        <f t="shared" si="438"/>
        <v>0</v>
      </c>
      <c r="Y1652" s="116">
        <f t="shared" si="438"/>
        <v>0</v>
      </c>
      <c r="Z1652" s="115">
        <f t="shared" si="427"/>
        <v>0</v>
      </c>
      <c r="AA1652" s="116">
        <v>0</v>
      </c>
      <c r="AB1652" s="116">
        <v>0</v>
      </c>
      <c r="AC1652" s="116">
        <v>0</v>
      </c>
      <c r="AD1652" s="116">
        <v>0</v>
      </c>
      <c r="AE1652" s="115">
        <f t="shared" si="428"/>
        <v>0</v>
      </c>
      <c r="AF1652" s="116">
        <v>0</v>
      </c>
      <c r="AG1652" s="116">
        <v>0</v>
      </c>
      <c r="AH1652" s="116">
        <v>0</v>
      </c>
      <c r="AI1652" s="116">
        <v>0</v>
      </c>
      <c r="AJ1652" s="115">
        <f t="shared" si="437"/>
        <v>0</v>
      </c>
      <c r="AK1652" s="116">
        <f t="shared" si="437"/>
        <v>0</v>
      </c>
      <c r="AL1652" s="116">
        <f t="shared" si="437"/>
        <v>0</v>
      </c>
      <c r="AM1652" s="116">
        <f t="shared" si="437"/>
        <v>0</v>
      </c>
      <c r="AN1652" s="116">
        <f t="shared" si="437"/>
        <v>0</v>
      </c>
      <c r="AO1652" s="115">
        <f t="shared" si="429"/>
        <v>0</v>
      </c>
      <c r="AP1652" s="116">
        <f t="shared" si="429"/>
        <v>0</v>
      </c>
      <c r="AQ1652" s="116">
        <f t="shared" si="429"/>
        <v>0</v>
      </c>
      <c r="AR1652" s="116">
        <f t="shared" si="422"/>
        <v>0</v>
      </c>
      <c r="AS1652" s="116">
        <f t="shared" si="430"/>
        <v>0</v>
      </c>
    </row>
    <row r="1653" spans="2:45" ht="52.5" thickTop="1" thickBot="1" x14ac:dyDescent="0.3">
      <c r="B1653" s="101" t="str">
        <f t="shared" si="423"/>
        <v>a</v>
      </c>
      <c r="D1653" s="109" t="s">
        <v>446</v>
      </c>
      <c r="E1653" s="119" t="s">
        <v>447</v>
      </c>
      <c r="F1653" s="115">
        <f t="shared" si="424"/>
        <v>3317000</v>
      </c>
      <c r="G1653" s="116">
        <f>SUM(G1654,G1666:G1668)</f>
        <v>500000</v>
      </c>
      <c r="H1653" s="116">
        <f>SUM(H1654,H1666:H1668)</f>
        <v>1500000</v>
      </c>
      <c r="I1653" s="116">
        <f>SUM(I1654,I1666:I1668)</f>
        <v>1000000</v>
      </c>
      <c r="J1653" s="116">
        <f>SUM(J1654,J1666:J1668)</f>
        <v>317000</v>
      </c>
      <c r="K1653" s="115">
        <f t="shared" si="425"/>
        <v>3317000</v>
      </c>
      <c r="L1653" s="116">
        <f>SUM(L1654,L1666:L1668)</f>
        <v>210000</v>
      </c>
      <c r="M1653" s="116">
        <f>SUM(M1654,M1666:M1668)</f>
        <v>990000</v>
      </c>
      <c r="N1653" s="116">
        <f>SUM(N1654,N1666:N1668)</f>
        <v>1100000</v>
      </c>
      <c r="O1653" s="116">
        <f>SUM(O1654,O1666:O1668)</f>
        <v>1017000</v>
      </c>
      <c r="P1653" s="115">
        <f t="shared" si="426"/>
        <v>352346.49</v>
      </c>
      <c r="Q1653" s="116">
        <f>SUM(Q1654,Q1666:Q1668)</f>
        <v>180388.95</v>
      </c>
      <c r="R1653" s="116">
        <f>SUM(R1654,R1666:R1668)</f>
        <v>171957.54</v>
      </c>
      <c r="S1653" s="116">
        <f>SUM(S1654,S1666:S1668)</f>
        <v>0</v>
      </c>
      <c r="T1653" s="116">
        <f>SUM(T1654,T1666:T1668)</f>
        <v>0</v>
      </c>
      <c r="U1653" s="111">
        <f t="shared" si="438"/>
        <v>0</v>
      </c>
      <c r="V1653" s="116">
        <f t="shared" si="438"/>
        <v>0</v>
      </c>
      <c r="W1653" s="116">
        <f t="shared" si="438"/>
        <v>0</v>
      </c>
      <c r="X1653" s="116">
        <f t="shared" si="438"/>
        <v>0</v>
      </c>
      <c r="Y1653" s="116">
        <f t="shared" si="438"/>
        <v>0</v>
      </c>
      <c r="Z1653" s="115">
        <f t="shared" si="427"/>
        <v>0</v>
      </c>
      <c r="AA1653" s="116">
        <f>SUM(AA1654,AA1666:AA1668)</f>
        <v>0</v>
      </c>
      <c r="AB1653" s="116">
        <f>SUM(AB1654,AB1666:AB1668)</f>
        <v>0</v>
      </c>
      <c r="AC1653" s="116">
        <f>SUM(AC1654,AC1666:AC1668)</f>
        <v>0</v>
      </c>
      <c r="AD1653" s="116">
        <f>SUM(AD1654,AD1666:AD1668)</f>
        <v>0</v>
      </c>
      <c r="AE1653" s="115">
        <f t="shared" si="428"/>
        <v>0</v>
      </c>
      <c r="AF1653" s="116">
        <f>SUM(AF1654,AF1666:AF1668)</f>
        <v>0</v>
      </c>
      <c r="AG1653" s="116">
        <f>SUM(AG1654,AG1666:AG1668)</f>
        <v>0</v>
      </c>
      <c r="AH1653" s="116">
        <f>SUM(AH1654,AH1666:AH1668)</f>
        <v>0</v>
      </c>
      <c r="AI1653" s="116">
        <f>SUM(AI1654,AI1666:AI1668)</f>
        <v>0</v>
      </c>
      <c r="AJ1653" s="115">
        <f t="shared" si="437"/>
        <v>3317000</v>
      </c>
      <c r="AK1653" s="116">
        <f t="shared" si="437"/>
        <v>500000</v>
      </c>
      <c r="AL1653" s="116">
        <f t="shared" si="437"/>
        <v>1500000</v>
      </c>
      <c r="AM1653" s="116">
        <f t="shared" si="437"/>
        <v>1000000</v>
      </c>
      <c r="AN1653" s="116">
        <f t="shared" si="437"/>
        <v>317000</v>
      </c>
      <c r="AO1653" s="115">
        <f t="shared" si="429"/>
        <v>3317000</v>
      </c>
      <c r="AP1653" s="116">
        <f t="shared" si="429"/>
        <v>210000</v>
      </c>
      <c r="AQ1653" s="116">
        <f t="shared" si="429"/>
        <v>990000</v>
      </c>
      <c r="AR1653" s="116">
        <f t="shared" si="422"/>
        <v>1100000</v>
      </c>
      <c r="AS1653" s="116">
        <f t="shared" si="430"/>
        <v>1017000</v>
      </c>
    </row>
    <row r="1654" spans="2:45" ht="16.5" thickTop="1" thickBot="1" x14ac:dyDescent="0.3">
      <c r="B1654" s="101" t="str">
        <f t="shared" si="423"/>
        <v>a</v>
      </c>
      <c r="D1654" s="109" t="s">
        <v>279</v>
      </c>
      <c r="E1654" s="120" t="s">
        <v>298</v>
      </c>
      <c r="F1654" s="115">
        <f t="shared" si="424"/>
        <v>3317000</v>
      </c>
      <c r="G1654" s="116">
        <f>SUM(G1655:G1661)</f>
        <v>500000</v>
      </c>
      <c r="H1654" s="116">
        <f>SUM(H1655:H1661)</f>
        <v>1500000</v>
      </c>
      <c r="I1654" s="116">
        <f>SUM(I1655:I1661)</f>
        <v>1000000</v>
      </c>
      <c r="J1654" s="116">
        <f>SUM(J1655:J1661)</f>
        <v>317000</v>
      </c>
      <c r="K1654" s="115">
        <f t="shared" si="425"/>
        <v>3317000</v>
      </c>
      <c r="L1654" s="116">
        <f>SUM(L1655:L1661)</f>
        <v>210000</v>
      </c>
      <c r="M1654" s="116">
        <f>SUM(M1655:M1661)</f>
        <v>990000</v>
      </c>
      <c r="N1654" s="116">
        <f>SUM(N1655:N1661)</f>
        <v>1100000</v>
      </c>
      <c r="O1654" s="116">
        <f>SUM(O1655:O1661)</f>
        <v>1017000</v>
      </c>
      <c r="P1654" s="115">
        <f t="shared" si="426"/>
        <v>352346.49</v>
      </c>
      <c r="Q1654" s="116">
        <f>SUM(Q1655:Q1661)</f>
        <v>180388.95</v>
      </c>
      <c r="R1654" s="116">
        <f>SUM(R1655:R1661)</f>
        <v>171957.54</v>
      </c>
      <c r="S1654" s="116">
        <f>SUM(S1655:S1661)</f>
        <v>0</v>
      </c>
      <c r="T1654" s="116">
        <f>SUM(T1655:T1661)</f>
        <v>0</v>
      </c>
      <c r="U1654" s="111">
        <f t="shared" si="438"/>
        <v>0</v>
      </c>
      <c r="V1654" s="116">
        <f t="shared" si="438"/>
        <v>0</v>
      </c>
      <c r="W1654" s="116">
        <f t="shared" si="438"/>
        <v>0</v>
      </c>
      <c r="X1654" s="116">
        <f t="shared" si="438"/>
        <v>0</v>
      </c>
      <c r="Y1654" s="116">
        <f t="shared" si="438"/>
        <v>0</v>
      </c>
      <c r="Z1654" s="115">
        <f t="shared" si="427"/>
        <v>0</v>
      </c>
      <c r="AA1654" s="116">
        <f>SUM(AA1655:AA1661)</f>
        <v>0</v>
      </c>
      <c r="AB1654" s="116">
        <f>SUM(AB1655:AB1661)</f>
        <v>0</v>
      </c>
      <c r="AC1654" s="116">
        <f>SUM(AC1655:AC1661)</f>
        <v>0</v>
      </c>
      <c r="AD1654" s="116">
        <f>SUM(AD1655:AD1661)</f>
        <v>0</v>
      </c>
      <c r="AE1654" s="115">
        <f t="shared" si="428"/>
        <v>0</v>
      </c>
      <c r="AF1654" s="116">
        <f>SUM(AF1655:AF1661)</f>
        <v>0</v>
      </c>
      <c r="AG1654" s="116">
        <f>SUM(AG1655:AG1661)</f>
        <v>0</v>
      </c>
      <c r="AH1654" s="116">
        <f>SUM(AH1655:AH1661)</f>
        <v>0</v>
      </c>
      <c r="AI1654" s="116">
        <f>SUM(AI1655:AI1661)</f>
        <v>0</v>
      </c>
      <c r="AJ1654" s="115">
        <f t="shared" si="437"/>
        <v>3317000</v>
      </c>
      <c r="AK1654" s="116">
        <f t="shared" si="437"/>
        <v>500000</v>
      </c>
      <c r="AL1654" s="116">
        <f t="shared" si="437"/>
        <v>1500000</v>
      </c>
      <c r="AM1654" s="116">
        <f t="shared" si="437"/>
        <v>1000000</v>
      </c>
      <c r="AN1654" s="116">
        <f t="shared" si="437"/>
        <v>317000</v>
      </c>
      <c r="AO1654" s="115">
        <f t="shared" si="429"/>
        <v>3317000</v>
      </c>
      <c r="AP1654" s="116">
        <f t="shared" si="429"/>
        <v>210000</v>
      </c>
      <c r="AQ1654" s="116">
        <f t="shared" si="429"/>
        <v>990000</v>
      </c>
      <c r="AR1654" s="116">
        <f t="shared" si="422"/>
        <v>1100000</v>
      </c>
      <c r="AS1654" s="116">
        <f t="shared" si="430"/>
        <v>1017000</v>
      </c>
    </row>
    <row r="1655" spans="2:45" ht="16.5" thickTop="1" thickBot="1" x14ac:dyDescent="0.3">
      <c r="B1655" s="101" t="str">
        <f t="shared" si="423"/>
        <v>b</v>
      </c>
      <c r="D1655" s="109" t="s">
        <v>279</v>
      </c>
      <c r="E1655" s="121" t="s">
        <v>299</v>
      </c>
      <c r="F1655" s="115">
        <f t="shared" si="424"/>
        <v>0</v>
      </c>
      <c r="G1655" s="116">
        <v>0</v>
      </c>
      <c r="H1655" s="116">
        <v>0</v>
      </c>
      <c r="I1655" s="116">
        <v>0</v>
      </c>
      <c r="J1655" s="116">
        <v>0</v>
      </c>
      <c r="K1655" s="115">
        <f t="shared" si="425"/>
        <v>0</v>
      </c>
      <c r="L1655" s="116">
        <v>0</v>
      </c>
      <c r="M1655" s="116">
        <v>0</v>
      </c>
      <c r="N1655" s="116">
        <v>0</v>
      </c>
      <c r="O1655" s="116">
        <v>0</v>
      </c>
      <c r="P1655" s="115">
        <f t="shared" si="426"/>
        <v>0</v>
      </c>
      <c r="Q1655" s="116">
        <v>0</v>
      </c>
      <c r="R1655" s="116">
        <v>0</v>
      </c>
      <c r="S1655" s="116">
        <v>0</v>
      </c>
      <c r="T1655" s="116">
        <v>0</v>
      </c>
      <c r="U1655" s="111">
        <f t="shared" si="438"/>
        <v>0</v>
      </c>
      <c r="V1655" s="116">
        <f t="shared" si="438"/>
        <v>0</v>
      </c>
      <c r="W1655" s="116">
        <f t="shared" si="438"/>
        <v>0</v>
      </c>
      <c r="X1655" s="116">
        <f t="shared" si="438"/>
        <v>0</v>
      </c>
      <c r="Y1655" s="116">
        <f t="shared" si="438"/>
        <v>0</v>
      </c>
      <c r="Z1655" s="115">
        <f t="shared" si="427"/>
        <v>0</v>
      </c>
      <c r="AA1655" s="116">
        <v>0</v>
      </c>
      <c r="AB1655" s="116">
        <v>0</v>
      </c>
      <c r="AC1655" s="116">
        <v>0</v>
      </c>
      <c r="AD1655" s="116">
        <v>0</v>
      </c>
      <c r="AE1655" s="115">
        <f t="shared" si="428"/>
        <v>0</v>
      </c>
      <c r="AF1655" s="116">
        <v>0</v>
      </c>
      <c r="AG1655" s="116">
        <v>0</v>
      </c>
      <c r="AH1655" s="116">
        <v>0</v>
      </c>
      <c r="AI1655" s="116">
        <v>0</v>
      </c>
      <c r="AJ1655" s="115">
        <f t="shared" si="437"/>
        <v>0</v>
      </c>
      <c r="AK1655" s="116">
        <f t="shared" si="437"/>
        <v>0</v>
      </c>
      <c r="AL1655" s="116">
        <f t="shared" si="437"/>
        <v>0</v>
      </c>
      <c r="AM1655" s="116">
        <f t="shared" si="437"/>
        <v>0</v>
      </c>
      <c r="AN1655" s="116">
        <f t="shared" si="437"/>
        <v>0</v>
      </c>
      <c r="AO1655" s="115">
        <f t="shared" si="429"/>
        <v>0</v>
      </c>
      <c r="AP1655" s="116">
        <f t="shared" si="429"/>
        <v>0</v>
      </c>
      <c r="AQ1655" s="116">
        <f t="shared" si="429"/>
        <v>0</v>
      </c>
      <c r="AR1655" s="116">
        <f t="shared" si="422"/>
        <v>0</v>
      </c>
      <c r="AS1655" s="116">
        <f t="shared" si="430"/>
        <v>0</v>
      </c>
    </row>
    <row r="1656" spans="2:45" ht="16.5" thickTop="1" thickBot="1" x14ac:dyDescent="0.3">
      <c r="B1656" s="101" t="str">
        <f t="shared" si="423"/>
        <v>a</v>
      </c>
      <c r="D1656" s="109" t="s">
        <v>279</v>
      </c>
      <c r="E1656" s="121" t="s">
        <v>300</v>
      </c>
      <c r="F1656" s="115">
        <f t="shared" si="424"/>
        <v>3317000</v>
      </c>
      <c r="G1656" s="116">
        <v>500000</v>
      </c>
      <c r="H1656" s="116">
        <v>1500000</v>
      </c>
      <c r="I1656" s="116">
        <v>1000000</v>
      </c>
      <c r="J1656" s="116">
        <v>317000</v>
      </c>
      <c r="K1656" s="115">
        <f t="shared" si="425"/>
        <v>3317000</v>
      </c>
      <c r="L1656" s="116">
        <v>210000</v>
      </c>
      <c r="M1656" s="116">
        <v>990000</v>
      </c>
      <c r="N1656" s="116">
        <v>1100000</v>
      </c>
      <c r="O1656" s="116">
        <v>1017000</v>
      </c>
      <c r="P1656" s="115">
        <f t="shared" si="426"/>
        <v>352346.49</v>
      </c>
      <c r="Q1656" s="116">
        <v>180388.95</v>
      </c>
      <c r="R1656" s="116">
        <v>171957.54</v>
      </c>
      <c r="S1656" s="116">
        <v>0</v>
      </c>
      <c r="T1656" s="116">
        <v>0</v>
      </c>
      <c r="U1656" s="111">
        <f t="shared" si="438"/>
        <v>0</v>
      </c>
      <c r="V1656" s="116">
        <f t="shared" si="438"/>
        <v>0</v>
      </c>
      <c r="W1656" s="116">
        <f t="shared" si="438"/>
        <v>0</v>
      </c>
      <c r="X1656" s="116">
        <f t="shared" si="438"/>
        <v>0</v>
      </c>
      <c r="Y1656" s="116">
        <f t="shared" si="438"/>
        <v>0</v>
      </c>
      <c r="Z1656" s="115">
        <f t="shared" si="427"/>
        <v>0</v>
      </c>
      <c r="AA1656" s="116">
        <v>0</v>
      </c>
      <c r="AB1656" s="116">
        <v>0</v>
      </c>
      <c r="AC1656" s="116">
        <v>0</v>
      </c>
      <c r="AD1656" s="116">
        <v>0</v>
      </c>
      <c r="AE1656" s="115">
        <f t="shared" si="428"/>
        <v>0</v>
      </c>
      <c r="AF1656" s="116">
        <v>0</v>
      </c>
      <c r="AG1656" s="116">
        <v>0</v>
      </c>
      <c r="AH1656" s="116">
        <v>0</v>
      </c>
      <c r="AI1656" s="116">
        <v>0</v>
      </c>
      <c r="AJ1656" s="115">
        <f t="shared" si="437"/>
        <v>3317000</v>
      </c>
      <c r="AK1656" s="116">
        <f t="shared" si="437"/>
        <v>500000</v>
      </c>
      <c r="AL1656" s="116">
        <f t="shared" si="437"/>
        <v>1500000</v>
      </c>
      <c r="AM1656" s="116">
        <f t="shared" si="437"/>
        <v>1000000</v>
      </c>
      <c r="AN1656" s="116">
        <f t="shared" si="437"/>
        <v>317000</v>
      </c>
      <c r="AO1656" s="115">
        <f t="shared" si="429"/>
        <v>3317000</v>
      </c>
      <c r="AP1656" s="116">
        <f t="shared" si="429"/>
        <v>210000</v>
      </c>
      <c r="AQ1656" s="116">
        <f t="shared" si="429"/>
        <v>990000</v>
      </c>
      <c r="AR1656" s="116">
        <f t="shared" si="422"/>
        <v>1100000</v>
      </c>
      <c r="AS1656" s="116">
        <f t="shared" si="430"/>
        <v>1017000</v>
      </c>
    </row>
    <row r="1657" spans="2:45" ht="16.5" thickTop="1" thickBot="1" x14ac:dyDescent="0.3">
      <c r="B1657" s="101" t="str">
        <f t="shared" si="423"/>
        <v>b</v>
      </c>
      <c r="D1657" s="109" t="s">
        <v>279</v>
      </c>
      <c r="E1657" s="121" t="s">
        <v>301</v>
      </c>
      <c r="F1657" s="115">
        <f t="shared" si="424"/>
        <v>0</v>
      </c>
      <c r="G1657" s="116">
        <v>0</v>
      </c>
      <c r="H1657" s="116">
        <v>0</v>
      </c>
      <c r="I1657" s="116">
        <v>0</v>
      </c>
      <c r="J1657" s="116">
        <v>0</v>
      </c>
      <c r="K1657" s="115">
        <f t="shared" si="425"/>
        <v>0</v>
      </c>
      <c r="L1657" s="116">
        <v>0</v>
      </c>
      <c r="M1657" s="116">
        <v>0</v>
      </c>
      <c r="N1657" s="116">
        <v>0</v>
      </c>
      <c r="O1657" s="116">
        <v>0</v>
      </c>
      <c r="P1657" s="115">
        <f t="shared" si="426"/>
        <v>0</v>
      </c>
      <c r="Q1657" s="116">
        <v>0</v>
      </c>
      <c r="R1657" s="116">
        <v>0</v>
      </c>
      <c r="S1657" s="116">
        <v>0</v>
      </c>
      <c r="T1657" s="116">
        <v>0</v>
      </c>
      <c r="U1657" s="111">
        <f t="shared" si="438"/>
        <v>0</v>
      </c>
      <c r="V1657" s="116">
        <f t="shared" si="438"/>
        <v>0</v>
      </c>
      <c r="W1657" s="116">
        <f t="shared" si="438"/>
        <v>0</v>
      </c>
      <c r="X1657" s="116">
        <f t="shared" si="438"/>
        <v>0</v>
      </c>
      <c r="Y1657" s="116">
        <f t="shared" si="438"/>
        <v>0</v>
      </c>
      <c r="Z1657" s="115">
        <f t="shared" si="427"/>
        <v>0</v>
      </c>
      <c r="AA1657" s="116">
        <v>0</v>
      </c>
      <c r="AB1657" s="116">
        <v>0</v>
      </c>
      <c r="AC1657" s="116">
        <v>0</v>
      </c>
      <c r="AD1657" s="116">
        <v>0</v>
      </c>
      <c r="AE1657" s="115">
        <f t="shared" si="428"/>
        <v>0</v>
      </c>
      <c r="AF1657" s="116">
        <v>0</v>
      </c>
      <c r="AG1657" s="116">
        <v>0</v>
      </c>
      <c r="AH1657" s="116">
        <v>0</v>
      </c>
      <c r="AI1657" s="116">
        <v>0</v>
      </c>
      <c r="AJ1657" s="115">
        <f t="shared" si="437"/>
        <v>0</v>
      </c>
      <c r="AK1657" s="116">
        <f t="shared" si="437"/>
        <v>0</v>
      </c>
      <c r="AL1657" s="116">
        <f t="shared" si="437"/>
        <v>0</v>
      </c>
      <c r="AM1657" s="116">
        <f t="shared" si="437"/>
        <v>0</v>
      </c>
      <c r="AN1657" s="116">
        <f t="shared" si="437"/>
        <v>0</v>
      </c>
      <c r="AO1657" s="115">
        <f t="shared" si="429"/>
        <v>0</v>
      </c>
      <c r="AP1657" s="116">
        <f t="shared" si="429"/>
        <v>0</v>
      </c>
      <c r="AQ1657" s="116">
        <f t="shared" si="429"/>
        <v>0</v>
      </c>
      <c r="AR1657" s="116">
        <f t="shared" si="422"/>
        <v>0</v>
      </c>
      <c r="AS1657" s="116">
        <f t="shared" si="430"/>
        <v>0</v>
      </c>
    </row>
    <row r="1658" spans="2:45" ht="16.5" thickTop="1" thickBot="1" x14ac:dyDescent="0.3">
      <c r="B1658" s="101" t="str">
        <f t="shared" si="423"/>
        <v>b</v>
      </c>
      <c r="D1658" s="109" t="s">
        <v>279</v>
      </c>
      <c r="E1658" s="121" t="s">
        <v>302</v>
      </c>
      <c r="F1658" s="115">
        <f t="shared" si="424"/>
        <v>0</v>
      </c>
      <c r="G1658" s="116">
        <v>0</v>
      </c>
      <c r="H1658" s="116">
        <v>0</v>
      </c>
      <c r="I1658" s="116">
        <v>0</v>
      </c>
      <c r="J1658" s="116">
        <v>0</v>
      </c>
      <c r="K1658" s="115">
        <f t="shared" si="425"/>
        <v>0</v>
      </c>
      <c r="L1658" s="116">
        <v>0</v>
      </c>
      <c r="M1658" s="116">
        <v>0</v>
      </c>
      <c r="N1658" s="116">
        <v>0</v>
      </c>
      <c r="O1658" s="116">
        <v>0</v>
      </c>
      <c r="P1658" s="115">
        <f t="shared" si="426"/>
        <v>0</v>
      </c>
      <c r="Q1658" s="116">
        <v>0</v>
      </c>
      <c r="R1658" s="116">
        <v>0</v>
      </c>
      <c r="S1658" s="116">
        <v>0</v>
      </c>
      <c r="T1658" s="116">
        <v>0</v>
      </c>
      <c r="U1658" s="111">
        <f t="shared" si="438"/>
        <v>0</v>
      </c>
      <c r="V1658" s="116">
        <f t="shared" si="438"/>
        <v>0</v>
      </c>
      <c r="W1658" s="116">
        <f t="shared" si="438"/>
        <v>0</v>
      </c>
      <c r="X1658" s="116">
        <f t="shared" si="438"/>
        <v>0</v>
      </c>
      <c r="Y1658" s="116">
        <f t="shared" si="438"/>
        <v>0</v>
      </c>
      <c r="Z1658" s="115">
        <f t="shared" si="427"/>
        <v>0</v>
      </c>
      <c r="AA1658" s="116">
        <v>0</v>
      </c>
      <c r="AB1658" s="116">
        <v>0</v>
      </c>
      <c r="AC1658" s="116">
        <v>0</v>
      </c>
      <c r="AD1658" s="116">
        <v>0</v>
      </c>
      <c r="AE1658" s="115">
        <f t="shared" si="428"/>
        <v>0</v>
      </c>
      <c r="AF1658" s="116">
        <v>0</v>
      </c>
      <c r="AG1658" s="116">
        <v>0</v>
      </c>
      <c r="AH1658" s="116">
        <v>0</v>
      </c>
      <c r="AI1658" s="116">
        <v>0</v>
      </c>
      <c r="AJ1658" s="115">
        <f t="shared" si="437"/>
        <v>0</v>
      </c>
      <c r="AK1658" s="116">
        <f t="shared" si="437"/>
        <v>0</v>
      </c>
      <c r="AL1658" s="116">
        <f t="shared" si="437"/>
        <v>0</v>
      </c>
      <c r="AM1658" s="116">
        <f t="shared" si="437"/>
        <v>0</v>
      </c>
      <c r="AN1658" s="116">
        <f t="shared" si="437"/>
        <v>0</v>
      </c>
      <c r="AO1658" s="115">
        <f t="shared" si="429"/>
        <v>0</v>
      </c>
      <c r="AP1658" s="116">
        <f t="shared" si="429"/>
        <v>0</v>
      </c>
      <c r="AQ1658" s="116">
        <f t="shared" si="429"/>
        <v>0</v>
      </c>
      <c r="AR1658" s="116">
        <f t="shared" si="422"/>
        <v>0</v>
      </c>
      <c r="AS1658" s="116">
        <f t="shared" si="430"/>
        <v>0</v>
      </c>
    </row>
    <row r="1659" spans="2:45" ht="16.5" thickTop="1" thickBot="1" x14ac:dyDescent="0.3">
      <c r="B1659" s="101" t="str">
        <f t="shared" si="423"/>
        <v>b</v>
      </c>
      <c r="D1659" s="109" t="s">
        <v>279</v>
      </c>
      <c r="E1659" s="121" t="s">
        <v>303</v>
      </c>
      <c r="F1659" s="115">
        <f t="shared" si="424"/>
        <v>0</v>
      </c>
      <c r="G1659" s="116">
        <v>0</v>
      </c>
      <c r="H1659" s="116">
        <v>0</v>
      </c>
      <c r="I1659" s="116">
        <v>0</v>
      </c>
      <c r="J1659" s="116">
        <v>0</v>
      </c>
      <c r="K1659" s="115">
        <f t="shared" si="425"/>
        <v>0</v>
      </c>
      <c r="L1659" s="116">
        <v>0</v>
      </c>
      <c r="M1659" s="116">
        <v>0</v>
      </c>
      <c r="N1659" s="116">
        <v>0</v>
      </c>
      <c r="O1659" s="116">
        <v>0</v>
      </c>
      <c r="P1659" s="115">
        <f t="shared" si="426"/>
        <v>0</v>
      </c>
      <c r="Q1659" s="116">
        <v>0</v>
      </c>
      <c r="R1659" s="116">
        <v>0</v>
      </c>
      <c r="S1659" s="116">
        <v>0</v>
      </c>
      <c r="T1659" s="116">
        <v>0</v>
      </c>
      <c r="U1659" s="111">
        <f t="shared" si="438"/>
        <v>0</v>
      </c>
      <c r="V1659" s="116">
        <f t="shared" si="438"/>
        <v>0</v>
      </c>
      <c r="W1659" s="116">
        <f t="shared" si="438"/>
        <v>0</v>
      </c>
      <c r="X1659" s="116">
        <f t="shared" si="438"/>
        <v>0</v>
      </c>
      <c r="Y1659" s="116">
        <f t="shared" si="438"/>
        <v>0</v>
      </c>
      <c r="Z1659" s="115">
        <f t="shared" si="427"/>
        <v>0</v>
      </c>
      <c r="AA1659" s="116">
        <v>0</v>
      </c>
      <c r="AB1659" s="116">
        <v>0</v>
      </c>
      <c r="AC1659" s="116">
        <v>0</v>
      </c>
      <c r="AD1659" s="116">
        <v>0</v>
      </c>
      <c r="AE1659" s="115">
        <f t="shared" si="428"/>
        <v>0</v>
      </c>
      <c r="AF1659" s="116">
        <v>0</v>
      </c>
      <c r="AG1659" s="116">
        <v>0</v>
      </c>
      <c r="AH1659" s="116">
        <v>0</v>
      </c>
      <c r="AI1659" s="116">
        <v>0</v>
      </c>
      <c r="AJ1659" s="115">
        <f t="shared" si="437"/>
        <v>0</v>
      </c>
      <c r="AK1659" s="116">
        <f t="shared" si="437"/>
        <v>0</v>
      </c>
      <c r="AL1659" s="116">
        <f t="shared" si="437"/>
        <v>0</v>
      </c>
      <c r="AM1659" s="116">
        <f t="shared" si="437"/>
        <v>0</v>
      </c>
      <c r="AN1659" s="116">
        <f t="shared" si="437"/>
        <v>0</v>
      </c>
      <c r="AO1659" s="115">
        <f t="shared" si="429"/>
        <v>0</v>
      </c>
      <c r="AP1659" s="116">
        <f t="shared" si="429"/>
        <v>0</v>
      </c>
      <c r="AQ1659" s="116">
        <f t="shared" si="429"/>
        <v>0</v>
      </c>
      <c r="AR1659" s="116">
        <f t="shared" si="422"/>
        <v>0</v>
      </c>
      <c r="AS1659" s="116">
        <f t="shared" si="430"/>
        <v>0</v>
      </c>
    </row>
    <row r="1660" spans="2:45" ht="16.5" thickTop="1" thickBot="1" x14ac:dyDescent="0.3">
      <c r="B1660" s="101" t="str">
        <f t="shared" si="423"/>
        <v>b</v>
      </c>
      <c r="D1660" s="109" t="s">
        <v>279</v>
      </c>
      <c r="E1660" s="121" t="s">
        <v>304</v>
      </c>
      <c r="F1660" s="115">
        <f t="shared" si="424"/>
        <v>0</v>
      </c>
      <c r="G1660" s="116">
        <v>0</v>
      </c>
      <c r="H1660" s="116">
        <v>0</v>
      </c>
      <c r="I1660" s="116">
        <v>0</v>
      </c>
      <c r="J1660" s="116">
        <v>0</v>
      </c>
      <c r="K1660" s="115">
        <f t="shared" si="425"/>
        <v>0</v>
      </c>
      <c r="L1660" s="116">
        <v>0</v>
      </c>
      <c r="M1660" s="116">
        <v>0</v>
      </c>
      <c r="N1660" s="116">
        <v>0</v>
      </c>
      <c r="O1660" s="116">
        <v>0</v>
      </c>
      <c r="P1660" s="115">
        <f t="shared" si="426"/>
        <v>0</v>
      </c>
      <c r="Q1660" s="116">
        <v>0</v>
      </c>
      <c r="R1660" s="116">
        <v>0</v>
      </c>
      <c r="S1660" s="116">
        <v>0</v>
      </c>
      <c r="T1660" s="116">
        <v>0</v>
      </c>
      <c r="U1660" s="111">
        <f t="shared" si="438"/>
        <v>0</v>
      </c>
      <c r="V1660" s="116">
        <f t="shared" si="438"/>
        <v>0</v>
      </c>
      <c r="W1660" s="116">
        <f t="shared" si="438"/>
        <v>0</v>
      </c>
      <c r="X1660" s="116">
        <f t="shared" si="438"/>
        <v>0</v>
      </c>
      <c r="Y1660" s="116">
        <f t="shared" si="438"/>
        <v>0</v>
      </c>
      <c r="Z1660" s="115">
        <f t="shared" si="427"/>
        <v>0</v>
      </c>
      <c r="AA1660" s="116">
        <v>0</v>
      </c>
      <c r="AB1660" s="116">
        <v>0</v>
      </c>
      <c r="AC1660" s="116">
        <v>0</v>
      </c>
      <c r="AD1660" s="116">
        <v>0</v>
      </c>
      <c r="AE1660" s="115">
        <f t="shared" si="428"/>
        <v>0</v>
      </c>
      <c r="AF1660" s="116">
        <v>0</v>
      </c>
      <c r="AG1660" s="116">
        <v>0</v>
      </c>
      <c r="AH1660" s="116">
        <v>0</v>
      </c>
      <c r="AI1660" s="116">
        <v>0</v>
      </c>
      <c r="AJ1660" s="115">
        <f t="shared" si="437"/>
        <v>0</v>
      </c>
      <c r="AK1660" s="116">
        <f t="shared" si="437"/>
        <v>0</v>
      </c>
      <c r="AL1660" s="116">
        <f t="shared" si="437"/>
        <v>0</v>
      </c>
      <c r="AM1660" s="116">
        <f t="shared" si="437"/>
        <v>0</v>
      </c>
      <c r="AN1660" s="116">
        <f t="shared" si="437"/>
        <v>0</v>
      </c>
      <c r="AO1660" s="115">
        <f t="shared" si="429"/>
        <v>0</v>
      </c>
      <c r="AP1660" s="116">
        <f t="shared" si="429"/>
        <v>0</v>
      </c>
      <c r="AQ1660" s="116">
        <f t="shared" si="429"/>
        <v>0</v>
      </c>
      <c r="AR1660" s="116">
        <f t="shared" si="422"/>
        <v>0</v>
      </c>
      <c r="AS1660" s="116">
        <f t="shared" si="430"/>
        <v>0</v>
      </c>
    </row>
    <row r="1661" spans="2:45" ht="16.5" thickTop="1" thickBot="1" x14ac:dyDescent="0.3">
      <c r="B1661" s="101" t="str">
        <f t="shared" si="423"/>
        <v>b</v>
      </c>
      <c r="D1661" s="109" t="s">
        <v>279</v>
      </c>
      <c r="E1661" s="121" t="s">
        <v>305</v>
      </c>
      <c r="F1661" s="115">
        <f t="shared" si="424"/>
        <v>0</v>
      </c>
      <c r="G1661" s="116">
        <f>SUM(G1662:G1663)</f>
        <v>0</v>
      </c>
      <c r="H1661" s="116">
        <f>SUM(H1662:H1663)</f>
        <v>0</v>
      </c>
      <c r="I1661" s="116">
        <f>SUM(I1662:I1663)</f>
        <v>0</v>
      </c>
      <c r="J1661" s="116">
        <f>SUM(J1662:J1663)</f>
        <v>0</v>
      </c>
      <c r="K1661" s="115">
        <f t="shared" si="425"/>
        <v>0</v>
      </c>
      <c r="L1661" s="116">
        <f>SUM(L1662:L1663)</f>
        <v>0</v>
      </c>
      <c r="M1661" s="116">
        <f>SUM(M1662:M1663)</f>
        <v>0</v>
      </c>
      <c r="N1661" s="116">
        <f>SUM(N1662:N1663)</f>
        <v>0</v>
      </c>
      <c r="O1661" s="116">
        <f>SUM(O1662:O1663)</f>
        <v>0</v>
      </c>
      <c r="P1661" s="115">
        <f t="shared" si="426"/>
        <v>0</v>
      </c>
      <c r="Q1661" s="116">
        <f>SUM(Q1662:Q1663)</f>
        <v>0</v>
      </c>
      <c r="R1661" s="116">
        <f>SUM(R1662:R1663)</f>
        <v>0</v>
      </c>
      <c r="S1661" s="116">
        <f>SUM(S1662:S1663)</f>
        <v>0</v>
      </c>
      <c r="T1661" s="116">
        <f>SUM(T1662:T1663)</f>
        <v>0</v>
      </c>
      <c r="U1661" s="111">
        <f t="shared" si="438"/>
        <v>0</v>
      </c>
      <c r="V1661" s="116">
        <f t="shared" si="438"/>
        <v>0</v>
      </c>
      <c r="W1661" s="116">
        <f t="shared" si="438"/>
        <v>0</v>
      </c>
      <c r="X1661" s="116">
        <f t="shared" si="438"/>
        <v>0</v>
      </c>
      <c r="Y1661" s="116">
        <f t="shared" si="438"/>
        <v>0</v>
      </c>
      <c r="Z1661" s="115">
        <f t="shared" si="427"/>
        <v>0</v>
      </c>
      <c r="AA1661" s="116">
        <f>SUM(AA1662:AA1663)</f>
        <v>0</v>
      </c>
      <c r="AB1661" s="116">
        <f>SUM(AB1662:AB1663)</f>
        <v>0</v>
      </c>
      <c r="AC1661" s="116">
        <f>SUM(AC1662:AC1663)</f>
        <v>0</v>
      </c>
      <c r="AD1661" s="116">
        <f>SUM(AD1662:AD1663)</f>
        <v>0</v>
      </c>
      <c r="AE1661" s="115">
        <f t="shared" si="428"/>
        <v>0</v>
      </c>
      <c r="AF1661" s="116">
        <f>SUM(AF1662:AF1663)</f>
        <v>0</v>
      </c>
      <c r="AG1661" s="116">
        <f>SUM(AG1662:AG1663)</f>
        <v>0</v>
      </c>
      <c r="AH1661" s="116">
        <f>SUM(AH1662:AH1663)</f>
        <v>0</v>
      </c>
      <c r="AI1661" s="116">
        <f>SUM(AI1662:AI1663)</f>
        <v>0</v>
      </c>
      <c r="AJ1661" s="115">
        <f t="shared" si="437"/>
        <v>0</v>
      </c>
      <c r="AK1661" s="116">
        <f t="shared" si="437"/>
        <v>0</v>
      </c>
      <c r="AL1661" s="116">
        <f t="shared" si="437"/>
        <v>0</v>
      </c>
      <c r="AM1661" s="116">
        <f t="shared" si="437"/>
        <v>0</v>
      </c>
      <c r="AN1661" s="116">
        <f t="shared" si="437"/>
        <v>0</v>
      </c>
      <c r="AO1661" s="115">
        <f t="shared" si="429"/>
        <v>0</v>
      </c>
      <c r="AP1661" s="116">
        <f t="shared" si="429"/>
        <v>0</v>
      </c>
      <c r="AQ1661" s="116">
        <f t="shared" si="429"/>
        <v>0</v>
      </c>
      <c r="AR1661" s="116">
        <f t="shared" si="422"/>
        <v>0</v>
      </c>
      <c r="AS1661" s="116">
        <f t="shared" si="430"/>
        <v>0</v>
      </c>
    </row>
    <row r="1662" spans="2:45" ht="16.5" thickTop="1" thickBot="1" x14ac:dyDescent="0.3">
      <c r="B1662" s="101" t="str">
        <f t="shared" si="423"/>
        <v>b</v>
      </c>
      <c r="D1662" s="109" t="s">
        <v>279</v>
      </c>
      <c r="E1662" s="122" t="s">
        <v>306</v>
      </c>
      <c r="F1662" s="115">
        <f t="shared" si="424"/>
        <v>0</v>
      </c>
      <c r="G1662" s="116">
        <v>0</v>
      </c>
      <c r="H1662" s="116">
        <v>0</v>
      </c>
      <c r="I1662" s="116">
        <v>0</v>
      </c>
      <c r="J1662" s="116">
        <v>0</v>
      </c>
      <c r="K1662" s="115">
        <f t="shared" si="425"/>
        <v>0</v>
      </c>
      <c r="L1662" s="116">
        <v>0</v>
      </c>
      <c r="M1662" s="116">
        <v>0</v>
      </c>
      <c r="N1662" s="116">
        <v>0</v>
      </c>
      <c r="O1662" s="116">
        <v>0</v>
      </c>
      <c r="P1662" s="115">
        <f t="shared" si="426"/>
        <v>0</v>
      </c>
      <c r="Q1662" s="116">
        <v>0</v>
      </c>
      <c r="R1662" s="116">
        <v>0</v>
      </c>
      <c r="S1662" s="116">
        <v>0</v>
      </c>
      <c r="T1662" s="116">
        <v>0</v>
      </c>
      <c r="U1662" s="111">
        <f t="shared" si="438"/>
        <v>0</v>
      </c>
      <c r="V1662" s="116">
        <f t="shared" si="438"/>
        <v>0</v>
      </c>
      <c r="W1662" s="116">
        <f t="shared" si="438"/>
        <v>0</v>
      </c>
      <c r="X1662" s="116">
        <f t="shared" si="438"/>
        <v>0</v>
      </c>
      <c r="Y1662" s="116">
        <f t="shared" si="438"/>
        <v>0</v>
      </c>
      <c r="Z1662" s="115">
        <f t="shared" si="427"/>
        <v>0</v>
      </c>
      <c r="AA1662" s="116">
        <v>0</v>
      </c>
      <c r="AB1662" s="116">
        <v>0</v>
      </c>
      <c r="AC1662" s="116">
        <v>0</v>
      </c>
      <c r="AD1662" s="116">
        <v>0</v>
      </c>
      <c r="AE1662" s="115">
        <f t="shared" si="428"/>
        <v>0</v>
      </c>
      <c r="AF1662" s="116">
        <v>0</v>
      </c>
      <c r="AG1662" s="116">
        <v>0</v>
      </c>
      <c r="AH1662" s="116">
        <v>0</v>
      </c>
      <c r="AI1662" s="116">
        <v>0</v>
      </c>
      <c r="AJ1662" s="115">
        <f t="shared" si="437"/>
        <v>0</v>
      </c>
      <c r="AK1662" s="116">
        <f t="shared" si="437"/>
        <v>0</v>
      </c>
      <c r="AL1662" s="116">
        <f t="shared" si="437"/>
        <v>0</v>
      </c>
      <c r="AM1662" s="116">
        <f t="shared" si="437"/>
        <v>0</v>
      </c>
      <c r="AN1662" s="116">
        <f t="shared" si="437"/>
        <v>0</v>
      </c>
      <c r="AO1662" s="115">
        <f t="shared" si="429"/>
        <v>0</v>
      </c>
      <c r="AP1662" s="116">
        <f t="shared" si="429"/>
        <v>0</v>
      </c>
      <c r="AQ1662" s="116">
        <f t="shared" si="429"/>
        <v>0</v>
      </c>
      <c r="AR1662" s="116">
        <f t="shared" si="422"/>
        <v>0</v>
      </c>
      <c r="AS1662" s="116">
        <f t="shared" si="430"/>
        <v>0</v>
      </c>
    </row>
    <row r="1663" spans="2:45" ht="27" thickTop="1" thickBot="1" x14ac:dyDescent="0.3">
      <c r="B1663" s="101" t="str">
        <f t="shared" si="423"/>
        <v>b</v>
      </c>
      <c r="D1663" s="109" t="s">
        <v>279</v>
      </c>
      <c r="E1663" s="122" t="s">
        <v>307</v>
      </c>
      <c r="F1663" s="115">
        <f t="shared" si="424"/>
        <v>0</v>
      </c>
      <c r="G1663" s="116">
        <f>SUM(G1664:G1665)</f>
        <v>0</v>
      </c>
      <c r="H1663" s="116">
        <f>SUM(H1664:H1665)</f>
        <v>0</v>
      </c>
      <c r="I1663" s="116">
        <f>SUM(I1664:I1665)</f>
        <v>0</v>
      </c>
      <c r="J1663" s="116">
        <f>SUM(J1664:J1665)</f>
        <v>0</v>
      </c>
      <c r="K1663" s="115">
        <f t="shared" si="425"/>
        <v>0</v>
      </c>
      <c r="L1663" s="116">
        <f>SUM(L1664:L1665)</f>
        <v>0</v>
      </c>
      <c r="M1663" s="116">
        <f>SUM(M1664:M1665)</f>
        <v>0</v>
      </c>
      <c r="N1663" s="116">
        <f>SUM(N1664:N1665)</f>
        <v>0</v>
      </c>
      <c r="O1663" s="116">
        <f>SUM(O1664:O1665)</f>
        <v>0</v>
      </c>
      <c r="P1663" s="115">
        <f t="shared" si="426"/>
        <v>0</v>
      </c>
      <c r="Q1663" s="116">
        <f>SUM(Q1664:Q1665)</f>
        <v>0</v>
      </c>
      <c r="R1663" s="116">
        <f>SUM(R1664:R1665)</f>
        <v>0</v>
      </c>
      <c r="S1663" s="116">
        <f>SUM(S1664:S1665)</f>
        <v>0</v>
      </c>
      <c r="T1663" s="116">
        <f>SUM(T1664:T1665)</f>
        <v>0</v>
      </c>
      <c r="U1663" s="111">
        <f t="shared" si="438"/>
        <v>0</v>
      </c>
      <c r="V1663" s="116">
        <f t="shared" si="438"/>
        <v>0</v>
      </c>
      <c r="W1663" s="116">
        <f t="shared" si="438"/>
        <v>0</v>
      </c>
      <c r="X1663" s="116">
        <f t="shared" si="438"/>
        <v>0</v>
      </c>
      <c r="Y1663" s="116">
        <f t="shared" si="438"/>
        <v>0</v>
      </c>
      <c r="Z1663" s="115">
        <f t="shared" si="427"/>
        <v>0</v>
      </c>
      <c r="AA1663" s="116">
        <f>SUM(AA1664:AA1665)</f>
        <v>0</v>
      </c>
      <c r="AB1663" s="116">
        <f>SUM(AB1664:AB1665)</f>
        <v>0</v>
      </c>
      <c r="AC1663" s="116">
        <f>SUM(AC1664:AC1665)</f>
        <v>0</v>
      </c>
      <c r="AD1663" s="116">
        <f>SUM(AD1664:AD1665)</f>
        <v>0</v>
      </c>
      <c r="AE1663" s="115">
        <f t="shared" si="428"/>
        <v>0</v>
      </c>
      <c r="AF1663" s="116">
        <f>SUM(AF1664:AF1665)</f>
        <v>0</v>
      </c>
      <c r="AG1663" s="116">
        <f>SUM(AG1664:AG1665)</f>
        <v>0</v>
      </c>
      <c r="AH1663" s="116">
        <f>SUM(AH1664:AH1665)</f>
        <v>0</v>
      </c>
      <c r="AI1663" s="116">
        <f>SUM(AI1664:AI1665)</f>
        <v>0</v>
      </c>
      <c r="AJ1663" s="115">
        <f t="shared" si="437"/>
        <v>0</v>
      </c>
      <c r="AK1663" s="116">
        <f t="shared" si="437"/>
        <v>0</v>
      </c>
      <c r="AL1663" s="116">
        <f t="shared" si="437"/>
        <v>0</v>
      </c>
      <c r="AM1663" s="116">
        <f t="shared" si="437"/>
        <v>0</v>
      </c>
      <c r="AN1663" s="116">
        <f t="shared" si="437"/>
        <v>0</v>
      </c>
      <c r="AO1663" s="115">
        <f t="shared" si="429"/>
        <v>0</v>
      </c>
      <c r="AP1663" s="116">
        <f t="shared" si="429"/>
        <v>0</v>
      </c>
      <c r="AQ1663" s="116">
        <f t="shared" si="429"/>
        <v>0</v>
      </c>
      <c r="AR1663" s="116">
        <f t="shared" si="422"/>
        <v>0</v>
      </c>
      <c r="AS1663" s="116">
        <f t="shared" si="430"/>
        <v>0</v>
      </c>
    </row>
    <row r="1664" spans="2:45" ht="27" thickTop="1" thickBot="1" x14ac:dyDescent="0.3">
      <c r="B1664" s="101" t="str">
        <f t="shared" si="423"/>
        <v>b</v>
      </c>
      <c r="D1664" s="109" t="s">
        <v>279</v>
      </c>
      <c r="E1664" s="124" t="s">
        <v>308</v>
      </c>
      <c r="F1664" s="115">
        <f t="shared" si="424"/>
        <v>0</v>
      </c>
      <c r="G1664" s="116">
        <v>0</v>
      </c>
      <c r="H1664" s="116">
        <v>0</v>
      </c>
      <c r="I1664" s="116">
        <v>0</v>
      </c>
      <c r="J1664" s="116">
        <v>0</v>
      </c>
      <c r="K1664" s="115">
        <f t="shared" si="425"/>
        <v>0</v>
      </c>
      <c r="L1664" s="116">
        <v>0</v>
      </c>
      <c r="M1664" s="116">
        <v>0</v>
      </c>
      <c r="N1664" s="116">
        <v>0</v>
      </c>
      <c r="O1664" s="116">
        <v>0</v>
      </c>
      <c r="P1664" s="115">
        <f t="shared" si="426"/>
        <v>0</v>
      </c>
      <c r="Q1664" s="116">
        <v>0</v>
      </c>
      <c r="R1664" s="116">
        <v>0</v>
      </c>
      <c r="S1664" s="116">
        <v>0</v>
      </c>
      <c r="T1664" s="116">
        <v>0</v>
      </c>
      <c r="U1664" s="111">
        <f t="shared" si="438"/>
        <v>0</v>
      </c>
      <c r="V1664" s="116">
        <f t="shared" si="438"/>
        <v>0</v>
      </c>
      <c r="W1664" s="116">
        <f t="shared" si="438"/>
        <v>0</v>
      </c>
      <c r="X1664" s="116">
        <f t="shared" si="438"/>
        <v>0</v>
      </c>
      <c r="Y1664" s="116">
        <f t="shared" si="438"/>
        <v>0</v>
      </c>
      <c r="Z1664" s="115">
        <f t="shared" si="427"/>
        <v>0</v>
      </c>
      <c r="AA1664" s="116">
        <v>0</v>
      </c>
      <c r="AB1664" s="116">
        <v>0</v>
      </c>
      <c r="AC1664" s="116">
        <v>0</v>
      </c>
      <c r="AD1664" s="116">
        <v>0</v>
      </c>
      <c r="AE1664" s="115">
        <f t="shared" si="428"/>
        <v>0</v>
      </c>
      <c r="AF1664" s="116">
        <v>0</v>
      </c>
      <c r="AG1664" s="116">
        <v>0</v>
      </c>
      <c r="AH1664" s="116">
        <v>0</v>
      </c>
      <c r="AI1664" s="116">
        <v>0</v>
      </c>
      <c r="AJ1664" s="115">
        <f t="shared" si="437"/>
        <v>0</v>
      </c>
      <c r="AK1664" s="116">
        <f t="shared" si="437"/>
        <v>0</v>
      </c>
      <c r="AL1664" s="116">
        <f t="shared" si="437"/>
        <v>0</v>
      </c>
      <c r="AM1664" s="116">
        <f t="shared" si="437"/>
        <v>0</v>
      </c>
      <c r="AN1664" s="116">
        <f t="shared" si="437"/>
        <v>0</v>
      </c>
      <c r="AO1664" s="115">
        <f t="shared" si="429"/>
        <v>0</v>
      </c>
      <c r="AP1664" s="116">
        <f t="shared" si="429"/>
        <v>0</v>
      </c>
      <c r="AQ1664" s="116">
        <f t="shared" si="429"/>
        <v>0</v>
      </c>
      <c r="AR1664" s="116">
        <f t="shared" si="422"/>
        <v>0</v>
      </c>
      <c r="AS1664" s="116">
        <f t="shared" si="430"/>
        <v>0</v>
      </c>
    </row>
    <row r="1665" spans="2:45" ht="39.75" thickTop="1" thickBot="1" x14ac:dyDescent="0.3">
      <c r="B1665" s="101" t="str">
        <f t="shared" si="423"/>
        <v>b</v>
      </c>
      <c r="D1665" s="109" t="s">
        <v>279</v>
      </c>
      <c r="E1665" s="124" t="s">
        <v>309</v>
      </c>
      <c r="F1665" s="115">
        <f t="shared" si="424"/>
        <v>0</v>
      </c>
      <c r="G1665" s="116">
        <v>0</v>
      </c>
      <c r="H1665" s="116">
        <v>0</v>
      </c>
      <c r="I1665" s="116">
        <v>0</v>
      </c>
      <c r="J1665" s="116">
        <v>0</v>
      </c>
      <c r="K1665" s="115">
        <f t="shared" si="425"/>
        <v>0</v>
      </c>
      <c r="L1665" s="116">
        <v>0</v>
      </c>
      <c r="M1665" s="116">
        <v>0</v>
      </c>
      <c r="N1665" s="116">
        <v>0</v>
      </c>
      <c r="O1665" s="116">
        <v>0</v>
      </c>
      <c r="P1665" s="115">
        <f t="shared" si="426"/>
        <v>0</v>
      </c>
      <c r="Q1665" s="116">
        <v>0</v>
      </c>
      <c r="R1665" s="116">
        <v>0</v>
      </c>
      <c r="S1665" s="116">
        <v>0</v>
      </c>
      <c r="T1665" s="116">
        <v>0</v>
      </c>
      <c r="U1665" s="111">
        <f t="shared" si="438"/>
        <v>0</v>
      </c>
      <c r="V1665" s="116">
        <f t="shared" si="438"/>
        <v>0</v>
      </c>
      <c r="W1665" s="116">
        <f t="shared" si="438"/>
        <v>0</v>
      </c>
      <c r="X1665" s="116">
        <f t="shared" si="438"/>
        <v>0</v>
      </c>
      <c r="Y1665" s="116">
        <f t="shared" si="438"/>
        <v>0</v>
      </c>
      <c r="Z1665" s="115">
        <f t="shared" si="427"/>
        <v>0</v>
      </c>
      <c r="AA1665" s="116">
        <v>0</v>
      </c>
      <c r="AB1665" s="116">
        <v>0</v>
      </c>
      <c r="AC1665" s="116">
        <v>0</v>
      </c>
      <c r="AD1665" s="116">
        <v>0</v>
      </c>
      <c r="AE1665" s="115">
        <f t="shared" si="428"/>
        <v>0</v>
      </c>
      <c r="AF1665" s="116">
        <v>0</v>
      </c>
      <c r="AG1665" s="116">
        <v>0</v>
      </c>
      <c r="AH1665" s="116">
        <v>0</v>
      </c>
      <c r="AI1665" s="116">
        <v>0</v>
      </c>
      <c r="AJ1665" s="115">
        <f t="shared" si="437"/>
        <v>0</v>
      </c>
      <c r="AK1665" s="116">
        <f t="shared" si="437"/>
        <v>0</v>
      </c>
      <c r="AL1665" s="116">
        <f t="shared" si="437"/>
        <v>0</v>
      </c>
      <c r="AM1665" s="116">
        <f t="shared" si="437"/>
        <v>0</v>
      </c>
      <c r="AN1665" s="116">
        <f t="shared" si="437"/>
        <v>0</v>
      </c>
      <c r="AO1665" s="115">
        <f t="shared" si="429"/>
        <v>0</v>
      </c>
      <c r="AP1665" s="116">
        <f t="shared" si="429"/>
        <v>0</v>
      </c>
      <c r="AQ1665" s="116">
        <f t="shared" si="429"/>
        <v>0</v>
      </c>
      <c r="AR1665" s="116">
        <f t="shared" si="422"/>
        <v>0</v>
      </c>
      <c r="AS1665" s="116">
        <f t="shared" si="430"/>
        <v>0</v>
      </c>
    </row>
    <row r="1666" spans="2:45" ht="16.5" thickTop="1" thickBot="1" x14ac:dyDescent="0.3">
      <c r="B1666" s="101" t="str">
        <f t="shared" si="423"/>
        <v>b</v>
      </c>
      <c r="D1666" s="109" t="s">
        <v>279</v>
      </c>
      <c r="E1666" s="120" t="s">
        <v>310</v>
      </c>
      <c r="F1666" s="115">
        <f t="shared" si="424"/>
        <v>0</v>
      </c>
      <c r="G1666" s="116">
        <v>0</v>
      </c>
      <c r="H1666" s="116">
        <v>0</v>
      </c>
      <c r="I1666" s="116">
        <v>0</v>
      </c>
      <c r="J1666" s="116">
        <v>0</v>
      </c>
      <c r="K1666" s="115">
        <f t="shared" si="425"/>
        <v>0</v>
      </c>
      <c r="L1666" s="116">
        <v>0</v>
      </c>
      <c r="M1666" s="116">
        <v>0</v>
      </c>
      <c r="N1666" s="116">
        <v>0</v>
      </c>
      <c r="O1666" s="116">
        <v>0</v>
      </c>
      <c r="P1666" s="115">
        <f t="shared" si="426"/>
        <v>0</v>
      </c>
      <c r="Q1666" s="116">
        <v>0</v>
      </c>
      <c r="R1666" s="116">
        <v>0</v>
      </c>
      <c r="S1666" s="116">
        <v>0</v>
      </c>
      <c r="T1666" s="116">
        <v>0</v>
      </c>
      <c r="U1666" s="111">
        <f t="shared" si="438"/>
        <v>0</v>
      </c>
      <c r="V1666" s="116">
        <f t="shared" si="438"/>
        <v>0</v>
      </c>
      <c r="W1666" s="116">
        <f t="shared" si="438"/>
        <v>0</v>
      </c>
      <c r="X1666" s="116">
        <f t="shared" si="438"/>
        <v>0</v>
      </c>
      <c r="Y1666" s="116">
        <f t="shared" si="438"/>
        <v>0</v>
      </c>
      <c r="Z1666" s="115">
        <f t="shared" si="427"/>
        <v>0</v>
      </c>
      <c r="AA1666" s="116">
        <v>0</v>
      </c>
      <c r="AB1666" s="116">
        <v>0</v>
      </c>
      <c r="AC1666" s="116">
        <v>0</v>
      </c>
      <c r="AD1666" s="116">
        <v>0</v>
      </c>
      <c r="AE1666" s="115">
        <f t="shared" si="428"/>
        <v>0</v>
      </c>
      <c r="AF1666" s="116">
        <v>0</v>
      </c>
      <c r="AG1666" s="116">
        <v>0</v>
      </c>
      <c r="AH1666" s="116">
        <v>0</v>
      </c>
      <c r="AI1666" s="116">
        <v>0</v>
      </c>
      <c r="AJ1666" s="115">
        <f t="shared" si="437"/>
        <v>0</v>
      </c>
      <c r="AK1666" s="116">
        <f t="shared" si="437"/>
        <v>0</v>
      </c>
      <c r="AL1666" s="116">
        <f t="shared" si="437"/>
        <v>0</v>
      </c>
      <c r="AM1666" s="116">
        <f t="shared" si="437"/>
        <v>0</v>
      </c>
      <c r="AN1666" s="116">
        <f t="shared" si="437"/>
        <v>0</v>
      </c>
      <c r="AO1666" s="115">
        <f t="shared" si="429"/>
        <v>0</v>
      </c>
      <c r="AP1666" s="116">
        <f t="shared" si="429"/>
        <v>0</v>
      </c>
      <c r="AQ1666" s="116">
        <f t="shared" si="429"/>
        <v>0</v>
      </c>
      <c r="AR1666" s="116">
        <f t="shared" si="422"/>
        <v>0</v>
      </c>
      <c r="AS1666" s="116">
        <f t="shared" si="430"/>
        <v>0</v>
      </c>
    </row>
    <row r="1667" spans="2:45" ht="16.5" thickTop="1" thickBot="1" x14ac:dyDescent="0.3">
      <c r="B1667" s="101" t="str">
        <f t="shared" si="423"/>
        <v>b</v>
      </c>
      <c r="D1667" s="109" t="s">
        <v>279</v>
      </c>
      <c r="E1667" s="120" t="s">
        <v>311</v>
      </c>
      <c r="F1667" s="115">
        <f t="shared" si="424"/>
        <v>0</v>
      </c>
      <c r="G1667" s="116">
        <v>0</v>
      </c>
      <c r="H1667" s="116">
        <v>0</v>
      </c>
      <c r="I1667" s="116">
        <v>0</v>
      </c>
      <c r="J1667" s="116">
        <v>0</v>
      </c>
      <c r="K1667" s="115">
        <f t="shared" si="425"/>
        <v>0</v>
      </c>
      <c r="L1667" s="116">
        <v>0</v>
      </c>
      <c r="M1667" s="116">
        <v>0</v>
      </c>
      <c r="N1667" s="116">
        <v>0</v>
      </c>
      <c r="O1667" s="116">
        <v>0</v>
      </c>
      <c r="P1667" s="115">
        <f t="shared" si="426"/>
        <v>0</v>
      </c>
      <c r="Q1667" s="116">
        <v>0</v>
      </c>
      <c r="R1667" s="116">
        <v>0</v>
      </c>
      <c r="S1667" s="116">
        <v>0</v>
      </c>
      <c r="T1667" s="116">
        <v>0</v>
      </c>
      <c r="U1667" s="111">
        <f t="shared" si="438"/>
        <v>0</v>
      </c>
      <c r="V1667" s="116">
        <f t="shared" si="438"/>
        <v>0</v>
      </c>
      <c r="W1667" s="116">
        <f t="shared" si="438"/>
        <v>0</v>
      </c>
      <c r="X1667" s="116">
        <f t="shared" si="438"/>
        <v>0</v>
      </c>
      <c r="Y1667" s="116">
        <f t="shared" si="438"/>
        <v>0</v>
      </c>
      <c r="Z1667" s="115">
        <f t="shared" si="427"/>
        <v>0</v>
      </c>
      <c r="AA1667" s="116">
        <v>0</v>
      </c>
      <c r="AB1667" s="116">
        <v>0</v>
      </c>
      <c r="AC1667" s="116">
        <v>0</v>
      </c>
      <c r="AD1667" s="116">
        <v>0</v>
      </c>
      <c r="AE1667" s="115">
        <f t="shared" si="428"/>
        <v>0</v>
      </c>
      <c r="AF1667" s="116">
        <v>0</v>
      </c>
      <c r="AG1667" s="116">
        <v>0</v>
      </c>
      <c r="AH1667" s="116">
        <v>0</v>
      </c>
      <c r="AI1667" s="116">
        <v>0</v>
      </c>
      <c r="AJ1667" s="115">
        <f t="shared" si="437"/>
        <v>0</v>
      </c>
      <c r="AK1667" s="116">
        <f t="shared" si="437"/>
        <v>0</v>
      </c>
      <c r="AL1667" s="116">
        <f t="shared" si="437"/>
        <v>0</v>
      </c>
      <c r="AM1667" s="116">
        <f t="shared" si="437"/>
        <v>0</v>
      </c>
      <c r="AN1667" s="116">
        <f t="shared" si="437"/>
        <v>0</v>
      </c>
      <c r="AO1667" s="115">
        <f t="shared" si="429"/>
        <v>0</v>
      </c>
      <c r="AP1667" s="116">
        <f t="shared" si="429"/>
        <v>0</v>
      </c>
      <c r="AQ1667" s="116">
        <f t="shared" si="429"/>
        <v>0</v>
      </c>
      <c r="AR1667" s="116">
        <f t="shared" si="422"/>
        <v>0</v>
      </c>
      <c r="AS1667" s="116">
        <f t="shared" si="430"/>
        <v>0</v>
      </c>
    </row>
    <row r="1668" spans="2:45" ht="16.5" thickTop="1" thickBot="1" x14ac:dyDescent="0.3">
      <c r="B1668" s="101" t="str">
        <f t="shared" si="423"/>
        <v>b</v>
      </c>
      <c r="D1668" s="109" t="s">
        <v>279</v>
      </c>
      <c r="E1668" s="120" t="s">
        <v>312</v>
      </c>
      <c r="F1668" s="115">
        <f t="shared" si="424"/>
        <v>0</v>
      </c>
      <c r="G1668" s="116">
        <v>0</v>
      </c>
      <c r="H1668" s="116">
        <v>0</v>
      </c>
      <c r="I1668" s="116">
        <v>0</v>
      </c>
      <c r="J1668" s="116">
        <v>0</v>
      </c>
      <c r="K1668" s="115">
        <f t="shared" si="425"/>
        <v>0</v>
      </c>
      <c r="L1668" s="116">
        <v>0</v>
      </c>
      <c r="M1668" s="116">
        <v>0</v>
      </c>
      <c r="N1668" s="116">
        <v>0</v>
      </c>
      <c r="O1668" s="116">
        <v>0</v>
      </c>
      <c r="P1668" s="115">
        <f t="shared" si="426"/>
        <v>0</v>
      </c>
      <c r="Q1668" s="116">
        <v>0</v>
      </c>
      <c r="R1668" s="116">
        <v>0</v>
      </c>
      <c r="S1668" s="116">
        <v>0</v>
      </c>
      <c r="T1668" s="116">
        <v>0</v>
      </c>
      <c r="U1668" s="111">
        <f t="shared" si="438"/>
        <v>0</v>
      </c>
      <c r="V1668" s="116">
        <f t="shared" si="438"/>
        <v>0</v>
      </c>
      <c r="W1668" s="116">
        <f t="shared" si="438"/>
        <v>0</v>
      </c>
      <c r="X1668" s="116">
        <f t="shared" si="438"/>
        <v>0</v>
      </c>
      <c r="Y1668" s="116">
        <f t="shared" si="438"/>
        <v>0</v>
      </c>
      <c r="Z1668" s="115">
        <f t="shared" si="427"/>
        <v>0</v>
      </c>
      <c r="AA1668" s="116">
        <v>0</v>
      </c>
      <c r="AB1668" s="116">
        <v>0</v>
      </c>
      <c r="AC1668" s="116">
        <v>0</v>
      </c>
      <c r="AD1668" s="116">
        <v>0</v>
      </c>
      <c r="AE1668" s="115">
        <f t="shared" si="428"/>
        <v>0</v>
      </c>
      <c r="AF1668" s="116">
        <v>0</v>
      </c>
      <c r="AG1668" s="116">
        <v>0</v>
      </c>
      <c r="AH1668" s="116">
        <v>0</v>
      </c>
      <c r="AI1668" s="116">
        <v>0</v>
      </c>
      <c r="AJ1668" s="115">
        <f t="shared" si="437"/>
        <v>0</v>
      </c>
      <c r="AK1668" s="116">
        <f t="shared" si="437"/>
        <v>0</v>
      </c>
      <c r="AL1668" s="116">
        <f t="shared" si="437"/>
        <v>0</v>
      </c>
      <c r="AM1668" s="116">
        <f t="shared" si="437"/>
        <v>0</v>
      </c>
      <c r="AN1668" s="116">
        <f t="shared" si="437"/>
        <v>0</v>
      </c>
      <c r="AO1668" s="115">
        <f t="shared" si="429"/>
        <v>0</v>
      </c>
      <c r="AP1668" s="116">
        <f t="shared" si="429"/>
        <v>0</v>
      </c>
      <c r="AQ1668" s="116">
        <f t="shared" si="429"/>
        <v>0</v>
      </c>
      <c r="AR1668" s="116">
        <f t="shared" si="429"/>
        <v>0</v>
      </c>
      <c r="AS1668" s="116">
        <f t="shared" si="430"/>
        <v>0</v>
      </c>
    </row>
    <row r="1669" spans="2:45" ht="90.75" thickTop="1" thickBot="1" x14ac:dyDescent="0.3">
      <c r="B1669" s="101" t="str">
        <f t="shared" ref="B1669:B1732" si="439">IF((F1669+G1669+H1669+J1669++K1669+L1669+M1669+U1669+AJ1669+AO1669)&gt;0,"a","b")</f>
        <v>a</v>
      </c>
      <c r="D1669" s="109" t="s">
        <v>448</v>
      </c>
      <c r="E1669" s="119" t="s">
        <v>449</v>
      </c>
      <c r="F1669" s="115">
        <f t="shared" ref="F1669:F1732" si="440">SUM(G1669:J1669)</f>
        <v>2420000</v>
      </c>
      <c r="G1669" s="116">
        <f>SUM(G1670,G1682:G1684)</f>
        <v>420000</v>
      </c>
      <c r="H1669" s="116">
        <f>SUM(H1670,H1682:H1684)</f>
        <v>0</v>
      </c>
      <c r="I1669" s="116">
        <f>SUM(I1670,I1682:I1684)</f>
        <v>0</v>
      </c>
      <c r="J1669" s="116">
        <f>SUM(J1670,J1682:J1684)</f>
        <v>2000000</v>
      </c>
      <c r="K1669" s="115">
        <f t="shared" ref="K1669:K1732" si="441">SUM(L1669:O1669)</f>
        <v>2420000</v>
      </c>
      <c r="L1669" s="116">
        <f>SUM(L1670,L1682:L1684)</f>
        <v>170000</v>
      </c>
      <c r="M1669" s="116">
        <f>SUM(M1670,M1682:M1684)</f>
        <v>820000</v>
      </c>
      <c r="N1669" s="116">
        <f>SUM(N1670,N1682:N1684)</f>
        <v>0</v>
      </c>
      <c r="O1669" s="116">
        <f>SUM(O1670,O1682:O1684)</f>
        <v>1430000</v>
      </c>
      <c r="P1669" s="115">
        <f t="shared" ref="P1669:P1732" si="442">SUM(Q1669:T1669)</f>
        <v>778732.4</v>
      </c>
      <c r="Q1669" s="116">
        <f>SUM(Q1670,Q1682:Q1684)</f>
        <v>0</v>
      </c>
      <c r="R1669" s="116">
        <f>SUM(R1670,R1682:R1684)</f>
        <v>778732.4</v>
      </c>
      <c r="S1669" s="116">
        <f>SUM(S1670,S1682:S1684)</f>
        <v>0</v>
      </c>
      <c r="T1669" s="116">
        <f>SUM(T1670,T1682:T1684)</f>
        <v>0</v>
      </c>
      <c r="U1669" s="111">
        <f t="shared" si="438"/>
        <v>0</v>
      </c>
      <c r="V1669" s="116">
        <f t="shared" si="438"/>
        <v>0</v>
      </c>
      <c r="W1669" s="116">
        <f t="shared" si="438"/>
        <v>0</v>
      </c>
      <c r="X1669" s="116">
        <f t="shared" si="438"/>
        <v>0</v>
      </c>
      <c r="Y1669" s="116">
        <f t="shared" si="438"/>
        <v>0</v>
      </c>
      <c r="Z1669" s="115">
        <f t="shared" ref="Z1669:Z1732" si="443">SUM(AA1669:AD1669)</f>
        <v>0</v>
      </c>
      <c r="AA1669" s="116">
        <f>SUM(AA1670,AA1682:AA1684)</f>
        <v>0</v>
      </c>
      <c r="AB1669" s="116">
        <f>SUM(AB1670,AB1682:AB1684)</f>
        <v>0</v>
      </c>
      <c r="AC1669" s="116">
        <f>SUM(AC1670,AC1682:AC1684)</f>
        <v>0</v>
      </c>
      <c r="AD1669" s="116">
        <f>SUM(AD1670,AD1682:AD1684)</f>
        <v>0</v>
      </c>
      <c r="AE1669" s="115">
        <f t="shared" ref="AE1669:AE1732" si="444">SUM(AF1669:AI1669)</f>
        <v>0</v>
      </c>
      <c r="AF1669" s="116">
        <f>SUM(AF1670,AF1682:AF1684)</f>
        <v>0</v>
      </c>
      <c r="AG1669" s="116">
        <f>SUM(AG1670,AG1682:AG1684)</f>
        <v>0</v>
      </c>
      <c r="AH1669" s="116">
        <f>SUM(AH1670,AH1682:AH1684)</f>
        <v>0</v>
      </c>
      <c r="AI1669" s="116">
        <f>SUM(AI1670,AI1682:AI1684)</f>
        <v>0</v>
      </c>
      <c r="AJ1669" s="115">
        <f t="shared" si="437"/>
        <v>2420000</v>
      </c>
      <c r="AK1669" s="116">
        <f t="shared" si="437"/>
        <v>420000</v>
      </c>
      <c r="AL1669" s="116">
        <f t="shared" si="437"/>
        <v>0</v>
      </c>
      <c r="AM1669" s="116">
        <f t="shared" si="437"/>
        <v>0</v>
      </c>
      <c r="AN1669" s="116">
        <f t="shared" si="437"/>
        <v>2000000</v>
      </c>
      <c r="AO1669" s="115">
        <f t="shared" ref="AO1669:AR1732" si="445">K1669+U1669</f>
        <v>2420000</v>
      </c>
      <c r="AP1669" s="116">
        <f t="shared" si="445"/>
        <v>170000</v>
      </c>
      <c r="AQ1669" s="116">
        <f t="shared" si="445"/>
        <v>820000</v>
      </c>
      <c r="AR1669" s="116">
        <f t="shared" si="445"/>
        <v>0</v>
      </c>
      <c r="AS1669" s="116">
        <f t="shared" ref="AS1669:AS1732" si="446">O1669+AD1669+AI1669</f>
        <v>1430000</v>
      </c>
    </row>
    <row r="1670" spans="2:45" ht="16.5" thickTop="1" thickBot="1" x14ac:dyDescent="0.3">
      <c r="B1670" s="101" t="str">
        <f t="shared" si="439"/>
        <v>a</v>
      </c>
      <c r="D1670" s="109" t="s">
        <v>279</v>
      </c>
      <c r="E1670" s="120" t="s">
        <v>298</v>
      </c>
      <c r="F1670" s="115">
        <f t="shared" si="440"/>
        <v>2420000</v>
      </c>
      <c r="G1670" s="116">
        <f>SUM(G1671:G1677)</f>
        <v>420000</v>
      </c>
      <c r="H1670" s="116">
        <f>SUM(H1671:H1677)</f>
        <v>0</v>
      </c>
      <c r="I1670" s="116">
        <f>SUM(I1671:I1677)</f>
        <v>0</v>
      </c>
      <c r="J1670" s="116">
        <f>SUM(J1671:J1677)</f>
        <v>2000000</v>
      </c>
      <c r="K1670" s="115">
        <f t="shared" si="441"/>
        <v>2420000</v>
      </c>
      <c r="L1670" s="116">
        <f>SUM(L1671:L1677)</f>
        <v>170000</v>
      </c>
      <c r="M1670" s="116">
        <f>SUM(M1671:M1677)</f>
        <v>820000</v>
      </c>
      <c r="N1670" s="116">
        <f>SUM(N1671:N1677)</f>
        <v>0</v>
      </c>
      <c r="O1670" s="116">
        <f>SUM(O1671:O1677)</f>
        <v>1430000</v>
      </c>
      <c r="P1670" s="115">
        <f t="shared" si="442"/>
        <v>778732.4</v>
      </c>
      <c r="Q1670" s="116">
        <f>SUM(Q1671:Q1677)</f>
        <v>0</v>
      </c>
      <c r="R1670" s="116">
        <f>SUM(R1671:R1677)</f>
        <v>778732.4</v>
      </c>
      <c r="S1670" s="116">
        <f>SUM(S1671:S1677)</f>
        <v>0</v>
      </c>
      <c r="T1670" s="116">
        <f>SUM(T1671:T1677)</f>
        <v>0</v>
      </c>
      <c r="U1670" s="111">
        <f t="shared" si="438"/>
        <v>0</v>
      </c>
      <c r="V1670" s="116">
        <f t="shared" si="438"/>
        <v>0</v>
      </c>
      <c r="W1670" s="116">
        <f t="shared" si="438"/>
        <v>0</v>
      </c>
      <c r="X1670" s="116">
        <f t="shared" si="438"/>
        <v>0</v>
      </c>
      <c r="Y1670" s="116">
        <f t="shared" si="438"/>
        <v>0</v>
      </c>
      <c r="Z1670" s="115">
        <f t="shared" si="443"/>
        <v>0</v>
      </c>
      <c r="AA1670" s="116">
        <f>SUM(AA1671:AA1677)</f>
        <v>0</v>
      </c>
      <c r="AB1670" s="116">
        <f>SUM(AB1671:AB1677)</f>
        <v>0</v>
      </c>
      <c r="AC1670" s="116">
        <f>SUM(AC1671:AC1677)</f>
        <v>0</v>
      </c>
      <c r="AD1670" s="116">
        <f>SUM(AD1671:AD1677)</f>
        <v>0</v>
      </c>
      <c r="AE1670" s="115">
        <f t="shared" si="444"/>
        <v>0</v>
      </c>
      <c r="AF1670" s="116">
        <f>SUM(AF1671:AF1677)</f>
        <v>0</v>
      </c>
      <c r="AG1670" s="116">
        <f>SUM(AG1671:AG1677)</f>
        <v>0</v>
      </c>
      <c r="AH1670" s="116">
        <f>SUM(AH1671:AH1677)</f>
        <v>0</v>
      </c>
      <c r="AI1670" s="116">
        <f>SUM(AI1671:AI1677)</f>
        <v>0</v>
      </c>
      <c r="AJ1670" s="115">
        <f t="shared" si="437"/>
        <v>2420000</v>
      </c>
      <c r="AK1670" s="116">
        <f t="shared" si="437"/>
        <v>420000</v>
      </c>
      <c r="AL1670" s="116">
        <f t="shared" si="437"/>
        <v>0</v>
      </c>
      <c r="AM1670" s="116">
        <f t="shared" si="437"/>
        <v>0</v>
      </c>
      <c r="AN1670" s="116">
        <f t="shared" si="437"/>
        <v>2000000</v>
      </c>
      <c r="AO1670" s="115">
        <f t="shared" si="445"/>
        <v>2420000</v>
      </c>
      <c r="AP1670" s="116">
        <f t="shared" si="445"/>
        <v>170000</v>
      </c>
      <c r="AQ1670" s="116">
        <f t="shared" si="445"/>
        <v>820000</v>
      </c>
      <c r="AR1670" s="116">
        <f t="shared" si="445"/>
        <v>0</v>
      </c>
      <c r="AS1670" s="116">
        <f t="shared" si="446"/>
        <v>1430000</v>
      </c>
    </row>
    <row r="1671" spans="2:45" ht="16.5" thickTop="1" thickBot="1" x14ac:dyDescent="0.3">
      <c r="B1671" s="101" t="str">
        <f t="shared" si="439"/>
        <v>b</v>
      </c>
      <c r="D1671" s="109" t="s">
        <v>279</v>
      </c>
      <c r="E1671" s="121" t="s">
        <v>299</v>
      </c>
      <c r="F1671" s="115">
        <f t="shared" si="440"/>
        <v>0</v>
      </c>
      <c r="G1671" s="116">
        <v>0</v>
      </c>
      <c r="H1671" s="116">
        <v>0</v>
      </c>
      <c r="I1671" s="116">
        <v>0</v>
      </c>
      <c r="J1671" s="116">
        <v>0</v>
      </c>
      <c r="K1671" s="115">
        <f t="shared" si="441"/>
        <v>0</v>
      </c>
      <c r="L1671" s="116">
        <v>0</v>
      </c>
      <c r="M1671" s="116">
        <v>0</v>
      </c>
      <c r="N1671" s="116">
        <v>0</v>
      </c>
      <c r="O1671" s="116">
        <v>0</v>
      </c>
      <c r="P1671" s="115">
        <f t="shared" si="442"/>
        <v>0</v>
      </c>
      <c r="Q1671" s="116">
        <v>0</v>
      </c>
      <c r="R1671" s="116">
        <v>0</v>
      </c>
      <c r="S1671" s="116">
        <v>0</v>
      </c>
      <c r="T1671" s="116">
        <v>0</v>
      </c>
      <c r="U1671" s="111">
        <f t="shared" si="438"/>
        <v>0</v>
      </c>
      <c r="V1671" s="116">
        <f t="shared" si="438"/>
        <v>0</v>
      </c>
      <c r="W1671" s="116">
        <f t="shared" si="438"/>
        <v>0</v>
      </c>
      <c r="X1671" s="116">
        <f t="shared" si="438"/>
        <v>0</v>
      </c>
      <c r="Y1671" s="116">
        <f t="shared" si="438"/>
        <v>0</v>
      </c>
      <c r="Z1671" s="115">
        <f t="shared" si="443"/>
        <v>0</v>
      </c>
      <c r="AA1671" s="116">
        <v>0</v>
      </c>
      <c r="AB1671" s="116">
        <v>0</v>
      </c>
      <c r="AC1671" s="116">
        <v>0</v>
      </c>
      <c r="AD1671" s="116">
        <v>0</v>
      </c>
      <c r="AE1671" s="115">
        <f t="shared" si="444"/>
        <v>0</v>
      </c>
      <c r="AF1671" s="116">
        <v>0</v>
      </c>
      <c r="AG1671" s="116">
        <v>0</v>
      </c>
      <c r="AH1671" s="116">
        <v>0</v>
      </c>
      <c r="AI1671" s="116">
        <v>0</v>
      </c>
      <c r="AJ1671" s="115">
        <f t="shared" si="437"/>
        <v>0</v>
      </c>
      <c r="AK1671" s="116">
        <f t="shared" si="437"/>
        <v>0</v>
      </c>
      <c r="AL1671" s="116">
        <f t="shared" si="437"/>
        <v>0</v>
      </c>
      <c r="AM1671" s="116">
        <f t="shared" si="437"/>
        <v>0</v>
      </c>
      <c r="AN1671" s="116">
        <f t="shared" si="437"/>
        <v>0</v>
      </c>
      <c r="AO1671" s="115">
        <f t="shared" si="445"/>
        <v>0</v>
      </c>
      <c r="AP1671" s="116">
        <f t="shared" si="445"/>
        <v>0</v>
      </c>
      <c r="AQ1671" s="116">
        <f t="shared" si="445"/>
        <v>0</v>
      </c>
      <c r="AR1671" s="116">
        <f t="shared" si="445"/>
        <v>0</v>
      </c>
      <c r="AS1671" s="116">
        <f t="shared" si="446"/>
        <v>0</v>
      </c>
    </row>
    <row r="1672" spans="2:45" ht="16.5" thickTop="1" thickBot="1" x14ac:dyDescent="0.3">
      <c r="B1672" s="101" t="str">
        <f t="shared" si="439"/>
        <v>a</v>
      </c>
      <c r="D1672" s="109" t="s">
        <v>279</v>
      </c>
      <c r="E1672" s="121" t="s">
        <v>300</v>
      </c>
      <c r="F1672" s="115">
        <f t="shared" si="440"/>
        <v>2420000</v>
      </c>
      <c r="G1672" s="116">
        <v>420000</v>
      </c>
      <c r="H1672" s="116">
        <v>0</v>
      </c>
      <c r="I1672" s="116">
        <v>0</v>
      </c>
      <c r="J1672" s="116">
        <v>2000000</v>
      </c>
      <c r="K1672" s="115">
        <f t="shared" si="441"/>
        <v>2420000</v>
      </c>
      <c r="L1672" s="116">
        <v>170000</v>
      </c>
      <c r="M1672" s="116">
        <v>820000</v>
      </c>
      <c r="N1672" s="116">
        <v>0</v>
      </c>
      <c r="O1672" s="116">
        <v>1430000</v>
      </c>
      <c r="P1672" s="115">
        <f t="shared" si="442"/>
        <v>778732.4</v>
      </c>
      <c r="Q1672" s="116">
        <v>0</v>
      </c>
      <c r="R1672" s="116">
        <v>778732.4</v>
      </c>
      <c r="S1672" s="116">
        <v>0</v>
      </c>
      <c r="T1672" s="116">
        <v>0</v>
      </c>
      <c r="U1672" s="111">
        <f t="shared" si="438"/>
        <v>0</v>
      </c>
      <c r="V1672" s="116">
        <f t="shared" si="438"/>
        <v>0</v>
      </c>
      <c r="W1672" s="116">
        <f t="shared" si="438"/>
        <v>0</v>
      </c>
      <c r="X1672" s="116">
        <f t="shared" si="438"/>
        <v>0</v>
      </c>
      <c r="Y1672" s="116">
        <f t="shared" si="438"/>
        <v>0</v>
      </c>
      <c r="Z1672" s="115">
        <f t="shared" si="443"/>
        <v>0</v>
      </c>
      <c r="AA1672" s="116">
        <v>0</v>
      </c>
      <c r="AB1672" s="116">
        <v>0</v>
      </c>
      <c r="AC1672" s="116">
        <v>0</v>
      </c>
      <c r="AD1672" s="116">
        <v>0</v>
      </c>
      <c r="AE1672" s="115">
        <f t="shared" si="444"/>
        <v>0</v>
      </c>
      <c r="AF1672" s="116">
        <v>0</v>
      </c>
      <c r="AG1672" s="116">
        <v>0</v>
      </c>
      <c r="AH1672" s="116">
        <v>0</v>
      </c>
      <c r="AI1672" s="116">
        <v>0</v>
      </c>
      <c r="AJ1672" s="115">
        <f t="shared" si="437"/>
        <v>2420000</v>
      </c>
      <c r="AK1672" s="116">
        <f t="shared" si="437"/>
        <v>420000</v>
      </c>
      <c r="AL1672" s="116">
        <f t="shared" si="437"/>
        <v>0</v>
      </c>
      <c r="AM1672" s="116">
        <f t="shared" si="437"/>
        <v>0</v>
      </c>
      <c r="AN1672" s="116">
        <f t="shared" si="437"/>
        <v>2000000</v>
      </c>
      <c r="AO1672" s="115">
        <f t="shared" si="445"/>
        <v>2420000</v>
      </c>
      <c r="AP1672" s="116">
        <f t="shared" si="445"/>
        <v>170000</v>
      </c>
      <c r="AQ1672" s="116">
        <f t="shared" si="445"/>
        <v>820000</v>
      </c>
      <c r="AR1672" s="116">
        <f t="shared" si="445"/>
        <v>0</v>
      </c>
      <c r="AS1672" s="116">
        <f t="shared" si="446"/>
        <v>1430000</v>
      </c>
    </row>
    <row r="1673" spans="2:45" ht="16.5" thickTop="1" thickBot="1" x14ac:dyDescent="0.3">
      <c r="B1673" s="101" t="str">
        <f t="shared" si="439"/>
        <v>b</v>
      </c>
      <c r="D1673" s="109" t="s">
        <v>279</v>
      </c>
      <c r="E1673" s="121" t="s">
        <v>301</v>
      </c>
      <c r="F1673" s="115">
        <f t="shared" si="440"/>
        <v>0</v>
      </c>
      <c r="G1673" s="116">
        <v>0</v>
      </c>
      <c r="H1673" s="116">
        <v>0</v>
      </c>
      <c r="I1673" s="116">
        <v>0</v>
      </c>
      <c r="J1673" s="116">
        <v>0</v>
      </c>
      <c r="K1673" s="115">
        <f t="shared" si="441"/>
        <v>0</v>
      </c>
      <c r="L1673" s="116">
        <v>0</v>
      </c>
      <c r="M1673" s="116">
        <v>0</v>
      </c>
      <c r="N1673" s="116">
        <v>0</v>
      </c>
      <c r="O1673" s="116">
        <v>0</v>
      </c>
      <c r="P1673" s="115">
        <f t="shared" si="442"/>
        <v>0</v>
      </c>
      <c r="Q1673" s="116">
        <v>0</v>
      </c>
      <c r="R1673" s="116">
        <v>0</v>
      </c>
      <c r="S1673" s="116">
        <v>0</v>
      </c>
      <c r="T1673" s="116">
        <v>0</v>
      </c>
      <c r="U1673" s="111">
        <f t="shared" si="438"/>
        <v>0</v>
      </c>
      <c r="V1673" s="116">
        <f t="shared" si="438"/>
        <v>0</v>
      </c>
      <c r="W1673" s="116">
        <f t="shared" si="438"/>
        <v>0</v>
      </c>
      <c r="X1673" s="116">
        <f t="shared" si="438"/>
        <v>0</v>
      </c>
      <c r="Y1673" s="116">
        <f t="shared" si="438"/>
        <v>0</v>
      </c>
      <c r="Z1673" s="115">
        <f t="shared" si="443"/>
        <v>0</v>
      </c>
      <c r="AA1673" s="116">
        <v>0</v>
      </c>
      <c r="AB1673" s="116">
        <v>0</v>
      </c>
      <c r="AC1673" s="116">
        <v>0</v>
      </c>
      <c r="AD1673" s="116">
        <v>0</v>
      </c>
      <c r="AE1673" s="115">
        <f t="shared" si="444"/>
        <v>0</v>
      </c>
      <c r="AF1673" s="116">
        <v>0</v>
      </c>
      <c r="AG1673" s="116">
        <v>0</v>
      </c>
      <c r="AH1673" s="116">
        <v>0</v>
      </c>
      <c r="AI1673" s="116">
        <v>0</v>
      </c>
      <c r="AJ1673" s="115">
        <f t="shared" si="437"/>
        <v>0</v>
      </c>
      <c r="AK1673" s="116">
        <f t="shared" si="437"/>
        <v>0</v>
      </c>
      <c r="AL1673" s="116">
        <f t="shared" si="437"/>
        <v>0</v>
      </c>
      <c r="AM1673" s="116">
        <f t="shared" si="437"/>
        <v>0</v>
      </c>
      <c r="AN1673" s="116">
        <f t="shared" si="437"/>
        <v>0</v>
      </c>
      <c r="AO1673" s="115">
        <f t="shared" si="445"/>
        <v>0</v>
      </c>
      <c r="AP1673" s="116">
        <f t="shared" si="445"/>
        <v>0</v>
      </c>
      <c r="AQ1673" s="116">
        <f t="shared" si="445"/>
        <v>0</v>
      </c>
      <c r="AR1673" s="116">
        <f t="shared" si="445"/>
        <v>0</v>
      </c>
      <c r="AS1673" s="116">
        <f t="shared" si="446"/>
        <v>0</v>
      </c>
    </row>
    <row r="1674" spans="2:45" ht="16.5" thickTop="1" thickBot="1" x14ac:dyDescent="0.3">
      <c r="B1674" s="101" t="str">
        <f t="shared" si="439"/>
        <v>b</v>
      </c>
      <c r="D1674" s="109" t="s">
        <v>279</v>
      </c>
      <c r="E1674" s="121" t="s">
        <v>302</v>
      </c>
      <c r="F1674" s="115">
        <f t="shared" si="440"/>
        <v>0</v>
      </c>
      <c r="G1674" s="116">
        <v>0</v>
      </c>
      <c r="H1674" s="116">
        <v>0</v>
      </c>
      <c r="I1674" s="116">
        <v>0</v>
      </c>
      <c r="J1674" s="116">
        <v>0</v>
      </c>
      <c r="K1674" s="115">
        <f t="shared" si="441"/>
        <v>0</v>
      </c>
      <c r="L1674" s="116">
        <v>0</v>
      </c>
      <c r="M1674" s="116">
        <v>0</v>
      </c>
      <c r="N1674" s="116">
        <v>0</v>
      </c>
      <c r="O1674" s="116">
        <v>0</v>
      </c>
      <c r="P1674" s="115">
        <f t="shared" si="442"/>
        <v>0</v>
      </c>
      <c r="Q1674" s="116">
        <v>0</v>
      </c>
      <c r="R1674" s="116">
        <v>0</v>
      </c>
      <c r="S1674" s="116">
        <v>0</v>
      </c>
      <c r="T1674" s="116">
        <v>0</v>
      </c>
      <c r="U1674" s="111">
        <f t="shared" si="438"/>
        <v>0</v>
      </c>
      <c r="V1674" s="116">
        <f t="shared" si="438"/>
        <v>0</v>
      </c>
      <c r="W1674" s="116">
        <f t="shared" si="438"/>
        <v>0</v>
      </c>
      <c r="X1674" s="116">
        <f t="shared" si="438"/>
        <v>0</v>
      </c>
      <c r="Y1674" s="116">
        <f t="shared" si="438"/>
        <v>0</v>
      </c>
      <c r="Z1674" s="115">
        <f t="shared" si="443"/>
        <v>0</v>
      </c>
      <c r="AA1674" s="116">
        <v>0</v>
      </c>
      <c r="AB1674" s="116">
        <v>0</v>
      </c>
      <c r="AC1674" s="116">
        <v>0</v>
      </c>
      <c r="AD1674" s="116">
        <v>0</v>
      </c>
      <c r="AE1674" s="115">
        <f t="shared" si="444"/>
        <v>0</v>
      </c>
      <c r="AF1674" s="116">
        <v>0</v>
      </c>
      <c r="AG1674" s="116">
        <v>0</v>
      </c>
      <c r="AH1674" s="116">
        <v>0</v>
      </c>
      <c r="AI1674" s="116">
        <v>0</v>
      </c>
      <c r="AJ1674" s="115">
        <f t="shared" si="437"/>
        <v>0</v>
      </c>
      <c r="AK1674" s="116">
        <f t="shared" si="437"/>
        <v>0</v>
      </c>
      <c r="AL1674" s="116">
        <f t="shared" si="437"/>
        <v>0</v>
      </c>
      <c r="AM1674" s="116">
        <f t="shared" si="437"/>
        <v>0</v>
      </c>
      <c r="AN1674" s="116">
        <f t="shared" si="437"/>
        <v>0</v>
      </c>
      <c r="AO1674" s="115">
        <f t="shared" si="445"/>
        <v>0</v>
      </c>
      <c r="AP1674" s="116">
        <f t="shared" si="445"/>
        <v>0</v>
      </c>
      <c r="AQ1674" s="116">
        <f t="shared" si="445"/>
        <v>0</v>
      </c>
      <c r="AR1674" s="116">
        <f t="shared" si="445"/>
        <v>0</v>
      </c>
      <c r="AS1674" s="116">
        <f t="shared" si="446"/>
        <v>0</v>
      </c>
    </row>
    <row r="1675" spans="2:45" ht="16.5" thickTop="1" thickBot="1" x14ac:dyDescent="0.3">
      <c r="B1675" s="101" t="str">
        <f t="shared" si="439"/>
        <v>b</v>
      </c>
      <c r="D1675" s="109" t="s">
        <v>279</v>
      </c>
      <c r="E1675" s="121" t="s">
        <v>303</v>
      </c>
      <c r="F1675" s="115">
        <f t="shared" si="440"/>
        <v>0</v>
      </c>
      <c r="G1675" s="116">
        <v>0</v>
      </c>
      <c r="H1675" s="116">
        <v>0</v>
      </c>
      <c r="I1675" s="116">
        <v>0</v>
      </c>
      <c r="J1675" s="116">
        <v>0</v>
      </c>
      <c r="K1675" s="115">
        <f t="shared" si="441"/>
        <v>0</v>
      </c>
      <c r="L1675" s="116">
        <v>0</v>
      </c>
      <c r="M1675" s="116">
        <v>0</v>
      </c>
      <c r="N1675" s="116">
        <v>0</v>
      </c>
      <c r="O1675" s="116">
        <v>0</v>
      </c>
      <c r="P1675" s="115">
        <f t="shared" si="442"/>
        <v>0</v>
      </c>
      <c r="Q1675" s="116">
        <v>0</v>
      </c>
      <c r="R1675" s="116">
        <v>0</v>
      </c>
      <c r="S1675" s="116">
        <v>0</v>
      </c>
      <c r="T1675" s="116">
        <v>0</v>
      </c>
      <c r="U1675" s="111">
        <f t="shared" si="438"/>
        <v>0</v>
      </c>
      <c r="V1675" s="116">
        <f t="shared" si="438"/>
        <v>0</v>
      </c>
      <c r="W1675" s="116">
        <f t="shared" si="438"/>
        <v>0</v>
      </c>
      <c r="X1675" s="116">
        <f t="shared" si="438"/>
        <v>0</v>
      </c>
      <c r="Y1675" s="116">
        <f t="shared" si="438"/>
        <v>0</v>
      </c>
      <c r="Z1675" s="115">
        <f t="shared" si="443"/>
        <v>0</v>
      </c>
      <c r="AA1675" s="116">
        <v>0</v>
      </c>
      <c r="AB1675" s="116">
        <v>0</v>
      </c>
      <c r="AC1675" s="116">
        <v>0</v>
      </c>
      <c r="AD1675" s="116">
        <v>0</v>
      </c>
      <c r="AE1675" s="115">
        <f t="shared" si="444"/>
        <v>0</v>
      </c>
      <c r="AF1675" s="116">
        <v>0</v>
      </c>
      <c r="AG1675" s="116">
        <v>0</v>
      </c>
      <c r="AH1675" s="116">
        <v>0</v>
      </c>
      <c r="AI1675" s="116">
        <v>0</v>
      </c>
      <c r="AJ1675" s="115">
        <f t="shared" si="437"/>
        <v>0</v>
      </c>
      <c r="AK1675" s="116">
        <f t="shared" si="437"/>
        <v>0</v>
      </c>
      <c r="AL1675" s="116">
        <f t="shared" si="437"/>
        <v>0</v>
      </c>
      <c r="AM1675" s="116">
        <f t="shared" si="437"/>
        <v>0</v>
      </c>
      <c r="AN1675" s="116">
        <f t="shared" si="437"/>
        <v>0</v>
      </c>
      <c r="AO1675" s="115">
        <f t="shared" si="445"/>
        <v>0</v>
      </c>
      <c r="AP1675" s="116">
        <f t="shared" si="445"/>
        <v>0</v>
      </c>
      <c r="AQ1675" s="116">
        <f t="shared" si="445"/>
        <v>0</v>
      </c>
      <c r="AR1675" s="116">
        <f t="shared" si="445"/>
        <v>0</v>
      </c>
      <c r="AS1675" s="116">
        <f t="shared" si="446"/>
        <v>0</v>
      </c>
    </row>
    <row r="1676" spans="2:45" ht="16.5" thickTop="1" thickBot="1" x14ac:dyDescent="0.3">
      <c r="B1676" s="101" t="str">
        <f t="shared" si="439"/>
        <v>b</v>
      </c>
      <c r="D1676" s="109" t="s">
        <v>279</v>
      </c>
      <c r="E1676" s="121" t="s">
        <v>304</v>
      </c>
      <c r="F1676" s="115">
        <f t="shared" si="440"/>
        <v>0</v>
      </c>
      <c r="G1676" s="116">
        <v>0</v>
      </c>
      <c r="H1676" s="116">
        <v>0</v>
      </c>
      <c r="I1676" s="116">
        <v>0</v>
      </c>
      <c r="J1676" s="116">
        <v>0</v>
      </c>
      <c r="K1676" s="115">
        <f t="shared" si="441"/>
        <v>0</v>
      </c>
      <c r="L1676" s="116">
        <v>0</v>
      </c>
      <c r="M1676" s="116">
        <v>0</v>
      </c>
      <c r="N1676" s="116">
        <v>0</v>
      </c>
      <c r="O1676" s="116">
        <v>0</v>
      </c>
      <c r="P1676" s="115">
        <f t="shared" si="442"/>
        <v>0</v>
      </c>
      <c r="Q1676" s="116">
        <v>0</v>
      </c>
      <c r="R1676" s="116">
        <v>0</v>
      </c>
      <c r="S1676" s="116">
        <v>0</v>
      </c>
      <c r="T1676" s="116">
        <v>0</v>
      </c>
      <c r="U1676" s="111">
        <f t="shared" si="438"/>
        <v>0</v>
      </c>
      <c r="V1676" s="116">
        <f t="shared" si="438"/>
        <v>0</v>
      </c>
      <c r="W1676" s="116">
        <f t="shared" si="438"/>
        <v>0</v>
      </c>
      <c r="X1676" s="116">
        <f t="shared" si="438"/>
        <v>0</v>
      </c>
      <c r="Y1676" s="116">
        <f t="shared" si="438"/>
        <v>0</v>
      </c>
      <c r="Z1676" s="115">
        <f t="shared" si="443"/>
        <v>0</v>
      </c>
      <c r="AA1676" s="116">
        <v>0</v>
      </c>
      <c r="AB1676" s="116">
        <v>0</v>
      </c>
      <c r="AC1676" s="116">
        <v>0</v>
      </c>
      <c r="AD1676" s="116">
        <v>0</v>
      </c>
      <c r="AE1676" s="115">
        <f t="shared" si="444"/>
        <v>0</v>
      </c>
      <c r="AF1676" s="116">
        <v>0</v>
      </c>
      <c r="AG1676" s="116">
        <v>0</v>
      </c>
      <c r="AH1676" s="116">
        <v>0</v>
      </c>
      <c r="AI1676" s="116">
        <v>0</v>
      </c>
      <c r="AJ1676" s="115">
        <f t="shared" si="437"/>
        <v>0</v>
      </c>
      <c r="AK1676" s="116">
        <f t="shared" si="437"/>
        <v>0</v>
      </c>
      <c r="AL1676" s="116">
        <f t="shared" si="437"/>
        <v>0</v>
      </c>
      <c r="AM1676" s="116">
        <f t="shared" si="437"/>
        <v>0</v>
      </c>
      <c r="AN1676" s="116">
        <f t="shared" si="437"/>
        <v>0</v>
      </c>
      <c r="AO1676" s="115">
        <f t="shared" si="445"/>
        <v>0</v>
      </c>
      <c r="AP1676" s="116">
        <f t="shared" si="445"/>
        <v>0</v>
      </c>
      <c r="AQ1676" s="116">
        <f t="shared" si="445"/>
        <v>0</v>
      </c>
      <c r="AR1676" s="116">
        <f t="shared" si="445"/>
        <v>0</v>
      </c>
      <c r="AS1676" s="116">
        <f t="shared" si="446"/>
        <v>0</v>
      </c>
    </row>
    <row r="1677" spans="2:45" ht="16.5" thickTop="1" thickBot="1" x14ac:dyDescent="0.3">
      <c r="B1677" s="101" t="str">
        <f t="shared" si="439"/>
        <v>b</v>
      </c>
      <c r="D1677" s="109" t="s">
        <v>279</v>
      </c>
      <c r="E1677" s="121" t="s">
        <v>305</v>
      </c>
      <c r="F1677" s="115">
        <f t="shared" si="440"/>
        <v>0</v>
      </c>
      <c r="G1677" s="116">
        <f>SUM(G1678:G1679)</f>
        <v>0</v>
      </c>
      <c r="H1677" s="116">
        <f>SUM(H1678:H1679)</f>
        <v>0</v>
      </c>
      <c r="I1677" s="116">
        <f>SUM(I1678:I1679)</f>
        <v>0</v>
      </c>
      <c r="J1677" s="116">
        <f>SUM(J1678:J1679)</f>
        <v>0</v>
      </c>
      <c r="K1677" s="115">
        <f t="shared" si="441"/>
        <v>0</v>
      </c>
      <c r="L1677" s="116">
        <f>SUM(L1678:L1679)</f>
        <v>0</v>
      </c>
      <c r="M1677" s="116">
        <f>SUM(M1678:M1679)</f>
        <v>0</v>
      </c>
      <c r="N1677" s="116">
        <f>SUM(N1678:N1679)</f>
        <v>0</v>
      </c>
      <c r="O1677" s="116">
        <f>SUM(O1678:O1679)</f>
        <v>0</v>
      </c>
      <c r="P1677" s="115">
        <f t="shared" si="442"/>
        <v>0</v>
      </c>
      <c r="Q1677" s="116">
        <f>SUM(Q1678:Q1679)</f>
        <v>0</v>
      </c>
      <c r="R1677" s="116">
        <f>SUM(R1678:R1679)</f>
        <v>0</v>
      </c>
      <c r="S1677" s="116">
        <f>SUM(S1678:S1679)</f>
        <v>0</v>
      </c>
      <c r="T1677" s="116">
        <f>SUM(T1678:T1679)</f>
        <v>0</v>
      </c>
      <c r="U1677" s="111">
        <f t="shared" si="438"/>
        <v>0</v>
      </c>
      <c r="V1677" s="116">
        <f t="shared" si="438"/>
        <v>0</v>
      </c>
      <c r="W1677" s="116">
        <f t="shared" si="438"/>
        <v>0</v>
      </c>
      <c r="X1677" s="116">
        <f t="shared" si="438"/>
        <v>0</v>
      </c>
      <c r="Y1677" s="116">
        <f t="shared" si="438"/>
        <v>0</v>
      </c>
      <c r="Z1677" s="115">
        <f t="shared" si="443"/>
        <v>0</v>
      </c>
      <c r="AA1677" s="116">
        <f>SUM(AA1678:AA1679)</f>
        <v>0</v>
      </c>
      <c r="AB1677" s="116">
        <f>SUM(AB1678:AB1679)</f>
        <v>0</v>
      </c>
      <c r="AC1677" s="116">
        <f>SUM(AC1678:AC1679)</f>
        <v>0</v>
      </c>
      <c r="AD1677" s="116">
        <f>SUM(AD1678:AD1679)</f>
        <v>0</v>
      </c>
      <c r="AE1677" s="115">
        <f t="shared" si="444"/>
        <v>0</v>
      </c>
      <c r="AF1677" s="116">
        <f>SUM(AF1678:AF1679)</f>
        <v>0</v>
      </c>
      <c r="AG1677" s="116">
        <f>SUM(AG1678:AG1679)</f>
        <v>0</v>
      </c>
      <c r="AH1677" s="116">
        <f>SUM(AH1678:AH1679)</f>
        <v>0</v>
      </c>
      <c r="AI1677" s="116">
        <f>SUM(AI1678:AI1679)</f>
        <v>0</v>
      </c>
      <c r="AJ1677" s="115">
        <f t="shared" si="437"/>
        <v>0</v>
      </c>
      <c r="AK1677" s="116">
        <f t="shared" si="437"/>
        <v>0</v>
      </c>
      <c r="AL1677" s="116">
        <f t="shared" si="437"/>
        <v>0</v>
      </c>
      <c r="AM1677" s="116">
        <f t="shared" si="437"/>
        <v>0</v>
      </c>
      <c r="AN1677" s="116">
        <f t="shared" si="437"/>
        <v>0</v>
      </c>
      <c r="AO1677" s="115">
        <f t="shared" si="445"/>
        <v>0</v>
      </c>
      <c r="AP1677" s="116">
        <f t="shared" si="445"/>
        <v>0</v>
      </c>
      <c r="AQ1677" s="116">
        <f t="shared" si="445"/>
        <v>0</v>
      </c>
      <c r="AR1677" s="116">
        <f t="shared" si="445"/>
        <v>0</v>
      </c>
      <c r="AS1677" s="116">
        <f t="shared" si="446"/>
        <v>0</v>
      </c>
    </row>
    <row r="1678" spans="2:45" ht="16.5" thickTop="1" thickBot="1" x14ac:dyDescent="0.3">
      <c r="B1678" s="101" t="str">
        <f t="shared" si="439"/>
        <v>b</v>
      </c>
      <c r="D1678" s="109" t="s">
        <v>279</v>
      </c>
      <c r="E1678" s="122" t="s">
        <v>306</v>
      </c>
      <c r="F1678" s="115">
        <f t="shared" si="440"/>
        <v>0</v>
      </c>
      <c r="G1678" s="116">
        <v>0</v>
      </c>
      <c r="H1678" s="116">
        <v>0</v>
      </c>
      <c r="I1678" s="116">
        <v>0</v>
      </c>
      <c r="J1678" s="116">
        <v>0</v>
      </c>
      <c r="K1678" s="115">
        <f t="shared" si="441"/>
        <v>0</v>
      </c>
      <c r="L1678" s="116">
        <v>0</v>
      </c>
      <c r="M1678" s="116">
        <v>0</v>
      </c>
      <c r="N1678" s="116">
        <v>0</v>
      </c>
      <c r="O1678" s="116">
        <v>0</v>
      </c>
      <c r="P1678" s="115">
        <f t="shared" si="442"/>
        <v>0</v>
      </c>
      <c r="Q1678" s="116">
        <v>0</v>
      </c>
      <c r="R1678" s="116">
        <v>0</v>
      </c>
      <c r="S1678" s="116">
        <v>0</v>
      </c>
      <c r="T1678" s="116">
        <v>0</v>
      </c>
      <c r="U1678" s="111">
        <f t="shared" si="438"/>
        <v>0</v>
      </c>
      <c r="V1678" s="116">
        <f t="shared" si="438"/>
        <v>0</v>
      </c>
      <c r="W1678" s="116">
        <f t="shared" si="438"/>
        <v>0</v>
      </c>
      <c r="X1678" s="116">
        <f t="shared" si="438"/>
        <v>0</v>
      </c>
      <c r="Y1678" s="116">
        <f t="shared" si="438"/>
        <v>0</v>
      </c>
      <c r="Z1678" s="115">
        <f t="shared" si="443"/>
        <v>0</v>
      </c>
      <c r="AA1678" s="116">
        <v>0</v>
      </c>
      <c r="AB1678" s="116">
        <v>0</v>
      </c>
      <c r="AC1678" s="116">
        <v>0</v>
      </c>
      <c r="AD1678" s="116">
        <v>0</v>
      </c>
      <c r="AE1678" s="115">
        <f t="shared" si="444"/>
        <v>0</v>
      </c>
      <c r="AF1678" s="116">
        <v>0</v>
      </c>
      <c r="AG1678" s="116">
        <v>0</v>
      </c>
      <c r="AH1678" s="116">
        <v>0</v>
      </c>
      <c r="AI1678" s="116">
        <v>0</v>
      </c>
      <c r="AJ1678" s="115">
        <f t="shared" si="437"/>
        <v>0</v>
      </c>
      <c r="AK1678" s="116">
        <f t="shared" si="437"/>
        <v>0</v>
      </c>
      <c r="AL1678" s="116">
        <f t="shared" si="437"/>
        <v>0</v>
      </c>
      <c r="AM1678" s="116">
        <f t="shared" si="437"/>
        <v>0</v>
      </c>
      <c r="AN1678" s="116">
        <f t="shared" si="437"/>
        <v>0</v>
      </c>
      <c r="AO1678" s="115">
        <f t="shared" si="445"/>
        <v>0</v>
      </c>
      <c r="AP1678" s="116">
        <f t="shared" si="445"/>
        <v>0</v>
      </c>
      <c r="AQ1678" s="116">
        <f t="shared" si="445"/>
        <v>0</v>
      </c>
      <c r="AR1678" s="116">
        <f t="shared" si="445"/>
        <v>0</v>
      </c>
      <c r="AS1678" s="116">
        <f t="shared" si="446"/>
        <v>0</v>
      </c>
    </row>
    <row r="1679" spans="2:45" ht="27" thickTop="1" thickBot="1" x14ac:dyDescent="0.3">
      <c r="B1679" s="101" t="str">
        <f t="shared" si="439"/>
        <v>b</v>
      </c>
      <c r="D1679" s="109" t="s">
        <v>279</v>
      </c>
      <c r="E1679" s="122" t="s">
        <v>307</v>
      </c>
      <c r="F1679" s="115">
        <f t="shared" si="440"/>
        <v>0</v>
      </c>
      <c r="G1679" s="116">
        <f>SUM(G1680:G1681)</f>
        <v>0</v>
      </c>
      <c r="H1679" s="116">
        <f>SUM(H1680:H1681)</f>
        <v>0</v>
      </c>
      <c r="I1679" s="116">
        <f>SUM(I1680:I1681)</f>
        <v>0</v>
      </c>
      <c r="J1679" s="116">
        <f>SUM(J1680:J1681)</f>
        <v>0</v>
      </c>
      <c r="K1679" s="115">
        <f t="shared" si="441"/>
        <v>0</v>
      </c>
      <c r="L1679" s="116">
        <f>SUM(L1680:L1681)</f>
        <v>0</v>
      </c>
      <c r="M1679" s="116">
        <f>SUM(M1680:M1681)</f>
        <v>0</v>
      </c>
      <c r="N1679" s="116">
        <f>SUM(N1680:N1681)</f>
        <v>0</v>
      </c>
      <c r="O1679" s="116">
        <f>SUM(O1680:O1681)</f>
        <v>0</v>
      </c>
      <c r="P1679" s="115">
        <f t="shared" si="442"/>
        <v>0</v>
      </c>
      <c r="Q1679" s="116">
        <f>SUM(Q1680:Q1681)</f>
        <v>0</v>
      </c>
      <c r="R1679" s="116">
        <f>SUM(R1680:R1681)</f>
        <v>0</v>
      </c>
      <c r="S1679" s="116">
        <f>SUM(S1680:S1681)</f>
        <v>0</v>
      </c>
      <c r="T1679" s="116">
        <f>SUM(T1680:T1681)</f>
        <v>0</v>
      </c>
      <c r="U1679" s="111">
        <f t="shared" si="438"/>
        <v>0</v>
      </c>
      <c r="V1679" s="116">
        <f t="shared" si="438"/>
        <v>0</v>
      </c>
      <c r="W1679" s="116">
        <f t="shared" si="438"/>
        <v>0</v>
      </c>
      <c r="X1679" s="116">
        <f t="shared" si="438"/>
        <v>0</v>
      </c>
      <c r="Y1679" s="116">
        <f t="shared" si="438"/>
        <v>0</v>
      </c>
      <c r="Z1679" s="115">
        <f t="shared" si="443"/>
        <v>0</v>
      </c>
      <c r="AA1679" s="116">
        <f>SUM(AA1680:AA1681)</f>
        <v>0</v>
      </c>
      <c r="AB1679" s="116">
        <f>SUM(AB1680:AB1681)</f>
        <v>0</v>
      </c>
      <c r="AC1679" s="116">
        <f>SUM(AC1680:AC1681)</f>
        <v>0</v>
      </c>
      <c r="AD1679" s="116">
        <f>SUM(AD1680:AD1681)</f>
        <v>0</v>
      </c>
      <c r="AE1679" s="115">
        <f t="shared" si="444"/>
        <v>0</v>
      </c>
      <c r="AF1679" s="116">
        <f>SUM(AF1680:AF1681)</f>
        <v>0</v>
      </c>
      <c r="AG1679" s="116">
        <f>SUM(AG1680:AG1681)</f>
        <v>0</v>
      </c>
      <c r="AH1679" s="116">
        <f>SUM(AH1680:AH1681)</f>
        <v>0</v>
      </c>
      <c r="AI1679" s="116">
        <f>SUM(AI1680:AI1681)</f>
        <v>0</v>
      </c>
      <c r="AJ1679" s="115">
        <f t="shared" si="437"/>
        <v>0</v>
      </c>
      <c r="AK1679" s="116">
        <f t="shared" si="437"/>
        <v>0</v>
      </c>
      <c r="AL1679" s="116">
        <f t="shared" si="437"/>
        <v>0</v>
      </c>
      <c r="AM1679" s="116">
        <f t="shared" si="437"/>
        <v>0</v>
      </c>
      <c r="AN1679" s="116">
        <f t="shared" si="437"/>
        <v>0</v>
      </c>
      <c r="AO1679" s="115">
        <f t="shared" si="445"/>
        <v>0</v>
      </c>
      <c r="AP1679" s="116">
        <f t="shared" si="445"/>
        <v>0</v>
      </c>
      <c r="AQ1679" s="116">
        <f t="shared" si="445"/>
        <v>0</v>
      </c>
      <c r="AR1679" s="116">
        <f t="shared" si="445"/>
        <v>0</v>
      </c>
      <c r="AS1679" s="116">
        <f t="shared" si="446"/>
        <v>0</v>
      </c>
    </row>
    <row r="1680" spans="2:45" ht="27" thickTop="1" thickBot="1" x14ac:dyDescent="0.3">
      <c r="B1680" s="101" t="str">
        <f t="shared" si="439"/>
        <v>b</v>
      </c>
      <c r="D1680" s="109" t="s">
        <v>279</v>
      </c>
      <c r="E1680" s="124" t="s">
        <v>308</v>
      </c>
      <c r="F1680" s="115">
        <f t="shared" si="440"/>
        <v>0</v>
      </c>
      <c r="G1680" s="116">
        <v>0</v>
      </c>
      <c r="H1680" s="116">
        <v>0</v>
      </c>
      <c r="I1680" s="116">
        <v>0</v>
      </c>
      <c r="J1680" s="116">
        <v>0</v>
      </c>
      <c r="K1680" s="115">
        <f t="shared" si="441"/>
        <v>0</v>
      </c>
      <c r="L1680" s="116">
        <v>0</v>
      </c>
      <c r="M1680" s="116">
        <v>0</v>
      </c>
      <c r="N1680" s="116">
        <v>0</v>
      </c>
      <c r="O1680" s="116">
        <v>0</v>
      </c>
      <c r="P1680" s="115">
        <f t="shared" si="442"/>
        <v>0</v>
      </c>
      <c r="Q1680" s="116">
        <v>0</v>
      </c>
      <c r="R1680" s="116">
        <v>0</v>
      </c>
      <c r="S1680" s="116">
        <v>0</v>
      </c>
      <c r="T1680" s="116">
        <v>0</v>
      </c>
      <c r="U1680" s="111">
        <f t="shared" si="438"/>
        <v>0</v>
      </c>
      <c r="V1680" s="116">
        <f t="shared" si="438"/>
        <v>0</v>
      </c>
      <c r="W1680" s="116">
        <f t="shared" si="438"/>
        <v>0</v>
      </c>
      <c r="X1680" s="116">
        <f t="shared" si="438"/>
        <v>0</v>
      </c>
      <c r="Y1680" s="116">
        <f t="shared" si="438"/>
        <v>0</v>
      </c>
      <c r="Z1680" s="115">
        <f t="shared" si="443"/>
        <v>0</v>
      </c>
      <c r="AA1680" s="116">
        <v>0</v>
      </c>
      <c r="AB1680" s="116">
        <v>0</v>
      </c>
      <c r="AC1680" s="116">
        <v>0</v>
      </c>
      <c r="AD1680" s="116">
        <v>0</v>
      </c>
      <c r="AE1680" s="115">
        <f t="shared" si="444"/>
        <v>0</v>
      </c>
      <c r="AF1680" s="116">
        <v>0</v>
      </c>
      <c r="AG1680" s="116">
        <v>0</v>
      </c>
      <c r="AH1680" s="116">
        <v>0</v>
      </c>
      <c r="AI1680" s="116">
        <v>0</v>
      </c>
      <c r="AJ1680" s="115">
        <f t="shared" si="437"/>
        <v>0</v>
      </c>
      <c r="AK1680" s="116">
        <f t="shared" si="437"/>
        <v>0</v>
      </c>
      <c r="AL1680" s="116">
        <f t="shared" si="437"/>
        <v>0</v>
      </c>
      <c r="AM1680" s="116">
        <f t="shared" si="437"/>
        <v>0</v>
      </c>
      <c r="AN1680" s="116">
        <f t="shared" si="437"/>
        <v>0</v>
      </c>
      <c r="AO1680" s="115">
        <f t="shared" si="445"/>
        <v>0</v>
      </c>
      <c r="AP1680" s="116">
        <f t="shared" si="445"/>
        <v>0</v>
      </c>
      <c r="AQ1680" s="116">
        <f t="shared" si="445"/>
        <v>0</v>
      </c>
      <c r="AR1680" s="116">
        <f t="shared" si="445"/>
        <v>0</v>
      </c>
      <c r="AS1680" s="116">
        <f t="shared" si="446"/>
        <v>0</v>
      </c>
    </row>
    <row r="1681" spans="2:45" ht="39.75" thickTop="1" thickBot="1" x14ac:dyDescent="0.3">
      <c r="B1681" s="101" t="str">
        <f t="shared" si="439"/>
        <v>b</v>
      </c>
      <c r="D1681" s="109" t="s">
        <v>279</v>
      </c>
      <c r="E1681" s="124" t="s">
        <v>309</v>
      </c>
      <c r="F1681" s="115">
        <f t="shared" si="440"/>
        <v>0</v>
      </c>
      <c r="G1681" s="116">
        <v>0</v>
      </c>
      <c r="H1681" s="116">
        <v>0</v>
      </c>
      <c r="I1681" s="116">
        <v>0</v>
      </c>
      <c r="J1681" s="116">
        <v>0</v>
      </c>
      <c r="K1681" s="115">
        <f t="shared" si="441"/>
        <v>0</v>
      </c>
      <c r="L1681" s="116">
        <v>0</v>
      </c>
      <c r="M1681" s="116">
        <v>0</v>
      </c>
      <c r="N1681" s="116">
        <v>0</v>
      </c>
      <c r="O1681" s="116">
        <v>0</v>
      </c>
      <c r="P1681" s="115">
        <f t="shared" si="442"/>
        <v>0</v>
      </c>
      <c r="Q1681" s="116">
        <v>0</v>
      </c>
      <c r="R1681" s="116">
        <v>0</v>
      </c>
      <c r="S1681" s="116">
        <v>0</v>
      </c>
      <c r="T1681" s="116">
        <v>0</v>
      </c>
      <c r="U1681" s="111">
        <f t="shared" si="438"/>
        <v>0</v>
      </c>
      <c r="V1681" s="116">
        <f t="shared" si="438"/>
        <v>0</v>
      </c>
      <c r="W1681" s="116">
        <f t="shared" si="438"/>
        <v>0</v>
      </c>
      <c r="X1681" s="116">
        <f t="shared" si="438"/>
        <v>0</v>
      </c>
      <c r="Y1681" s="116">
        <f t="shared" si="438"/>
        <v>0</v>
      </c>
      <c r="Z1681" s="115">
        <f t="shared" si="443"/>
        <v>0</v>
      </c>
      <c r="AA1681" s="116">
        <v>0</v>
      </c>
      <c r="AB1681" s="116">
        <v>0</v>
      </c>
      <c r="AC1681" s="116">
        <v>0</v>
      </c>
      <c r="AD1681" s="116">
        <v>0</v>
      </c>
      <c r="AE1681" s="115">
        <f t="shared" si="444"/>
        <v>0</v>
      </c>
      <c r="AF1681" s="116">
        <v>0</v>
      </c>
      <c r="AG1681" s="116">
        <v>0</v>
      </c>
      <c r="AH1681" s="116">
        <v>0</v>
      </c>
      <c r="AI1681" s="116">
        <v>0</v>
      </c>
      <c r="AJ1681" s="115">
        <f t="shared" si="437"/>
        <v>0</v>
      </c>
      <c r="AK1681" s="116">
        <f t="shared" si="437"/>
        <v>0</v>
      </c>
      <c r="AL1681" s="116">
        <f t="shared" si="437"/>
        <v>0</v>
      </c>
      <c r="AM1681" s="116">
        <f t="shared" si="437"/>
        <v>0</v>
      </c>
      <c r="AN1681" s="116">
        <f t="shared" si="437"/>
        <v>0</v>
      </c>
      <c r="AO1681" s="115">
        <f t="shared" si="445"/>
        <v>0</v>
      </c>
      <c r="AP1681" s="116">
        <f t="shared" si="445"/>
        <v>0</v>
      </c>
      <c r="AQ1681" s="116">
        <f t="shared" si="445"/>
        <v>0</v>
      </c>
      <c r="AR1681" s="116">
        <f t="shared" si="445"/>
        <v>0</v>
      </c>
      <c r="AS1681" s="116">
        <f t="shared" si="446"/>
        <v>0</v>
      </c>
    </row>
    <row r="1682" spans="2:45" ht="16.5" thickTop="1" thickBot="1" x14ac:dyDescent="0.3">
      <c r="B1682" s="101" t="str">
        <f t="shared" si="439"/>
        <v>b</v>
      </c>
      <c r="D1682" s="109" t="s">
        <v>279</v>
      </c>
      <c r="E1682" s="120" t="s">
        <v>310</v>
      </c>
      <c r="F1682" s="115">
        <f t="shared" si="440"/>
        <v>0</v>
      </c>
      <c r="G1682" s="116">
        <v>0</v>
      </c>
      <c r="H1682" s="116">
        <v>0</v>
      </c>
      <c r="I1682" s="116">
        <v>0</v>
      </c>
      <c r="J1682" s="116">
        <v>0</v>
      </c>
      <c r="K1682" s="115">
        <f t="shared" si="441"/>
        <v>0</v>
      </c>
      <c r="L1682" s="116">
        <v>0</v>
      </c>
      <c r="M1682" s="116">
        <v>0</v>
      </c>
      <c r="N1682" s="116">
        <v>0</v>
      </c>
      <c r="O1682" s="116">
        <v>0</v>
      </c>
      <c r="P1682" s="115">
        <f t="shared" si="442"/>
        <v>0</v>
      </c>
      <c r="Q1682" s="116">
        <v>0</v>
      </c>
      <c r="R1682" s="116">
        <v>0</v>
      </c>
      <c r="S1682" s="116">
        <v>0</v>
      </c>
      <c r="T1682" s="116">
        <v>0</v>
      </c>
      <c r="U1682" s="111">
        <f t="shared" si="438"/>
        <v>0</v>
      </c>
      <c r="V1682" s="116">
        <f t="shared" si="438"/>
        <v>0</v>
      </c>
      <c r="W1682" s="116">
        <f t="shared" si="438"/>
        <v>0</v>
      </c>
      <c r="X1682" s="116">
        <f t="shared" si="438"/>
        <v>0</v>
      </c>
      <c r="Y1682" s="116">
        <f t="shared" si="438"/>
        <v>0</v>
      </c>
      <c r="Z1682" s="115">
        <f t="shared" si="443"/>
        <v>0</v>
      </c>
      <c r="AA1682" s="116">
        <v>0</v>
      </c>
      <c r="AB1682" s="116">
        <v>0</v>
      </c>
      <c r="AC1682" s="116">
        <v>0</v>
      </c>
      <c r="AD1682" s="116">
        <v>0</v>
      </c>
      <c r="AE1682" s="115">
        <f t="shared" si="444"/>
        <v>0</v>
      </c>
      <c r="AF1682" s="116">
        <v>0</v>
      </c>
      <c r="AG1682" s="116">
        <v>0</v>
      </c>
      <c r="AH1682" s="116">
        <v>0</v>
      </c>
      <c r="AI1682" s="116">
        <v>0</v>
      </c>
      <c r="AJ1682" s="115">
        <f t="shared" si="437"/>
        <v>0</v>
      </c>
      <c r="AK1682" s="116">
        <f t="shared" si="437"/>
        <v>0</v>
      </c>
      <c r="AL1682" s="116">
        <f t="shared" si="437"/>
        <v>0</v>
      </c>
      <c r="AM1682" s="116">
        <f t="shared" si="437"/>
        <v>0</v>
      </c>
      <c r="AN1682" s="116">
        <f t="shared" si="437"/>
        <v>0</v>
      </c>
      <c r="AO1682" s="115">
        <f t="shared" si="445"/>
        <v>0</v>
      </c>
      <c r="AP1682" s="116">
        <f t="shared" si="445"/>
        <v>0</v>
      </c>
      <c r="AQ1682" s="116">
        <f t="shared" si="445"/>
        <v>0</v>
      </c>
      <c r="AR1682" s="116">
        <f t="shared" si="445"/>
        <v>0</v>
      </c>
      <c r="AS1682" s="116">
        <f t="shared" si="446"/>
        <v>0</v>
      </c>
    </row>
    <row r="1683" spans="2:45" ht="16.5" thickTop="1" thickBot="1" x14ac:dyDescent="0.3">
      <c r="B1683" s="101" t="str">
        <f t="shared" si="439"/>
        <v>b</v>
      </c>
      <c r="D1683" s="109" t="s">
        <v>279</v>
      </c>
      <c r="E1683" s="120" t="s">
        <v>311</v>
      </c>
      <c r="F1683" s="115">
        <f t="shared" si="440"/>
        <v>0</v>
      </c>
      <c r="G1683" s="116">
        <v>0</v>
      </c>
      <c r="H1683" s="116">
        <v>0</v>
      </c>
      <c r="I1683" s="116">
        <v>0</v>
      </c>
      <c r="J1683" s="116">
        <v>0</v>
      </c>
      <c r="K1683" s="115">
        <f t="shared" si="441"/>
        <v>0</v>
      </c>
      <c r="L1683" s="116">
        <v>0</v>
      </c>
      <c r="M1683" s="116">
        <v>0</v>
      </c>
      <c r="N1683" s="116">
        <v>0</v>
      </c>
      <c r="O1683" s="116">
        <v>0</v>
      </c>
      <c r="P1683" s="115">
        <f t="shared" si="442"/>
        <v>0</v>
      </c>
      <c r="Q1683" s="116">
        <v>0</v>
      </c>
      <c r="R1683" s="116">
        <v>0</v>
      </c>
      <c r="S1683" s="116">
        <v>0</v>
      </c>
      <c r="T1683" s="116">
        <v>0</v>
      </c>
      <c r="U1683" s="111">
        <f t="shared" si="438"/>
        <v>0</v>
      </c>
      <c r="V1683" s="116">
        <f t="shared" si="438"/>
        <v>0</v>
      </c>
      <c r="W1683" s="116">
        <f t="shared" si="438"/>
        <v>0</v>
      </c>
      <c r="X1683" s="116">
        <f t="shared" si="438"/>
        <v>0</v>
      </c>
      <c r="Y1683" s="116">
        <f t="shared" si="438"/>
        <v>0</v>
      </c>
      <c r="Z1683" s="115">
        <f t="shared" si="443"/>
        <v>0</v>
      </c>
      <c r="AA1683" s="116">
        <v>0</v>
      </c>
      <c r="AB1683" s="116">
        <v>0</v>
      </c>
      <c r="AC1683" s="116">
        <v>0</v>
      </c>
      <c r="AD1683" s="116">
        <v>0</v>
      </c>
      <c r="AE1683" s="115">
        <f t="shared" si="444"/>
        <v>0</v>
      </c>
      <c r="AF1683" s="116">
        <v>0</v>
      </c>
      <c r="AG1683" s="116">
        <v>0</v>
      </c>
      <c r="AH1683" s="116">
        <v>0</v>
      </c>
      <c r="AI1683" s="116">
        <v>0</v>
      </c>
      <c r="AJ1683" s="115">
        <f t="shared" si="437"/>
        <v>0</v>
      </c>
      <c r="AK1683" s="116">
        <f t="shared" si="437"/>
        <v>0</v>
      </c>
      <c r="AL1683" s="116">
        <f t="shared" si="437"/>
        <v>0</v>
      </c>
      <c r="AM1683" s="116">
        <f t="shared" si="437"/>
        <v>0</v>
      </c>
      <c r="AN1683" s="116">
        <f t="shared" si="437"/>
        <v>0</v>
      </c>
      <c r="AO1683" s="115">
        <f t="shared" si="445"/>
        <v>0</v>
      </c>
      <c r="AP1683" s="116">
        <f t="shared" si="445"/>
        <v>0</v>
      </c>
      <c r="AQ1683" s="116">
        <f t="shared" si="445"/>
        <v>0</v>
      </c>
      <c r="AR1683" s="116">
        <f t="shared" si="445"/>
        <v>0</v>
      </c>
      <c r="AS1683" s="116">
        <f t="shared" si="446"/>
        <v>0</v>
      </c>
    </row>
    <row r="1684" spans="2:45" ht="16.5" thickTop="1" thickBot="1" x14ac:dyDescent="0.3">
      <c r="B1684" s="101" t="str">
        <f t="shared" si="439"/>
        <v>b</v>
      </c>
      <c r="D1684" s="109" t="s">
        <v>279</v>
      </c>
      <c r="E1684" s="120" t="s">
        <v>312</v>
      </c>
      <c r="F1684" s="115">
        <f t="shared" si="440"/>
        <v>0</v>
      </c>
      <c r="G1684" s="116">
        <v>0</v>
      </c>
      <c r="H1684" s="116">
        <v>0</v>
      </c>
      <c r="I1684" s="116">
        <v>0</v>
      </c>
      <c r="J1684" s="116">
        <v>0</v>
      </c>
      <c r="K1684" s="115">
        <f t="shared" si="441"/>
        <v>0</v>
      </c>
      <c r="L1684" s="116">
        <v>0</v>
      </c>
      <c r="M1684" s="116">
        <v>0</v>
      </c>
      <c r="N1684" s="116">
        <v>0</v>
      </c>
      <c r="O1684" s="116">
        <v>0</v>
      </c>
      <c r="P1684" s="115">
        <f t="shared" si="442"/>
        <v>0</v>
      </c>
      <c r="Q1684" s="116">
        <v>0</v>
      </c>
      <c r="R1684" s="116">
        <v>0</v>
      </c>
      <c r="S1684" s="116">
        <v>0</v>
      </c>
      <c r="T1684" s="116">
        <v>0</v>
      </c>
      <c r="U1684" s="111">
        <f t="shared" si="438"/>
        <v>0</v>
      </c>
      <c r="V1684" s="116">
        <f t="shared" si="438"/>
        <v>0</v>
      </c>
      <c r="W1684" s="116">
        <f t="shared" si="438"/>
        <v>0</v>
      </c>
      <c r="X1684" s="116">
        <f t="shared" si="438"/>
        <v>0</v>
      </c>
      <c r="Y1684" s="116">
        <f t="shared" si="438"/>
        <v>0</v>
      </c>
      <c r="Z1684" s="115">
        <f t="shared" si="443"/>
        <v>0</v>
      </c>
      <c r="AA1684" s="116">
        <v>0</v>
      </c>
      <c r="AB1684" s="116">
        <v>0</v>
      </c>
      <c r="AC1684" s="116">
        <v>0</v>
      </c>
      <c r="AD1684" s="116">
        <v>0</v>
      </c>
      <c r="AE1684" s="115">
        <f t="shared" si="444"/>
        <v>0</v>
      </c>
      <c r="AF1684" s="116">
        <v>0</v>
      </c>
      <c r="AG1684" s="116">
        <v>0</v>
      </c>
      <c r="AH1684" s="116">
        <v>0</v>
      </c>
      <c r="AI1684" s="116">
        <v>0</v>
      </c>
      <c r="AJ1684" s="115">
        <f t="shared" si="437"/>
        <v>0</v>
      </c>
      <c r="AK1684" s="116">
        <f t="shared" si="437"/>
        <v>0</v>
      </c>
      <c r="AL1684" s="116">
        <f t="shared" si="437"/>
        <v>0</v>
      </c>
      <c r="AM1684" s="116">
        <f t="shared" si="437"/>
        <v>0</v>
      </c>
      <c r="AN1684" s="116">
        <f t="shared" si="437"/>
        <v>0</v>
      </c>
      <c r="AO1684" s="115">
        <f t="shared" si="445"/>
        <v>0</v>
      </c>
      <c r="AP1684" s="116">
        <f t="shared" si="445"/>
        <v>0</v>
      </c>
      <c r="AQ1684" s="116">
        <f t="shared" si="445"/>
        <v>0</v>
      </c>
      <c r="AR1684" s="116">
        <f t="shared" si="445"/>
        <v>0</v>
      </c>
      <c r="AS1684" s="116">
        <f t="shared" si="446"/>
        <v>0</v>
      </c>
    </row>
    <row r="1685" spans="2:45" ht="16.5" thickTop="1" thickBot="1" x14ac:dyDescent="0.3">
      <c r="B1685" s="101" t="str">
        <f t="shared" si="439"/>
        <v>a</v>
      </c>
      <c r="C1685" s="101" t="str">
        <f t="shared" ref="C1685:C1700" si="447">IF((G1685+H1685+I1685+K1685++L1685+M1685+N1685+U1685+AJ1685+AO1685)&gt;0,"a","b")</f>
        <v>a</v>
      </c>
      <c r="D1685" s="109" t="s">
        <v>181</v>
      </c>
      <c r="E1685" s="118" t="s">
        <v>41</v>
      </c>
      <c r="F1685" s="115">
        <f t="shared" si="440"/>
        <v>8000000</v>
      </c>
      <c r="G1685" s="116">
        <f t="shared" ref="G1685:J1700" si="448">SUM(G1701,G1717)</f>
        <v>1826500</v>
      </c>
      <c r="H1685" s="116">
        <f t="shared" si="448"/>
        <v>2128800</v>
      </c>
      <c r="I1685" s="116">
        <f t="shared" si="448"/>
        <v>2096500</v>
      </c>
      <c r="J1685" s="116">
        <f t="shared" si="448"/>
        <v>1948200</v>
      </c>
      <c r="K1685" s="115">
        <f t="shared" si="441"/>
        <v>7850000</v>
      </c>
      <c r="L1685" s="116">
        <f t="shared" ref="L1685:O1700" si="449">SUM(L1701,L1717)</f>
        <v>1526500</v>
      </c>
      <c r="M1685" s="116">
        <f t="shared" si="449"/>
        <v>2428800</v>
      </c>
      <c r="N1685" s="116">
        <f t="shared" si="449"/>
        <v>1946500</v>
      </c>
      <c r="O1685" s="116">
        <f t="shared" si="449"/>
        <v>1948200</v>
      </c>
      <c r="P1685" s="115">
        <f t="shared" si="442"/>
        <v>2774648.92</v>
      </c>
      <c r="Q1685" s="116">
        <f t="shared" ref="Q1685:T1700" si="450">SUM(Q1701,Q1717)</f>
        <v>1432076.9</v>
      </c>
      <c r="R1685" s="116">
        <f t="shared" si="450"/>
        <v>1342572.02</v>
      </c>
      <c r="S1685" s="116">
        <f t="shared" si="450"/>
        <v>0</v>
      </c>
      <c r="T1685" s="116">
        <f t="shared" si="450"/>
        <v>0</v>
      </c>
      <c r="U1685" s="111">
        <f t="shared" si="438"/>
        <v>0</v>
      </c>
      <c r="V1685" s="116">
        <f t="shared" si="438"/>
        <v>-300000</v>
      </c>
      <c r="W1685" s="116">
        <f t="shared" si="438"/>
        <v>300000</v>
      </c>
      <c r="X1685" s="116">
        <f t="shared" si="438"/>
        <v>0</v>
      </c>
      <c r="Y1685" s="116">
        <f t="shared" si="438"/>
        <v>0</v>
      </c>
      <c r="Z1685" s="115">
        <f t="shared" si="443"/>
        <v>0</v>
      </c>
      <c r="AA1685" s="116">
        <f t="shared" ref="AA1685:AD1700" si="451">SUM(AA1701,AA1717)</f>
        <v>0</v>
      </c>
      <c r="AB1685" s="116">
        <f t="shared" si="451"/>
        <v>0</v>
      </c>
      <c r="AC1685" s="116">
        <f t="shared" si="451"/>
        <v>0</v>
      </c>
      <c r="AD1685" s="116">
        <f t="shared" si="451"/>
        <v>0</v>
      </c>
      <c r="AE1685" s="115">
        <f t="shared" si="444"/>
        <v>0</v>
      </c>
      <c r="AF1685" s="116">
        <f t="shared" ref="AF1685:AI1700" si="452">SUM(AF1701,AF1717)</f>
        <v>-300000</v>
      </c>
      <c r="AG1685" s="116">
        <f t="shared" si="452"/>
        <v>300000</v>
      </c>
      <c r="AH1685" s="116">
        <f t="shared" si="452"/>
        <v>0</v>
      </c>
      <c r="AI1685" s="116">
        <f t="shared" si="452"/>
        <v>0</v>
      </c>
      <c r="AJ1685" s="115">
        <f t="shared" si="437"/>
        <v>8000000</v>
      </c>
      <c r="AK1685" s="116">
        <f t="shared" si="437"/>
        <v>1526500</v>
      </c>
      <c r="AL1685" s="116">
        <f t="shared" si="437"/>
        <v>2428800</v>
      </c>
      <c r="AM1685" s="116">
        <f t="shared" si="437"/>
        <v>2096500</v>
      </c>
      <c r="AN1685" s="116">
        <f t="shared" si="437"/>
        <v>1948200</v>
      </c>
      <c r="AO1685" s="115">
        <f t="shared" si="445"/>
        <v>7850000</v>
      </c>
      <c r="AP1685" s="116">
        <f t="shared" si="445"/>
        <v>1226500</v>
      </c>
      <c r="AQ1685" s="116">
        <f t="shared" si="445"/>
        <v>2728800</v>
      </c>
      <c r="AR1685" s="116">
        <f t="shared" si="445"/>
        <v>1946500</v>
      </c>
      <c r="AS1685" s="116">
        <f t="shared" si="446"/>
        <v>1948200</v>
      </c>
    </row>
    <row r="1686" spans="2:45" ht="16.5" thickTop="1" thickBot="1" x14ac:dyDescent="0.3">
      <c r="B1686" s="101" t="str">
        <f t="shared" si="439"/>
        <v>a</v>
      </c>
      <c r="C1686" s="101" t="str">
        <f t="shared" si="447"/>
        <v>a</v>
      </c>
      <c r="D1686" s="109" t="s">
        <v>279</v>
      </c>
      <c r="E1686" s="119" t="s">
        <v>298</v>
      </c>
      <c r="F1686" s="115">
        <f t="shared" si="440"/>
        <v>8000000</v>
      </c>
      <c r="G1686" s="116">
        <f t="shared" si="448"/>
        <v>1826500</v>
      </c>
      <c r="H1686" s="116">
        <f t="shared" si="448"/>
        <v>2128800</v>
      </c>
      <c r="I1686" s="116">
        <f t="shared" si="448"/>
        <v>2096500</v>
      </c>
      <c r="J1686" s="116">
        <f t="shared" si="448"/>
        <v>1948200</v>
      </c>
      <c r="K1686" s="115">
        <f t="shared" si="441"/>
        <v>7850000</v>
      </c>
      <c r="L1686" s="116">
        <f t="shared" si="449"/>
        <v>1526500</v>
      </c>
      <c r="M1686" s="116">
        <f t="shared" si="449"/>
        <v>2428800</v>
      </c>
      <c r="N1686" s="116">
        <f t="shared" si="449"/>
        <v>1946500</v>
      </c>
      <c r="O1686" s="116">
        <f t="shared" si="449"/>
        <v>1948200</v>
      </c>
      <c r="P1686" s="115">
        <f t="shared" si="442"/>
        <v>2774648.92</v>
      </c>
      <c r="Q1686" s="116">
        <f t="shared" si="450"/>
        <v>1432076.9</v>
      </c>
      <c r="R1686" s="116">
        <f t="shared" si="450"/>
        <v>1342572.02</v>
      </c>
      <c r="S1686" s="116">
        <f t="shared" si="450"/>
        <v>0</v>
      </c>
      <c r="T1686" s="116">
        <f t="shared" si="450"/>
        <v>0</v>
      </c>
      <c r="U1686" s="111">
        <f t="shared" si="438"/>
        <v>0</v>
      </c>
      <c r="V1686" s="116">
        <f t="shared" si="438"/>
        <v>-300000</v>
      </c>
      <c r="W1686" s="116">
        <f t="shared" si="438"/>
        <v>300000</v>
      </c>
      <c r="X1686" s="116">
        <f t="shared" si="438"/>
        <v>0</v>
      </c>
      <c r="Y1686" s="116">
        <f t="shared" si="438"/>
        <v>0</v>
      </c>
      <c r="Z1686" s="115">
        <f t="shared" si="443"/>
        <v>0</v>
      </c>
      <c r="AA1686" s="116">
        <f t="shared" si="451"/>
        <v>0</v>
      </c>
      <c r="AB1686" s="116">
        <f t="shared" si="451"/>
        <v>0</v>
      </c>
      <c r="AC1686" s="116">
        <f t="shared" si="451"/>
        <v>0</v>
      </c>
      <c r="AD1686" s="116">
        <f t="shared" si="451"/>
        <v>0</v>
      </c>
      <c r="AE1686" s="115">
        <f t="shared" si="444"/>
        <v>0</v>
      </c>
      <c r="AF1686" s="116">
        <f t="shared" si="452"/>
        <v>-300000</v>
      </c>
      <c r="AG1686" s="116">
        <f t="shared" si="452"/>
        <v>300000</v>
      </c>
      <c r="AH1686" s="116">
        <f t="shared" si="452"/>
        <v>0</v>
      </c>
      <c r="AI1686" s="116">
        <f t="shared" si="452"/>
        <v>0</v>
      </c>
      <c r="AJ1686" s="115">
        <f t="shared" si="437"/>
        <v>8000000</v>
      </c>
      <c r="AK1686" s="116">
        <f t="shared" si="437"/>
        <v>1526500</v>
      </c>
      <c r="AL1686" s="116">
        <f t="shared" si="437"/>
        <v>2428800</v>
      </c>
      <c r="AM1686" s="116">
        <f t="shared" si="437"/>
        <v>2096500</v>
      </c>
      <c r="AN1686" s="116">
        <f t="shared" si="437"/>
        <v>1948200</v>
      </c>
      <c r="AO1686" s="115">
        <f t="shared" si="445"/>
        <v>7850000</v>
      </c>
      <c r="AP1686" s="116">
        <f t="shared" si="445"/>
        <v>1226500</v>
      </c>
      <c r="AQ1686" s="116">
        <f t="shared" si="445"/>
        <v>2728800</v>
      </c>
      <c r="AR1686" s="116">
        <f t="shared" si="445"/>
        <v>1946500</v>
      </c>
      <c r="AS1686" s="116">
        <f t="shared" si="446"/>
        <v>1948200</v>
      </c>
    </row>
    <row r="1687" spans="2:45" ht="16.5" hidden="1" thickTop="1" thickBot="1" x14ac:dyDescent="0.3">
      <c r="B1687" s="101" t="str">
        <f t="shared" si="439"/>
        <v>b</v>
      </c>
      <c r="C1687" s="101" t="str">
        <f t="shared" si="447"/>
        <v>b</v>
      </c>
      <c r="D1687" s="109" t="s">
        <v>279</v>
      </c>
      <c r="E1687" s="120" t="s">
        <v>299</v>
      </c>
      <c r="F1687" s="115">
        <f t="shared" si="440"/>
        <v>0</v>
      </c>
      <c r="G1687" s="116">
        <f t="shared" si="448"/>
        <v>0</v>
      </c>
      <c r="H1687" s="116">
        <f t="shared" si="448"/>
        <v>0</v>
      </c>
      <c r="I1687" s="116">
        <f t="shared" si="448"/>
        <v>0</v>
      </c>
      <c r="J1687" s="116">
        <f t="shared" si="448"/>
        <v>0</v>
      </c>
      <c r="K1687" s="115">
        <f t="shared" si="441"/>
        <v>0</v>
      </c>
      <c r="L1687" s="116">
        <f t="shared" si="449"/>
        <v>0</v>
      </c>
      <c r="M1687" s="116">
        <f t="shared" si="449"/>
        <v>0</v>
      </c>
      <c r="N1687" s="116">
        <f t="shared" si="449"/>
        <v>0</v>
      </c>
      <c r="O1687" s="116">
        <f t="shared" si="449"/>
        <v>0</v>
      </c>
      <c r="P1687" s="115">
        <f t="shared" si="442"/>
        <v>0</v>
      </c>
      <c r="Q1687" s="116">
        <f t="shared" si="450"/>
        <v>0</v>
      </c>
      <c r="R1687" s="116">
        <f t="shared" si="450"/>
        <v>0</v>
      </c>
      <c r="S1687" s="116">
        <f t="shared" si="450"/>
        <v>0</v>
      </c>
      <c r="T1687" s="116">
        <f t="shared" si="450"/>
        <v>0</v>
      </c>
      <c r="U1687" s="111">
        <f t="shared" si="438"/>
        <v>0</v>
      </c>
      <c r="V1687" s="116">
        <f t="shared" si="438"/>
        <v>0</v>
      </c>
      <c r="W1687" s="116">
        <f t="shared" si="438"/>
        <v>0</v>
      </c>
      <c r="X1687" s="116">
        <f t="shared" si="438"/>
        <v>0</v>
      </c>
      <c r="Y1687" s="116">
        <f t="shared" si="438"/>
        <v>0</v>
      </c>
      <c r="Z1687" s="115">
        <f t="shared" si="443"/>
        <v>0</v>
      </c>
      <c r="AA1687" s="116">
        <f t="shared" si="451"/>
        <v>0</v>
      </c>
      <c r="AB1687" s="116">
        <f t="shared" si="451"/>
        <v>0</v>
      </c>
      <c r="AC1687" s="116">
        <f t="shared" si="451"/>
        <v>0</v>
      </c>
      <c r="AD1687" s="116">
        <f t="shared" si="451"/>
        <v>0</v>
      </c>
      <c r="AE1687" s="115">
        <f t="shared" si="444"/>
        <v>0</v>
      </c>
      <c r="AF1687" s="116">
        <f t="shared" si="452"/>
        <v>0</v>
      </c>
      <c r="AG1687" s="116">
        <f t="shared" si="452"/>
        <v>0</v>
      </c>
      <c r="AH1687" s="116">
        <f t="shared" si="452"/>
        <v>0</v>
      </c>
      <c r="AI1687" s="116">
        <f t="shared" si="452"/>
        <v>0</v>
      </c>
      <c r="AJ1687" s="115">
        <f t="shared" si="437"/>
        <v>0</v>
      </c>
      <c r="AK1687" s="116">
        <f t="shared" si="437"/>
        <v>0</v>
      </c>
      <c r="AL1687" s="116">
        <f t="shared" si="437"/>
        <v>0</v>
      </c>
      <c r="AM1687" s="116">
        <f t="shared" si="437"/>
        <v>0</v>
      </c>
      <c r="AN1687" s="116">
        <f t="shared" si="437"/>
        <v>0</v>
      </c>
      <c r="AO1687" s="115">
        <f t="shared" si="445"/>
        <v>0</v>
      </c>
      <c r="AP1687" s="116">
        <f t="shared" si="445"/>
        <v>0</v>
      </c>
      <c r="AQ1687" s="116">
        <f t="shared" si="445"/>
        <v>0</v>
      </c>
      <c r="AR1687" s="116">
        <f t="shared" si="445"/>
        <v>0</v>
      </c>
      <c r="AS1687" s="116">
        <f t="shared" si="446"/>
        <v>0</v>
      </c>
    </row>
    <row r="1688" spans="2:45" ht="16.5" thickTop="1" thickBot="1" x14ac:dyDescent="0.3">
      <c r="B1688" s="101" t="str">
        <f t="shared" si="439"/>
        <v>a</v>
      </c>
      <c r="C1688" s="101" t="str">
        <f t="shared" si="447"/>
        <v>a</v>
      </c>
      <c r="D1688" s="109" t="s">
        <v>279</v>
      </c>
      <c r="E1688" s="120" t="s">
        <v>300</v>
      </c>
      <c r="F1688" s="115">
        <f t="shared" si="440"/>
        <v>100000</v>
      </c>
      <c r="G1688" s="116">
        <f t="shared" si="448"/>
        <v>40000</v>
      </c>
      <c r="H1688" s="116">
        <f t="shared" si="448"/>
        <v>30000</v>
      </c>
      <c r="I1688" s="116">
        <f t="shared" si="448"/>
        <v>30000</v>
      </c>
      <c r="J1688" s="116">
        <f t="shared" si="448"/>
        <v>0</v>
      </c>
      <c r="K1688" s="115">
        <f t="shared" si="441"/>
        <v>181000</v>
      </c>
      <c r="L1688" s="116">
        <f t="shared" si="449"/>
        <v>62500</v>
      </c>
      <c r="M1688" s="116">
        <f t="shared" si="449"/>
        <v>52500</v>
      </c>
      <c r="N1688" s="116">
        <f t="shared" si="449"/>
        <v>52500</v>
      </c>
      <c r="O1688" s="116">
        <f t="shared" si="449"/>
        <v>13500</v>
      </c>
      <c r="P1688" s="115">
        <f t="shared" si="442"/>
        <v>58645</v>
      </c>
      <c r="Q1688" s="116">
        <f t="shared" si="450"/>
        <v>31025</v>
      </c>
      <c r="R1688" s="116">
        <f t="shared" si="450"/>
        <v>27620</v>
      </c>
      <c r="S1688" s="116">
        <f t="shared" si="450"/>
        <v>0</v>
      </c>
      <c r="T1688" s="116">
        <f t="shared" si="450"/>
        <v>0</v>
      </c>
      <c r="U1688" s="111">
        <f t="shared" si="438"/>
        <v>0</v>
      </c>
      <c r="V1688" s="116">
        <f t="shared" si="438"/>
        <v>0</v>
      </c>
      <c r="W1688" s="116">
        <f t="shared" si="438"/>
        <v>0</v>
      </c>
      <c r="X1688" s="116">
        <f t="shared" si="438"/>
        <v>0</v>
      </c>
      <c r="Y1688" s="116">
        <f t="shared" si="438"/>
        <v>0</v>
      </c>
      <c r="Z1688" s="115">
        <f t="shared" si="443"/>
        <v>0</v>
      </c>
      <c r="AA1688" s="116">
        <f t="shared" si="451"/>
        <v>0</v>
      </c>
      <c r="AB1688" s="116">
        <f t="shared" si="451"/>
        <v>0</v>
      </c>
      <c r="AC1688" s="116">
        <f t="shared" si="451"/>
        <v>0</v>
      </c>
      <c r="AD1688" s="116">
        <f t="shared" si="451"/>
        <v>0</v>
      </c>
      <c r="AE1688" s="115">
        <f t="shared" si="444"/>
        <v>0</v>
      </c>
      <c r="AF1688" s="116">
        <f t="shared" si="452"/>
        <v>0</v>
      </c>
      <c r="AG1688" s="116">
        <f t="shared" si="452"/>
        <v>0</v>
      </c>
      <c r="AH1688" s="116">
        <f t="shared" si="452"/>
        <v>0</v>
      </c>
      <c r="AI1688" s="116">
        <f t="shared" si="452"/>
        <v>0</v>
      </c>
      <c r="AJ1688" s="115">
        <f t="shared" ref="AJ1688:AN1738" si="453">F1688+U1688</f>
        <v>100000</v>
      </c>
      <c r="AK1688" s="116">
        <f t="shared" si="453"/>
        <v>40000</v>
      </c>
      <c r="AL1688" s="116">
        <f t="shared" si="453"/>
        <v>30000</v>
      </c>
      <c r="AM1688" s="116">
        <f t="shared" si="453"/>
        <v>30000</v>
      </c>
      <c r="AN1688" s="116">
        <f t="shared" si="453"/>
        <v>0</v>
      </c>
      <c r="AO1688" s="115">
        <f t="shared" si="445"/>
        <v>181000</v>
      </c>
      <c r="AP1688" s="116">
        <f t="shared" si="445"/>
        <v>62500</v>
      </c>
      <c r="AQ1688" s="116">
        <f t="shared" si="445"/>
        <v>52500</v>
      </c>
      <c r="AR1688" s="116">
        <f t="shared" si="445"/>
        <v>52500</v>
      </c>
      <c r="AS1688" s="116">
        <f t="shared" si="446"/>
        <v>13500</v>
      </c>
    </row>
    <row r="1689" spans="2:45" ht="16.5" hidden="1" thickTop="1" thickBot="1" x14ac:dyDescent="0.3">
      <c r="B1689" s="101" t="str">
        <f t="shared" si="439"/>
        <v>b</v>
      </c>
      <c r="C1689" s="101" t="str">
        <f t="shared" si="447"/>
        <v>b</v>
      </c>
      <c r="D1689" s="109" t="s">
        <v>279</v>
      </c>
      <c r="E1689" s="120" t="s">
        <v>301</v>
      </c>
      <c r="F1689" s="115">
        <f t="shared" si="440"/>
        <v>0</v>
      </c>
      <c r="G1689" s="116">
        <f t="shared" si="448"/>
        <v>0</v>
      </c>
      <c r="H1689" s="116">
        <f t="shared" si="448"/>
        <v>0</v>
      </c>
      <c r="I1689" s="116">
        <f t="shared" si="448"/>
        <v>0</v>
      </c>
      <c r="J1689" s="116">
        <f t="shared" si="448"/>
        <v>0</v>
      </c>
      <c r="K1689" s="115">
        <f t="shared" si="441"/>
        <v>0</v>
      </c>
      <c r="L1689" s="116">
        <f t="shared" si="449"/>
        <v>0</v>
      </c>
      <c r="M1689" s="116">
        <f t="shared" si="449"/>
        <v>0</v>
      </c>
      <c r="N1689" s="116">
        <f t="shared" si="449"/>
        <v>0</v>
      </c>
      <c r="O1689" s="116">
        <f t="shared" si="449"/>
        <v>0</v>
      </c>
      <c r="P1689" s="115">
        <f t="shared" si="442"/>
        <v>0</v>
      </c>
      <c r="Q1689" s="116">
        <f t="shared" si="450"/>
        <v>0</v>
      </c>
      <c r="R1689" s="116">
        <f t="shared" si="450"/>
        <v>0</v>
      </c>
      <c r="S1689" s="116">
        <f t="shared" si="450"/>
        <v>0</v>
      </c>
      <c r="T1689" s="116">
        <f t="shared" si="450"/>
        <v>0</v>
      </c>
      <c r="U1689" s="111">
        <f t="shared" si="438"/>
        <v>0</v>
      </c>
      <c r="V1689" s="116">
        <f t="shared" si="438"/>
        <v>0</v>
      </c>
      <c r="W1689" s="116">
        <f t="shared" si="438"/>
        <v>0</v>
      </c>
      <c r="X1689" s="116">
        <f t="shared" si="438"/>
        <v>0</v>
      </c>
      <c r="Y1689" s="116">
        <f t="shared" si="438"/>
        <v>0</v>
      </c>
      <c r="Z1689" s="115">
        <f t="shared" si="443"/>
        <v>0</v>
      </c>
      <c r="AA1689" s="116">
        <f t="shared" si="451"/>
        <v>0</v>
      </c>
      <c r="AB1689" s="116">
        <f t="shared" si="451"/>
        <v>0</v>
      </c>
      <c r="AC1689" s="116">
        <f t="shared" si="451"/>
        <v>0</v>
      </c>
      <c r="AD1689" s="116">
        <f t="shared" si="451"/>
        <v>0</v>
      </c>
      <c r="AE1689" s="115">
        <f t="shared" si="444"/>
        <v>0</v>
      </c>
      <c r="AF1689" s="116">
        <f t="shared" si="452"/>
        <v>0</v>
      </c>
      <c r="AG1689" s="116">
        <f t="shared" si="452"/>
        <v>0</v>
      </c>
      <c r="AH1689" s="116">
        <f t="shared" si="452"/>
        <v>0</v>
      </c>
      <c r="AI1689" s="116">
        <f t="shared" si="452"/>
        <v>0</v>
      </c>
      <c r="AJ1689" s="115">
        <f t="shared" si="453"/>
        <v>0</v>
      </c>
      <c r="AK1689" s="116">
        <f t="shared" si="453"/>
        <v>0</v>
      </c>
      <c r="AL1689" s="116">
        <f t="shared" si="453"/>
        <v>0</v>
      </c>
      <c r="AM1689" s="116">
        <f t="shared" si="453"/>
        <v>0</v>
      </c>
      <c r="AN1689" s="116">
        <f t="shared" si="453"/>
        <v>0</v>
      </c>
      <c r="AO1689" s="115">
        <f t="shared" si="445"/>
        <v>0</v>
      </c>
      <c r="AP1689" s="116">
        <f t="shared" si="445"/>
        <v>0</v>
      </c>
      <c r="AQ1689" s="116">
        <f t="shared" si="445"/>
        <v>0</v>
      </c>
      <c r="AR1689" s="116">
        <f t="shared" si="445"/>
        <v>0</v>
      </c>
      <c r="AS1689" s="116">
        <f t="shared" si="446"/>
        <v>0</v>
      </c>
    </row>
    <row r="1690" spans="2:45" ht="16.5" hidden="1" thickTop="1" thickBot="1" x14ac:dyDescent="0.3">
      <c r="B1690" s="101" t="str">
        <f t="shared" si="439"/>
        <v>b</v>
      </c>
      <c r="C1690" s="101" t="str">
        <f t="shared" si="447"/>
        <v>b</v>
      </c>
      <c r="D1690" s="109" t="s">
        <v>279</v>
      </c>
      <c r="E1690" s="120" t="s">
        <v>302</v>
      </c>
      <c r="F1690" s="115">
        <f t="shared" si="440"/>
        <v>0</v>
      </c>
      <c r="G1690" s="116">
        <f t="shared" si="448"/>
        <v>0</v>
      </c>
      <c r="H1690" s="116">
        <f t="shared" si="448"/>
        <v>0</v>
      </c>
      <c r="I1690" s="116">
        <f t="shared" si="448"/>
        <v>0</v>
      </c>
      <c r="J1690" s="116">
        <f t="shared" si="448"/>
        <v>0</v>
      </c>
      <c r="K1690" s="115">
        <f t="shared" si="441"/>
        <v>0</v>
      </c>
      <c r="L1690" s="116">
        <f t="shared" si="449"/>
        <v>0</v>
      </c>
      <c r="M1690" s="116">
        <f t="shared" si="449"/>
        <v>0</v>
      </c>
      <c r="N1690" s="116">
        <f t="shared" si="449"/>
        <v>0</v>
      </c>
      <c r="O1690" s="116">
        <f t="shared" si="449"/>
        <v>0</v>
      </c>
      <c r="P1690" s="115">
        <f t="shared" si="442"/>
        <v>0</v>
      </c>
      <c r="Q1690" s="116">
        <f t="shared" si="450"/>
        <v>0</v>
      </c>
      <c r="R1690" s="116">
        <f t="shared" si="450"/>
        <v>0</v>
      </c>
      <c r="S1690" s="116">
        <f t="shared" si="450"/>
        <v>0</v>
      </c>
      <c r="T1690" s="116">
        <f t="shared" si="450"/>
        <v>0</v>
      </c>
      <c r="U1690" s="111">
        <f t="shared" si="438"/>
        <v>0</v>
      </c>
      <c r="V1690" s="116">
        <f t="shared" si="438"/>
        <v>0</v>
      </c>
      <c r="W1690" s="116">
        <f t="shared" si="438"/>
        <v>0</v>
      </c>
      <c r="X1690" s="116">
        <f t="shared" si="438"/>
        <v>0</v>
      </c>
      <c r="Y1690" s="116">
        <f t="shared" si="438"/>
        <v>0</v>
      </c>
      <c r="Z1690" s="115">
        <f t="shared" si="443"/>
        <v>0</v>
      </c>
      <c r="AA1690" s="116">
        <f t="shared" si="451"/>
        <v>0</v>
      </c>
      <c r="AB1690" s="116">
        <f t="shared" si="451"/>
        <v>0</v>
      </c>
      <c r="AC1690" s="116">
        <f t="shared" si="451"/>
        <v>0</v>
      </c>
      <c r="AD1690" s="116">
        <f t="shared" si="451"/>
        <v>0</v>
      </c>
      <c r="AE1690" s="115">
        <f t="shared" si="444"/>
        <v>0</v>
      </c>
      <c r="AF1690" s="116">
        <f t="shared" si="452"/>
        <v>0</v>
      </c>
      <c r="AG1690" s="116">
        <f t="shared" si="452"/>
        <v>0</v>
      </c>
      <c r="AH1690" s="116">
        <f t="shared" si="452"/>
        <v>0</v>
      </c>
      <c r="AI1690" s="116">
        <f t="shared" si="452"/>
        <v>0</v>
      </c>
      <c r="AJ1690" s="115">
        <f t="shared" si="453"/>
        <v>0</v>
      </c>
      <c r="AK1690" s="116">
        <f t="shared" si="453"/>
        <v>0</v>
      </c>
      <c r="AL1690" s="116">
        <f t="shared" si="453"/>
        <v>0</v>
      </c>
      <c r="AM1690" s="116">
        <f t="shared" si="453"/>
        <v>0</v>
      </c>
      <c r="AN1690" s="116">
        <f t="shared" si="453"/>
        <v>0</v>
      </c>
      <c r="AO1690" s="115">
        <f t="shared" si="445"/>
        <v>0</v>
      </c>
      <c r="AP1690" s="116">
        <f t="shared" si="445"/>
        <v>0</v>
      </c>
      <c r="AQ1690" s="116">
        <f t="shared" si="445"/>
        <v>0</v>
      </c>
      <c r="AR1690" s="116">
        <f t="shared" si="445"/>
        <v>0</v>
      </c>
      <c r="AS1690" s="116">
        <f t="shared" si="446"/>
        <v>0</v>
      </c>
    </row>
    <row r="1691" spans="2:45" ht="16.5" hidden="1" thickTop="1" thickBot="1" x14ac:dyDescent="0.3">
      <c r="B1691" s="101" t="str">
        <f t="shared" si="439"/>
        <v>b</v>
      </c>
      <c r="C1691" s="101" t="str">
        <f t="shared" si="447"/>
        <v>b</v>
      </c>
      <c r="D1691" s="109" t="s">
        <v>279</v>
      </c>
      <c r="E1691" s="120" t="s">
        <v>303</v>
      </c>
      <c r="F1691" s="115">
        <f t="shared" si="440"/>
        <v>0</v>
      </c>
      <c r="G1691" s="116">
        <f t="shared" si="448"/>
        <v>0</v>
      </c>
      <c r="H1691" s="116">
        <f t="shared" si="448"/>
        <v>0</v>
      </c>
      <c r="I1691" s="116">
        <f t="shared" si="448"/>
        <v>0</v>
      </c>
      <c r="J1691" s="116">
        <f t="shared" si="448"/>
        <v>0</v>
      </c>
      <c r="K1691" s="115">
        <f t="shared" si="441"/>
        <v>0</v>
      </c>
      <c r="L1691" s="116">
        <f t="shared" si="449"/>
        <v>0</v>
      </c>
      <c r="M1691" s="116">
        <f t="shared" si="449"/>
        <v>0</v>
      </c>
      <c r="N1691" s="116">
        <f t="shared" si="449"/>
        <v>0</v>
      </c>
      <c r="O1691" s="116">
        <f t="shared" si="449"/>
        <v>0</v>
      </c>
      <c r="P1691" s="115">
        <f t="shared" si="442"/>
        <v>0</v>
      </c>
      <c r="Q1691" s="116">
        <f t="shared" si="450"/>
        <v>0</v>
      </c>
      <c r="R1691" s="116">
        <f t="shared" si="450"/>
        <v>0</v>
      </c>
      <c r="S1691" s="116">
        <f t="shared" si="450"/>
        <v>0</v>
      </c>
      <c r="T1691" s="116">
        <f t="shared" si="450"/>
        <v>0</v>
      </c>
      <c r="U1691" s="111">
        <f t="shared" si="438"/>
        <v>0</v>
      </c>
      <c r="V1691" s="116">
        <f t="shared" si="438"/>
        <v>0</v>
      </c>
      <c r="W1691" s="116">
        <f t="shared" si="438"/>
        <v>0</v>
      </c>
      <c r="X1691" s="116">
        <f t="shared" si="438"/>
        <v>0</v>
      </c>
      <c r="Y1691" s="116">
        <f t="shared" si="438"/>
        <v>0</v>
      </c>
      <c r="Z1691" s="115">
        <f t="shared" si="443"/>
        <v>0</v>
      </c>
      <c r="AA1691" s="116">
        <f t="shared" si="451"/>
        <v>0</v>
      </c>
      <c r="AB1691" s="116">
        <f t="shared" si="451"/>
        <v>0</v>
      </c>
      <c r="AC1691" s="116">
        <f t="shared" si="451"/>
        <v>0</v>
      </c>
      <c r="AD1691" s="116">
        <f t="shared" si="451"/>
        <v>0</v>
      </c>
      <c r="AE1691" s="115">
        <f t="shared" si="444"/>
        <v>0</v>
      </c>
      <c r="AF1691" s="116">
        <f t="shared" si="452"/>
        <v>0</v>
      </c>
      <c r="AG1691" s="116">
        <f t="shared" si="452"/>
        <v>0</v>
      </c>
      <c r="AH1691" s="116">
        <f t="shared" si="452"/>
        <v>0</v>
      </c>
      <c r="AI1691" s="116">
        <f t="shared" si="452"/>
        <v>0</v>
      </c>
      <c r="AJ1691" s="115">
        <f t="shared" si="453"/>
        <v>0</v>
      </c>
      <c r="AK1691" s="116">
        <f t="shared" si="453"/>
        <v>0</v>
      </c>
      <c r="AL1691" s="116">
        <f t="shared" si="453"/>
        <v>0</v>
      </c>
      <c r="AM1691" s="116">
        <f t="shared" si="453"/>
        <v>0</v>
      </c>
      <c r="AN1691" s="116">
        <f t="shared" si="453"/>
        <v>0</v>
      </c>
      <c r="AO1691" s="115">
        <f t="shared" si="445"/>
        <v>0</v>
      </c>
      <c r="AP1691" s="116">
        <f t="shared" si="445"/>
        <v>0</v>
      </c>
      <c r="AQ1691" s="116">
        <f t="shared" si="445"/>
        <v>0</v>
      </c>
      <c r="AR1691" s="116">
        <f t="shared" si="445"/>
        <v>0</v>
      </c>
      <c r="AS1691" s="116">
        <f t="shared" si="446"/>
        <v>0</v>
      </c>
    </row>
    <row r="1692" spans="2:45" ht="16.5" thickTop="1" thickBot="1" x14ac:dyDescent="0.3">
      <c r="B1692" s="101" t="str">
        <f t="shared" si="439"/>
        <v>a</v>
      </c>
      <c r="C1692" s="101" t="str">
        <f t="shared" si="447"/>
        <v>a</v>
      </c>
      <c r="D1692" s="109" t="s">
        <v>279</v>
      </c>
      <c r="E1692" s="120" t="s">
        <v>304</v>
      </c>
      <c r="F1692" s="115">
        <f t="shared" si="440"/>
        <v>7900000</v>
      </c>
      <c r="G1692" s="116">
        <f t="shared" si="448"/>
        <v>1786500</v>
      </c>
      <c r="H1692" s="116">
        <f t="shared" si="448"/>
        <v>2098800</v>
      </c>
      <c r="I1692" s="116">
        <f t="shared" si="448"/>
        <v>2066500</v>
      </c>
      <c r="J1692" s="116">
        <f t="shared" si="448"/>
        <v>1948200</v>
      </c>
      <c r="K1692" s="115">
        <f t="shared" si="441"/>
        <v>7669000</v>
      </c>
      <c r="L1692" s="116">
        <f t="shared" si="449"/>
        <v>1464000</v>
      </c>
      <c r="M1692" s="116">
        <f t="shared" si="449"/>
        <v>2376300</v>
      </c>
      <c r="N1692" s="116">
        <f t="shared" si="449"/>
        <v>1894000</v>
      </c>
      <c r="O1692" s="116">
        <f t="shared" si="449"/>
        <v>1934700</v>
      </c>
      <c r="P1692" s="115">
        <f t="shared" si="442"/>
        <v>2716003.92</v>
      </c>
      <c r="Q1692" s="116">
        <f t="shared" si="450"/>
        <v>1401051.9</v>
      </c>
      <c r="R1692" s="116">
        <f t="shared" si="450"/>
        <v>1314952.02</v>
      </c>
      <c r="S1692" s="116">
        <f t="shared" si="450"/>
        <v>0</v>
      </c>
      <c r="T1692" s="116">
        <f t="shared" si="450"/>
        <v>0</v>
      </c>
      <c r="U1692" s="111">
        <f t="shared" si="438"/>
        <v>0</v>
      </c>
      <c r="V1692" s="116">
        <f t="shared" si="438"/>
        <v>-300000</v>
      </c>
      <c r="W1692" s="116">
        <f t="shared" si="438"/>
        <v>300000</v>
      </c>
      <c r="X1692" s="116">
        <f t="shared" si="438"/>
        <v>0</v>
      </c>
      <c r="Y1692" s="116">
        <f t="shared" si="438"/>
        <v>0</v>
      </c>
      <c r="Z1692" s="115">
        <f t="shared" si="443"/>
        <v>0</v>
      </c>
      <c r="AA1692" s="116">
        <f t="shared" si="451"/>
        <v>0</v>
      </c>
      <c r="AB1692" s="116">
        <f t="shared" si="451"/>
        <v>0</v>
      </c>
      <c r="AC1692" s="116">
        <f t="shared" si="451"/>
        <v>0</v>
      </c>
      <c r="AD1692" s="116">
        <f t="shared" si="451"/>
        <v>0</v>
      </c>
      <c r="AE1692" s="115">
        <f t="shared" si="444"/>
        <v>0</v>
      </c>
      <c r="AF1692" s="116">
        <f t="shared" si="452"/>
        <v>-300000</v>
      </c>
      <c r="AG1692" s="116">
        <f t="shared" si="452"/>
        <v>300000</v>
      </c>
      <c r="AH1692" s="116">
        <f t="shared" si="452"/>
        <v>0</v>
      </c>
      <c r="AI1692" s="116">
        <f t="shared" si="452"/>
        <v>0</v>
      </c>
      <c r="AJ1692" s="115">
        <f t="shared" si="453"/>
        <v>7900000</v>
      </c>
      <c r="AK1692" s="116">
        <f t="shared" si="453"/>
        <v>1486500</v>
      </c>
      <c r="AL1692" s="116">
        <f t="shared" si="453"/>
        <v>2398800</v>
      </c>
      <c r="AM1692" s="116">
        <f t="shared" si="453"/>
        <v>2066500</v>
      </c>
      <c r="AN1692" s="116">
        <f t="shared" si="453"/>
        <v>1948200</v>
      </c>
      <c r="AO1692" s="115">
        <f t="shared" si="445"/>
        <v>7669000</v>
      </c>
      <c r="AP1692" s="116">
        <f t="shared" si="445"/>
        <v>1164000</v>
      </c>
      <c r="AQ1692" s="116">
        <f t="shared" si="445"/>
        <v>2676300</v>
      </c>
      <c r="AR1692" s="116">
        <f t="shared" si="445"/>
        <v>1894000</v>
      </c>
      <c r="AS1692" s="116">
        <f t="shared" si="446"/>
        <v>1934700</v>
      </c>
    </row>
    <row r="1693" spans="2:45" ht="16.5" hidden="1" thickTop="1" thickBot="1" x14ac:dyDescent="0.3">
      <c r="B1693" s="101" t="str">
        <f t="shared" si="439"/>
        <v>b</v>
      </c>
      <c r="C1693" s="101" t="str">
        <f t="shared" si="447"/>
        <v>b</v>
      </c>
      <c r="D1693" s="109" t="s">
        <v>279</v>
      </c>
      <c r="E1693" s="120" t="s">
        <v>305</v>
      </c>
      <c r="F1693" s="115">
        <f t="shared" si="440"/>
        <v>0</v>
      </c>
      <c r="G1693" s="116">
        <f t="shared" si="448"/>
        <v>0</v>
      </c>
      <c r="H1693" s="116">
        <f t="shared" si="448"/>
        <v>0</v>
      </c>
      <c r="I1693" s="116">
        <f t="shared" si="448"/>
        <v>0</v>
      </c>
      <c r="J1693" s="116">
        <f t="shared" si="448"/>
        <v>0</v>
      </c>
      <c r="K1693" s="115">
        <f t="shared" si="441"/>
        <v>0</v>
      </c>
      <c r="L1693" s="116">
        <f t="shared" si="449"/>
        <v>0</v>
      </c>
      <c r="M1693" s="116">
        <f t="shared" si="449"/>
        <v>0</v>
      </c>
      <c r="N1693" s="116">
        <f t="shared" si="449"/>
        <v>0</v>
      </c>
      <c r="O1693" s="116">
        <f t="shared" si="449"/>
        <v>0</v>
      </c>
      <c r="P1693" s="115">
        <f t="shared" si="442"/>
        <v>0</v>
      </c>
      <c r="Q1693" s="116">
        <f t="shared" si="450"/>
        <v>0</v>
      </c>
      <c r="R1693" s="116">
        <f t="shared" si="450"/>
        <v>0</v>
      </c>
      <c r="S1693" s="116">
        <f t="shared" si="450"/>
        <v>0</v>
      </c>
      <c r="T1693" s="116">
        <f t="shared" si="450"/>
        <v>0</v>
      </c>
      <c r="U1693" s="111">
        <f t="shared" si="438"/>
        <v>0</v>
      </c>
      <c r="V1693" s="116">
        <f t="shared" si="438"/>
        <v>0</v>
      </c>
      <c r="W1693" s="116">
        <f t="shared" si="438"/>
        <v>0</v>
      </c>
      <c r="X1693" s="116">
        <f t="shared" si="438"/>
        <v>0</v>
      </c>
      <c r="Y1693" s="116">
        <f t="shared" si="438"/>
        <v>0</v>
      </c>
      <c r="Z1693" s="115">
        <f t="shared" si="443"/>
        <v>0</v>
      </c>
      <c r="AA1693" s="116">
        <f t="shared" si="451"/>
        <v>0</v>
      </c>
      <c r="AB1693" s="116">
        <f t="shared" si="451"/>
        <v>0</v>
      </c>
      <c r="AC1693" s="116">
        <f t="shared" si="451"/>
        <v>0</v>
      </c>
      <c r="AD1693" s="116">
        <f t="shared" si="451"/>
        <v>0</v>
      </c>
      <c r="AE1693" s="115">
        <f t="shared" si="444"/>
        <v>0</v>
      </c>
      <c r="AF1693" s="116">
        <f t="shared" si="452"/>
        <v>0</v>
      </c>
      <c r="AG1693" s="116">
        <f t="shared" si="452"/>
        <v>0</v>
      </c>
      <c r="AH1693" s="116">
        <f t="shared" si="452"/>
        <v>0</v>
      </c>
      <c r="AI1693" s="116">
        <f t="shared" si="452"/>
        <v>0</v>
      </c>
      <c r="AJ1693" s="115">
        <f t="shared" si="453"/>
        <v>0</v>
      </c>
      <c r="AK1693" s="116">
        <f t="shared" si="453"/>
        <v>0</v>
      </c>
      <c r="AL1693" s="116">
        <f t="shared" si="453"/>
        <v>0</v>
      </c>
      <c r="AM1693" s="116">
        <f t="shared" si="453"/>
        <v>0</v>
      </c>
      <c r="AN1693" s="116">
        <f t="shared" si="453"/>
        <v>0</v>
      </c>
      <c r="AO1693" s="115">
        <f t="shared" si="445"/>
        <v>0</v>
      </c>
      <c r="AP1693" s="116">
        <f t="shared" si="445"/>
        <v>0</v>
      </c>
      <c r="AQ1693" s="116">
        <f t="shared" si="445"/>
        <v>0</v>
      </c>
      <c r="AR1693" s="116">
        <f t="shared" si="445"/>
        <v>0</v>
      </c>
      <c r="AS1693" s="116">
        <f t="shared" si="446"/>
        <v>0</v>
      </c>
    </row>
    <row r="1694" spans="2:45" ht="16.5" hidden="1" thickTop="1" thickBot="1" x14ac:dyDescent="0.3">
      <c r="B1694" s="101" t="str">
        <f t="shared" si="439"/>
        <v>b</v>
      </c>
      <c r="C1694" s="101" t="str">
        <f t="shared" si="447"/>
        <v>b</v>
      </c>
      <c r="D1694" s="109" t="s">
        <v>279</v>
      </c>
      <c r="E1694" s="121" t="s">
        <v>306</v>
      </c>
      <c r="F1694" s="115">
        <f t="shared" si="440"/>
        <v>0</v>
      </c>
      <c r="G1694" s="116">
        <f t="shared" si="448"/>
        <v>0</v>
      </c>
      <c r="H1694" s="116">
        <f t="shared" si="448"/>
        <v>0</v>
      </c>
      <c r="I1694" s="116">
        <f t="shared" si="448"/>
        <v>0</v>
      </c>
      <c r="J1694" s="116">
        <f t="shared" si="448"/>
        <v>0</v>
      </c>
      <c r="K1694" s="115">
        <f t="shared" si="441"/>
        <v>0</v>
      </c>
      <c r="L1694" s="116">
        <f t="shared" si="449"/>
        <v>0</v>
      </c>
      <c r="M1694" s="116">
        <f t="shared" si="449"/>
        <v>0</v>
      </c>
      <c r="N1694" s="116">
        <f t="shared" si="449"/>
        <v>0</v>
      </c>
      <c r="O1694" s="116">
        <f t="shared" si="449"/>
        <v>0</v>
      </c>
      <c r="P1694" s="115">
        <f t="shared" si="442"/>
        <v>0</v>
      </c>
      <c r="Q1694" s="116">
        <f t="shared" si="450"/>
        <v>0</v>
      </c>
      <c r="R1694" s="116">
        <f t="shared" si="450"/>
        <v>0</v>
      </c>
      <c r="S1694" s="116">
        <f t="shared" si="450"/>
        <v>0</v>
      </c>
      <c r="T1694" s="116">
        <f t="shared" si="450"/>
        <v>0</v>
      </c>
      <c r="U1694" s="111">
        <f t="shared" si="438"/>
        <v>0</v>
      </c>
      <c r="V1694" s="116">
        <f t="shared" si="438"/>
        <v>0</v>
      </c>
      <c r="W1694" s="116">
        <f t="shared" si="438"/>
        <v>0</v>
      </c>
      <c r="X1694" s="116">
        <f t="shared" si="438"/>
        <v>0</v>
      </c>
      <c r="Y1694" s="116">
        <f t="shared" si="438"/>
        <v>0</v>
      </c>
      <c r="Z1694" s="115">
        <f t="shared" si="443"/>
        <v>0</v>
      </c>
      <c r="AA1694" s="116">
        <f t="shared" si="451"/>
        <v>0</v>
      </c>
      <c r="AB1694" s="116">
        <f t="shared" si="451"/>
        <v>0</v>
      </c>
      <c r="AC1694" s="116">
        <f t="shared" si="451"/>
        <v>0</v>
      </c>
      <c r="AD1694" s="116">
        <f t="shared" si="451"/>
        <v>0</v>
      </c>
      <c r="AE1694" s="115">
        <f t="shared" si="444"/>
        <v>0</v>
      </c>
      <c r="AF1694" s="116">
        <f t="shared" si="452"/>
        <v>0</v>
      </c>
      <c r="AG1694" s="116">
        <f t="shared" si="452"/>
        <v>0</v>
      </c>
      <c r="AH1694" s="116">
        <f t="shared" si="452"/>
        <v>0</v>
      </c>
      <c r="AI1694" s="116">
        <f t="shared" si="452"/>
        <v>0</v>
      </c>
      <c r="AJ1694" s="115">
        <f t="shared" si="453"/>
        <v>0</v>
      </c>
      <c r="AK1694" s="116">
        <f t="shared" si="453"/>
        <v>0</v>
      </c>
      <c r="AL1694" s="116">
        <f t="shared" si="453"/>
        <v>0</v>
      </c>
      <c r="AM1694" s="116">
        <f t="shared" si="453"/>
        <v>0</v>
      </c>
      <c r="AN1694" s="116">
        <f t="shared" si="453"/>
        <v>0</v>
      </c>
      <c r="AO1694" s="115">
        <f t="shared" si="445"/>
        <v>0</v>
      </c>
      <c r="AP1694" s="116">
        <f t="shared" si="445"/>
        <v>0</v>
      </c>
      <c r="AQ1694" s="116">
        <f t="shared" si="445"/>
        <v>0</v>
      </c>
      <c r="AR1694" s="116">
        <f t="shared" si="445"/>
        <v>0</v>
      </c>
      <c r="AS1694" s="116">
        <f t="shared" si="446"/>
        <v>0</v>
      </c>
    </row>
    <row r="1695" spans="2:45" ht="27" hidden="1" thickTop="1" thickBot="1" x14ac:dyDescent="0.3">
      <c r="B1695" s="101" t="str">
        <f t="shared" si="439"/>
        <v>b</v>
      </c>
      <c r="C1695" s="101" t="str">
        <f t="shared" si="447"/>
        <v>b</v>
      </c>
      <c r="D1695" s="109" t="s">
        <v>279</v>
      </c>
      <c r="E1695" s="121" t="s">
        <v>307</v>
      </c>
      <c r="F1695" s="115">
        <f t="shared" si="440"/>
        <v>0</v>
      </c>
      <c r="G1695" s="116">
        <f t="shared" si="448"/>
        <v>0</v>
      </c>
      <c r="H1695" s="116">
        <f t="shared" si="448"/>
        <v>0</v>
      </c>
      <c r="I1695" s="116">
        <f t="shared" si="448"/>
        <v>0</v>
      </c>
      <c r="J1695" s="116">
        <f t="shared" si="448"/>
        <v>0</v>
      </c>
      <c r="K1695" s="115">
        <f t="shared" si="441"/>
        <v>0</v>
      </c>
      <c r="L1695" s="116">
        <f t="shared" si="449"/>
        <v>0</v>
      </c>
      <c r="M1695" s="116">
        <f t="shared" si="449"/>
        <v>0</v>
      </c>
      <c r="N1695" s="116">
        <f t="shared" si="449"/>
        <v>0</v>
      </c>
      <c r="O1695" s="116">
        <f t="shared" si="449"/>
        <v>0</v>
      </c>
      <c r="P1695" s="115">
        <f t="shared" si="442"/>
        <v>0</v>
      </c>
      <c r="Q1695" s="116">
        <f t="shared" si="450"/>
        <v>0</v>
      </c>
      <c r="R1695" s="116">
        <f t="shared" si="450"/>
        <v>0</v>
      </c>
      <c r="S1695" s="116">
        <f t="shared" si="450"/>
        <v>0</v>
      </c>
      <c r="T1695" s="116">
        <f t="shared" si="450"/>
        <v>0</v>
      </c>
      <c r="U1695" s="111">
        <f t="shared" si="438"/>
        <v>0</v>
      </c>
      <c r="V1695" s="116">
        <f t="shared" si="438"/>
        <v>0</v>
      </c>
      <c r="W1695" s="116">
        <f t="shared" si="438"/>
        <v>0</v>
      </c>
      <c r="X1695" s="116">
        <f t="shared" si="438"/>
        <v>0</v>
      </c>
      <c r="Y1695" s="116">
        <f t="shared" si="438"/>
        <v>0</v>
      </c>
      <c r="Z1695" s="115">
        <f t="shared" si="443"/>
        <v>0</v>
      </c>
      <c r="AA1695" s="116">
        <f t="shared" si="451"/>
        <v>0</v>
      </c>
      <c r="AB1695" s="116">
        <f t="shared" si="451"/>
        <v>0</v>
      </c>
      <c r="AC1695" s="116">
        <f t="shared" si="451"/>
        <v>0</v>
      </c>
      <c r="AD1695" s="116">
        <f t="shared" si="451"/>
        <v>0</v>
      </c>
      <c r="AE1695" s="115">
        <f t="shared" si="444"/>
        <v>0</v>
      </c>
      <c r="AF1695" s="116">
        <f t="shared" si="452"/>
        <v>0</v>
      </c>
      <c r="AG1695" s="116">
        <f t="shared" si="452"/>
        <v>0</v>
      </c>
      <c r="AH1695" s="116">
        <f t="shared" si="452"/>
        <v>0</v>
      </c>
      <c r="AI1695" s="116">
        <f t="shared" si="452"/>
        <v>0</v>
      </c>
      <c r="AJ1695" s="115">
        <f t="shared" si="453"/>
        <v>0</v>
      </c>
      <c r="AK1695" s="116">
        <f t="shared" si="453"/>
        <v>0</v>
      </c>
      <c r="AL1695" s="116">
        <f t="shared" si="453"/>
        <v>0</v>
      </c>
      <c r="AM1695" s="116">
        <f t="shared" si="453"/>
        <v>0</v>
      </c>
      <c r="AN1695" s="116">
        <f t="shared" si="453"/>
        <v>0</v>
      </c>
      <c r="AO1695" s="115">
        <f t="shared" si="445"/>
        <v>0</v>
      </c>
      <c r="AP1695" s="116">
        <f t="shared" si="445"/>
        <v>0</v>
      </c>
      <c r="AQ1695" s="116">
        <f t="shared" si="445"/>
        <v>0</v>
      </c>
      <c r="AR1695" s="116">
        <f t="shared" si="445"/>
        <v>0</v>
      </c>
      <c r="AS1695" s="116">
        <f t="shared" si="446"/>
        <v>0</v>
      </c>
    </row>
    <row r="1696" spans="2:45" ht="27" hidden="1" thickTop="1" thickBot="1" x14ac:dyDescent="0.3">
      <c r="B1696" s="101" t="str">
        <f t="shared" si="439"/>
        <v>b</v>
      </c>
      <c r="C1696" s="101" t="str">
        <f t="shared" si="447"/>
        <v>b</v>
      </c>
      <c r="D1696" s="109" t="s">
        <v>279</v>
      </c>
      <c r="E1696" s="122" t="s">
        <v>308</v>
      </c>
      <c r="F1696" s="115">
        <f t="shared" si="440"/>
        <v>0</v>
      </c>
      <c r="G1696" s="116">
        <f t="shared" si="448"/>
        <v>0</v>
      </c>
      <c r="H1696" s="116">
        <f t="shared" si="448"/>
        <v>0</v>
      </c>
      <c r="I1696" s="116">
        <f t="shared" si="448"/>
        <v>0</v>
      </c>
      <c r="J1696" s="116">
        <f t="shared" si="448"/>
        <v>0</v>
      </c>
      <c r="K1696" s="115">
        <f t="shared" si="441"/>
        <v>0</v>
      </c>
      <c r="L1696" s="116">
        <f t="shared" si="449"/>
        <v>0</v>
      </c>
      <c r="M1696" s="116">
        <f t="shared" si="449"/>
        <v>0</v>
      </c>
      <c r="N1696" s="116">
        <f t="shared" si="449"/>
        <v>0</v>
      </c>
      <c r="O1696" s="116">
        <f t="shared" si="449"/>
        <v>0</v>
      </c>
      <c r="P1696" s="115">
        <f t="shared" si="442"/>
        <v>0</v>
      </c>
      <c r="Q1696" s="116">
        <f t="shared" si="450"/>
        <v>0</v>
      </c>
      <c r="R1696" s="116">
        <f t="shared" si="450"/>
        <v>0</v>
      </c>
      <c r="S1696" s="116">
        <f t="shared" si="450"/>
        <v>0</v>
      </c>
      <c r="T1696" s="116">
        <f t="shared" si="450"/>
        <v>0</v>
      </c>
      <c r="U1696" s="111">
        <f t="shared" si="438"/>
        <v>0</v>
      </c>
      <c r="V1696" s="116">
        <f t="shared" si="438"/>
        <v>0</v>
      </c>
      <c r="W1696" s="116">
        <f t="shared" si="438"/>
        <v>0</v>
      </c>
      <c r="X1696" s="116">
        <f t="shared" si="438"/>
        <v>0</v>
      </c>
      <c r="Y1696" s="116">
        <f t="shared" si="438"/>
        <v>0</v>
      </c>
      <c r="Z1696" s="115">
        <f t="shared" si="443"/>
        <v>0</v>
      </c>
      <c r="AA1696" s="116">
        <f t="shared" si="451"/>
        <v>0</v>
      </c>
      <c r="AB1696" s="116">
        <f t="shared" si="451"/>
        <v>0</v>
      </c>
      <c r="AC1696" s="116">
        <f t="shared" si="451"/>
        <v>0</v>
      </c>
      <c r="AD1696" s="116">
        <f t="shared" si="451"/>
        <v>0</v>
      </c>
      <c r="AE1696" s="115">
        <f t="shared" si="444"/>
        <v>0</v>
      </c>
      <c r="AF1696" s="116">
        <f t="shared" si="452"/>
        <v>0</v>
      </c>
      <c r="AG1696" s="116">
        <f t="shared" si="452"/>
        <v>0</v>
      </c>
      <c r="AH1696" s="116">
        <f t="shared" si="452"/>
        <v>0</v>
      </c>
      <c r="AI1696" s="116">
        <f t="shared" si="452"/>
        <v>0</v>
      </c>
      <c r="AJ1696" s="115">
        <f t="shared" si="453"/>
        <v>0</v>
      </c>
      <c r="AK1696" s="116">
        <f t="shared" si="453"/>
        <v>0</v>
      </c>
      <c r="AL1696" s="116">
        <f t="shared" si="453"/>
        <v>0</v>
      </c>
      <c r="AM1696" s="116">
        <f t="shared" si="453"/>
        <v>0</v>
      </c>
      <c r="AN1696" s="116">
        <f t="shared" si="453"/>
        <v>0</v>
      </c>
      <c r="AO1696" s="115">
        <f t="shared" si="445"/>
        <v>0</v>
      </c>
      <c r="AP1696" s="116">
        <f t="shared" si="445"/>
        <v>0</v>
      </c>
      <c r="AQ1696" s="116">
        <f t="shared" si="445"/>
        <v>0</v>
      </c>
      <c r="AR1696" s="116">
        <f t="shared" si="445"/>
        <v>0</v>
      </c>
      <c r="AS1696" s="116">
        <f t="shared" si="446"/>
        <v>0</v>
      </c>
    </row>
    <row r="1697" spans="2:45" ht="27" hidden="1" thickTop="1" thickBot="1" x14ac:dyDescent="0.3">
      <c r="B1697" s="101" t="str">
        <f t="shared" si="439"/>
        <v>b</v>
      </c>
      <c r="C1697" s="101" t="str">
        <f t="shared" si="447"/>
        <v>b</v>
      </c>
      <c r="D1697" s="109" t="s">
        <v>279</v>
      </c>
      <c r="E1697" s="122" t="s">
        <v>309</v>
      </c>
      <c r="F1697" s="115">
        <f t="shared" si="440"/>
        <v>0</v>
      </c>
      <c r="G1697" s="116">
        <f t="shared" si="448"/>
        <v>0</v>
      </c>
      <c r="H1697" s="116">
        <f t="shared" si="448"/>
        <v>0</v>
      </c>
      <c r="I1697" s="116">
        <f t="shared" si="448"/>
        <v>0</v>
      </c>
      <c r="J1697" s="116">
        <f t="shared" si="448"/>
        <v>0</v>
      </c>
      <c r="K1697" s="115">
        <f t="shared" si="441"/>
        <v>0</v>
      </c>
      <c r="L1697" s="116">
        <f t="shared" si="449"/>
        <v>0</v>
      </c>
      <c r="M1697" s="116">
        <f t="shared" si="449"/>
        <v>0</v>
      </c>
      <c r="N1697" s="116">
        <f t="shared" si="449"/>
        <v>0</v>
      </c>
      <c r="O1697" s="116">
        <f t="shared" si="449"/>
        <v>0</v>
      </c>
      <c r="P1697" s="115">
        <f t="shared" si="442"/>
        <v>0</v>
      </c>
      <c r="Q1697" s="116">
        <f t="shared" si="450"/>
        <v>0</v>
      </c>
      <c r="R1697" s="116">
        <f t="shared" si="450"/>
        <v>0</v>
      </c>
      <c r="S1697" s="116">
        <f t="shared" si="450"/>
        <v>0</v>
      </c>
      <c r="T1697" s="116">
        <f t="shared" si="450"/>
        <v>0</v>
      </c>
      <c r="U1697" s="111">
        <f t="shared" si="438"/>
        <v>0</v>
      </c>
      <c r="V1697" s="116">
        <f t="shared" si="438"/>
        <v>0</v>
      </c>
      <c r="W1697" s="116">
        <f t="shared" si="438"/>
        <v>0</v>
      </c>
      <c r="X1697" s="116">
        <f t="shared" si="438"/>
        <v>0</v>
      </c>
      <c r="Y1697" s="116">
        <f t="shared" si="438"/>
        <v>0</v>
      </c>
      <c r="Z1697" s="115">
        <f t="shared" si="443"/>
        <v>0</v>
      </c>
      <c r="AA1697" s="116">
        <f t="shared" si="451"/>
        <v>0</v>
      </c>
      <c r="AB1697" s="116">
        <f t="shared" si="451"/>
        <v>0</v>
      </c>
      <c r="AC1697" s="116">
        <f t="shared" si="451"/>
        <v>0</v>
      </c>
      <c r="AD1697" s="116">
        <f t="shared" si="451"/>
        <v>0</v>
      </c>
      <c r="AE1697" s="115">
        <f t="shared" si="444"/>
        <v>0</v>
      </c>
      <c r="AF1697" s="116">
        <f t="shared" si="452"/>
        <v>0</v>
      </c>
      <c r="AG1697" s="116">
        <f t="shared" si="452"/>
        <v>0</v>
      </c>
      <c r="AH1697" s="116">
        <f t="shared" si="452"/>
        <v>0</v>
      </c>
      <c r="AI1697" s="116">
        <f t="shared" si="452"/>
        <v>0</v>
      </c>
      <c r="AJ1697" s="115">
        <f t="shared" si="453"/>
        <v>0</v>
      </c>
      <c r="AK1697" s="116">
        <f t="shared" si="453"/>
        <v>0</v>
      </c>
      <c r="AL1697" s="116">
        <f t="shared" si="453"/>
        <v>0</v>
      </c>
      <c r="AM1697" s="116">
        <f t="shared" si="453"/>
        <v>0</v>
      </c>
      <c r="AN1697" s="116">
        <f t="shared" si="453"/>
        <v>0</v>
      </c>
      <c r="AO1697" s="115">
        <f t="shared" si="445"/>
        <v>0</v>
      </c>
      <c r="AP1697" s="116">
        <f t="shared" si="445"/>
        <v>0</v>
      </c>
      <c r="AQ1697" s="116">
        <f t="shared" si="445"/>
        <v>0</v>
      </c>
      <c r="AR1697" s="116">
        <f t="shared" si="445"/>
        <v>0</v>
      </c>
      <c r="AS1697" s="116">
        <f t="shared" si="446"/>
        <v>0</v>
      </c>
    </row>
    <row r="1698" spans="2:45" ht="16.5" hidden="1" thickTop="1" thickBot="1" x14ac:dyDescent="0.3">
      <c r="B1698" s="101" t="str">
        <f t="shared" si="439"/>
        <v>b</v>
      </c>
      <c r="C1698" s="101" t="str">
        <f t="shared" si="447"/>
        <v>b</v>
      </c>
      <c r="D1698" s="109" t="s">
        <v>279</v>
      </c>
      <c r="E1698" s="119" t="s">
        <v>310</v>
      </c>
      <c r="F1698" s="115">
        <f t="shared" si="440"/>
        <v>0</v>
      </c>
      <c r="G1698" s="116">
        <f t="shared" si="448"/>
        <v>0</v>
      </c>
      <c r="H1698" s="116">
        <f t="shared" si="448"/>
        <v>0</v>
      </c>
      <c r="I1698" s="116">
        <f t="shared" si="448"/>
        <v>0</v>
      </c>
      <c r="J1698" s="116">
        <f t="shared" si="448"/>
        <v>0</v>
      </c>
      <c r="K1698" s="115">
        <f t="shared" si="441"/>
        <v>0</v>
      </c>
      <c r="L1698" s="116">
        <f t="shared" si="449"/>
        <v>0</v>
      </c>
      <c r="M1698" s="116">
        <f t="shared" si="449"/>
        <v>0</v>
      </c>
      <c r="N1698" s="116">
        <f t="shared" si="449"/>
        <v>0</v>
      </c>
      <c r="O1698" s="116">
        <f t="shared" si="449"/>
        <v>0</v>
      </c>
      <c r="P1698" s="115">
        <f t="shared" si="442"/>
        <v>0</v>
      </c>
      <c r="Q1698" s="116">
        <f t="shared" si="450"/>
        <v>0</v>
      </c>
      <c r="R1698" s="116">
        <f t="shared" si="450"/>
        <v>0</v>
      </c>
      <c r="S1698" s="116">
        <f t="shared" si="450"/>
        <v>0</v>
      </c>
      <c r="T1698" s="116">
        <f t="shared" si="450"/>
        <v>0</v>
      </c>
      <c r="U1698" s="111">
        <f t="shared" si="438"/>
        <v>0</v>
      </c>
      <c r="V1698" s="116">
        <f t="shared" si="438"/>
        <v>0</v>
      </c>
      <c r="W1698" s="116">
        <f t="shared" si="438"/>
        <v>0</v>
      </c>
      <c r="X1698" s="116">
        <f t="shared" si="438"/>
        <v>0</v>
      </c>
      <c r="Y1698" s="116">
        <f t="shared" si="438"/>
        <v>0</v>
      </c>
      <c r="Z1698" s="115">
        <f t="shared" si="443"/>
        <v>0</v>
      </c>
      <c r="AA1698" s="116">
        <f t="shared" si="451"/>
        <v>0</v>
      </c>
      <c r="AB1698" s="116">
        <f t="shared" si="451"/>
        <v>0</v>
      </c>
      <c r="AC1698" s="116">
        <f t="shared" si="451"/>
        <v>0</v>
      </c>
      <c r="AD1698" s="116">
        <f t="shared" si="451"/>
        <v>0</v>
      </c>
      <c r="AE1698" s="115">
        <f t="shared" si="444"/>
        <v>0</v>
      </c>
      <c r="AF1698" s="116">
        <f t="shared" si="452"/>
        <v>0</v>
      </c>
      <c r="AG1698" s="116">
        <f t="shared" si="452"/>
        <v>0</v>
      </c>
      <c r="AH1698" s="116">
        <f t="shared" si="452"/>
        <v>0</v>
      </c>
      <c r="AI1698" s="116">
        <f t="shared" si="452"/>
        <v>0</v>
      </c>
      <c r="AJ1698" s="115">
        <f t="shared" si="453"/>
        <v>0</v>
      </c>
      <c r="AK1698" s="116">
        <f t="shared" si="453"/>
        <v>0</v>
      </c>
      <c r="AL1698" s="116">
        <f t="shared" si="453"/>
        <v>0</v>
      </c>
      <c r="AM1698" s="116">
        <f t="shared" si="453"/>
        <v>0</v>
      </c>
      <c r="AN1698" s="116">
        <f t="shared" si="453"/>
        <v>0</v>
      </c>
      <c r="AO1698" s="115">
        <f t="shared" si="445"/>
        <v>0</v>
      </c>
      <c r="AP1698" s="116">
        <f t="shared" si="445"/>
        <v>0</v>
      </c>
      <c r="AQ1698" s="116">
        <f t="shared" si="445"/>
        <v>0</v>
      </c>
      <c r="AR1698" s="116">
        <f t="shared" si="445"/>
        <v>0</v>
      </c>
      <c r="AS1698" s="116">
        <f t="shared" si="446"/>
        <v>0</v>
      </c>
    </row>
    <row r="1699" spans="2:45" ht="16.5" hidden="1" thickTop="1" thickBot="1" x14ac:dyDescent="0.3">
      <c r="B1699" s="101" t="str">
        <f t="shared" si="439"/>
        <v>b</v>
      </c>
      <c r="C1699" s="101" t="str">
        <f t="shared" si="447"/>
        <v>b</v>
      </c>
      <c r="D1699" s="109" t="s">
        <v>279</v>
      </c>
      <c r="E1699" s="119" t="s">
        <v>311</v>
      </c>
      <c r="F1699" s="115">
        <f t="shared" si="440"/>
        <v>0</v>
      </c>
      <c r="G1699" s="116">
        <f t="shared" si="448"/>
        <v>0</v>
      </c>
      <c r="H1699" s="116">
        <f t="shared" si="448"/>
        <v>0</v>
      </c>
      <c r="I1699" s="116">
        <f t="shared" si="448"/>
        <v>0</v>
      </c>
      <c r="J1699" s="116">
        <f t="shared" si="448"/>
        <v>0</v>
      </c>
      <c r="K1699" s="115">
        <f t="shared" si="441"/>
        <v>0</v>
      </c>
      <c r="L1699" s="116">
        <f t="shared" si="449"/>
        <v>0</v>
      </c>
      <c r="M1699" s="116">
        <f t="shared" si="449"/>
        <v>0</v>
      </c>
      <c r="N1699" s="116">
        <f t="shared" si="449"/>
        <v>0</v>
      </c>
      <c r="O1699" s="116">
        <f t="shared" si="449"/>
        <v>0</v>
      </c>
      <c r="P1699" s="115">
        <f t="shared" si="442"/>
        <v>0</v>
      </c>
      <c r="Q1699" s="116">
        <f t="shared" si="450"/>
        <v>0</v>
      </c>
      <c r="R1699" s="116">
        <f t="shared" si="450"/>
        <v>0</v>
      </c>
      <c r="S1699" s="116">
        <f t="shared" si="450"/>
        <v>0</v>
      </c>
      <c r="T1699" s="116">
        <f t="shared" si="450"/>
        <v>0</v>
      </c>
      <c r="U1699" s="111">
        <f t="shared" si="438"/>
        <v>0</v>
      </c>
      <c r="V1699" s="116">
        <f t="shared" si="438"/>
        <v>0</v>
      </c>
      <c r="W1699" s="116">
        <f t="shared" si="438"/>
        <v>0</v>
      </c>
      <c r="X1699" s="116">
        <f t="shared" si="438"/>
        <v>0</v>
      </c>
      <c r="Y1699" s="116">
        <f t="shared" si="438"/>
        <v>0</v>
      </c>
      <c r="Z1699" s="115">
        <f t="shared" si="443"/>
        <v>0</v>
      </c>
      <c r="AA1699" s="116">
        <f t="shared" si="451"/>
        <v>0</v>
      </c>
      <c r="AB1699" s="116">
        <f t="shared" si="451"/>
        <v>0</v>
      </c>
      <c r="AC1699" s="116">
        <f t="shared" si="451"/>
        <v>0</v>
      </c>
      <c r="AD1699" s="116">
        <f t="shared" si="451"/>
        <v>0</v>
      </c>
      <c r="AE1699" s="115">
        <f t="shared" si="444"/>
        <v>0</v>
      </c>
      <c r="AF1699" s="116">
        <f t="shared" si="452"/>
        <v>0</v>
      </c>
      <c r="AG1699" s="116">
        <f t="shared" si="452"/>
        <v>0</v>
      </c>
      <c r="AH1699" s="116">
        <f t="shared" si="452"/>
        <v>0</v>
      </c>
      <c r="AI1699" s="116">
        <f t="shared" si="452"/>
        <v>0</v>
      </c>
      <c r="AJ1699" s="115">
        <f t="shared" si="453"/>
        <v>0</v>
      </c>
      <c r="AK1699" s="116">
        <f t="shared" si="453"/>
        <v>0</v>
      </c>
      <c r="AL1699" s="116">
        <f t="shared" si="453"/>
        <v>0</v>
      </c>
      <c r="AM1699" s="116">
        <f t="shared" si="453"/>
        <v>0</v>
      </c>
      <c r="AN1699" s="116">
        <f t="shared" si="453"/>
        <v>0</v>
      </c>
      <c r="AO1699" s="115">
        <f t="shared" si="445"/>
        <v>0</v>
      </c>
      <c r="AP1699" s="116">
        <f t="shared" si="445"/>
        <v>0</v>
      </c>
      <c r="AQ1699" s="116">
        <f t="shared" si="445"/>
        <v>0</v>
      </c>
      <c r="AR1699" s="116">
        <f t="shared" si="445"/>
        <v>0</v>
      </c>
      <c r="AS1699" s="116">
        <f t="shared" si="446"/>
        <v>0</v>
      </c>
    </row>
    <row r="1700" spans="2:45" ht="16.5" hidden="1" thickTop="1" thickBot="1" x14ac:dyDescent="0.3">
      <c r="B1700" s="101" t="str">
        <f t="shared" si="439"/>
        <v>b</v>
      </c>
      <c r="C1700" s="101" t="str">
        <f t="shared" si="447"/>
        <v>b</v>
      </c>
      <c r="D1700" s="109" t="s">
        <v>279</v>
      </c>
      <c r="E1700" s="119" t="s">
        <v>312</v>
      </c>
      <c r="F1700" s="115">
        <f t="shared" si="440"/>
        <v>0</v>
      </c>
      <c r="G1700" s="116">
        <f t="shared" si="448"/>
        <v>0</v>
      </c>
      <c r="H1700" s="116">
        <f t="shared" si="448"/>
        <v>0</v>
      </c>
      <c r="I1700" s="116">
        <f t="shared" si="448"/>
        <v>0</v>
      </c>
      <c r="J1700" s="116">
        <f t="shared" si="448"/>
        <v>0</v>
      </c>
      <c r="K1700" s="115">
        <f t="shared" si="441"/>
        <v>0</v>
      </c>
      <c r="L1700" s="116">
        <f t="shared" si="449"/>
        <v>0</v>
      </c>
      <c r="M1700" s="116">
        <f t="shared" si="449"/>
        <v>0</v>
      </c>
      <c r="N1700" s="116">
        <f t="shared" si="449"/>
        <v>0</v>
      </c>
      <c r="O1700" s="116">
        <f t="shared" si="449"/>
        <v>0</v>
      </c>
      <c r="P1700" s="115">
        <f t="shared" si="442"/>
        <v>0</v>
      </c>
      <c r="Q1700" s="116">
        <f t="shared" si="450"/>
        <v>0</v>
      </c>
      <c r="R1700" s="116">
        <f t="shared" si="450"/>
        <v>0</v>
      </c>
      <c r="S1700" s="116">
        <f t="shared" si="450"/>
        <v>0</v>
      </c>
      <c r="T1700" s="116">
        <f t="shared" si="450"/>
        <v>0</v>
      </c>
      <c r="U1700" s="111">
        <f t="shared" si="438"/>
        <v>0</v>
      </c>
      <c r="V1700" s="116">
        <f t="shared" si="438"/>
        <v>0</v>
      </c>
      <c r="W1700" s="116">
        <f t="shared" si="438"/>
        <v>0</v>
      </c>
      <c r="X1700" s="116">
        <f t="shared" si="438"/>
        <v>0</v>
      </c>
      <c r="Y1700" s="116">
        <f t="shared" si="438"/>
        <v>0</v>
      </c>
      <c r="Z1700" s="115">
        <f t="shared" si="443"/>
        <v>0</v>
      </c>
      <c r="AA1700" s="116">
        <f t="shared" si="451"/>
        <v>0</v>
      </c>
      <c r="AB1700" s="116">
        <f t="shared" si="451"/>
        <v>0</v>
      </c>
      <c r="AC1700" s="116">
        <f t="shared" si="451"/>
        <v>0</v>
      </c>
      <c r="AD1700" s="116">
        <f t="shared" si="451"/>
        <v>0</v>
      </c>
      <c r="AE1700" s="115">
        <f t="shared" si="444"/>
        <v>0</v>
      </c>
      <c r="AF1700" s="116">
        <f t="shared" si="452"/>
        <v>0</v>
      </c>
      <c r="AG1700" s="116">
        <f t="shared" si="452"/>
        <v>0</v>
      </c>
      <c r="AH1700" s="116">
        <f t="shared" si="452"/>
        <v>0</v>
      </c>
      <c r="AI1700" s="116">
        <f t="shared" si="452"/>
        <v>0</v>
      </c>
      <c r="AJ1700" s="115">
        <f t="shared" si="453"/>
        <v>0</v>
      </c>
      <c r="AK1700" s="116">
        <f t="shared" si="453"/>
        <v>0</v>
      </c>
      <c r="AL1700" s="116">
        <f t="shared" si="453"/>
        <v>0</v>
      </c>
      <c r="AM1700" s="116">
        <f t="shared" si="453"/>
        <v>0</v>
      </c>
      <c r="AN1700" s="116">
        <f t="shared" si="453"/>
        <v>0</v>
      </c>
      <c r="AO1700" s="115">
        <f t="shared" si="445"/>
        <v>0</v>
      </c>
      <c r="AP1700" s="116">
        <f t="shared" si="445"/>
        <v>0</v>
      </c>
      <c r="AQ1700" s="116">
        <f t="shared" si="445"/>
        <v>0</v>
      </c>
      <c r="AR1700" s="116">
        <f t="shared" si="445"/>
        <v>0</v>
      </c>
      <c r="AS1700" s="116">
        <f t="shared" si="446"/>
        <v>0</v>
      </c>
    </row>
    <row r="1701" spans="2:45" ht="25.5" thickTop="1" thickBot="1" x14ac:dyDescent="0.3">
      <c r="B1701" s="101" t="str">
        <f t="shared" si="439"/>
        <v>a</v>
      </c>
      <c r="D1701" s="109" t="s">
        <v>450</v>
      </c>
      <c r="E1701" s="119" t="s">
        <v>41</v>
      </c>
      <c r="F1701" s="115">
        <f t="shared" si="440"/>
        <v>7526000</v>
      </c>
      <c r="G1701" s="116">
        <f>SUM(G1702,G1714:G1716)</f>
        <v>1786500</v>
      </c>
      <c r="H1701" s="116">
        <f>SUM(H1702,H1714:H1716)</f>
        <v>1948800</v>
      </c>
      <c r="I1701" s="116">
        <f>SUM(I1702,I1714:I1716)</f>
        <v>1916500</v>
      </c>
      <c r="J1701" s="116">
        <f>SUM(J1702,J1714:J1716)</f>
        <v>1874200</v>
      </c>
      <c r="K1701" s="115">
        <f t="shared" si="441"/>
        <v>7376000</v>
      </c>
      <c r="L1701" s="116">
        <f>SUM(L1702,L1714:L1716)</f>
        <v>1486500</v>
      </c>
      <c r="M1701" s="116">
        <f>SUM(M1702,M1714:M1716)</f>
        <v>2248800</v>
      </c>
      <c r="N1701" s="116">
        <f>SUM(N1702,N1714:N1716)</f>
        <v>1766500</v>
      </c>
      <c r="O1701" s="116">
        <f>SUM(O1702,O1714:O1716)</f>
        <v>1874200</v>
      </c>
      <c r="P1701" s="115">
        <f t="shared" si="442"/>
        <v>2761003.92</v>
      </c>
      <c r="Q1701" s="116">
        <f>SUM(Q1702,Q1714:Q1716)</f>
        <v>1423551.9</v>
      </c>
      <c r="R1701" s="116">
        <f>SUM(R1702,R1714:R1716)</f>
        <v>1337452.02</v>
      </c>
      <c r="S1701" s="116">
        <f>SUM(S1702,S1714:S1716)</f>
        <v>0</v>
      </c>
      <c r="T1701" s="116">
        <f>SUM(T1702,T1714:T1716)</f>
        <v>0</v>
      </c>
      <c r="U1701" s="111">
        <f t="shared" si="438"/>
        <v>0</v>
      </c>
      <c r="V1701" s="116">
        <f t="shared" si="438"/>
        <v>-300000</v>
      </c>
      <c r="W1701" s="116">
        <f t="shared" si="438"/>
        <v>300000</v>
      </c>
      <c r="X1701" s="116">
        <f t="shared" si="438"/>
        <v>0</v>
      </c>
      <c r="Y1701" s="116">
        <f t="shared" si="438"/>
        <v>0</v>
      </c>
      <c r="Z1701" s="115">
        <f t="shared" si="443"/>
        <v>0</v>
      </c>
      <c r="AA1701" s="116">
        <f>SUM(AA1702,AA1714:AA1716)</f>
        <v>0</v>
      </c>
      <c r="AB1701" s="116">
        <f>SUM(AB1702,AB1714:AB1716)</f>
        <v>0</v>
      </c>
      <c r="AC1701" s="116">
        <f>SUM(AC1702,AC1714:AC1716)</f>
        <v>0</v>
      </c>
      <c r="AD1701" s="116">
        <f>SUM(AD1702,AD1714:AD1716)</f>
        <v>0</v>
      </c>
      <c r="AE1701" s="115">
        <f t="shared" si="444"/>
        <v>0</v>
      </c>
      <c r="AF1701" s="116">
        <f>SUM(AF1702,AF1714:AF1716)</f>
        <v>-300000</v>
      </c>
      <c r="AG1701" s="116">
        <f>SUM(AG1702,AG1714:AG1716)</f>
        <v>300000</v>
      </c>
      <c r="AH1701" s="116">
        <f>SUM(AH1702,AH1714:AH1716)</f>
        <v>0</v>
      </c>
      <c r="AI1701" s="116">
        <f>SUM(AI1702,AI1714:AI1716)</f>
        <v>0</v>
      </c>
      <c r="AJ1701" s="115">
        <f t="shared" si="453"/>
        <v>7526000</v>
      </c>
      <c r="AK1701" s="116">
        <f t="shared" si="453"/>
        <v>1486500</v>
      </c>
      <c r="AL1701" s="116">
        <f t="shared" si="453"/>
        <v>2248800</v>
      </c>
      <c r="AM1701" s="116">
        <f t="shared" si="453"/>
        <v>1916500</v>
      </c>
      <c r="AN1701" s="116">
        <f t="shared" si="453"/>
        <v>1874200</v>
      </c>
      <c r="AO1701" s="115">
        <f t="shared" si="445"/>
        <v>7376000</v>
      </c>
      <c r="AP1701" s="116">
        <f t="shared" si="445"/>
        <v>1186500</v>
      </c>
      <c r="AQ1701" s="116">
        <f t="shared" si="445"/>
        <v>2548800</v>
      </c>
      <c r="AR1701" s="116">
        <f t="shared" si="445"/>
        <v>1766500</v>
      </c>
      <c r="AS1701" s="116">
        <f t="shared" si="446"/>
        <v>1874200</v>
      </c>
    </row>
    <row r="1702" spans="2:45" ht="16.5" thickTop="1" thickBot="1" x14ac:dyDescent="0.3">
      <c r="B1702" s="101" t="str">
        <f t="shared" si="439"/>
        <v>a</v>
      </c>
      <c r="D1702" s="109" t="s">
        <v>279</v>
      </c>
      <c r="E1702" s="120" t="s">
        <v>298</v>
      </c>
      <c r="F1702" s="115">
        <f t="shared" si="440"/>
        <v>7526000</v>
      </c>
      <c r="G1702" s="116">
        <f>SUM(G1703:G1709)</f>
        <v>1786500</v>
      </c>
      <c r="H1702" s="116">
        <f>SUM(H1703:H1709)</f>
        <v>1948800</v>
      </c>
      <c r="I1702" s="116">
        <f>SUM(I1703:I1709)</f>
        <v>1916500</v>
      </c>
      <c r="J1702" s="116">
        <f>SUM(J1703:J1709)</f>
        <v>1874200</v>
      </c>
      <c r="K1702" s="115">
        <f t="shared" si="441"/>
        <v>7376000</v>
      </c>
      <c r="L1702" s="116">
        <f>SUM(L1703:L1709)</f>
        <v>1486500</v>
      </c>
      <c r="M1702" s="116">
        <f>SUM(M1703:M1709)</f>
        <v>2248800</v>
      </c>
      <c r="N1702" s="116">
        <f>SUM(N1703:N1709)</f>
        <v>1766500</v>
      </c>
      <c r="O1702" s="116">
        <f>SUM(O1703:O1709)</f>
        <v>1874200</v>
      </c>
      <c r="P1702" s="115">
        <f t="shared" si="442"/>
        <v>2761003.92</v>
      </c>
      <c r="Q1702" s="116">
        <f>SUM(Q1703:Q1709)</f>
        <v>1423551.9</v>
      </c>
      <c r="R1702" s="116">
        <f>SUM(R1703:R1709)</f>
        <v>1337452.02</v>
      </c>
      <c r="S1702" s="116">
        <f>SUM(S1703:S1709)</f>
        <v>0</v>
      </c>
      <c r="T1702" s="116">
        <f>SUM(T1703:T1709)</f>
        <v>0</v>
      </c>
      <c r="U1702" s="111">
        <f t="shared" si="438"/>
        <v>0</v>
      </c>
      <c r="V1702" s="116">
        <f t="shared" si="438"/>
        <v>-300000</v>
      </c>
      <c r="W1702" s="116">
        <f t="shared" si="438"/>
        <v>300000</v>
      </c>
      <c r="X1702" s="116">
        <f t="shared" si="438"/>
        <v>0</v>
      </c>
      <c r="Y1702" s="116">
        <f t="shared" si="438"/>
        <v>0</v>
      </c>
      <c r="Z1702" s="115">
        <f t="shared" si="443"/>
        <v>0</v>
      </c>
      <c r="AA1702" s="116">
        <f>SUM(AA1703:AA1709)</f>
        <v>0</v>
      </c>
      <c r="AB1702" s="116">
        <f>SUM(AB1703:AB1709)</f>
        <v>0</v>
      </c>
      <c r="AC1702" s="116">
        <f>SUM(AC1703:AC1709)</f>
        <v>0</v>
      </c>
      <c r="AD1702" s="116">
        <f>SUM(AD1703:AD1709)</f>
        <v>0</v>
      </c>
      <c r="AE1702" s="115">
        <f t="shared" si="444"/>
        <v>0</v>
      </c>
      <c r="AF1702" s="116">
        <f>SUM(AF1703:AF1709)</f>
        <v>-300000</v>
      </c>
      <c r="AG1702" s="116">
        <f>SUM(AG1703:AG1709)</f>
        <v>300000</v>
      </c>
      <c r="AH1702" s="116">
        <f>SUM(AH1703:AH1709)</f>
        <v>0</v>
      </c>
      <c r="AI1702" s="116">
        <f>SUM(AI1703:AI1709)</f>
        <v>0</v>
      </c>
      <c r="AJ1702" s="115">
        <f t="shared" si="453"/>
        <v>7526000</v>
      </c>
      <c r="AK1702" s="116">
        <f t="shared" si="453"/>
        <v>1486500</v>
      </c>
      <c r="AL1702" s="116">
        <f t="shared" si="453"/>
        <v>2248800</v>
      </c>
      <c r="AM1702" s="116">
        <f t="shared" si="453"/>
        <v>1916500</v>
      </c>
      <c r="AN1702" s="116">
        <f t="shared" si="453"/>
        <v>1874200</v>
      </c>
      <c r="AO1702" s="115">
        <f t="shared" si="445"/>
        <v>7376000</v>
      </c>
      <c r="AP1702" s="116">
        <f t="shared" si="445"/>
        <v>1186500</v>
      </c>
      <c r="AQ1702" s="116">
        <f t="shared" si="445"/>
        <v>2548800</v>
      </c>
      <c r="AR1702" s="116">
        <f t="shared" si="445"/>
        <v>1766500</v>
      </c>
      <c r="AS1702" s="116">
        <f t="shared" si="446"/>
        <v>1874200</v>
      </c>
    </row>
    <row r="1703" spans="2:45" ht="16.5" thickTop="1" thickBot="1" x14ac:dyDescent="0.3">
      <c r="B1703" s="101" t="str">
        <f t="shared" si="439"/>
        <v>b</v>
      </c>
      <c r="D1703" s="109" t="s">
        <v>279</v>
      </c>
      <c r="E1703" s="121" t="s">
        <v>299</v>
      </c>
      <c r="F1703" s="115">
        <f t="shared" si="440"/>
        <v>0</v>
      </c>
      <c r="G1703" s="116">
        <v>0</v>
      </c>
      <c r="H1703" s="116">
        <v>0</v>
      </c>
      <c r="I1703" s="116">
        <v>0</v>
      </c>
      <c r="J1703" s="116">
        <v>0</v>
      </c>
      <c r="K1703" s="115">
        <f t="shared" si="441"/>
        <v>0</v>
      </c>
      <c r="L1703" s="116">
        <v>0</v>
      </c>
      <c r="M1703" s="116">
        <v>0</v>
      </c>
      <c r="N1703" s="116">
        <v>0</v>
      </c>
      <c r="O1703" s="116">
        <v>0</v>
      </c>
      <c r="P1703" s="115">
        <f t="shared" si="442"/>
        <v>0</v>
      </c>
      <c r="Q1703" s="116">
        <v>0</v>
      </c>
      <c r="R1703" s="116">
        <v>0</v>
      </c>
      <c r="S1703" s="116">
        <v>0</v>
      </c>
      <c r="T1703" s="116">
        <v>0</v>
      </c>
      <c r="U1703" s="111">
        <f t="shared" ref="U1703:Y1753" si="454">Z1703+AE1703</f>
        <v>0</v>
      </c>
      <c r="V1703" s="116">
        <f t="shared" si="454"/>
        <v>0</v>
      </c>
      <c r="W1703" s="116">
        <f t="shared" si="454"/>
        <v>0</v>
      </c>
      <c r="X1703" s="116">
        <f t="shared" si="454"/>
        <v>0</v>
      </c>
      <c r="Y1703" s="116">
        <f t="shared" si="454"/>
        <v>0</v>
      </c>
      <c r="Z1703" s="115">
        <f t="shared" si="443"/>
        <v>0</v>
      </c>
      <c r="AA1703" s="116">
        <v>0</v>
      </c>
      <c r="AB1703" s="116">
        <v>0</v>
      </c>
      <c r="AC1703" s="116">
        <v>0</v>
      </c>
      <c r="AD1703" s="116">
        <v>0</v>
      </c>
      <c r="AE1703" s="115">
        <f t="shared" si="444"/>
        <v>0</v>
      </c>
      <c r="AF1703" s="116">
        <v>0</v>
      </c>
      <c r="AG1703" s="116">
        <v>0</v>
      </c>
      <c r="AH1703" s="116">
        <v>0</v>
      </c>
      <c r="AI1703" s="116">
        <v>0</v>
      </c>
      <c r="AJ1703" s="115">
        <f t="shared" si="453"/>
        <v>0</v>
      </c>
      <c r="AK1703" s="116">
        <f t="shared" si="453"/>
        <v>0</v>
      </c>
      <c r="AL1703" s="116">
        <f t="shared" si="453"/>
        <v>0</v>
      </c>
      <c r="AM1703" s="116">
        <f t="shared" si="453"/>
        <v>0</v>
      </c>
      <c r="AN1703" s="116">
        <f t="shared" si="453"/>
        <v>0</v>
      </c>
      <c r="AO1703" s="115">
        <f t="shared" si="445"/>
        <v>0</v>
      </c>
      <c r="AP1703" s="116">
        <f t="shared" si="445"/>
        <v>0</v>
      </c>
      <c r="AQ1703" s="116">
        <f t="shared" si="445"/>
        <v>0</v>
      </c>
      <c r="AR1703" s="116">
        <f t="shared" si="445"/>
        <v>0</v>
      </c>
      <c r="AS1703" s="116">
        <f t="shared" si="446"/>
        <v>0</v>
      </c>
    </row>
    <row r="1704" spans="2:45" ht="16.5" thickTop="1" thickBot="1" x14ac:dyDescent="0.3">
      <c r="B1704" s="101" t="str">
        <f t="shared" si="439"/>
        <v>a</v>
      </c>
      <c r="D1704" s="109" t="s">
        <v>279</v>
      </c>
      <c r="E1704" s="121" t="s">
        <v>300</v>
      </c>
      <c r="F1704" s="115">
        <f t="shared" si="440"/>
        <v>0</v>
      </c>
      <c r="G1704" s="116">
        <v>0</v>
      </c>
      <c r="H1704" s="116">
        <v>0</v>
      </c>
      <c r="I1704" s="116">
        <v>0</v>
      </c>
      <c r="J1704" s="116">
        <v>0</v>
      </c>
      <c r="K1704" s="115">
        <f t="shared" si="441"/>
        <v>81000</v>
      </c>
      <c r="L1704" s="116">
        <v>22500</v>
      </c>
      <c r="M1704" s="116">
        <v>22500</v>
      </c>
      <c r="N1704" s="116">
        <v>22500</v>
      </c>
      <c r="O1704" s="116">
        <v>13500</v>
      </c>
      <c r="P1704" s="115">
        <f t="shared" si="442"/>
        <v>45000</v>
      </c>
      <c r="Q1704" s="116">
        <v>22500</v>
      </c>
      <c r="R1704" s="116">
        <v>22500</v>
      </c>
      <c r="S1704" s="116">
        <v>0</v>
      </c>
      <c r="T1704" s="116">
        <v>0</v>
      </c>
      <c r="U1704" s="111">
        <f t="shared" si="454"/>
        <v>0</v>
      </c>
      <c r="V1704" s="116">
        <f t="shared" si="454"/>
        <v>0</v>
      </c>
      <c r="W1704" s="116">
        <f t="shared" si="454"/>
        <v>0</v>
      </c>
      <c r="X1704" s="116">
        <f t="shared" si="454"/>
        <v>0</v>
      </c>
      <c r="Y1704" s="116">
        <f t="shared" si="454"/>
        <v>0</v>
      </c>
      <c r="Z1704" s="115">
        <f t="shared" si="443"/>
        <v>0</v>
      </c>
      <c r="AA1704" s="116">
        <v>0</v>
      </c>
      <c r="AB1704" s="116">
        <v>0</v>
      </c>
      <c r="AC1704" s="116">
        <v>0</v>
      </c>
      <c r="AD1704" s="116">
        <v>0</v>
      </c>
      <c r="AE1704" s="115">
        <f t="shared" si="444"/>
        <v>0</v>
      </c>
      <c r="AF1704" s="116">
        <v>0</v>
      </c>
      <c r="AG1704" s="116">
        <v>0</v>
      </c>
      <c r="AH1704" s="116">
        <v>0</v>
      </c>
      <c r="AI1704" s="116">
        <v>0</v>
      </c>
      <c r="AJ1704" s="115">
        <f t="shared" si="453"/>
        <v>0</v>
      </c>
      <c r="AK1704" s="116">
        <f t="shared" si="453"/>
        <v>0</v>
      </c>
      <c r="AL1704" s="116">
        <f t="shared" si="453"/>
        <v>0</v>
      </c>
      <c r="AM1704" s="116">
        <f t="shared" si="453"/>
        <v>0</v>
      </c>
      <c r="AN1704" s="116">
        <f t="shared" si="453"/>
        <v>0</v>
      </c>
      <c r="AO1704" s="115">
        <f t="shared" si="445"/>
        <v>81000</v>
      </c>
      <c r="AP1704" s="116">
        <f t="shared" si="445"/>
        <v>22500</v>
      </c>
      <c r="AQ1704" s="116">
        <f t="shared" si="445"/>
        <v>22500</v>
      </c>
      <c r="AR1704" s="116">
        <f t="shared" si="445"/>
        <v>22500</v>
      </c>
      <c r="AS1704" s="116">
        <f t="shared" si="446"/>
        <v>13500</v>
      </c>
    </row>
    <row r="1705" spans="2:45" ht="16.5" thickTop="1" thickBot="1" x14ac:dyDescent="0.3">
      <c r="B1705" s="101" t="str">
        <f t="shared" si="439"/>
        <v>b</v>
      </c>
      <c r="D1705" s="109" t="s">
        <v>279</v>
      </c>
      <c r="E1705" s="121" t="s">
        <v>301</v>
      </c>
      <c r="F1705" s="115">
        <f t="shared" si="440"/>
        <v>0</v>
      </c>
      <c r="G1705" s="116">
        <v>0</v>
      </c>
      <c r="H1705" s="116">
        <v>0</v>
      </c>
      <c r="I1705" s="116">
        <v>0</v>
      </c>
      <c r="J1705" s="116">
        <v>0</v>
      </c>
      <c r="K1705" s="115">
        <f t="shared" si="441"/>
        <v>0</v>
      </c>
      <c r="L1705" s="116">
        <v>0</v>
      </c>
      <c r="M1705" s="116">
        <v>0</v>
      </c>
      <c r="N1705" s="116">
        <v>0</v>
      </c>
      <c r="O1705" s="116">
        <v>0</v>
      </c>
      <c r="P1705" s="115">
        <f t="shared" si="442"/>
        <v>0</v>
      </c>
      <c r="Q1705" s="116">
        <v>0</v>
      </c>
      <c r="R1705" s="116">
        <v>0</v>
      </c>
      <c r="S1705" s="116">
        <v>0</v>
      </c>
      <c r="T1705" s="116">
        <v>0</v>
      </c>
      <c r="U1705" s="111">
        <f t="shared" si="454"/>
        <v>0</v>
      </c>
      <c r="V1705" s="116">
        <f t="shared" si="454"/>
        <v>0</v>
      </c>
      <c r="W1705" s="116">
        <f t="shared" si="454"/>
        <v>0</v>
      </c>
      <c r="X1705" s="116">
        <f t="shared" si="454"/>
        <v>0</v>
      </c>
      <c r="Y1705" s="116">
        <f t="shared" si="454"/>
        <v>0</v>
      </c>
      <c r="Z1705" s="115">
        <f t="shared" si="443"/>
        <v>0</v>
      </c>
      <c r="AA1705" s="116">
        <v>0</v>
      </c>
      <c r="AB1705" s="116">
        <v>0</v>
      </c>
      <c r="AC1705" s="116">
        <v>0</v>
      </c>
      <c r="AD1705" s="116">
        <v>0</v>
      </c>
      <c r="AE1705" s="115">
        <f t="shared" si="444"/>
        <v>0</v>
      </c>
      <c r="AF1705" s="116">
        <v>0</v>
      </c>
      <c r="AG1705" s="116">
        <v>0</v>
      </c>
      <c r="AH1705" s="116">
        <v>0</v>
      </c>
      <c r="AI1705" s="116">
        <v>0</v>
      </c>
      <c r="AJ1705" s="115">
        <f t="shared" si="453"/>
        <v>0</v>
      </c>
      <c r="AK1705" s="116">
        <f t="shared" si="453"/>
        <v>0</v>
      </c>
      <c r="AL1705" s="116">
        <f t="shared" si="453"/>
        <v>0</v>
      </c>
      <c r="AM1705" s="116">
        <f t="shared" si="453"/>
        <v>0</v>
      </c>
      <c r="AN1705" s="116">
        <f t="shared" si="453"/>
        <v>0</v>
      </c>
      <c r="AO1705" s="115">
        <f t="shared" si="445"/>
        <v>0</v>
      </c>
      <c r="AP1705" s="116">
        <f t="shared" si="445"/>
        <v>0</v>
      </c>
      <c r="AQ1705" s="116">
        <f t="shared" si="445"/>
        <v>0</v>
      </c>
      <c r="AR1705" s="116">
        <f t="shared" si="445"/>
        <v>0</v>
      </c>
      <c r="AS1705" s="116">
        <f t="shared" si="446"/>
        <v>0</v>
      </c>
    </row>
    <row r="1706" spans="2:45" ht="16.5" thickTop="1" thickBot="1" x14ac:dyDescent="0.3">
      <c r="B1706" s="101" t="str">
        <f t="shared" si="439"/>
        <v>b</v>
      </c>
      <c r="D1706" s="109" t="s">
        <v>279</v>
      </c>
      <c r="E1706" s="121" t="s">
        <v>302</v>
      </c>
      <c r="F1706" s="115">
        <f t="shared" si="440"/>
        <v>0</v>
      </c>
      <c r="G1706" s="116">
        <v>0</v>
      </c>
      <c r="H1706" s="116">
        <v>0</v>
      </c>
      <c r="I1706" s="116">
        <v>0</v>
      </c>
      <c r="J1706" s="116">
        <v>0</v>
      </c>
      <c r="K1706" s="115">
        <f t="shared" si="441"/>
        <v>0</v>
      </c>
      <c r="L1706" s="116">
        <v>0</v>
      </c>
      <c r="M1706" s="116">
        <v>0</v>
      </c>
      <c r="N1706" s="116">
        <v>0</v>
      </c>
      <c r="O1706" s="116">
        <v>0</v>
      </c>
      <c r="P1706" s="115">
        <f t="shared" si="442"/>
        <v>0</v>
      </c>
      <c r="Q1706" s="116">
        <v>0</v>
      </c>
      <c r="R1706" s="116">
        <v>0</v>
      </c>
      <c r="S1706" s="116">
        <v>0</v>
      </c>
      <c r="T1706" s="116">
        <v>0</v>
      </c>
      <c r="U1706" s="111">
        <f t="shared" si="454"/>
        <v>0</v>
      </c>
      <c r="V1706" s="116">
        <f t="shared" si="454"/>
        <v>0</v>
      </c>
      <c r="W1706" s="116">
        <f t="shared" si="454"/>
        <v>0</v>
      </c>
      <c r="X1706" s="116">
        <f t="shared" si="454"/>
        <v>0</v>
      </c>
      <c r="Y1706" s="116">
        <f t="shared" si="454"/>
        <v>0</v>
      </c>
      <c r="Z1706" s="115">
        <f t="shared" si="443"/>
        <v>0</v>
      </c>
      <c r="AA1706" s="116">
        <v>0</v>
      </c>
      <c r="AB1706" s="116">
        <v>0</v>
      </c>
      <c r="AC1706" s="116">
        <v>0</v>
      </c>
      <c r="AD1706" s="116">
        <v>0</v>
      </c>
      <c r="AE1706" s="115">
        <f t="shared" si="444"/>
        <v>0</v>
      </c>
      <c r="AF1706" s="116">
        <v>0</v>
      </c>
      <c r="AG1706" s="116">
        <v>0</v>
      </c>
      <c r="AH1706" s="116">
        <v>0</v>
      </c>
      <c r="AI1706" s="116">
        <v>0</v>
      </c>
      <c r="AJ1706" s="115">
        <f t="shared" si="453"/>
        <v>0</v>
      </c>
      <c r="AK1706" s="116">
        <f t="shared" si="453"/>
        <v>0</v>
      </c>
      <c r="AL1706" s="116">
        <f t="shared" si="453"/>
        <v>0</v>
      </c>
      <c r="AM1706" s="116">
        <f t="shared" si="453"/>
        <v>0</v>
      </c>
      <c r="AN1706" s="116">
        <f t="shared" si="453"/>
        <v>0</v>
      </c>
      <c r="AO1706" s="115">
        <f t="shared" si="445"/>
        <v>0</v>
      </c>
      <c r="AP1706" s="116">
        <f t="shared" si="445"/>
        <v>0</v>
      </c>
      <c r="AQ1706" s="116">
        <f t="shared" si="445"/>
        <v>0</v>
      </c>
      <c r="AR1706" s="116">
        <f t="shared" si="445"/>
        <v>0</v>
      </c>
      <c r="AS1706" s="116">
        <f t="shared" si="446"/>
        <v>0</v>
      </c>
    </row>
    <row r="1707" spans="2:45" ht="16.5" thickTop="1" thickBot="1" x14ac:dyDescent="0.3">
      <c r="B1707" s="101" t="str">
        <f t="shared" si="439"/>
        <v>b</v>
      </c>
      <c r="D1707" s="109" t="s">
        <v>279</v>
      </c>
      <c r="E1707" s="121" t="s">
        <v>303</v>
      </c>
      <c r="F1707" s="115">
        <f t="shared" si="440"/>
        <v>0</v>
      </c>
      <c r="G1707" s="116">
        <v>0</v>
      </c>
      <c r="H1707" s="116">
        <v>0</v>
      </c>
      <c r="I1707" s="116">
        <v>0</v>
      </c>
      <c r="J1707" s="116">
        <v>0</v>
      </c>
      <c r="K1707" s="115">
        <f t="shared" si="441"/>
        <v>0</v>
      </c>
      <c r="L1707" s="116">
        <v>0</v>
      </c>
      <c r="M1707" s="116">
        <v>0</v>
      </c>
      <c r="N1707" s="116">
        <v>0</v>
      </c>
      <c r="O1707" s="116">
        <v>0</v>
      </c>
      <c r="P1707" s="115">
        <f t="shared" si="442"/>
        <v>0</v>
      </c>
      <c r="Q1707" s="116">
        <v>0</v>
      </c>
      <c r="R1707" s="116">
        <v>0</v>
      </c>
      <c r="S1707" s="116">
        <v>0</v>
      </c>
      <c r="T1707" s="116">
        <v>0</v>
      </c>
      <c r="U1707" s="111">
        <f t="shared" si="454"/>
        <v>0</v>
      </c>
      <c r="V1707" s="116">
        <f t="shared" si="454"/>
        <v>0</v>
      </c>
      <c r="W1707" s="116">
        <f t="shared" si="454"/>
        <v>0</v>
      </c>
      <c r="X1707" s="116">
        <f t="shared" si="454"/>
        <v>0</v>
      </c>
      <c r="Y1707" s="116">
        <f t="shared" si="454"/>
        <v>0</v>
      </c>
      <c r="Z1707" s="115">
        <f t="shared" si="443"/>
        <v>0</v>
      </c>
      <c r="AA1707" s="116">
        <v>0</v>
      </c>
      <c r="AB1707" s="116">
        <v>0</v>
      </c>
      <c r="AC1707" s="116">
        <v>0</v>
      </c>
      <c r="AD1707" s="116">
        <v>0</v>
      </c>
      <c r="AE1707" s="115">
        <f t="shared" si="444"/>
        <v>0</v>
      </c>
      <c r="AF1707" s="116">
        <v>0</v>
      </c>
      <c r="AG1707" s="116">
        <v>0</v>
      </c>
      <c r="AH1707" s="116">
        <v>0</v>
      </c>
      <c r="AI1707" s="116">
        <v>0</v>
      </c>
      <c r="AJ1707" s="115">
        <f t="shared" si="453"/>
        <v>0</v>
      </c>
      <c r="AK1707" s="116">
        <f t="shared" si="453"/>
        <v>0</v>
      </c>
      <c r="AL1707" s="116">
        <f t="shared" si="453"/>
        <v>0</v>
      </c>
      <c r="AM1707" s="116">
        <f t="shared" si="453"/>
        <v>0</v>
      </c>
      <c r="AN1707" s="116">
        <f t="shared" si="453"/>
        <v>0</v>
      </c>
      <c r="AO1707" s="115">
        <f t="shared" si="445"/>
        <v>0</v>
      </c>
      <c r="AP1707" s="116">
        <f t="shared" si="445"/>
        <v>0</v>
      </c>
      <c r="AQ1707" s="116">
        <f t="shared" si="445"/>
        <v>0</v>
      </c>
      <c r="AR1707" s="116">
        <f t="shared" si="445"/>
        <v>0</v>
      </c>
      <c r="AS1707" s="116">
        <f t="shared" si="446"/>
        <v>0</v>
      </c>
    </row>
    <row r="1708" spans="2:45" ht="16.5" thickTop="1" thickBot="1" x14ac:dyDescent="0.3">
      <c r="B1708" s="101" t="str">
        <f t="shared" si="439"/>
        <v>a</v>
      </c>
      <c r="D1708" s="109" t="s">
        <v>279</v>
      </c>
      <c r="E1708" s="121" t="s">
        <v>304</v>
      </c>
      <c r="F1708" s="115">
        <f t="shared" si="440"/>
        <v>7526000</v>
      </c>
      <c r="G1708" s="116">
        <v>1786500</v>
      </c>
      <c r="H1708" s="116">
        <v>1948800</v>
      </c>
      <c r="I1708" s="116">
        <v>1916500</v>
      </c>
      <c r="J1708" s="116">
        <v>1874200</v>
      </c>
      <c r="K1708" s="115">
        <f t="shared" si="441"/>
        <v>7295000</v>
      </c>
      <c r="L1708" s="116">
        <v>1464000</v>
      </c>
      <c r="M1708" s="116">
        <v>2226300</v>
      </c>
      <c r="N1708" s="116">
        <v>1744000</v>
      </c>
      <c r="O1708" s="116">
        <v>1860700</v>
      </c>
      <c r="P1708" s="115">
        <f t="shared" si="442"/>
        <v>2716003.92</v>
      </c>
      <c r="Q1708" s="116">
        <v>1401051.9</v>
      </c>
      <c r="R1708" s="116">
        <v>1314952.02</v>
      </c>
      <c r="S1708" s="116">
        <v>0</v>
      </c>
      <c r="T1708" s="116">
        <v>0</v>
      </c>
      <c r="U1708" s="111">
        <f t="shared" si="454"/>
        <v>0</v>
      </c>
      <c r="V1708" s="116">
        <f t="shared" si="454"/>
        <v>-300000</v>
      </c>
      <c r="W1708" s="116">
        <f t="shared" si="454"/>
        <v>300000</v>
      </c>
      <c r="X1708" s="116">
        <f t="shared" si="454"/>
        <v>0</v>
      </c>
      <c r="Y1708" s="116">
        <f t="shared" si="454"/>
        <v>0</v>
      </c>
      <c r="Z1708" s="115">
        <f t="shared" si="443"/>
        <v>0</v>
      </c>
      <c r="AA1708" s="116">
        <v>0</v>
      </c>
      <c r="AB1708" s="116">
        <v>0</v>
      </c>
      <c r="AC1708" s="116">
        <v>0</v>
      </c>
      <c r="AD1708" s="116">
        <v>0</v>
      </c>
      <c r="AE1708" s="115">
        <f t="shared" si="444"/>
        <v>0</v>
      </c>
      <c r="AF1708" s="125">
        <v>-300000</v>
      </c>
      <c r="AG1708" s="125">
        <v>300000</v>
      </c>
      <c r="AH1708" s="116">
        <v>0</v>
      </c>
      <c r="AI1708" s="116">
        <v>0</v>
      </c>
      <c r="AJ1708" s="115">
        <f t="shared" si="453"/>
        <v>7526000</v>
      </c>
      <c r="AK1708" s="116">
        <f t="shared" si="453"/>
        <v>1486500</v>
      </c>
      <c r="AL1708" s="116">
        <f t="shared" si="453"/>
        <v>2248800</v>
      </c>
      <c r="AM1708" s="116">
        <f t="shared" si="453"/>
        <v>1916500</v>
      </c>
      <c r="AN1708" s="116">
        <f t="shared" si="453"/>
        <v>1874200</v>
      </c>
      <c r="AO1708" s="115">
        <f t="shared" si="445"/>
        <v>7295000</v>
      </c>
      <c r="AP1708" s="116">
        <f t="shared" si="445"/>
        <v>1164000</v>
      </c>
      <c r="AQ1708" s="116">
        <f t="shared" si="445"/>
        <v>2526300</v>
      </c>
      <c r="AR1708" s="116">
        <f t="shared" si="445"/>
        <v>1744000</v>
      </c>
      <c r="AS1708" s="116">
        <f t="shared" si="446"/>
        <v>1860700</v>
      </c>
    </row>
    <row r="1709" spans="2:45" ht="16.5" thickTop="1" thickBot="1" x14ac:dyDescent="0.3">
      <c r="B1709" s="101" t="str">
        <f t="shared" si="439"/>
        <v>b</v>
      </c>
      <c r="D1709" s="109" t="s">
        <v>279</v>
      </c>
      <c r="E1709" s="121" t="s">
        <v>305</v>
      </c>
      <c r="F1709" s="115">
        <f t="shared" si="440"/>
        <v>0</v>
      </c>
      <c r="G1709" s="116">
        <f>SUM(G1710:G1711)</f>
        <v>0</v>
      </c>
      <c r="H1709" s="116">
        <f>SUM(H1710:H1711)</f>
        <v>0</v>
      </c>
      <c r="I1709" s="116">
        <f>SUM(I1710:I1711)</f>
        <v>0</v>
      </c>
      <c r="J1709" s="116">
        <f>SUM(J1710:J1711)</f>
        <v>0</v>
      </c>
      <c r="K1709" s="115">
        <f t="shared" si="441"/>
        <v>0</v>
      </c>
      <c r="L1709" s="116">
        <f>SUM(L1710:L1711)</f>
        <v>0</v>
      </c>
      <c r="M1709" s="116">
        <f>SUM(M1710:M1711)</f>
        <v>0</v>
      </c>
      <c r="N1709" s="116">
        <f>SUM(N1710:N1711)</f>
        <v>0</v>
      </c>
      <c r="O1709" s="116">
        <f>SUM(O1710:O1711)</f>
        <v>0</v>
      </c>
      <c r="P1709" s="115">
        <f t="shared" si="442"/>
        <v>0</v>
      </c>
      <c r="Q1709" s="116">
        <f>SUM(Q1710:Q1711)</f>
        <v>0</v>
      </c>
      <c r="R1709" s="116">
        <f>SUM(R1710:R1711)</f>
        <v>0</v>
      </c>
      <c r="S1709" s="116">
        <f>SUM(S1710:S1711)</f>
        <v>0</v>
      </c>
      <c r="T1709" s="116">
        <f>SUM(T1710:T1711)</f>
        <v>0</v>
      </c>
      <c r="U1709" s="111">
        <f t="shared" si="454"/>
        <v>0</v>
      </c>
      <c r="V1709" s="116">
        <f t="shared" si="454"/>
        <v>0</v>
      </c>
      <c r="W1709" s="116">
        <f t="shared" si="454"/>
        <v>0</v>
      </c>
      <c r="X1709" s="116">
        <f t="shared" si="454"/>
        <v>0</v>
      </c>
      <c r="Y1709" s="116">
        <f t="shared" si="454"/>
        <v>0</v>
      </c>
      <c r="Z1709" s="115">
        <f t="shared" si="443"/>
        <v>0</v>
      </c>
      <c r="AA1709" s="116">
        <f>SUM(AA1710:AA1711)</f>
        <v>0</v>
      </c>
      <c r="AB1709" s="116">
        <f>SUM(AB1710:AB1711)</f>
        <v>0</v>
      </c>
      <c r="AC1709" s="116">
        <f>SUM(AC1710:AC1711)</f>
        <v>0</v>
      </c>
      <c r="AD1709" s="116">
        <f>SUM(AD1710:AD1711)</f>
        <v>0</v>
      </c>
      <c r="AE1709" s="115">
        <f t="shared" si="444"/>
        <v>0</v>
      </c>
      <c r="AF1709" s="116">
        <f>SUM(AF1710:AF1711)</f>
        <v>0</v>
      </c>
      <c r="AG1709" s="116">
        <f>SUM(AG1710:AG1711)</f>
        <v>0</v>
      </c>
      <c r="AH1709" s="116">
        <f>SUM(AH1710:AH1711)</f>
        <v>0</v>
      </c>
      <c r="AI1709" s="116">
        <f>SUM(AI1710:AI1711)</f>
        <v>0</v>
      </c>
      <c r="AJ1709" s="115">
        <f t="shared" si="453"/>
        <v>0</v>
      </c>
      <c r="AK1709" s="116">
        <f t="shared" si="453"/>
        <v>0</v>
      </c>
      <c r="AL1709" s="116">
        <f t="shared" si="453"/>
        <v>0</v>
      </c>
      <c r="AM1709" s="116">
        <f t="shared" si="453"/>
        <v>0</v>
      </c>
      <c r="AN1709" s="116">
        <f t="shared" si="453"/>
        <v>0</v>
      </c>
      <c r="AO1709" s="115">
        <f t="shared" si="445"/>
        <v>0</v>
      </c>
      <c r="AP1709" s="116">
        <f t="shared" si="445"/>
        <v>0</v>
      </c>
      <c r="AQ1709" s="116">
        <f t="shared" si="445"/>
        <v>0</v>
      </c>
      <c r="AR1709" s="116">
        <f t="shared" si="445"/>
        <v>0</v>
      </c>
      <c r="AS1709" s="116">
        <f t="shared" si="446"/>
        <v>0</v>
      </c>
    </row>
    <row r="1710" spans="2:45" ht="16.5" thickTop="1" thickBot="1" x14ac:dyDescent="0.3">
      <c r="B1710" s="101" t="str">
        <f t="shared" si="439"/>
        <v>b</v>
      </c>
      <c r="D1710" s="109" t="s">
        <v>279</v>
      </c>
      <c r="E1710" s="122" t="s">
        <v>306</v>
      </c>
      <c r="F1710" s="115">
        <f t="shared" si="440"/>
        <v>0</v>
      </c>
      <c r="G1710" s="116">
        <v>0</v>
      </c>
      <c r="H1710" s="116">
        <v>0</v>
      </c>
      <c r="I1710" s="116">
        <v>0</v>
      </c>
      <c r="J1710" s="116">
        <v>0</v>
      </c>
      <c r="K1710" s="115">
        <f t="shared" si="441"/>
        <v>0</v>
      </c>
      <c r="L1710" s="116">
        <v>0</v>
      </c>
      <c r="M1710" s="116">
        <v>0</v>
      </c>
      <c r="N1710" s="116">
        <v>0</v>
      </c>
      <c r="O1710" s="116">
        <v>0</v>
      </c>
      <c r="P1710" s="115">
        <f t="shared" si="442"/>
        <v>0</v>
      </c>
      <c r="Q1710" s="116">
        <v>0</v>
      </c>
      <c r="R1710" s="116">
        <v>0</v>
      </c>
      <c r="S1710" s="116">
        <v>0</v>
      </c>
      <c r="T1710" s="116">
        <v>0</v>
      </c>
      <c r="U1710" s="111">
        <f t="shared" si="454"/>
        <v>0</v>
      </c>
      <c r="V1710" s="116">
        <f t="shared" si="454"/>
        <v>0</v>
      </c>
      <c r="W1710" s="116">
        <f t="shared" si="454"/>
        <v>0</v>
      </c>
      <c r="X1710" s="116">
        <f t="shared" si="454"/>
        <v>0</v>
      </c>
      <c r="Y1710" s="116">
        <f t="shared" si="454"/>
        <v>0</v>
      </c>
      <c r="Z1710" s="115">
        <f t="shared" si="443"/>
        <v>0</v>
      </c>
      <c r="AA1710" s="116">
        <v>0</v>
      </c>
      <c r="AB1710" s="116">
        <v>0</v>
      </c>
      <c r="AC1710" s="116">
        <v>0</v>
      </c>
      <c r="AD1710" s="116">
        <v>0</v>
      </c>
      <c r="AE1710" s="115">
        <f t="shared" si="444"/>
        <v>0</v>
      </c>
      <c r="AF1710" s="116">
        <v>0</v>
      </c>
      <c r="AG1710" s="116">
        <v>0</v>
      </c>
      <c r="AH1710" s="116">
        <v>0</v>
      </c>
      <c r="AI1710" s="116">
        <v>0</v>
      </c>
      <c r="AJ1710" s="115">
        <f t="shared" si="453"/>
        <v>0</v>
      </c>
      <c r="AK1710" s="116">
        <f t="shared" si="453"/>
        <v>0</v>
      </c>
      <c r="AL1710" s="116">
        <f t="shared" si="453"/>
        <v>0</v>
      </c>
      <c r="AM1710" s="116">
        <f t="shared" si="453"/>
        <v>0</v>
      </c>
      <c r="AN1710" s="116">
        <f t="shared" si="453"/>
        <v>0</v>
      </c>
      <c r="AO1710" s="115">
        <f t="shared" si="445"/>
        <v>0</v>
      </c>
      <c r="AP1710" s="116">
        <f t="shared" si="445"/>
        <v>0</v>
      </c>
      <c r="AQ1710" s="116">
        <f t="shared" si="445"/>
        <v>0</v>
      </c>
      <c r="AR1710" s="116">
        <f t="shared" si="445"/>
        <v>0</v>
      </c>
      <c r="AS1710" s="116">
        <f t="shared" si="446"/>
        <v>0</v>
      </c>
    </row>
    <row r="1711" spans="2:45" ht="27" thickTop="1" thickBot="1" x14ac:dyDescent="0.3">
      <c r="B1711" s="101" t="str">
        <f t="shared" si="439"/>
        <v>b</v>
      </c>
      <c r="D1711" s="109" t="s">
        <v>279</v>
      </c>
      <c r="E1711" s="122" t="s">
        <v>307</v>
      </c>
      <c r="F1711" s="115">
        <f t="shared" si="440"/>
        <v>0</v>
      </c>
      <c r="G1711" s="116">
        <f>SUM(G1712:G1713)</f>
        <v>0</v>
      </c>
      <c r="H1711" s="116">
        <f>SUM(H1712:H1713)</f>
        <v>0</v>
      </c>
      <c r="I1711" s="116">
        <f>SUM(I1712:I1713)</f>
        <v>0</v>
      </c>
      <c r="J1711" s="116">
        <f>SUM(J1712:J1713)</f>
        <v>0</v>
      </c>
      <c r="K1711" s="115">
        <f t="shared" si="441"/>
        <v>0</v>
      </c>
      <c r="L1711" s="116">
        <f>SUM(L1712:L1713)</f>
        <v>0</v>
      </c>
      <c r="M1711" s="116">
        <f>SUM(M1712:M1713)</f>
        <v>0</v>
      </c>
      <c r="N1711" s="116">
        <f>SUM(N1712:N1713)</f>
        <v>0</v>
      </c>
      <c r="O1711" s="116">
        <f>SUM(O1712:O1713)</f>
        <v>0</v>
      </c>
      <c r="P1711" s="115">
        <f t="shared" si="442"/>
        <v>0</v>
      </c>
      <c r="Q1711" s="116">
        <f>SUM(Q1712:Q1713)</f>
        <v>0</v>
      </c>
      <c r="R1711" s="116">
        <f>SUM(R1712:R1713)</f>
        <v>0</v>
      </c>
      <c r="S1711" s="116">
        <f>SUM(S1712:S1713)</f>
        <v>0</v>
      </c>
      <c r="T1711" s="116">
        <f>SUM(T1712:T1713)</f>
        <v>0</v>
      </c>
      <c r="U1711" s="111">
        <f t="shared" si="454"/>
        <v>0</v>
      </c>
      <c r="V1711" s="116">
        <f t="shared" si="454"/>
        <v>0</v>
      </c>
      <c r="W1711" s="116">
        <f t="shared" si="454"/>
        <v>0</v>
      </c>
      <c r="X1711" s="116">
        <f t="shared" si="454"/>
        <v>0</v>
      </c>
      <c r="Y1711" s="116">
        <f t="shared" si="454"/>
        <v>0</v>
      </c>
      <c r="Z1711" s="115">
        <f t="shared" si="443"/>
        <v>0</v>
      </c>
      <c r="AA1711" s="116">
        <f>SUM(AA1712:AA1713)</f>
        <v>0</v>
      </c>
      <c r="AB1711" s="116">
        <f>SUM(AB1712:AB1713)</f>
        <v>0</v>
      </c>
      <c r="AC1711" s="116">
        <f>SUM(AC1712:AC1713)</f>
        <v>0</v>
      </c>
      <c r="AD1711" s="116">
        <f>SUM(AD1712:AD1713)</f>
        <v>0</v>
      </c>
      <c r="AE1711" s="115">
        <f t="shared" si="444"/>
        <v>0</v>
      </c>
      <c r="AF1711" s="116">
        <f>SUM(AF1712:AF1713)</f>
        <v>0</v>
      </c>
      <c r="AG1711" s="116">
        <f>SUM(AG1712:AG1713)</f>
        <v>0</v>
      </c>
      <c r="AH1711" s="116">
        <f>SUM(AH1712:AH1713)</f>
        <v>0</v>
      </c>
      <c r="AI1711" s="116">
        <f>SUM(AI1712:AI1713)</f>
        <v>0</v>
      </c>
      <c r="AJ1711" s="115">
        <f t="shared" si="453"/>
        <v>0</v>
      </c>
      <c r="AK1711" s="116">
        <f t="shared" si="453"/>
        <v>0</v>
      </c>
      <c r="AL1711" s="116">
        <f t="shared" si="453"/>
        <v>0</v>
      </c>
      <c r="AM1711" s="116">
        <f t="shared" si="453"/>
        <v>0</v>
      </c>
      <c r="AN1711" s="116">
        <f t="shared" si="453"/>
        <v>0</v>
      </c>
      <c r="AO1711" s="115">
        <f t="shared" si="445"/>
        <v>0</v>
      </c>
      <c r="AP1711" s="116">
        <f t="shared" si="445"/>
        <v>0</v>
      </c>
      <c r="AQ1711" s="116">
        <f t="shared" si="445"/>
        <v>0</v>
      </c>
      <c r="AR1711" s="116">
        <f t="shared" si="445"/>
        <v>0</v>
      </c>
      <c r="AS1711" s="116">
        <f t="shared" si="446"/>
        <v>0</v>
      </c>
    </row>
    <row r="1712" spans="2:45" ht="27" thickTop="1" thickBot="1" x14ac:dyDescent="0.3">
      <c r="B1712" s="101" t="str">
        <f t="shared" si="439"/>
        <v>b</v>
      </c>
      <c r="D1712" s="109" t="s">
        <v>279</v>
      </c>
      <c r="E1712" s="124" t="s">
        <v>308</v>
      </c>
      <c r="F1712" s="115">
        <f t="shared" si="440"/>
        <v>0</v>
      </c>
      <c r="G1712" s="116">
        <v>0</v>
      </c>
      <c r="H1712" s="116">
        <v>0</v>
      </c>
      <c r="I1712" s="116">
        <v>0</v>
      </c>
      <c r="J1712" s="116">
        <v>0</v>
      </c>
      <c r="K1712" s="115">
        <f t="shared" si="441"/>
        <v>0</v>
      </c>
      <c r="L1712" s="116">
        <v>0</v>
      </c>
      <c r="M1712" s="116">
        <v>0</v>
      </c>
      <c r="N1712" s="116">
        <v>0</v>
      </c>
      <c r="O1712" s="116">
        <v>0</v>
      </c>
      <c r="P1712" s="115">
        <f t="shared" si="442"/>
        <v>0</v>
      </c>
      <c r="Q1712" s="116">
        <v>0</v>
      </c>
      <c r="R1712" s="116">
        <v>0</v>
      </c>
      <c r="S1712" s="116">
        <v>0</v>
      </c>
      <c r="T1712" s="116">
        <v>0</v>
      </c>
      <c r="U1712" s="111">
        <f t="shared" si="454"/>
        <v>0</v>
      </c>
      <c r="V1712" s="116">
        <f t="shared" si="454"/>
        <v>0</v>
      </c>
      <c r="W1712" s="116">
        <f t="shared" si="454"/>
        <v>0</v>
      </c>
      <c r="X1712" s="116">
        <f t="shared" si="454"/>
        <v>0</v>
      </c>
      <c r="Y1712" s="116">
        <f t="shared" si="454"/>
        <v>0</v>
      </c>
      <c r="Z1712" s="115">
        <f t="shared" si="443"/>
        <v>0</v>
      </c>
      <c r="AA1712" s="116">
        <v>0</v>
      </c>
      <c r="AB1712" s="116">
        <v>0</v>
      </c>
      <c r="AC1712" s="116">
        <v>0</v>
      </c>
      <c r="AD1712" s="116">
        <v>0</v>
      </c>
      <c r="AE1712" s="115">
        <f t="shared" si="444"/>
        <v>0</v>
      </c>
      <c r="AF1712" s="116">
        <v>0</v>
      </c>
      <c r="AG1712" s="116">
        <v>0</v>
      </c>
      <c r="AH1712" s="116">
        <v>0</v>
      </c>
      <c r="AI1712" s="116">
        <v>0</v>
      </c>
      <c r="AJ1712" s="115">
        <f t="shared" si="453"/>
        <v>0</v>
      </c>
      <c r="AK1712" s="116">
        <f t="shared" si="453"/>
        <v>0</v>
      </c>
      <c r="AL1712" s="116">
        <f t="shared" si="453"/>
        <v>0</v>
      </c>
      <c r="AM1712" s="116">
        <f t="shared" si="453"/>
        <v>0</v>
      </c>
      <c r="AN1712" s="116">
        <f t="shared" si="453"/>
        <v>0</v>
      </c>
      <c r="AO1712" s="115">
        <f t="shared" si="445"/>
        <v>0</v>
      </c>
      <c r="AP1712" s="116">
        <f t="shared" si="445"/>
        <v>0</v>
      </c>
      <c r="AQ1712" s="116">
        <f t="shared" si="445"/>
        <v>0</v>
      </c>
      <c r="AR1712" s="116">
        <f t="shared" si="445"/>
        <v>0</v>
      </c>
      <c r="AS1712" s="116">
        <f t="shared" si="446"/>
        <v>0</v>
      </c>
    </row>
    <row r="1713" spans="2:45" ht="39.75" thickTop="1" thickBot="1" x14ac:dyDescent="0.3">
      <c r="B1713" s="101" t="str">
        <f t="shared" si="439"/>
        <v>b</v>
      </c>
      <c r="D1713" s="109" t="s">
        <v>279</v>
      </c>
      <c r="E1713" s="124" t="s">
        <v>309</v>
      </c>
      <c r="F1713" s="115">
        <f t="shared" si="440"/>
        <v>0</v>
      </c>
      <c r="G1713" s="116">
        <v>0</v>
      </c>
      <c r="H1713" s="116">
        <v>0</v>
      </c>
      <c r="I1713" s="116">
        <v>0</v>
      </c>
      <c r="J1713" s="116">
        <v>0</v>
      </c>
      <c r="K1713" s="115">
        <f t="shared" si="441"/>
        <v>0</v>
      </c>
      <c r="L1713" s="116">
        <v>0</v>
      </c>
      <c r="M1713" s="116">
        <v>0</v>
      </c>
      <c r="N1713" s="116">
        <v>0</v>
      </c>
      <c r="O1713" s="116">
        <v>0</v>
      </c>
      <c r="P1713" s="115">
        <f t="shared" si="442"/>
        <v>0</v>
      </c>
      <c r="Q1713" s="116">
        <v>0</v>
      </c>
      <c r="R1713" s="116">
        <v>0</v>
      </c>
      <c r="S1713" s="116">
        <v>0</v>
      </c>
      <c r="T1713" s="116">
        <v>0</v>
      </c>
      <c r="U1713" s="111">
        <f t="shared" si="454"/>
        <v>0</v>
      </c>
      <c r="V1713" s="116">
        <f t="shared" si="454"/>
        <v>0</v>
      </c>
      <c r="W1713" s="116">
        <f t="shared" si="454"/>
        <v>0</v>
      </c>
      <c r="X1713" s="116">
        <f t="shared" si="454"/>
        <v>0</v>
      </c>
      <c r="Y1713" s="116">
        <f t="shared" si="454"/>
        <v>0</v>
      </c>
      <c r="Z1713" s="115">
        <f t="shared" si="443"/>
        <v>0</v>
      </c>
      <c r="AA1713" s="116">
        <v>0</v>
      </c>
      <c r="AB1713" s="116">
        <v>0</v>
      </c>
      <c r="AC1713" s="116">
        <v>0</v>
      </c>
      <c r="AD1713" s="116">
        <v>0</v>
      </c>
      <c r="AE1713" s="115">
        <f t="shared" si="444"/>
        <v>0</v>
      </c>
      <c r="AF1713" s="116">
        <v>0</v>
      </c>
      <c r="AG1713" s="116">
        <v>0</v>
      </c>
      <c r="AH1713" s="116">
        <v>0</v>
      </c>
      <c r="AI1713" s="116">
        <v>0</v>
      </c>
      <c r="AJ1713" s="115">
        <f t="shared" si="453"/>
        <v>0</v>
      </c>
      <c r="AK1713" s="116">
        <f t="shared" si="453"/>
        <v>0</v>
      </c>
      <c r="AL1713" s="116">
        <f t="shared" si="453"/>
        <v>0</v>
      </c>
      <c r="AM1713" s="116">
        <f t="shared" si="453"/>
        <v>0</v>
      </c>
      <c r="AN1713" s="116">
        <f t="shared" si="453"/>
        <v>0</v>
      </c>
      <c r="AO1713" s="115">
        <f t="shared" si="445"/>
        <v>0</v>
      </c>
      <c r="AP1713" s="116">
        <f t="shared" si="445"/>
        <v>0</v>
      </c>
      <c r="AQ1713" s="116">
        <f t="shared" si="445"/>
        <v>0</v>
      </c>
      <c r="AR1713" s="116">
        <f t="shared" si="445"/>
        <v>0</v>
      </c>
      <c r="AS1713" s="116">
        <f t="shared" si="446"/>
        <v>0</v>
      </c>
    </row>
    <row r="1714" spans="2:45" ht="16.5" thickTop="1" thickBot="1" x14ac:dyDescent="0.3">
      <c r="B1714" s="101" t="str">
        <f t="shared" si="439"/>
        <v>b</v>
      </c>
      <c r="D1714" s="109" t="s">
        <v>279</v>
      </c>
      <c r="E1714" s="120" t="s">
        <v>310</v>
      </c>
      <c r="F1714" s="115">
        <f t="shared" si="440"/>
        <v>0</v>
      </c>
      <c r="G1714" s="116">
        <v>0</v>
      </c>
      <c r="H1714" s="116">
        <v>0</v>
      </c>
      <c r="I1714" s="116">
        <v>0</v>
      </c>
      <c r="J1714" s="116">
        <v>0</v>
      </c>
      <c r="K1714" s="115">
        <f t="shared" si="441"/>
        <v>0</v>
      </c>
      <c r="L1714" s="116">
        <v>0</v>
      </c>
      <c r="M1714" s="116">
        <v>0</v>
      </c>
      <c r="N1714" s="116">
        <v>0</v>
      </c>
      <c r="O1714" s="116">
        <v>0</v>
      </c>
      <c r="P1714" s="115">
        <f t="shared" si="442"/>
        <v>0</v>
      </c>
      <c r="Q1714" s="116">
        <v>0</v>
      </c>
      <c r="R1714" s="116">
        <v>0</v>
      </c>
      <c r="S1714" s="116">
        <v>0</v>
      </c>
      <c r="T1714" s="116">
        <v>0</v>
      </c>
      <c r="U1714" s="111">
        <f t="shared" si="454"/>
        <v>0</v>
      </c>
      <c r="V1714" s="116">
        <f t="shared" si="454"/>
        <v>0</v>
      </c>
      <c r="W1714" s="116">
        <f t="shared" si="454"/>
        <v>0</v>
      </c>
      <c r="X1714" s="116">
        <f t="shared" si="454"/>
        <v>0</v>
      </c>
      <c r="Y1714" s="116">
        <f t="shared" si="454"/>
        <v>0</v>
      </c>
      <c r="Z1714" s="115">
        <f t="shared" si="443"/>
        <v>0</v>
      </c>
      <c r="AA1714" s="116">
        <v>0</v>
      </c>
      <c r="AB1714" s="116">
        <v>0</v>
      </c>
      <c r="AC1714" s="116">
        <v>0</v>
      </c>
      <c r="AD1714" s="116">
        <v>0</v>
      </c>
      <c r="AE1714" s="115">
        <f t="shared" si="444"/>
        <v>0</v>
      </c>
      <c r="AF1714" s="116">
        <v>0</v>
      </c>
      <c r="AG1714" s="116">
        <v>0</v>
      </c>
      <c r="AH1714" s="116">
        <v>0</v>
      </c>
      <c r="AI1714" s="116">
        <v>0</v>
      </c>
      <c r="AJ1714" s="115">
        <f t="shared" si="453"/>
        <v>0</v>
      </c>
      <c r="AK1714" s="116">
        <f t="shared" si="453"/>
        <v>0</v>
      </c>
      <c r="AL1714" s="116">
        <f t="shared" si="453"/>
        <v>0</v>
      </c>
      <c r="AM1714" s="116">
        <f t="shared" si="453"/>
        <v>0</v>
      </c>
      <c r="AN1714" s="116">
        <f t="shared" si="453"/>
        <v>0</v>
      </c>
      <c r="AO1714" s="115">
        <f t="shared" si="445"/>
        <v>0</v>
      </c>
      <c r="AP1714" s="116">
        <f t="shared" si="445"/>
        <v>0</v>
      </c>
      <c r="AQ1714" s="116">
        <f t="shared" si="445"/>
        <v>0</v>
      </c>
      <c r="AR1714" s="116">
        <f t="shared" si="445"/>
        <v>0</v>
      </c>
      <c r="AS1714" s="116">
        <f t="shared" si="446"/>
        <v>0</v>
      </c>
    </row>
    <row r="1715" spans="2:45" ht="16.5" thickTop="1" thickBot="1" x14ac:dyDescent="0.3">
      <c r="B1715" s="101" t="str">
        <f t="shared" si="439"/>
        <v>b</v>
      </c>
      <c r="D1715" s="109" t="s">
        <v>279</v>
      </c>
      <c r="E1715" s="120" t="s">
        <v>311</v>
      </c>
      <c r="F1715" s="115">
        <f t="shared" si="440"/>
        <v>0</v>
      </c>
      <c r="G1715" s="116">
        <v>0</v>
      </c>
      <c r="H1715" s="116">
        <v>0</v>
      </c>
      <c r="I1715" s="116">
        <v>0</v>
      </c>
      <c r="J1715" s="116">
        <v>0</v>
      </c>
      <c r="K1715" s="115">
        <f t="shared" si="441"/>
        <v>0</v>
      </c>
      <c r="L1715" s="116">
        <v>0</v>
      </c>
      <c r="M1715" s="116">
        <v>0</v>
      </c>
      <c r="N1715" s="116">
        <v>0</v>
      </c>
      <c r="O1715" s="116">
        <v>0</v>
      </c>
      <c r="P1715" s="115">
        <f t="shared" si="442"/>
        <v>0</v>
      </c>
      <c r="Q1715" s="116">
        <v>0</v>
      </c>
      <c r="R1715" s="116">
        <v>0</v>
      </c>
      <c r="S1715" s="116">
        <v>0</v>
      </c>
      <c r="T1715" s="116">
        <v>0</v>
      </c>
      <c r="U1715" s="111">
        <f t="shared" si="454"/>
        <v>0</v>
      </c>
      <c r="V1715" s="116">
        <f t="shared" si="454"/>
        <v>0</v>
      </c>
      <c r="W1715" s="116">
        <f t="shared" si="454"/>
        <v>0</v>
      </c>
      <c r="X1715" s="116">
        <f t="shared" si="454"/>
        <v>0</v>
      </c>
      <c r="Y1715" s="116">
        <f t="shared" si="454"/>
        <v>0</v>
      </c>
      <c r="Z1715" s="115">
        <f t="shared" si="443"/>
        <v>0</v>
      </c>
      <c r="AA1715" s="116">
        <v>0</v>
      </c>
      <c r="AB1715" s="116">
        <v>0</v>
      </c>
      <c r="AC1715" s="116">
        <v>0</v>
      </c>
      <c r="AD1715" s="116">
        <v>0</v>
      </c>
      <c r="AE1715" s="115">
        <f t="shared" si="444"/>
        <v>0</v>
      </c>
      <c r="AF1715" s="116">
        <v>0</v>
      </c>
      <c r="AG1715" s="116">
        <v>0</v>
      </c>
      <c r="AH1715" s="116">
        <v>0</v>
      </c>
      <c r="AI1715" s="116">
        <v>0</v>
      </c>
      <c r="AJ1715" s="115">
        <f t="shared" si="453"/>
        <v>0</v>
      </c>
      <c r="AK1715" s="116">
        <f t="shared" si="453"/>
        <v>0</v>
      </c>
      <c r="AL1715" s="116">
        <f t="shared" si="453"/>
        <v>0</v>
      </c>
      <c r="AM1715" s="116">
        <f t="shared" si="453"/>
        <v>0</v>
      </c>
      <c r="AN1715" s="116">
        <f t="shared" si="453"/>
        <v>0</v>
      </c>
      <c r="AO1715" s="115">
        <f t="shared" si="445"/>
        <v>0</v>
      </c>
      <c r="AP1715" s="116">
        <f t="shared" si="445"/>
        <v>0</v>
      </c>
      <c r="AQ1715" s="116">
        <f t="shared" si="445"/>
        <v>0</v>
      </c>
      <c r="AR1715" s="116">
        <f t="shared" si="445"/>
        <v>0</v>
      </c>
      <c r="AS1715" s="116">
        <f t="shared" si="446"/>
        <v>0</v>
      </c>
    </row>
    <row r="1716" spans="2:45" ht="16.5" thickTop="1" thickBot="1" x14ac:dyDescent="0.3">
      <c r="B1716" s="101" t="str">
        <f t="shared" si="439"/>
        <v>b</v>
      </c>
      <c r="D1716" s="109" t="s">
        <v>279</v>
      </c>
      <c r="E1716" s="120" t="s">
        <v>312</v>
      </c>
      <c r="F1716" s="115">
        <f t="shared" si="440"/>
        <v>0</v>
      </c>
      <c r="G1716" s="116">
        <v>0</v>
      </c>
      <c r="H1716" s="116">
        <v>0</v>
      </c>
      <c r="I1716" s="116">
        <v>0</v>
      </c>
      <c r="J1716" s="116">
        <v>0</v>
      </c>
      <c r="K1716" s="115">
        <f t="shared" si="441"/>
        <v>0</v>
      </c>
      <c r="L1716" s="116">
        <v>0</v>
      </c>
      <c r="M1716" s="116">
        <v>0</v>
      </c>
      <c r="N1716" s="116">
        <v>0</v>
      </c>
      <c r="O1716" s="116">
        <v>0</v>
      </c>
      <c r="P1716" s="115">
        <f t="shared" si="442"/>
        <v>0</v>
      </c>
      <c r="Q1716" s="116">
        <v>0</v>
      </c>
      <c r="R1716" s="116">
        <v>0</v>
      </c>
      <c r="S1716" s="116">
        <v>0</v>
      </c>
      <c r="T1716" s="116">
        <v>0</v>
      </c>
      <c r="U1716" s="111">
        <f t="shared" si="454"/>
        <v>0</v>
      </c>
      <c r="V1716" s="116">
        <f t="shared" si="454"/>
        <v>0</v>
      </c>
      <c r="W1716" s="116">
        <f t="shared" si="454"/>
        <v>0</v>
      </c>
      <c r="X1716" s="116">
        <f t="shared" si="454"/>
        <v>0</v>
      </c>
      <c r="Y1716" s="116">
        <f t="shared" si="454"/>
        <v>0</v>
      </c>
      <c r="Z1716" s="115">
        <f t="shared" si="443"/>
        <v>0</v>
      </c>
      <c r="AA1716" s="116">
        <v>0</v>
      </c>
      <c r="AB1716" s="116">
        <v>0</v>
      </c>
      <c r="AC1716" s="116">
        <v>0</v>
      </c>
      <c r="AD1716" s="116">
        <v>0</v>
      </c>
      <c r="AE1716" s="115">
        <f t="shared" si="444"/>
        <v>0</v>
      </c>
      <c r="AF1716" s="116">
        <v>0</v>
      </c>
      <c r="AG1716" s="116">
        <v>0</v>
      </c>
      <c r="AH1716" s="116">
        <v>0</v>
      </c>
      <c r="AI1716" s="116">
        <v>0</v>
      </c>
      <c r="AJ1716" s="115">
        <f t="shared" si="453"/>
        <v>0</v>
      </c>
      <c r="AK1716" s="116">
        <f t="shared" si="453"/>
        <v>0</v>
      </c>
      <c r="AL1716" s="116">
        <f t="shared" si="453"/>
        <v>0</v>
      </c>
      <c r="AM1716" s="116">
        <f t="shared" si="453"/>
        <v>0</v>
      </c>
      <c r="AN1716" s="116">
        <f t="shared" si="453"/>
        <v>0</v>
      </c>
      <c r="AO1716" s="115">
        <f t="shared" si="445"/>
        <v>0</v>
      </c>
      <c r="AP1716" s="116">
        <f t="shared" si="445"/>
        <v>0</v>
      </c>
      <c r="AQ1716" s="116">
        <f t="shared" si="445"/>
        <v>0</v>
      </c>
      <c r="AR1716" s="116">
        <f t="shared" si="445"/>
        <v>0</v>
      </c>
      <c r="AS1716" s="116">
        <f t="shared" si="446"/>
        <v>0</v>
      </c>
    </row>
    <row r="1717" spans="2:45" ht="52.5" thickTop="1" thickBot="1" x14ac:dyDescent="0.3">
      <c r="B1717" s="101" t="str">
        <f t="shared" si="439"/>
        <v>a</v>
      </c>
      <c r="D1717" s="109" t="s">
        <v>451</v>
      </c>
      <c r="E1717" s="119" t="s">
        <v>452</v>
      </c>
      <c r="F1717" s="115">
        <f t="shared" si="440"/>
        <v>474000</v>
      </c>
      <c r="G1717" s="116">
        <f>SUM(G1718,G1730:G1732)</f>
        <v>40000</v>
      </c>
      <c r="H1717" s="116">
        <f>SUM(H1718,H1730:H1732)</f>
        <v>180000</v>
      </c>
      <c r="I1717" s="116">
        <f>SUM(I1718,I1730:I1732)</f>
        <v>180000</v>
      </c>
      <c r="J1717" s="116">
        <f>SUM(J1718,J1730:J1732)</f>
        <v>74000</v>
      </c>
      <c r="K1717" s="115">
        <f t="shared" si="441"/>
        <v>474000</v>
      </c>
      <c r="L1717" s="116">
        <f>SUM(L1718,L1730:L1732)</f>
        <v>40000</v>
      </c>
      <c r="M1717" s="116">
        <f>SUM(M1718,M1730:M1732)</f>
        <v>180000</v>
      </c>
      <c r="N1717" s="116">
        <f>SUM(N1718,N1730:N1732)</f>
        <v>180000</v>
      </c>
      <c r="O1717" s="116">
        <f>SUM(O1718,O1730:O1732)</f>
        <v>74000</v>
      </c>
      <c r="P1717" s="115">
        <f t="shared" si="442"/>
        <v>13645</v>
      </c>
      <c r="Q1717" s="116">
        <f>SUM(Q1718,Q1730:Q1732)</f>
        <v>8525</v>
      </c>
      <c r="R1717" s="116">
        <f>SUM(R1718,R1730:R1732)</f>
        <v>5120</v>
      </c>
      <c r="S1717" s="116">
        <f>SUM(S1718,S1730:S1732)</f>
        <v>0</v>
      </c>
      <c r="T1717" s="116">
        <f>SUM(T1718,T1730:T1732)</f>
        <v>0</v>
      </c>
      <c r="U1717" s="111">
        <f t="shared" si="454"/>
        <v>0</v>
      </c>
      <c r="V1717" s="116">
        <f t="shared" si="454"/>
        <v>0</v>
      </c>
      <c r="W1717" s="116">
        <f t="shared" si="454"/>
        <v>0</v>
      </c>
      <c r="X1717" s="116">
        <f t="shared" si="454"/>
        <v>0</v>
      </c>
      <c r="Y1717" s="116">
        <f t="shared" si="454"/>
        <v>0</v>
      </c>
      <c r="Z1717" s="115">
        <f t="shared" si="443"/>
        <v>0</v>
      </c>
      <c r="AA1717" s="116">
        <f>SUM(AA1718,AA1730:AA1732)</f>
        <v>0</v>
      </c>
      <c r="AB1717" s="116">
        <f>SUM(AB1718,AB1730:AB1732)</f>
        <v>0</v>
      </c>
      <c r="AC1717" s="116">
        <f>SUM(AC1718,AC1730:AC1732)</f>
        <v>0</v>
      </c>
      <c r="AD1717" s="116">
        <f>SUM(AD1718,AD1730:AD1732)</f>
        <v>0</v>
      </c>
      <c r="AE1717" s="115">
        <f t="shared" si="444"/>
        <v>0</v>
      </c>
      <c r="AF1717" s="116">
        <f>SUM(AF1718,AF1730:AF1732)</f>
        <v>0</v>
      </c>
      <c r="AG1717" s="116">
        <f>SUM(AG1718,AG1730:AG1732)</f>
        <v>0</v>
      </c>
      <c r="AH1717" s="116">
        <f>SUM(AH1718,AH1730:AH1732)</f>
        <v>0</v>
      </c>
      <c r="AI1717" s="116">
        <f>SUM(AI1718,AI1730:AI1732)</f>
        <v>0</v>
      </c>
      <c r="AJ1717" s="115">
        <f t="shared" si="453"/>
        <v>474000</v>
      </c>
      <c r="AK1717" s="116">
        <f t="shared" si="453"/>
        <v>40000</v>
      </c>
      <c r="AL1717" s="116">
        <f t="shared" si="453"/>
        <v>180000</v>
      </c>
      <c r="AM1717" s="116">
        <f t="shared" si="453"/>
        <v>180000</v>
      </c>
      <c r="AN1717" s="116">
        <f t="shared" si="453"/>
        <v>74000</v>
      </c>
      <c r="AO1717" s="115">
        <f t="shared" si="445"/>
        <v>474000</v>
      </c>
      <c r="AP1717" s="116">
        <f t="shared" si="445"/>
        <v>40000</v>
      </c>
      <c r="AQ1717" s="116">
        <f t="shared" si="445"/>
        <v>180000</v>
      </c>
      <c r="AR1717" s="116">
        <f t="shared" si="445"/>
        <v>180000</v>
      </c>
      <c r="AS1717" s="116">
        <f t="shared" si="446"/>
        <v>74000</v>
      </c>
    </row>
    <row r="1718" spans="2:45" ht="16.5" thickTop="1" thickBot="1" x14ac:dyDescent="0.3">
      <c r="B1718" s="101" t="str">
        <f t="shared" si="439"/>
        <v>a</v>
      </c>
      <c r="D1718" s="109" t="s">
        <v>279</v>
      </c>
      <c r="E1718" s="120" t="s">
        <v>298</v>
      </c>
      <c r="F1718" s="115">
        <f t="shared" si="440"/>
        <v>474000</v>
      </c>
      <c r="G1718" s="116">
        <f>SUM(G1719:G1725)</f>
        <v>40000</v>
      </c>
      <c r="H1718" s="116">
        <f>SUM(H1719:H1725)</f>
        <v>180000</v>
      </c>
      <c r="I1718" s="116">
        <f>SUM(I1719:I1725)</f>
        <v>180000</v>
      </c>
      <c r="J1718" s="116">
        <f>SUM(J1719:J1725)</f>
        <v>74000</v>
      </c>
      <c r="K1718" s="115">
        <f t="shared" si="441"/>
        <v>474000</v>
      </c>
      <c r="L1718" s="116">
        <f>SUM(L1719:L1725)</f>
        <v>40000</v>
      </c>
      <c r="M1718" s="116">
        <f>SUM(M1719:M1725)</f>
        <v>180000</v>
      </c>
      <c r="N1718" s="116">
        <f>SUM(N1719:N1725)</f>
        <v>180000</v>
      </c>
      <c r="O1718" s="116">
        <f>SUM(O1719:O1725)</f>
        <v>74000</v>
      </c>
      <c r="P1718" s="115">
        <f t="shared" si="442"/>
        <v>13645</v>
      </c>
      <c r="Q1718" s="116">
        <f>SUM(Q1719:Q1725)</f>
        <v>8525</v>
      </c>
      <c r="R1718" s="116">
        <f>SUM(R1719:R1725)</f>
        <v>5120</v>
      </c>
      <c r="S1718" s="116">
        <f>SUM(S1719:S1725)</f>
        <v>0</v>
      </c>
      <c r="T1718" s="116">
        <f>SUM(T1719:T1725)</f>
        <v>0</v>
      </c>
      <c r="U1718" s="111">
        <f t="shared" si="454"/>
        <v>0</v>
      </c>
      <c r="V1718" s="116">
        <f t="shared" si="454"/>
        <v>0</v>
      </c>
      <c r="W1718" s="116">
        <f t="shared" si="454"/>
        <v>0</v>
      </c>
      <c r="X1718" s="116">
        <f t="shared" si="454"/>
        <v>0</v>
      </c>
      <c r="Y1718" s="116">
        <f t="shared" si="454"/>
        <v>0</v>
      </c>
      <c r="Z1718" s="115">
        <f t="shared" si="443"/>
        <v>0</v>
      </c>
      <c r="AA1718" s="116">
        <f>SUM(AA1719:AA1725)</f>
        <v>0</v>
      </c>
      <c r="AB1718" s="116">
        <f>SUM(AB1719:AB1725)</f>
        <v>0</v>
      </c>
      <c r="AC1718" s="116">
        <f>SUM(AC1719:AC1725)</f>
        <v>0</v>
      </c>
      <c r="AD1718" s="116">
        <f>SUM(AD1719:AD1725)</f>
        <v>0</v>
      </c>
      <c r="AE1718" s="115">
        <f t="shared" si="444"/>
        <v>0</v>
      </c>
      <c r="AF1718" s="116">
        <f>SUM(AF1719:AF1725)</f>
        <v>0</v>
      </c>
      <c r="AG1718" s="116">
        <f>SUM(AG1719:AG1725)</f>
        <v>0</v>
      </c>
      <c r="AH1718" s="116">
        <f>SUM(AH1719:AH1725)</f>
        <v>0</v>
      </c>
      <c r="AI1718" s="116">
        <f>SUM(AI1719:AI1725)</f>
        <v>0</v>
      </c>
      <c r="AJ1718" s="115">
        <f t="shared" si="453"/>
        <v>474000</v>
      </c>
      <c r="AK1718" s="116">
        <f t="shared" si="453"/>
        <v>40000</v>
      </c>
      <c r="AL1718" s="116">
        <f t="shared" si="453"/>
        <v>180000</v>
      </c>
      <c r="AM1718" s="116">
        <f t="shared" si="453"/>
        <v>180000</v>
      </c>
      <c r="AN1718" s="116">
        <f t="shared" si="453"/>
        <v>74000</v>
      </c>
      <c r="AO1718" s="115">
        <f t="shared" si="445"/>
        <v>474000</v>
      </c>
      <c r="AP1718" s="116">
        <f t="shared" si="445"/>
        <v>40000</v>
      </c>
      <c r="AQ1718" s="116">
        <f t="shared" si="445"/>
        <v>180000</v>
      </c>
      <c r="AR1718" s="116">
        <f t="shared" si="445"/>
        <v>180000</v>
      </c>
      <c r="AS1718" s="116">
        <f t="shared" si="446"/>
        <v>74000</v>
      </c>
    </row>
    <row r="1719" spans="2:45" ht="16.5" thickTop="1" thickBot="1" x14ac:dyDescent="0.3">
      <c r="B1719" s="101" t="str">
        <f t="shared" si="439"/>
        <v>b</v>
      </c>
      <c r="D1719" s="109" t="s">
        <v>279</v>
      </c>
      <c r="E1719" s="121" t="s">
        <v>299</v>
      </c>
      <c r="F1719" s="115">
        <f t="shared" si="440"/>
        <v>0</v>
      </c>
      <c r="G1719" s="116">
        <v>0</v>
      </c>
      <c r="H1719" s="116">
        <v>0</v>
      </c>
      <c r="I1719" s="116">
        <v>0</v>
      </c>
      <c r="J1719" s="116">
        <v>0</v>
      </c>
      <c r="K1719" s="115">
        <f t="shared" si="441"/>
        <v>0</v>
      </c>
      <c r="L1719" s="116">
        <v>0</v>
      </c>
      <c r="M1719" s="116">
        <v>0</v>
      </c>
      <c r="N1719" s="116">
        <v>0</v>
      </c>
      <c r="O1719" s="116">
        <v>0</v>
      </c>
      <c r="P1719" s="115">
        <f t="shared" si="442"/>
        <v>0</v>
      </c>
      <c r="Q1719" s="116">
        <v>0</v>
      </c>
      <c r="R1719" s="116">
        <v>0</v>
      </c>
      <c r="S1719" s="116">
        <v>0</v>
      </c>
      <c r="T1719" s="116">
        <v>0</v>
      </c>
      <c r="U1719" s="111">
        <f t="shared" si="454"/>
        <v>0</v>
      </c>
      <c r="V1719" s="116">
        <f t="shared" si="454"/>
        <v>0</v>
      </c>
      <c r="W1719" s="116">
        <f t="shared" si="454"/>
        <v>0</v>
      </c>
      <c r="X1719" s="116">
        <f t="shared" si="454"/>
        <v>0</v>
      </c>
      <c r="Y1719" s="116">
        <f t="shared" si="454"/>
        <v>0</v>
      </c>
      <c r="Z1719" s="115">
        <f t="shared" si="443"/>
        <v>0</v>
      </c>
      <c r="AA1719" s="116">
        <v>0</v>
      </c>
      <c r="AB1719" s="116">
        <v>0</v>
      </c>
      <c r="AC1719" s="116">
        <v>0</v>
      </c>
      <c r="AD1719" s="116">
        <v>0</v>
      </c>
      <c r="AE1719" s="115">
        <f t="shared" si="444"/>
        <v>0</v>
      </c>
      <c r="AF1719" s="116">
        <v>0</v>
      </c>
      <c r="AG1719" s="116">
        <v>0</v>
      </c>
      <c r="AH1719" s="116">
        <v>0</v>
      </c>
      <c r="AI1719" s="116">
        <v>0</v>
      </c>
      <c r="AJ1719" s="115">
        <f t="shared" si="453"/>
        <v>0</v>
      </c>
      <c r="AK1719" s="116">
        <f t="shared" si="453"/>
        <v>0</v>
      </c>
      <c r="AL1719" s="116">
        <f t="shared" si="453"/>
        <v>0</v>
      </c>
      <c r="AM1719" s="116">
        <f t="shared" si="453"/>
        <v>0</v>
      </c>
      <c r="AN1719" s="116">
        <f t="shared" si="453"/>
        <v>0</v>
      </c>
      <c r="AO1719" s="115">
        <f t="shared" si="445"/>
        <v>0</v>
      </c>
      <c r="AP1719" s="116">
        <f t="shared" si="445"/>
        <v>0</v>
      </c>
      <c r="AQ1719" s="116">
        <f t="shared" si="445"/>
        <v>0</v>
      </c>
      <c r="AR1719" s="116">
        <f t="shared" si="445"/>
        <v>0</v>
      </c>
      <c r="AS1719" s="116">
        <f t="shared" si="446"/>
        <v>0</v>
      </c>
    </row>
    <row r="1720" spans="2:45" ht="16.5" thickTop="1" thickBot="1" x14ac:dyDescent="0.3">
      <c r="B1720" s="101" t="str">
        <f t="shared" si="439"/>
        <v>a</v>
      </c>
      <c r="D1720" s="109" t="s">
        <v>279</v>
      </c>
      <c r="E1720" s="121" t="s">
        <v>300</v>
      </c>
      <c r="F1720" s="115">
        <f t="shared" si="440"/>
        <v>100000</v>
      </c>
      <c r="G1720" s="116">
        <v>40000</v>
      </c>
      <c r="H1720" s="116">
        <v>30000</v>
      </c>
      <c r="I1720" s="116">
        <v>30000</v>
      </c>
      <c r="J1720" s="116">
        <v>0</v>
      </c>
      <c r="K1720" s="115">
        <f t="shared" si="441"/>
        <v>100000</v>
      </c>
      <c r="L1720" s="116">
        <v>40000</v>
      </c>
      <c r="M1720" s="116">
        <v>30000</v>
      </c>
      <c r="N1720" s="116">
        <v>30000</v>
      </c>
      <c r="O1720" s="116">
        <v>0</v>
      </c>
      <c r="P1720" s="115">
        <f t="shared" si="442"/>
        <v>13645</v>
      </c>
      <c r="Q1720" s="116">
        <v>8525</v>
      </c>
      <c r="R1720" s="116">
        <v>5120</v>
      </c>
      <c r="S1720" s="116">
        <v>0</v>
      </c>
      <c r="T1720" s="116">
        <v>0</v>
      </c>
      <c r="U1720" s="111">
        <f t="shared" si="454"/>
        <v>0</v>
      </c>
      <c r="V1720" s="116">
        <f t="shared" si="454"/>
        <v>0</v>
      </c>
      <c r="W1720" s="116">
        <f t="shared" si="454"/>
        <v>0</v>
      </c>
      <c r="X1720" s="116">
        <f t="shared" si="454"/>
        <v>0</v>
      </c>
      <c r="Y1720" s="116">
        <f t="shared" si="454"/>
        <v>0</v>
      </c>
      <c r="Z1720" s="115">
        <f t="shared" si="443"/>
        <v>0</v>
      </c>
      <c r="AA1720" s="116">
        <v>0</v>
      </c>
      <c r="AB1720" s="116">
        <v>0</v>
      </c>
      <c r="AC1720" s="116">
        <v>0</v>
      </c>
      <c r="AD1720" s="116">
        <v>0</v>
      </c>
      <c r="AE1720" s="115">
        <f t="shared" si="444"/>
        <v>0</v>
      </c>
      <c r="AF1720" s="116">
        <v>0</v>
      </c>
      <c r="AG1720" s="116">
        <v>0</v>
      </c>
      <c r="AH1720" s="116">
        <v>0</v>
      </c>
      <c r="AI1720" s="116">
        <v>0</v>
      </c>
      <c r="AJ1720" s="115">
        <f t="shared" si="453"/>
        <v>100000</v>
      </c>
      <c r="AK1720" s="116">
        <f t="shared" si="453"/>
        <v>40000</v>
      </c>
      <c r="AL1720" s="116">
        <f t="shared" si="453"/>
        <v>30000</v>
      </c>
      <c r="AM1720" s="116">
        <f t="shared" si="453"/>
        <v>30000</v>
      </c>
      <c r="AN1720" s="116">
        <f t="shared" si="453"/>
        <v>0</v>
      </c>
      <c r="AO1720" s="115">
        <f t="shared" si="445"/>
        <v>100000</v>
      </c>
      <c r="AP1720" s="116">
        <f t="shared" si="445"/>
        <v>40000</v>
      </c>
      <c r="AQ1720" s="116">
        <f t="shared" si="445"/>
        <v>30000</v>
      </c>
      <c r="AR1720" s="116">
        <f t="shared" si="445"/>
        <v>30000</v>
      </c>
      <c r="AS1720" s="116">
        <f t="shared" si="446"/>
        <v>0</v>
      </c>
    </row>
    <row r="1721" spans="2:45" ht="16.5" thickTop="1" thickBot="1" x14ac:dyDescent="0.3">
      <c r="B1721" s="101" t="str">
        <f t="shared" si="439"/>
        <v>b</v>
      </c>
      <c r="D1721" s="109" t="s">
        <v>279</v>
      </c>
      <c r="E1721" s="121" t="s">
        <v>301</v>
      </c>
      <c r="F1721" s="115">
        <f t="shared" si="440"/>
        <v>0</v>
      </c>
      <c r="G1721" s="116">
        <v>0</v>
      </c>
      <c r="H1721" s="116">
        <v>0</v>
      </c>
      <c r="I1721" s="116">
        <v>0</v>
      </c>
      <c r="J1721" s="116">
        <v>0</v>
      </c>
      <c r="K1721" s="115">
        <f t="shared" si="441"/>
        <v>0</v>
      </c>
      <c r="L1721" s="116">
        <v>0</v>
      </c>
      <c r="M1721" s="116">
        <v>0</v>
      </c>
      <c r="N1721" s="116">
        <v>0</v>
      </c>
      <c r="O1721" s="116">
        <v>0</v>
      </c>
      <c r="P1721" s="115">
        <f t="shared" si="442"/>
        <v>0</v>
      </c>
      <c r="Q1721" s="116">
        <v>0</v>
      </c>
      <c r="R1721" s="116">
        <v>0</v>
      </c>
      <c r="S1721" s="116">
        <v>0</v>
      </c>
      <c r="T1721" s="116">
        <v>0</v>
      </c>
      <c r="U1721" s="111">
        <f t="shared" si="454"/>
        <v>0</v>
      </c>
      <c r="V1721" s="116">
        <f t="shared" si="454"/>
        <v>0</v>
      </c>
      <c r="W1721" s="116">
        <f t="shared" si="454"/>
        <v>0</v>
      </c>
      <c r="X1721" s="116">
        <f t="shared" si="454"/>
        <v>0</v>
      </c>
      <c r="Y1721" s="116">
        <f t="shared" si="454"/>
        <v>0</v>
      </c>
      <c r="Z1721" s="115">
        <f t="shared" si="443"/>
        <v>0</v>
      </c>
      <c r="AA1721" s="116">
        <v>0</v>
      </c>
      <c r="AB1721" s="116">
        <v>0</v>
      </c>
      <c r="AC1721" s="116">
        <v>0</v>
      </c>
      <c r="AD1721" s="116">
        <v>0</v>
      </c>
      <c r="AE1721" s="115">
        <f t="shared" si="444"/>
        <v>0</v>
      </c>
      <c r="AF1721" s="116">
        <v>0</v>
      </c>
      <c r="AG1721" s="116">
        <v>0</v>
      </c>
      <c r="AH1721" s="116">
        <v>0</v>
      </c>
      <c r="AI1721" s="116">
        <v>0</v>
      </c>
      <c r="AJ1721" s="115">
        <f t="shared" si="453"/>
        <v>0</v>
      </c>
      <c r="AK1721" s="116">
        <f t="shared" si="453"/>
        <v>0</v>
      </c>
      <c r="AL1721" s="116">
        <f t="shared" si="453"/>
        <v>0</v>
      </c>
      <c r="AM1721" s="116">
        <f t="shared" si="453"/>
        <v>0</v>
      </c>
      <c r="AN1721" s="116">
        <f t="shared" si="453"/>
        <v>0</v>
      </c>
      <c r="AO1721" s="115">
        <f t="shared" si="445"/>
        <v>0</v>
      </c>
      <c r="AP1721" s="116">
        <f t="shared" si="445"/>
        <v>0</v>
      </c>
      <c r="AQ1721" s="116">
        <f t="shared" si="445"/>
        <v>0</v>
      </c>
      <c r="AR1721" s="116">
        <f t="shared" si="445"/>
        <v>0</v>
      </c>
      <c r="AS1721" s="116">
        <f t="shared" si="446"/>
        <v>0</v>
      </c>
    </row>
    <row r="1722" spans="2:45" ht="16.5" thickTop="1" thickBot="1" x14ac:dyDescent="0.3">
      <c r="B1722" s="101" t="str">
        <f t="shared" si="439"/>
        <v>b</v>
      </c>
      <c r="D1722" s="109" t="s">
        <v>279</v>
      </c>
      <c r="E1722" s="121" t="s">
        <v>302</v>
      </c>
      <c r="F1722" s="115">
        <f t="shared" si="440"/>
        <v>0</v>
      </c>
      <c r="G1722" s="116">
        <v>0</v>
      </c>
      <c r="H1722" s="116">
        <v>0</v>
      </c>
      <c r="I1722" s="116">
        <v>0</v>
      </c>
      <c r="J1722" s="116">
        <v>0</v>
      </c>
      <c r="K1722" s="115">
        <f t="shared" si="441"/>
        <v>0</v>
      </c>
      <c r="L1722" s="116">
        <v>0</v>
      </c>
      <c r="M1722" s="116">
        <v>0</v>
      </c>
      <c r="N1722" s="116">
        <v>0</v>
      </c>
      <c r="O1722" s="116">
        <v>0</v>
      </c>
      <c r="P1722" s="115">
        <f t="shared" si="442"/>
        <v>0</v>
      </c>
      <c r="Q1722" s="116">
        <v>0</v>
      </c>
      <c r="R1722" s="116">
        <v>0</v>
      </c>
      <c r="S1722" s="116">
        <v>0</v>
      </c>
      <c r="T1722" s="116">
        <v>0</v>
      </c>
      <c r="U1722" s="111">
        <f t="shared" si="454"/>
        <v>0</v>
      </c>
      <c r="V1722" s="116">
        <f t="shared" si="454"/>
        <v>0</v>
      </c>
      <c r="W1722" s="116">
        <f t="shared" si="454"/>
        <v>0</v>
      </c>
      <c r="X1722" s="116">
        <f t="shared" si="454"/>
        <v>0</v>
      </c>
      <c r="Y1722" s="116">
        <f t="shared" si="454"/>
        <v>0</v>
      </c>
      <c r="Z1722" s="115">
        <f t="shared" si="443"/>
        <v>0</v>
      </c>
      <c r="AA1722" s="116">
        <v>0</v>
      </c>
      <c r="AB1722" s="116">
        <v>0</v>
      </c>
      <c r="AC1722" s="116">
        <v>0</v>
      </c>
      <c r="AD1722" s="116">
        <v>0</v>
      </c>
      <c r="AE1722" s="115">
        <f t="shared" si="444"/>
        <v>0</v>
      </c>
      <c r="AF1722" s="116">
        <v>0</v>
      </c>
      <c r="AG1722" s="116">
        <v>0</v>
      </c>
      <c r="AH1722" s="116">
        <v>0</v>
      </c>
      <c r="AI1722" s="116">
        <v>0</v>
      </c>
      <c r="AJ1722" s="115">
        <f t="shared" si="453"/>
        <v>0</v>
      </c>
      <c r="AK1722" s="116">
        <f t="shared" si="453"/>
        <v>0</v>
      </c>
      <c r="AL1722" s="116">
        <f t="shared" si="453"/>
        <v>0</v>
      </c>
      <c r="AM1722" s="116">
        <f t="shared" si="453"/>
        <v>0</v>
      </c>
      <c r="AN1722" s="116">
        <f t="shared" si="453"/>
        <v>0</v>
      </c>
      <c r="AO1722" s="115">
        <f t="shared" si="445"/>
        <v>0</v>
      </c>
      <c r="AP1722" s="116">
        <f t="shared" si="445"/>
        <v>0</v>
      </c>
      <c r="AQ1722" s="116">
        <f t="shared" si="445"/>
        <v>0</v>
      </c>
      <c r="AR1722" s="116">
        <f t="shared" si="445"/>
        <v>0</v>
      </c>
      <c r="AS1722" s="116">
        <f t="shared" si="446"/>
        <v>0</v>
      </c>
    </row>
    <row r="1723" spans="2:45" ht="16.5" thickTop="1" thickBot="1" x14ac:dyDescent="0.3">
      <c r="B1723" s="101" t="str">
        <f t="shared" si="439"/>
        <v>b</v>
      </c>
      <c r="D1723" s="109" t="s">
        <v>279</v>
      </c>
      <c r="E1723" s="121" t="s">
        <v>303</v>
      </c>
      <c r="F1723" s="115">
        <f t="shared" si="440"/>
        <v>0</v>
      </c>
      <c r="G1723" s="116">
        <v>0</v>
      </c>
      <c r="H1723" s="116">
        <v>0</v>
      </c>
      <c r="I1723" s="116">
        <v>0</v>
      </c>
      <c r="J1723" s="116">
        <v>0</v>
      </c>
      <c r="K1723" s="115">
        <f t="shared" si="441"/>
        <v>0</v>
      </c>
      <c r="L1723" s="116">
        <v>0</v>
      </c>
      <c r="M1723" s="116">
        <v>0</v>
      </c>
      <c r="N1723" s="116">
        <v>0</v>
      </c>
      <c r="O1723" s="116">
        <v>0</v>
      </c>
      <c r="P1723" s="115">
        <f t="shared" si="442"/>
        <v>0</v>
      </c>
      <c r="Q1723" s="116">
        <v>0</v>
      </c>
      <c r="R1723" s="116">
        <v>0</v>
      </c>
      <c r="S1723" s="116">
        <v>0</v>
      </c>
      <c r="T1723" s="116">
        <v>0</v>
      </c>
      <c r="U1723" s="111">
        <f t="shared" si="454"/>
        <v>0</v>
      </c>
      <c r="V1723" s="116">
        <f t="shared" si="454"/>
        <v>0</v>
      </c>
      <c r="W1723" s="116">
        <f t="shared" si="454"/>
        <v>0</v>
      </c>
      <c r="X1723" s="116">
        <f t="shared" si="454"/>
        <v>0</v>
      </c>
      <c r="Y1723" s="116">
        <f t="shared" si="454"/>
        <v>0</v>
      </c>
      <c r="Z1723" s="115">
        <f t="shared" si="443"/>
        <v>0</v>
      </c>
      <c r="AA1723" s="116">
        <v>0</v>
      </c>
      <c r="AB1723" s="116">
        <v>0</v>
      </c>
      <c r="AC1723" s="116">
        <v>0</v>
      </c>
      <c r="AD1723" s="116">
        <v>0</v>
      </c>
      <c r="AE1723" s="115">
        <f t="shared" si="444"/>
        <v>0</v>
      </c>
      <c r="AF1723" s="116">
        <v>0</v>
      </c>
      <c r="AG1723" s="116">
        <v>0</v>
      </c>
      <c r="AH1723" s="116">
        <v>0</v>
      </c>
      <c r="AI1723" s="116">
        <v>0</v>
      </c>
      <c r="AJ1723" s="115">
        <f t="shared" si="453"/>
        <v>0</v>
      </c>
      <c r="AK1723" s="116">
        <f t="shared" si="453"/>
        <v>0</v>
      </c>
      <c r="AL1723" s="116">
        <f t="shared" si="453"/>
        <v>0</v>
      </c>
      <c r="AM1723" s="116">
        <f t="shared" si="453"/>
        <v>0</v>
      </c>
      <c r="AN1723" s="116">
        <f t="shared" si="453"/>
        <v>0</v>
      </c>
      <c r="AO1723" s="115">
        <f t="shared" si="445"/>
        <v>0</v>
      </c>
      <c r="AP1723" s="116">
        <f t="shared" si="445"/>
        <v>0</v>
      </c>
      <c r="AQ1723" s="116">
        <f t="shared" si="445"/>
        <v>0</v>
      </c>
      <c r="AR1723" s="116">
        <f t="shared" si="445"/>
        <v>0</v>
      </c>
      <c r="AS1723" s="116">
        <f t="shared" si="446"/>
        <v>0</v>
      </c>
    </row>
    <row r="1724" spans="2:45" ht="16.5" thickTop="1" thickBot="1" x14ac:dyDescent="0.3">
      <c r="B1724" s="101" t="str">
        <f t="shared" si="439"/>
        <v>a</v>
      </c>
      <c r="D1724" s="109" t="s">
        <v>279</v>
      </c>
      <c r="E1724" s="121" t="s">
        <v>304</v>
      </c>
      <c r="F1724" s="115">
        <f t="shared" si="440"/>
        <v>374000</v>
      </c>
      <c r="G1724" s="116">
        <v>0</v>
      </c>
      <c r="H1724" s="116">
        <v>150000</v>
      </c>
      <c r="I1724" s="116">
        <v>150000</v>
      </c>
      <c r="J1724" s="116">
        <v>74000</v>
      </c>
      <c r="K1724" s="115">
        <f t="shared" si="441"/>
        <v>374000</v>
      </c>
      <c r="L1724" s="116">
        <v>0</v>
      </c>
      <c r="M1724" s="116">
        <v>150000</v>
      </c>
      <c r="N1724" s="116">
        <v>150000</v>
      </c>
      <c r="O1724" s="116">
        <v>74000</v>
      </c>
      <c r="P1724" s="115">
        <f t="shared" si="442"/>
        <v>0</v>
      </c>
      <c r="Q1724" s="116">
        <v>0</v>
      </c>
      <c r="R1724" s="116">
        <v>0</v>
      </c>
      <c r="S1724" s="116">
        <v>0</v>
      </c>
      <c r="T1724" s="116">
        <v>0</v>
      </c>
      <c r="U1724" s="111">
        <f t="shared" si="454"/>
        <v>0</v>
      </c>
      <c r="V1724" s="116">
        <f t="shared" si="454"/>
        <v>0</v>
      </c>
      <c r="W1724" s="116">
        <f t="shared" si="454"/>
        <v>0</v>
      </c>
      <c r="X1724" s="116">
        <f t="shared" si="454"/>
        <v>0</v>
      </c>
      <c r="Y1724" s="116">
        <f t="shared" si="454"/>
        <v>0</v>
      </c>
      <c r="Z1724" s="115">
        <f t="shared" si="443"/>
        <v>0</v>
      </c>
      <c r="AA1724" s="116">
        <v>0</v>
      </c>
      <c r="AB1724" s="116">
        <v>0</v>
      </c>
      <c r="AC1724" s="116">
        <v>0</v>
      </c>
      <c r="AD1724" s="116">
        <v>0</v>
      </c>
      <c r="AE1724" s="115">
        <f t="shared" si="444"/>
        <v>0</v>
      </c>
      <c r="AF1724" s="116">
        <v>0</v>
      </c>
      <c r="AG1724" s="116">
        <v>0</v>
      </c>
      <c r="AH1724" s="116">
        <v>0</v>
      </c>
      <c r="AI1724" s="116">
        <v>0</v>
      </c>
      <c r="AJ1724" s="115">
        <f t="shared" si="453"/>
        <v>374000</v>
      </c>
      <c r="AK1724" s="116">
        <f t="shared" si="453"/>
        <v>0</v>
      </c>
      <c r="AL1724" s="116">
        <f t="shared" si="453"/>
        <v>150000</v>
      </c>
      <c r="AM1724" s="116">
        <f t="shared" si="453"/>
        <v>150000</v>
      </c>
      <c r="AN1724" s="116">
        <f t="shared" si="453"/>
        <v>74000</v>
      </c>
      <c r="AO1724" s="115">
        <f t="shared" si="445"/>
        <v>374000</v>
      </c>
      <c r="AP1724" s="116">
        <f t="shared" si="445"/>
        <v>0</v>
      </c>
      <c r="AQ1724" s="116">
        <f t="shared" si="445"/>
        <v>150000</v>
      </c>
      <c r="AR1724" s="116">
        <f t="shared" si="445"/>
        <v>150000</v>
      </c>
      <c r="AS1724" s="116">
        <f t="shared" si="446"/>
        <v>74000</v>
      </c>
    </row>
    <row r="1725" spans="2:45" ht="16.5" thickTop="1" thickBot="1" x14ac:dyDescent="0.3">
      <c r="B1725" s="101" t="str">
        <f t="shared" si="439"/>
        <v>b</v>
      </c>
      <c r="D1725" s="109" t="s">
        <v>279</v>
      </c>
      <c r="E1725" s="121" t="s">
        <v>305</v>
      </c>
      <c r="F1725" s="115">
        <f t="shared" si="440"/>
        <v>0</v>
      </c>
      <c r="G1725" s="116">
        <f>SUM(G1726:G1727)</f>
        <v>0</v>
      </c>
      <c r="H1725" s="116">
        <f>SUM(H1726:H1727)</f>
        <v>0</v>
      </c>
      <c r="I1725" s="116">
        <f>SUM(I1726:I1727)</f>
        <v>0</v>
      </c>
      <c r="J1725" s="116">
        <f>SUM(J1726:J1727)</f>
        <v>0</v>
      </c>
      <c r="K1725" s="115">
        <f t="shared" si="441"/>
        <v>0</v>
      </c>
      <c r="L1725" s="116">
        <f>SUM(L1726:L1727)</f>
        <v>0</v>
      </c>
      <c r="M1725" s="116">
        <f>SUM(M1726:M1727)</f>
        <v>0</v>
      </c>
      <c r="N1725" s="116">
        <f>SUM(N1726:N1727)</f>
        <v>0</v>
      </c>
      <c r="O1725" s="116">
        <f>SUM(O1726:O1727)</f>
        <v>0</v>
      </c>
      <c r="P1725" s="115">
        <f t="shared" si="442"/>
        <v>0</v>
      </c>
      <c r="Q1725" s="116">
        <f>SUM(Q1726:Q1727)</f>
        <v>0</v>
      </c>
      <c r="R1725" s="116">
        <f>SUM(R1726:R1727)</f>
        <v>0</v>
      </c>
      <c r="S1725" s="116">
        <f>SUM(S1726:S1727)</f>
        <v>0</v>
      </c>
      <c r="T1725" s="116">
        <f>SUM(T1726:T1727)</f>
        <v>0</v>
      </c>
      <c r="U1725" s="111">
        <f t="shared" si="454"/>
        <v>0</v>
      </c>
      <c r="V1725" s="116">
        <f t="shared" si="454"/>
        <v>0</v>
      </c>
      <c r="W1725" s="116">
        <f t="shared" si="454"/>
        <v>0</v>
      </c>
      <c r="X1725" s="116">
        <f t="shared" si="454"/>
        <v>0</v>
      </c>
      <c r="Y1725" s="116">
        <f t="shared" si="454"/>
        <v>0</v>
      </c>
      <c r="Z1725" s="115">
        <f t="shared" si="443"/>
        <v>0</v>
      </c>
      <c r="AA1725" s="116">
        <f>SUM(AA1726:AA1727)</f>
        <v>0</v>
      </c>
      <c r="AB1725" s="116">
        <f>SUM(AB1726:AB1727)</f>
        <v>0</v>
      </c>
      <c r="AC1725" s="116">
        <f>SUM(AC1726:AC1727)</f>
        <v>0</v>
      </c>
      <c r="AD1725" s="116">
        <f>SUM(AD1726:AD1727)</f>
        <v>0</v>
      </c>
      <c r="AE1725" s="115">
        <f t="shared" si="444"/>
        <v>0</v>
      </c>
      <c r="AF1725" s="116">
        <f>SUM(AF1726:AF1727)</f>
        <v>0</v>
      </c>
      <c r="AG1725" s="116">
        <f>SUM(AG1726:AG1727)</f>
        <v>0</v>
      </c>
      <c r="AH1725" s="116">
        <f>SUM(AH1726:AH1727)</f>
        <v>0</v>
      </c>
      <c r="AI1725" s="116">
        <f>SUM(AI1726:AI1727)</f>
        <v>0</v>
      </c>
      <c r="AJ1725" s="115">
        <f t="shared" si="453"/>
        <v>0</v>
      </c>
      <c r="AK1725" s="116">
        <f t="shared" si="453"/>
        <v>0</v>
      </c>
      <c r="AL1725" s="116">
        <f t="shared" si="453"/>
        <v>0</v>
      </c>
      <c r="AM1725" s="116">
        <f t="shared" si="453"/>
        <v>0</v>
      </c>
      <c r="AN1725" s="116">
        <f t="shared" si="453"/>
        <v>0</v>
      </c>
      <c r="AO1725" s="115">
        <f t="shared" si="445"/>
        <v>0</v>
      </c>
      <c r="AP1725" s="116">
        <f t="shared" si="445"/>
        <v>0</v>
      </c>
      <c r="AQ1725" s="116">
        <f t="shared" si="445"/>
        <v>0</v>
      </c>
      <c r="AR1725" s="116">
        <f t="shared" si="445"/>
        <v>0</v>
      </c>
      <c r="AS1725" s="116">
        <f t="shared" si="446"/>
        <v>0</v>
      </c>
    </row>
    <row r="1726" spans="2:45" ht="16.5" thickTop="1" thickBot="1" x14ac:dyDescent="0.3">
      <c r="B1726" s="101" t="str">
        <f t="shared" si="439"/>
        <v>b</v>
      </c>
      <c r="D1726" s="109" t="s">
        <v>279</v>
      </c>
      <c r="E1726" s="122" t="s">
        <v>306</v>
      </c>
      <c r="F1726" s="115">
        <f t="shared" si="440"/>
        <v>0</v>
      </c>
      <c r="G1726" s="116">
        <v>0</v>
      </c>
      <c r="H1726" s="116">
        <v>0</v>
      </c>
      <c r="I1726" s="116">
        <v>0</v>
      </c>
      <c r="J1726" s="116">
        <v>0</v>
      </c>
      <c r="K1726" s="115">
        <f t="shared" si="441"/>
        <v>0</v>
      </c>
      <c r="L1726" s="116">
        <v>0</v>
      </c>
      <c r="M1726" s="116">
        <v>0</v>
      </c>
      <c r="N1726" s="116">
        <v>0</v>
      </c>
      <c r="O1726" s="116">
        <v>0</v>
      </c>
      <c r="P1726" s="115">
        <f t="shared" si="442"/>
        <v>0</v>
      </c>
      <c r="Q1726" s="116">
        <v>0</v>
      </c>
      <c r="R1726" s="116">
        <v>0</v>
      </c>
      <c r="S1726" s="116">
        <v>0</v>
      </c>
      <c r="T1726" s="116">
        <v>0</v>
      </c>
      <c r="U1726" s="111">
        <f t="shared" si="454"/>
        <v>0</v>
      </c>
      <c r="V1726" s="116">
        <f t="shared" si="454"/>
        <v>0</v>
      </c>
      <c r="W1726" s="116">
        <f t="shared" si="454"/>
        <v>0</v>
      </c>
      <c r="X1726" s="116">
        <f t="shared" si="454"/>
        <v>0</v>
      </c>
      <c r="Y1726" s="116">
        <f t="shared" si="454"/>
        <v>0</v>
      </c>
      <c r="Z1726" s="115">
        <f t="shared" si="443"/>
        <v>0</v>
      </c>
      <c r="AA1726" s="116">
        <v>0</v>
      </c>
      <c r="AB1726" s="116">
        <v>0</v>
      </c>
      <c r="AC1726" s="116">
        <v>0</v>
      </c>
      <c r="AD1726" s="116">
        <v>0</v>
      </c>
      <c r="AE1726" s="115">
        <f t="shared" si="444"/>
        <v>0</v>
      </c>
      <c r="AF1726" s="116">
        <v>0</v>
      </c>
      <c r="AG1726" s="116">
        <v>0</v>
      </c>
      <c r="AH1726" s="116">
        <v>0</v>
      </c>
      <c r="AI1726" s="116">
        <v>0</v>
      </c>
      <c r="AJ1726" s="115">
        <f t="shared" si="453"/>
        <v>0</v>
      </c>
      <c r="AK1726" s="116">
        <f t="shared" si="453"/>
        <v>0</v>
      </c>
      <c r="AL1726" s="116">
        <f t="shared" si="453"/>
        <v>0</v>
      </c>
      <c r="AM1726" s="116">
        <f t="shared" si="453"/>
        <v>0</v>
      </c>
      <c r="AN1726" s="116">
        <f t="shared" si="453"/>
        <v>0</v>
      </c>
      <c r="AO1726" s="115">
        <f t="shared" si="445"/>
        <v>0</v>
      </c>
      <c r="AP1726" s="116">
        <f t="shared" si="445"/>
        <v>0</v>
      </c>
      <c r="AQ1726" s="116">
        <f t="shared" si="445"/>
        <v>0</v>
      </c>
      <c r="AR1726" s="116">
        <f t="shared" si="445"/>
        <v>0</v>
      </c>
      <c r="AS1726" s="116">
        <f t="shared" si="446"/>
        <v>0</v>
      </c>
    </row>
    <row r="1727" spans="2:45" ht="27" thickTop="1" thickBot="1" x14ac:dyDescent="0.3">
      <c r="B1727" s="101" t="str">
        <f t="shared" si="439"/>
        <v>b</v>
      </c>
      <c r="D1727" s="109" t="s">
        <v>279</v>
      </c>
      <c r="E1727" s="122" t="s">
        <v>307</v>
      </c>
      <c r="F1727" s="115">
        <f t="shared" si="440"/>
        <v>0</v>
      </c>
      <c r="G1727" s="116">
        <f>SUM(G1728:G1729)</f>
        <v>0</v>
      </c>
      <c r="H1727" s="116">
        <f>SUM(H1728:H1729)</f>
        <v>0</v>
      </c>
      <c r="I1727" s="116">
        <f>SUM(I1728:I1729)</f>
        <v>0</v>
      </c>
      <c r="J1727" s="116">
        <f>SUM(J1728:J1729)</f>
        <v>0</v>
      </c>
      <c r="K1727" s="115">
        <f t="shared" si="441"/>
        <v>0</v>
      </c>
      <c r="L1727" s="116">
        <f>SUM(L1728:L1729)</f>
        <v>0</v>
      </c>
      <c r="M1727" s="116">
        <f>SUM(M1728:M1729)</f>
        <v>0</v>
      </c>
      <c r="N1727" s="116">
        <f>SUM(N1728:N1729)</f>
        <v>0</v>
      </c>
      <c r="O1727" s="116">
        <f>SUM(O1728:O1729)</f>
        <v>0</v>
      </c>
      <c r="P1727" s="115">
        <f t="shared" si="442"/>
        <v>0</v>
      </c>
      <c r="Q1727" s="116">
        <f>SUM(Q1728:Q1729)</f>
        <v>0</v>
      </c>
      <c r="R1727" s="116">
        <f>SUM(R1728:R1729)</f>
        <v>0</v>
      </c>
      <c r="S1727" s="116">
        <f>SUM(S1728:S1729)</f>
        <v>0</v>
      </c>
      <c r="T1727" s="116">
        <f>SUM(T1728:T1729)</f>
        <v>0</v>
      </c>
      <c r="U1727" s="111">
        <f t="shared" si="454"/>
        <v>0</v>
      </c>
      <c r="V1727" s="116">
        <f t="shared" si="454"/>
        <v>0</v>
      </c>
      <c r="W1727" s="116">
        <f t="shared" si="454"/>
        <v>0</v>
      </c>
      <c r="X1727" s="116">
        <f t="shared" si="454"/>
        <v>0</v>
      </c>
      <c r="Y1727" s="116">
        <f t="shared" si="454"/>
        <v>0</v>
      </c>
      <c r="Z1727" s="115">
        <f t="shared" si="443"/>
        <v>0</v>
      </c>
      <c r="AA1727" s="116">
        <f>SUM(AA1728:AA1729)</f>
        <v>0</v>
      </c>
      <c r="AB1727" s="116">
        <f>SUM(AB1728:AB1729)</f>
        <v>0</v>
      </c>
      <c r="AC1727" s="116">
        <f>SUM(AC1728:AC1729)</f>
        <v>0</v>
      </c>
      <c r="AD1727" s="116">
        <f>SUM(AD1728:AD1729)</f>
        <v>0</v>
      </c>
      <c r="AE1727" s="115">
        <f t="shared" si="444"/>
        <v>0</v>
      </c>
      <c r="AF1727" s="116">
        <f>SUM(AF1728:AF1729)</f>
        <v>0</v>
      </c>
      <c r="AG1727" s="116">
        <f>SUM(AG1728:AG1729)</f>
        <v>0</v>
      </c>
      <c r="AH1727" s="116">
        <f>SUM(AH1728:AH1729)</f>
        <v>0</v>
      </c>
      <c r="AI1727" s="116">
        <f>SUM(AI1728:AI1729)</f>
        <v>0</v>
      </c>
      <c r="AJ1727" s="115">
        <f t="shared" si="453"/>
        <v>0</v>
      </c>
      <c r="AK1727" s="116">
        <f t="shared" si="453"/>
        <v>0</v>
      </c>
      <c r="AL1727" s="116">
        <f t="shared" si="453"/>
        <v>0</v>
      </c>
      <c r="AM1727" s="116">
        <f t="shared" si="453"/>
        <v>0</v>
      </c>
      <c r="AN1727" s="116">
        <f t="shared" si="453"/>
        <v>0</v>
      </c>
      <c r="AO1727" s="115">
        <f t="shared" si="445"/>
        <v>0</v>
      </c>
      <c r="AP1727" s="116">
        <f t="shared" si="445"/>
        <v>0</v>
      </c>
      <c r="AQ1727" s="116">
        <f t="shared" si="445"/>
        <v>0</v>
      </c>
      <c r="AR1727" s="116">
        <f t="shared" si="445"/>
        <v>0</v>
      </c>
      <c r="AS1727" s="116">
        <f t="shared" si="446"/>
        <v>0</v>
      </c>
    </row>
    <row r="1728" spans="2:45" ht="27" thickTop="1" thickBot="1" x14ac:dyDescent="0.3">
      <c r="B1728" s="101" t="str">
        <f t="shared" si="439"/>
        <v>b</v>
      </c>
      <c r="D1728" s="109" t="s">
        <v>279</v>
      </c>
      <c r="E1728" s="124" t="s">
        <v>308</v>
      </c>
      <c r="F1728" s="115">
        <f t="shared" si="440"/>
        <v>0</v>
      </c>
      <c r="G1728" s="116">
        <v>0</v>
      </c>
      <c r="H1728" s="116">
        <v>0</v>
      </c>
      <c r="I1728" s="116">
        <v>0</v>
      </c>
      <c r="J1728" s="116">
        <v>0</v>
      </c>
      <c r="K1728" s="115">
        <f t="shared" si="441"/>
        <v>0</v>
      </c>
      <c r="L1728" s="116">
        <v>0</v>
      </c>
      <c r="M1728" s="116">
        <v>0</v>
      </c>
      <c r="N1728" s="116">
        <v>0</v>
      </c>
      <c r="O1728" s="116">
        <v>0</v>
      </c>
      <c r="P1728" s="115">
        <f t="shared" si="442"/>
        <v>0</v>
      </c>
      <c r="Q1728" s="116">
        <v>0</v>
      </c>
      <c r="R1728" s="116">
        <v>0</v>
      </c>
      <c r="S1728" s="116">
        <v>0</v>
      </c>
      <c r="T1728" s="116">
        <v>0</v>
      </c>
      <c r="U1728" s="111">
        <f t="shared" si="454"/>
        <v>0</v>
      </c>
      <c r="V1728" s="116">
        <f t="shared" si="454"/>
        <v>0</v>
      </c>
      <c r="W1728" s="116">
        <f t="shared" si="454"/>
        <v>0</v>
      </c>
      <c r="X1728" s="116">
        <f t="shared" si="454"/>
        <v>0</v>
      </c>
      <c r="Y1728" s="116">
        <f t="shared" si="454"/>
        <v>0</v>
      </c>
      <c r="Z1728" s="115">
        <f t="shared" si="443"/>
        <v>0</v>
      </c>
      <c r="AA1728" s="116">
        <v>0</v>
      </c>
      <c r="AB1728" s="116">
        <v>0</v>
      </c>
      <c r="AC1728" s="116">
        <v>0</v>
      </c>
      <c r="AD1728" s="116">
        <v>0</v>
      </c>
      <c r="AE1728" s="115">
        <f t="shared" si="444"/>
        <v>0</v>
      </c>
      <c r="AF1728" s="116">
        <v>0</v>
      </c>
      <c r="AG1728" s="116">
        <v>0</v>
      </c>
      <c r="AH1728" s="116">
        <v>0</v>
      </c>
      <c r="AI1728" s="116">
        <v>0</v>
      </c>
      <c r="AJ1728" s="115">
        <f t="shared" si="453"/>
        <v>0</v>
      </c>
      <c r="AK1728" s="116">
        <f t="shared" si="453"/>
        <v>0</v>
      </c>
      <c r="AL1728" s="116">
        <f t="shared" si="453"/>
        <v>0</v>
      </c>
      <c r="AM1728" s="116">
        <f t="shared" si="453"/>
        <v>0</v>
      </c>
      <c r="AN1728" s="116">
        <f t="shared" si="453"/>
        <v>0</v>
      </c>
      <c r="AO1728" s="115">
        <f t="shared" si="445"/>
        <v>0</v>
      </c>
      <c r="AP1728" s="116">
        <f t="shared" si="445"/>
        <v>0</v>
      </c>
      <c r="AQ1728" s="116">
        <f t="shared" si="445"/>
        <v>0</v>
      </c>
      <c r="AR1728" s="116">
        <f t="shared" si="445"/>
        <v>0</v>
      </c>
      <c r="AS1728" s="116">
        <f t="shared" si="446"/>
        <v>0</v>
      </c>
    </row>
    <row r="1729" spans="2:45" ht="39.75" thickTop="1" thickBot="1" x14ac:dyDescent="0.3">
      <c r="B1729" s="101" t="str">
        <f t="shared" si="439"/>
        <v>b</v>
      </c>
      <c r="D1729" s="109" t="s">
        <v>279</v>
      </c>
      <c r="E1729" s="124" t="s">
        <v>309</v>
      </c>
      <c r="F1729" s="115">
        <f t="shared" si="440"/>
        <v>0</v>
      </c>
      <c r="G1729" s="116">
        <v>0</v>
      </c>
      <c r="H1729" s="116">
        <v>0</v>
      </c>
      <c r="I1729" s="116">
        <v>0</v>
      </c>
      <c r="J1729" s="116">
        <v>0</v>
      </c>
      <c r="K1729" s="115">
        <f t="shared" si="441"/>
        <v>0</v>
      </c>
      <c r="L1729" s="116">
        <v>0</v>
      </c>
      <c r="M1729" s="116">
        <v>0</v>
      </c>
      <c r="N1729" s="116">
        <v>0</v>
      </c>
      <c r="O1729" s="116">
        <v>0</v>
      </c>
      <c r="P1729" s="115">
        <f t="shared" si="442"/>
        <v>0</v>
      </c>
      <c r="Q1729" s="116">
        <v>0</v>
      </c>
      <c r="R1729" s="116">
        <v>0</v>
      </c>
      <c r="S1729" s="116">
        <v>0</v>
      </c>
      <c r="T1729" s="116">
        <v>0</v>
      </c>
      <c r="U1729" s="111">
        <f t="shared" si="454"/>
        <v>0</v>
      </c>
      <c r="V1729" s="116">
        <f t="shared" si="454"/>
        <v>0</v>
      </c>
      <c r="W1729" s="116">
        <f t="shared" si="454"/>
        <v>0</v>
      </c>
      <c r="X1729" s="116">
        <f t="shared" si="454"/>
        <v>0</v>
      </c>
      <c r="Y1729" s="116">
        <f t="shared" si="454"/>
        <v>0</v>
      </c>
      <c r="Z1729" s="115">
        <f t="shared" si="443"/>
        <v>0</v>
      </c>
      <c r="AA1729" s="116">
        <v>0</v>
      </c>
      <c r="AB1729" s="116">
        <v>0</v>
      </c>
      <c r="AC1729" s="116">
        <v>0</v>
      </c>
      <c r="AD1729" s="116">
        <v>0</v>
      </c>
      <c r="AE1729" s="115">
        <f t="shared" si="444"/>
        <v>0</v>
      </c>
      <c r="AF1729" s="116">
        <v>0</v>
      </c>
      <c r="AG1729" s="116">
        <v>0</v>
      </c>
      <c r="AH1729" s="116">
        <v>0</v>
      </c>
      <c r="AI1729" s="116">
        <v>0</v>
      </c>
      <c r="AJ1729" s="115">
        <f t="shared" si="453"/>
        <v>0</v>
      </c>
      <c r="AK1729" s="116">
        <f t="shared" si="453"/>
        <v>0</v>
      </c>
      <c r="AL1729" s="116">
        <f t="shared" si="453"/>
        <v>0</v>
      </c>
      <c r="AM1729" s="116">
        <f t="shared" si="453"/>
        <v>0</v>
      </c>
      <c r="AN1729" s="116">
        <f t="shared" si="453"/>
        <v>0</v>
      </c>
      <c r="AO1729" s="115">
        <f t="shared" si="445"/>
        <v>0</v>
      </c>
      <c r="AP1729" s="116">
        <f t="shared" si="445"/>
        <v>0</v>
      </c>
      <c r="AQ1729" s="116">
        <f t="shared" si="445"/>
        <v>0</v>
      </c>
      <c r="AR1729" s="116">
        <f t="shared" si="445"/>
        <v>0</v>
      </c>
      <c r="AS1729" s="116">
        <f t="shared" si="446"/>
        <v>0</v>
      </c>
    </row>
    <row r="1730" spans="2:45" ht="16.5" thickTop="1" thickBot="1" x14ac:dyDescent="0.3">
      <c r="B1730" s="101" t="str">
        <f t="shared" si="439"/>
        <v>b</v>
      </c>
      <c r="D1730" s="109" t="s">
        <v>279</v>
      </c>
      <c r="E1730" s="120" t="s">
        <v>310</v>
      </c>
      <c r="F1730" s="115">
        <f t="shared" si="440"/>
        <v>0</v>
      </c>
      <c r="G1730" s="116">
        <v>0</v>
      </c>
      <c r="H1730" s="116">
        <v>0</v>
      </c>
      <c r="I1730" s="116">
        <v>0</v>
      </c>
      <c r="J1730" s="116">
        <v>0</v>
      </c>
      <c r="K1730" s="115">
        <f t="shared" si="441"/>
        <v>0</v>
      </c>
      <c r="L1730" s="116">
        <v>0</v>
      </c>
      <c r="M1730" s="116">
        <v>0</v>
      </c>
      <c r="N1730" s="116">
        <v>0</v>
      </c>
      <c r="O1730" s="116">
        <v>0</v>
      </c>
      <c r="P1730" s="115">
        <f t="shared" si="442"/>
        <v>0</v>
      </c>
      <c r="Q1730" s="116">
        <v>0</v>
      </c>
      <c r="R1730" s="116">
        <v>0</v>
      </c>
      <c r="S1730" s="116">
        <v>0</v>
      </c>
      <c r="T1730" s="116">
        <v>0</v>
      </c>
      <c r="U1730" s="111">
        <f t="shared" si="454"/>
        <v>0</v>
      </c>
      <c r="V1730" s="116">
        <f t="shared" si="454"/>
        <v>0</v>
      </c>
      <c r="W1730" s="116">
        <f t="shared" si="454"/>
        <v>0</v>
      </c>
      <c r="X1730" s="116">
        <f t="shared" si="454"/>
        <v>0</v>
      </c>
      <c r="Y1730" s="116">
        <f t="shared" si="454"/>
        <v>0</v>
      </c>
      <c r="Z1730" s="115">
        <f t="shared" si="443"/>
        <v>0</v>
      </c>
      <c r="AA1730" s="116">
        <v>0</v>
      </c>
      <c r="AB1730" s="116">
        <v>0</v>
      </c>
      <c r="AC1730" s="116">
        <v>0</v>
      </c>
      <c r="AD1730" s="116">
        <v>0</v>
      </c>
      <c r="AE1730" s="115">
        <f t="shared" si="444"/>
        <v>0</v>
      </c>
      <c r="AF1730" s="116">
        <v>0</v>
      </c>
      <c r="AG1730" s="116">
        <v>0</v>
      </c>
      <c r="AH1730" s="116">
        <v>0</v>
      </c>
      <c r="AI1730" s="116">
        <v>0</v>
      </c>
      <c r="AJ1730" s="115">
        <f t="shared" si="453"/>
        <v>0</v>
      </c>
      <c r="AK1730" s="116">
        <f t="shared" si="453"/>
        <v>0</v>
      </c>
      <c r="AL1730" s="116">
        <f t="shared" si="453"/>
        <v>0</v>
      </c>
      <c r="AM1730" s="116">
        <f t="shared" si="453"/>
        <v>0</v>
      </c>
      <c r="AN1730" s="116">
        <f t="shared" si="453"/>
        <v>0</v>
      </c>
      <c r="AO1730" s="115">
        <f t="shared" si="445"/>
        <v>0</v>
      </c>
      <c r="AP1730" s="116">
        <f t="shared" si="445"/>
        <v>0</v>
      </c>
      <c r="AQ1730" s="116">
        <f t="shared" si="445"/>
        <v>0</v>
      </c>
      <c r="AR1730" s="116">
        <f t="shared" si="445"/>
        <v>0</v>
      </c>
      <c r="AS1730" s="116">
        <f t="shared" si="446"/>
        <v>0</v>
      </c>
    </row>
    <row r="1731" spans="2:45" ht="16.5" thickTop="1" thickBot="1" x14ac:dyDescent="0.3">
      <c r="B1731" s="101" t="str">
        <f t="shared" si="439"/>
        <v>b</v>
      </c>
      <c r="D1731" s="109" t="s">
        <v>279</v>
      </c>
      <c r="E1731" s="120" t="s">
        <v>311</v>
      </c>
      <c r="F1731" s="115">
        <f t="shared" si="440"/>
        <v>0</v>
      </c>
      <c r="G1731" s="116">
        <v>0</v>
      </c>
      <c r="H1731" s="116">
        <v>0</v>
      </c>
      <c r="I1731" s="116">
        <v>0</v>
      </c>
      <c r="J1731" s="116">
        <v>0</v>
      </c>
      <c r="K1731" s="115">
        <f t="shared" si="441"/>
        <v>0</v>
      </c>
      <c r="L1731" s="116">
        <v>0</v>
      </c>
      <c r="M1731" s="116">
        <v>0</v>
      </c>
      <c r="N1731" s="116">
        <v>0</v>
      </c>
      <c r="O1731" s="116">
        <v>0</v>
      </c>
      <c r="P1731" s="115">
        <f t="shared" si="442"/>
        <v>0</v>
      </c>
      <c r="Q1731" s="116">
        <v>0</v>
      </c>
      <c r="R1731" s="116">
        <v>0</v>
      </c>
      <c r="S1731" s="116">
        <v>0</v>
      </c>
      <c r="T1731" s="116">
        <v>0</v>
      </c>
      <c r="U1731" s="111">
        <f t="shared" si="454"/>
        <v>0</v>
      </c>
      <c r="V1731" s="116">
        <f t="shared" si="454"/>
        <v>0</v>
      </c>
      <c r="W1731" s="116">
        <f t="shared" si="454"/>
        <v>0</v>
      </c>
      <c r="X1731" s="116">
        <f t="shared" si="454"/>
        <v>0</v>
      </c>
      <c r="Y1731" s="116">
        <f t="shared" si="454"/>
        <v>0</v>
      </c>
      <c r="Z1731" s="115">
        <f t="shared" si="443"/>
        <v>0</v>
      </c>
      <c r="AA1731" s="116">
        <v>0</v>
      </c>
      <c r="AB1731" s="116">
        <v>0</v>
      </c>
      <c r="AC1731" s="116">
        <v>0</v>
      </c>
      <c r="AD1731" s="116">
        <v>0</v>
      </c>
      <c r="AE1731" s="115">
        <f t="shared" si="444"/>
        <v>0</v>
      </c>
      <c r="AF1731" s="116">
        <v>0</v>
      </c>
      <c r="AG1731" s="116">
        <v>0</v>
      </c>
      <c r="AH1731" s="116">
        <v>0</v>
      </c>
      <c r="AI1731" s="116">
        <v>0</v>
      </c>
      <c r="AJ1731" s="115">
        <f t="shared" si="453"/>
        <v>0</v>
      </c>
      <c r="AK1731" s="116">
        <f t="shared" si="453"/>
        <v>0</v>
      </c>
      <c r="AL1731" s="116">
        <f t="shared" si="453"/>
        <v>0</v>
      </c>
      <c r="AM1731" s="116">
        <f t="shared" si="453"/>
        <v>0</v>
      </c>
      <c r="AN1731" s="116">
        <f t="shared" si="453"/>
        <v>0</v>
      </c>
      <c r="AO1731" s="115">
        <f t="shared" si="445"/>
        <v>0</v>
      </c>
      <c r="AP1731" s="116">
        <f t="shared" si="445"/>
        <v>0</v>
      </c>
      <c r="AQ1731" s="116">
        <f t="shared" si="445"/>
        <v>0</v>
      </c>
      <c r="AR1731" s="116">
        <f t="shared" si="445"/>
        <v>0</v>
      </c>
      <c r="AS1731" s="116">
        <f t="shared" si="446"/>
        <v>0</v>
      </c>
    </row>
    <row r="1732" spans="2:45" ht="16.5" thickTop="1" thickBot="1" x14ac:dyDescent="0.3">
      <c r="B1732" s="101" t="str">
        <f t="shared" si="439"/>
        <v>b</v>
      </c>
      <c r="D1732" s="109" t="s">
        <v>279</v>
      </c>
      <c r="E1732" s="120" t="s">
        <v>312</v>
      </c>
      <c r="F1732" s="115">
        <f t="shared" si="440"/>
        <v>0</v>
      </c>
      <c r="G1732" s="116">
        <v>0</v>
      </c>
      <c r="H1732" s="116">
        <v>0</v>
      </c>
      <c r="I1732" s="116">
        <v>0</v>
      </c>
      <c r="J1732" s="116">
        <v>0</v>
      </c>
      <c r="K1732" s="115">
        <f t="shared" si="441"/>
        <v>0</v>
      </c>
      <c r="L1732" s="116">
        <v>0</v>
      </c>
      <c r="M1732" s="116">
        <v>0</v>
      </c>
      <c r="N1732" s="116">
        <v>0</v>
      </c>
      <c r="O1732" s="116">
        <v>0</v>
      </c>
      <c r="P1732" s="115">
        <f t="shared" si="442"/>
        <v>0</v>
      </c>
      <c r="Q1732" s="116">
        <v>0</v>
      </c>
      <c r="R1732" s="116">
        <v>0</v>
      </c>
      <c r="S1732" s="116">
        <v>0</v>
      </c>
      <c r="T1732" s="116">
        <v>0</v>
      </c>
      <c r="U1732" s="111">
        <f t="shared" si="454"/>
        <v>0</v>
      </c>
      <c r="V1732" s="116">
        <f t="shared" si="454"/>
        <v>0</v>
      </c>
      <c r="W1732" s="116">
        <f t="shared" si="454"/>
        <v>0</v>
      </c>
      <c r="X1732" s="116">
        <f t="shared" si="454"/>
        <v>0</v>
      </c>
      <c r="Y1732" s="116">
        <f t="shared" si="454"/>
        <v>0</v>
      </c>
      <c r="Z1732" s="115">
        <f t="shared" si="443"/>
        <v>0</v>
      </c>
      <c r="AA1732" s="116">
        <v>0</v>
      </c>
      <c r="AB1732" s="116">
        <v>0</v>
      </c>
      <c r="AC1732" s="116">
        <v>0</v>
      </c>
      <c r="AD1732" s="116">
        <v>0</v>
      </c>
      <c r="AE1732" s="115">
        <f t="shared" si="444"/>
        <v>0</v>
      </c>
      <c r="AF1732" s="116">
        <v>0</v>
      </c>
      <c r="AG1732" s="116">
        <v>0</v>
      </c>
      <c r="AH1732" s="116">
        <v>0</v>
      </c>
      <c r="AI1732" s="116">
        <v>0</v>
      </c>
      <c r="AJ1732" s="115">
        <f t="shared" si="453"/>
        <v>0</v>
      </c>
      <c r="AK1732" s="116">
        <f t="shared" si="453"/>
        <v>0</v>
      </c>
      <c r="AL1732" s="116">
        <f t="shared" si="453"/>
        <v>0</v>
      </c>
      <c r="AM1732" s="116">
        <f t="shared" si="453"/>
        <v>0</v>
      </c>
      <c r="AN1732" s="116">
        <f t="shared" si="453"/>
        <v>0</v>
      </c>
      <c r="AO1732" s="115">
        <f t="shared" si="445"/>
        <v>0</v>
      </c>
      <c r="AP1732" s="116">
        <f t="shared" si="445"/>
        <v>0</v>
      </c>
      <c r="AQ1732" s="116">
        <f t="shared" si="445"/>
        <v>0</v>
      </c>
      <c r="AR1732" s="116">
        <f t="shared" ref="AR1732:AR1795" si="455">N1732+X1732</f>
        <v>0</v>
      </c>
      <c r="AS1732" s="116">
        <f t="shared" si="446"/>
        <v>0</v>
      </c>
    </row>
    <row r="1733" spans="2:45" ht="27" thickTop="1" thickBot="1" x14ac:dyDescent="0.3">
      <c r="B1733" s="101" t="str">
        <f t="shared" ref="B1733:B1796" si="456">IF((F1733+G1733+H1733+J1733++K1733+L1733+M1733+U1733+AJ1733+AO1733)&gt;0,"a","b")</f>
        <v>a</v>
      </c>
      <c r="C1733" s="101" t="str">
        <f t="shared" ref="C1733:C1780" si="457">IF((G1733+H1733+I1733+K1733++L1733+M1733+N1733+U1733+AJ1733+AO1733)&gt;0,"a","b")</f>
        <v>a</v>
      </c>
      <c r="D1733" s="109" t="s">
        <v>183</v>
      </c>
      <c r="E1733" s="118" t="s">
        <v>42</v>
      </c>
      <c r="F1733" s="115">
        <f t="shared" ref="F1733:F1796" si="458">SUM(G1733:J1733)</f>
        <v>12150000</v>
      </c>
      <c r="G1733" s="116">
        <f>SUM(G1734,G1746:G1748)</f>
        <v>3014000</v>
      </c>
      <c r="H1733" s="116">
        <f>SUM(H1734,H1746:H1748)</f>
        <v>3094000</v>
      </c>
      <c r="I1733" s="116">
        <f>SUM(I1734,I1746:I1748)</f>
        <v>3094000</v>
      </c>
      <c r="J1733" s="116">
        <f>SUM(J1734,J1746:J1748)</f>
        <v>2948000</v>
      </c>
      <c r="K1733" s="115">
        <f t="shared" ref="K1733:K1796" si="459">SUM(L1733:O1733)</f>
        <v>11760000</v>
      </c>
      <c r="L1733" s="116">
        <f>SUM(L1734,L1746:L1748)</f>
        <v>2614000</v>
      </c>
      <c r="M1733" s="116">
        <f>SUM(M1734,M1746:M1748)</f>
        <v>3344000</v>
      </c>
      <c r="N1733" s="116">
        <f>SUM(N1734,N1746:N1748)</f>
        <v>2854000</v>
      </c>
      <c r="O1733" s="116">
        <f>SUM(O1734,O1746:O1748)</f>
        <v>2948000</v>
      </c>
      <c r="P1733" s="115">
        <f t="shared" ref="P1733:P1796" si="460">SUM(Q1733:T1733)</f>
        <v>3976042.1900000004</v>
      </c>
      <c r="Q1733" s="116">
        <f>SUM(Q1734,Q1746:Q1748)</f>
        <v>2536082.14</v>
      </c>
      <c r="R1733" s="116">
        <f>SUM(R1734,R1746:R1748)</f>
        <v>1439960.05</v>
      </c>
      <c r="S1733" s="116">
        <f>SUM(S1734,S1746:S1748)</f>
        <v>0</v>
      </c>
      <c r="T1733" s="116">
        <f>SUM(T1734,T1746:T1748)</f>
        <v>0</v>
      </c>
      <c r="U1733" s="111">
        <f t="shared" si="454"/>
        <v>0</v>
      </c>
      <c r="V1733" s="116">
        <f t="shared" si="454"/>
        <v>-400000</v>
      </c>
      <c r="W1733" s="116">
        <f t="shared" si="454"/>
        <v>400000</v>
      </c>
      <c r="X1733" s="116">
        <f t="shared" si="454"/>
        <v>0</v>
      </c>
      <c r="Y1733" s="116">
        <f t="shared" si="454"/>
        <v>0</v>
      </c>
      <c r="Z1733" s="115">
        <f t="shared" ref="Z1733:Z1796" si="461">SUM(AA1733:AD1733)</f>
        <v>0</v>
      </c>
      <c r="AA1733" s="116">
        <f>SUM(AA1734,AA1746:AA1748)</f>
        <v>0</v>
      </c>
      <c r="AB1733" s="116">
        <f>SUM(AB1734,AB1746:AB1748)</f>
        <v>0</v>
      </c>
      <c r="AC1733" s="116">
        <f>SUM(AC1734,AC1746:AC1748)</f>
        <v>0</v>
      </c>
      <c r="AD1733" s="116">
        <f>SUM(AD1734,AD1746:AD1748)</f>
        <v>0</v>
      </c>
      <c r="AE1733" s="115">
        <f t="shared" ref="AE1733:AE1796" si="462">SUM(AF1733:AI1733)</f>
        <v>0</v>
      </c>
      <c r="AF1733" s="116">
        <f>SUM(AF1734,AF1746:AF1748)</f>
        <v>-400000</v>
      </c>
      <c r="AG1733" s="116">
        <f>SUM(AG1734,AG1746:AG1748)</f>
        <v>400000</v>
      </c>
      <c r="AH1733" s="116">
        <f>SUM(AH1734,AH1746:AH1748)</f>
        <v>0</v>
      </c>
      <c r="AI1733" s="116">
        <f>SUM(AI1734,AI1746:AI1748)</f>
        <v>0</v>
      </c>
      <c r="AJ1733" s="115">
        <f t="shared" si="453"/>
        <v>12150000</v>
      </c>
      <c r="AK1733" s="116">
        <f t="shared" si="453"/>
        <v>2614000</v>
      </c>
      <c r="AL1733" s="116">
        <f t="shared" si="453"/>
        <v>3494000</v>
      </c>
      <c r="AM1733" s="116">
        <f t="shared" si="453"/>
        <v>3094000</v>
      </c>
      <c r="AN1733" s="116">
        <f t="shared" si="453"/>
        <v>2948000</v>
      </c>
      <c r="AO1733" s="115">
        <f t="shared" ref="AO1733:AR1796" si="463">K1733+U1733</f>
        <v>11760000</v>
      </c>
      <c r="AP1733" s="116">
        <f t="shared" si="463"/>
        <v>2214000</v>
      </c>
      <c r="AQ1733" s="116">
        <f t="shared" si="463"/>
        <v>3744000</v>
      </c>
      <c r="AR1733" s="116">
        <f t="shared" si="455"/>
        <v>2854000</v>
      </c>
      <c r="AS1733" s="116">
        <f t="shared" ref="AS1733:AS1796" si="464">O1733+AD1733+AI1733</f>
        <v>2948000</v>
      </c>
    </row>
    <row r="1734" spans="2:45" ht="16.5" thickTop="1" thickBot="1" x14ac:dyDescent="0.3">
      <c r="B1734" s="101" t="str">
        <f t="shared" si="456"/>
        <v>a</v>
      </c>
      <c r="C1734" s="101" t="str">
        <f t="shared" si="457"/>
        <v>a</v>
      </c>
      <c r="D1734" s="109" t="s">
        <v>279</v>
      </c>
      <c r="E1734" s="119" t="s">
        <v>298</v>
      </c>
      <c r="F1734" s="115">
        <f t="shared" si="458"/>
        <v>12150000</v>
      </c>
      <c r="G1734" s="116">
        <f>SUM(G1735:G1741)</f>
        <v>3014000</v>
      </c>
      <c r="H1734" s="116">
        <f>SUM(H1735:H1741)</f>
        <v>3094000</v>
      </c>
      <c r="I1734" s="116">
        <f>SUM(I1735:I1741)</f>
        <v>3094000</v>
      </c>
      <c r="J1734" s="116">
        <f>SUM(J1735:J1741)</f>
        <v>2948000</v>
      </c>
      <c r="K1734" s="115">
        <f t="shared" si="459"/>
        <v>11760000</v>
      </c>
      <c r="L1734" s="116">
        <f>SUM(L1735:L1741)</f>
        <v>2614000</v>
      </c>
      <c r="M1734" s="116">
        <f>SUM(M1735:M1741)</f>
        <v>3344000</v>
      </c>
      <c r="N1734" s="116">
        <f>SUM(N1735:N1741)</f>
        <v>2854000</v>
      </c>
      <c r="O1734" s="116">
        <f>SUM(O1735:O1741)</f>
        <v>2948000</v>
      </c>
      <c r="P1734" s="115">
        <f t="shared" si="460"/>
        <v>3976042.1900000004</v>
      </c>
      <c r="Q1734" s="116">
        <f>SUM(Q1735:Q1741)</f>
        <v>2536082.14</v>
      </c>
      <c r="R1734" s="116">
        <f>SUM(R1735:R1741)</f>
        <v>1439960.05</v>
      </c>
      <c r="S1734" s="116">
        <f>SUM(S1735:S1741)</f>
        <v>0</v>
      </c>
      <c r="T1734" s="116">
        <f>SUM(T1735:T1741)</f>
        <v>0</v>
      </c>
      <c r="U1734" s="111">
        <f t="shared" si="454"/>
        <v>0</v>
      </c>
      <c r="V1734" s="116">
        <f t="shared" si="454"/>
        <v>-400000</v>
      </c>
      <c r="W1734" s="116">
        <f t="shared" si="454"/>
        <v>400000</v>
      </c>
      <c r="X1734" s="116">
        <f t="shared" si="454"/>
        <v>0</v>
      </c>
      <c r="Y1734" s="116">
        <f t="shared" si="454"/>
        <v>0</v>
      </c>
      <c r="Z1734" s="115">
        <f t="shared" si="461"/>
        <v>0</v>
      </c>
      <c r="AA1734" s="116">
        <f>SUM(AA1735:AA1741)</f>
        <v>0</v>
      </c>
      <c r="AB1734" s="116">
        <f>SUM(AB1735:AB1741)</f>
        <v>0</v>
      </c>
      <c r="AC1734" s="116">
        <f>SUM(AC1735:AC1741)</f>
        <v>0</v>
      </c>
      <c r="AD1734" s="116">
        <f>SUM(AD1735:AD1741)</f>
        <v>0</v>
      </c>
      <c r="AE1734" s="115">
        <f t="shared" si="462"/>
        <v>0</v>
      </c>
      <c r="AF1734" s="116">
        <f>SUM(AF1735:AF1741)</f>
        <v>-400000</v>
      </c>
      <c r="AG1734" s="116">
        <f>SUM(AG1735:AG1741)</f>
        <v>400000</v>
      </c>
      <c r="AH1734" s="116">
        <f>SUM(AH1735:AH1741)</f>
        <v>0</v>
      </c>
      <c r="AI1734" s="116">
        <f>SUM(AI1735:AI1741)</f>
        <v>0</v>
      </c>
      <c r="AJ1734" s="115">
        <f t="shared" si="453"/>
        <v>12150000</v>
      </c>
      <c r="AK1734" s="116">
        <f t="shared" si="453"/>
        <v>2614000</v>
      </c>
      <c r="AL1734" s="116">
        <f t="shared" si="453"/>
        <v>3494000</v>
      </c>
      <c r="AM1734" s="116">
        <f t="shared" si="453"/>
        <v>3094000</v>
      </c>
      <c r="AN1734" s="116">
        <f t="shared" si="453"/>
        <v>2948000</v>
      </c>
      <c r="AO1734" s="115">
        <f t="shared" si="463"/>
        <v>11760000</v>
      </c>
      <c r="AP1734" s="116">
        <f t="shared" si="463"/>
        <v>2214000</v>
      </c>
      <c r="AQ1734" s="116">
        <f t="shared" si="463"/>
        <v>3744000</v>
      </c>
      <c r="AR1734" s="116">
        <f t="shared" si="455"/>
        <v>2854000</v>
      </c>
      <c r="AS1734" s="116">
        <f t="shared" si="464"/>
        <v>2948000</v>
      </c>
    </row>
    <row r="1735" spans="2:45" ht="16.5" hidden="1" thickTop="1" thickBot="1" x14ac:dyDescent="0.3">
      <c r="B1735" s="101" t="str">
        <f t="shared" si="456"/>
        <v>b</v>
      </c>
      <c r="C1735" s="101" t="str">
        <f t="shared" si="457"/>
        <v>b</v>
      </c>
      <c r="D1735" s="109" t="s">
        <v>279</v>
      </c>
      <c r="E1735" s="120" t="s">
        <v>299</v>
      </c>
      <c r="F1735" s="115">
        <f t="shared" si="458"/>
        <v>0</v>
      </c>
      <c r="G1735" s="116">
        <v>0</v>
      </c>
      <c r="H1735" s="116">
        <v>0</v>
      </c>
      <c r="I1735" s="116">
        <v>0</v>
      </c>
      <c r="J1735" s="116">
        <v>0</v>
      </c>
      <c r="K1735" s="115">
        <f t="shared" si="459"/>
        <v>0</v>
      </c>
      <c r="L1735" s="116">
        <v>0</v>
      </c>
      <c r="M1735" s="116">
        <v>0</v>
      </c>
      <c r="N1735" s="116">
        <v>0</v>
      </c>
      <c r="O1735" s="116">
        <v>0</v>
      </c>
      <c r="P1735" s="115">
        <f t="shared" si="460"/>
        <v>0</v>
      </c>
      <c r="Q1735" s="116">
        <v>0</v>
      </c>
      <c r="R1735" s="116">
        <v>0</v>
      </c>
      <c r="S1735" s="116">
        <v>0</v>
      </c>
      <c r="T1735" s="116">
        <v>0</v>
      </c>
      <c r="U1735" s="111">
        <f t="shared" si="454"/>
        <v>0</v>
      </c>
      <c r="V1735" s="116">
        <f t="shared" si="454"/>
        <v>0</v>
      </c>
      <c r="W1735" s="116">
        <f t="shared" si="454"/>
        <v>0</v>
      </c>
      <c r="X1735" s="116">
        <f t="shared" si="454"/>
        <v>0</v>
      </c>
      <c r="Y1735" s="116">
        <f t="shared" si="454"/>
        <v>0</v>
      </c>
      <c r="Z1735" s="115">
        <f t="shared" si="461"/>
        <v>0</v>
      </c>
      <c r="AA1735" s="116">
        <v>0</v>
      </c>
      <c r="AB1735" s="116">
        <v>0</v>
      </c>
      <c r="AC1735" s="116">
        <v>0</v>
      </c>
      <c r="AD1735" s="116">
        <v>0</v>
      </c>
      <c r="AE1735" s="115">
        <f t="shared" si="462"/>
        <v>0</v>
      </c>
      <c r="AF1735" s="116">
        <v>0</v>
      </c>
      <c r="AG1735" s="116">
        <v>0</v>
      </c>
      <c r="AH1735" s="116">
        <v>0</v>
      </c>
      <c r="AI1735" s="116">
        <v>0</v>
      </c>
      <c r="AJ1735" s="115">
        <f t="shared" si="453"/>
        <v>0</v>
      </c>
      <c r="AK1735" s="116">
        <f t="shared" si="453"/>
        <v>0</v>
      </c>
      <c r="AL1735" s="116">
        <f t="shared" si="453"/>
        <v>0</v>
      </c>
      <c r="AM1735" s="116">
        <f t="shared" si="453"/>
        <v>0</v>
      </c>
      <c r="AN1735" s="116">
        <f t="shared" si="453"/>
        <v>0</v>
      </c>
      <c r="AO1735" s="115">
        <f t="shared" si="463"/>
        <v>0</v>
      </c>
      <c r="AP1735" s="116">
        <f t="shared" si="463"/>
        <v>0</v>
      </c>
      <c r="AQ1735" s="116">
        <f t="shared" si="463"/>
        <v>0</v>
      </c>
      <c r="AR1735" s="116">
        <f t="shared" si="455"/>
        <v>0</v>
      </c>
      <c r="AS1735" s="116">
        <f t="shared" si="464"/>
        <v>0</v>
      </c>
    </row>
    <row r="1736" spans="2:45" ht="16.5" thickTop="1" thickBot="1" x14ac:dyDescent="0.3">
      <c r="B1736" s="101" t="str">
        <f t="shared" si="456"/>
        <v>a</v>
      </c>
      <c r="C1736" s="101" t="str">
        <f t="shared" si="457"/>
        <v>a</v>
      </c>
      <c r="D1736" s="109" t="s">
        <v>279</v>
      </c>
      <c r="E1736" s="120" t="s">
        <v>300</v>
      </c>
      <c r="F1736" s="115">
        <f t="shared" si="458"/>
        <v>150000</v>
      </c>
      <c r="G1736" s="116">
        <v>37500</v>
      </c>
      <c r="H1736" s="116">
        <v>37500</v>
      </c>
      <c r="I1736" s="116">
        <v>37500</v>
      </c>
      <c r="J1736" s="116">
        <v>37500</v>
      </c>
      <c r="K1736" s="115">
        <f t="shared" si="459"/>
        <v>150000</v>
      </c>
      <c r="L1736" s="116">
        <v>37500</v>
      </c>
      <c r="M1736" s="116">
        <v>37500</v>
      </c>
      <c r="N1736" s="116">
        <v>37500</v>
      </c>
      <c r="O1736" s="116">
        <v>37500</v>
      </c>
      <c r="P1736" s="115">
        <f t="shared" si="460"/>
        <v>68000</v>
      </c>
      <c r="Q1736" s="116">
        <v>29000</v>
      </c>
      <c r="R1736" s="116">
        <v>39000</v>
      </c>
      <c r="S1736" s="116">
        <v>0</v>
      </c>
      <c r="T1736" s="116">
        <v>0</v>
      </c>
      <c r="U1736" s="111">
        <f t="shared" si="454"/>
        <v>0</v>
      </c>
      <c r="V1736" s="116">
        <f t="shared" si="454"/>
        <v>0</v>
      </c>
      <c r="W1736" s="116">
        <f t="shared" si="454"/>
        <v>0</v>
      </c>
      <c r="X1736" s="116">
        <f t="shared" si="454"/>
        <v>0</v>
      </c>
      <c r="Y1736" s="116">
        <f t="shared" si="454"/>
        <v>0</v>
      </c>
      <c r="Z1736" s="115">
        <f t="shared" si="461"/>
        <v>0</v>
      </c>
      <c r="AA1736" s="116">
        <v>0</v>
      </c>
      <c r="AB1736" s="116">
        <v>0</v>
      </c>
      <c r="AC1736" s="116">
        <v>0</v>
      </c>
      <c r="AD1736" s="116">
        <v>0</v>
      </c>
      <c r="AE1736" s="115">
        <f t="shared" si="462"/>
        <v>0</v>
      </c>
      <c r="AF1736" s="116">
        <v>0</v>
      </c>
      <c r="AG1736" s="116">
        <v>0</v>
      </c>
      <c r="AH1736" s="116">
        <v>0</v>
      </c>
      <c r="AI1736" s="116">
        <v>0</v>
      </c>
      <c r="AJ1736" s="115">
        <f t="shared" si="453"/>
        <v>150000</v>
      </c>
      <c r="AK1736" s="116">
        <f t="shared" si="453"/>
        <v>37500</v>
      </c>
      <c r="AL1736" s="116">
        <f t="shared" si="453"/>
        <v>37500</v>
      </c>
      <c r="AM1736" s="116">
        <f t="shared" si="453"/>
        <v>37500</v>
      </c>
      <c r="AN1736" s="116">
        <f t="shared" si="453"/>
        <v>37500</v>
      </c>
      <c r="AO1736" s="115">
        <f t="shared" si="463"/>
        <v>150000</v>
      </c>
      <c r="AP1736" s="116">
        <f t="shared" si="463"/>
        <v>37500</v>
      </c>
      <c r="AQ1736" s="116">
        <f t="shared" si="463"/>
        <v>37500</v>
      </c>
      <c r="AR1736" s="116">
        <f t="shared" si="455"/>
        <v>37500</v>
      </c>
      <c r="AS1736" s="116">
        <f t="shared" si="464"/>
        <v>37500</v>
      </c>
    </row>
    <row r="1737" spans="2:45" ht="16.5" hidden="1" thickTop="1" thickBot="1" x14ac:dyDescent="0.3">
      <c r="B1737" s="101" t="str">
        <f t="shared" si="456"/>
        <v>b</v>
      </c>
      <c r="C1737" s="101" t="str">
        <f t="shared" si="457"/>
        <v>b</v>
      </c>
      <c r="D1737" s="109" t="s">
        <v>279</v>
      </c>
      <c r="E1737" s="120" t="s">
        <v>301</v>
      </c>
      <c r="F1737" s="115">
        <f t="shared" si="458"/>
        <v>0</v>
      </c>
      <c r="G1737" s="116">
        <v>0</v>
      </c>
      <c r="H1737" s="116">
        <v>0</v>
      </c>
      <c r="I1737" s="116">
        <v>0</v>
      </c>
      <c r="J1737" s="116">
        <v>0</v>
      </c>
      <c r="K1737" s="115">
        <f t="shared" si="459"/>
        <v>0</v>
      </c>
      <c r="L1737" s="116">
        <v>0</v>
      </c>
      <c r="M1737" s="116">
        <v>0</v>
      </c>
      <c r="N1737" s="116">
        <v>0</v>
      </c>
      <c r="O1737" s="116">
        <v>0</v>
      </c>
      <c r="P1737" s="115">
        <f t="shared" si="460"/>
        <v>0</v>
      </c>
      <c r="Q1737" s="116">
        <v>0</v>
      </c>
      <c r="R1737" s="116">
        <v>0</v>
      </c>
      <c r="S1737" s="116">
        <v>0</v>
      </c>
      <c r="T1737" s="116">
        <v>0</v>
      </c>
      <c r="U1737" s="111">
        <f t="shared" si="454"/>
        <v>0</v>
      </c>
      <c r="V1737" s="116">
        <f t="shared" si="454"/>
        <v>0</v>
      </c>
      <c r="W1737" s="116">
        <f t="shared" si="454"/>
        <v>0</v>
      </c>
      <c r="X1737" s="116">
        <f t="shared" si="454"/>
        <v>0</v>
      </c>
      <c r="Y1737" s="116">
        <f t="shared" si="454"/>
        <v>0</v>
      </c>
      <c r="Z1737" s="115">
        <f t="shared" si="461"/>
        <v>0</v>
      </c>
      <c r="AA1737" s="116">
        <v>0</v>
      </c>
      <c r="AB1737" s="116">
        <v>0</v>
      </c>
      <c r="AC1737" s="116">
        <v>0</v>
      </c>
      <c r="AD1737" s="116">
        <v>0</v>
      </c>
      <c r="AE1737" s="115">
        <f t="shared" si="462"/>
        <v>0</v>
      </c>
      <c r="AF1737" s="116">
        <v>0</v>
      </c>
      <c r="AG1737" s="116">
        <v>0</v>
      </c>
      <c r="AH1737" s="116">
        <v>0</v>
      </c>
      <c r="AI1737" s="116">
        <v>0</v>
      </c>
      <c r="AJ1737" s="115">
        <f t="shared" si="453"/>
        <v>0</v>
      </c>
      <c r="AK1737" s="116">
        <f t="shared" si="453"/>
        <v>0</v>
      </c>
      <c r="AL1737" s="116">
        <f t="shared" si="453"/>
        <v>0</v>
      </c>
      <c r="AM1737" s="116">
        <f t="shared" si="453"/>
        <v>0</v>
      </c>
      <c r="AN1737" s="116">
        <f t="shared" si="453"/>
        <v>0</v>
      </c>
      <c r="AO1737" s="115">
        <f t="shared" si="463"/>
        <v>0</v>
      </c>
      <c r="AP1737" s="116">
        <f t="shared" si="463"/>
        <v>0</v>
      </c>
      <c r="AQ1737" s="116">
        <f t="shared" si="463"/>
        <v>0</v>
      </c>
      <c r="AR1737" s="116">
        <f t="shared" si="455"/>
        <v>0</v>
      </c>
      <c r="AS1737" s="116">
        <f t="shared" si="464"/>
        <v>0</v>
      </c>
    </row>
    <row r="1738" spans="2:45" ht="16.5" hidden="1" thickTop="1" thickBot="1" x14ac:dyDescent="0.3">
      <c r="B1738" s="101" t="str">
        <f t="shared" si="456"/>
        <v>b</v>
      </c>
      <c r="C1738" s="101" t="str">
        <f t="shared" si="457"/>
        <v>b</v>
      </c>
      <c r="D1738" s="109" t="s">
        <v>279</v>
      </c>
      <c r="E1738" s="120" t="s">
        <v>302</v>
      </c>
      <c r="F1738" s="115">
        <f t="shared" si="458"/>
        <v>0</v>
      </c>
      <c r="G1738" s="116">
        <v>0</v>
      </c>
      <c r="H1738" s="116">
        <v>0</v>
      </c>
      <c r="I1738" s="116">
        <v>0</v>
      </c>
      <c r="J1738" s="116">
        <v>0</v>
      </c>
      <c r="K1738" s="115">
        <f t="shared" si="459"/>
        <v>0</v>
      </c>
      <c r="L1738" s="116">
        <v>0</v>
      </c>
      <c r="M1738" s="116">
        <v>0</v>
      </c>
      <c r="N1738" s="116">
        <v>0</v>
      </c>
      <c r="O1738" s="116">
        <v>0</v>
      </c>
      <c r="P1738" s="115">
        <f t="shared" si="460"/>
        <v>0</v>
      </c>
      <c r="Q1738" s="116">
        <v>0</v>
      </c>
      <c r="R1738" s="116">
        <v>0</v>
      </c>
      <c r="S1738" s="116">
        <v>0</v>
      </c>
      <c r="T1738" s="116">
        <v>0</v>
      </c>
      <c r="U1738" s="111">
        <f t="shared" si="454"/>
        <v>0</v>
      </c>
      <c r="V1738" s="116">
        <f t="shared" si="454"/>
        <v>0</v>
      </c>
      <c r="W1738" s="116">
        <f t="shared" si="454"/>
        <v>0</v>
      </c>
      <c r="X1738" s="116">
        <f t="shared" si="454"/>
        <v>0</v>
      </c>
      <c r="Y1738" s="116">
        <f t="shared" si="454"/>
        <v>0</v>
      </c>
      <c r="Z1738" s="115">
        <f t="shared" si="461"/>
        <v>0</v>
      </c>
      <c r="AA1738" s="116">
        <v>0</v>
      </c>
      <c r="AB1738" s="116">
        <v>0</v>
      </c>
      <c r="AC1738" s="116">
        <v>0</v>
      </c>
      <c r="AD1738" s="116">
        <v>0</v>
      </c>
      <c r="AE1738" s="115">
        <f t="shared" si="462"/>
        <v>0</v>
      </c>
      <c r="AF1738" s="116">
        <v>0</v>
      </c>
      <c r="AG1738" s="116">
        <v>0</v>
      </c>
      <c r="AH1738" s="116">
        <v>0</v>
      </c>
      <c r="AI1738" s="116">
        <v>0</v>
      </c>
      <c r="AJ1738" s="115">
        <f t="shared" si="453"/>
        <v>0</v>
      </c>
      <c r="AK1738" s="116">
        <f t="shared" si="453"/>
        <v>0</v>
      </c>
      <c r="AL1738" s="116">
        <f t="shared" si="453"/>
        <v>0</v>
      </c>
      <c r="AM1738" s="116">
        <f t="shared" si="453"/>
        <v>0</v>
      </c>
      <c r="AN1738" s="116">
        <f t="shared" si="453"/>
        <v>0</v>
      </c>
      <c r="AO1738" s="115">
        <f t="shared" si="463"/>
        <v>0</v>
      </c>
      <c r="AP1738" s="116">
        <f t="shared" si="463"/>
        <v>0</v>
      </c>
      <c r="AQ1738" s="116">
        <f t="shared" si="463"/>
        <v>0</v>
      </c>
      <c r="AR1738" s="116">
        <f t="shared" si="455"/>
        <v>0</v>
      </c>
      <c r="AS1738" s="116">
        <f t="shared" si="464"/>
        <v>0</v>
      </c>
    </row>
    <row r="1739" spans="2:45" ht="16.5" hidden="1" thickTop="1" thickBot="1" x14ac:dyDescent="0.3">
      <c r="B1739" s="101" t="str">
        <f t="shared" si="456"/>
        <v>b</v>
      </c>
      <c r="C1739" s="101" t="str">
        <f t="shared" si="457"/>
        <v>b</v>
      </c>
      <c r="D1739" s="109" t="s">
        <v>279</v>
      </c>
      <c r="E1739" s="120" t="s">
        <v>303</v>
      </c>
      <c r="F1739" s="115">
        <f t="shared" si="458"/>
        <v>0</v>
      </c>
      <c r="G1739" s="116">
        <v>0</v>
      </c>
      <c r="H1739" s="116">
        <v>0</v>
      </c>
      <c r="I1739" s="116">
        <v>0</v>
      </c>
      <c r="J1739" s="116">
        <v>0</v>
      </c>
      <c r="K1739" s="115">
        <f t="shared" si="459"/>
        <v>0</v>
      </c>
      <c r="L1739" s="116">
        <v>0</v>
      </c>
      <c r="M1739" s="116">
        <v>0</v>
      </c>
      <c r="N1739" s="116">
        <v>0</v>
      </c>
      <c r="O1739" s="116">
        <v>0</v>
      </c>
      <c r="P1739" s="115">
        <f t="shared" si="460"/>
        <v>0</v>
      </c>
      <c r="Q1739" s="116">
        <v>0</v>
      </c>
      <c r="R1739" s="116">
        <v>0</v>
      </c>
      <c r="S1739" s="116">
        <v>0</v>
      </c>
      <c r="T1739" s="116">
        <v>0</v>
      </c>
      <c r="U1739" s="111">
        <f t="shared" si="454"/>
        <v>0</v>
      </c>
      <c r="V1739" s="116">
        <f t="shared" si="454"/>
        <v>0</v>
      </c>
      <c r="W1739" s="116">
        <f t="shared" si="454"/>
        <v>0</v>
      </c>
      <c r="X1739" s="116">
        <f t="shared" si="454"/>
        <v>0</v>
      </c>
      <c r="Y1739" s="116">
        <f t="shared" si="454"/>
        <v>0</v>
      </c>
      <c r="Z1739" s="115">
        <f t="shared" si="461"/>
        <v>0</v>
      </c>
      <c r="AA1739" s="116">
        <v>0</v>
      </c>
      <c r="AB1739" s="116">
        <v>0</v>
      </c>
      <c r="AC1739" s="116">
        <v>0</v>
      </c>
      <c r="AD1739" s="116">
        <v>0</v>
      </c>
      <c r="AE1739" s="115">
        <f t="shared" si="462"/>
        <v>0</v>
      </c>
      <c r="AF1739" s="116">
        <v>0</v>
      </c>
      <c r="AG1739" s="116">
        <v>0</v>
      </c>
      <c r="AH1739" s="116">
        <v>0</v>
      </c>
      <c r="AI1739" s="116">
        <v>0</v>
      </c>
      <c r="AJ1739" s="115">
        <f t="shared" ref="AJ1739:AN1789" si="465">F1739+U1739</f>
        <v>0</v>
      </c>
      <c r="AK1739" s="116">
        <f t="shared" si="465"/>
        <v>0</v>
      </c>
      <c r="AL1739" s="116">
        <f t="shared" si="465"/>
        <v>0</v>
      </c>
      <c r="AM1739" s="116">
        <f t="shared" si="465"/>
        <v>0</v>
      </c>
      <c r="AN1739" s="116">
        <f t="shared" si="465"/>
        <v>0</v>
      </c>
      <c r="AO1739" s="115">
        <f t="shared" si="463"/>
        <v>0</v>
      </c>
      <c r="AP1739" s="116">
        <f t="shared" si="463"/>
        <v>0</v>
      </c>
      <c r="AQ1739" s="116">
        <f t="shared" si="463"/>
        <v>0</v>
      </c>
      <c r="AR1739" s="116">
        <f t="shared" si="455"/>
        <v>0</v>
      </c>
      <c r="AS1739" s="116">
        <f t="shared" si="464"/>
        <v>0</v>
      </c>
    </row>
    <row r="1740" spans="2:45" ht="16.5" thickTop="1" thickBot="1" x14ac:dyDescent="0.3">
      <c r="B1740" s="101" t="str">
        <f t="shared" si="456"/>
        <v>a</v>
      </c>
      <c r="C1740" s="101" t="str">
        <f t="shared" si="457"/>
        <v>a</v>
      </c>
      <c r="D1740" s="109" t="s">
        <v>279</v>
      </c>
      <c r="E1740" s="120" t="s">
        <v>304</v>
      </c>
      <c r="F1740" s="115">
        <f t="shared" si="458"/>
        <v>12000000</v>
      </c>
      <c r="G1740" s="116">
        <v>2976500</v>
      </c>
      <c r="H1740" s="116">
        <v>3056500</v>
      </c>
      <c r="I1740" s="116">
        <v>3056500</v>
      </c>
      <c r="J1740" s="116">
        <v>2910500</v>
      </c>
      <c r="K1740" s="115">
        <f t="shared" si="459"/>
        <v>11610000</v>
      </c>
      <c r="L1740" s="116">
        <v>2576500</v>
      </c>
      <c r="M1740" s="116">
        <v>3306500</v>
      </c>
      <c r="N1740" s="116">
        <v>2816500</v>
      </c>
      <c r="O1740" s="116">
        <v>2910500</v>
      </c>
      <c r="P1740" s="115">
        <f t="shared" si="460"/>
        <v>3908042.1900000004</v>
      </c>
      <c r="Q1740" s="116">
        <v>2507082.14</v>
      </c>
      <c r="R1740" s="116">
        <v>1400960.05</v>
      </c>
      <c r="S1740" s="116">
        <v>0</v>
      </c>
      <c r="T1740" s="116">
        <v>0</v>
      </c>
      <c r="U1740" s="111">
        <f t="shared" si="454"/>
        <v>0</v>
      </c>
      <c r="V1740" s="116">
        <f t="shared" si="454"/>
        <v>-400000</v>
      </c>
      <c r="W1740" s="116">
        <f t="shared" si="454"/>
        <v>400000</v>
      </c>
      <c r="X1740" s="116">
        <f t="shared" si="454"/>
        <v>0</v>
      </c>
      <c r="Y1740" s="116">
        <f t="shared" si="454"/>
        <v>0</v>
      </c>
      <c r="Z1740" s="115">
        <f t="shared" si="461"/>
        <v>0</v>
      </c>
      <c r="AA1740" s="116">
        <v>0</v>
      </c>
      <c r="AB1740" s="116">
        <v>0</v>
      </c>
      <c r="AC1740" s="116">
        <v>0</v>
      </c>
      <c r="AD1740" s="116">
        <v>0</v>
      </c>
      <c r="AE1740" s="115">
        <f t="shared" si="462"/>
        <v>0</v>
      </c>
      <c r="AF1740" s="125">
        <v>-400000</v>
      </c>
      <c r="AG1740" s="125">
        <v>400000</v>
      </c>
      <c r="AH1740" s="116">
        <v>0</v>
      </c>
      <c r="AI1740" s="116">
        <v>0</v>
      </c>
      <c r="AJ1740" s="115">
        <f t="shared" si="465"/>
        <v>12000000</v>
      </c>
      <c r="AK1740" s="116">
        <f t="shared" si="465"/>
        <v>2576500</v>
      </c>
      <c r="AL1740" s="116">
        <f t="shared" si="465"/>
        <v>3456500</v>
      </c>
      <c r="AM1740" s="116">
        <f t="shared" si="465"/>
        <v>3056500</v>
      </c>
      <c r="AN1740" s="116">
        <f t="shared" si="465"/>
        <v>2910500</v>
      </c>
      <c r="AO1740" s="115">
        <f t="shared" si="463"/>
        <v>11610000</v>
      </c>
      <c r="AP1740" s="116">
        <f t="shared" si="463"/>
        <v>2176500</v>
      </c>
      <c r="AQ1740" s="116">
        <f t="shared" si="463"/>
        <v>3706500</v>
      </c>
      <c r="AR1740" s="116">
        <f t="shared" si="455"/>
        <v>2816500</v>
      </c>
      <c r="AS1740" s="116">
        <f t="shared" si="464"/>
        <v>2910500</v>
      </c>
    </row>
    <row r="1741" spans="2:45" ht="16.5" hidden="1" thickTop="1" thickBot="1" x14ac:dyDescent="0.3">
      <c r="B1741" s="101" t="str">
        <f t="shared" si="456"/>
        <v>b</v>
      </c>
      <c r="C1741" s="101" t="str">
        <f t="shared" si="457"/>
        <v>b</v>
      </c>
      <c r="D1741" s="109" t="s">
        <v>279</v>
      </c>
      <c r="E1741" s="120" t="s">
        <v>305</v>
      </c>
      <c r="F1741" s="115">
        <f t="shared" si="458"/>
        <v>0</v>
      </c>
      <c r="G1741" s="116">
        <f>SUM(G1742:G1743)</f>
        <v>0</v>
      </c>
      <c r="H1741" s="116">
        <f>SUM(H1742:H1743)</f>
        <v>0</v>
      </c>
      <c r="I1741" s="116">
        <f>SUM(I1742:I1743)</f>
        <v>0</v>
      </c>
      <c r="J1741" s="116">
        <f>SUM(J1742:J1743)</f>
        <v>0</v>
      </c>
      <c r="K1741" s="115">
        <f t="shared" si="459"/>
        <v>0</v>
      </c>
      <c r="L1741" s="116">
        <f>SUM(L1742:L1743)</f>
        <v>0</v>
      </c>
      <c r="M1741" s="116">
        <f>SUM(M1742:M1743)</f>
        <v>0</v>
      </c>
      <c r="N1741" s="116">
        <f>SUM(N1742:N1743)</f>
        <v>0</v>
      </c>
      <c r="O1741" s="116">
        <f>SUM(O1742:O1743)</f>
        <v>0</v>
      </c>
      <c r="P1741" s="115">
        <f t="shared" si="460"/>
        <v>0</v>
      </c>
      <c r="Q1741" s="116">
        <f>SUM(Q1742:Q1743)</f>
        <v>0</v>
      </c>
      <c r="R1741" s="116">
        <f>SUM(R1742:R1743)</f>
        <v>0</v>
      </c>
      <c r="S1741" s="116">
        <f>SUM(S1742:S1743)</f>
        <v>0</v>
      </c>
      <c r="T1741" s="116">
        <f>SUM(T1742:T1743)</f>
        <v>0</v>
      </c>
      <c r="U1741" s="111">
        <f t="shared" si="454"/>
        <v>0</v>
      </c>
      <c r="V1741" s="116">
        <f t="shared" si="454"/>
        <v>0</v>
      </c>
      <c r="W1741" s="116">
        <f t="shared" si="454"/>
        <v>0</v>
      </c>
      <c r="X1741" s="116">
        <f t="shared" si="454"/>
        <v>0</v>
      </c>
      <c r="Y1741" s="116">
        <f t="shared" si="454"/>
        <v>0</v>
      </c>
      <c r="Z1741" s="115">
        <f t="shared" si="461"/>
        <v>0</v>
      </c>
      <c r="AA1741" s="116">
        <f>SUM(AA1742:AA1743)</f>
        <v>0</v>
      </c>
      <c r="AB1741" s="116">
        <f>SUM(AB1742:AB1743)</f>
        <v>0</v>
      </c>
      <c r="AC1741" s="116">
        <f>SUM(AC1742:AC1743)</f>
        <v>0</v>
      </c>
      <c r="AD1741" s="116">
        <f>SUM(AD1742:AD1743)</f>
        <v>0</v>
      </c>
      <c r="AE1741" s="115">
        <f t="shared" si="462"/>
        <v>0</v>
      </c>
      <c r="AF1741" s="116">
        <f>SUM(AF1742:AF1743)</f>
        <v>0</v>
      </c>
      <c r="AG1741" s="116">
        <f>SUM(AG1742:AG1743)</f>
        <v>0</v>
      </c>
      <c r="AH1741" s="116">
        <f>SUM(AH1742:AH1743)</f>
        <v>0</v>
      </c>
      <c r="AI1741" s="116">
        <f>SUM(AI1742:AI1743)</f>
        <v>0</v>
      </c>
      <c r="AJ1741" s="115">
        <f t="shared" si="465"/>
        <v>0</v>
      </c>
      <c r="AK1741" s="116">
        <f t="shared" si="465"/>
        <v>0</v>
      </c>
      <c r="AL1741" s="116">
        <f t="shared" si="465"/>
        <v>0</v>
      </c>
      <c r="AM1741" s="116">
        <f t="shared" si="465"/>
        <v>0</v>
      </c>
      <c r="AN1741" s="116">
        <f t="shared" si="465"/>
        <v>0</v>
      </c>
      <c r="AO1741" s="115">
        <f t="shared" si="463"/>
        <v>0</v>
      </c>
      <c r="AP1741" s="116">
        <f t="shared" si="463"/>
        <v>0</v>
      </c>
      <c r="AQ1741" s="116">
        <f t="shared" si="463"/>
        <v>0</v>
      </c>
      <c r="AR1741" s="116">
        <f t="shared" si="455"/>
        <v>0</v>
      </c>
      <c r="AS1741" s="116">
        <f t="shared" si="464"/>
        <v>0</v>
      </c>
    </row>
    <row r="1742" spans="2:45" ht="16.5" hidden="1" thickTop="1" thickBot="1" x14ac:dyDescent="0.3">
      <c r="B1742" s="101" t="str">
        <f t="shared" si="456"/>
        <v>b</v>
      </c>
      <c r="C1742" s="101" t="str">
        <f t="shared" si="457"/>
        <v>b</v>
      </c>
      <c r="D1742" s="109" t="s">
        <v>279</v>
      </c>
      <c r="E1742" s="121" t="s">
        <v>306</v>
      </c>
      <c r="F1742" s="115">
        <f t="shared" si="458"/>
        <v>0</v>
      </c>
      <c r="G1742" s="116">
        <v>0</v>
      </c>
      <c r="H1742" s="116">
        <v>0</v>
      </c>
      <c r="I1742" s="116">
        <v>0</v>
      </c>
      <c r="J1742" s="116">
        <v>0</v>
      </c>
      <c r="K1742" s="115">
        <f t="shared" si="459"/>
        <v>0</v>
      </c>
      <c r="L1742" s="116">
        <v>0</v>
      </c>
      <c r="M1742" s="116">
        <v>0</v>
      </c>
      <c r="N1742" s="116">
        <v>0</v>
      </c>
      <c r="O1742" s="116">
        <v>0</v>
      </c>
      <c r="P1742" s="115">
        <f t="shared" si="460"/>
        <v>0</v>
      </c>
      <c r="Q1742" s="116">
        <v>0</v>
      </c>
      <c r="R1742" s="116">
        <v>0</v>
      </c>
      <c r="S1742" s="116">
        <v>0</v>
      </c>
      <c r="T1742" s="116">
        <v>0</v>
      </c>
      <c r="U1742" s="111">
        <f t="shared" si="454"/>
        <v>0</v>
      </c>
      <c r="V1742" s="116">
        <f t="shared" si="454"/>
        <v>0</v>
      </c>
      <c r="W1742" s="116">
        <f t="shared" si="454"/>
        <v>0</v>
      </c>
      <c r="X1742" s="116">
        <f t="shared" si="454"/>
        <v>0</v>
      </c>
      <c r="Y1742" s="116">
        <f t="shared" si="454"/>
        <v>0</v>
      </c>
      <c r="Z1742" s="115">
        <f t="shared" si="461"/>
        <v>0</v>
      </c>
      <c r="AA1742" s="116">
        <v>0</v>
      </c>
      <c r="AB1742" s="116">
        <v>0</v>
      </c>
      <c r="AC1742" s="116">
        <v>0</v>
      </c>
      <c r="AD1742" s="116">
        <v>0</v>
      </c>
      <c r="AE1742" s="115">
        <f t="shared" si="462"/>
        <v>0</v>
      </c>
      <c r="AF1742" s="116">
        <v>0</v>
      </c>
      <c r="AG1742" s="116">
        <v>0</v>
      </c>
      <c r="AH1742" s="116">
        <v>0</v>
      </c>
      <c r="AI1742" s="116">
        <v>0</v>
      </c>
      <c r="AJ1742" s="115">
        <f t="shared" si="465"/>
        <v>0</v>
      </c>
      <c r="AK1742" s="116">
        <f t="shared" si="465"/>
        <v>0</v>
      </c>
      <c r="AL1742" s="116">
        <f t="shared" si="465"/>
        <v>0</v>
      </c>
      <c r="AM1742" s="116">
        <f t="shared" si="465"/>
        <v>0</v>
      </c>
      <c r="AN1742" s="116">
        <f t="shared" si="465"/>
        <v>0</v>
      </c>
      <c r="AO1742" s="115">
        <f t="shared" si="463"/>
        <v>0</v>
      </c>
      <c r="AP1742" s="116">
        <f t="shared" si="463"/>
        <v>0</v>
      </c>
      <c r="AQ1742" s="116">
        <f t="shared" si="463"/>
        <v>0</v>
      </c>
      <c r="AR1742" s="116">
        <f t="shared" si="455"/>
        <v>0</v>
      </c>
      <c r="AS1742" s="116">
        <f t="shared" si="464"/>
        <v>0</v>
      </c>
    </row>
    <row r="1743" spans="2:45" ht="27" hidden="1" thickTop="1" thickBot="1" x14ac:dyDescent="0.3">
      <c r="B1743" s="101" t="str">
        <f t="shared" si="456"/>
        <v>b</v>
      </c>
      <c r="C1743" s="101" t="str">
        <f t="shared" si="457"/>
        <v>b</v>
      </c>
      <c r="D1743" s="109" t="s">
        <v>279</v>
      </c>
      <c r="E1743" s="121" t="s">
        <v>307</v>
      </c>
      <c r="F1743" s="115">
        <f t="shared" si="458"/>
        <v>0</v>
      </c>
      <c r="G1743" s="116">
        <f>SUM(G1744:G1745)</f>
        <v>0</v>
      </c>
      <c r="H1743" s="116">
        <f>SUM(H1744:H1745)</f>
        <v>0</v>
      </c>
      <c r="I1743" s="116">
        <f>SUM(I1744:I1745)</f>
        <v>0</v>
      </c>
      <c r="J1743" s="116">
        <f>SUM(J1744:J1745)</f>
        <v>0</v>
      </c>
      <c r="K1743" s="115">
        <f t="shared" si="459"/>
        <v>0</v>
      </c>
      <c r="L1743" s="116">
        <f>SUM(L1744:L1745)</f>
        <v>0</v>
      </c>
      <c r="M1743" s="116">
        <f>SUM(M1744:M1745)</f>
        <v>0</v>
      </c>
      <c r="N1743" s="116">
        <f>SUM(N1744:N1745)</f>
        <v>0</v>
      </c>
      <c r="O1743" s="116">
        <f>SUM(O1744:O1745)</f>
        <v>0</v>
      </c>
      <c r="P1743" s="115">
        <f t="shared" si="460"/>
        <v>0</v>
      </c>
      <c r="Q1743" s="116">
        <f>SUM(Q1744:Q1745)</f>
        <v>0</v>
      </c>
      <c r="R1743" s="116">
        <f>SUM(R1744:R1745)</f>
        <v>0</v>
      </c>
      <c r="S1743" s="116">
        <f>SUM(S1744:S1745)</f>
        <v>0</v>
      </c>
      <c r="T1743" s="116">
        <f>SUM(T1744:T1745)</f>
        <v>0</v>
      </c>
      <c r="U1743" s="111">
        <f t="shared" si="454"/>
        <v>0</v>
      </c>
      <c r="V1743" s="116">
        <f t="shared" si="454"/>
        <v>0</v>
      </c>
      <c r="W1743" s="116">
        <f t="shared" si="454"/>
        <v>0</v>
      </c>
      <c r="X1743" s="116">
        <f t="shared" si="454"/>
        <v>0</v>
      </c>
      <c r="Y1743" s="116">
        <f t="shared" si="454"/>
        <v>0</v>
      </c>
      <c r="Z1743" s="115">
        <f t="shared" si="461"/>
        <v>0</v>
      </c>
      <c r="AA1743" s="116">
        <f>SUM(AA1744:AA1745)</f>
        <v>0</v>
      </c>
      <c r="AB1743" s="116">
        <f>SUM(AB1744:AB1745)</f>
        <v>0</v>
      </c>
      <c r="AC1743" s="116">
        <f>SUM(AC1744:AC1745)</f>
        <v>0</v>
      </c>
      <c r="AD1743" s="116">
        <f>SUM(AD1744:AD1745)</f>
        <v>0</v>
      </c>
      <c r="AE1743" s="115">
        <f t="shared" si="462"/>
        <v>0</v>
      </c>
      <c r="AF1743" s="116">
        <f>SUM(AF1744:AF1745)</f>
        <v>0</v>
      </c>
      <c r="AG1743" s="116">
        <f>SUM(AG1744:AG1745)</f>
        <v>0</v>
      </c>
      <c r="AH1743" s="116">
        <f>SUM(AH1744:AH1745)</f>
        <v>0</v>
      </c>
      <c r="AI1743" s="116">
        <f>SUM(AI1744:AI1745)</f>
        <v>0</v>
      </c>
      <c r="AJ1743" s="115">
        <f t="shared" si="465"/>
        <v>0</v>
      </c>
      <c r="AK1743" s="116">
        <f t="shared" si="465"/>
        <v>0</v>
      </c>
      <c r="AL1743" s="116">
        <f t="shared" si="465"/>
        <v>0</v>
      </c>
      <c r="AM1743" s="116">
        <f t="shared" si="465"/>
        <v>0</v>
      </c>
      <c r="AN1743" s="116">
        <f t="shared" si="465"/>
        <v>0</v>
      </c>
      <c r="AO1743" s="115">
        <f t="shared" si="463"/>
        <v>0</v>
      </c>
      <c r="AP1743" s="116">
        <f t="shared" si="463"/>
        <v>0</v>
      </c>
      <c r="AQ1743" s="116">
        <f t="shared" si="463"/>
        <v>0</v>
      </c>
      <c r="AR1743" s="116">
        <f t="shared" si="455"/>
        <v>0</v>
      </c>
      <c r="AS1743" s="116">
        <f t="shared" si="464"/>
        <v>0</v>
      </c>
    </row>
    <row r="1744" spans="2:45" ht="27" hidden="1" thickTop="1" thickBot="1" x14ac:dyDescent="0.3">
      <c r="B1744" s="101" t="str">
        <f t="shared" si="456"/>
        <v>b</v>
      </c>
      <c r="C1744" s="101" t="str">
        <f t="shared" si="457"/>
        <v>b</v>
      </c>
      <c r="D1744" s="109" t="s">
        <v>279</v>
      </c>
      <c r="E1744" s="122" t="s">
        <v>308</v>
      </c>
      <c r="F1744" s="115">
        <f t="shared" si="458"/>
        <v>0</v>
      </c>
      <c r="G1744" s="116">
        <v>0</v>
      </c>
      <c r="H1744" s="116">
        <v>0</v>
      </c>
      <c r="I1744" s="116">
        <v>0</v>
      </c>
      <c r="J1744" s="116">
        <v>0</v>
      </c>
      <c r="K1744" s="115">
        <f t="shared" si="459"/>
        <v>0</v>
      </c>
      <c r="L1744" s="116">
        <v>0</v>
      </c>
      <c r="M1744" s="116">
        <v>0</v>
      </c>
      <c r="N1744" s="116">
        <v>0</v>
      </c>
      <c r="O1744" s="116">
        <v>0</v>
      </c>
      <c r="P1744" s="115">
        <f t="shared" si="460"/>
        <v>0</v>
      </c>
      <c r="Q1744" s="116">
        <v>0</v>
      </c>
      <c r="R1744" s="116">
        <v>0</v>
      </c>
      <c r="S1744" s="116">
        <v>0</v>
      </c>
      <c r="T1744" s="116">
        <v>0</v>
      </c>
      <c r="U1744" s="111">
        <f t="shared" si="454"/>
        <v>0</v>
      </c>
      <c r="V1744" s="116">
        <f t="shared" si="454"/>
        <v>0</v>
      </c>
      <c r="W1744" s="116">
        <f t="shared" si="454"/>
        <v>0</v>
      </c>
      <c r="X1744" s="116">
        <f t="shared" si="454"/>
        <v>0</v>
      </c>
      <c r="Y1744" s="116">
        <f t="shared" si="454"/>
        <v>0</v>
      </c>
      <c r="Z1744" s="115">
        <f t="shared" si="461"/>
        <v>0</v>
      </c>
      <c r="AA1744" s="116">
        <v>0</v>
      </c>
      <c r="AB1744" s="116">
        <v>0</v>
      </c>
      <c r="AC1744" s="116">
        <v>0</v>
      </c>
      <c r="AD1744" s="116">
        <v>0</v>
      </c>
      <c r="AE1744" s="115">
        <f t="shared" si="462"/>
        <v>0</v>
      </c>
      <c r="AF1744" s="116">
        <v>0</v>
      </c>
      <c r="AG1744" s="116">
        <v>0</v>
      </c>
      <c r="AH1744" s="116">
        <v>0</v>
      </c>
      <c r="AI1744" s="116">
        <v>0</v>
      </c>
      <c r="AJ1744" s="115">
        <f t="shared" si="465"/>
        <v>0</v>
      </c>
      <c r="AK1744" s="116">
        <f t="shared" si="465"/>
        <v>0</v>
      </c>
      <c r="AL1744" s="116">
        <f t="shared" si="465"/>
        <v>0</v>
      </c>
      <c r="AM1744" s="116">
        <f t="shared" si="465"/>
        <v>0</v>
      </c>
      <c r="AN1744" s="116">
        <f t="shared" si="465"/>
        <v>0</v>
      </c>
      <c r="AO1744" s="115">
        <f t="shared" si="463"/>
        <v>0</v>
      </c>
      <c r="AP1744" s="116">
        <f t="shared" si="463"/>
        <v>0</v>
      </c>
      <c r="AQ1744" s="116">
        <f t="shared" si="463"/>
        <v>0</v>
      </c>
      <c r="AR1744" s="116">
        <f t="shared" si="455"/>
        <v>0</v>
      </c>
      <c r="AS1744" s="116">
        <f t="shared" si="464"/>
        <v>0</v>
      </c>
    </row>
    <row r="1745" spans="2:45" ht="27" hidden="1" thickTop="1" thickBot="1" x14ac:dyDescent="0.3">
      <c r="B1745" s="101" t="str">
        <f t="shared" si="456"/>
        <v>b</v>
      </c>
      <c r="C1745" s="101" t="str">
        <f t="shared" si="457"/>
        <v>b</v>
      </c>
      <c r="D1745" s="109" t="s">
        <v>279</v>
      </c>
      <c r="E1745" s="122" t="s">
        <v>309</v>
      </c>
      <c r="F1745" s="115">
        <f t="shared" si="458"/>
        <v>0</v>
      </c>
      <c r="G1745" s="116">
        <v>0</v>
      </c>
      <c r="H1745" s="116">
        <v>0</v>
      </c>
      <c r="I1745" s="116">
        <v>0</v>
      </c>
      <c r="J1745" s="116">
        <v>0</v>
      </c>
      <c r="K1745" s="115">
        <f t="shared" si="459"/>
        <v>0</v>
      </c>
      <c r="L1745" s="116">
        <v>0</v>
      </c>
      <c r="M1745" s="116">
        <v>0</v>
      </c>
      <c r="N1745" s="116">
        <v>0</v>
      </c>
      <c r="O1745" s="116">
        <v>0</v>
      </c>
      <c r="P1745" s="115">
        <f t="shared" si="460"/>
        <v>0</v>
      </c>
      <c r="Q1745" s="116">
        <v>0</v>
      </c>
      <c r="R1745" s="116">
        <v>0</v>
      </c>
      <c r="S1745" s="116">
        <v>0</v>
      </c>
      <c r="T1745" s="116">
        <v>0</v>
      </c>
      <c r="U1745" s="111">
        <f t="shared" si="454"/>
        <v>0</v>
      </c>
      <c r="V1745" s="116">
        <f t="shared" si="454"/>
        <v>0</v>
      </c>
      <c r="W1745" s="116">
        <f t="shared" si="454"/>
        <v>0</v>
      </c>
      <c r="X1745" s="116">
        <f t="shared" si="454"/>
        <v>0</v>
      </c>
      <c r="Y1745" s="116">
        <f t="shared" si="454"/>
        <v>0</v>
      </c>
      <c r="Z1745" s="115">
        <f t="shared" si="461"/>
        <v>0</v>
      </c>
      <c r="AA1745" s="116">
        <v>0</v>
      </c>
      <c r="AB1745" s="116">
        <v>0</v>
      </c>
      <c r="AC1745" s="116">
        <v>0</v>
      </c>
      <c r="AD1745" s="116">
        <v>0</v>
      </c>
      <c r="AE1745" s="115">
        <f t="shared" si="462"/>
        <v>0</v>
      </c>
      <c r="AF1745" s="116">
        <v>0</v>
      </c>
      <c r="AG1745" s="116">
        <v>0</v>
      </c>
      <c r="AH1745" s="116">
        <v>0</v>
      </c>
      <c r="AI1745" s="116">
        <v>0</v>
      </c>
      <c r="AJ1745" s="115">
        <f t="shared" si="465"/>
        <v>0</v>
      </c>
      <c r="AK1745" s="116">
        <f t="shared" si="465"/>
        <v>0</v>
      </c>
      <c r="AL1745" s="116">
        <f t="shared" si="465"/>
        <v>0</v>
      </c>
      <c r="AM1745" s="116">
        <f t="shared" si="465"/>
        <v>0</v>
      </c>
      <c r="AN1745" s="116">
        <f t="shared" si="465"/>
        <v>0</v>
      </c>
      <c r="AO1745" s="115">
        <f t="shared" si="463"/>
        <v>0</v>
      </c>
      <c r="AP1745" s="116">
        <f t="shared" si="463"/>
        <v>0</v>
      </c>
      <c r="AQ1745" s="116">
        <f t="shared" si="463"/>
        <v>0</v>
      </c>
      <c r="AR1745" s="116">
        <f t="shared" si="455"/>
        <v>0</v>
      </c>
      <c r="AS1745" s="116">
        <f t="shared" si="464"/>
        <v>0</v>
      </c>
    </row>
    <row r="1746" spans="2:45" ht="16.5" hidden="1" thickTop="1" thickBot="1" x14ac:dyDescent="0.3">
      <c r="B1746" s="101" t="str">
        <f t="shared" si="456"/>
        <v>b</v>
      </c>
      <c r="C1746" s="101" t="str">
        <f t="shared" si="457"/>
        <v>b</v>
      </c>
      <c r="D1746" s="109" t="s">
        <v>279</v>
      </c>
      <c r="E1746" s="119" t="s">
        <v>310</v>
      </c>
      <c r="F1746" s="115">
        <f t="shared" si="458"/>
        <v>0</v>
      </c>
      <c r="G1746" s="116">
        <v>0</v>
      </c>
      <c r="H1746" s="116">
        <v>0</v>
      </c>
      <c r="I1746" s="116">
        <v>0</v>
      </c>
      <c r="J1746" s="116">
        <v>0</v>
      </c>
      <c r="K1746" s="115">
        <f t="shared" si="459"/>
        <v>0</v>
      </c>
      <c r="L1746" s="116">
        <v>0</v>
      </c>
      <c r="M1746" s="116">
        <v>0</v>
      </c>
      <c r="N1746" s="116">
        <v>0</v>
      </c>
      <c r="O1746" s="116">
        <v>0</v>
      </c>
      <c r="P1746" s="115">
        <f t="shared" si="460"/>
        <v>0</v>
      </c>
      <c r="Q1746" s="116">
        <v>0</v>
      </c>
      <c r="R1746" s="116">
        <v>0</v>
      </c>
      <c r="S1746" s="116">
        <v>0</v>
      </c>
      <c r="T1746" s="116">
        <v>0</v>
      </c>
      <c r="U1746" s="111">
        <f t="shared" si="454"/>
        <v>0</v>
      </c>
      <c r="V1746" s="116">
        <f t="shared" si="454"/>
        <v>0</v>
      </c>
      <c r="W1746" s="116">
        <f t="shared" si="454"/>
        <v>0</v>
      </c>
      <c r="X1746" s="116">
        <f t="shared" si="454"/>
        <v>0</v>
      </c>
      <c r="Y1746" s="116">
        <f t="shared" si="454"/>
        <v>0</v>
      </c>
      <c r="Z1746" s="115">
        <f t="shared" si="461"/>
        <v>0</v>
      </c>
      <c r="AA1746" s="116">
        <v>0</v>
      </c>
      <c r="AB1746" s="116">
        <v>0</v>
      </c>
      <c r="AC1746" s="116">
        <v>0</v>
      </c>
      <c r="AD1746" s="116">
        <v>0</v>
      </c>
      <c r="AE1746" s="115">
        <f t="shared" si="462"/>
        <v>0</v>
      </c>
      <c r="AF1746" s="116">
        <v>0</v>
      </c>
      <c r="AG1746" s="116">
        <v>0</v>
      </c>
      <c r="AH1746" s="116">
        <v>0</v>
      </c>
      <c r="AI1746" s="116">
        <v>0</v>
      </c>
      <c r="AJ1746" s="115">
        <f t="shared" si="465"/>
        <v>0</v>
      </c>
      <c r="AK1746" s="116">
        <f t="shared" si="465"/>
        <v>0</v>
      </c>
      <c r="AL1746" s="116">
        <f t="shared" si="465"/>
        <v>0</v>
      </c>
      <c r="AM1746" s="116">
        <f t="shared" si="465"/>
        <v>0</v>
      </c>
      <c r="AN1746" s="116">
        <f t="shared" si="465"/>
        <v>0</v>
      </c>
      <c r="AO1746" s="115">
        <f t="shared" si="463"/>
        <v>0</v>
      </c>
      <c r="AP1746" s="116">
        <f t="shared" si="463"/>
        <v>0</v>
      </c>
      <c r="AQ1746" s="116">
        <f t="shared" si="463"/>
        <v>0</v>
      </c>
      <c r="AR1746" s="116">
        <f t="shared" si="455"/>
        <v>0</v>
      </c>
      <c r="AS1746" s="116">
        <f t="shared" si="464"/>
        <v>0</v>
      </c>
    </row>
    <row r="1747" spans="2:45" ht="16.5" hidden="1" thickTop="1" thickBot="1" x14ac:dyDescent="0.3">
      <c r="B1747" s="101" t="str">
        <f t="shared" si="456"/>
        <v>b</v>
      </c>
      <c r="C1747" s="101" t="str">
        <f t="shared" si="457"/>
        <v>b</v>
      </c>
      <c r="D1747" s="109" t="s">
        <v>279</v>
      </c>
      <c r="E1747" s="119" t="s">
        <v>311</v>
      </c>
      <c r="F1747" s="115">
        <f t="shared" si="458"/>
        <v>0</v>
      </c>
      <c r="G1747" s="116">
        <v>0</v>
      </c>
      <c r="H1747" s="116">
        <v>0</v>
      </c>
      <c r="I1747" s="116">
        <v>0</v>
      </c>
      <c r="J1747" s="116">
        <v>0</v>
      </c>
      <c r="K1747" s="115">
        <f t="shared" si="459"/>
        <v>0</v>
      </c>
      <c r="L1747" s="116">
        <v>0</v>
      </c>
      <c r="M1747" s="116">
        <v>0</v>
      </c>
      <c r="N1747" s="116">
        <v>0</v>
      </c>
      <c r="O1747" s="116">
        <v>0</v>
      </c>
      <c r="P1747" s="115">
        <f t="shared" si="460"/>
        <v>0</v>
      </c>
      <c r="Q1747" s="116">
        <v>0</v>
      </c>
      <c r="R1747" s="116">
        <v>0</v>
      </c>
      <c r="S1747" s="116">
        <v>0</v>
      </c>
      <c r="T1747" s="116">
        <v>0</v>
      </c>
      <c r="U1747" s="111">
        <f t="shared" si="454"/>
        <v>0</v>
      </c>
      <c r="V1747" s="116">
        <f t="shared" si="454"/>
        <v>0</v>
      </c>
      <c r="W1747" s="116">
        <f t="shared" si="454"/>
        <v>0</v>
      </c>
      <c r="X1747" s="116">
        <f t="shared" si="454"/>
        <v>0</v>
      </c>
      <c r="Y1747" s="116">
        <f t="shared" si="454"/>
        <v>0</v>
      </c>
      <c r="Z1747" s="115">
        <f t="shared" si="461"/>
        <v>0</v>
      </c>
      <c r="AA1747" s="116">
        <v>0</v>
      </c>
      <c r="AB1747" s="116">
        <v>0</v>
      </c>
      <c r="AC1747" s="116">
        <v>0</v>
      </c>
      <c r="AD1747" s="116">
        <v>0</v>
      </c>
      <c r="AE1747" s="115">
        <f t="shared" si="462"/>
        <v>0</v>
      </c>
      <c r="AF1747" s="116">
        <v>0</v>
      </c>
      <c r="AG1747" s="116">
        <v>0</v>
      </c>
      <c r="AH1747" s="116">
        <v>0</v>
      </c>
      <c r="AI1747" s="116">
        <v>0</v>
      </c>
      <c r="AJ1747" s="115">
        <f t="shared" si="465"/>
        <v>0</v>
      </c>
      <c r="AK1747" s="116">
        <f t="shared" si="465"/>
        <v>0</v>
      </c>
      <c r="AL1747" s="116">
        <f t="shared" si="465"/>
        <v>0</v>
      </c>
      <c r="AM1747" s="116">
        <f t="shared" si="465"/>
        <v>0</v>
      </c>
      <c r="AN1747" s="116">
        <f t="shared" si="465"/>
        <v>0</v>
      </c>
      <c r="AO1747" s="115">
        <f t="shared" si="463"/>
        <v>0</v>
      </c>
      <c r="AP1747" s="116">
        <f t="shared" si="463"/>
        <v>0</v>
      </c>
      <c r="AQ1747" s="116">
        <f t="shared" si="463"/>
        <v>0</v>
      </c>
      <c r="AR1747" s="116">
        <f t="shared" si="455"/>
        <v>0</v>
      </c>
      <c r="AS1747" s="116">
        <f t="shared" si="464"/>
        <v>0</v>
      </c>
    </row>
    <row r="1748" spans="2:45" ht="16.5" hidden="1" thickTop="1" thickBot="1" x14ac:dyDescent="0.3">
      <c r="B1748" s="101" t="str">
        <f t="shared" si="456"/>
        <v>b</v>
      </c>
      <c r="C1748" s="101" t="str">
        <f t="shared" si="457"/>
        <v>b</v>
      </c>
      <c r="D1748" s="109" t="s">
        <v>279</v>
      </c>
      <c r="E1748" s="119" t="s">
        <v>312</v>
      </c>
      <c r="F1748" s="115">
        <f t="shared" si="458"/>
        <v>0</v>
      </c>
      <c r="G1748" s="116">
        <v>0</v>
      </c>
      <c r="H1748" s="116">
        <v>0</v>
      </c>
      <c r="I1748" s="116">
        <v>0</v>
      </c>
      <c r="J1748" s="116">
        <v>0</v>
      </c>
      <c r="K1748" s="115">
        <f t="shared" si="459"/>
        <v>0</v>
      </c>
      <c r="L1748" s="116">
        <v>0</v>
      </c>
      <c r="M1748" s="116">
        <v>0</v>
      </c>
      <c r="N1748" s="116">
        <v>0</v>
      </c>
      <c r="O1748" s="116">
        <v>0</v>
      </c>
      <c r="P1748" s="115">
        <f t="shared" si="460"/>
        <v>0</v>
      </c>
      <c r="Q1748" s="116">
        <v>0</v>
      </c>
      <c r="R1748" s="116">
        <v>0</v>
      </c>
      <c r="S1748" s="116">
        <v>0</v>
      </c>
      <c r="T1748" s="116">
        <v>0</v>
      </c>
      <c r="U1748" s="111">
        <f t="shared" si="454"/>
        <v>0</v>
      </c>
      <c r="V1748" s="116">
        <f t="shared" si="454"/>
        <v>0</v>
      </c>
      <c r="W1748" s="116">
        <f t="shared" si="454"/>
        <v>0</v>
      </c>
      <c r="X1748" s="116">
        <f t="shared" si="454"/>
        <v>0</v>
      </c>
      <c r="Y1748" s="116">
        <f t="shared" si="454"/>
        <v>0</v>
      </c>
      <c r="Z1748" s="115">
        <f t="shared" si="461"/>
        <v>0</v>
      </c>
      <c r="AA1748" s="116">
        <v>0</v>
      </c>
      <c r="AB1748" s="116">
        <v>0</v>
      </c>
      <c r="AC1748" s="116">
        <v>0</v>
      </c>
      <c r="AD1748" s="116">
        <v>0</v>
      </c>
      <c r="AE1748" s="115">
        <f t="shared" si="462"/>
        <v>0</v>
      </c>
      <c r="AF1748" s="116">
        <v>0</v>
      </c>
      <c r="AG1748" s="116">
        <v>0</v>
      </c>
      <c r="AH1748" s="116">
        <v>0</v>
      </c>
      <c r="AI1748" s="116">
        <v>0</v>
      </c>
      <c r="AJ1748" s="115">
        <f t="shared" si="465"/>
        <v>0</v>
      </c>
      <c r="AK1748" s="116">
        <f t="shared" si="465"/>
        <v>0</v>
      </c>
      <c r="AL1748" s="116">
        <f t="shared" si="465"/>
        <v>0</v>
      </c>
      <c r="AM1748" s="116">
        <f t="shared" si="465"/>
        <v>0</v>
      </c>
      <c r="AN1748" s="116">
        <f t="shared" si="465"/>
        <v>0</v>
      </c>
      <c r="AO1748" s="115">
        <f t="shared" si="463"/>
        <v>0</v>
      </c>
      <c r="AP1748" s="116">
        <f t="shared" si="463"/>
        <v>0</v>
      </c>
      <c r="AQ1748" s="116">
        <f t="shared" si="463"/>
        <v>0</v>
      </c>
      <c r="AR1748" s="116">
        <f t="shared" si="455"/>
        <v>0</v>
      </c>
      <c r="AS1748" s="116">
        <f t="shared" si="464"/>
        <v>0</v>
      </c>
    </row>
    <row r="1749" spans="2:45" ht="16.5" thickTop="1" thickBot="1" x14ac:dyDescent="0.3">
      <c r="B1749" s="101" t="str">
        <f t="shared" si="456"/>
        <v>a</v>
      </c>
      <c r="C1749" s="101" t="str">
        <f t="shared" si="457"/>
        <v>a</v>
      </c>
      <c r="D1749" s="109" t="s">
        <v>184</v>
      </c>
      <c r="E1749" s="118" t="s">
        <v>43</v>
      </c>
      <c r="F1749" s="115">
        <f t="shared" si="458"/>
        <v>1240000</v>
      </c>
      <c r="G1749" s="116">
        <f>SUM(G1750,G1762:G1764)</f>
        <v>30000</v>
      </c>
      <c r="H1749" s="116">
        <f>SUM(H1750,H1762:H1764)</f>
        <v>670000</v>
      </c>
      <c r="I1749" s="116">
        <f>SUM(I1750,I1762:I1764)</f>
        <v>500000</v>
      </c>
      <c r="J1749" s="116">
        <f>SUM(J1750,J1762:J1764)</f>
        <v>40000</v>
      </c>
      <c r="K1749" s="115">
        <f t="shared" si="459"/>
        <v>1240000</v>
      </c>
      <c r="L1749" s="116">
        <f>SUM(L1750,L1762:L1764)</f>
        <v>130000</v>
      </c>
      <c r="M1749" s="116">
        <f>SUM(M1750,M1762:M1764)</f>
        <v>140000</v>
      </c>
      <c r="N1749" s="116">
        <f>SUM(N1750,N1762:N1764)</f>
        <v>400000</v>
      </c>
      <c r="O1749" s="116">
        <f>SUM(O1750,O1762:O1764)</f>
        <v>570000</v>
      </c>
      <c r="P1749" s="115">
        <f t="shared" si="460"/>
        <v>139905</v>
      </c>
      <c r="Q1749" s="116">
        <f>SUM(Q1750,Q1762:Q1764)</f>
        <v>101410</v>
      </c>
      <c r="R1749" s="116">
        <f>SUM(R1750,R1762:R1764)</f>
        <v>38495</v>
      </c>
      <c r="S1749" s="116">
        <f>SUM(S1750,S1762:S1764)</f>
        <v>0</v>
      </c>
      <c r="T1749" s="116">
        <f>SUM(T1750,T1762:T1764)</f>
        <v>0</v>
      </c>
      <c r="U1749" s="111">
        <f t="shared" si="454"/>
        <v>0</v>
      </c>
      <c r="V1749" s="116">
        <f t="shared" si="454"/>
        <v>0</v>
      </c>
      <c r="W1749" s="116">
        <f t="shared" si="454"/>
        <v>-10000</v>
      </c>
      <c r="X1749" s="116">
        <f t="shared" si="454"/>
        <v>0</v>
      </c>
      <c r="Y1749" s="116">
        <f t="shared" si="454"/>
        <v>10000</v>
      </c>
      <c r="Z1749" s="115">
        <f t="shared" si="461"/>
        <v>0</v>
      </c>
      <c r="AA1749" s="116">
        <f>SUM(AA1750,AA1762:AA1764)</f>
        <v>0</v>
      </c>
      <c r="AB1749" s="116">
        <f>SUM(AB1750,AB1762:AB1764)</f>
        <v>0</v>
      </c>
      <c r="AC1749" s="116">
        <f>SUM(AC1750,AC1762:AC1764)</f>
        <v>0</v>
      </c>
      <c r="AD1749" s="116">
        <f>SUM(AD1750,AD1762:AD1764)</f>
        <v>0</v>
      </c>
      <c r="AE1749" s="115">
        <f t="shared" si="462"/>
        <v>0</v>
      </c>
      <c r="AF1749" s="116">
        <f>SUM(AF1750,AF1762:AF1764)</f>
        <v>0</v>
      </c>
      <c r="AG1749" s="116">
        <f>SUM(AG1750,AG1762:AG1764)</f>
        <v>-10000</v>
      </c>
      <c r="AH1749" s="116">
        <f>SUM(AH1750,AH1762:AH1764)</f>
        <v>0</v>
      </c>
      <c r="AI1749" s="116">
        <f>SUM(AI1750,AI1762:AI1764)</f>
        <v>10000</v>
      </c>
      <c r="AJ1749" s="115">
        <f t="shared" si="465"/>
        <v>1240000</v>
      </c>
      <c r="AK1749" s="116">
        <f t="shared" si="465"/>
        <v>30000</v>
      </c>
      <c r="AL1749" s="116">
        <f t="shared" si="465"/>
        <v>660000</v>
      </c>
      <c r="AM1749" s="116">
        <f t="shared" si="465"/>
        <v>500000</v>
      </c>
      <c r="AN1749" s="116">
        <f t="shared" si="465"/>
        <v>50000</v>
      </c>
      <c r="AO1749" s="115">
        <f t="shared" si="463"/>
        <v>1240000</v>
      </c>
      <c r="AP1749" s="116">
        <f t="shared" si="463"/>
        <v>130000</v>
      </c>
      <c r="AQ1749" s="116">
        <f t="shared" si="463"/>
        <v>130000</v>
      </c>
      <c r="AR1749" s="116">
        <f t="shared" si="455"/>
        <v>400000</v>
      </c>
      <c r="AS1749" s="116">
        <f t="shared" si="464"/>
        <v>580000</v>
      </c>
    </row>
    <row r="1750" spans="2:45" ht="16.5" thickTop="1" thickBot="1" x14ac:dyDescent="0.3">
      <c r="B1750" s="101" t="str">
        <f t="shared" si="456"/>
        <v>a</v>
      </c>
      <c r="C1750" s="101" t="str">
        <f t="shared" si="457"/>
        <v>a</v>
      </c>
      <c r="D1750" s="109" t="s">
        <v>279</v>
      </c>
      <c r="E1750" s="119" t="s">
        <v>298</v>
      </c>
      <c r="F1750" s="115">
        <f t="shared" si="458"/>
        <v>1240000</v>
      </c>
      <c r="G1750" s="116">
        <f>SUM(G1751:G1757)</f>
        <v>30000</v>
      </c>
      <c r="H1750" s="116">
        <f>SUM(H1751:H1757)</f>
        <v>670000</v>
      </c>
      <c r="I1750" s="116">
        <f>SUM(I1751:I1757)</f>
        <v>500000</v>
      </c>
      <c r="J1750" s="116">
        <f>SUM(J1751:J1757)</f>
        <v>40000</v>
      </c>
      <c r="K1750" s="115">
        <f t="shared" si="459"/>
        <v>1240000</v>
      </c>
      <c r="L1750" s="116">
        <f>SUM(L1751:L1757)</f>
        <v>130000</v>
      </c>
      <c r="M1750" s="116">
        <f>SUM(M1751:M1757)</f>
        <v>140000</v>
      </c>
      <c r="N1750" s="116">
        <f>SUM(N1751:N1757)</f>
        <v>400000</v>
      </c>
      <c r="O1750" s="116">
        <f>SUM(O1751:O1757)</f>
        <v>570000</v>
      </c>
      <c r="P1750" s="115">
        <f t="shared" si="460"/>
        <v>139905</v>
      </c>
      <c r="Q1750" s="116">
        <f>SUM(Q1751:Q1757)</f>
        <v>101410</v>
      </c>
      <c r="R1750" s="116">
        <f>SUM(R1751:R1757)</f>
        <v>38495</v>
      </c>
      <c r="S1750" s="116">
        <f>SUM(S1751:S1757)</f>
        <v>0</v>
      </c>
      <c r="T1750" s="116">
        <f>SUM(T1751:T1757)</f>
        <v>0</v>
      </c>
      <c r="U1750" s="111">
        <f t="shared" si="454"/>
        <v>0</v>
      </c>
      <c r="V1750" s="116">
        <f t="shared" si="454"/>
        <v>0</v>
      </c>
      <c r="W1750" s="116">
        <f t="shared" si="454"/>
        <v>-10000</v>
      </c>
      <c r="X1750" s="116">
        <f t="shared" si="454"/>
        <v>0</v>
      </c>
      <c r="Y1750" s="116">
        <f t="shared" si="454"/>
        <v>10000</v>
      </c>
      <c r="Z1750" s="115">
        <f t="shared" si="461"/>
        <v>0</v>
      </c>
      <c r="AA1750" s="116">
        <f>SUM(AA1751:AA1757)</f>
        <v>0</v>
      </c>
      <c r="AB1750" s="116">
        <f>SUM(AB1751:AB1757)</f>
        <v>0</v>
      </c>
      <c r="AC1750" s="116">
        <f>SUM(AC1751:AC1757)</f>
        <v>0</v>
      </c>
      <c r="AD1750" s="116">
        <f>SUM(AD1751:AD1757)</f>
        <v>0</v>
      </c>
      <c r="AE1750" s="115">
        <f t="shared" si="462"/>
        <v>0</v>
      </c>
      <c r="AF1750" s="116">
        <f>SUM(AF1751:AF1757)</f>
        <v>0</v>
      </c>
      <c r="AG1750" s="116">
        <f>SUM(AG1751:AG1757)</f>
        <v>-10000</v>
      </c>
      <c r="AH1750" s="116">
        <f>SUM(AH1751:AH1757)</f>
        <v>0</v>
      </c>
      <c r="AI1750" s="116">
        <f>SUM(AI1751:AI1757)</f>
        <v>10000</v>
      </c>
      <c r="AJ1750" s="115">
        <f t="shared" si="465"/>
        <v>1240000</v>
      </c>
      <c r="AK1750" s="116">
        <f t="shared" si="465"/>
        <v>30000</v>
      </c>
      <c r="AL1750" s="116">
        <f t="shared" si="465"/>
        <v>660000</v>
      </c>
      <c r="AM1750" s="116">
        <f t="shared" si="465"/>
        <v>500000</v>
      </c>
      <c r="AN1750" s="116">
        <f t="shared" si="465"/>
        <v>50000</v>
      </c>
      <c r="AO1750" s="115">
        <f t="shared" si="463"/>
        <v>1240000</v>
      </c>
      <c r="AP1750" s="116">
        <f t="shared" si="463"/>
        <v>130000</v>
      </c>
      <c r="AQ1750" s="116">
        <f t="shared" si="463"/>
        <v>130000</v>
      </c>
      <c r="AR1750" s="116">
        <f t="shared" si="455"/>
        <v>400000</v>
      </c>
      <c r="AS1750" s="116">
        <f t="shared" si="464"/>
        <v>580000</v>
      </c>
    </row>
    <row r="1751" spans="2:45" ht="16.5" hidden="1" thickTop="1" thickBot="1" x14ac:dyDescent="0.3">
      <c r="B1751" s="101" t="str">
        <f t="shared" si="456"/>
        <v>b</v>
      </c>
      <c r="C1751" s="101" t="str">
        <f t="shared" si="457"/>
        <v>b</v>
      </c>
      <c r="D1751" s="109" t="s">
        <v>279</v>
      </c>
      <c r="E1751" s="120" t="s">
        <v>299</v>
      </c>
      <c r="F1751" s="115">
        <f t="shared" si="458"/>
        <v>0</v>
      </c>
      <c r="G1751" s="116">
        <v>0</v>
      </c>
      <c r="H1751" s="116">
        <v>0</v>
      </c>
      <c r="I1751" s="116">
        <v>0</v>
      </c>
      <c r="J1751" s="116">
        <v>0</v>
      </c>
      <c r="K1751" s="115">
        <f t="shared" si="459"/>
        <v>0</v>
      </c>
      <c r="L1751" s="116">
        <v>0</v>
      </c>
      <c r="M1751" s="116">
        <v>0</v>
      </c>
      <c r="N1751" s="116">
        <v>0</v>
      </c>
      <c r="O1751" s="116">
        <v>0</v>
      </c>
      <c r="P1751" s="115">
        <f t="shared" si="460"/>
        <v>0</v>
      </c>
      <c r="Q1751" s="116">
        <v>0</v>
      </c>
      <c r="R1751" s="116">
        <v>0</v>
      </c>
      <c r="S1751" s="116">
        <v>0</v>
      </c>
      <c r="T1751" s="116">
        <v>0</v>
      </c>
      <c r="U1751" s="111">
        <f t="shared" si="454"/>
        <v>0</v>
      </c>
      <c r="V1751" s="116">
        <f t="shared" si="454"/>
        <v>0</v>
      </c>
      <c r="W1751" s="116">
        <f t="shared" si="454"/>
        <v>0</v>
      </c>
      <c r="X1751" s="116">
        <f t="shared" si="454"/>
        <v>0</v>
      </c>
      <c r="Y1751" s="116">
        <f t="shared" si="454"/>
        <v>0</v>
      </c>
      <c r="Z1751" s="115">
        <f t="shared" si="461"/>
        <v>0</v>
      </c>
      <c r="AA1751" s="116">
        <v>0</v>
      </c>
      <c r="AB1751" s="116">
        <v>0</v>
      </c>
      <c r="AC1751" s="116">
        <v>0</v>
      </c>
      <c r="AD1751" s="116">
        <v>0</v>
      </c>
      <c r="AE1751" s="115">
        <f t="shared" si="462"/>
        <v>0</v>
      </c>
      <c r="AF1751" s="116">
        <v>0</v>
      </c>
      <c r="AG1751" s="116">
        <v>0</v>
      </c>
      <c r="AH1751" s="116">
        <v>0</v>
      </c>
      <c r="AI1751" s="116">
        <v>0</v>
      </c>
      <c r="AJ1751" s="115">
        <f t="shared" si="465"/>
        <v>0</v>
      </c>
      <c r="AK1751" s="116">
        <f t="shared" si="465"/>
        <v>0</v>
      </c>
      <c r="AL1751" s="116">
        <f t="shared" si="465"/>
        <v>0</v>
      </c>
      <c r="AM1751" s="116">
        <f t="shared" si="465"/>
        <v>0</v>
      </c>
      <c r="AN1751" s="116">
        <f t="shared" si="465"/>
        <v>0</v>
      </c>
      <c r="AO1751" s="115">
        <f t="shared" si="463"/>
        <v>0</v>
      </c>
      <c r="AP1751" s="116">
        <f t="shared" si="463"/>
        <v>0</v>
      </c>
      <c r="AQ1751" s="116">
        <f t="shared" si="463"/>
        <v>0</v>
      </c>
      <c r="AR1751" s="116">
        <f t="shared" si="455"/>
        <v>0</v>
      </c>
      <c r="AS1751" s="116">
        <f t="shared" si="464"/>
        <v>0</v>
      </c>
    </row>
    <row r="1752" spans="2:45" ht="16.5" thickTop="1" thickBot="1" x14ac:dyDescent="0.3">
      <c r="B1752" s="101" t="str">
        <f t="shared" si="456"/>
        <v>a</v>
      </c>
      <c r="C1752" s="101" t="str">
        <f t="shared" si="457"/>
        <v>a</v>
      </c>
      <c r="D1752" s="109" t="s">
        <v>279</v>
      </c>
      <c r="E1752" s="120" t="s">
        <v>300</v>
      </c>
      <c r="F1752" s="115">
        <f t="shared" si="458"/>
        <v>1070000</v>
      </c>
      <c r="G1752" s="116">
        <v>30000</v>
      </c>
      <c r="H1752" s="116">
        <v>500000</v>
      </c>
      <c r="I1752" s="116">
        <v>500000</v>
      </c>
      <c r="J1752" s="116">
        <v>40000</v>
      </c>
      <c r="K1752" s="115">
        <f t="shared" si="459"/>
        <v>1070000</v>
      </c>
      <c r="L1752" s="116">
        <v>130000</v>
      </c>
      <c r="M1752" s="116">
        <v>140000</v>
      </c>
      <c r="N1752" s="116">
        <v>400000</v>
      </c>
      <c r="O1752" s="116">
        <v>400000</v>
      </c>
      <c r="P1752" s="115">
        <f t="shared" si="460"/>
        <v>139905</v>
      </c>
      <c r="Q1752" s="116">
        <v>101410</v>
      </c>
      <c r="R1752" s="116">
        <v>38495</v>
      </c>
      <c r="S1752" s="116">
        <v>0</v>
      </c>
      <c r="T1752" s="116">
        <v>0</v>
      </c>
      <c r="U1752" s="111">
        <f t="shared" si="454"/>
        <v>0</v>
      </c>
      <c r="V1752" s="116">
        <f t="shared" si="454"/>
        <v>0</v>
      </c>
      <c r="W1752" s="116">
        <f t="shared" si="454"/>
        <v>-10000</v>
      </c>
      <c r="X1752" s="116">
        <f t="shared" si="454"/>
        <v>0</v>
      </c>
      <c r="Y1752" s="116">
        <f t="shared" si="454"/>
        <v>10000</v>
      </c>
      <c r="Z1752" s="115">
        <f t="shared" si="461"/>
        <v>0</v>
      </c>
      <c r="AA1752" s="116">
        <v>0</v>
      </c>
      <c r="AB1752" s="116">
        <v>0</v>
      </c>
      <c r="AC1752" s="116">
        <v>0</v>
      </c>
      <c r="AD1752" s="116">
        <v>0</v>
      </c>
      <c r="AE1752" s="115">
        <f t="shared" si="462"/>
        <v>0</v>
      </c>
      <c r="AF1752" s="116">
        <v>0</v>
      </c>
      <c r="AG1752" s="125">
        <v>-10000</v>
      </c>
      <c r="AH1752" s="116">
        <v>0</v>
      </c>
      <c r="AI1752" s="125">
        <v>10000</v>
      </c>
      <c r="AJ1752" s="115">
        <f t="shared" si="465"/>
        <v>1070000</v>
      </c>
      <c r="AK1752" s="116">
        <f t="shared" si="465"/>
        <v>30000</v>
      </c>
      <c r="AL1752" s="116">
        <f t="shared" si="465"/>
        <v>490000</v>
      </c>
      <c r="AM1752" s="116">
        <f t="shared" si="465"/>
        <v>500000</v>
      </c>
      <c r="AN1752" s="116">
        <f t="shared" si="465"/>
        <v>50000</v>
      </c>
      <c r="AO1752" s="115">
        <f t="shared" si="463"/>
        <v>1070000</v>
      </c>
      <c r="AP1752" s="116">
        <f t="shared" si="463"/>
        <v>130000</v>
      </c>
      <c r="AQ1752" s="116">
        <f t="shared" si="463"/>
        <v>130000</v>
      </c>
      <c r="AR1752" s="116">
        <f t="shared" si="455"/>
        <v>400000</v>
      </c>
      <c r="AS1752" s="116">
        <f t="shared" si="464"/>
        <v>410000</v>
      </c>
    </row>
    <row r="1753" spans="2:45" ht="16.5" hidden="1" thickTop="1" thickBot="1" x14ac:dyDescent="0.3">
      <c r="B1753" s="101" t="str">
        <f t="shared" si="456"/>
        <v>b</v>
      </c>
      <c r="C1753" s="101" t="str">
        <f t="shared" si="457"/>
        <v>b</v>
      </c>
      <c r="D1753" s="109" t="s">
        <v>279</v>
      </c>
      <c r="E1753" s="120" t="s">
        <v>301</v>
      </c>
      <c r="F1753" s="115">
        <f t="shared" si="458"/>
        <v>0</v>
      </c>
      <c r="G1753" s="116">
        <v>0</v>
      </c>
      <c r="H1753" s="116">
        <v>0</v>
      </c>
      <c r="I1753" s="116">
        <v>0</v>
      </c>
      <c r="J1753" s="116">
        <v>0</v>
      </c>
      <c r="K1753" s="115">
        <f t="shared" si="459"/>
        <v>0</v>
      </c>
      <c r="L1753" s="116">
        <v>0</v>
      </c>
      <c r="M1753" s="116">
        <v>0</v>
      </c>
      <c r="N1753" s="116">
        <v>0</v>
      </c>
      <c r="O1753" s="116">
        <v>0</v>
      </c>
      <c r="P1753" s="115">
        <f t="shared" si="460"/>
        <v>0</v>
      </c>
      <c r="Q1753" s="116">
        <v>0</v>
      </c>
      <c r="R1753" s="116">
        <v>0</v>
      </c>
      <c r="S1753" s="116">
        <v>0</v>
      </c>
      <c r="T1753" s="116">
        <v>0</v>
      </c>
      <c r="U1753" s="111">
        <f t="shared" si="454"/>
        <v>0</v>
      </c>
      <c r="V1753" s="116">
        <f t="shared" si="454"/>
        <v>0</v>
      </c>
      <c r="W1753" s="116">
        <f t="shared" si="454"/>
        <v>0</v>
      </c>
      <c r="X1753" s="116">
        <f t="shared" si="454"/>
        <v>0</v>
      </c>
      <c r="Y1753" s="116">
        <f t="shared" si="454"/>
        <v>0</v>
      </c>
      <c r="Z1753" s="115">
        <f t="shared" si="461"/>
        <v>0</v>
      </c>
      <c r="AA1753" s="116">
        <v>0</v>
      </c>
      <c r="AB1753" s="116">
        <v>0</v>
      </c>
      <c r="AC1753" s="116">
        <v>0</v>
      </c>
      <c r="AD1753" s="116">
        <v>0</v>
      </c>
      <c r="AE1753" s="115">
        <f t="shared" si="462"/>
        <v>0</v>
      </c>
      <c r="AF1753" s="116">
        <v>0</v>
      </c>
      <c r="AG1753" s="116">
        <v>0</v>
      </c>
      <c r="AH1753" s="116">
        <v>0</v>
      </c>
      <c r="AI1753" s="116">
        <v>0</v>
      </c>
      <c r="AJ1753" s="115">
        <f t="shared" si="465"/>
        <v>0</v>
      </c>
      <c r="AK1753" s="116">
        <f t="shared" si="465"/>
        <v>0</v>
      </c>
      <c r="AL1753" s="116">
        <f t="shared" si="465"/>
        <v>0</v>
      </c>
      <c r="AM1753" s="116">
        <f t="shared" si="465"/>
        <v>0</v>
      </c>
      <c r="AN1753" s="116">
        <f t="shared" si="465"/>
        <v>0</v>
      </c>
      <c r="AO1753" s="115">
        <f t="shared" si="463"/>
        <v>0</v>
      </c>
      <c r="AP1753" s="116">
        <f t="shared" si="463"/>
        <v>0</v>
      </c>
      <c r="AQ1753" s="116">
        <f t="shared" si="463"/>
        <v>0</v>
      </c>
      <c r="AR1753" s="116">
        <f t="shared" si="455"/>
        <v>0</v>
      </c>
      <c r="AS1753" s="116">
        <f t="shared" si="464"/>
        <v>0</v>
      </c>
    </row>
    <row r="1754" spans="2:45" ht="16.5" hidden="1" thickTop="1" thickBot="1" x14ac:dyDescent="0.3">
      <c r="B1754" s="101" t="str">
        <f t="shared" si="456"/>
        <v>b</v>
      </c>
      <c r="C1754" s="101" t="str">
        <f t="shared" si="457"/>
        <v>b</v>
      </c>
      <c r="D1754" s="109" t="s">
        <v>279</v>
      </c>
      <c r="E1754" s="120" t="s">
        <v>302</v>
      </c>
      <c r="F1754" s="115">
        <f t="shared" si="458"/>
        <v>0</v>
      </c>
      <c r="G1754" s="116">
        <v>0</v>
      </c>
      <c r="H1754" s="116">
        <v>0</v>
      </c>
      <c r="I1754" s="116">
        <v>0</v>
      </c>
      <c r="J1754" s="116">
        <v>0</v>
      </c>
      <c r="K1754" s="115">
        <f t="shared" si="459"/>
        <v>0</v>
      </c>
      <c r="L1754" s="116">
        <v>0</v>
      </c>
      <c r="M1754" s="116">
        <v>0</v>
      </c>
      <c r="N1754" s="116">
        <v>0</v>
      </c>
      <c r="O1754" s="116">
        <v>0</v>
      </c>
      <c r="P1754" s="115">
        <f t="shared" si="460"/>
        <v>0</v>
      </c>
      <c r="Q1754" s="116">
        <v>0</v>
      </c>
      <c r="R1754" s="116">
        <v>0</v>
      </c>
      <c r="S1754" s="116">
        <v>0</v>
      </c>
      <c r="T1754" s="116">
        <v>0</v>
      </c>
      <c r="U1754" s="111">
        <f t="shared" ref="U1754:Y1804" si="466">Z1754+AE1754</f>
        <v>0</v>
      </c>
      <c r="V1754" s="116">
        <f t="shared" si="466"/>
        <v>0</v>
      </c>
      <c r="W1754" s="116">
        <f t="shared" si="466"/>
        <v>0</v>
      </c>
      <c r="X1754" s="116">
        <f t="shared" si="466"/>
        <v>0</v>
      </c>
      <c r="Y1754" s="116">
        <f t="shared" si="466"/>
        <v>0</v>
      </c>
      <c r="Z1754" s="115">
        <f t="shared" si="461"/>
        <v>0</v>
      </c>
      <c r="AA1754" s="116">
        <v>0</v>
      </c>
      <c r="AB1754" s="116">
        <v>0</v>
      </c>
      <c r="AC1754" s="116">
        <v>0</v>
      </c>
      <c r="AD1754" s="116">
        <v>0</v>
      </c>
      <c r="AE1754" s="115">
        <f t="shared" si="462"/>
        <v>0</v>
      </c>
      <c r="AF1754" s="116">
        <v>0</v>
      </c>
      <c r="AG1754" s="116">
        <v>0</v>
      </c>
      <c r="AH1754" s="116">
        <v>0</v>
      </c>
      <c r="AI1754" s="116">
        <v>0</v>
      </c>
      <c r="AJ1754" s="115">
        <f t="shared" si="465"/>
        <v>0</v>
      </c>
      <c r="AK1754" s="116">
        <f t="shared" si="465"/>
        <v>0</v>
      </c>
      <c r="AL1754" s="116">
        <f t="shared" si="465"/>
        <v>0</v>
      </c>
      <c r="AM1754" s="116">
        <f t="shared" si="465"/>
        <v>0</v>
      </c>
      <c r="AN1754" s="116">
        <f t="shared" si="465"/>
        <v>0</v>
      </c>
      <c r="AO1754" s="115">
        <f t="shared" si="463"/>
        <v>0</v>
      </c>
      <c r="AP1754" s="116">
        <f t="shared" si="463"/>
        <v>0</v>
      </c>
      <c r="AQ1754" s="116">
        <f t="shared" si="463"/>
        <v>0</v>
      </c>
      <c r="AR1754" s="116">
        <f t="shared" si="455"/>
        <v>0</v>
      </c>
      <c r="AS1754" s="116">
        <f t="shared" si="464"/>
        <v>0</v>
      </c>
    </row>
    <row r="1755" spans="2:45" ht="16.5" hidden="1" thickTop="1" thickBot="1" x14ac:dyDescent="0.3">
      <c r="B1755" s="101" t="str">
        <f t="shared" si="456"/>
        <v>b</v>
      </c>
      <c r="C1755" s="101" t="str">
        <f t="shared" si="457"/>
        <v>b</v>
      </c>
      <c r="D1755" s="109" t="s">
        <v>279</v>
      </c>
      <c r="E1755" s="120" t="s">
        <v>303</v>
      </c>
      <c r="F1755" s="115">
        <f t="shared" si="458"/>
        <v>0</v>
      </c>
      <c r="G1755" s="116">
        <v>0</v>
      </c>
      <c r="H1755" s="116">
        <v>0</v>
      </c>
      <c r="I1755" s="116">
        <v>0</v>
      </c>
      <c r="J1755" s="116">
        <v>0</v>
      </c>
      <c r="K1755" s="115">
        <f t="shared" si="459"/>
        <v>0</v>
      </c>
      <c r="L1755" s="116">
        <v>0</v>
      </c>
      <c r="M1755" s="116">
        <v>0</v>
      </c>
      <c r="N1755" s="116">
        <v>0</v>
      </c>
      <c r="O1755" s="116">
        <v>0</v>
      </c>
      <c r="P1755" s="115">
        <f t="shared" si="460"/>
        <v>0</v>
      </c>
      <c r="Q1755" s="116">
        <v>0</v>
      </c>
      <c r="R1755" s="116">
        <v>0</v>
      </c>
      <c r="S1755" s="116">
        <v>0</v>
      </c>
      <c r="T1755" s="116">
        <v>0</v>
      </c>
      <c r="U1755" s="111">
        <f t="shared" si="466"/>
        <v>0</v>
      </c>
      <c r="V1755" s="116">
        <f t="shared" si="466"/>
        <v>0</v>
      </c>
      <c r="W1755" s="116">
        <f t="shared" si="466"/>
        <v>0</v>
      </c>
      <c r="X1755" s="116">
        <f t="shared" si="466"/>
        <v>0</v>
      </c>
      <c r="Y1755" s="116">
        <f t="shared" si="466"/>
        <v>0</v>
      </c>
      <c r="Z1755" s="115">
        <f t="shared" si="461"/>
        <v>0</v>
      </c>
      <c r="AA1755" s="116">
        <v>0</v>
      </c>
      <c r="AB1755" s="116">
        <v>0</v>
      </c>
      <c r="AC1755" s="116">
        <v>0</v>
      </c>
      <c r="AD1755" s="116">
        <v>0</v>
      </c>
      <c r="AE1755" s="115">
        <f t="shared" si="462"/>
        <v>0</v>
      </c>
      <c r="AF1755" s="116">
        <v>0</v>
      </c>
      <c r="AG1755" s="116">
        <v>0</v>
      </c>
      <c r="AH1755" s="116">
        <v>0</v>
      </c>
      <c r="AI1755" s="116">
        <v>0</v>
      </c>
      <c r="AJ1755" s="115">
        <f t="shared" si="465"/>
        <v>0</v>
      </c>
      <c r="AK1755" s="116">
        <f t="shared" si="465"/>
        <v>0</v>
      </c>
      <c r="AL1755" s="116">
        <f t="shared" si="465"/>
        <v>0</v>
      </c>
      <c r="AM1755" s="116">
        <f t="shared" si="465"/>
        <v>0</v>
      </c>
      <c r="AN1755" s="116">
        <f t="shared" si="465"/>
        <v>0</v>
      </c>
      <c r="AO1755" s="115">
        <f t="shared" si="463"/>
        <v>0</v>
      </c>
      <c r="AP1755" s="116">
        <f t="shared" si="463"/>
        <v>0</v>
      </c>
      <c r="AQ1755" s="116">
        <f t="shared" si="463"/>
        <v>0</v>
      </c>
      <c r="AR1755" s="116">
        <f t="shared" si="455"/>
        <v>0</v>
      </c>
      <c r="AS1755" s="116">
        <f t="shared" si="464"/>
        <v>0</v>
      </c>
    </row>
    <row r="1756" spans="2:45" ht="16.5" hidden="1" thickTop="1" thickBot="1" x14ac:dyDescent="0.3">
      <c r="B1756" s="101" t="str">
        <f t="shared" si="456"/>
        <v>b</v>
      </c>
      <c r="C1756" s="101" t="str">
        <f t="shared" si="457"/>
        <v>b</v>
      </c>
      <c r="D1756" s="109" t="s">
        <v>279</v>
      </c>
      <c r="E1756" s="120" t="s">
        <v>304</v>
      </c>
      <c r="F1756" s="115">
        <f t="shared" si="458"/>
        <v>0</v>
      </c>
      <c r="G1756" s="116">
        <v>0</v>
      </c>
      <c r="H1756" s="116">
        <v>0</v>
      </c>
      <c r="I1756" s="116">
        <v>0</v>
      </c>
      <c r="J1756" s="116">
        <v>0</v>
      </c>
      <c r="K1756" s="115">
        <f t="shared" si="459"/>
        <v>0</v>
      </c>
      <c r="L1756" s="116">
        <v>0</v>
      </c>
      <c r="M1756" s="116">
        <v>0</v>
      </c>
      <c r="N1756" s="116">
        <v>0</v>
      </c>
      <c r="O1756" s="116">
        <v>0</v>
      </c>
      <c r="P1756" s="115">
        <f t="shared" si="460"/>
        <v>0</v>
      </c>
      <c r="Q1756" s="116">
        <v>0</v>
      </c>
      <c r="R1756" s="116">
        <v>0</v>
      </c>
      <c r="S1756" s="116">
        <v>0</v>
      </c>
      <c r="T1756" s="116">
        <v>0</v>
      </c>
      <c r="U1756" s="111">
        <f t="shared" si="466"/>
        <v>0</v>
      </c>
      <c r="V1756" s="116">
        <f t="shared" si="466"/>
        <v>0</v>
      </c>
      <c r="W1756" s="116">
        <f t="shared" si="466"/>
        <v>0</v>
      </c>
      <c r="X1756" s="116">
        <f t="shared" si="466"/>
        <v>0</v>
      </c>
      <c r="Y1756" s="116">
        <f t="shared" si="466"/>
        <v>0</v>
      </c>
      <c r="Z1756" s="115">
        <f t="shared" si="461"/>
        <v>0</v>
      </c>
      <c r="AA1756" s="116">
        <v>0</v>
      </c>
      <c r="AB1756" s="116">
        <v>0</v>
      </c>
      <c r="AC1756" s="116">
        <v>0</v>
      </c>
      <c r="AD1756" s="116">
        <v>0</v>
      </c>
      <c r="AE1756" s="115">
        <f t="shared" si="462"/>
        <v>0</v>
      </c>
      <c r="AF1756" s="116">
        <v>0</v>
      </c>
      <c r="AG1756" s="116">
        <v>0</v>
      </c>
      <c r="AH1756" s="116">
        <v>0</v>
      </c>
      <c r="AI1756" s="116">
        <v>0</v>
      </c>
      <c r="AJ1756" s="115">
        <f t="shared" si="465"/>
        <v>0</v>
      </c>
      <c r="AK1756" s="116">
        <f t="shared" si="465"/>
        <v>0</v>
      </c>
      <c r="AL1756" s="116">
        <f t="shared" si="465"/>
        <v>0</v>
      </c>
      <c r="AM1756" s="116">
        <f t="shared" si="465"/>
        <v>0</v>
      </c>
      <c r="AN1756" s="116">
        <f t="shared" si="465"/>
        <v>0</v>
      </c>
      <c r="AO1756" s="115">
        <f t="shared" si="463"/>
        <v>0</v>
      </c>
      <c r="AP1756" s="116">
        <f t="shared" si="463"/>
        <v>0</v>
      </c>
      <c r="AQ1756" s="116">
        <f t="shared" si="463"/>
        <v>0</v>
      </c>
      <c r="AR1756" s="116">
        <f t="shared" si="455"/>
        <v>0</v>
      </c>
      <c r="AS1756" s="116">
        <f t="shared" si="464"/>
        <v>0</v>
      </c>
    </row>
    <row r="1757" spans="2:45" ht="16.5" thickTop="1" thickBot="1" x14ac:dyDescent="0.3">
      <c r="B1757" s="101" t="str">
        <f t="shared" si="456"/>
        <v>a</v>
      </c>
      <c r="C1757" s="101" t="str">
        <f t="shared" si="457"/>
        <v>a</v>
      </c>
      <c r="D1757" s="109" t="s">
        <v>279</v>
      </c>
      <c r="E1757" s="120" t="s">
        <v>305</v>
      </c>
      <c r="F1757" s="115">
        <f t="shared" si="458"/>
        <v>170000</v>
      </c>
      <c r="G1757" s="116">
        <f>SUM(G1758:G1759)</f>
        <v>0</v>
      </c>
      <c r="H1757" s="116">
        <f>SUM(H1758:H1759)</f>
        <v>170000</v>
      </c>
      <c r="I1757" s="116">
        <f>SUM(I1758:I1759)</f>
        <v>0</v>
      </c>
      <c r="J1757" s="116">
        <f>SUM(J1758:J1759)</f>
        <v>0</v>
      </c>
      <c r="K1757" s="115">
        <f t="shared" si="459"/>
        <v>170000</v>
      </c>
      <c r="L1757" s="116">
        <f>SUM(L1758:L1759)</f>
        <v>0</v>
      </c>
      <c r="M1757" s="116">
        <f>SUM(M1758:M1759)</f>
        <v>0</v>
      </c>
      <c r="N1757" s="116">
        <f>SUM(N1758:N1759)</f>
        <v>0</v>
      </c>
      <c r="O1757" s="116">
        <f>SUM(O1758:O1759)</f>
        <v>170000</v>
      </c>
      <c r="P1757" s="115">
        <f t="shared" si="460"/>
        <v>0</v>
      </c>
      <c r="Q1757" s="116">
        <f>SUM(Q1758:Q1759)</f>
        <v>0</v>
      </c>
      <c r="R1757" s="116">
        <f>SUM(R1758:R1759)</f>
        <v>0</v>
      </c>
      <c r="S1757" s="116">
        <f>SUM(S1758:S1759)</f>
        <v>0</v>
      </c>
      <c r="T1757" s="116">
        <f>SUM(T1758:T1759)</f>
        <v>0</v>
      </c>
      <c r="U1757" s="111">
        <f t="shared" si="466"/>
        <v>0</v>
      </c>
      <c r="V1757" s="116">
        <f t="shared" si="466"/>
        <v>0</v>
      </c>
      <c r="W1757" s="116">
        <f t="shared" si="466"/>
        <v>0</v>
      </c>
      <c r="X1757" s="116">
        <f t="shared" si="466"/>
        <v>0</v>
      </c>
      <c r="Y1757" s="116">
        <f t="shared" si="466"/>
        <v>0</v>
      </c>
      <c r="Z1757" s="115">
        <f t="shared" si="461"/>
        <v>0</v>
      </c>
      <c r="AA1757" s="116">
        <f>SUM(AA1758:AA1759)</f>
        <v>0</v>
      </c>
      <c r="AB1757" s="116">
        <f>SUM(AB1758:AB1759)</f>
        <v>0</v>
      </c>
      <c r="AC1757" s="116">
        <f>SUM(AC1758:AC1759)</f>
        <v>0</v>
      </c>
      <c r="AD1757" s="116">
        <f>SUM(AD1758:AD1759)</f>
        <v>0</v>
      </c>
      <c r="AE1757" s="115">
        <f t="shared" si="462"/>
        <v>0</v>
      </c>
      <c r="AF1757" s="116">
        <f>SUM(AF1758:AF1759)</f>
        <v>0</v>
      </c>
      <c r="AG1757" s="116">
        <f>SUM(AG1758:AG1759)</f>
        <v>0</v>
      </c>
      <c r="AH1757" s="116">
        <f>SUM(AH1758:AH1759)</f>
        <v>0</v>
      </c>
      <c r="AI1757" s="116">
        <f>SUM(AI1758:AI1759)</f>
        <v>0</v>
      </c>
      <c r="AJ1757" s="115">
        <f t="shared" si="465"/>
        <v>170000</v>
      </c>
      <c r="AK1757" s="116">
        <f t="shared" si="465"/>
        <v>0</v>
      </c>
      <c r="AL1757" s="116">
        <f t="shared" si="465"/>
        <v>170000</v>
      </c>
      <c r="AM1757" s="116">
        <f t="shared" si="465"/>
        <v>0</v>
      </c>
      <c r="AN1757" s="116">
        <f t="shared" si="465"/>
        <v>0</v>
      </c>
      <c r="AO1757" s="115">
        <f t="shared" si="463"/>
        <v>170000</v>
      </c>
      <c r="AP1757" s="116">
        <f t="shared" si="463"/>
        <v>0</v>
      </c>
      <c r="AQ1757" s="116">
        <f t="shared" si="463"/>
        <v>0</v>
      </c>
      <c r="AR1757" s="116">
        <f t="shared" si="455"/>
        <v>0</v>
      </c>
      <c r="AS1757" s="116">
        <f t="shared" si="464"/>
        <v>170000</v>
      </c>
    </row>
    <row r="1758" spans="2:45" ht="16.5" hidden="1" thickTop="1" thickBot="1" x14ac:dyDescent="0.3">
      <c r="B1758" s="101" t="str">
        <f t="shared" si="456"/>
        <v>b</v>
      </c>
      <c r="C1758" s="101" t="str">
        <f t="shared" si="457"/>
        <v>b</v>
      </c>
      <c r="D1758" s="109" t="s">
        <v>279</v>
      </c>
      <c r="E1758" s="121" t="s">
        <v>306</v>
      </c>
      <c r="F1758" s="115">
        <f t="shared" si="458"/>
        <v>0</v>
      </c>
      <c r="G1758" s="116">
        <v>0</v>
      </c>
      <c r="H1758" s="116">
        <v>0</v>
      </c>
      <c r="I1758" s="116">
        <v>0</v>
      </c>
      <c r="J1758" s="116">
        <v>0</v>
      </c>
      <c r="K1758" s="115">
        <f t="shared" si="459"/>
        <v>0</v>
      </c>
      <c r="L1758" s="116">
        <v>0</v>
      </c>
      <c r="M1758" s="116">
        <v>0</v>
      </c>
      <c r="N1758" s="116">
        <v>0</v>
      </c>
      <c r="O1758" s="116">
        <v>0</v>
      </c>
      <c r="P1758" s="115">
        <f t="shared" si="460"/>
        <v>0</v>
      </c>
      <c r="Q1758" s="116">
        <v>0</v>
      </c>
      <c r="R1758" s="116">
        <v>0</v>
      </c>
      <c r="S1758" s="116">
        <v>0</v>
      </c>
      <c r="T1758" s="116">
        <v>0</v>
      </c>
      <c r="U1758" s="111">
        <f t="shared" si="466"/>
        <v>0</v>
      </c>
      <c r="V1758" s="116">
        <f t="shared" si="466"/>
        <v>0</v>
      </c>
      <c r="W1758" s="116">
        <f t="shared" si="466"/>
        <v>0</v>
      </c>
      <c r="X1758" s="116">
        <f t="shared" si="466"/>
        <v>0</v>
      </c>
      <c r="Y1758" s="116">
        <f t="shared" si="466"/>
        <v>0</v>
      </c>
      <c r="Z1758" s="115">
        <f t="shared" si="461"/>
        <v>0</v>
      </c>
      <c r="AA1758" s="116">
        <v>0</v>
      </c>
      <c r="AB1758" s="116">
        <v>0</v>
      </c>
      <c r="AC1758" s="116">
        <v>0</v>
      </c>
      <c r="AD1758" s="116">
        <v>0</v>
      </c>
      <c r="AE1758" s="115">
        <f t="shared" si="462"/>
        <v>0</v>
      </c>
      <c r="AF1758" s="116">
        <v>0</v>
      </c>
      <c r="AG1758" s="116">
        <v>0</v>
      </c>
      <c r="AH1758" s="116">
        <v>0</v>
      </c>
      <c r="AI1758" s="116">
        <v>0</v>
      </c>
      <c r="AJ1758" s="115">
        <f t="shared" si="465"/>
        <v>0</v>
      </c>
      <c r="AK1758" s="116">
        <f t="shared" si="465"/>
        <v>0</v>
      </c>
      <c r="AL1758" s="116">
        <f t="shared" si="465"/>
        <v>0</v>
      </c>
      <c r="AM1758" s="116">
        <f t="shared" si="465"/>
        <v>0</v>
      </c>
      <c r="AN1758" s="116">
        <f t="shared" si="465"/>
        <v>0</v>
      </c>
      <c r="AO1758" s="115">
        <f t="shared" si="463"/>
        <v>0</v>
      </c>
      <c r="AP1758" s="116">
        <f t="shared" si="463"/>
        <v>0</v>
      </c>
      <c r="AQ1758" s="116">
        <f t="shared" si="463"/>
        <v>0</v>
      </c>
      <c r="AR1758" s="116">
        <f t="shared" si="455"/>
        <v>0</v>
      </c>
      <c r="AS1758" s="116">
        <f t="shared" si="464"/>
        <v>0</v>
      </c>
    </row>
    <row r="1759" spans="2:45" ht="27" thickTop="1" thickBot="1" x14ac:dyDescent="0.3">
      <c r="B1759" s="101" t="str">
        <f t="shared" si="456"/>
        <v>a</v>
      </c>
      <c r="C1759" s="101" t="str">
        <f t="shared" si="457"/>
        <v>a</v>
      </c>
      <c r="D1759" s="109" t="s">
        <v>279</v>
      </c>
      <c r="E1759" s="121" t="s">
        <v>307</v>
      </c>
      <c r="F1759" s="115">
        <f t="shared" si="458"/>
        <v>170000</v>
      </c>
      <c r="G1759" s="116">
        <f>SUM(G1760:G1761)</f>
        <v>0</v>
      </c>
      <c r="H1759" s="116">
        <f>SUM(H1760:H1761)</f>
        <v>170000</v>
      </c>
      <c r="I1759" s="116">
        <f>SUM(I1760:I1761)</f>
        <v>0</v>
      </c>
      <c r="J1759" s="116">
        <f>SUM(J1760:J1761)</f>
        <v>0</v>
      </c>
      <c r="K1759" s="115">
        <f t="shared" si="459"/>
        <v>170000</v>
      </c>
      <c r="L1759" s="116">
        <f>SUM(L1760:L1761)</f>
        <v>0</v>
      </c>
      <c r="M1759" s="116">
        <f>SUM(M1760:M1761)</f>
        <v>0</v>
      </c>
      <c r="N1759" s="116">
        <f>SUM(N1760:N1761)</f>
        <v>0</v>
      </c>
      <c r="O1759" s="116">
        <f>SUM(O1760:O1761)</f>
        <v>170000</v>
      </c>
      <c r="P1759" s="115">
        <f t="shared" si="460"/>
        <v>0</v>
      </c>
      <c r="Q1759" s="116">
        <f>SUM(Q1760:Q1761)</f>
        <v>0</v>
      </c>
      <c r="R1759" s="116">
        <f>SUM(R1760:R1761)</f>
        <v>0</v>
      </c>
      <c r="S1759" s="116">
        <f>SUM(S1760:S1761)</f>
        <v>0</v>
      </c>
      <c r="T1759" s="116">
        <f>SUM(T1760:T1761)</f>
        <v>0</v>
      </c>
      <c r="U1759" s="111">
        <f t="shared" si="466"/>
        <v>0</v>
      </c>
      <c r="V1759" s="116">
        <f t="shared" si="466"/>
        <v>0</v>
      </c>
      <c r="W1759" s="116">
        <f t="shared" si="466"/>
        <v>0</v>
      </c>
      <c r="X1759" s="116">
        <f t="shared" si="466"/>
        <v>0</v>
      </c>
      <c r="Y1759" s="116">
        <f t="shared" si="466"/>
        <v>0</v>
      </c>
      <c r="Z1759" s="115">
        <f t="shared" si="461"/>
        <v>0</v>
      </c>
      <c r="AA1759" s="116">
        <f>SUM(AA1760:AA1761)</f>
        <v>0</v>
      </c>
      <c r="AB1759" s="116">
        <f>SUM(AB1760:AB1761)</f>
        <v>0</v>
      </c>
      <c r="AC1759" s="116">
        <f>SUM(AC1760:AC1761)</f>
        <v>0</v>
      </c>
      <c r="AD1759" s="116">
        <f>SUM(AD1760:AD1761)</f>
        <v>0</v>
      </c>
      <c r="AE1759" s="115">
        <f t="shared" si="462"/>
        <v>0</v>
      </c>
      <c r="AF1759" s="116">
        <f>SUM(AF1760:AF1761)</f>
        <v>0</v>
      </c>
      <c r="AG1759" s="116">
        <f>SUM(AG1760:AG1761)</f>
        <v>0</v>
      </c>
      <c r="AH1759" s="116">
        <f>SUM(AH1760:AH1761)</f>
        <v>0</v>
      </c>
      <c r="AI1759" s="116">
        <f>SUM(AI1760:AI1761)</f>
        <v>0</v>
      </c>
      <c r="AJ1759" s="115">
        <f t="shared" si="465"/>
        <v>170000</v>
      </c>
      <c r="AK1759" s="116">
        <f t="shared" si="465"/>
        <v>0</v>
      </c>
      <c r="AL1759" s="116">
        <f t="shared" si="465"/>
        <v>170000</v>
      </c>
      <c r="AM1759" s="116">
        <f t="shared" si="465"/>
        <v>0</v>
      </c>
      <c r="AN1759" s="116">
        <f t="shared" si="465"/>
        <v>0</v>
      </c>
      <c r="AO1759" s="115">
        <f t="shared" si="463"/>
        <v>170000</v>
      </c>
      <c r="AP1759" s="116">
        <f t="shared" si="463"/>
        <v>0</v>
      </c>
      <c r="AQ1759" s="116">
        <f t="shared" si="463"/>
        <v>0</v>
      </c>
      <c r="AR1759" s="116">
        <f t="shared" si="455"/>
        <v>0</v>
      </c>
      <c r="AS1759" s="116">
        <f t="shared" si="464"/>
        <v>170000</v>
      </c>
    </row>
    <row r="1760" spans="2:45" ht="27" thickTop="1" thickBot="1" x14ac:dyDescent="0.3">
      <c r="B1760" s="101" t="str">
        <f t="shared" si="456"/>
        <v>a</v>
      </c>
      <c r="C1760" s="101" t="str">
        <f t="shared" si="457"/>
        <v>a</v>
      </c>
      <c r="D1760" s="109" t="s">
        <v>279</v>
      </c>
      <c r="E1760" s="122" t="s">
        <v>308</v>
      </c>
      <c r="F1760" s="115">
        <f t="shared" si="458"/>
        <v>170000</v>
      </c>
      <c r="G1760" s="116">
        <v>0</v>
      </c>
      <c r="H1760" s="116">
        <v>170000</v>
      </c>
      <c r="I1760" s="116">
        <v>0</v>
      </c>
      <c r="J1760" s="116">
        <v>0</v>
      </c>
      <c r="K1760" s="115">
        <f t="shared" si="459"/>
        <v>170000</v>
      </c>
      <c r="L1760" s="116">
        <v>0</v>
      </c>
      <c r="M1760" s="116">
        <v>0</v>
      </c>
      <c r="N1760" s="116">
        <v>0</v>
      </c>
      <c r="O1760" s="116">
        <v>170000</v>
      </c>
      <c r="P1760" s="115">
        <f t="shared" si="460"/>
        <v>0</v>
      </c>
      <c r="Q1760" s="116">
        <v>0</v>
      </c>
      <c r="R1760" s="116">
        <v>0</v>
      </c>
      <c r="S1760" s="116">
        <v>0</v>
      </c>
      <c r="T1760" s="116">
        <v>0</v>
      </c>
      <c r="U1760" s="111">
        <f t="shared" si="466"/>
        <v>0</v>
      </c>
      <c r="V1760" s="116">
        <f t="shared" si="466"/>
        <v>0</v>
      </c>
      <c r="W1760" s="116">
        <f t="shared" si="466"/>
        <v>0</v>
      </c>
      <c r="X1760" s="116">
        <f t="shared" si="466"/>
        <v>0</v>
      </c>
      <c r="Y1760" s="116">
        <f t="shared" si="466"/>
        <v>0</v>
      </c>
      <c r="Z1760" s="115">
        <f t="shared" si="461"/>
        <v>0</v>
      </c>
      <c r="AA1760" s="116">
        <v>0</v>
      </c>
      <c r="AB1760" s="116">
        <v>0</v>
      </c>
      <c r="AC1760" s="116">
        <v>0</v>
      </c>
      <c r="AD1760" s="116">
        <v>0</v>
      </c>
      <c r="AE1760" s="115">
        <f t="shared" si="462"/>
        <v>0</v>
      </c>
      <c r="AF1760" s="116">
        <v>0</v>
      </c>
      <c r="AG1760" s="116">
        <v>0</v>
      </c>
      <c r="AH1760" s="116">
        <v>0</v>
      </c>
      <c r="AI1760" s="116">
        <v>0</v>
      </c>
      <c r="AJ1760" s="115">
        <f t="shared" si="465"/>
        <v>170000</v>
      </c>
      <c r="AK1760" s="116">
        <f t="shared" si="465"/>
        <v>0</v>
      </c>
      <c r="AL1760" s="116">
        <f t="shared" si="465"/>
        <v>170000</v>
      </c>
      <c r="AM1760" s="116">
        <f t="shared" si="465"/>
        <v>0</v>
      </c>
      <c r="AN1760" s="116">
        <f t="shared" si="465"/>
        <v>0</v>
      </c>
      <c r="AO1760" s="115">
        <f t="shared" si="463"/>
        <v>170000</v>
      </c>
      <c r="AP1760" s="116">
        <f t="shared" si="463"/>
        <v>0</v>
      </c>
      <c r="AQ1760" s="116">
        <f t="shared" si="463"/>
        <v>0</v>
      </c>
      <c r="AR1760" s="116">
        <f t="shared" si="455"/>
        <v>0</v>
      </c>
      <c r="AS1760" s="116">
        <f t="shared" si="464"/>
        <v>170000</v>
      </c>
    </row>
    <row r="1761" spans="2:45" ht="27" hidden="1" thickTop="1" thickBot="1" x14ac:dyDescent="0.3">
      <c r="B1761" s="101" t="str">
        <f t="shared" si="456"/>
        <v>b</v>
      </c>
      <c r="C1761" s="101" t="str">
        <f t="shared" si="457"/>
        <v>b</v>
      </c>
      <c r="D1761" s="109" t="s">
        <v>279</v>
      </c>
      <c r="E1761" s="122" t="s">
        <v>309</v>
      </c>
      <c r="F1761" s="115">
        <f t="shared" si="458"/>
        <v>0</v>
      </c>
      <c r="G1761" s="116">
        <v>0</v>
      </c>
      <c r="H1761" s="116">
        <v>0</v>
      </c>
      <c r="I1761" s="116">
        <v>0</v>
      </c>
      <c r="J1761" s="116">
        <v>0</v>
      </c>
      <c r="K1761" s="115">
        <f t="shared" si="459"/>
        <v>0</v>
      </c>
      <c r="L1761" s="116">
        <v>0</v>
      </c>
      <c r="M1761" s="116">
        <v>0</v>
      </c>
      <c r="N1761" s="116">
        <v>0</v>
      </c>
      <c r="O1761" s="116">
        <v>0</v>
      </c>
      <c r="P1761" s="115">
        <f t="shared" si="460"/>
        <v>0</v>
      </c>
      <c r="Q1761" s="116">
        <v>0</v>
      </c>
      <c r="R1761" s="116">
        <v>0</v>
      </c>
      <c r="S1761" s="116">
        <v>0</v>
      </c>
      <c r="T1761" s="116">
        <v>0</v>
      </c>
      <c r="U1761" s="111">
        <f t="shared" si="466"/>
        <v>0</v>
      </c>
      <c r="V1761" s="116">
        <f t="shared" si="466"/>
        <v>0</v>
      </c>
      <c r="W1761" s="116">
        <f t="shared" si="466"/>
        <v>0</v>
      </c>
      <c r="X1761" s="116">
        <f t="shared" si="466"/>
        <v>0</v>
      </c>
      <c r="Y1761" s="116">
        <f t="shared" si="466"/>
        <v>0</v>
      </c>
      <c r="Z1761" s="115">
        <f t="shared" si="461"/>
        <v>0</v>
      </c>
      <c r="AA1761" s="116">
        <v>0</v>
      </c>
      <c r="AB1761" s="116">
        <v>0</v>
      </c>
      <c r="AC1761" s="116">
        <v>0</v>
      </c>
      <c r="AD1761" s="116">
        <v>0</v>
      </c>
      <c r="AE1761" s="115">
        <f t="shared" si="462"/>
        <v>0</v>
      </c>
      <c r="AF1761" s="116">
        <v>0</v>
      </c>
      <c r="AG1761" s="116">
        <v>0</v>
      </c>
      <c r="AH1761" s="116">
        <v>0</v>
      </c>
      <c r="AI1761" s="116">
        <v>0</v>
      </c>
      <c r="AJ1761" s="115">
        <f t="shared" si="465"/>
        <v>0</v>
      </c>
      <c r="AK1761" s="116">
        <f t="shared" si="465"/>
        <v>0</v>
      </c>
      <c r="AL1761" s="116">
        <f t="shared" si="465"/>
        <v>0</v>
      </c>
      <c r="AM1761" s="116">
        <f t="shared" si="465"/>
        <v>0</v>
      </c>
      <c r="AN1761" s="116">
        <f t="shared" si="465"/>
        <v>0</v>
      </c>
      <c r="AO1761" s="115">
        <f t="shared" si="463"/>
        <v>0</v>
      </c>
      <c r="AP1761" s="116">
        <f t="shared" si="463"/>
        <v>0</v>
      </c>
      <c r="AQ1761" s="116">
        <f t="shared" si="463"/>
        <v>0</v>
      </c>
      <c r="AR1761" s="116">
        <f t="shared" si="455"/>
        <v>0</v>
      </c>
      <c r="AS1761" s="116">
        <f t="shared" si="464"/>
        <v>0</v>
      </c>
    </row>
    <row r="1762" spans="2:45" ht="16.5" hidden="1" thickTop="1" thickBot="1" x14ac:dyDescent="0.3">
      <c r="B1762" s="101" t="str">
        <f t="shared" si="456"/>
        <v>b</v>
      </c>
      <c r="C1762" s="101" t="str">
        <f t="shared" si="457"/>
        <v>b</v>
      </c>
      <c r="D1762" s="109" t="s">
        <v>279</v>
      </c>
      <c r="E1762" s="119" t="s">
        <v>310</v>
      </c>
      <c r="F1762" s="115">
        <f t="shared" si="458"/>
        <v>0</v>
      </c>
      <c r="G1762" s="116">
        <v>0</v>
      </c>
      <c r="H1762" s="116">
        <v>0</v>
      </c>
      <c r="I1762" s="116">
        <v>0</v>
      </c>
      <c r="J1762" s="116">
        <v>0</v>
      </c>
      <c r="K1762" s="115">
        <f t="shared" si="459"/>
        <v>0</v>
      </c>
      <c r="L1762" s="116">
        <v>0</v>
      </c>
      <c r="M1762" s="116">
        <v>0</v>
      </c>
      <c r="N1762" s="116">
        <v>0</v>
      </c>
      <c r="O1762" s="116">
        <v>0</v>
      </c>
      <c r="P1762" s="115">
        <f t="shared" si="460"/>
        <v>0</v>
      </c>
      <c r="Q1762" s="116">
        <v>0</v>
      </c>
      <c r="R1762" s="116">
        <v>0</v>
      </c>
      <c r="S1762" s="116">
        <v>0</v>
      </c>
      <c r="T1762" s="116">
        <v>0</v>
      </c>
      <c r="U1762" s="111">
        <f t="shared" si="466"/>
        <v>0</v>
      </c>
      <c r="V1762" s="116">
        <f t="shared" si="466"/>
        <v>0</v>
      </c>
      <c r="W1762" s="116">
        <f t="shared" si="466"/>
        <v>0</v>
      </c>
      <c r="X1762" s="116">
        <f t="shared" si="466"/>
        <v>0</v>
      </c>
      <c r="Y1762" s="116">
        <f t="shared" si="466"/>
        <v>0</v>
      </c>
      <c r="Z1762" s="115">
        <f t="shared" si="461"/>
        <v>0</v>
      </c>
      <c r="AA1762" s="116">
        <v>0</v>
      </c>
      <c r="AB1762" s="116">
        <v>0</v>
      </c>
      <c r="AC1762" s="116">
        <v>0</v>
      </c>
      <c r="AD1762" s="116">
        <v>0</v>
      </c>
      <c r="AE1762" s="115">
        <f t="shared" si="462"/>
        <v>0</v>
      </c>
      <c r="AF1762" s="116">
        <v>0</v>
      </c>
      <c r="AG1762" s="116">
        <v>0</v>
      </c>
      <c r="AH1762" s="116">
        <v>0</v>
      </c>
      <c r="AI1762" s="116">
        <v>0</v>
      </c>
      <c r="AJ1762" s="115">
        <f t="shared" si="465"/>
        <v>0</v>
      </c>
      <c r="AK1762" s="116">
        <f t="shared" si="465"/>
        <v>0</v>
      </c>
      <c r="AL1762" s="116">
        <f t="shared" si="465"/>
        <v>0</v>
      </c>
      <c r="AM1762" s="116">
        <f t="shared" si="465"/>
        <v>0</v>
      </c>
      <c r="AN1762" s="116">
        <f t="shared" si="465"/>
        <v>0</v>
      </c>
      <c r="AO1762" s="115">
        <f t="shared" si="463"/>
        <v>0</v>
      </c>
      <c r="AP1762" s="116">
        <f t="shared" si="463"/>
        <v>0</v>
      </c>
      <c r="AQ1762" s="116">
        <f t="shared" si="463"/>
        <v>0</v>
      </c>
      <c r="AR1762" s="116">
        <f t="shared" si="455"/>
        <v>0</v>
      </c>
      <c r="AS1762" s="116">
        <f t="shared" si="464"/>
        <v>0</v>
      </c>
    </row>
    <row r="1763" spans="2:45" ht="16.5" hidden="1" thickTop="1" thickBot="1" x14ac:dyDescent="0.3">
      <c r="B1763" s="101" t="str">
        <f t="shared" si="456"/>
        <v>b</v>
      </c>
      <c r="C1763" s="101" t="str">
        <f t="shared" si="457"/>
        <v>b</v>
      </c>
      <c r="D1763" s="109" t="s">
        <v>279</v>
      </c>
      <c r="E1763" s="119" t="s">
        <v>311</v>
      </c>
      <c r="F1763" s="115">
        <f t="shared" si="458"/>
        <v>0</v>
      </c>
      <c r="G1763" s="116">
        <v>0</v>
      </c>
      <c r="H1763" s="116">
        <v>0</v>
      </c>
      <c r="I1763" s="116">
        <v>0</v>
      </c>
      <c r="J1763" s="116">
        <v>0</v>
      </c>
      <c r="K1763" s="115">
        <f t="shared" si="459"/>
        <v>0</v>
      </c>
      <c r="L1763" s="116">
        <v>0</v>
      </c>
      <c r="M1763" s="116">
        <v>0</v>
      </c>
      <c r="N1763" s="116">
        <v>0</v>
      </c>
      <c r="O1763" s="116">
        <v>0</v>
      </c>
      <c r="P1763" s="115">
        <f t="shared" si="460"/>
        <v>0</v>
      </c>
      <c r="Q1763" s="116">
        <v>0</v>
      </c>
      <c r="R1763" s="116">
        <v>0</v>
      </c>
      <c r="S1763" s="116">
        <v>0</v>
      </c>
      <c r="T1763" s="116">
        <v>0</v>
      </c>
      <c r="U1763" s="111">
        <f t="shared" si="466"/>
        <v>0</v>
      </c>
      <c r="V1763" s="116">
        <f t="shared" si="466"/>
        <v>0</v>
      </c>
      <c r="W1763" s="116">
        <f t="shared" si="466"/>
        <v>0</v>
      </c>
      <c r="X1763" s="116">
        <f t="shared" si="466"/>
        <v>0</v>
      </c>
      <c r="Y1763" s="116">
        <f t="shared" si="466"/>
        <v>0</v>
      </c>
      <c r="Z1763" s="115">
        <f t="shared" si="461"/>
        <v>0</v>
      </c>
      <c r="AA1763" s="116">
        <v>0</v>
      </c>
      <c r="AB1763" s="116">
        <v>0</v>
      </c>
      <c r="AC1763" s="116">
        <v>0</v>
      </c>
      <c r="AD1763" s="116">
        <v>0</v>
      </c>
      <c r="AE1763" s="115">
        <f t="shared" si="462"/>
        <v>0</v>
      </c>
      <c r="AF1763" s="116">
        <v>0</v>
      </c>
      <c r="AG1763" s="116">
        <v>0</v>
      </c>
      <c r="AH1763" s="116">
        <v>0</v>
      </c>
      <c r="AI1763" s="116">
        <v>0</v>
      </c>
      <c r="AJ1763" s="115">
        <f t="shared" si="465"/>
        <v>0</v>
      </c>
      <c r="AK1763" s="116">
        <f t="shared" si="465"/>
        <v>0</v>
      </c>
      <c r="AL1763" s="116">
        <f t="shared" si="465"/>
        <v>0</v>
      </c>
      <c r="AM1763" s="116">
        <f t="shared" si="465"/>
        <v>0</v>
      </c>
      <c r="AN1763" s="116">
        <f t="shared" si="465"/>
        <v>0</v>
      </c>
      <c r="AO1763" s="115">
        <f t="shared" si="463"/>
        <v>0</v>
      </c>
      <c r="AP1763" s="116">
        <f t="shared" si="463"/>
        <v>0</v>
      </c>
      <c r="AQ1763" s="116">
        <f t="shared" si="463"/>
        <v>0</v>
      </c>
      <c r="AR1763" s="116">
        <f t="shared" si="455"/>
        <v>0</v>
      </c>
      <c r="AS1763" s="116">
        <f t="shared" si="464"/>
        <v>0</v>
      </c>
    </row>
    <row r="1764" spans="2:45" ht="16.5" hidden="1" thickTop="1" thickBot="1" x14ac:dyDescent="0.3">
      <c r="B1764" s="101" t="str">
        <f t="shared" si="456"/>
        <v>b</v>
      </c>
      <c r="C1764" s="101" t="str">
        <f t="shared" si="457"/>
        <v>b</v>
      </c>
      <c r="D1764" s="109" t="s">
        <v>279</v>
      </c>
      <c r="E1764" s="119" t="s">
        <v>312</v>
      </c>
      <c r="F1764" s="115">
        <f t="shared" si="458"/>
        <v>0</v>
      </c>
      <c r="G1764" s="116">
        <v>0</v>
      </c>
      <c r="H1764" s="116">
        <v>0</v>
      </c>
      <c r="I1764" s="116">
        <v>0</v>
      </c>
      <c r="J1764" s="116">
        <v>0</v>
      </c>
      <c r="K1764" s="115">
        <f t="shared" si="459"/>
        <v>0</v>
      </c>
      <c r="L1764" s="116">
        <v>0</v>
      </c>
      <c r="M1764" s="116">
        <v>0</v>
      </c>
      <c r="N1764" s="116">
        <v>0</v>
      </c>
      <c r="O1764" s="116">
        <v>0</v>
      </c>
      <c r="P1764" s="115">
        <f t="shared" si="460"/>
        <v>0</v>
      </c>
      <c r="Q1764" s="116">
        <v>0</v>
      </c>
      <c r="R1764" s="116">
        <v>0</v>
      </c>
      <c r="S1764" s="116">
        <v>0</v>
      </c>
      <c r="T1764" s="116">
        <v>0</v>
      </c>
      <c r="U1764" s="111">
        <f t="shared" si="466"/>
        <v>0</v>
      </c>
      <c r="V1764" s="116">
        <f t="shared" si="466"/>
        <v>0</v>
      </c>
      <c r="W1764" s="116">
        <f t="shared" si="466"/>
        <v>0</v>
      </c>
      <c r="X1764" s="116">
        <f t="shared" si="466"/>
        <v>0</v>
      </c>
      <c r="Y1764" s="116">
        <f t="shared" si="466"/>
        <v>0</v>
      </c>
      <c r="Z1764" s="115">
        <f t="shared" si="461"/>
        <v>0</v>
      </c>
      <c r="AA1764" s="116">
        <v>0</v>
      </c>
      <c r="AB1764" s="116">
        <v>0</v>
      </c>
      <c r="AC1764" s="116">
        <v>0</v>
      </c>
      <c r="AD1764" s="116">
        <v>0</v>
      </c>
      <c r="AE1764" s="115">
        <f t="shared" si="462"/>
        <v>0</v>
      </c>
      <c r="AF1764" s="116">
        <v>0</v>
      </c>
      <c r="AG1764" s="116">
        <v>0</v>
      </c>
      <c r="AH1764" s="116">
        <v>0</v>
      </c>
      <c r="AI1764" s="116">
        <v>0</v>
      </c>
      <c r="AJ1764" s="115">
        <f t="shared" si="465"/>
        <v>0</v>
      </c>
      <c r="AK1764" s="116">
        <f t="shared" si="465"/>
        <v>0</v>
      </c>
      <c r="AL1764" s="116">
        <f t="shared" si="465"/>
        <v>0</v>
      </c>
      <c r="AM1764" s="116">
        <f t="shared" si="465"/>
        <v>0</v>
      </c>
      <c r="AN1764" s="116">
        <f t="shared" si="465"/>
        <v>0</v>
      </c>
      <c r="AO1764" s="115">
        <f t="shared" si="463"/>
        <v>0</v>
      </c>
      <c r="AP1764" s="116">
        <f t="shared" si="463"/>
        <v>0</v>
      </c>
      <c r="AQ1764" s="116">
        <f t="shared" si="463"/>
        <v>0</v>
      </c>
      <c r="AR1764" s="116">
        <f t="shared" si="455"/>
        <v>0</v>
      </c>
      <c r="AS1764" s="116">
        <f t="shared" si="464"/>
        <v>0</v>
      </c>
    </row>
    <row r="1765" spans="2:45" ht="16.5" thickTop="1" thickBot="1" x14ac:dyDescent="0.3">
      <c r="B1765" s="101" t="str">
        <f t="shared" si="456"/>
        <v>a</v>
      </c>
      <c r="C1765" s="101" t="str">
        <f t="shared" si="457"/>
        <v>a</v>
      </c>
      <c r="D1765" s="109" t="s">
        <v>193</v>
      </c>
      <c r="E1765" s="118" t="s">
        <v>44</v>
      </c>
      <c r="F1765" s="115">
        <f t="shared" si="458"/>
        <v>7000000</v>
      </c>
      <c r="G1765" s="116">
        <f t="shared" ref="G1765:J1780" si="467">SUM(G1781,G1797)</f>
        <v>1875000</v>
      </c>
      <c r="H1765" s="116">
        <f t="shared" si="467"/>
        <v>1975000</v>
      </c>
      <c r="I1765" s="116">
        <f t="shared" si="467"/>
        <v>1675000</v>
      </c>
      <c r="J1765" s="116">
        <f t="shared" si="467"/>
        <v>1475000</v>
      </c>
      <c r="K1765" s="115">
        <f t="shared" si="459"/>
        <v>7000000</v>
      </c>
      <c r="L1765" s="116">
        <f t="shared" ref="L1765:O1780" si="468">SUM(L1781,L1797)</f>
        <v>1875000</v>
      </c>
      <c r="M1765" s="116">
        <f t="shared" si="468"/>
        <v>1875000</v>
      </c>
      <c r="N1765" s="116">
        <f t="shared" si="468"/>
        <v>1675000</v>
      </c>
      <c r="O1765" s="116">
        <f t="shared" si="468"/>
        <v>1575000</v>
      </c>
      <c r="P1765" s="115">
        <f t="shared" si="460"/>
        <v>3078885.95</v>
      </c>
      <c r="Q1765" s="116">
        <f t="shared" ref="Q1765:T1780" si="469">SUM(Q1781,Q1797)</f>
        <v>1840567.04</v>
      </c>
      <c r="R1765" s="116">
        <f t="shared" si="469"/>
        <v>1238318.9099999999</v>
      </c>
      <c r="S1765" s="116">
        <f t="shared" si="469"/>
        <v>0</v>
      </c>
      <c r="T1765" s="116">
        <f t="shared" si="469"/>
        <v>0</v>
      </c>
      <c r="U1765" s="111">
        <f t="shared" si="466"/>
        <v>0</v>
      </c>
      <c r="V1765" s="116">
        <f t="shared" si="466"/>
        <v>0</v>
      </c>
      <c r="W1765" s="116">
        <f t="shared" si="466"/>
        <v>0</v>
      </c>
      <c r="X1765" s="116">
        <f t="shared" si="466"/>
        <v>0</v>
      </c>
      <c r="Y1765" s="116">
        <f t="shared" si="466"/>
        <v>0</v>
      </c>
      <c r="Z1765" s="115">
        <f t="shared" si="461"/>
        <v>0</v>
      </c>
      <c r="AA1765" s="116">
        <f t="shared" ref="AA1765:AD1780" si="470">SUM(AA1781,AA1797)</f>
        <v>0</v>
      </c>
      <c r="AB1765" s="116">
        <f t="shared" si="470"/>
        <v>0</v>
      </c>
      <c r="AC1765" s="116">
        <f t="shared" si="470"/>
        <v>0</v>
      </c>
      <c r="AD1765" s="116">
        <f t="shared" si="470"/>
        <v>0</v>
      </c>
      <c r="AE1765" s="115">
        <f t="shared" si="462"/>
        <v>0</v>
      </c>
      <c r="AF1765" s="116">
        <f t="shared" ref="AF1765:AI1780" si="471">SUM(AF1781,AF1797)</f>
        <v>0</v>
      </c>
      <c r="AG1765" s="116">
        <f t="shared" si="471"/>
        <v>0</v>
      </c>
      <c r="AH1765" s="116">
        <f t="shared" si="471"/>
        <v>0</v>
      </c>
      <c r="AI1765" s="116">
        <f t="shared" si="471"/>
        <v>0</v>
      </c>
      <c r="AJ1765" s="115">
        <f t="shared" si="465"/>
        <v>7000000</v>
      </c>
      <c r="AK1765" s="116">
        <f t="shared" si="465"/>
        <v>1875000</v>
      </c>
      <c r="AL1765" s="116">
        <f t="shared" si="465"/>
        <v>1975000</v>
      </c>
      <c r="AM1765" s="116">
        <f t="shared" si="465"/>
        <v>1675000</v>
      </c>
      <c r="AN1765" s="116">
        <f t="shared" si="465"/>
        <v>1475000</v>
      </c>
      <c r="AO1765" s="115">
        <f t="shared" si="463"/>
        <v>7000000</v>
      </c>
      <c r="AP1765" s="116">
        <f t="shared" si="463"/>
        <v>1875000</v>
      </c>
      <c r="AQ1765" s="116">
        <f t="shared" si="463"/>
        <v>1875000</v>
      </c>
      <c r="AR1765" s="116">
        <f t="shared" si="455"/>
        <v>1675000</v>
      </c>
      <c r="AS1765" s="116">
        <f t="shared" si="464"/>
        <v>1575000</v>
      </c>
    </row>
    <row r="1766" spans="2:45" ht="16.5" thickTop="1" thickBot="1" x14ac:dyDescent="0.3">
      <c r="B1766" s="101" t="str">
        <f t="shared" si="456"/>
        <v>a</v>
      </c>
      <c r="C1766" s="101" t="str">
        <f t="shared" si="457"/>
        <v>a</v>
      </c>
      <c r="D1766" s="109" t="s">
        <v>279</v>
      </c>
      <c r="E1766" s="119" t="s">
        <v>298</v>
      </c>
      <c r="F1766" s="115">
        <f t="shared" si="458"/>
        <v>7000000</v>
      </c>
      <c r="G1766" s="116">
        <f t="shared" si="467"/>
        <v>1875000</v>
      </c>
      <c r="H1766" s="116">
        <f t="shared" si="467"/>
        <v>1975000</v>
      </c>
      <c r="I1766" s="116">
        <f t="shared" si="467"/>
        <v>1675000</v>
      </c>
      <c r="J1766" s="116">
        <f t="shared" si="467"/>
        <v>1475000</v>
      </c>
      <c r="K1766" s="115">
        <f t="shared" si="459"/>
        <v>7000000</v>
      </c>
      <c r="L1766" s="116">
        <f t="shared" si="468"/>
        <v>1875000</v>
      </c>
      <c r="M1766" s="116">
        <f t="shared" si="468"/>
        <v>1875000</v>
      </c>
      <c r="N1766" s="116">
        <f t="shared" si="468"/>
        <v>1675000</v>
      </c>
      <c r="O1766" s="116">
        <f t="shared" si="468"/>
        <v>1575000</v>
      </c>
      <c r="P1766" s="115">
        <f t="shared" si="460"/>
        <v>3078885.95</v>
      </c>
      <c r="Q1766" s="116">
        <f t="shared" si="469"/>
        <v>1840567.04</v>
      </c>
      <c r="R1766" s="116">
        <f t="shared" si="469"/>
        <v>1238318.9099999999</v>
      </c>
      <c r="S1766" s="116">
        <f t="shared" si="469"/>
        <v>0</v>
      </c>
      <c r="T1766" s="116">
        <f t="shared" si="469"/>
        <v>0</v>
      </c>
      <c r="U1766" s="111">
        <f t="shared" si="466"/>
        <v>0</v>
      </c>
      <c r="V1766" s="116">
        <f t="shared" si="466"/>
        <v>0</v>
      </c>
      <c r="W1766" s="116">
        <f t="shared" si="466"/>
        <v>0</v>
      </c>
      <c r="X1766" s="116">
        <f t="shared" si="466"/>
        <v>0</v>
      </c>
      <c r="Y1766" s="116">
        <f t="shared" si="466"/>
        <v>0</v>
      </c>
      <c r="Z1766" s="115">
        <f t="shared" si="461"/>
        <v>0</v>
      </c>
      <c r="AA1766" s="116">
        <f t="shared" si="470"/>
        <v>0</v>
      </c>
      <c r="AB1766" s="116">
        <f t="shared" si="470"/>
        <v>0</v>
      </c>
      <c r="AC1766" s="116">
        <f t="shared" si="470"/>
        <v>0</v>
      </c>
      <c r="AD1766" s="116">
        <f t="shared" si="470"/>
        <v>0</v>
      </c>
      <c r="AE1766" s="115">
        <f t="shared" si="462"/>
        <v>0</v>
      </c>
      <c r="AF1766" s="116">
        <f t="shared" si="471"/>
        <v>0</v>
      </c>
      <c r="AG1766" s="116">
        <f t="shared" si="471"/>
        <v>0</v>
      </c>
      <c r="AH1766" s="116">
        <f t="shared" si="471"/>
        <v>0</v>
      </c>
      <c r="AI1766" s="116">
        <f t="shared" si="471"/>
        <v>0</v>
      </c>
      <c r="AJ1766" s="115">
        <f t="shared" si="465"/>
        <v>7000000</v>
      </c>
      <c r="AK1766" s="116">
        <f t="shared" si="465"/>
        <v>1875000</v>
      </c>
      <c r="AL1766" s="116">
        <f t="shared" si="465"/>
        <v>1975000</v>
      </c>
      <c r="AM1766" s="116">
        <f t="shared" si="465"/>
        <v>1675000</v>
      </c>
      <c r="AN1766" s="116">
        <f t="shared" si="465"/>
        <v>1475000</v>
      </c>
      <c r="AO1766" s="115">
        <f t="shared" si="463"/>
        <v>7000000</v>
      </c>
      <c r="AP1766" s="116">
        <f t="shared" si="463"/>
        <v>1875000</v>
      </c>
      <c r="AQ1766" s="116">
        <f t="shared" si="463"/>
        <v>1875000</v>
      </c>
      <c r="AR1766" s="116">
        <f t="shared" si="455"/>
        <v>1675000</v>
      </c>
      <c r="AS1766" s="116">
        <f t="shared" si="464"/>
        <v>1575000</v>
      </c>
    </row>
    <row r="1767" spans="2:45" ht="16.5" hidden="1" thickTop="1" thickBot="1" x14ac:dyDescent="0.3">
      <c r="B1767" s="101" t="str">
        <f t="shared" si="456"/>
        <v>b</v>
      </c>
      <c r="C1767" s="101" t="str">
        <f t="shared" si="457"/>
        <v>b</v>
      </c>
      <c r="D1767" s="109" t="s">
        <v>279</v>
      </c>
      <c r="E1767" s="120" t="s">
        <v>299</v>
      </c>
      <c r="F1767" s="115">
        <f t="shared" si="458"/>
        <v>0</v>
      </c>
      <c r="G1767" s="116">
        <f t="shared" si="467"/>
        <v>0</v>
      </c>
      <c r="H1767" s="116">
        <f t="shared" si="467"/>
        <v>0</v>
      </c>
      <c r="I1767" s="116">
        <f t="shared" si="467"/>
        <v>0</v>
      </c>
      <c r="J1767" s="116">
        <f t="shared" si="467"/>
        <v>0</v>
      </c>
      <c r="K1767" s="115">
        <f t="shared" si="459"/>
        <v>0</v>
      </c>
      <c r="L1767" s="116">
        <f t="shared" si="468"/>
        <v>0</v>
      </c>
      <c r="M1767" s="116">
        <f t="shared" si="468"/>
        <v>0</v>
      </c>
      <c r="N1767" s="116">
        <f t="shared" si="468"/>
        <v>0</v>
      </c>
      <c r="O1767" s="116">
        <f t="shared" si="468"/>
        <v>0</v>
      </c>
      <c r="P1767" s="115">
        <f t="shared" si="460"/>
        <v>0</v>
      </c>
      <c r="Q1767" s="116">
        <f t="shared" si="469"/>
        <v>0</v>
      </c>
      <c r="R1767" s="116">
        <f t="shared" si="469"/>
        <v>0</v>
      </c>
      <c r="S1767" s="116">
        <f t="shared" si="469"/>
        <v>0</v>
      </c>
      <c r="T1767" s="116">
        <f t="shared" si="469"/>
        <v>0</v>
      </c>
      <c r="U1767" s="111">
        <f t="shared" si="466"/>
        <v>0</v>
      </c>
      <c r="V1767" s="116">
        <f t="shared" si="466"/>
        <v>0</v>
      </c>
      <c r="W1767" s="116">
        <f t="shared" si="466"/>
        <v>0</v>
      </c>
      <c r="X1767" s="116">
        <f t="shared" si="466"/>
        <v>0</v>
      </c>
      <c r="Y1767" s="116">
        <f t="shared" si="466"/>
        <v>0</v>
      </c>
      <c r="Z1767" s="115">
        <f t="shared" si="461"/>
        <v>0</v>
      </c>
      <c r="AA1767" s="116">
        <f t="shared" si="470"/>
        <v>0</v>
      </c>
      <c r="AB1767" s="116">
        <f t="shared" si="470"/>
        <v>0</v>
      </c>
      <c r="AC1767" s="116">
        <f t="shared" si="470"/>
        <v>0</v>
      </c>
      <c r="AD1767" s="116">
        <f t="shared" si="470"/>
        <v>0</v>
      </c>
      <c r="AE1767" s="115">
        <f t="shared" si="462"/>
        <v>0</v>
      </c>
      <c r="AF1767" s="116">
        <f t="shared" si="471"/>
        <v>0</v>
      </c>
      <c r="AG1767" s="116">
        <f t="shared" si="471"/>
        <v>0</v>
      </c>
      <c r="AH1767" s="116">
        <f t="shared" si="471"/>
        <v>0</v>
      </c>
      <c r="AI1767" s="116">
        <f t="shared" si="471"/>
        <v>0</v>
      </c>
      <c r="AJ1767" s="115">
        <f t="shared" si="465"/>
        <v>0</v>
      </c>
      <c r="AK1767" s="116">
        <f t="shared" si="465"/>
        <v>0</v>
      </c>
      <c r="AL1767" s="116">
        <f t="shared" si="465"/>
        <v>0</v>
      </c>
      <c r="AM1767" s="116">
        <f t="shared" si="465"/>
        <v>0</v>
      </c>
      <c r="AN1767" s="116">
        <f t="shared" si="465"/>
        <v>0</v>
      </c>
      <c r="AO1767" s="115">
        <f t="shared" si="463"/>
        <v>0</v>
      </c>
      <c r="AP1767" s="116">
        <f t="shared" si="463"/>
        <v>0</v>
      </c>
      <c r="AQ1767" s="116">
        <f t="shared" si="463"/>
        <v>0</v>
      </c>
      <c r="AR1767" s="116">
        <f t="shared" si="455"/>
        <v>0</v>
      </c>
      <c r="AS1767" s="116">
        <f t="shared" si="464"/>
        <v>0</v>
      </c>
    </row>
    <row r="1768" spans="2:45" ht="16.5" thickTop="1" thickBot="1" x14ac:dyDescent="0.3">
      <c r="B1768" s="101" t="str">
        <f t="shared" si="456"/>
        <v>a</v>
      </c>
      <c r="C1768" s="101" t="str">
        <f t="shared" si="457"/>
        <v>a</v>
      </c>
      <c r="D1768" s="109" t="s">
        <v>279</v>
      </c>
      <c r="E1768" s="120" t="s">
        <v>300</v>
      </c>
      <c r="F1768" s="115">
        <f t="shared" si="458"/>
        <v>1280000</v>
      </c>
      <c r="G1768" s="116">
        <f t="shared" si="467"/>
        <v>445000</v>
      </c>
      <c r="H1768" s="116">
        <f t="shared" si="467"/>
        <v>545000</v>
      </c>
      <c r="I1768" s="116">
        <f t="shared" si="467"/>
        <v>245000</v>
      </c>
      <c r="J1768" s="116">
        <f t="shared" si="467"/>
        <v>45000</v>
      </c>
      <c r="K1768" s="115">
        <f t="shared" si="459"/>
        <v>1464600</v>
      </c>
      <c r="L1768" s="116">
        <f t="shared" si="468"/>
        <v>482000</v>
      </c>
      <c r="M1768" s="116">
        <f t="shared" si="468"/>
        <v>494200</v>
      </c>
      <c r="N1768" s="116">
        <f t="shared" si="468"/>
        <v>294200</v>
      </c>
      <c r="O1768" s="116">
        <f t="shared" si="468"/>
        <v>194200</v>
      </c>
      <c r="P1768" s="115">
        <f t="shared" si="460"/>
        <v>698823.94</v>
      </c>
      <c r="Q1768" s="116">
        <f t="shared" si="469"/>
        <v>468782.47000000003</v>
      </c>
      <c r="R1768" s="116">
        <f t="shared" si="469"/>
        <v>230041.46999999997</v>
      </c>
      <c r="S1768" s="116">
        <f t="shared" si="469"/>
        <v>0</v>
      </c>
      <c r="T1768" s="116">
        <f t="shared" si="469"/>
        <v>0</v>
      </c>
      <c r="U1768" s="111">
        <f t="shared" si="466"/>
        <v>0</v>
      </c>
      <c r="V1768" s="116">
        <f t="shared" si="466"/>
        <v>0</v>
      </c>
      <c r="W1768" s="116">
        <f t="shared" si="466"/>
        <v>0</v>
      </c>
      <c r="X1768" s="116">
        <f t="shared" si="466"/>
        <v>0</v>
      </c>
      <c r="Y1768" s="116">
        <f t="shared" si="466"/>
        <v>0</v>
      </c>
      <c r="Z1768" s="115">
        <f t="shared" si="461"/>
        <v>0</v>
      </c>
      <c r="AA1768" s="116">
        <f t="shared" si="470"/>
        <v>0</v>
      </c>
      <c r="AB1768" s="116">
        <f t="shared" si="470"/>
        <v>0</v>
      </c>
      <c r="AC1768" s="116">
        <f t="shared" si="470"/>
        <v>0</v>
      </c>
      <c r="AD1768" s="116">
        <f t="shared" si="470"/>
        <v>0</v>
      </c>
      <c r="AE1768" s="115">
        <f t="shared" si="462"/>
        <v>0</v>
      </c>
      <c r="AF1768" s="116">
        <f t="shared" si="471"/>
        <v>0</v>
      </c>
      <c r="AG1768" s="116">
        <f t="shared" si="471"/>
        <v>0</v>
      </c>
      <c r="AH1768" s="116">
        <f t="shared" si="471"/>
        <v>0</v>
      </c>
      <c r="AI1768" s="116">
        <f t="shared" si="471"/>
        <v>0</v>
      </c>
      <c r="AJ1768" s="115">
        <f t="shared" si="465"/>
        <v>1280000</v>
      </c>
      <c r="AK1768" s="116">
        <f t="shared" si="465"/>
        <v>445000</v>
      </c>
      <c r="AL1768" s="116">
        <f t="shared" si="465"/>
        <v>545000</v>
      </c>
      <c r="AM1768" s="116">
        <f t="shared" si="465"/>
        <v>245000</v>
      </c>
      <c r="AN1768" s="116">
        <f t="shared" si="465"/>
        <v>45000</v>
      </c>
      <c r="AO1768" s="115">
        <f t="shared" si="463"/>
        <v>1464600</v>
      </c>
      <c r="AP1768" s="116">
        <f t="shared" si="463"/>
        <v>482000</v>
      </c>
      <c r="AQ1768" s="116">
        <f t="shared" si="463"/>
        <v>494200</v>
      </c>
      <c r="AR1768" s="116">
        <f t="shared" si="455"/>
        <v>294200</v>
      </c>
      <c r="AS1768" s="116">
        <f t="shared" si="464"/>
        <v>194200</v>
      </c>
    </row>
    <row r="1769" spans="2:45" ht="16.5" hidden="1" thickTop="1" thickBot="1" x14ac:dyDescent="0.3">
      <c r="B1769" s="101" t="str">
        <f t="shared" si="456"/>
        <v>b</v>
      </c>
      <c r="C1769" s="101" t="str">
        <f t="shared" si="457"/>
        <v>b</v>
      </c>
      <c r="D1769" s="109" t="s">
        <v>279</v>
      </c>
      <c r="E1769" s="120" t="s">
        <v>301</v>
      </c>
      <c r="F1769" s="115">
        <f t="shared" si="458"/>
        <v>0</v>
      </c>
      <c r="G1769" s="116">
        <f t="shared" si="467"/>
        <v>0</v>
      </c>
      <c r="H1769" s="116">
        <f t="shared" si="467"/>
        <v>0</v>
      </c>
      <c r="I1769" s="116">
        <f t="shared" si="467"/>
        <v>0</v>
      </c>
      <c r="J1769" s="116">
        <f t="shared" si="467"/>
        <v>0</v>
      </c>
      <c r="K1769" s="115">
        <f t="shared" si="459"/>
        <v>0</v>
      </c>
      <c r="L1769" s="116">
        <f t="shared" si="468"/>
        <v>0</v>
      </c>
      <c r="M1769" s="116">
        <f t="shared" si="468"/>
        <v>0</v>
      </c>
      <c r="N1769" s="116">
        <f t="shared" si="468"/>
        <v>0</v>
      </c>
      <c r="O1769" s="116">
        <f t="shared" si="468"/>
        <v>0</v>
      </c>
      <c r="P1769" s="115">
        <f t="shared" si="460"/>
        <v>0</v>
      </c>
      <c r="Q1769" s="116">
        <f t="shared" si="469"/>
        <v>0</v>
      </c>
      <c r="R1769" s="116">
        <f t="shared" si="469"/>
        <v>0</v>
      </c>
      <c r="S1769" s="116">
        <f t="shared" si="469"/>
        <v>0</v>
      </c>
      <c r="T1769" s="116">
        <f t="shared" si="469"/>
        <v>0</v>
      </c>
      <c r="U1769" s="111">
        <f t="shared" si="466"/>
        <v>0</v>
      </c>
      <c r="V1769" s="116">
        <f t="shared" si="466"/>
        <v>0</v>
      </c>
      <c r="W1769" s="116">
        <f t="shared" si="466"/>
        <v>0</v>
      </c>
      <c r="X1769" s="116">
        <f t="shared" si="466"/>
        <v>0</v>
      </c>
      <c r="Y1769" s="116">
        <f t="shared" si="466"/>
        <v>0</v>
      </c>
      <c r="Z1769" s="115">
        <f t="shared" si="461"/>
        <v>0</v>
      </c>
      <c r="AA1769" s="116">
        <f t="shared" si="470"/>
        <v>0</v>
      </c>
      <c r="AB1769" s="116">
        <f t="shared" si="470"/>
        <v>0</v>
      </c>
      <c r="AC1769" s="116">
        <f t="shared" si="470"/>
        <v>0</v>
      </c>
      <c r="AD1769" s="116">
        <f t="shared" si="470"/>
        <v>0</v>
      </c>
      <c r="AE1769" s="115">
        <f t="shared" si="462"/>
        <v>0</v>
      </c>
      <c r="AF1769" s="116">
        <f t="shared" si="471"/>
        <v>0</v>
      </c>
      <c r="AG1769" s="116">
        <f t="shared" si="471"/>
        <v>0</v>
      </c>
      <c r="AH1769" s="116">
        <f t="shared" si="471"/>
        <v>0</v>
      </c>
      <c r="AI1769" s="116">
        <f t="shared" si="471"/>
        <v>0</v>
      </c>
      <c r="AJ1769" s="115">
        <f t="shared" si="465"/>
        <v>0</v>
      </c>
      <c r="AK1769" s="116">
        <f t="shared" si="465"/>
        <v>0</v>
      </c>
      <c r="AL1769" s="116">
        <f t="shared" si="465"/>
        <v>0</v>
      </c>
      <c r="AM1769" s="116">
        <f t="shared" si="465"/>
        <v>0</v>
      </c>
      <c r="AN1769" s="116">
        <f t="shared" si="465"/>
        <v>0</v>
      </c>
      <c r="AO1769" s="115">
        <f t="shared" si="463"/>
        <v>0</v>
      </c>
      <c r="AP1769" s="116">
        <f t="shared" si="463"/>
        <v>0</v>
      </c>
      <c r="AQ1769" s="116">
        <f t="shared" si="463"/>
        <v>0</v>
      </c>
      <c r="AR1769" s="116">
        <f t="shared" si="455"/>
        <v>0</v>
      </c>
      <c r="AS1769" s="116">
        <f t="shared" si="464"/>
        <v>0</v>
      </c>
    </row>
    <row r="1770" spans="2:45" ht="16.5" hidden="1" thickTop="1" thickBot="1" x14ac:dyDescent="0.3">
      <c r="B1770" s="101" t="str">
        <f t="shared" si="456"/>
        <v>b</v>
      </c>
      <c r="C1770" s="101" t="str">
        <f t="shared" si="457"/>
        <v>b</v>
      </c>
      <c r="D1770" s="109" t="s">
        <v>279</v>
      </c>
      <c r="E1770" s="120" t="s">
        <v>302</v>
      </c>
      <c r="F1770" s="115">
        <f t="shared" si="458"/>
        <v>0</v>
      </c>
      <c r="G1770" s="116">
        <f t="shared" si="467"/>
        <v>0</v>
      </c>
      <c r="H1770" s="116">
        <f t="shared" si="467"/>
        <v>0</v>
      </c>
      <c r="I1770" s="116">
        <f t="shared" si="467"/>
        <v>0</v>
      </c>
      <c r="J1770" s="116">
        <f t="shared" si="467"/>
        <v>0</v>
      </c>
      <c r="K1770" s="115">
        <f t="shared" si="459"/>
        <v>0</v>
      </c>
      <c r="L1770" s="116">
        <f t="shared" si="468"/>
        <v>0</v>
      </c>
      <c r="M1770" s="116">
        <f t="shared" si="468"/>
        <v>0</v>
      </c>
      <c r="N1770" s="116">
        <f t="shared" si="468"/>
        <v>0</v>
      </c>
      <c r="O1770" s="116">
        <f t="shared" si="468"/>
        <v>0</v>
      </c>
      <c r="P1770" s="115">
        <f t="shared" si="460"/>
        <v>0</v>
      </c>
      <c r="Q1770" s="116">
        <f t="shared" si="469"/>
        <v>0</v>
      </c>
      <c r="R1770" s="116">
        <f t="shared" si="469"/>
        <v>0</v>
      </c>
      <c r="S1770" s="116">
        <f t="shared" si="469"/>
        <v>0</v>
      </c>
      <c r="T1770" s="116">
        <f t="shared" si="469"/>
        <v>0</v>
      </c>
      <c r="U1770" s="111">
        <f t="shared" si="466"/>
        <v>0</v>
      </c>
      <c r="V1770" s="116">
        <f t="shared" si="466"/>
        <v>0</v>
      </c>
      <c r="W1770" s="116">
        <f t="shared" si="466"/>
        <v>0</v>
      </c>
      <c r="X1770" s="116">
        <f t="shared" si="466"/>
        <v>0</v>
      </c>
      <c r="Y1770" s="116">
        <f t="shared" si="466"/>
        <v>0</v>
      </c>
      <c r="Z1770" s="115">
        <f t="shared" si="461"/>
        <v>0</v>
      </c>
      <c r="AA1770" s="116">
        <f t="shared" si="470"/>
        <v>0</v>
      </c>
      <c r="AB1770" s="116">
        <f t="shared" si="470"/>
        <v>0</v>
      </c>
      <c r="AC1770" s="116">
        <f t="shared" si="470"/>
        <v>0</v>
      </c>
      <c r="AD1770" s="116">
        <f t="shared" si="470"/>
        <v>0</v>
      </c>
      <c r="AE1770" s="115">
        <f t="shared" si="462"/>
        <v>0</v>
      </c>
      <c r="AF1770" s="116">
        <f t="shared" si="471"/>
        <v>0</v>
      </c>
      <c r="AG1770" s="116">
        <f t="shared" si="471"/>
        <v>0</v>
      </c>
      <c r="AH1770" s="116">
        <f t="shared" si="471"/>
        <v>0</v>
      </c>
      <c r="AI1770" s="116">
        <f t="shared" si="471"/>
        <v>0</v>
      </c>
      <c r="AJ1770" s="115">
        <f t="shared" si="465"/>
        <v>0</v>
      </c>
      <c r="AK1770" s="116">
        <f t="shared" si="465"/>
        <v>0</v>
      </c>
      <c r="AL1770" s="116">
        <f t="shared" si="465"/>
        <v>0</v>
      </c>
      <c r="AM1770" s="116">
        <f t="shared" si="465"/>
        <v>0</v>
      </c>
      <c r="AN1770" s="116">
        <f t="shared" si="465"/>
        <v>0</v>
      </c>
      <c r="AO1770" s="115">
        <f t="shared" si="463"/>
        <v>0</v>
      </c>
      <c r="AP1770" s="116">
        <f t="shared" si="463"/>
        <v>0</v>
      </c>
      <c r="AQ1770" s="116">
        <f t="shared" si="463"/>
        <v>0</v>
      </c>
      <c r="AR1770" s="116">
        <f t="shared" si="455"/>
        <v>0</v>
      </c>
      <c r="AS1770" s="116">
        <f t="shared" si="464"/>
        <v>0</v>
      </c>
    </row>
    <row r="1771" spans="2:45" ht="16.5" hidden="1" thickTop="1" thickBot="1" x14ac:dyDescent="0.3">
      <c r="B1771" s="101" t="str">
        <f t="shared" si="456"/>
        <v>b</v>
      </c>
      <c r="C1771" s="101" t="str">
        <f t="shared" si="457"/>
        <v>b</v>
      </c>
      <c r="D1771" s="109" t="s">
        <v>279</v>
      </c>
      <c r="E1771" s="120" t="s">
        <v>303</v>
      </c>
      <c r="F1771" s="115">
        <f t="shared" si="458"/>
        <v>0</v>
      </c>
      <c r="G1771" s="116">
        <f t="shared" si="467"/>
        <v>0</v>
      </c>
      <c r="H1771" s="116">
        <f t="shared" si="467"/>
        <v>0</v>
      </c>
      <c r="I1771" s="116">
        <f t="shared" si="467"/>
        <v>0</v>
      </c>
      <c r="J1771" s="116">
        <f t="shared" si="467"/>
        <v>0</v>
      </c>
      <c r="K1771" s="115">
        <f t="shared" si="459"/>
        <v>0</v>
      </c>
      <c r="L1771" s="116">
        <f t="shared" si="468"/>
        <v>0</v>
      </c>
      <c r="M1771" s="116">
        <f t="shared" si="468"/>
        <v>0</v>
      </c>
      <c r="N1771" s="116">
        <f t="shared" si="468"/>
        <v>0</v>
      </c>
      <c r="O1771" s="116">
        <f t="shared" si="468"/>
        <v>0</v>
      </c>
      <c r="P1771" s="115">
        <f t="shared" si="460"/>
        <v>0</v>
      </c>
      <c r="Q1771" s="116">
        <f t="shared" si="469"/>
        <v>0</v>
      </c>
      <c r="R1771" s="116">
        <f t="shared" si="469"/>
        <v>0</v>
      </c>
      <c r="S1771" s="116">
        <f t="shared" si="469"/>
        <v>0</v>
      </c>
      <c r="T1771" s="116">
        <f t="shared" si="469"/>
        <v>0</v>
      </c>
      <c r="U1771" s="111">
        <f t="shared" si="466"/>
        <v>0</v>
      </c>
      <c r="V1771" s="116">
        <f t="shared" si="466"/>
        <v>0</v>
      </c>
      <c r="W1771" s="116">
        <f t="shared" si="466"/>
        <v>0</v>
      </c>
      <c r="X1771" s="116">
        <f t="shared" si="466"/>
        <v>0</v>
      </c>
      <c r="Y1771" s="116">
        <f t="shared" si="466"/>
        <v>0</v>
      </c>
      <c r="Z1771" s="115">
        <f t="shared" si="461"/>
        <v>0</v>
      </c>
      <c r="AA1771" s="116">
        <f t="shared" si="470"/>
        <v>0</v>
      </c>
      <c r="AB1771" s="116">
        <f t="shared" si="470"/>
        <v>0</v>
      </c>
      <c r="AC1771" s="116">
        <f t="shared" si="470"/>
        <v>0</v>
      </c>
      <c r="AD1771" s="116">
        <f t="shared" si="470"/>
        <v>0</v>
      </c>
      <c r="AE1771" s="115">
        <f t="shared" si="462"/>
        <v>0</v>
      </c>
      <c r="AF1771" s="116">
        <f t="shared" si="471"/>
        <v>0</v>
      </c>
      <c r="AG1771" s="116">
        <f t="shared" si="471"/>
        <v>0</v>
      </c>
      <c r="AH1771" s="116">
        <f t="shared" si="471"/>
        <v>0</v>
      </c>
      <c r="AI1771" s="116">
        <f t="shared" si="471"/>
        <v>0</v>
      </c>
      <c r="AJ1771" s="115">
        <f t="shared" si="465"/>
        <v>0</v>
      </c>
      <c r="AK1771" s="116">
        <f t="shared" si="465"/>
        <v>0</v>
      </c>
      <c r="AL1771" s="116">
        <f t="shared" si="465"/>
        <v>0</v>
      </c>
      <c r="AM1771" s="116">
        <f t="shared" si="465"/>
        <v>0</v>
      </c>
      <c r="AN1771" s="116">
        <f t="shared" si="465"/>
        <v>0</v>
      </c>
      <c r="AO1771" s="115">
        <f t="shared" si="463"/>
        <v>0</v>
      </c>
      <c r="AP1771" s="116">
        <f t="shared" si="463"/>
        <v>0</v>
      </c>
      <c r="AQ1771" s="116">
        <f t="shared" si="463"/>
        <v>0</v>
      </c>
      <c r="AR1771" s="116">
        <f t="shared" si="455"/>
        <v>0</v>
      </c>
      <c r="AS1771" s="116">
        <f t="shared" si="464"/>
        <v>0</v>
      </c>
    </row>
    <row r="1772" spans="2:45" ht="16.5" thickTop="1" thickBot="1" x14ac:dyDescent="0.3">
      <c r="B1772" s="101" t="str">
        <f t="shared" si="456"/>
        <v>a</v>
      </c>
      <c r="C1772" s="101" t="str">
        <f t="shared" si="457"/>
        <v>a</v>
      </c>
      <c r="D1772" s="109" t="s">
        <v>279</v>
      </c>
      <c r="E1772" s="120" t="s">
        <v>304</v>
      </c>
      <c r="F1772" s="115">
        <f t="shared" si="458"/>
        <v>5720000</v>
      </c>
      <c r="G1772" s="116">
        <f t="shared" si="467"/>
        <v>1430000</v>
      </c>
      <c r="H1772" s="116">
        <f t="shared" si="467"/>
        <v>1430000</v>
      </c>
      <c r="I1772" s="116">
        <f t="shared" si="467"/>
        <v>1430000</v>
      </c>
      <c r="J1772" s="116">
        <f t="shared" si="467"/>
        <v>1430000</v>
      </c>
      <c r="K1772" s="115">
        <f t="shared" si="459"/>
        <v>5535400</v>
      </c>
      <c r="L1772" s="116">
        <f t="shared" si="468"/>
        <v>1393000</v>
      </c>
      <c r="M1772" s="116">
        <f t="shared" si="468"/>
        <v>1380800</v>
      </c>
      <c r="N1772" s="116">
        <f t="shared" si="468"/>
        <v>1380800</v>
      </c>
      <c r="O1772" s="116">
        <f t="shared" si="468"/>
        <v>1380800</v>
      </c>
      <c r="P1772" s="115">
        <f t="shared" si="460"/>
        <v>2380062.0099999998</v>
      </c>
      <c r="Q1772" s="116">
        <f t="shared" si="469"/>
        <v>1371784.57</v>
      </c>
      <c r="R1772" s="116">
        <f t="shared" si="469"/>
        <v>1008277.44</v>
      </c>
      <c r="S1772" s="116">
        <f t="shared" si="469"/>
        <v>0</v>
      </c>
      <c r="T1772" s="116">
        <f t="shared" si="469"/>
        <v>0</v>
      </c>
      <c r="U1772" s="111">
        <f t="shared" si="466"/>
        <v>0</v>
      </c>
      <c r="V1772" s="116">
        <f t="shared" si="466"/>
        <v>0</v>
      </c>
      <c r="W1772" s="116">
        <f t="shared" si="466"/>
        <v>0</v>
      </c>
      <c r="X1772" s="116">
        <f t="shared" si="466"/>
        <v>0</v>
      </c>
      <c r="Y1772" s="116">
        <f t="shared" si="466"/>
        <v>0</v>
      </c>
      <c r="Z1772" s="115">
        <f t="shared" si="461"/>
        <v>0</v>
      </c>
      <c r="AA1772" s="116">
        <f t="shared" si="470"/>
        <v>0</v>
      </c>
      <c r="AB1772" s="116">
        <f t="shared" si="470"/>
        <v>0</v>
      </c>
      <c r="AC1772" s="116">
        <f t="shared" si="470"/>
        <v>0</v>
      </c>
      <c r="AD1772" s="116">
        <f t="shared" si="470"/>
        <v>0</v>
      </c>
      <c r="AE1772" s="115">
        <f t="shared" si="462"/>
        <v>0</v>
      </c>
      <c r="AF1772" s="116">
        <f t="shared" si="471"/>
        <v>0</v>
      </c>
      <c r="AG1772" s="116">
        <f t="shared" si="471"/>
        <v>0</v>
      </c>
      <c r="AH1772" s="116">
        <f t="shared" si="471"/>
        <v>0</v>
      </c>
      <c r="AI1772" s="116">
        <f t="shared" si="471"/>
        <v>0</v>
      </c>
      <c r="AJ1772" s="115">
        <f t="shared" si="465"/>
        <v>5720000</v>
      </c>
      <c r="AK1772" s="116">
        <f t="shared" si="465"/>
        <v>1430000</v>
      </c>
      <c r="AL1772" s="116">
        <f t="shared" si="465"/>
        <v>1430000</v>
      </c>
      <c r="AM1772" s="116">
        <f t="shared" si="465"/>
        <v>1430000</v>
      </c>
      <c r="AN1772" s="116">
        <f t="shared" si="465"/>
        <v>1430000</v>
      </c>
      <c r="AO1772" s="115">
        <f t="shared" si="463"/>
        <v>5535400</v>
      </c>
      <c r="AP1772" s="116">
        <f t="shared" si="463"/>
        <v>1393000</v>
      </c>
      <c r="AQ1772" s="116">
        <f t="shared" si="463"/>
        <v>1380800</v>
      </c>
      <c r="AR1772" s="116">
        <f t="shared" si="455"/>
        <v>1380800</v>
      </c>
      <c r="AS1772" s="116">
        <f t="shared" si="464"/>
        <v>1380800</v>
      </c>
    </row>
    <row r="1773" spans="2:45" ht="16.5" hidden="1" thickTop="1" thickBot="1" x14ac:dyDescent="0.3">
      <c r="B1773" s="101" t="str">
        <f t="shared" si="456"/>
        <v>b</v>
      </c>
      <c r="C1773" s="101" t="str">
        <f t="shared" si="457"/>
        <v>b</v>
      </c>
      <c r="D1773" s="109" t="s">
        <v>279</v>
      </c>
      <c r="E1773" s="120" t="s">
        <v>305</v>
      </c>
      <c r="F1773" s="115">
        <f t="shared" si="458"/>
        <v>0</v>
      </c>
      <c r="G1773" s="116">
        <f t="shared" si="467"/>
        <v>0</v>
      </c>
      <c r="H1773" s="116">
        <f t="shared" si="467"/>
        <v>0</v>
      </c>
      <c r="I1773" s="116">
        <f t="shared" si="467"/>
        <v>0</v>
      </c>
      <c r="J1773" s="116">
        <f t="shared" si="467"/>
        <v>0</v>
      </c>
      <c r="K1773" s="115">
        <f t="shared" si="459"/>
        <v>0</v>
      </c>
      <c r="L1773" s="116">
        <f t="shared" si="468"/>
        <v>0</v>
      </c>
      <c r="M1773" s="116">
        <f t="shared" si="468"/>
        <v>0</v>
      </c>
      <c r="N1773" s="116">
        <f t="shared" si="468"/>
        <v>0</v>
      </c>
      <c r="O1773" s="116">
        <f t="shared" si="468"/>
        <v>0</v>
      </c>
      <c r="P1773" s="115">
        <f t="shared" si="460"/>
        <v>0</v>
      </c>
      <c r="Q1773" s="116">
        <f t="shared" si="469"/>
        <v>0</v>
      </c>
      <c r="R1773" s="116">
        <f t="shared" si="469"/>
        <v>0</v>
      </c>
      <c r="S1773" s="116">
        <f t="shared" si="469"/>
        <v>0</v>
      </c>
      <c r="T1773" s="116">
        <f t="shared" si="469"/>
        <v>0</v>
      </c>
      <c r="U1773" s="111">
        <f t="shared" si="466"/>
        <v>0</v>
      </c>
      <c r="V1773" s="116">
        <f t="shared" si="466"/>
        <v>0</v>
      </c>
      <c r="W1773" s="116">
        <f t="shared" si="466"/>
        <v>0</v>
      </c>
      <c r="X1773" s="116">
        <f t="shared" si="466"/>
        <v>0</v>
      </c>
      <c r="Y1773" s="116">
        <f t="shared" si="466"/>
        <v>0</v>
      </c>
      <c r="Z1773" s="115">
        <f t="shared" si="461"/>
        <v>0</v>
      </c>
      <c r="AA1773" s="116">
        <f t="shared" si="470"/>
        <v>0</v>
      </c>
      <c r="AB1773" s="116">
        <f t="shared" si="470"/>
        <v>0</v>
      </c>
      <c r="AC1773" s="116">
        <f t="shared" si="470"/>
        <v>0</v>
      </c>
      <c r="AD1773" s="116">
        <f t="shared" si="470"/>
        <v>0</v>
      </c>
      <c r="AE1773" s="115">
        <f t="shared" si="462"/>
        <v>0</v>
      </c>
      <c r="AF1773" s="116">
        <f t="shared" si="471"/>
        <v>0</v>
      </c>
      <c r="AG1773" s="116">
        <f t="shared" si="471"/>
        <v>0</v>
      </c>
      <c r="AH1773" s="116">
        <f t="shared" si="471"/>
        <v>0</v>
      </c>
      <c r="AI1773" s="116">
        <f t="shared" si="471"/>
        <v>0</v>
      </c>
      <c r="AJ1773" s="115">
        <f t="shared" si="465"/>
        <v>0</v>
      </c>
      <c r="AK1773" s="116">
        <f t="shared" si="465"/>
        <v>0</v>
      </c>
      <c r="AL1773" s="116">
        <f t="shared" si="465"/>
        <v>0</v>
      </c>
      <c r="AM1773" s="116">
        <f t="shared" si="465"/>
        <v>0</v>
      </c>
      <c r="AN1773" s="116">
        <f t="shared" si="465"/>
        <v>0</v>
      </c>
      <c r="AO1773" s="115">
        <f t="shared" si="463"/>
        <v>0</v>
      </c>
      <c r="AP1773" s="116">
        <f t="shared" si="463"/>
        <v>0</v>
      </c>
      <c r="AQ1773" s="116">
        <f t="shared" si="463"/>
        <v>0</v>
      </c>
      <c r="AR1773" s="116">
        <f t="shared" si="455"/>
        <v>0</v>
      </c>
      <c r="AS1773" s="116">
        <f t="shared" si="464"/>
        <v>0</v>
      </c>
    </row>
    <row r="1774" spans="2:45" ht="16.5" hidden="1" thickTop="1" thickBot="1" x14ac:dyDescent="0.3">
      <c r="B1774" s="101" t="str">
        <f t="shared" si="456"/>
        <v>b</v>
      </c>
      <c r="C1774" s="101" t="str">
        <f t="shared" si="457"/>
        <v>b</v>
      </c>
      <c r="D1774" s="109" t="s">
        <v>279</v>
      </c>
      <c r="E1774" s="121" t="s">
        <v>306</v>
      </c>
      <c r="F1774" s="115">
        <f t="shared" si="458"/>
        <v>0</v>
      </c>
      <c r="G1774" s="116">
        <f t="shared" si="467"/>
        <v>0</v>
      </c>
      <c r="H1774" s="116">
        <f t="shared" si="467"/>
        <v>0</v>
      </c>
      <c r="I1774" s="116">
        <f t="shared" si="467"/>
        <v>0</v>
      </c>
      <c r="J1774" s="116">
        <f t="shared" si="467"/>
        <v>0</v>
      </c>
      <c r="K1774" s="115">
        <f t="shared" si="459"/>
        <v>0</v>
      </c>
      <c r="L1774" s="116">
        <f t="shared" si="468"/>
        <v>0</v>
      </c>
      <c r="M1774" s="116">
        <f t="shared" si="468"/>
        <v>0</v>
      </c>
      <c r="N1774" s="116">
        <f t="shared" si="468"/>
        <v>0</v>
      </c>
      <c r="O1774" s="116">
        <f t="shared" si="468"/>
        <v>0</v>
      </c>
      <c r="P1774" s="115">
        <f t="shared" si="460"/>
        <v>0</v>
      </c>
      <c r="Q1774" s="116">
        <f t="shared" si="469"/>
        <v>0</v>
      </c>
      <c r="R1774" s="116">
        <f t="shared" si="469"/>
        <v>0</v>
      </c>
      <c r="S1774" s="116">
        <f t="shared" si="469"/>
        <v>0</v>
      </c>
      <c r="T1774" s="116">
        <f t="shared" si="469"/>
        <v>0</v>
      </c>
      <c r="U1774" s="111">
        <f t="shared" si="466"/>
        <v>0</v>
      </c>
      <c r="V1774" s="116">
        <f t="shared" si="466"/>
        <v>0</v>
      </c>
      <c r="W1774" s="116">
        <f t="shared" si="466"/>
        <v>0</v>
      </c>
      <c r="X1774" s="116">
        <f t="shared" si="466"/>
        <v>0</v>
      </c>
      <c r="Y1774" s="116">
        <f t="shared" si="466"/>
        <v>0</v>
      </c>
      <c r="Z1774" s="115">
        <f t="shared" si="461"/>
        <v>0</v>
      </c>
      <c r="AA1774" s="116">
        <f t="shared" si="470"/>
        <v>0</v>
      </c>
      <c r="AB1774" s="116">
        <f t="shared" si="470"/>
        <v>0</v>
      </c>
      <c r="AC1774" s="116">
        <f t="shared" si="470"/>
        <v>0</v>
      </c>
      <c r="AD1774" s="116">
        <f t="shared" si="470"/>
        <v>0</v>
      </c>
      <c r="AE1774" s="115">
        <f t="shared" si="462"/>
        <v>0</v>
      </c>
      <c r="AF1774" s="116">
        <f t="shared" si="471"/>
        <v>0</v>
      </c>
      <c r="AG1774" s="116">
        <f t="shared" si="471"/>
        <v>0</v>
      </c>
      <c r="AH1774" s="116">
        <f t="shared" si="471"/>
        <v>0</v>
      </c>
      <c r="AI1774" s="116">
        <f t="shared" si="471"/>
        <v>0</v>
      </c>
      <c r="AJ1774" s="115">
        <f t="shared" si="465"/>
        <v>0</v>
      </c>
      <c r="AK1774" s="116">
        <f t="shared" si="465"/>
        <v>0</v>
      </c>
      <c r="AL1774" s="116">
        <f t="shared" si="465"/>
        <v>0</v>
      </c>
      <c r="AM1774" s="116">
        <f t="shared" si="465"/>
        <v>0</v>
      </c>
      <c r="AN1774" s="116">
        <f t="shared" si="465"/>
        <v>0</v>
      </c>
      <c r="AO1774" s="115">
        <f t="shared" si="463"/>
        <v>0</v>
      </c>
      <c r="AP1774" s="116">
        <f t="shared" si="463"/>
        <v>0</v>
      </c>
      <c r="AQ1774" s="116">
        <f t="shared" si="463"/>
        <v>0</v>
      </c>
      <c r="AR1774" s="116">
        <f t="shared" si="455"/>
        <v>0</v>
      </c>
      <c r="AS1774" s="116">
        <f t="shared" si="464"/>
        <v>0</v>
      </c>
    </row>
    <row r="1775" spans="2:45" ht="27" hidden="1" thickTop="1" thickBot="1" x14ac:dyDescent="0.3">
      <c r="B1775" s="101" t="str">
        <f t="shared" si="456"/>
        <v>b</v>
      </c>
      <c r="C1775" s="101" t="str">
        <f t="shared" si="457"/>
        <v>b</v>
      </c>
      <c r="D1775" s="109" t="s">
        <v>279</v>
      </c>
      <c r="E1775" s="121" t="s">
        <v>307</v>
      </c>
      <c r="F1775" s="115">
        <f t="shared" si="458"/>
        <v>0</v>
      </c>
      <c r="G1775" s="116">
        <f t="shared" si="467"/>
        <v>0</v>
      </c>
      <c r="H1775" s="116">
        <f t="shared" si="467"/>
        <v>0</v>
      </c>
      <c r="I1775" s="116">
        <f t="shared" si="467"/>
        <v>0</v>
      </c>
      <c r="J1775" s="116">
        <f t="shared" si="467"/>
        <v>0</v>
      </c>
      <c r="K1775" s="115">
        <f t="shared" si="459"/>
        <v>0</v>
      </c>
      <c r="L1775" s="116">
        <f t="shared" si="468"/>
        <v>0</v>
      </c>
      <c r="M1775" s="116">
        <f t="shared" si="468"/>
        <v>0</v>
      </c>
      <c r="N1775" s="116">
        <f t="shared" si="468"/>
        <v>0</v>
      </c>
      <c r="O1775" s="116">
        <f t="shared" si="468"/>
        <v>0</v>
      </c>
      <c r="P1775" s="115">
        <f t="shared" si="460"/>
        <v>0</v>
      </c>
      <c r="Q1775" s="116">
        <f t="shared" si="469"/>
        <v>0</v>
      </c>
      <c r="R1775" s="116">
        <f t="shared" si="469"/>
        <v>0</v>
      </c>
      <c r="S1775" s="116">
        <f t="shared" si="469"/>
        <v>0</v>
      </c>
      <c r="T1775" s="116">
        <f t="shared" si="469"/>
        <v>0</v>
      </c>
      <c r="U1775" s="111">
        <f t="shared" si="466"/>
        <v>0</v>
      </c>
      <c r="V1775" s="116">
        <f t="shared" si="466"/>
        <v>0</v>
      </c>
      <c r="W1775" s="116">
        <f t="shared" si="466"/>
        <v>0</v>
      </c>
      <c r="X1775" s="116">
        <f t="shared" si="466"/>
        <v>0</v>
      </c>
      <c r="Y1775" s="116">
        <f t="shared" si="466"/>
        <v>0</v>
      </c>
      <c r="Z1775" s="115">
        <f t="shared" si="461"/>
        <v>0</v>
      </c>
      <c r="AA1775" s="116">
        <f t="shared" si="470"/>
        <v>0</v>
      </c>
      <c r="AB1775" s="116">
        <f t="shared" si="470"/>
        <v>0</v>
      </c>
      <c r="AC1775" s="116">
        <f t="shared" si="470"/>
        <v>0</v>
      </c>
      <c r="AD1775" s="116">
        <f t="shared" si="470"/>
        <v>0</v>
      </c>
      <c r="AE1775" s="115">
        <f t="shared" si="462"/>
        <v>0</v>
      </c>
      <c r="AF1775" s="116">
        <f t="shared" si="471"/>
        <v>0</v>
      </c>
      <c r="AG1775" s="116">
        <f t="shared" si="471"/>
        <v>0</v>
      </c>
      <c r="AH1775" s="116">
        <f t="shared" si="471"/>
        <v>0</v>
      </c>
      <c r="AI1775" s="116">
        <f t="shared" si="471"/>
        <v>0</v>
      </c>
      <c r="AJ1775" s="115">
        <f t="shared" si="465"/>
        <v>0</v>
      </c>
      <c r="AK1775" s="116">
        <f t="shared" si="465"/>
        <v>0</v>
      </c>
      <c r="AL1775" s="116">
        <f t="shared" si="465"/>
        <v>0</v>
      </c>
      <c r="AM1775" s="116">
        <f t="shared" si="465"/>
        <v>0</v>
      </c>
      <c r="AN1775" s="116">
        <f t="shared" si="465"/>
        <v>0</v>
      </c>
      <c r="AO1775" s="115">
        <f t="shared" si="463"/>
        <v>0</v>
      </c>
      <c r="AP1775" s="116">
        <f t="shared" si="463"/>
        <v>0</v>
      </c>
      <c r="AQ1775" s="116">
        <f t="shared" si="463"/>
        <v>0</v>
      </c>
      <c r="AR1775" s="116">
        <f t="shared" si="455"/>
        <v>0</v>
      </c>
      <c r="AS1775" s="116">
        <f t="shared" si="464"/>
        <v>0</v>
      </c>
    </row>
    <row r="1776" spans="2:45" ht="27" hidden="1" thickTop="1" thickBot="1" x14ac:dyDescent="0.3">
      <c r="B1776" s="101" t="str">
        <f t="shared" si="456"/>
        <v>b</v>
      </c>
      <c r="C1776" s="101" t="str">
        <f t="shared" si="457"/>
        <v>b</v>
      </c>
      <c r="D1776" s="109" t="s">
        <v>279</v>
      </c>
      <c r="E1776" s="122" t="s">
        <v>308</v>
      </c>
      <c r="F1776" s="115">
        <f t="shared" si="458"/>
        <v>0</v>
      </c>
      <c r="G1776" s="116">
        <f t="shared" si="467"/>
        <v>0</v>
      </c>
      <c r="H1776" s="116">
        <f t="shared" si="467"/>
        <v>0</v>
      </c>
      <c r="I1776" s="116">
        <f t="shared" si="467"/>
        <v>0</v>
      </c>
      <c r="J1776" s="116">
        <f t="shared" si="467"/>
        <v>0</v>
      </c>
      <c r="K1776" s="115">
        <f t="shared" si="459"/>
        <v>0</v>
      </c>
      <c r="L1776" s="116">
        <f t="shared" si="468"/>
        <v>0</v>
      </c>
      <c r="M1776" s="116">
        <f t="shared" si="468"/>
        <v>0</v>
      </c>
      <c r="N1776" s="116">
        <f t="shared" si="468"/>
        <v>0</v>
      </c>
      <c r="O1776" s="116">
        <f t="shared" si="468"/>
        <v>0</v>
      </c>
      <c r="P1776" s="115">
        <f t="shared" si="460"/>
        <v>0</v>
      </c>
      <c r="Q1776" s="116">
        <f t="shared" si="469"/>
        <v>0</v>
      </c>
      <c r="R1776" s="116">
        <f t="shared" si="469"/>
        <v>0</v>
      </c>
      <c r="S1776" s="116">
        <f t="shared" si="469"/>
        <v>0</v>
      </c>
      <c r="T1776" s="116">
        <f t="shared" si="469"/>
        <v>0</v>
      </c>
      <c r="U1776" s="111">
        <f t="shared" si="466"/>
        <v>0</v>
      </c>
      <c r="V1776" s="116">
        <f t="shared" si="466"/>
        <v>0</v>
      </c>
      <c r="W1776" s="116">
        <f t="shared" si="466"/>
        <v>0</v>
      </c>
      <c r="X1776" s="116">
        <f t="shared" si="466"/>
        <v>0</v>
      </c>
      <c r="Y1776" s="116">
        <f t="shared" si="466"/>
        <v>0</v>
      </c>
      <c r="Z1776" s="115">
        <f t="shared" si="461"/>
        <v>0</v>
      </c>
      <c r="AA1776" s="116">
        <f t="shared" si="470"/>
        <v>0</v>
      </c>
      <c r="AB1776" s="116">
        <f t="shared" si="470"/>
        <v>0</v>
      </c>
      <c r="AC1776" s="116">
        <f t="shared" si="470"/>
        <v>0</v>
      </c>
      <c r="AD1776" s="116">
        <f t="shared" si="470"/>
        <v>0</v>
      </c>
      <c r="AE1776" s="115">
        <f t="shared" si="462"/>
        <v>0</v>
      </c>
      <c r="AF1776" s="116">
        <f t="shared" si="471"/>
        <v>0</v>
      </c>
      <c r="AG1776" s="116">
        <f t="shared" si="471"/>
        <v>0</v>
      </c>
      <c r="AH1776" s="116">
        <f t="shared" si="471"/>
        <v>0</v>
      </c>
      <c r="AI1776" s="116">
        <f t="shared" si="471"/>
        <v>0</v>
      </c>
      <c r="AJ1776" s="115">
        <f t="shared" si="465"/>
        <v>0</v>
      </c>
      <c r="AK1776" s="116">
        <f t="shared" si="465"/>
        <v>0</v>
      </c>
      <c r="AL1776" s="116">
        <f t="shared" si="465"/>
        <v>0</v>
      </c>
      <c r="AM1776" s="116">
        <f t="shared" si="465"/>
        <v>0</v>
      </c>
      <c r="AN1776" s="116">
        <f t="shared" si="465"/>
        <v>0</v>
      </c>
      <c r="AO1776" s="115">
        <f t="shared" si="463"/>
        <v>0</v>
      </c>
      <c r="AP1776" s="116">
        <f t="shared" si="463"/>
        <v>0</v>
      </c>
      <c r="AQ1776" s="116">
        <f t="shared" si="463"/>
        <v>0</v>
      </c>
      <c r="AR1776" s="116">
        <f t="shared" si="455"/>
        <v>0</v>
      </c>
      <c r="AS1776" s="116">
        <f t="shared" si="464"/>
        <v>0</v>
      </c>
    </row>
    <row r="1777" spans="2:45" ht="27" hidden="1" thickTop="1" thickBot="1" x14ac:dyDescent="0.3">
      <c r="B1777" s="101" t="str">
        <f t="shared" si="456"/>
        <v>b</v>
      </c>
      <c r="C1777" s="101" t="str">
        <f t="shared" si="457"/>
        <v>b</v>
      </c>
      <c r="D1777" s="109" t="s">
        <v>279</v>
      </c>
      <c r="E1777" s="122" t="s">
        <v>309</v>
      </c>
      <c r="F1777" s="115">
        <f t="shared" si="458"/>
        <v>0</v>
      </c>
      <c r="G1777" s="116">
        <f t="shared" si="467"/>
        <v>0</v>
      </c>
      <c r="H1777" s="116">
        <f t="shared" si="467"/>
        <v>0</v>
      </c>
      <c r="I1777" s="116">
        <f t="shared" si="467"/>
        <v>0</v>
      </c>
      <c r="J1777" s="116">
        <f t="shared" si="467"/>
        <v>0</v>
      </c>
      <c r="K1777" s="115">
        <f t="shared" si="459"/>
        <v>0</v>
      </c>
      <c r="L1777" s="116">
        <f t="shared" si="468"/>
        <v>0</v>
      </c>
      <c r="M1777" s="116">
        <f t="shared" si="468"/>
        <v>0</v>
      </c>
      <c r="N1777" s="116">
        <f t="shared" si="468"/>
        <v>0</v>
      </c>
      <c r="O1777" s="116">
        <f t="shared" si="468"/>
        <v>0</v>
      </c>
      <c r="P1777" s="115">
        <f t="shared" si="460"/>
        <v>0</v>
      </c>
      <c r="Q1777" s="116">
        <f t="shared" si="469"/>
        <v>0</v>
      </c>
      <c r="R1777" s="116">
        <f t="shared" si="469"/>
        <v>0</v>
      </c>
      <c r="S1777" s="116">
        <f t="shared" si="469"/>
        <v>0</v>
      </c>
      <c r="T1777" s="116">
        <f t="shared" si="469"/>
        <v>0</v>
      </c>
      <c r="U1777" s="111">
        <f t="shared" si="466"/>
        <v>0</v>
      </c>
      <c r="V1777" s="116">
        <f t="shared" si="466"/>
        <v>0</v>
      </c>
      <c r="W1777" s="116">
        <f t="shared" si="466"/>
        <v>0</v>
      </c>
      <c r="X1777" s="116">
        <f t="shared" si="466"/>
        <v>0</v>
      </c>
      <c r="Y1777" s="116">
        <f t="shared" si="466"/>
        <v>0</v>
      </c>
      <c r="Z1777" s="115">
        <f t="shared" si="461"/>
        <v>0</v>
      </c>
      <c r="AA1777" s="116">
        <f t="shared" si="470"/>
        <v>0</v>
      </c>
      <c r="AB1777" s="116">
        <f t="shared" si="470"/>
        <v>0</v>
      </c>
      <c r="AC1777" s="116">
        <f t="shared" si="470"/>
        <v>0</v>
      </c>
      <c r="AD1777" s="116">
        <f t="shared" si="470"/>
        <v>0</v>
      </c>
      <c r="AE1777" s="115">
        <f t="shared" si="462"/>
        <v>0</v>
      </c>
      <c r="AF1777" s="116">
        <f t="shared" si="471"/>
        <v>0</v>
      </c>
      <c r="AG1777" s="116">
        <f t="shared" si="471"/>
        <v>0</v>
      </c>
      <c r="AH1777" s="116">
        <f t="shared" si="471"/>
        <v>0</v>
      </c>
      <c r="AI1777" s="116">
        <f t="shared" si="471"/>
        <v>0</v>
      </c>
      <c r="AJ1777" s="115">
        <f t="shared" si="465"/>
        <v>0</v>
      </c>
      <c r="AK1777" s="116">
        <f t="shared" si="465"/>
        <v>0</v>
      </c>
      <c r="AL1777" s="116">
        <f t="shared" si="465"/>
        <v>0</v>
      </c>
      <c r="AM1777" s="116">
        <f t="shared" si="465"/>
        <v>0</v>
      </c>
      <c r="AN1777" s="116">
        <f t="shared" si="465"/>
        <v>0</v>
      </c>
      <c r="AO1777" s="115">
        <f t="shared" si="463"/>
        <v>0</v>
      </c>
      <c r="AP1777" s="116">
        <f t="shared" si="463"/>
        <v>0</v>
      </c>
      <c r="AQ1777" s="116">
        <f t="shared" si="463"/>
        <v>0</v>
      </c>
      <c r="AR1777" s="116">
        <f t="shared" si="455"/>
        <v>0</v>
      </c>
      <c r="AS1777" s="116">
        <f t="shared" si="464"/>
        <v>0</v>
      </c>
    </row>
    <row r="1778" spans="2:45" ht="16.5" hidden="1" thickTop="1" thickBot="1" x14ac:dyDescent="0.3">
      <c r="B1778" s="101" t="str">
        <f t="shared" si="456"/>
        <v>b</v>
      </c>
      <c r="C1778" s="101" t="str">
        <f t="shared" si="457"/>
        <v>b</v>
      </c>
      <c r="D1778" s="109" t="s">
        <v>279</v>
      </c>
      <c r="E1778" s="119" t="s">
        <v>310</v>
      </c>
      <c r="F1778" s="115">
        <f t="shared" si="458"/>
        <v>0</v>
      </c>
      <c r="G1778" s="116">
        <f t="shared" si="467"/>
        <v>0</v>
      </c>
      <c r="H1778" s="116">
        <f t="shared" si="467"/>
        <v>0</v>
      </c>
      <c r="I1778" s="116">
        <f t="shared" si="467"/>
        <v>0</v>
      </c>
      <c r="J1778" s="116">
        <f t="shared" si="467"/>
        <v>0</v>
      </c>
      <c r="K1778" s="115">
        <f t="shared" si="459"/>
        <v>0</v>
      </c>
      <c r="L1778" s="116">
        <f t="shared" si="468"/>
        <v>0</v>
      </c>
      <c r="M1778" s="116">
        <f t="shared" si="468"/>
        <v>0</v>
      </c>
      <c r="N1778" s="116">
        <f t="shared" si="468"/>
        <v>0</v>
      </c>
      <c r="O1778" s="116">
        <f t="shared" si="468"/>
        <v>0</v>
      </c>
      <c r="P1778" s="115">
        <f t="shared" si="460"/>
        <v>0</v>
      </c>
      <c r="Q1778" s="116">
        <f t="shared" si="469"/>
        <v>0</v>
      </c>
      <c r="R1778" s="116">
        <f t="shared" si="469"/>
        <v>0</v>
      </c>
      <c r="S1778" s="116">
        <f t="shared" si="469"/>
        <v>0</v>
      </c>
      <c r="T1778" s="116">
        <f t="shared" si="469"/>
        <v>0</v>
      </c>
      <c r="U1778" s="111">
        <f t="shared" si="466"/>
        <v>0</v>
      </c>
      <c r="V1778" s="116">
        <f t="shared" si="466"/>
        <v>0</v>
      </c>
      <c r="W1778" s="116">
        <f t="shared" si="466"/>
        <v>0</v>
      </c>
      <c r="X1778" s="116">
        <f t="shared" si="466"/>
        <v>0</v>
      </c>
      <c r="Y1778" s="116">
        <f t="shared" si="466"/>
        <v>0</v>
      </c>
      <c r="Z1778" s="115">
        <f t="shared" si="461"/>
        <v>0</v>
      </c>
      <c r="AA1778" s="116">
        <f t="shared" si="470"/>
        <v>0</v>
      </c>
      <c r="AB1778" s="116">
        <f t="shared" si="470"/>
        <v>0</v>
      </c>
      <c r="AC1778" s="116">
        <f t="shared" si="470"/>
        <v>0</v>
      </c>
      <c r="AD1778" s="116">
        <f t="shared" si="470"/>
        <v>0</v>
      </c>
      <c r="AE1778" s="115">
        <f t="shared" si="462"/>
        <v>0</v>
      </c>
      <c r="AF1778" s="116">
        <f t="shared" si="471"/>
        <v>0</v>
      </c>
      <c r="AG1778" s="116">
        <f t="shared" si="471"/>
        <v>0</v>
      </c>
      <c r="AH1778" s="116">
        <f t="shared" si="471"/>
        <v>0</v>
      </c>
      <c r="AI1778" s="116">
        <f t="shared" si="471"/>
        <v>0</v>
      </c>
      <c r="AJ1778" s="115">
        <f t="shared" si="465"/>
        <v>0</v>
      </c>
      <c r="AK1778" s="116">
        <f t="shared" si="465"/>
        <v>0</v>
      </c>
      <c r="AL1778" s="116">
        <f t="shared" si="465"/>
        <v>0</v>
      </c>
      <c r="AM1778" s="116">
        <f t="shared" si="465"/>
        <v>0</v>
      </c>
      <c r="AN1778" s="116">
        <f t="shared" si="465"/>
        <v>0</v>
      </c>
      <c r="AO1778" s="115">
        <f t="shared" si="463"/>
        <v>0</v>
      </c>
      <c r="AP1778" s="116">
        <f t="shared" si="463"/>
        <v>0</v>
      </c>
      <c r="AQ1778" s="116">
        <f t="shared" si="463"/>
        <v>0</v>
      </c>
      <c r="AR1778" s="116">
        <f t="shared" si="455"/>
        <v>0</v>
      </c>
      <c r="AS1778" s="116">
        <f t="shared" si="464"/>
        <v>0</v>
      </c>
    </row>
    <row r="1779" spans="2:45" ht="16.5" hidden="1" thickTop="1" thickBot="1" x14ac:dyDescent="0.3">
      <c r="B1779" s="101" t="str">
        <f t="shared" si="456"/>
        <v>b</v>
      </c>
      <c r="C1779" s="101" t="str">
        <f t="shared" si="457"/>
        <v>b</v>
      </c>
      <c r="D1779" s="109" t="s">
        <v>279</v>
      </c>
      <c r="E1779" s="119" t="s">
        <v>311</v>
      </c>
      <c r="F1779" s="115">
        <f t="shared" si="458"/>
        <v>0</v>
      </c>
      <c r="G1779" s="116">
        <f t="shared" si="467"/>
        <v>0</v>
      </c>
      <c r="H1779" s="116">
        <f t="shared" si="467"/>
        <v>0</v>
      </c>
      <c r="I1779" s="116">
        <f t="shared" si="467"/>
        <v>0</v>
      </c>
      <c r="J1779" s="116">
        <f t="shared" si="467"/>
        <v>0</v>
      </c>
      <c r="K1779" s="115">
        <f t="shared" si="459"/>
        <v>0</v>
      </c>
      <c r="L1779" s="116">
        <f t="shared" si="468"/>
        <v>0</v>
      </c>
      <c r="M1779" s="116">
        <f t="shared" si="468"/>
        <v>0</v>
      </c>
      <c r="N1779" s="116">
        <f t="shared" si="468"/>
        <v>0</v>
      </c>
      <c r="O1779" s="116">
        <f t="shared" si="468"/>
        <v>0</v>
      </c>
      <c r="P1779" s="115">
        <f t="shared" si="460"/>
        <v>0</v>
      </c>
      <c r="Q1779" s="116">
        <f t="shared" si="469"/>
        <v>0</v>
      </c>
      <c r="R1779" s="116">
        <f t="shared" si="469"/>
        <v>0</v>
      </c>
      <c r="S1779" s="116">
        <f t="shared" si="469"/>
        <v>0</v>
      </c>
      <c r="T1779" s="116">
        <f t="shared" si="469"/>
        <v>0</v>
      </c>
      <c r="U1779" s="111">
        <f t="shared" si="466"/>
        <v>0</v>
      </c>
      <c r="V1779" s="116">
        <f t="shared" si="466"/>
        <v>0</v>
      </c>
      <c r="W1779" s="116">
        <f t="shared" si="466"/>
        <v>0</v>
      </c>
      <c r="X1779" s="116">
        <f t="shared" si="466"/>
        <v>0</v>
      </c>
      <c r="Y1779" s="116">
        <f t="shared" si="466"/>
        <v>0</v>
      </c>
      <c r="Z1779" s="115">
        <f t="shared" si="461"/>
        <v>0</v>
      </c>
      <c r="AA1779" s="116">
        <f t="shared" si="470"/>
        <v>0</v>
      </c>
      <c r="AB1779" s="116">
        <f t="shared" si="470"/>
        <v>0</v>
      </c>
      <c r="AC1779" s="116">
        <f t="shared" si="470"/>
        <v>0</v>
      </c>
      <c r="AD1779" s="116">
        <f t="shared" si="470"/>
        <v>0</v>
      </c>
      <c r="AE1779" s="115">
        <f t="shared" si="462"/>
        <v>0</v>
      </c>
      <c r="AF1779" s="116">
        <f t="shared" si="471"/>
        <v>0</v>
      </c>
      <c r="AG1779" s="116">
        <f t="shared" si="471"/>
        <v>0</v>
      </c>
      <c r="AH1779" s="116">
        <f t="shared" si="471"/>
        <v>0</v>
      </c>
      <c r="AI1779" s="116">
        <f t="shared" si="471"/>
        <v>0</v>
      </c>
      <c r="AJ1779" s="115">
        <f t="shared" si="465"/>
        <v>0</v>
      </c>
      <c r="AK1779" s="116">
        <f t="shared" si="465"/>
        <v>0</v>
      </c>
      <c r="AL1779" s="116">
        <f t="shared" si="465"/>
        <v>0</v>
      </c>
      <c r="AM1779" s="116">
        <f t="shared" si="465"/>
        <v>0</v>
      </c>
      <c r="AN1779" s="116">
        <f t="shared" si="465"/>
        <v>0</v>
      </c>
      <c r="AO1779" s="115">
        <f t="shared" si="463"/>
        <v>0</v>
      </c>
      <c r="AP1779" s="116">
        <f t="shared" si="463"/>
        <v>0</v>
      </c>
      <c r="AQ1779" s="116">
        <f t="shared" si="463"/>
        <v>0</v>
      </c>
      <c r="AR1779" s="116">
        <f t="shared" si="455"/>
        <v>0</v>
      </c>
      <c r="AS1779" s="116">
        <f t="shared" si="464"/>
        <v>0</v>
      </c>
    </row>
    <row r="1780" spans="2:45" ht="16.5" hidden="1" thickTop="1" thickBot="1" x14ac:dyDescent="0.3">
      <c r="B1780" s="101" t="str">
        <f t="shared" si="456"/>
        <v>b</v>
      </c>
      <c r="C1780" s="101" t="str">
        <f t="shared" si="457"/>
        <v>b</v>
      </c>
      <c r="D1780" s="109" t="s">
        <v>279</v>
      </c>
      <c r="E1780" s="119" t="s">
        <v>312</v>
      </c>
      <c r="F1780" s="115">
        <f t="shared" si="458"/>
        <v>0</v>
      </c>
      <c r="G1780" s="116">
        <f t="shared" si="467"/>
        <v>0</v>
      </c>
      <c r="H1780" s="116">
        <f t="shared" si="467"/>
        <v>0</v>
      </c>
      <c r="I1780" s="116">
        <f t="shared" si="467"/>
        <v>0</v>
      </c>
      <c r="J1780" s="116">
        <f t="shared" si="467"/>
        <v>0</v>
      </c>
      <c r="K1780" s="115">
        <f t="shared" si="459"/>
        <v>0</v>
      </c>
      <c r="L1780" s="116">
        <f t="shared" si="468"/>
        <v>0</v>
      </c>
      <c r="M1780" s="116">
        <f t="shared" si="468"/>
        <v>0</v>
      </c>
      <c r="N1780" s="116">
        <f t="shared" si="468"/>
        <v>0</v>
      </c>
      <c r="O1780" s="116">
        <f t="shared" si="468"/>
        <v>0</v>
      </c>
      <c r="P1780" s="115">
        <f t="shared" si="460"/>
        <v>0</v>
      </c>
      <c r="Q1780" s="116">
        <f t="shared" si="469"/>
        <v>0</v>
      </c>
      <c r="R1780" s="116">
        <f t="shared" si="469"/>
        <v>0</v>
      </c>
      <c r="S1780" s="116">
        <f t="shared" si="469"/>
        <v>0</v>
      </c>
      <c r="T1780" s="116">
        <f t="shared" si="469"/>
        <v>0</v>
      </c>
      <c r="U1780" s="111">
        <f t="shared" si="466"/>
        <v>0</v>
      </c>
      <c r="V1780" s="116">
        <f t="shared" si="466"/>
        <v>0</v>
      </c>
      <c r="W1780" s="116">
        <f t="shared" si="466"/>
        <v>0</v>
      </c>
      <c r="X1780" s="116">
        <f t="shared" si="466"/>
        <v>0</v>
      </c>
      <c r="Y1780" s="116">
        <f t="shared" si="466"/>
        <v>0</v>
      </c>
      <c r="Z1780" s="115">
        <f t="shared" si="461"/>
        <v>0</v>
      </c>
      <c r="AA1780" s="116">
        <f t="shared" si="470"/>
        <v>0</v>
      </c>
      <c r="AB1780" s="116">
        <f t="shared" si="470"/>
        <v>0</v>
      </c>
      <c r="AC1780" s="116">
        <f t="shared" si="470"/>
        <v>0</v>
      </c>
      <c r="AD1780" s="116">
        <f t="shared" si="470"/>
        <v>0</v>
      </c>
      <c r="AE1780" s="115">
        <f t="shared" si="462"/>
        <v>0</v>
      </c>
      <c r="AF1780" s="116">
        <f t="shared" si="471"/>
        <v>0</v>
      </c>
      <c r="AG1780" s="116">
        <f t="shared" si="471"/>
        <v>0</v>
      </c>
      <c r="AH1780" s="116">
        <f t="shared" si="471"/>
        <v>0</v>
      </c>
      <c r="AI1780" s="116">
        <f t="shared" si="471"/>
        <v>0</v>
      </c>
      <c r="AJ1780" s="115">
        <f t="shared" si="465"/>
        <v>0</v>
      </c>
      <c r="AK1780" s="116">
        <f t="shared" si="465"/>
        <v>0</v>
      </c>
      <c r="AL1780" s="116">
        <f t="shared" si="465"/>
        <v>0</v>
      </c>
      <c r="AM1780" s="116">
        <f t="shared" si="465"/>
        <v>0</v>
      </c>
      <c r="AN1780" s="116">
        <f t="shared" si="465"/>
        <v>0</v>
      </c>
      <c r="AO1780" s="115">
        <f t="shared" si="463"/>
        <v>0</v>
      </c>
      <c r="AP1780" s="116">
        <f t="shared" si="463"/>
        <v>0</v>
      </c>
      <c r="AQ1780" s="116">
        <f t="shared" si="463"/>
        <v>0</v>
      </c>
      <c r="AR1780" s="116">
        <f t="shared" si="455"/>
        <v>0</v>
      </c>
      <c r="AS1780" s="116">
        <f t="shared" si="464"/>
        <v>0</v>
      </c>
    </row>
    <row r="1781" spans="2:45" ht="25.5" thickTop="1" thickBot="1" x14ac:dyDescent="0.3">
      <c r="B1781" s="101" t="str">
        <f t="shared" si="456"/>
        <v>a</v>
      </c>
      <c r="D1781" s="109" t="s">
        <v>453</v>
      </c>
      <c r="E1781" s="119" t="s">
        <v>44</v>
      </c>
      <c r="F1781" s="115">
        <f t="shared" si="458"/>
        <v>5900000</v>
      </c>
      <c r="G1781" s="116">
        <f>SUM(G1782,G1794:G1796)</f>
        <v>1475000</v>
      </c>
      <c r="H1781" s="116">
        <f>SUM(H1782,H1794:H1796)</f>
        <v>1475000</v>
      </c>
      <c r="I1781" s="116">
        <f>SUM(I1782,I1794:I1796)</f>
        <v>1475000</v>
      </c>
      <c r="J1781" s="116">
        <f>SUM(J1782,J1794:J1796)</f>
        <v>1475000</v>
      </c>
      <c r="K1781" s="115">
        <f t="shared" si="459"/>
        <v>5900000</v>
      </c>
      <c r="L1781" s="116">
        <f>SUM(L1782,L1794:L1796)</f>
        <v>1475000</v>
      </c>
      <c r="M1781" s="116">
        <f>SUM(M1782,M1794:M1796)</f>
        <v>1475000</v>
      </c>
      <c r="N1781" s="116">
        <f>SUM(N1782,N1794:N1796)</f>
        <v>1475000</v>
      </c>
      <c r="O1781" s="116">
        <f>SUM(O1782,O1794:O1796)</f>
        <v>1475000</v>
      </c>
      <c r="P1781" s="115">
        <f t="shared" si="460"/>
        <v>2512354.04</v>
      </c>
      <c r="Q1781" s="116">
        <f>SUM(Q1782,Q1794:Q1796)</f>
        <v>1448146.4000000001</v>
      </c>
      <c r="R1781" s="116">
        <f>SUM(R1782,R1794:R1796)</f>
        <v>1064207.6399999999</v>
      </c>
      <c r="S1781" s="116">
        <f>SUM(S1782,S1794:S1796)</f>
        <v>0</v>
      </c>
      <c r="T1781" s="116">
        <f>SUM(T1782,T1794:T1796)</f>
        <v>0</v>
      </c>
      <c r="U1781" s="111">
        <f t="shared" si="466"/>
        <v>0</v>
      </c>
      <c r="V1781" s="116">
        <f t="shared" si="466"/>
        <v>0</v>
      </c>
      <c r="W1781" s="116">
        <f t="shared" si="466"/>
        <v>0</v>
      </c>
      <c r="X1781" s="116">
        <f t="shared" si="466"/>
        <v>0</v>
      </c>
      <c r="Y1781" s="116">
        <f t="shared" si="466"/>
        <v>0</v>
      </c>
      <c r="Z1781" s="115">
        <f t="shared" si="461"/>
        <v>0</v>
      </c>
      <c r="AA1781" s="116">
        <f>SUM(AA1782,AA1794:AA1796)</f>
        <v>0</v>
      </c>
      <c r="AB1781" s="116">
        <f>SUM(AB1782,AB1794:AB1796)</f>
        <v>0</v>
      </c>
      <c r="AC1781" s="116">
        <f>SUM(AC1782,AC1794:AC1796)</f>
        <v>0</v>
      </c>
      <c r="AD1781" s="116">
        <f>SUM(AD1782,AD1794:AD1796)</f>
        <v>0</v>
      </c>
      <c r="AE1781" s="115">
        <f t="shared" si="462"/>
        <v>0</v>
      </c>
      <c r="AF1781" s="116">
        <f>SUM(AF1782,AF1794:AF1796)</f>
        <v>0</v>
      </c>
      <c r="AG1781" s="116">
        <f>SUM(AG1782,AG1794:AG1796)</f>
        <v>0</v>
      </c>
      <c r="AH1781" s="116">
        <f>SUM(AH1782,AH1794:AH1796)</f>
        <v>0</v>
      </c>
      <c r="AI1781" s="116">
        <f>SUM(AI1782,AI1794:AI1796)</f>
        <v>0</v>
      </c>
      <c r="AJ1781" s="115">
        <f t="shared" si="465"/>
        <v>5900000</v>
      </c>
      <c r="AK1781" s="116">
        <f t="shared" si="465"/>
        <v>1475000</v>
      </c>
      <c r="AL1781" s="116">
        <f t="shared" si="465"/>
        <v>1475000</v>
      </c>
      <c r="AM1781" s="116">
        <f t="shared" si="465"/>
        <v>1475000</v>
      </c>
      <c r="AN1781" s="116">
        <f t="shared" si="465"/>
        <v>1475000</v>
      </c>
      <c r="AO1781" s="115">
        <f t="shared" si="463"/>
        <v>5900000</v>
      </c>
      <c r="AP1781" s="116">
        <f t="shared" si="463"/>
        <v>1475000</v>
      </c>
      <c r="AQ1781" s="116">
        <f t="shared" si="463"/>
        <v>1475000</v>
      </c>
      <c r="AR1781" s="116">
        <f t="shared" si="455"/>
        <v>1475000</v>
      </c>
      <c r="AS1781" s="116">
        <f t="shared" si="464"/>
        <v>1475000</v>
      </c>
    </row>
    <row r="1782" spans="2:45" ht="16.5" thickTop="1" thickBot="1" x14ac:dyDescent="0.3">
      <c r="B1782" s="101" t="str">
        <f t="shared" si="456"/>
        <v>a</v>
      </c>
      <c r="D1782" s="109" t="s">
        <v>279</v>
      </c>
      <c r="E1782" s="120" t="s">
        <v>298</v>
      </c>
      <c r="F1782" s="115">
        <f t="shared" si="458"/>
        <v>5900000</v>
      </c>
      <c r="G1782" s="116">
        <f>SUM(G1783:G1789)</f>
        <v>1475000</v>
      </c>
      <c r="H1782" s="116">
        <f>SUM(H1783:H1789)</f>
        <v>1475000</v>
      </c>
      <c r="I1782" s="116">
        <f>SUM(I1783:I1789)</f>
        <v>1475000</v>
      </c>
      <c r="J1782" s="116">
        <f>SUM(J1783:J1789)</f>
        <v>1475000</v>
      </c>
      <c r="K1782" s="115">
        <f t="shared" si="459"/>
        <v>5900000</v>
      </c>
      <c r="L1782" s="116">
        <f>SUM(L1783:L1789)</f>
        <v>1475000</v>
      </c>
      <c r="M1782" s="116">
        <f>SUM(M1783:M1789)</f>
        <v>1475000</v>
      </c>
      <c r="N1782" s="116">
        <f>SUM(N1783:N1789)</f>
        <v>1475000</v>
      </c>
      <c r="O1782" s="116">
        <f>SUM(O1783:O1789)</f>
        <v>1475000</v>
      </c>
      <c r="P1782" s="115">
        <f t="shared" si="460"/>
        <v>2512354.04</v>
      </c>
      <c r="Q1782" s="116">
        <f>SUM(Q1783:Q1789)</f>
        <v>1448146.4000000001</v>
      </c>
      <c r="R1782" s="116">
        <f>SUM(R1783:R1789)</f>
        <v>1064207.6399999999</v>
      </c>
      <c r="S1782" s="116">
        <f>SUM(S1783:S1789)</f>
        <v>0</v>
      </c>
      <c r="T1782" s="116">
        <f>SUM(T1783:T1789)</f>
        <v>0</v>
      </c>
      <c r="U1782" s="111">
        <f t="shared" si="466"/>
        <v>0</v>
      </c>
      <c r="V1782" s="116">
        <f t="shared" si="466"/>
        <v>0</v>
      </c>
      <c r="W1782" s="116">
        <f t="shared" si="466"/>
        <v>0</v>
      </c>
      <c r="X1782" s="116">
        <f t="shared" si="466"/>
        <v>0</v>
      </c>
      <c r="Y1782" s="116">
        <f t="shared" si="466"/>
        <v>0</v>
      </c>
      <c r="Z1782" s="115">
        <f t="shared" si="461"/>
        <v>0</v>
      </c>
      <c r="AA1782" s="116">
        <f>SUM(AA1783:AA1789)</f>
        <v>0</v>
      </c>
      <c r="AB1782" s="116">
        <f>SUM(AB1783:AB1789)</f>
        <v>0</v>
      </c>
      <c r="AC1782" s="116">
        <f>SUM(AC1783:AC1789)</f>
        <v>0</v>
      </c>
      <c r="AD1782" s="116">
        <f>SUM(AD1783:AD1789)</f>
        <v>0</v>
      </c>
      <c r="AE1782" s="115">
        <f t="shared" si="462"/>
        <v>0</v>
      </c>
      <c r="AF1782" s="116">
        <f>SUM(AF1783:AF1789)</f>
        <v>0</v>
      </c>
      <c r="AG1782" s="116">
        <f>SUM(AG1783:AG1789)</f>
        <v>0</v>
      </c>
      <c r="AH1782" s="116">
        <f>SUM(AH1783:AH1789)</f>
        <v>0</v>
      </c>
      <c r="AI1782" s="116">
        <f>SUM(AI1783:AI1789)</f>
        <v>0</v>
      </c>
      <c r="AJ1782" s="115">
        <f t="shared" si="465"/>
        <v>5900000</v>
      </c>
      <c r="AK1782" s="116">
        <f t="shared" si="465"/>
        <v>1475000</v>
      </c>
      <c r="AL1782" s="116">
        <f t="shared" si="465"/>
        <v>1475000</v>
      </c>
      <c r="AM1782" s="116">
        <f t="shared" si="465"/>
        <v>1475000</v>
      </c>
      <c r="AN1782" s="116">
        <f t="shared" si="465"/>
        <v>1475000</v>
      </c>
      <c r="AO1782" s="115">
        <f t="shared" si="463"/>
        <v>5900000</v>
      </c>
      <c r="AP1782" s="116">
        <f t="shared" si="463"/>
        <v>1475000</v>
      </c>
      <c r="AQ1782" s="116">
        <f t="shared" si="463"/>
        <v>1475000</v>
      </c>
      <c r="AR1782" s="116">
        <f t="shared" si="455"/>
        <v>1475000</v>
      </c>
      <c r="AS1782" s="116">
        <f t="shared" si="464"/>
        <v>1475000</v>
      </c>
    </row>
    <row r="1783" spans="2:45" ht="16.5" thickTop="1" thickBot="1" x14ac:dyDescent="0.3">
      <c r="B1783" s="101" t="str">
        <f t="shared" si="456"/>
        <v>b</v>
      </c>
      <c r="D1783" s="109" t="s">
        <v>279</v>
      </c>
      <c r="E1783" s="121" t="s">
        <v>299</v>
      </c>
      <c r="F1783" s="115">
        <f t="shared" si="458"/>
        <v>0</v>
      </c>
      <c r="G1783" s="116">
        <v>0</v>
      </c>
      <c r="H1783" s="116">
        <v>0</v>
      </c>
      <c r="I1783" s="116">
        <v>0</v>
      </c>
      <c r="J1783" s="116">
        <v>0</v>
      </c>
      <c r="K1783" s="115">
        <f t="shared" si="459"/>
        <v>0</v>
      </c>
      <c r="L1783" s="116">
        <v>0</v>
      </c>
      <c r="M1783" s="116">
        <v>0</v>
      </c>
      <c r="N1783" s="116">
        <v>0</v>
      </c>
      <c r="O1783" s="116">
        <v>0</v>
      </c>
      <c r="P1783" s="115">
        <f t="shared" si="460"/>
        <v>0</v>
      </c>
      <c r="Q1783" s="116">
        <v>0</v>
      </c>
      <c r="R1783" s="116">
        <v>0</v>
      </c>
      <c r="S1783" s="116">
        <v>0</v>
      </c>
      <c r="T1783" s="116">
        <v>0</v>
      </c>
      <c r="U1783" s="111">
        <f t="shared" si="466"/>
        <v>0</v>
      </c>
      <c r="V1783" s="116">
        <f t="shared" si="466"/>
        <v>0</v>
      </c>
      <c r="W1783" s="116">
        <f t="shared" si="466"/>
        <v>0</v>
      </c>
      <c r="X1783" s="116">
        <f t="shared" si="466"/>
        <v>0</v>
      </c>
      <c r="Y1783" s="116">
        <f t="shared" si="466"/>
        <v>0</v>
      </c>
      <c r="Z1783" s="115">
        <f t="shared" si="461"/>
        <v>0</v>
      </c>
      <c r="AA1783" s="116">
        <v>0</v>
      </c>
      <c r="AB1783" s="116">
        <v>0</v>
      </c>
      <c r="AC1783" s="116">
        <v>0</v>
      </c>
      <c r="AD1783" s="116">
        <v>0</v>
      </c>
      <c r="AE1783" s="115">
        <f t="shared" si="462"/>
        <v>0</v>
      </c>
      <c r="AF1783" s="116">
        <v>0</v>
      </c>
      <c r="AG1783" s="116">
        <v>0</v>
      </c>
      <c r="AH1783" s="116">
        <v>0</v>
      </c>
      <c r="AI1783" s="116">
        <v>0</v>
      </c>
      <c r="AJ1783" s="115">
        <f t="shared" si="465"/>
        <v>0</v>
      </c>
      <c r="AK1783" s="116">
        <f t="shared" si="465"/>
        <v>0</v>
      </c>
      <c r="AL1783" s="116">
        <f t="shared" si="465"/>
        <v>0</v>
      </c>
      <c r="AM1783" s="116">
        <f t="shared" si="465"/>
        <v>0</v>
      </c>
      <c r="AN1783" s="116">
        <f t="shared" si="465"/>
        <v>0</v>
      </c>
      <c r="AO1783" s="115">
        <f t="shared" si="463"/>
        <v>0</v>
      </c>
      <c r="AP1783" s="116">
        <f t="shared" si="463"/>
        <v>0</v>
      </c>
      <c r="AQ1783" s="116">
        <f t="shared" si="463"/>
        <v>0</v>
      </c>
      <c r="AR1783" s="116">
        <f t="shared" si="455"/>
        <v>0</v>
      </c>
      <c r="AS1783" s="116">
        <f t="shared" si="464"/>
        <v>0</v>
      </c>
    </row>
    <row r="1784" spans="2:45" ht="16.5" thickTop="1" thickBot="1" x14ac:dyDescent="0.3">
      <c r="B1784" s="101" t="str">
        <f t="shared" si="456"/>
        <v>a</v>
      </c>
      <c r="D1784" s="109" t="s">
        <v>279</v>
      </c>
      <c r="E1784" s="121" t="s">
        <v>300</v>
      </c>
      <c r="F1784" s="115">
        <f t="shared" si="458"/>
        <v>180000</v>
      </c>
      <c r="G1784" s="116">
        <v>45000</v>
      </c>
      <c r="H1784" s="116">
        <v>45000</v>
      </c>
      <c r="I1784" s="116">
        <v>45000</v>
      </c>
      <c r="J1784" s="116">
        <v>45000</v>
      </c>
      <c r="K1784" s="115">
        <f t="shared" si="459"/>
        <v>364600</v>
      </c>
      <c r="L1784" s="116">
        <v>82000</v>
      </c>
      <c r="M1784" s="116">
        <v>94200</v>
      </c>
      <c r="N1784" s="116">
        <v>94200</v>
      </c>
      <c r="O1784" s="116">
        <v>94200</v>
      </c>
      <c r="P1784" s="115">
        <f t="shared" si="460"/>
        <v>132292.03</v>
      </c>
      <c r="Q1784" s="116">
        <v>76361.83</v>
      </c>
      <c r="R1784" s="116">
        <v>55930.2</v>
      </c>
      <c r="S1784" s="116">
        <v>0</v>
      </c>
      <c r="T1784" s="116">
        <v>0</v>
      </c>
      <c r="U1784" s="111">
        <f t="shared" si="466"/>
        <v>0</v>
      </c>
      <c r="V1784" s="116">
        <f t="shared" si="466"/>
        <v>0</v>
      </c>
      <c r="W1784" s="116">
        <f t="shared" si="466"/>
        <v>0</v>
      </c>
      <c r="X1784" s="116">
        <f t="shared" si="466"/>
        <v>0</v>
      </c>
      <c r="Y1784" s="116">
        <f t="shared" si="466"/>
        <v>0</v>
      </c>
      <c r="Z1784" s="115">
        <f t="shared" si="461"/>
        <v>0</v>
      </c>
      <c r="AA1784" s="116">
        <v>0</v>
      </c>
      <c r="AB1784" s="116">
        <v>0</v>
      </c>
      <c r="AC1784" s="116">
        <v>0</v>
      </c>
      <c r="AD1784" s="116">
        <v>0</v>
      </c>
      <c r="AE1784" s="115">
        <f t="shared" si="462"/>
        <v>0</v>
      </c>
      <c r="AF1784" s="116">
        <v>0</v>
      </c>
      <c r="AG1784" s="116">
        <v>0</v>
      </c>
      <c r="AH1784" s="116">
        <v>0</v>
      </c>
      <c r="AI1784" s="116">
        <v>0</v>
      </c>
      <c r="AJ1784" s="115">
        <f t="shared" si="465"/>
        <v>180000</v>
      </c>
      <c r="AK1784" s="116">
        <f t="shared" si="465"/>
        <v>45000</v>
      </c>
      <c r="AL1784" s="116">
        <f t="shared" si="465"/>
        <v>45000</v>
      </c>
      <c r="AM1784" s="116">
        <f t="shared" si="465"/>
        <v>45000</v>
      </c>
      <c r="AN1784" s="116">
        <f t="shared" si="465"/>
        <v>45000</v>
      </c>
      <c r="AO1784" s="115">
        <f t="shared" si="463"/>
        <v>364600</v>
      </c>
      <c r="AP1784" s="116">
        <f t="shared" si="463"/>
        <v>82000</v>
      </c>
      <c r="AQ1784" s="116">
        <f t="shared" si="463"/>
        <v>94200</v>
      </c>
      <c r="AR1784" s="116">
        <f t="shared" si="455"/>
        <v>94200</v>
      </c>
      <c r="AS1784" s="116">
        <f t="shared" si="464"/>
        <v>94200</v>
      </c>
    </row>
    <row r="1785" spans="2:45" ht="16.5" thickTop="1" thickBot="1" x14ac:dyDescent="0.3">
      <c r="B1785" s="101" t="str">
        <f t="shared" si="456"/>
        <v>b</v>
      </c>
      <c r="D1785" s="109" t="s">
        <v>279</v>
      </c>
      <c r="E1785" s="121" t="s">
        <v>301</v>
      </c>
      <c r="F1785" s="115">
        <f t="shared" si="458"/>
        <v>0</v>
      </c>
      <c r="G1785" s="116">
        <v>0</v>
      </c>
      <c r="H1785" s="116">
        <v>0</v>
      </c>
      <c r="I1785" s="116">
        <v>0</v>
      </c>
      <c r="J1785" s="116">
        <v>0</v>
      </c>
      <c r="K1785" s="115">
        <f t="shared" si="459"/>
        <v>0</v>
      </c>
      <c r="L1785" s="116">
        <v>0</v>
      </c>
      <c r="M1785" s="116">
        <v>0</v>
      </c>
      <c r="N1785" s="116">
        <v>0</v>
      </c>
      <c r="O1785" s="116">
        <v>0</v>
      </c>
      <c r="P1785" s="115">
        <f t="shared" si="460"/>
        <v>0</v>
      </c>
      <c r="Q1785" s="116">
        <v>0</v>
      </c>
      <c r="R1785" s="116">
        <v>0</v>
      </c>
      <c r="S1785" s="116">
        <v>0</v>
      </c>
      <c r="T1785" s="116">
        <v>0</v>
      </c>
      <c r="U1785" s="111">
        <f t="shared" si="466"/>
        <v>0</v>
      </c>
      <c r="V1785" s="116">
        <f t="shared" si="466"/>
        <v>0</v>
      </c>
      <c r="W1785" s="116">
        <f t="shared" si="466"/>
        <v>0</v>
      </c>
      <c r="X1785" s="116">
        <f t="shared" si="466"/>
        <v>0</v>
      </c>
      <c r="Y1785" s="116">
        <f t="shared" si="466"/>
        <v>0</v>
      </c>
      <c r="Z1785" s="115">
        <f t="shared" si="461"/>
        <v>0</v>
      </c>
      <c r="AA1785" s="116">
        <v>0</v>
      </c>
      <c r="AB1785" s="116">
        <v>0</v>
      </c>
      <c r="AC1785" s="116">
        <v>0</v>
      </c>
      <c r="AD1785" s="116">
        <v>0</v>
      </c>
      <c r="AE1785" s="115">
        <f t="shared" si="462"/>
        <v>0</v>
      </c>
      <c r="AF1785" s="116">
        <v>0</v>
      </c>
      <c r="AG1785" s="116">
        <v>0</v>
      </c>
      <c r="AH1785" s="116">
        <v>0</v>
      </c>
      <c r="AI1785" s="116">
        <v>0</v>
      </c>
      <c r="AJ1785" s="115">
        <f t="shared" si="465"/>
        <v>0</v>
      </c>
      <c r="AK1785" s="116">
        <f t="shared" si="465"/>
        <v>0</v>
      </c>
      <c r="AL1785" s="116">
        <f t="shared" si="465"/>
        <v>0</v>
      </c>
      <c r="AM1785" s="116">
        <f t="shared" si="465"/>
        <v>0</v>
      </c>
      <c r="AN1785" s="116">
        <f t="shared" si="465"/>
        <v>0</v>
      </c>
      <c r="AO1785" s="115">
        <f t="shared" si="463"/>
        <v>0</v>
      </c>
      <c r="AP1785" s="116">
        <f t="shared" si="463"/>
        <v>0</v>
      </c>
      <c r="AQ1785" s="116">
        <f t="shared" si="463"/>
        <v>0</v>
      </c>
      <c r="AR1785" s="116">
        <f t="shared" si="455"/>
        <v>0</v>
      </c>
      <c r="AS1785" s="116">
        <f t="shared" si="464"/>
        <v>0</v>
      </c>
    </row>
    <row r="1786" spans="2:45" ht="16.5" thickTop="1" thickBot="1" x14ac:dyDescent="0.3">
      <c r="B1786" s="101" t="str">
        <f t="shared" si="456"/>
        <v>b</v>
      </c>
      <c r="D1786" s="109" t="s">
        <v>279</v>
      </c>
      <c r="E1786" s="121" t="s">
        <v>302</v>
      </c>
      <c r="F1786" s="115">
        <f t="shared" si="458"/>
        <v>0</v>
      </c>
      <c r="G1786" s="116">
        <v>0</v>
      </c>
      <c r="H1786" s="116">
        <v>0</v>
      </c>
      <c r="I1786" s="116">
        <v>0</v>
      </c>
      <c r="J1786" s="116">
        <v>0</v>
      </c>
      <c r="K1786" s="115">
        <f t="shared" si="459"/>
        <v>0</v>
      </c>
      <c r="L1786" s="116">
        <v>0</v>
      </c>
      <c r="M1786" s="116">
        <v>0</v>
      </c>
      <c r="N1786" s="116">
        <v>0</v>
      </c>
      <c r="O1786" s="116">
        <v>0</v>
      </c>
      <c r="P1786" s="115">
        <f t="shared" si="460"/>
        <v>0</v>
      </c>
      <c r="Q1786" s="116">
        <v>0</v>
      </c>
      <c r="R1786" s="116">
        <v>0</v>
      </c>
      <c r="S1786" s="116">
        <v>0</v>
      </c>
      <c r="T1786" s="116">
        <v>0</v>
      </c>
      <c r="U1786" s="111">
        <f t="shared" si="466"/>
        <v>0</v>
      </c>
      <c r="V1786" s="116">
        <f t="shared" si="466"/>
        <v>0</v>
      </c>
      <c r="W1786" s="116">
        <f t="shared" si="466"/>
        <v>0</v>
      </c>
      <c r="X1786" s="116">
        <f t="shared" si="466"/>
        <v>0</v>
      </c>
      <c r="Y1786" s="116">
        <f t="shared" si="466"/>
        <v>0</v>
      </c>
      <c r="Z1786" s="115">
        <f t="shared" si="461"/>
        <v>0</v>
      </c>
      <c r="AA1786" s="116">
        <v>0</v>
      </c>
      <c r="AB1786" s="116">
        <v>0</v>
      </c>
      <c r="AC1786" s="116">
        <v>0</v>
      </c>
      <c r="AD1786" s="116">
        <v>0</v>
      </c>
      <c r="AE1786" s="115">
        <f t="shared" si="462"/>
        <v>0</v>
      </c>
      <c r="AF1786" s="116">
        <v>0</v>
      </c>
      <c r="AG1786" s="116">
        <v>0</v>
      </c>
      <c r="AH1786" s="116">
        <v>0</v>
      </c>
      <c r="AI1786" s="116">
        <v>0</v>
      </c>
      <c r="AJ1786" s="115">
        <f t="shared" si="465"/>
        <v>0</v>
      </c>
      <c r="AK1786" s="116">
        <f t="shared" si="465"/>
        <v>0</v>
      </c>
      <c r="AL1786" s="116">
        <f t="shared" si="465"/>
        <v>0</v>
      </c>
      <c r="AM1786" s="116">
        <f t="shared" si="465"/>
        <v>0</v>
      </c>
      <c r="AN1786" s="116">
        <f t="shared" si="465"/>
        <v>0</v>
      </c>
      <c r="AO1786" s="115">
        <f t="shared" si="463"/>
        <v>0</v>
      </c>
      <c r="AP1786" s="116">
        <f t="shared" si="463"/>
        <v>0</v>
      </c>
      <c r="AQ1786" s="116">
        <f t="shared" si="463"/>
        <v>0</v>
      </c>
      <c r="AR1786" s="116">
        <f t="shared" si="455"/>
        <v>0</v>
      </c>
      <c r="AS1786" s="116">
        <f t="shared" si="464"/>
        <v>0</v>
      </c>
    </row>
    <row r="1787" spans="2:45" ht="16.5" thickTop="1" thickBot="1" x14ac:dyDescent="0.3">
      <c r="B1787" s="101" t="str">
        <f t="shared" si="456"/>
        <v>b</v>
      </c>
      <c r="D1787" s="109" t="s">
        <v>279</v>
      </c>
      <c r="E1787" s="121" t="s">
        <v>303</v>
      </c>
      <c r="F1787" s="115">
        <f t="shared" si="458"/>
        <v>0</v>
      </c>
      <c r="G1787" s="116">
        <v>0</v>
      </c>
      <c r="H1787" s="116">
        <v>0</v>
      </c>
      <c r="I1787" s="116">
        <v>0</v>
      </c>
      <c r="J1787" s="116">
        <v>0</v>
      </c>
      <c r="K1787" s="115">
        <f t="shared" si="459"/>
        <v>0</v>
      </c>
      <c r="L1787" s="116">
        <v>0</v>
      </c>
      <c r="M1787" s="116">
        <v>0</v>
      </c>
      <c r="N1787" s="116">
        <v>0</v>
      </c>
      <c r="O1787" s="116">
        <v>0</v>
      </c>
      <c r="P1787" s="115">
        <f t="shared" si="460"/>
        <v>0</v>
      </c>
      <c r="Q1787" s="116">
        <v>0</v>
      </c>
      <c r="R1787" s="116">
        <v>0</v>
      </c>
      <c r="S1787" s="116">
        <v>0</v>
      </c>
      <c r="T1787" s="116">
        <v>0</v>
      </c>
      <c r="U1787" s="111">
        <f t="shared" si="466"/>
        <v>0</v>
      </c>
      <c r="V1787" s="116">
        <f t="shared" si="466"/>
        <v>0</v>
      </c>
      <c r="W1787" s="116">
        <f t="shared" si="466"/>
        <v>0</v>
      </c>
      <c r="X1787" s="116">
        <f t="shared" si="466"/>
        <v>0</v>
      </c>
      <c r="Y1787" s="116">
        <f t="shared" si="466"/>
        <v>0</v>
      </c>
      <c r="Z1787" s="115">
        <f t="shared" si="461"/>
        <v>0</v>
      </c>
      <c r="AA1787" s="116">
        <v>0</v>
      </c>
      <c r="AB1787" s="116">
        <v>0</v>
      </c>
      <c r="AC1787" s="116">
        <v>0</v>
      </c>
      <c r="AD1787" s="116">
        <v>0</v>
      </c>
      <c r="AE1787" s="115">
        <f t="shared" si="462"/>
        <v>0</v>
      </c>
      <c r="AF1787" s="116">
        <v>0</v>
      </c>
      <c r="AG1787" s="116">
        <v>0</v>
      </c>
      <c r="AH1787" s="116">
        <v>0</v>
      </c>
      <c r="AI1787" s="116">
        <v>0</v>
      </c>
      <c r="AJ1787" s="115">
        <f t="shared" si="465"/>
        <v>0</v>
      </c>
      <c r="AK1787" s="116">
        <f t="shared" si="465"/>
        <v>0</v>
      </c>
      <c r="AL1787" s="116">
        <f t="shared" si="465"/>
        <v>0</v>
      </c>
      <c r="AM1787" s="116">
        <f t="shared" si="465"/>
        <v>0</v>
      </c>
      <c r="AN1787" s="116">
        <f t="shared" si="465"/>
        <v>0</v>
      </c>
      <c r="AO1787" s="115">
        <f t="shared" si="463"/>
        <v>0</v>
      </c>
      <c r="AP1787" s="116">
        <f t="shared" si="463"/>
        <v>0</v>
      </c>
      <c r="AQ1787" s="116">
        <f t="shared" si="463"/>
        <v>0</v>
      </c>
      <c r="AR1787" s="116">
        <f t="shared" si="455"/>
        <v>0</v>
      </c>
      <c r="AS1787" s="116">
        <f t="shared" si="464"/>
        <v>0</v>
      </c>
    </row>
    <row r="1788" spans="2:45" ht="16.5" thickTop="1" thickBot="1" x14ac:dyDescent="0.3">
      <c r="B1788" s="101" t="str">
        <f t="shared" si="456"/>
        <v>a</v>
      </c>
      <c r="D1788" s="109" t="s">
        <v>279</v>
      </c>
      <c r="E1788" s="121" t="s">
        <v>304</v>
      </c>
      <c r="F1788" s="115">
        <f t="shared" si="458"/>
        <v>5720000</v>
      </c>
      <c r="G1788" s="116">
        <v>1430000</v>
      </c>
      <c r="H1788" s="116">
        <v>1430000</v>
      </c>
      <c r="I1788" s="116">
        <v>1430000</v>
      </c>
      <c r="J1788" s="116">
        <v>1430000</v>
      </c>
      <c r="K1788" s="115">
        <f t="shared" si="459"/>
        <v>5535400</v>
      </c>
      <c r="L1788" s="116">
        <v>1393000</v>
      </c>
      <c r="M1788" s="116">
        <v>1380800</v>
      </c>
      <c r="N1788" s="116">
        <v>1380800</v>
      </c>
      <c r="O1788" s="116">
        <v>1380800</v>
      </c>
      <c r="P1788" s="115">
        <f t="shared" si="460"/>
        <v>2380062.0099999998</v>
      </c>
      <c r="Q1788" s="116">
        <v>1371784.57</v>
      </c>
      <c r="R1788" s="116">
        <v>1008277.44</v>
      </c>
      <c r="S1788" s="116">
        <v>0</v>
      </c>
      <c r="T1788" s="116">
        <v>0</v>
      </c>
      <c r="U1788" s="111">
        <f t="shared" si="466"/>
        <v>0</v>
      </c>
      <c r="V1788" s="116">
        <f t="shared" si="466"/>
        <v>0</v>
      </c>
      <c r="W1788" s="116">
        <f t="shared" si="466"/>
        <v>0</v>
      </c>
      <c r="X1788" s="116">
        <f t="shared" si="466"/>
        <v>0</v>
      </c>
      <c r="Y1788" s="116">
        <f t="shared" si="466"/>
        <v>0</v>
      </c>
      <c r="Z1788" s="115">
        <f t="shared" si="461"/>
        <v>0</v>
      </c>
      <c r="AA1788" s="116">
        <v>0</v>
      </c>
      <c r="AB1788" s="116">
        <v>0</v>
      </c>
      <c r="AC1788" s="116">
        <v>0</v>
      </c>
      <c r="AD1788" s="116">
        <v>0</v>
      </c>
      <c r="AE1788" s="115">
        <f t="shared" si="462"/>
        <v>0</v>
      </c>
      <c r="AF1788" s="116">
        <v>0</v>
      </c>
      <c r="AG1788" s="116">
        <v>0</v>
      </c>
      <c r="AH1788" s="116">
        <v>0</v>
      </c>
      <c r="AI1788" s="116">
        <v>0</v>
      </c>
      <c r="AJ1788" s="115">
        <f t="shared" si="465"/>
        <v>5720000</v>
      </c>
      <c r="AK1788" s="116">
        <f t="shared" si="465"/>
        <v>1430000</v>
      </c>
      <c r="AL1788" s="116">
        <f t="shared" si="465"/>
        <v>1430000</v>
      </c>
      <c r="AM1788" s="116">
        <f t="shared" si="465"/>
        <v>1430000</v>
      </c>
      <c r="AN1788" s="116">
        <f t="shared" si="465"/>
        <v>1430000</v>
      </c>
      <c r="AO1788" s="115">
        <f t="shared" si="463"/>
        <v>5535400</v>
      </c>
      <c r="AP1788" s="116">
        <f t="shared" si="463"/>
        <v>1393000</v>
      </c>
      <c r="AQ1788" s="116">
        <f t="shared" si="463"/>
        <v>1380800</v>
      </c>
      <c r="AR1788" s="116">
        <f t="shared" si="455"/>
        <v>1380800</v>
      </c>
      <c r="AS1788" s="116">
        <f t="shared" si="464"/>
        <v>1380800</v>
      </c>
    </row>
    <row r="1789" spans="2:45" ht="16.5" thickTop="1" thickBot="1" x14ac:dyDescent="0.3">
      <c r="B1789" s="101" t="str">
        <f t="shared" si="456"/>
        <v>b</v>
      </c>
      <c r="D1789" s="109" t="s">
        <v>279</v>
      </c>
      <c r="E1789" s="121" t="s">
        <v>305</v>
      </c>
      <c r="F1789" s="115">
        <f t="shared" si="458"/>
        <v>0</v>
      </c>
      <c r="G1789" s="116">
        <f>SUM(G1790:G1791)</f>
        <v>0</v>
      </c>
      <c r="H1789" s="116">
        <f>SUM(H1790:H1791)</f>
        <v>0</v>
      </c>
      <c r="I1789" s="116">
        <f>SUM(I1790:I1791)</f>
        <v>0</v>
      </c>
      <c r="J1789" s="116">
        <f>SUM(J1790:J1791)</f>
        <v>0</v>
      </c>
      <c r="K1789" s="115">
        <f t="shared" si="459"/>
        <v>0</v>
      </c>
      <c r="L1789" s="116">
        <f>SUM(L1790:L1791)</f>
        <v>0</v>
      </c>
      <c r="M1789" s="116">
        <f>SUM(M1790:M1791)</f>
        <v>0</v>
      </c>
      <c r="N1789" s="116">
        <f>SUM(N1790:N1791)</f>
        <v>0</v>
      </c>
      <c r="O1789" s="116">
        <f>SUM(O1790:O1791)</f>
        <v>0</v>
      </c>
      <c r="P1789" s="115">
        <f t="shared" si="460"/>
        <v>0</v>
      </c>
      <c r="Q1789" s="116">
        <f>SUM(Q1790:Q1791)</f>
        <v>0</v>
      </c>
      <c r="R1789" s="116">
        <f>SUM(R1790:R1791)</f>
        <v>0</v>
      </c>
      <c r="S1789" s="116">
        <f>SUM(S1790:S1791)</f>
        <v>0</v>
      </c>
      <c r="T1789" s="116">
        <f>SUM(T1790:T1791)</f>
        <v>0</v>
      </c>
      <c r="U1789" s="111">
        <f t="shared" si="466"/>
        <v>0</v>
      </c>
      <c r="V1789" s="116">
        <f t="shared" si="466"/>
        <v>0</v>
      </c>
      <c r="W1789" s="116">
        <f t="shared" si="466"/>
        <v>0</v>
      </c>
      <c r="X1789" s="116">
        <f t="shared" si="466"/>
        <v>0</v>
      </c>
      <c r="Y1789" s="116">
        <f t="shared" si="466"/>
        <v>0</v>
      </c>
      <c r="Z1789" s="115">
        <f t="shared" si="461"/>
        <v>0</v>
      </c>
      <c r="AA1789" s="116">
        <f>SUM(AA1790:AA1791)</f>
        <v>0</v>
      </c>
      <c r="AB1789" s="116">
        <f>SUM(AB1790:AB1791)</f>
        <v>0</v>
      </c>
      <c r="AC1789" s="116">
        <f>SUM(AC1790:AC1791)</f>
        <v>0</v>
      </c>
      <c r="AD1789" s="116">
        <f>SUM(AD1790:AD1791)</f>
        <v>0</v>
      </c>
      <c r="AE1789" s="115">
        <f t="shared" si="462"/>
        <v>0</v>
      </c>
      <c r="AF1789" s="116">
        <f>SUM(AF1790:AF1791)</f>
        <v>0</v>
      </c>
      <c r="AG1789" s="116">
        <f>SUM(AG1790:AG1791)</f>
        <v>0</v>
      </c>
      <c r="AH1789" s="116">
        <f>SUM(AH1790:AH1791)</f>
        <v>0</v>
      </c>
      <c r="AI1789" s="116">
        <f>SUM(AI1790:AI1791)</f>
        <v>0</v>
      </c>
      <c r="AJ1789" s="115">
        <f t="shared" si="465"/>
        <v>0</v>
      </c>
      <c r="AK1789" s="116">
        <f t="shared" si="465"/>
        <v>0</v>
      </c>
      <c r="AL1789" s="116">
        <f t="shared" si="465"/>
        <v>0</v>
      </c>
      <c r="AM1789" s="116">
        <f t="shared" si="465"/>
        <v>0</v>
      </c>
      <c r="AN1789" s="116">
        <f t="shared" si="465"/>
        <v>0</v>
      </c>
      <c r="AO1789" s="115">
        <f t="shared" si="463"/>
        <v>0</v>
      </c>
      <c r="AP1789" s="116">
        <f t="shared" si="463"/>
        <v>0</v>
      </c>
      <c r="AQ1789" s="116">
        <f t="shared" si="463"/>
        <v>0</v>
      </c>
      <c r="AR1789" s="116">
        <f t="shared" si="455"/>
        <v>0</v>
      </c>
      <c r="AS1789" s="116">
        <f t="shared" si="464"/>
        <v>0</v>
      </c>
    </row>
    <row r="1790" spans="2:45" ht="16.5" thickTop="1" thickBot="1" x14ac:dyDescent="0.3">
      <c r="B1790" s="101" t="str">
        <f t="shared" si="456"/>
        <v>b</v>
      </c>
      <c r="D1790" s="109" t="s">
        <v>279</v>
      </c>
      <c r="E1790" s="122" t="s">
        <v>306</v>
      </c>
      <c r="F1790" s="115">
        <f t="shared" si="458"/>
        <v>0</v>
      </c>
      <c r="G1790" s="116">
        <v>0</v>
      </c>
      <c r="H1790" s="116">
        <v>0</v>
      </c>
      <c r="I1790" s="116">
        <v>0</v>
      </c>
      <c r="J1790" s="116">
        <v>0</v>
      </c>
      <c r="K1790" s="115">
        <f t="shared" si="459"/>
        <v>0</v>
      </c>
      <c r="L1790" s="116">
        <v>0</v>
      </c>
      <c r="M1790" s="116">
        <v>0</v>
      </c>
      <c r="N1790" s="116">
        <v>0</v>
      </c>
      <c r="O1790" s="116">
        <v>0</v>
      </c>
      <c r="P1790" s="115">
        <f t="shared" si="460"/>
        <v>0</v>
      </c>
      <c r="Q1790" s="116">
        <v>0</v>
      </c>
      <c r="R1790" s="116">
        <v>0</v>
      </c>
      <c r="S1790" s="116">
        <v>0</v>
      </c>
      <c r="T1790" s="116">
        <v>0</v>
      </c>
      <c r="U1790" s="111">
        <f t="shared" si="466"/>
        <v>0</v>
      </c>
      <c r="V1790" s="116">
        <f t="shared" si="466"/>
        <v>0</v>
      </c>
      <c r="W1790" s="116">
        <f t="shared" si="466"/>
        <v>0</v>
      </c>
      <c r="X1790" s="116">
        <f t="shared" si="466"/>
        <v>0</v>
      </c>
      <c r="Y1790" s="116">
        <f t="shared" si="466"/>
        <v>0</v>
      </c>
      <c r="Z1790" s="115">
        <f t="shared" si="461"/>
        <v>0</v>
      </c>
      <c r="AA1790" s="116">
        <v>0</v>
      </c>
      <c r="AB1790" s="116">
        <v>0</v>
      </c>
      <c r="AC1790" s="116">
        <v>0</v>
      </c>
      <c r="AD1790" s="116">
        <v>0</v>
      </c>
      <c r="AE1790" s="115">
        <f t="shared" si="462"/>
        <v>0</v>
      </c>
      <c r="AF1790" s="116">
        <v>0</v>
      </c>
      <c r="AG1790" s="116">
        <v>0</v>
      </c>
      <c r="AH1790" s="116">
        <v>0</v>
      </c>
      <c r="AI1790" s="116">
        <v>0</v>
      </c>
      <c r="AJ1790" s="115">
        <f t="shared" ref="AJ1790:AN1840" si="472">F1790+U1790</f>
        <v>0</v>
      </c>
      <c r="AK1790" s="116">
        <f t="shared" si="472"/>
        <v>0</v>
      </c>
      <c r="AL1790" s="116">
        <f t="shared" si="472"/>
        <v>0</v>
      </c>
      <c r="AM1790" s="116">
        <f t="shared" si="472"/>
        <v>0</v>
      </c>
      <c r="AN1790" s="116">
        <f t="shared" si="472"/>
        <v>0</v>
      </c>
      <c r="AO1790" s="115">
        <f t="shared" si="463"/>
        <v>0</v>
      </c>
      <c r="AP1790" s="116">
        <f t="shared" si="463"/>
        <v>0</v>
      </c>
      <c r="AQ1790" s="116">
        <f t="shared" si="463"/>
        <v>0</v>
      </c>
      <c r="AR1790" s="116">
        <f t="shared" si="455"/>
        <v>0</v>
      </c>
      <c r="AS1790" s="116">
        <f t="shared" si="464"/>
        <v>0</v>
      </c>
    </row>
    <row r="1791" spans="2:45" ht="27" thickTop="1" thickBot="1" x14ac:dyDescent="0.3">
      <c r="B1791" s="101" t="str">
        <f t="shared" si="456"/>
        <v>b</v>
      </c>
      <c r="D1791" s="109" t="s">
        <v>279</v>
      </c>
      <c r="E1791" s="122" t="s">
        <v>307</v>
      </c>
      <c r="F1791" s="115">
        <f t="shared" si="458"/>
        <v>0</v>
      </c>
      <c r="G1791" s="116">
        <f>SUM(G1792:G1793)</f>
        <v>0</v>
      </c>
      <c r="H1791" s="116">
        <f>SUM(H1792:H1793)</f>
        <v>0</v>
      </c>
      <c r="I1791" s="116">
        <f>SUM(I1792:I1793)</f>
        <v>0</v>
      </c>
      <c r="J1791" s="116">
        <f>SUM(J1792:J1793)</f>
        <v>0</v>
      </c>
      <c r="K1791" s="115">
        <f t="shared" si="459"/>
        <v>0</v>
      </c>
      <c r="L1791" s="116">
        <f>SUM(L1792:L1793)</f>
        <v>0</v>
      </c>
      <c r="M1791" s="116">
        <f>SUM(M1792:M1793)</f>
        <v>0</v>
      </c>
      <c r="N1791" s="116">
        <f>SUM(N1792:N1793)</f>
        <v>0</v>
      </c>
      <c r="O1791" s="116">
        <f>SUM(O1792:O1793)</f>
        <v>0</v>
      </c>
      <c r="P1791" s="115">
        <f t="shared" si="460"/>
        <v>0</v>
      </c>
      <c r="Q1791" s="116">
        <f>SUM(Q1792:Q1793)</f>
        <v>0</v>
      </c>
      <c r="R1791" s="116">
        <f>SUM(R1792:R1793)</f>
        <v>0</v>
      </c>
      <c r="S1791" s="116">
        <f>SUM(S1792:S1793)</f>
        <v>0</v>
      </c>
      <c r="T1791" s="116">
        <f>SUM(T1792:T1793)</f>
        <v>0</v>
      </c>
      <c r="U1791" s="111">
        <f t="shared" si="466"/>
        <v>0</v>
      </c>
      <c r="V1791" s="116">
        <f t="shared" si="466"/>
        <v>0</v>
      </c>
      <c r="W1791" s="116">
        <f t="shared" si="466"/>
        <v>0</v>
      </c>
      <c r="X1791" s="116">
        <f t="shared" si="466"/>
        <v>0</v>
      </c>
      <c r="Y1791" s="116">
        <f t="shared" si="466"/>
        <v>0</v>
      </c>
      <c r="Z1791" s="115">
        <f t="shared" si="461"/>
        <v>0</v>
      </c>
      <c r="AA1791" s="116">
        <f>SUM(AA1792:AA1793)</f>
        <v>0</v>
      </c>
      <c r="AB1791" s="116">
        <f>SUM(AB1792:AB1793)</f>
        <v>0</v>
      </c>
      <c r="AC1791" s="116">
        <f>SUM(AC1792:AC1793)</f>
        <v>0</v>
      </c>
      <c r="AD1791" s="116">
        <f>SUM(AD1792:AD1793)</f>
        <v>0</v>
      </c>
      <c r="AE1791" s="115">
        <f t="shared" si="462"/>
        <v>0</v>
      </c>
      <c r="AF1791" s="116">
        <f>SUM(AF1792:AF1793)</f>
        <v>0</v>
      </c>
      <c r="AG1791" s="116">
        <f>SUM(AG1792:AG1793)</f>
        <v>0</v>
      </c>
      <c r="AH1791" s="116">
        <f>SUM(AH1792:AH1793)</f>
        <v>0</v>
      </c>
      <c r="AI1791" s="116">
        <f>SUM(AI1792:AI1793)</f>
        <v>0</v>
      </c>
      <c r="AJ1791" s="115">
        <f t="shared" si="472"/>
        <v>0</v>
      </c>
      <c r="AK1791" s="116">
        <f t="shared" si="472"/>
        <v>0</v>
      </c>
      <c r="AL1791" s="116">
        <f t="shared" si="472"/>
        <v>0</v>
      </c>
      <c r="AM1791" s="116">
        <f t="shared" si="472"/>
        <v>0</v>
      </c>
      <c r="AN1791" s="116">
        <f t="shared" si="472"/>
        <v>0</v>
      </c>
      <c r="AO1791" s="115">
        <f t="shared" si="463"/>
        <v>0</v>
      </c>
      <c r="AP1791" s="116">
        <f t="shared" si="463"/>
        <v>0</v>
      </c>
      <c r="AQ1791" s="116">
        <f t="shared" si="463"/>
        <v>0</v>
      </c>
      <c r="AR1791" s="116">
        <f t="shared" si="455"/>
        <v>0</v>
      </c>
      <c r="AS1791" s="116">
        <f t="shared" si="464"/>
        <v>0</v>
      </c>
    </row>
    <row r="1792" spans="2:45" ht="27" thickTop="1" thickBot="1" x14ac:dyDescent="0.3">
      <c r="B1792" s="101" t="str">
        <f t="shared" si="456"/>
        <v>b</v>
      </c>
      <c r="D1792" s="109" t="s">
        <v>279</v>
      </c>
      <c r="E1792" s="124" t="s">
        <v>308</v>
      </c>
      <c r="F1792" s="115">
        <f t="shared" si="458"/>
        <v>0</v>
      </c>
      <c r="G1792" s="116">
        <v>0</v>
      </c>
      <c r="H1792" s="116">
        <v>0</v>
      </c>
      <c r="I1792" s="116">
        <v>0</v>
      </c>
      <c r="J1792" s="116">
        <v>0</v>
      </c>
      <c r="K1792" s="115">
        <f t="shared" si="459"/>
        <v>0</v>
      </c>
      <c r="L1792" s="116">
        <v>0</v>
      </c>
      <c r="M1792" s="116">
        <v>0</v>
      </c>
      <c r="N1792" s="116">
        <v>0</v>
      </c>
      <c r="O1792" s="116">
        <v>0</v>
      </c>
      <c r="P1792" s="115">
        <f t="shared" si="460"/>
        <v>0</v>
      </c>
      <c r="Q1792" s="116">
        <v>0</v>
      </c>
      <c r="R1792" s="116">
        <v>0</v>
      </c>
      <c r="S1792" s="116">
        <v>0</v>
      </c>
      <c r="T1792" s="116">
        <v>0</v>
      </c>
      <c r="U1792" s="111">
        <f t="shared" si="466"/>
        <v>0</v>
      </c>
      <c r="V1792" s="116">
        <f t="shared" si="466"/>
        <v>0</v>
      </c>
      <c r="W1792" s="116">
        <f t="shared" si="466"/>
        <v>0</v>
      </c>
      <c r="X1792" s="116">
        <f t="shared" si="466"/>
        <v>0</v>
      </c>
      <c r="Y1792" s="116">
        <f t="shared" si="466"/>
        <v>0</v>
      </c>
      <c r="Z1792" s="115">
        <f t="shared" si="461"/>
        <v>0</v>
      </c>
      <c r="AA1792" s="116">
        <v>0</v>
      </c>
      <c r="AB1792" s="116">
        <v>0</v>
      </c>
      <c r="AC1792" s="116">
        <v>0</v>
      </c>
      <c r="AD1792" s="116">
        <v>0</v>
      </c>
      <c r="AE1792" s="115">
        <f t="shared" si="462"/>
        <v>0</v>
      </c>
      <c r="AF1792" s="116">
        <v>0</v>
      </c>
      <c r="AG1792" s="116">
        <v>0</v>
      </c>
      <c r="AH1792" s="116">
        <v>0</v>
      </c>
      <c r="AI1792" s="116">
        <v>0</v>
      </c>
      <c r="AJ1792" s="115">
        <f t="shared" si="472"/>
        <v>0</v>
      </c>
      <c r="AK1792" s="116">
        <f t="shared" si="472"/>
        <v>0</v>
      </c>
      <c r="AL1792" s="116">
        <f t="shared" si="472"/>
        <v>0</v>
      </c>
      <c r="AM1792" s="116">
        <f t="shared" si="472"/>
        <v>0</v>
      </c>
      <c r="AN1792" s="116">
        <f t="shared" si="472"/>
        <v>0</v>
      </c>
      <c r="AO1792" s="115">
        <f t="shared" si="463"/>
        <v>0</v>
      </c>
      <c r="AP1792" s="116">
        <f t="shared" si="463"/>
        <v>0</v>
      </c>
      <c r="AQ1792" s="116">
        <f t="shared" si="463"/>
        <v>0</v>
      </c>
      <c r="AR1792" s="116">
        <f t="shared" si="455"/>
        <v>0</v>
      </c>
      <c r="AS1792" s="116">
        <f t="shared" si="464"/>
        <v>0</v>
      </c>
    </row>
    <row r="1793" spans="2:45" ht="39.75" thickTop="1" thickBot="1" x14ac:dyDescent="0.3">
      <c r="B1793" s="101" t="str">
        <f t="shared" si="456"/>
        <v>b</v>
      </c>
      <c r="D1793" s="109" t="s">
        <v>279</v>
      </c>
      <c r="E1793" s="124" t="s">
        <v>309</v>
      </c>
      <c r="F1793" s="115">
        <f t="shared" si="458"/>
        <v>0</v>
      </c>
      <c r="G1793" s="116">
        <v>0</v>
      </c>
      <c r="H1793" s="116">
        <v>0</v>
      </c>
      <c r="I1793" s="116">
        <v>0</v>
      </c>
      <c r="J1793" s="116">
        <v>0</v>
      </c>
      <c r="K1793" s="115">
        <f t="shared" si="459"/>
        <v>0</v>
      </c>
      <c r="L1793" s="116">
        <v>0</v>
      </c>
      <c r="M1793" s="116">
        <v>0</v>
      </c>
      <c r="N1793" s="116">
        <v>0</v>
      </c>
      <c r="O1793" s="116">
        <v>0</v>
      </c>
      <c r="P1793" s="115">
        <f t="shared" si="460"/>
        <v>0</v>
      </c>
      <c r="Q1793" s="116">
        <v>0</v>
      </c>
      <c r="R1793" s="116">
        <v>0</v>
      </c>
      <c r="S1793" s="116">
        <v>0</v>
      </c>
      <c r="T1793" s="116">
        <v>0</v>
      </c>
      <c r="U1793" s="111">
        <f t="shared" si="466"/>
        <v>0</v>
      </c>
      <c r="V1793" s="116">
        <f t="shared" si="466"/>
        <v>0</v>
      </c>
      <c r="W1793" s="116">
        <f t="shared" si="466"/>
        <v>0</v>
      </c>
      <c r="X1793" s="116">
        <f t="shared" si="466"/>
        <v>0</v>
      </c>
      <c r="Y1793" s="116">
        <f t="shared" si="466"/>
        <v>0</v>
      </c>
      <c r="Z1793" s="115">
        <f t="shared" si="461"/>
        <v>0</v>
      </c>
      <c r="AA1793" s="116">
        <v>0</v>
      </c>
      <c r="AB1793" s="116">
        <v>0</v>
      </c>
      <c r="AC1793" s="116">
        <v>0</v>
      </c>
      <c r="AD1793" s="116">
        <v>0</v>
      </c>
      <c r="AE1793" s="115">
        <f t="shared" si="462"/>
        <v>0</v>
      </c>
      <c r="AF1793" s="116">
        <v>0</v>
      </c>
      <c r="AG1793" s="116">
        <v>0</v>
      </c>
      <c r="AH1793" s="116">
        <v>0</v>
      </c>
      <c r="AI1793" s="116">
        <v>0</v>
      </c>
      <c r="AJ1793" s="115">
        <f t="shared" si="472"/>
        <v>0</v>
      </c>
      <c r="AK1793" s="116">
        <f t="shared" si="472"/>
        <v>0</v>
      </c>
      <c r="AL1793" s="116">
        <f t="shared" si="472"/>
        <v>0</v>
      </c>
      <c r="AM1793" s="116">
        <f t="shared" si="472"/>
        <v>0</v>
      </c>
      <c r="AN1793" s="116">
        <f t="shared" si="472"/>
        <v>0</v>
      </c>
      <c r="AO1793" s="115">
        <f t="shared" si="463"/>
        <v>0</v>
      </c>
      <c r="AP1793" s="116">
        <f t="shared" si="463"/>
        <v>0</v>
      </c>
      <c r="AQ1793" s="116">
        <f t="shared" si="463"/>
        <v>0</v>
      </c>
      <c r="AR1793" s="116">
        <f t="shared" si="455"/>
        <v>0</v>
      </c>
      <c r="AS1793" s="116">
        <f t="shared" si="464"/>
        <v>0</v>
      </c>
    </row>
    <row r="1794" spans="2:45" ht="16.5" thickTop="1" thickBot="1" x14ac:dyDescent="0.3">
      <c r="B1794" s="101" t="str">
        <f t="shared" si="456"/>
        <v>b</v>
      </c>
      <c r="D1794" s="109" t="s">
        <v>279</v>
      </c>
      <c r="E1794" s="120" t="s">
        <v>310</v>
      </c>
      <c r="F1794" s="115">
        <f t="shared" si="458"/>
        <v>0</v>
      </c>
      <c r="G1794" s="116">
        <v>0</v>
      </c>
      <c r="H1794" s="116">
        <v>0</v>
      </c>
      <c r="I1794" s="116">
        <v>0</v>
      </c>
      <c r="J1794" s="116">
        <v>0</v>
      </c>
      <c r="K1794" s="115">
        <f t="shared" si="459"/>
        <v>0</v>
      </c>
      <c r="L1794" s="116">
        <v>0</v>
      </c>
      <c r="M1794" s="116">
        <v>0</v>
      </c>
      <c r="N1794" s="116">
        <v>0</v>
      </c>
      <c r="O1794" s="116">
        <v>0</v>
      </c>
      <c r="P1794" s="115">
        <f t="shared" si="460"/>
        <v>0</v>
      </c>
      <c r="Q1794" s="116">
        <v>0</v>
      </c>
      <c r="R1794" s="116">
        <v>0</v>
      </c>
      <c r="S1794" s="116">
        <v>0</v>
      </c>
      <c r="T1794" s="116">
        <v>0</v>
      </c>
      <c r="U1794" s="111">
        <f t="shared" si="466"/>
        <v>0</v>
      </c>
      <c r="V1794" s="116">
        <f t="shared" si="466"/>
        <v>0</v>
      </c>
      <c r="W1794" s="116">
        <f t="shared" si="466"/>
        <v>0</v>
      </c>
      <c r="X1794" s="116">
        <f t="shared" si="466"/>
        <v>0</v>
      </c>
      <c r="Y1794" s="116">
        <f t="shared" si="466"/>
        <v>0</v>
      </c>
      <c r="Z1794" s="115">
        <f t="shared" si="461"/>
        <v>0</v>
      </c>
      <c r="AA1794" s="116">
        <v>0</v>
      </c>
      <c r="AB1794" s="116">
        <v>0</v>
      </c>
      <c r="AC1794" s="116">
        <v>0</v>
      </c>
      <c r="AD1794" s="116">
        <v>0</v>
      </c>
      <c r="AE1794" s="115">
        <f t="shared" si="462"/>
        <v>0</v>
      </c>
      <c r="AF1794" s="116">
        <v>0</v>
      </c>
      <c r="AG1794" s="116">
        <v>0</v>
      </c>
      <c r="AH1794" s="116">
        <v>0</v>
      </c>
      <c r="AI1794" s="116">
        <v>0</v>
      </c>
      <c r="AJ1794" s="115">
        <f t="shared" si="472"/>
        <v>0</v>
      </c>
      <c r="AK1794" s="116">
        <f t="shared" si="472"/>
        <v>0</v>
      </c>
      <c r="AL1794" s="116">
        <f t="shared" si="472"/>
        <v>0</v>
      </c>
      <c r="AM1794" s="116">
        <f t="shared" si="472"/>
        <v>0</v>
      </c>
      <c r="AN1794" s="116">
        <f t="shared" si="472"/>
        <v>0</v>
      </c>
      <c r="AO1794" s="115">
        <f t="shared" si="463"/>
        <v>0</v>
      </c>
      <c r="AP1794" s="116">
        <f t="shared" si="463"/>
        <v>0</v>
      </c>
      <c r="AQ1794" s="116">
        <f t="shared" si="463"/>
        <v>0</v>
      </c>
      <c r="AR1794" s="116">
        <f t="shared" si="455"/>
        <v>0</v>
      </c>
      <c r="AS1794" s="116">
        <f t="shared" si="464"/>
        <v>0</v>
      </c>
    </row>
    <row r="1795" spans="2:45" ht="16.5" thickTop="1" thickBot="1" x14ac:dyDescent="0.3">
      <c r="B1795" s="101" t="str">
        <f t="shared" si="456"/>
        <v>b</v>
      </c>
      <c r="D1795" s="109" t="s">
        <v>279</v>
      </c>
      <c r="E1795" s="120" t="s">
        <v>311</v>
      </c>
      <c r="F1795" s="115">
        <f t="shared" si="458"/>
        <v>0</v>
      </c>
      <c r="G1795" s="116">
        <v>0</v>
      </c>
      <c r="H1795" s="116">
        <v>0</v>
      </c>
      <c r="I1795" s="116">
        <v>0</v>
      </c>
      <c r="J1795" s="116">
        <v>0</v>
      </c>
      <c r="K1795" s="115">
        <f t="shared" si="459"/>
        <v>0</v>
      </c>
      <c r="L1795" s="116">
        <v>0</v>
      </c>
      <c r="M1795" s="116">
        <v>0</v>
      </c>
      <c r="N1795" s="116">
        <v>0</v>
      </c>
      <c r="O1795" s="116">
        <v>0</v>
      </c>
      <c r="P1795" s="115">
        <f t="shared" si="460"/>
        <v>0</v>
      </c>
      <c r="Q1795" s="116">
        <v>0</v>
      </c>
      <c r="R1795" s="116">
        <v>0</v>
      </c>
      <c r="S1795" s="116">
        <v>0</v>
      </c>
      <c r="T1795" s="116">
        <v>0</v>
      </c>
      <c r="U1795" s="111">
        <f t="shared" si="466"/>
        <v>0</v>
      </c>
      <c r="V1795" s="116">
        <f t="shared" si="466"/>
        <v>0</v>
      </c>
      <c r="W1795" s="116">
        <f t="shared" si="466"/>
        <v>0</v>
      </c>
      <c r="X1795" s="116">
        <f t="shared" si="466"/>
        <v>0</v>
      </c>
      <c r="Y1795" s="116">
        <f t="shared" si="466"/>
        <v>0</v>
      </c>
      <c r="Z1795" s="115">
        <f t="shared" si="461"/>
        <v>0</v>
      </c>
      <c r="AA1795" s="116">
        <v>0</v>
      </c>
      <c r="AB1795" s="116">
        <v>0</v>
      </c>
      <c r="AC1795" s="116">
        <v>0</v>
      </c>
      <c r="AD1795" s="116">
        <v>0</v>
      </c>
      <c r="AE1795" s="115">
        <f t="shared" si="462"/>
        <v>0</v>
      </c>
      <c r="AF1795" s="116">
        <v>0</v>
      </c>
      <c r="AG1795" s="116">
        <v>0</v>
      </c>
      <c r="AH1795" s="116">
        <v>0</v>
      </c>
      <c r="AI1795" s="116">
        <v>0</v>
      </c>
      <c r="AJ1795" s="115">
        <f t="shared" si="472"/>
        <v>0</v>
      </c>
      <c r="AK1795" s="116">
        <f t="shared" si="472"/>
        <v>0</v>
      </c>
      <c r="AL1795" s="116">
        <f t="shared" si="472"/>
        <v>0</v>
      </c>
      <c r="AM1795" s="116">
        <f t="shared" si="472"/>
        <v>0</v>
      </c>
      <c r="AN1795" s="116">
        <f t="shared" si="472"/>
        <v>0</v>
      </c>
      <c r="AO1795" s="115">
        <f t="shared" si="463"/>
        <v>0</v>
      </c>
      <c r="AP1795" s="116">
        <f t="shared" si="463"/>
        <v>0</v>
      </c>
      <c r="AQ1795" s="116">
        <f t="shared" si="463"/>
        <v>0</v>
      </c>
      <c r="AR1795" s="116">
        <f t="shared" si="455"/>
        <v>0</v>
      </c>
      <c r="AS1795" s="116">
        <f t="shared" si="464"/>
        <v>0</v>
      </c>
    </row>
    <row r="1796" spans="2:45" ht="16.5" thickTop="1" thickBot="1" x14ac:dyDescent="0.3">
      <c r="B1796" s="101" t="str">
        <f t="shared" si="456"/>
        <v>b</v>
      </c>
      <c r="D1796" s="109" t="s">
        <v>279</v>
      </c>
      <c r="E1796" s="120" t="s">
        <v>312</v>
      </c>
      <c r="F1796" s="115">
        <f t="shared" si="458"/>
        <v>0</v>
      </c>
      <c r="G1796" s="116">
        <v>0</v>
      </c>
      <c r="H1796" s="116">
        <v>0</v>
      </c>
      <c r="I1796" s="116">
        <v>0</v>
      </c>
      <c r="J1796" s="116">
        <v>0</v>
      </c>
      <c r="K1796" s="115">
        <f t="shared" si="459"/>
        <v>0</v>
      </c>
      <c r="L1796" s="116">
        <v>0</v>
      </c>
      <c r="M1796" s="116">
        <v>0</v>
      </c>
      <c r="N1796" s="116">
        <v>0</v>
      </c>
      <c r="O1796" s="116">
        <v>0</v>
      </c>
      <c r="P1796" s="115">
        <f t="shared" si="460"/>
        <v>0</v>
      </c>
      <c r="Q1796" s="116">
        <v>0</v>
      </c>
      <c r="R1796" s="116">
        <v>0</v>
      </c>
      <c r="S1796" s="116">
        <v>0</v>
      </c>
      <c r="T1796" s="116">
        <v>0</v>
      </c>
      <c r="U1796" s="111">
        <f t="shared" si="466"/>
        <v>0</v>
      </c>
      <c r="V1796" s="116">
        <f t="shared" si="466"/>
        <v>0</v>
      </c>
      <c r="W1796" s="116">
        <f t="shared" si="466"/>
        <v>0</v>
      </c>
      <c r="X1796" s="116">
        <f t="shared" si="466"/>
        <v>0</v>
      </c>
      <c r="Y1796" s="116">
        <f t="shared" si="466"/>
        <v>0</v>
      </c>
      <c r="Z1796" s="115">
        <f t="shared" si="461"/>
        <v>0</v>
      </c>
      <c r="AA1796" s="116">
        <v>0</v>
      </c>
      <c r="AB1796" s="116">
        <v>0</v>
      </c>
      <c r="AC1796" s="116">
        <v>0</v>
      </c>
      <c r="AD1796" s="116">
        <v>0</v>
      </c>
      <c r="AE1796" s="115">
        <f t="shared" si="462"/>
        <v>0</v>
      </c>
      <c r="AF1796" s="116">
        <v>0</v>
      </c>
      <c r="AG1796" s="116">
        <v>0</v>
      </c>
      <c r="AH1796" s="116">
        <v>0</v>
      </c>
      <c r="AI1796" s="116">
        <v>0</v>
      </c>
      <c r="AJ1796" s="115">
        <f t="shared" si="472"/>
        <v>0</v>
      </c>
      <c r="AK1796" s="116">
        <f t="shared" si="472"/>
        <v>0</v>
      </c>
      <c r="AL1796" s="116">
        <f t="shared" si="472"/>
        <v>0</v>
      </c>
      <c r="AM1796" s="116">
        <f t="shared" si="472"/>
        <v>0</v>
      </c>
      <c r="AN1796" s="116">
        <f t="shared" si="472"/>
        <v>0</v>
      </c>
      <c r="AO1796" s="115">
        <f t="shared" si="463"/>
        <v>0</v>
      </c>
      <c r="AP1796" s="116">
        <f t="shared" si="463"/>
        <v>0</v>
      </c>
      <c r="AQ1796" s="116">
        <f t="shared" si="463"/>
        <v>0</v>
      </c>
      <c r="AR1796" s="116">
        <f t="shared" si="463"/>
        <v>0</v>
      </c>
      <c r="AS1796" s="116">
        <f t="shared" si="464"/>
        <v>0</v>
      </c>
    </row>
    <row r="1797" spans="2:45" ht="52.5" thickTop="1" thickBot="1" x14ac:dyDescent="0.3">
      <c r="B1797" s="101" t="str">
        <f t="shared" ref="B1797:B1860" si="473">IF((F1797+G1797+H1797+J1797++K1797+L1797+M1797+U1797+AJ1797+AO1797)&gt;0,"a","b")</f>
        <v>a</v>
      </c>
      <c r="D1797" s="109" t="s">
        <v>454</v>
      </c>
      <c r="E1797" s="119" t="s">
        <v>455</v>
      </c>
      <c r="F1797" s="115">
        <f t="shared" ref="F1797:F1860" si="474">SUM(G1797:J1797)</f>
        <v>1100000</v>
      </c>
      <c r="G1797" s="116">
        <f>SUM(G1798,G1810:G1812)</f>
        <v>400000</v>
      </c>
      <c r="H1797" s="116">
        <f>SUM(H1798,H1810:H1812)</f>
        <v>500000</v>
      </c>
      <c r="I1797" s="116">
        <f>SUM(I1798,I1810:I1812)</f>
        <v>200000</v>
      </c>
      <c r="J1797" s="116">
        <f>SUM(J1798,J1810:J1812)</f>
        <v>0</v>
      </c>
      <c r="K1797" s="115">
        <f t="shared" ref="K1797:K1860" si="475">SUM(L1797:O1797)</f>
        <v>1100000</v>
      </c>
      <c r="L1797" s="116">
        <f>SUM(L1798,L1810:L1812)</f>
        <v>400000</v>
      </c>
      <c r="M1797" s="116">
        <f>SUM(M1798,M1810:M1812)</f>
        <v>400000</v>
      </c>
      <c r="N1797" s="116">
        <f>SUM(N1798,N1810:N1812)</f>
        <v>200000</v>
      </c>
      <c r="O1797" s="116">
        <f>SUM(O1798,O1810:O1812)</f>
        <v>100000</v>
      </c>
      <c r="P1797" s="115">
        <f t="shared" ref="P1797:P1860" si="476">SUM(Q1797:T1797)</f>
        <v>566531.91</v>
      </c>
      <c r="Q1797" s="116">
        <f>SUM(Q1798,Q1810:Q1812)</f>
        <v>392420.64</v>
      </c>
      <c r="R1797" s="116">
        <f>SUM(R1798,R1810:R1812)</f>
        <v>174111.27</v>
      </c>
      <c r="S1797" s="116">
        <f>SUM(S1798,S1810:S1812)</f>
        <v>0</v>
      </c>
      <c r="T1797" s="116">
        <f>SUM(T1798,T1810:T1812)</f>
        <v>0</v>
      </c>
      <c r="U1797" s="111">
        <f t="shared" si="466"/>
        <v>0</v>
      </c>
      <c r="V1797" s="116">
        <f t="shared" si="466"/>
        <v>0</v>
      </c>
      <c r="W1797" s="116">
        <f t="shared" si="466"/>
        <v>0</v>
      </c>
      <c r="X1797" s="116">
        <f t="shared" si="466"/>
        <v>0</v>
      </c>
      <c r="Y1797" s="116">
        <f t="shared" si="466"/>
        <v>0</v>
      </c>
      <c r="Z1797" s="115">
        <f t="shared" ref="Z1797:Z1860" si="477">SUM(AA1797:AD1797)</f>
        <v>0</v>
      </c>
      <c r="AA1797" s="116">
        <f>SUM(AA1798,AA1810:AA1812)</f>
        <v>0</v>
      </c>
      <c r="AB1797" s="116">
        <f>SUM(AB1798,AB1810:AB1812)</f>
        <v>0</v>
      </c>
      <c r="AC1797" s="116">
        <f>SUM(AC1798,AC1810:AC1812)</f>
        <v>0</v>
      </c>
      <c r="AD1797" s="116">
        <f>SUM(AD1798,AD1810:AD1812)</f>
        <v>0</v>
      </c>
      <c r="AE1797" s="115">
        <f t="shared" ref="AE1797:AE1860" si="478">SUM(AF1797:AI1797)</f>
        <v>0</v>
      </c>
      <c r="AF1797" s="116">
        <f>SUM(AF1798,AF1810:AF1812)</f>
        <v>0</v>
      </c>
      <c r="AG1797" s="116">
        <f>SUM(AG1798,AG1810:AG1812)</f>
        <v>0</v>
      </c>
      <c r="AH1797" s="116">
        <f>SUM(AH1798,AH1810:AH1812)</f>
        <v>0</v>
      </c>
      <c r="AI1797" s="116">
        <f>SUM(AI1798,AI1810:AI1812)</f>
        <v>0</v>
      </c>
      <c r="AJ1797" s="115">
        <f t="shared" si="472"/>
        <v>1100000</v>
      </c>
      <c r="AK1797" s="116">
        <f t="shared" si="472"/>
        <v>400000</v>
      </c>
      <c r="AL1797" s="116">
        <f t="shared" si="472"/>
        <v>500000</v>
      </c>
      <c r="AM1797" s="116">
        <f t="shared" si="472"/>
        <v>200000</v>
      </c>
      <c r="AN1797" s="116">
        <f t="shared" si="472"/>
        <v>0</v>
      </c>
      <c r="AO1797" s="115">
        <f t="shared" ref="AO1797:AR1860" si="479">K1797+U1797</f>
        <v>1100000</v>
      </c>
      <c r="AP1797" s="116">
        <f t="shared" si="479"/>
        <v>400000</v>
      </c>
      <c r="AQ1797" s="116">
        <f t="shared" si="479"/>
        <v>400000</v>
      </c>
      <c r="AR1797" s="116">
        <f t="shared" si="479"/>
        <v>200000</v>
      </c>
      <c r="AS1797" s="116">
        <f t="shared" ref="AS1797:AS1860" si="480">O1797+AD1797+AI1797</f>
        <v>100000</v>
      </c>
    </row>
    <row r="1798" spans="2:45" ht="16.5" thickTop="1" thickBot="1" x14ac:dyDescent="0.3">
      <c r="B1798" s="101" t="str">
        <f t="shared" si="473"/>
        <v>a</v>
      </c>
      <c r="D1798" s="109" t="s">
        <v>279</v>
      </c>
      <c r="E1798" s="120" t="s">
        <v>298</v>
      </c>
      <c r="F1798" s="115">
        <f t="shared" si="474"/>
        <v>1100000</v>
      </c>
      <c r="G1798" s="116">
        <f>SUM(G1799:G1805)</f>
        <v>400000</v>
      </c>
      <c r="H1798" s="116">
        <f>SUM(H1799:H1805)</f>
        <v>500000</v>
      </c>
      <c r="I1798" s="116">
        <f>SUM(I1799:I1805)</f>
        <v>200000</v>
      </c>
      <c r="J1798" s="116">
        <f>SUM(J1799:J1805)</f>
        <v>0</v>
      </c>
      <c r="K1798" s="115">
        <f t="shared" si="475"/>
        <v>1100000</v>
      </c>
      <c r="L1798" s="116">
        <f>SUM(L1799:L1805)</f>
        <v>400000</v>
      </c>
      <c r="M1798" s="116">
        <f>SUM(M1799:M1805)</f>
        <v>400000</v>
      </c>
      <c r="N1798" s="116">
        <f>SUM(N1799:N1805)</f>
        <v>200000</v>
      </c>
      <c r="O1798" s="116">
        <f>SUM(O1799:O1805)</f>
        <v>100000</v>
      </c>
      <c r="P1798" s="115">
        <f t="shared" si="476"/>
        <v>566531.91</v>
      </c>
      <c r="Q1798" s="116">
        <f>SUM(Q1799:Q1805)</f>
        <v>392420.64</v>
      </c>
      <c r="R1798" s="116">
        <f>SUM(R1799:R1805)</f>
        <v>174111.27</v>
      </c>
      <c r="S1798" s="116">
        <f>SUM(S1799:S1805)</f>
        <v>0</v>
      </c>
      <c r="T1798" s="116">
        <f>SUM(T1799:T1805)</f>
        <v>0</v>
      </c>
      <c r="U1798" s="111">
        <f t="shared" si="466"/>
        <v>0</v>
      </c>
      <c r="V1798" s="116">
        <f t="shared" si="466"/>
        <v>0</v>
      </c>
      <c r="W1798" s="116">
        <f t="shared" si="466"/>
        <v>0</v>
      </c>
      <c r="X1798" s="116">
        <f t="shared" si="466"/>
        <v>0</v>
      </c>
      <c r="Y1798" s="116">
        <f t="shared" si="466"/>
        <v>0</v>
      </c>
      <c r="Z1798" s="115">
        <f t="shared" si="477"/>
        <v>0</v>
      </c>
      <c r="AA1798" s="116">
        <f>SUM(AA1799:AA1805)</f>
        <v>0</v>
      </c>
      <c r="AB1798" s="116">
        <f>SUM(AB1799:AB1805)</f>
        <v>0</v>
      </c>
      <c r="AC1798" s="116">
        <f>SUM(AC1799:AC1805)</f>
        <v>0</v>
      </c>
      <c r="AD1798" s="116">
        <f>SUM(AD1799:AD1805)</f>
        <v>0</v>
      </c>
      <c r="AE1798" s="115">
        <f t="shared" si="478"/>
        <v>0</v>
      </c>
      <c r="AF1798" s="116">
        <f>SUM(AF1799:AF1805)</f>
        <v>0</v>
      </c>
      <c r="AG1798" s="116">
        <f>SUM(AG1799:AG1805)</f>
        <v>0</v>
      </c>
      <c r="AH1798" s="116">
        <f>SUM(AH1799:AH1805)</f>
        <v>0</v>
      </c>
      <c r="AI1798" s="116">
        <f>SUM(AI1799:AI1805)</f>
        <v>0</v>
      </c>
      <c r="AJ1798" s="115">
        <f t="shared" si="472"/>
        <v>1100000</v>
      </c>
      <c r="AK1798" s="116">
        <f t="shared" si="472"/>
        <v>400000</v>
      </c>
      <c r="AL1798" s="116">
        <f t="shared" si="472"/>
        <v>500000</v>
      </c>
      <c r="AM1798" s="116">
        <f t="shared" si="472"/>
        <v>200000</v>
      </c>
      <c r="AN1798" s="116">
        <f t="shared" si="472"/>
        <v>0</v>
      </c>
      <c r="AO1798" s="115">
        <f t="shared" si="479"/>
        <v>1100000</v>
      </c>
      <c r="AP1798" s="116">
        <f t="shared" si="479"/>
        <v>400000</v>
      </c>
      <c r="AQ1798" s="116">
        <f t="shared" si="479"/>
        <v>400000</v>
      </c>
      <c r="AR1798" s="116">
        <f t="shared" si="479"/>
        <v>200000</v>
      </c>
      <c r="AS1798" s="116">
        <f t="shared" si="480"/>
        <v>100000</v>
      </c>
    </row>
    <row r="1799" spans="2:45" ht="16.5" thickTop="1" thickBot="1" x14ac:dyDescent="0.3">
      <c r="B1799" s="101" t="str">
        <f t="shared" si="473"/>
        <v>b</v>
      </c>
      <c r="D1799" s="109" t="s">
        <v>279</v>
      </c>
      <c r="E1799" s="121" t="s">
        <v>299</v>
      </c>
      <c r="F1799" s="115">
        <f t="shared" si="474"/>
        <v>0</v>
      </c>
      <c r="G1799" s="116">
        <v>0</v>
      </c>
      <c r="H1799" s="116">
        <v>0</v>
      </c>
      <c r="I1799" s="116">
        <v>0</v>
      </c>
      <c r="J1799" s="116">
        <v>0</v>
      </c>
      <c r="K1799" s="115">
        <f t="shared" si="475"/>
        <v>0</v>
      </c>
      <c r="L1799" s="116">
        <v>0</v>
      </c>
      <c r="M1799" s="116">
        <v>0</v>
      </c>
      <c r="N1799" s="116">
        <v>0</v>
      </c>
      <c r="O1799" s="116">
        <v>0</v>
      </c>
      <c r="P1799" s="115">
        <f t="shared" si="476"/>
        <v>0</v>
      </c>
      <c r="Q1799" s="116">
        <v>0</v>
      </c>
      <c r="R1799" s="116">
        <v>0</v>
      </c>
      <c r="S1799" s="116">
        <v>0</v>
      </c>
      <c r="T1799" s="116">
        <v>0</v>
      </c>
      <c r="U1799" s="111">
        <f t="shared" si="466"/>
        <v>0</v>
      </c>
      <c r="V1799" s="116">
        <f t="shared" si="466"/>
        <v>0</v>
      </c>
      <c r="W1799" s="116">
        <f t="shared" si="466"/>
        <v>0</v>
      </c>
      <c r="X1799" s="116">
        <f t="shared" si="466"/>
        <v>0</v>
      </c>
      <c r="Y1799" s="116">
        <f t="shared" si="466"/>
        <v>0</v>
      </c>
      <c r="Z1799" s="115">
        <f t="shared" si="477"/>
        <v>0</v>
      </c>
      <c r="AA1799" s="116">
        <v>0</v>
      </c>
      <c r="AB1799" s="116">
        <v>0</v>
      </c>
      <c r="AC1799" s="116">
        <v>0</v>
      </c>
      <c r="AD1799" s="116">
        <v>0</v>
      </c>
      <c r="AE1799" s="115">
        <f t="shared" si="478"/>
        <v>0</v>
      </c>
      <c r="AF1799" s="116">
        <v>0</v>
      </c>
      <c r="AG1799" s="116">
        <v>0</v>
      </c>
      <c r="AH1799" s="116">
        <v>0</v>
      </c>
      <c r="AI1799" s="116">
        <v>0</v>
      </c>
      <c r="AJ1799" s="115">
        <f t="shared" si="472"/>
        <v>0</v>
      </c>
      <c r="AK1799" s="116">
        <f t="shared" si="472"/>
        <v>0</v>
      </c>
      <c r="AL1799" s="116">
        <f t="shared" si="472"/>
        <v>0</v>
      </c>
      <c r="AM1799" s="116">
        <f t="shared" si="472"/>
        <v>0</v>
      </c>
      <c r="AN1799" s="116">
        <f t="shared" si="472"/>
        <v>0</v>
      </c>
      <c r="AO1799" s="115">
        <f t="shared" si="479"/>
        <v>0</v>
      </c>
      <c r="AP1799" s="116">
        <f t="shared" si="479"/>
        <v>0</v>
      </c>
      <c r="AQ1799" s="116">
        <f t="shared" si="479"/>
        <v>0</v>
      </c>
      <c r="AR1799" s="116">
        <f t="shared" si="479"/>
        <v>0</v>
      </c>
      <c r="AS1799" s="116">
        <f t="shared" si="480"/>
        <v>0</v>
      </c>
    </row>
    <row r="1800" spans="2:45" ht="16.5" thickTop="1" thickBot="1" x14ac:dyDescent="0.3">
      <c r="B1800" s="101" t="str">
        <f t="shared" si="473"/>
        <v>a</v>
      </c>
      <c r="D1800" s="109" t="s">
        <v>279</v>
      </c>
      <c r="E1800" s="121" t="s">
        <v>300</v>
      </c>
      <c r="F1800" s="115">
        <f t="shared" si="474"/>
        <v>1100000</v>
      </c>
      <c r="G1800" s="116">
        <v>400000</v>
      </c>
      <c r="H1800" s="116">
        <v>500000</v>
      </c>
      <c r="I1800" s="116">
        <v>200000</v>
      </c>
      <c r="J1800" s="116">
        <v>0</v>
      </c>
      <c r="K1800" s="115">
        <f t="shared" si="475"/>
        <v>1100000</v>
      </c>
      <c r="L1800" s="116">
        <v>400000</v>
      </c>
      <c r="M1800" s="116">
        <v>400000</v>
      </c>
      <c r="N1800" s="116">
        <v>200000</v>
      </c>
      <c r="O1800" s="116">
        <v>100000</v>
      </c>
      <c r="P1800" s="115">
        <f t="shared" si="476"/>
        <v>566531.91</v>
      </c>
      <c r="Q1800" s="116">
        <v>392420.64</v>
      </c>
      <c r="R1800" s="116">
        <v>174111.27</v>
      </c>
      <c r="S1800" s="116">
        <v>0</v>
      </c>
      <c r="T1800" s="116">
        <v>0</v>
      </c>
      <c r="U1800" s="111">
        <f t="shared" si="466"/>
        <v>0</v>
      </c>
      <c r="V1800" s="116">
        <f t="shared" si="466"/>
        <v>0</v>
      </c>
      <c r="W1800" s="116">
        <f t="shared" si="466"/>
        <v>0</v>
      </c>
      <c r="X1800" s="116">
        <f t="shared" si="466"/>
        <v>0</v>
      </c>
      <c r="Y1800" s="116">
        <f t="shared" si="466"/>
        <v>0</v>
      </c>
      <c r="Z1800" s="115">
        <f t="shared" si="477"/>
        <v>0</v>
      </c>
      <c r="AA1800" s="116">
        <v>0</v>
      </c>
      <c r="AB1800" s="116">
        <v>0</v>
      </c>
      <c r="AC1800" s="116">
        <v>0</v>
      </c>
      <c r="AD1800" s="116">
        <v>0</v>
      </c>
      <c r="AE1800" s="115">
        <f t="shared" si="478"/>
        <v>0</v>
      </c>
      <c r="AF1800" s="116">
        <v>0</v>
      </c>
      <c r="AG1800" s="116">
        <v>0</v>
      </c>
      <c r="AH1800" s="116">
        <v>0</v>
      </c>
      <c r="AI1800" s="116">
        <v>0</v>
      </c>
      <c r="AJ1800" s="115">
        <f t="shared" si="472"/>
        <v>1100000</v>
      </c>
      <c r="AK1800" s="116">
        <f t="shared" si="472"/>
        <v>400000</v>
      </c>
      <c r="AL1800" s="116">
        <f t="shared" si="472"/>
        <v>500000</v>
      </c>
      <c r="AM1800" s="116">
        <f t="shared" si="472"/>
        <v>200000</v>
      </c>
      <c r="AN1800" s="116">
        <f t="shared" si="472"/>
        <v>0</v>
      </c>
      <c r="AO1800" s="115">
        <f t="shared" si="479"/>
        <v>1100000</v>
      </c>
      <c r="AP1800" s="116">
        <f t="shared" si="479"/>
        <v>400000</v>
      </c>
      <c r="AQ1800" s="116">
        <f t="shared" si="479"/>
        <v>400000</v>
      </c>
      <c r="AR1800" s="116">
        <f t="shared" si="479"/>
        <v>200000</v>
      </c>
      <c r="AS1800" s="116">
        <f t="shared" si="480"/>
        <v>100000</v>
      </c>
    </row>
    <row r="1801" spans="2:45" ht="16.5" thickTop="1" thickBot="1" x14ac:dyDescent="0.3">
      <c r="B1801" s="101" t="str">
        <f t="shared" si="473"/>
        <v>b</v>
      </c>
      <c r="D1801" s="109" t="s">
        <v>279</v>
      </c>
      <c r="E1801" s="121" t="s">
        <v>301</v>
      </c>
      <c r="F1801" s="115">
        <f t="shared" si="474"/>
        <v>0</v>
      </c>
      <c r="G1801" s="116">
        <v>0</v>
      </c>
      <c r="H1801" s="116">
        <v>0</v>
      </c>
      <c r="I1801" s="116">
        <v>0</v>
      </c>
      <c r="J1801" s="116">
        <v>0</v>
      </c>
      <c r="K1801" s="115">
        <f t="shared" si="475"/>
        <v>0</v>
      </c>
      <c r="L1801" s="116">
        <v>0</v>
      </c>
      <c r="M1801" s="116">
        <v>0</v>
      </c>
      <c r="N1801" s="116">
        <v>0</v>
      </c>
      <c r="O1801" s="116">
        <v>0</v>
      </c>
      <c r="P1801" s="115">
        <f t="shared" si="476"/>
        <v>0</v>
      </c>
      <c r="Q1801" s="116">
        <v>0</v>
      </c>
      <c r="R1801" s="116">
        <v>0</v>
      </c>
      <c r="S1801" s="116">
        <v>0</v>
      </c>
      <c r="T1801" s="116">
        <v>0</v>
      </c>
      <c r="U1801" s="111">
        <f t="shared" si="466"/>
        <v>0</v>
      </c>
      <c r="V1801" s="116">
        <f t="shared" si="466"/>
        <v>0</v>
      </c>
      <c r="W1801" s="116">
        <f t="shared" si="466"/>
        <v>0</v>
      </c>
      <c r="X1801" s="116">
        <f t="shared" si="466"/>
        <v>0</v>
      </c>
      <c r="Y1801" s="116">
        <f t="shared" si="466"/>
        <v>0</v>
      </c>
      <c r="Z1801" s="115">
        <f t="shared" si="477"/>
        <v>0</v>
      </c>
      <c r="AA1801" s="116">
        <v>0</v>
      </c>
      <c r="AB1801" s="116">
        <v>0</v>
      </c>
      <c r="AC1801" s="116">
        <v>0</v>
      </c>
      <c r="AD1801" s="116">
        <v>0</v>
      </c>
      <c r="AE1801" s="115">
        <f t="shared" si="478"/>
        <v>0</v>
      </c>
      <c r="AF1801" s="116">
        <v>0</v>
      </c>
      <c r="AG1801" s="116">
        <v>0</v>
      </c>
      <c r="AH1801" s="116">
        <v>0</v>
      </c>
      <c r="AI1801" s="116">
        <v>0</v>
      </c>
      <c r="AJ1801" s="115">
        <f t="shared" si="472"/>
        <v>0</v>
      </c>
      <c r="AK1801" s="116">
        <f t="shared" si="472"/>
        <v>0</v>
      </c>
      <c r="AL1801" s="116">
        <f t="shared" si="472"/>
        <v>0</v>
      </c>
      <c r="AM1801" s="116">
        <f t="shared" si="472"/>
        <v>0</v>
      </c>
      <c r="AN1801" s="116">
        <f t="shared" si="472"/>
        <v>0</v>
      </c>
      <c r="AO1801" s="115">
        <f t="shared" si="479"/>
        <v>0</v>
      </c>
      <c r="AP1801" s="116">
        <f t="shared" si="479"/>
        <v>0</v>
      </c>
      <c r="AQ1801" s="116">
        <f t="shared" si="479"/>
        <v>0</v>
      </c>
      <c r="AR1801" s="116">
        <f t="shared" si="479"/>
        <v>0</v>
      </c>
      <c r="AS1801" s="116">
        <f t="shared" si="480"/>
        <v>0</v>
      </c>
    </row>
    <row r="1802" spans="2:45" ht="16.5" thickTop="1" thickBot="1" x14ac:dyDescent="0.3">
      <c r="B1802" s="101" t="str">
        <f t="shared" si="473"/>
        <v>b</v>
      </c>
      <c r="D1802" s="109" t="s">
        <v>279</v>
      </c>
      <c r="E1802" s="121" t="s">
        <v>302</v>
      </c>
      <c r="F1802" s="115">
        <f t="shared" si="474"/>
        <v>0</v>
      </c>
      <c r="G1802" s="116">
        <v>0</v>
      </c>
      <c r="H1802" s="116">
        <v>0</v>
      </c>
      <c r="I1802" s="116">
        <v>0</v>
      </c>
      <c r="J1802" s="116">
        <v>0</v>
      </c>
      <c r="K1802" s="115">
        <f t="shared" si="475"/>
        <v>0</v>
      </c>
      <c r="L1802" s="116">
        <v>0</v>
      </c>
      <c r="M1802" s="116">
        <v>0</v>
      </c>
      <c r="N1802" s="116">
        <v>0</v>
      </c>
      <c r="O1802" s="116">
        <v>0</v>
      </c>
      <c r="P1802" s="115">
        <f t="shared" si="476"/>
        <v>0</v>
      </c>
      <c r="Q1802" s="116">
        <v>0</v>
      </c>
      <c r="R1802" s="116">
        <v>0</v>
      </c>
      <c r="S1802" s="116">
        <v>0</v>
      </c>
      <c r="T1802" s="116">
        <v>0</v>
      </c>
      <c r="U1802" s="111">
        <f t="shared" si="466"/>
        <v>0</v>
      </c>
      <c r="V1802" s="116">
        <f t="shared" si="466"/>
        <v>0</v>
      </c>
      <c r="W1802" s="116">
        <f t="shared" si="466"/>
        <v>0</v>
      </c>
      <c r="X1802" s="116">
        <f t="shared" si="466"/>
        <v>0</v>
      </c>
      <c r="Y1802" s="116">
        <f t="shared" si="466"/>
        <v>0</v>
      </c>
      <c r="Z1802" s="115">
        <f t="shared" si="477"/>
        <v>0</v>
      </c>
      <c r="AA1802" s="116">
        <v>0</v>
      </c>
      <c r="AB1802" s="116">
        <v>0</v>
      </c>
      <c r="AC1802" s="116">
        <v>0</v>
      </c>
      <c r="AD1802" s="116">
        <v>0</v>
      </c>
      <c r="AE1802" s="115">
        <f t="shared" si="478"/>
        <v>0</v>
      </c>
      <c r="AF1802" s="116">
        <v>0</v>
      </c>
      <c r="AG1802" s="116">
        <v>0</v>
      </c>
      <c r="AH1802" s="116">
        <v>0</v>
      </c>
      <c r="AI1802" s="116">
        <v>0</v>
      </c>
      <c r="AJ1802" s="115">
        <f t="shared" si="472"/>
        <v>0</v>
      </c>
      <c r="AK1802" s="116">
        <f t="shared" si="472"/>
        <v>0</v>
      </c>
      <c r="AL1802" s="116">
        <f t="shared" si="472"/>
        <v>0</v>
      </c>
      <c r="AM1802" s="116">
        <f t="shared" si="472"/>
        <v>0</v>
      </c>
      <c r="AN1802" s="116">
        <f t="shared" si="472"/>
        <v>0</v>
      </c>
      <c r="AO1802" s="115">
        <f t="shared" si="479"/>
        <v>0</v>
      </c>
      <c r="AP1802" s="116">
        <f t="shared" si="479"/>
        <v>0</v>
      </c>
      <c r="AQ1802" s="116">
        <f t="shared" si="479"/>
        <v>0</v>
      </c>
      <c r="AR1802" s="116">
        <f t="shared" si="479"/>
        <v>0</v>
      </c>
      <c r="AS1802" s="116">
        <f t="shared" si="480"/>
        <v>0</v>
      </c>
    </row>
    <row r="1803" spans="2:45" ht="16.5" thickTop="1" thickBot="1" x14ac:dyDescent="0.3">
      <c r="B1803" s="101" t="str">
        <f t="shared" si="473"/>
        <v>b</v>
      </c>
      <c r="D1803" s="109" t="s">
        <v>279</v>
      </c>
      <c r="E1803" s="121" t="s">
        <v>303</v>
      </c>
      <c r="F1803" s="115">
        <f t="shared" si="474"/>
        <v>0</v>
      </c>
      <c r="G1803" s="116">
        <v>0</v>
      </c>
      <c r="H1803" s="116">
        <v>0</v>
      </c>
      <c r="I1803" s="116">
        <v>0</v>
      </c>
      <c r="J1803" s="116">
        <v>0</v>
      </c>
      <c r="K1803" s="115">
        <f t="shared" si="475"/>
        <v>0</v>
      </c>
      <c r="L1803" s="116">
        <v>0</v>
      </c>
      <c r="M1803" s="116">
        <v>0</v>
      </c>
      <c r="N1803" s="116">
        <v>0</v>
      </c>
      <c r="O1803" s="116">
        <v>0</v>
      </c>
      <c r="P1803" s="115">
        <f t="shared" si="476"/>
        <v>0</v>
      </c>
      <c r="Q1803" s="116">
        <v>0</v>
      </c>
      <c r="R1803" s="116">
        <v>0</v>
      </c>
      <c r="S1803" s="116">
        <v>0</v>
      </c>
      <c r="T1803" s="116">
        <v>0</v>
      </c>
      <c r="U1803" s="111">
        <f t="shared" si="466"/>
        <v>0</v>
      </c>
      <c r="V1803" s="116">
        <f t="shared" si="466"/>
        <v>0</v>
      </c>
      <c r="W1803" s="116">
        <f t="shared" si="466"/>
        <v>0</v>
      </c>
      <c r="X1803" s="116">
        <f t="shared" si="466"/>
        <v>0</v>
      </c>
      <c r="Y1803" s="116">
        <f t="shared" si="466"/>
        <v>0</v>
      </c>
      <c r="Z1803" s="115">
        <f t="shared" si="477"/>
        <v>0</v>
      </c>
      <c r="AA1803" s="116">
        <v>0</v>
      </c>
      <c r="AB1803" s="116">
        <v>0</v>
      </c>
      <c r="AC1803" s="116">
        <v>0</v>
      </c>
      <c r="AD1803" s="116">
        <v>0</v>
      </c>
      <c r="AE1803" s="115">
        <f t="shared" si="478"/>
        <v>0</v>
      </c>
      <c r="AF1803" s="116">
        <v>0</v>
      </c>
      <c r="AG1803" s="116">
        <v>0</v>
      </c>
      <c r="AH1803" s="116">
        <v>0</v>
      </c>
      <c r="AI1803" s="116">
        <v>0</v>
      </c>
      <c r="AJ1803" s="115">
        <f t="shared" si="472"/>
        <v>0</v>
      </c>
      <c r="AK1803" s="116">
        <f t="shared" si="472"/>
        <v>0</v>
      </c>
      <c r="AL1803" s="116">
        <f t="shared" si="472"/>
        <v>0</v>
      </c>
      <c r="AM1803" s="116">
        <f t="shared" si="472"/>
        <v>0</v>
      </c>
      <c r="AN1803" s="116">
        <f t="shared" si="472"/>
        <v>0</v>
      </c>
      <c r="AO1803" s="115">
        <f t="shared" si="479"/>
        <v>0</v>
      </c>
      <c r="AP1803" s="116">
        <f t="shared" si="479"/>
        <v>0</v>
      </c>
      <c r="AQ1803" s="116">
        <f t="shared" si="479"/>
        <v>0</v>
      </c>
      <c r="AR1803" s="116">
        <f t="shared" si="479"/>
        <v>0</v>
      </c>
      <c r="AS1803" s="116">
        <f t="shared" si="480"/>
        <v>0</v>
      </c>
    </row>
    <row r="1804" spans="2:45" ht="16.5" thickTop="1" thickBot="1" x14ac:dyDescent="0.3">
      <c r="B1804" s="101" t="str">
        <f t="shared" si="473"/>
        <v>b</v>
      </c>
      <c r="D1804" s="109" t="s">
        <v>279</v>
      </c>
      <c r="E1804" s="121" t="s">
        <v>304</v>
      </c>
      <c r="F1804" s="115">
        <f t="shared" si="474"/>
        <v>0</v>
      </c>
      <c r="G1804" s="116">
        <v>0</v>
      </c>
      <c r="H1804" s="116">
        <v>0</v>
      </c>
      <c r="I1804" s="116">
        <v>0</v>
      </c>
      <c r="J1804" s="116">
        <v>0</v>
      </c>
      <c r="K1804" s="115">
        <f t="shared" si="475"/>
        <v>0</v>
      </c>
      <c r="L1804" s="116">
        <v>0</v>
      </c>
      <c r="M1804" s="116">
        <v>0</v>
      </c>
      <c r="N1804" s="116">
        <v>0</v>
      </c>
      <c r="O1804" s="116">
        <v>0</v>
      </c>
      <c r="P1804" s="115">
        <f t="shared" si="476"/>
        <v>0</v>
      </c>
      <c r="Q1804" s="116">
        <v>0</v>
      </c>
      <c r="R1804" s="116">
        <v>0</v>
      </c>
      <c r="S1804" s="116">
        <v>0</v>
      </c>
      <c r="T1804" s="116">
        <v>0</v>
      </c>
      <c r="U1804" s="111">
        <f t="shared" si="466"/>
        <v>0</v>
      </c>
      <c r="V1804" s="116">
        <f t="shared" si="466"/>
        <v>0</v>
      </c>
      <c r="W1804" s="116">
        <f t="shared" si="466"/>
        <v>0</v>
      </c>
      <c r="X1804" s="116">
        <f t="shared" si="466"/>
        <v>0</v>
      </c>
      <c r="Y1804" s="116">
        <f t="shared" si="466"/>
        <v>0</v>
      </c>
      <c r="Z1804" s="115">
        <f t="shared" si="477"/>
        <v>0</v>
      </c>
      <c r="AA1804" s="116">
        <v>0</v>
      </c>
      <c r="AB1804" s="116">
        <v>0</v>
      </c>
      <c r="AC1804" s="116">
        <v>0</v>
      </c>
      <c r="AD1804" s="116">
        <v>0</v>
      </c>
      <c r="AE1804" s="115">
        <f t="shared" si="478"/>
        <v>0</v>
      </c>
      <c r="AF1804" s="116">
        <v>0</v>
      </c>
      <c r="AG1804" s="116">
        <v>0</v>
      </c>
      <c r="AH1804" s="116">
        <v>0</v>
      </c>
      <c r="AI1804" s="116">
        <v>0</v>
      </c>
      <c r="AJ1804" s="115">
        <f t="shared" si="472"/>
        <v>0</v>
      </c>
      <c r="AK1804" s="116">
        <f t="shared" si="472"/>
        <v>0</v>
      </c>
      <c r="AL1804" s="116">
        <f t="shared" si="472"/>
        <v>0</v>
      </c>
      <c r="AM1804" s="116">
        <f t="shared" si="472"/>
        <v>0</v>
      </c>
      <c r="AN1804" s="116">
        <f t="shared" si="472"/>
        <v>0</v>
      </c>
      <c r="AO1804" s="115">
        <f t="shared" si="479"/>
        <v>0</v>
      </c>
      <c r="AP1804" s="116">
        <f t="shared" si="479"/>
        <v>0</v>
      </c>
      <c r="AQ1804" s="116">
        <f t="shared" si="479"/>
        <v>0</v>
      </c>
      <c r="AR1804" s="116">
        <f t="shared" si="479"/>
        <v>0</v>
      </c>
      <c r="AS1804" s="116">
        <f t="shared" si="480"/>
        <v>0</v>
      </c>
    </row>
    <row r="1805" spans="2:45" ht="16.5" thickTop="1" thickBot="1" x14ac:dyDescent="0.3">
      <c r="B1805" s="101" t="str">
        <f t="shared" si="473"/>
        <v>b</v>
      </c>
      <c r="D1805" s="109" t="s">
        <v>279</v>
      </c>
      <c r="E1805" s="121" t="s">
        <v>305</v>
      </c>
      <c r="F1805" s="115">
        <f t="shared" si="474"/>
        <v>0</v>
      </c>
      <c r="G1805" s="116">
        <f>SUM(G1806:G1807)</f>
        <v>0</v>
      </c>
      <c r="H1805" s="116">
        <f>SUM(H1806:H1807)</f>
        <v>0</v>
      </c>
      <c r="I1805" s="116">
        <f>SUM(I1806:I1807)</f>
        <v>0</v>
      </c>
      <c r="J1805" s="116">
        <f>SUM(J1806:J1807)</f>
        <v>0</v>
      </c>
      <c r="K1805" s="115">
        <f t="shared" si="475"/>
        <v>0</v>
      </c>
      <c r="L1805" s="116">
        <f>SUM(L1806:L1807)</f>
        <v>0</v>
      </c>
      <c r="M1805" s="116">
        <f>SUM(M1806:M1807)</f>
        <v>0</v>
      </c>
      <c r="N1805" s="116">
        <f>SUM(N1806:N1807)</f>
        <v>0</v>
      </c>
      <c r="O1805" s="116">
        <f>SUM(O1806:O1807)</f>
        <v>0</v>
      </c>
      <c r="P1805" s="115">
        <f t="shared" si="476"/>
        <v>0</v>
      </c>
      <c r="Q1805" s="116">
        <f>SUM(Q1806:Q1807)</f>
        <v>0</v>
      </c>
      <c r="R1805" s="116">
        <f>SUM(R1806:R1807)</f>
        <v>0</v>
      </c>
      <c r="S1805" s="116">
        <f>SUM(S1806:S1807)</f>
        <v>0</v>
      </c>
      <c r="T1805" s="116">
        <f>SUM(T1806:T1807)</f>
        <v>0</v>
      </c>
      <c r="U1805" s="111">
        <f t="shared" ref="U1805:Y1855" si="481">Z1805+AE1805</f>
        <v>0</v>
      </c>
      <c r="V1805" s="116">
        <f t="shared" si="481"/>
        <v>0</v>
      </c>
      <c r="W1805" s="116">
        <f t="shared" si="481"/>
        <v>0</v>
      </c>
      <c r="X1805" s="116">
        <f t="shared" si="481"/>
        <v>0</v>
      </c>
      <c r="Y1805" s="116">
        <f t="shared" si="481"/>
        <v>0</v>
      </c>
      <c r="Z1805" s="115">
        <f t="shared" si="477"/>
        <v>0</v>
      </c>
      <c r="AA1805" s="116">
        <f>SUM(AA1806:AA1807)</f>
        <v>0</v>
      </c>
      <c r="AB1805" s="116">
        <f>SUM(AB1806:AB1807)</f>
        <v>0</v>
      </c>
      <c r="AC1805" s="116">
        <f>SUM(AC1806:AC1807)</f>
        <v>0</v>
      </c>
      <c r="AD1805" s="116">
        <f>SUM(AD1806:AD1807)</f>
        <v>0</v>
      </c>
      <c r="AE1805" s="115">
        <f t="shared" si="478"/>
        <v>0</v>
      </c>
      <c r="AF1805" s="116">
        <f>SUM(AF1806:AF1807)</f>
        <v>0</v>
      </c>
      <c r="AG1805" s="116">
        <f>SUM(AG1806:AG1807)</f>
        <v>0</v>
      </c>
      <c r="AH1805" s="116">
        <f>SUM(AH1806:AH1807)</f>
        <v>0</v>
      </c>
      <c r="AI1805" s="116">
        <f>SUM(AI1806:AI1807)</f>
        <v>0</v>
      </c>
      <c r="AJ1805" s="115">
        <f t="shared" si="472"/>
        <v>0</v>
      </c>
      <c r="AK1805" s="116">
        <f t="shared" si="472"/>
        <v>0</v>
      </c>
      <c r="AL1805" s="116">
        <f t="shared" si="472"/>
        <v>0</v>
      </c>
      <c r="AM1805" s="116">
        <f t="shared" si="472"/>
        <v>0</v>
      </c>
      <c r="AN1805" s="116">
        <f t="shared" si="472"/>
        <v>0</v>
      </c>
      <c r="AO1805" s="115">
        <f t="shared" si="479"/>
        <v>0</v>
      </c>
      <c r="AP1805" s="116">
        <f t="shared" si="479"/>
        <v>0</v>
      </c>
      <c r="AQ1805" s="116">
        <f t="shared" si="479"/>
        <v>0</v>
      </c>
      <c r="AR1805" s="116">
        <f t="shared" si="479"/>
        <v>0</v>
      </c>
      <c r="AS1805" s="116">
        <f t="shared" si="480"/>
        <v>0</v>
      </c>
    </row>
    <row r="1806" spans="2:45" ht="16.5" thickTop="1" thickBot="1" x14ac:dyDescent="0.3">
      <c r="B1806" s="101" t="str">
        <f t="shared" si="473"/>
        <v>b</v>
      </c>
      <c r="D1806" s="109" t="s">
        <v>279</v>
      </c>
      <c r="E1806" s="122" t="s">
        <v>306</v>
      </c>
      <c r="F1806" s="115">
        <f t="shared" si="474"/>
        <v>0</v>
      </c>
      <c r="G1806" s="116">
        <v>0</v>
      </c>
      <c r="H1806" s="116">
        <v>0</v>
      </c>
      <c r="I1806" s="116">
        <v>0</v>
      </c>
      <c r="J1806" s="116">
        <v>0</v>
      </c>
      <c r="K1806" s="115">
        <f t="shared" si="475"/>
        <v>0</v>
      </c>
      <c r="L1806" s="116">
        <v>0</v>
      </c>
      <c r="M1806" s="116">
        <v>0</v>
      </c>
      <c r="N1806" s="116">
        <v>0</v>
      </c>
      <c r="O1806" s="116">
        <v>0</v>
      </c>
      <c r="P1806" s="115">
        <f t="shared" si="476"/>
        <v>0</v>
      </c>
      <c r="Q1806" s="116">
        <v>0</v>
      </c>
      <c r="R1806" s="116">
        <v>0</v>
      </c>
      <c r="S1806" s="116">
        <v>0</v>
      </c>
      <c r="T1806" s="116">
        <v>0</v>
      </c>
      <c r="U1806" s="111">
        <f t="shared" si="481"/>
        <v>0</v>
      </c>
      <c r="V1806" s="116">
        <f t="shared" si="481"/>
        <v>0</v>
      </c>
      <c r="W1806" s="116">
        <f t="shared" si="481"/>
        <v>0</v>
      </c>
      <c r="X1806" s="116">
        <f t="shared" si="481"/>
        <v>0</v>
      </c>
      <c r="Y1806" s="116">
        <f t="shared" si="481"/>
        <v>0</v>
      </c>
      <c r="Z1806" s="115">
        <f t="shared" si="477"/>
        <v>0</v>
      </c>
      <c r="AA1806" s="116">
        <v>0</v>
      </c>
      <c r="AB1806" s="116">
        <v>0</v>
      </c>
      <c r="AC1806" s="116">
        <v>0</v>
      </c>
      <c r="AD1806" s="116">
        <v>0</v>
      </c>
      <c r="AE1806" s="115">
        <f t="shared" si="478"/>
        <v>0</v>
      </c>
      <c r="AF1806" s="116">
        <v>0</v>
      </c>
      <c r="AG1806" s="116">
        <v>0</v>
      </c>
      <c r="AH1806" s="116">
        <v>0</v>
      </c>
      <c r="AI1806" s="116">
        <v>0</v>
      </c>
      <c r="AJ1806" s="115">
        <f t="shared" si="472"/>
        <v>0</v>
      </c>
      <c r="AK1806" s="116">
        <f t="shared" si="472"/>
        <v>0</v>
      </c>
      <c r="AL1806" s="116">
        <f t="shared" si="472"/>
        <v>0</v>
      </c>
      <c r="AM1806" s="116">
        <f t="shared" si="472"/>
        <v>0</v>
      </c>
      <c r="AN1806" s="116">
        <f t="shared" si="472"/>
        <v>0</v>
      </c>
      <c r="AO1806" s="115">
        <f t="shared" si="479"/>
        <v>0</v>
      </c>
      <c r="AP1806" s="116">
        <f t="shared" si="479"/>
        <v>0</v>
      </c>
      <c r="AQ1806" s="116">
        <f t="shared" si="479"/>
        <v>0</v>
      </c>
      <c r="AR1806" s="116">
        <f t="shared" si="479"/>
        <v>0</v>
      </c>
      <c r="AS1806" s="116">
        <f t="shared" si="480"/>
        <v>0</v>
      </c>
    </row>
    <row r="1807" spans="2:45" ht="27" thickTop="1" thickBot="1" x14ac:dyDescent="0.3">
      <c r="B1807" s="101" t="str">
        <f t="shared" si="473"/>
        <v>b</v>
      </c>
      <c r="D1807" s="109" t="s">
        <v>279</v>
      </c>
      <c r="E1807" s="122" t="s">
        <v>307</v>
      </c>
      <c r="F1807" s="115">
        <f t="shared" si="474"/>
        <v>0</v>
      </c>
      <c r="G1807" s="116">
        <f>SUM(G1808:G1809)</f>
        <v>0</v>
      </c>
      <c r="H1807" s="116">
        <f>SUM(H1808:H1809)</f>
        <v>0</v>
      </c>
      <c r="I1807" s="116">
        <f>SUM(I1808:I1809)</f>
        <v>0</v>
      </c>
      <c r="J1807" s="116">
        <f>SUM(J1808:J1809)</f>
        <v>0</v>
      </c>
      <c r="K1807" s="115">
        <f t="shared" si="475"/>
        <v>0</v>
      </c>
      <c r="L1807" s="116">
        <f>SUM(L1808:L1809)</f>
        <v>0</v>
      </c>
      <c r="M1807" s="116">
        <f>SUM(M1808:M1809)</f>
        <v>0</v>
      </c>
      <c r="N1807" s="116">
        <f>SUM(N1808:N1809)</f>
        <v>0</v>
      </c>
      <c r="O1807" s="116">
        <f>SUM(O1808:O1809)</f>
        <v>0</v>
      </c>
      <c r="P1807" s="115">
        <f t="shared" si="476"/>
        <v>0</v>
      </c>
      <c r="Q1807" s="116">
        <f>SUM(Q1808:Q1809)</f>
        <v>0</v>
      </c>
      <c r="R1807" s="116">
        <f>SUM(R1808:R1809)</f>
        <v>0</v>
      </c>
      <c r="S1807" s="116">
        <f>SUM(S1808:S1809)</f>
        <v>0</v>
      </c>
      <c r="T1807" s="116">
        <f>SUM(T1808:T1809)</f>
        <v>0</v>
      </c>
      <c r="U1807" s="111">
        <f t="shared" si="481"/>
        <v>0</v>
      </c>
      <c r="V1807" s="116">
        <f t="shared" si="481"/>
        <v>0</v>
      </c>
      <c r="W1807" s="116">
        <f t="shared" si="481"/>
        <v>0</v>
      </c>
      <c r="X1807" s="116">
        <f t="shared" si="481"/>
        <v>0</v>
      </c>
      <c r="Y1807" s="116">
        <f t="shared" si="481"/>
        <v>0</v>
      </c>
      <c r="Z1807" s="115">
        <f t="shared" si="477"/>
        <v>0</v>
      </c>
      <c r="AA1807" s="116">
        <f>SUM(AA1808:AA1809)</f>
        <v>0</v>
      </c>
      <c r="AB1807" s="116">
        <f>SUM(AB1808:AB1809)</f>
        <v>0</v>
      </c>
      <c r="AC1807" s="116">
        <f>SUM(AC1808:AC1809)</f>
        <v>0</v>
      </c>
      <c r="AD1807" s="116">
        <f>SUM(AD1808:AD1809)</f>
        <v>0</v>
      </c>
      <c r="AE1807" s="115">
        <f t="shared" si="478"/>
        <v>0</v>
      </c>
      <c r="AF1807" s="116">
        <f>SUM(AF1808:AF1809)</f>
        <v>0</v>
      </c>
      <c r="AG1807" s="116">
        <f>SUM(AG1808:AG1809)</f>
        <v>0</v>
      </c>
      <c r="AH1807" s="116">
        <f>SUM(AH1808:AH1809)</f>
        <v>0</v>
      </c>
      <c r="AI1807" s="116">
        <f>SUM(AI1808:AI1809)</f>
        <v>0</v>
      </c>
      <c r="AJ1807" s="115">
        <f t="shared" si="472"/>
        <v>0</v>
      </c>
      <c r="AK1807" s="116">
        <f t="shared" si="472"/>
        <v>0</v>
      </c>
      <c r="AL1807" s="116">
        <f t="shared" si="472"/>
        <v>0</v>
      </c>
      <c r="AM1807" s="116">
        <f t="shared" si="472"/>
        <v>0</v>
      </c>
      <c r="AN1807" s="116">
        <f t="shared" si="472"/>
        <v>0</v>
      </c>
      <c r="AO1807" s="115">
        <f t="shared" si="479"/>
        <v>0</v>
      </c>
      <c r="AP1807" s="116">
        <f t="shared" si="479"/>
        <v>0</v>
      </c>
      <c r="AQ1807" s="116">
        <f t="shared" si="479"/>
        <v>0</v>
      </c>
      <c r="AR1807" s="116">
        <f t="shared" si="479"/>
        <v>0</v>
      </c>
      <c r="AS1807" s="116">
        <f t="shared" si="480"/>
        <v>0</v>
      </c>
    </row>
    <row r="1808" spans="2:45" ht="27" thickTop="1" thickBot="1" x14ac:dyDescent="0.3">
      <c r="B1808" s="101" t="str">
        <f t="shared" si="473"/>
        <v>b</v>
      </c>
      <c r="D1808" s="109" t="s">
        <v>279</v>
      </c>
      <c r="E1808" s="124" t="s">
        <v>308</v>
      </c>
      <c r="F1808" s="115">
        <f t="shared" si="474"/>
        <v>0</v>
      </c>
      <c r="G1808" s="116">
        <v>0</v>
      </c>
      <c r="H1808" s="116">
        <v>0</v>
      </c>
      <c r="I1808" s="116">
        <v>0</v>
      </c>
      <c r="J1808" s="116">
        <v>0</v>
      </c>
      <c r="K1808" s="115">
        <f t="shared" si="475"/>
        <v>0</v>
      </c>
      <c r="L1808" s="116">
        <v>0</v>
      </c>
      <c r="M1808" s="116">
        <v>0</v>
      </c>
      <c r="N1808" s="116">
        <v>0</v>
      </c>
      <c r="O1808" s="116">
        <v>0</v>
      </c>
      <c r="P1808" s="115">
        <f t="shared" si="476"/>
        <v>0</v>
      </c>
      <c r="Q1808" s="116">
        <v>0</v>
      </c>
      <c r="R1808" s="116">
        <v>0</v>
      </c>
      <c r="S1808" s="116">
        <v>0</v>
      </c>
      <c r="T1808" s="116">
        <v>0</v>
      </c>
      <c r="U1808" s="111">
        <f t="shared" si="481"/>
        <v>0</v>
      </c>
      <c r="V1808" s="116">
        <f t="shared" si="481"/>
        <v>0</v>
      </c>
      <c r="W1808" s="116">
        <f t="shared" si="481"/>
        <v>0</v>
      </c>
      <c r="X1808" s="116">
        <f t="shared" si="481"/>
        <v>0</v>
      </c>
      <c r="Y1808" s="116">
        <f t="shared" si="481"/>
        <v>0</v>
      </c>
      <c r="Z1808" s="115">
        <f t="shared" si="477"/>
        <v>0</v>
      </c>
      <c r="AA1808" s="116">
        <v>0</v>
      </c>
      <c r="AB1808" s="116">
        <v>0</v>
      </c>
      <c r="AC1808" s="116">
        <v>0</v>
      </c>
      <c r="AD1808" s="116">
        <v>0</v>
      </c>
      <c r="AE1808" s="115">
        <f t="shared" si="478"/>
        <v>0</v>
      </c>
      <c r="AF1808" s="116">
        <v>0</v>
      </c>
      <c r="AG1808" s="116">
        <v>0</v>
      </c>
      <c r="AH1808" s="116">
        <v>0</v>
      </c>
      <c r="AI1808" s="116">
        <v>0</v>
      </c>
      <c r="AJ1808" s="115">
        <f t="shared" si="472"/>
        <v>0</v>
      </c>
      <c r="AK1808" s="116">
        <f t="shared" si="472"/>
        <v>0</v>
      </c>
      <c r="AL1808" s="116">
        <f t="shared" si="472"/>
        <v>0</v>
      </c>
      <c r="AM1808" s="116">
        <f t="shared" si="472"/>
        <v>0</v>
      </c>
      <c r="AN1808" s="116">
        <f t="shared" si="472"/>
        <v>0</v>
      </c>
      <c r="AO1808" s="115">
        <f t="shared" si="479"/>
        <v>0</v>
      </c>
      <c r="AP1808" s="116">
        <f t="shared" si="479"/>
        <v>0</v>
      </c>
      <c r="AQ1808" s="116">
        <f t="shared" si="479"/>
        <v>0</v>
      </c>
      <c r="AR1808" s="116">
        <f t="shared" si="479"/>
        <v>0</v>
      </c>
      <c r="AS1808" s="116">
        <f t="shared" si="480"/>
        <v>0</v>
      </c>
    </row>
    <row r="1809" spans="2:45" ht="39.75" thickTop="1" thickBot="1" x14ac:dyDescent="0.3">
      <c r="B1809" s="101" t="str">
        <f t="shared" si="473"/>
        <v>b</v>
      </c>
      <c r="D1809" s="109" t="s">
        <v>279</v>
      </c>
      <c r="E1809" s="124" t="s">
        <v>309</v>
      </c>
      <c r="F1809" s="115">
        <f t="shared" si="474"/>
        <v>0</v>
      </c>
      <c r="G1809" s="116">
        <v>0</v>
      </c>
      <c r="H1809" s="116">
        <v>0</v>
      </c>
      <c r="I1809" s="116">
        <v>0</v>
      </c>
      <c r="J1809" s="116">
        <v>0</v>
      </c>
      <c r="K1809" s="115">
        <f t="shared" si="475"/>
        <v>0</v>
      </c>
      <c r="L1809" s="116">
        <v>0</v>
      </c>
      <c r="M1809" s="116">
        <v>0</v>
      </c>
      <c r="N1809" s="116">
        <v>0</v>
      </c>
      <c r="O1809" s="116">
        <v>0</v>
      </c>
      <c r="P1809" s="115">
        <f t="shared" si="476"/>
        <v>0</v>
      </c>
      <c r="Q1809" s="116">
        <v>0</v>
      </c>
      <c r="R1809" s="116">
        <v>0</v>
      </c>
      <c r="S1809" s="116">
        <v>0</v>
      </c>
      <c r="T1809" s="116">
        <v>0</v>
      </c>
      <c r="U1809" s="111">
        <f t="shared" si="481"/>
        <v>0</v>
      </c>
      <c r="V1809" s="116">
        <f t="shared" si="481"/>
        <v>0</v>
      </c>
      <c r="W1809" s="116">
        <f t="shared" si="481"/>
        <v>0</v>
      </c>
      <c r="X1809" s="116">
        <f t="shared" si="481"/>
        <v>0</v>
      </c>
      <c r="Y1809" s="116">
        <f t="shared" si="481"/>
        <v>0</v>
      </c>
      <c r="Z1809" s="115">
        <f t="shared" si="477"/>
        <v>0</v>
      </c>
      <c r="AA1809" s="116">
        <v>0</v>
      </c>
      <c r="AB1809" s="116">
        <v>0</v>
      </c>
      <c r="AC1809" s="116">
        <v>0</v>
      </c>
      <c r="AD1809" s="116">
        <v>0</v>
      </c>
      <c r="AE1809" s="115">
        <f t="shared" si="478"/>
        <v>0</v>
      </c>
      <c r="AF1809" s="116">
        <v>0</v>
      </c>
      <c r="AG1809" s="116">
        <v>0</v>
      </c>
      <c r="AH1809" s="116">
        <v>0</v>
      </c>
      <c r="AI1809" s="116">
        <v>0</v>
      </c>
      <c r="AJ1809" s="115">
        <f t="shared" si="472"/>
        <v>0</v>
      </c>
      <c r="AK1809" s="116">
        <f t="shared" si="472"/>
        <v>0</v>
      </c>
      <c r="AL1809" s="116">
        <f t="shared" si="472"/>
        <v>0</v>
      </c>
      <c r="AM1809" s="116">
        <f t="shared" si="472"/>
        <v>0</v>
      </c>
      <c r="AN1809" s="116">
        <f t="shared" si="472"/>
        <v>0</v>
      </c>
      <c r="AO1809" s="115">
        <f t="shared" si="479"/>
        <v>0</v>
      </c>
      <c r="AP1809" s="116">
        <f t="shared" si="479"/>
        <v>0</v>
      </c>
      <c r="AQ1809" s="116">
        <f t="shared" si="479"/>
        <v>0</v>
      </c>
      <c r="AR1809" s="116">
        <f t="shared" si="479"/>
        <v>0</v>
      </c>
      <c r="AS1809" s="116">
        <f t="shared" si="480"/>
        <v>0</v>
      </c>
    </row>
    <row r="1810" spans="2:45" ht="16.5" thickTop="1" thickBot="1" x14ac:dyDescent="0.3">
      <c r="B1810" s="101" t="str">
        <f t="shared" si="473"/>
        <v>b</v>
      </c>
      <c r="D1810" s="109" t="s">
        <v>279</v>
      </c>
      <c r="E1810" s="120" t="s">
        <v>310</v>
      </c>
      <c r="F1810" s="115">
        <f t="shared" si="474"/>
        <v>0</v>
      </c>
      <c r="G1810" s="116">
        <v>0</v>
      </c>
      <c r="H1810" s="116">
        <v>0</v>
      </c>
      <c r="I1810" s="116">
        <v>0</v>
      </c>
      <c r="J1810" s="116">
        <v>0</v>
      </c>
      <c r="K1810" s="115">
        <f t="shared" si="475"/>
        <v>0</v>
      </c>
      <c r="L1810" s="116">
        <v>0</v>
      </c>
      <c r="M1810" s="116">
        <v>0</v>
      </c>
      <c r="N1810" s="116">
        <v>0</v>
      </c>
      <c r="O1810" s="116">
        <v>0</v>
      </c>
      <c r="P1810" s="115">
        <f t="shared" si="476"/>
        <v>0</v>
      </c>
      <c r="Q1810" s="116">
        <v>0</v>
      </c>
      <c r="R1810" s="116">
        <v>0</v>
      </c>
      <c r="S1810" s="116">
        <v>0</v>
      </c>
      <c r="T1810" s="116">
        <v>0</v>
      </c>
      <c r="U1810" s="111">
        <f t="shared" si="481"/>
        <v>0</v>
      </c>
      <c r="V1810" s="116">
        <f t="shared" si="481"/>
        <v>0</v>
      </c>
      <c r="W1810" s="116">
        <f t="shared" si="481"/>
        <v>0</v>
      </c>
      <c r="X1810" s="116">
        <f t="shared" si="481"/>
        <v>0</v>
      </c>
      <c r="Y1810" s="116">
        <f t="shared" si="481"/>
        <v>0</v>
      </c>
      <c r="Z1810" s="115">
        <f t="shared" si="477"/>
        <v>0</v>
      </c>
      <c r="AA1810" s="116">
        <v>0</v>
      </c>
      <c r="AB1810" s="116">
        <v>0</v>
      </c>
      <c r="AC1810" s="116">
        <v>0</v>
      </c>
      <c r="AD1810" s="116">
        <v>0</v>
      </c>
      <c r="AE1810" s="115">
        <f t="shared" si="478"/>
        <v>0</v>
      </c>
      <c r="AF1810" s="116">
        <v>0</v>
      </c>
      <c r="AG1810" s="116">
        <v>0</v>
      </c>
      <c r="AH1810" s="116">
        <v>0</v>
      </c>
      <c r="AI1810" s="116">
        <v>0</v>
      </c>
      <c r="AJ1810" s="115">
        <f t="shared" si="472"/>
        <v>0</v>
      </c>
      <c r="AK1810" s="116">
        <f t="shared" si="472"/>
        <v>0</v>
      </c>
      <c r="AL1810" s="116">
        <f t="shared" si="472"/>
        <v>0</v>
      </c>
      <c r="AM1810" s="116">
        <f t="shared" si="472"/>
        <v>0</v>
      </c>
      <c r="AN1810" s="116">
        <f t="shared" si="472"/>
        <v>0</v>
      </c>
      <c r="AO1810" s="115">
        <f t="shared" si="479"/>
        <v>0</v>
      </c>
      <c r="AP1810" s="116">
        <f t="shared" si="479"/>
        <v>0</v>
      </c>
      <c r="AQ1810" s="116">
        <f t="shared" si="479"/>
        <v>0</v>
      </c>
      <c r="AR1810" s="116">
        <f t="shared" si="479"/>
        <v>0</v>
      </c>
      <c r="AS1810" s="116">
        <f t="shared" si="480"/>
        <v>0</v>
      </c>
    </row>
    <row r="1811" spans="2:45" ht="16.5" thickTop="1" thickBot="1" x14ac:dyDescent="0.3">
      <c r="B1811" s="101" t="str">
        <f t="shared" si="473"/>
        <v>b</v>
      </c>
      <c r="D1811" s="109" t="s">
        <v>279</v>
      </c>
      <c r="E1811" s="120" t="s">
        <v>311</v>
      </c>
      <c r="F1811" s="115">
        <f t="shared" si="474"/>
        <v>0</v>
      </c>
      <c r="G1811" s="116">
        <v>0</v>
      </c>
      <c r="H1811" s="116">
        <v>0</v>
      </c>
      <c r="I1811" s="116">
        <v>0</v>
      </c>
      <c r="J1811" s="116">
        <v>0</v>
      </c>
      <c r="K1811" s="115">
        <f t="shared" si="475"/>
        <v>0</v>
      </c>
      <c r="L1811" s="116">
        <v>0</v>
      </c>
      <c r="M1811" s="116">
        <v>0</v>
      </c>
      <c r="N1811" s="116">
        <v>0</v>
      </c>
      <c r="O1811" s="116">
        <v>0</v>
      </c>
      <c r="P1811" s="115">
        <f t="shared" si="476"/>
        <v>0</v>
      </c>
      <c r="Q1811" s="116">
        <v>0</v>
      </c>
      <c r="R1811" s="116">
        <v>0</v>
      </c>
      <c r="S1811" s="116">
        <v>0</v>
      </c>
      <c r="T1811" s="116">
        <v>0</v>
      </c>
      <c r="U1811" s="111">
        <f t="shared" si="481"/>
        <v>0</v>
      </c>
      <c r="V1811" s="116">
        <f t="shared" si="481"/>
        <v>0</v>
      </c>
      <c r="W1811" s="116">
        <f t="shared" si="481"/>
        <v>0</v>
      </c>
      <c r="X1811" s="116">
        <f t="shared" si="481"/>
        <v>0</v>
      </c>
      <c r="Y1811" s="116">
        <f t="shared" si="481"/>
        <v>0</v>
      </c>
      <c r="Z1811" s="115">
        <f t="shared" si="477"/>
        <v>0</v>
      </c>
      <c r="AA1811" s="116">
        <v>0</v>
      </c>
      <c r="AB1811" s="116">
        <v>0</v>
      </c>
      <c r="AC1811" s="116">
        <v>0</v>
      </c>
      <c r="AD1811" s="116">
        <v>0</v>
      </c>
      <c r="AE1811" s="115">
        <f t="shared" si="478"/>
        <v>0</v>
      </c>
      <c r="AF1811" s="116">
        <v>0</v>
      </c>
      <c r="AG1811" s="116">
        <v>0</v>
      </c>
      <c r="AH1811" s="116">
        <v>0</v>
      </c>
      <c r="AI1811" s="116">
        <v>0</v>
      </c>
      <c r="AJ1811" s="115">
        <f t="shared" si="472"/>
        <v>0</v>
      </c>
      <c r="AK1811" s="116">
        <f t="shared" si="472"/>
        <v>0</v>
      </c>
      <c r="AL1811" s="116">
        <f t="shared" si="472"/>
        <v>0</v>
      </c>
      <c r="AM1811" s="116">
        <f t="shared" si="472"/>
        <v>0</v>
      </c>
      <c r="AN1811" s="116">
        <f t="shared" si="472"/>
        <v>0</v>
      </c>
      <c r="AO1811" s="115">
        <f t="shared" si="479"/>
        <v>0</v>
      </c>
      <c r="AP1811" s="116">
        <f t="shared" si="479"/>
        <v>0</v>
      </c>
      <c r="AQ1811" s="116">
        <f t="shared" si="479"/>
        <v>0</v>
      </c>
      <c r="AR1811" s="116">
        <f t="shared" si="479"/>
        <v>0</v>
      </c>
      <c r="AS1811" s="116">
        <f t="shared" si="480"/>
        <v>0</v>
      </c>
    </row>
    <row r="1812" spans="2:45" ht="16.5" thickTop="1" thickBot="1" x14ac:dyDescent="0.3">
      <c r="B1812" s="101" t="str">
        <f t="shared" si="473"/>
        <v>b</v>
      </c>
      <c r="D1812" s="109" t="s">
        <v>279</v>
      </c>
      <c r="E1812" s="120" t="s">
        <v>312</v>
      </c>
      <c r="F1812" s="115">
        <f t="shared" si="474"/>
        <v>0</v>
      </c>
      <c r="G1812" s="116">
        <v>0</v>
      </c>
      <c r="H1812" s="116">
        <v>0</v>
      </c>
      <c r="I1812" s="116">
        <v>0</v>
      </c>
      <c r="J1812" s="116">
        <v>0</v>
      </c>
      <c r="K1812" s="115">
        <f t="shared" si="475"/>
        <v>0</v>
      </c>
      <c r="L1812" s="116">
        <v>0</v>
      </c>
      <c r="M1812" s="116">
        <v>0</v>
      </c>
      <c r="N1812" s="116">
        <v>0</v>
      </c>
      <c r="O1812" s="116">
        <v>0</v>
      </c>
      <c r="P1812" s="115">
        <f t="shared" si="476"/>
        <v>0</v>
      </c>
      <c r="Q1812" s="116">
        <v>0</v>
      </c>
      <c r="R1812" s="116">
        <v>0</v>
      </c>
      <c r="S1812" s="116">
        <v>0</v>
      </c>
      <c r="T1812" s="116">
        <v>0</v>
      </c>
      <c r="U1812" s="111">
        <f t="shared" si="481"/>
        <v>0</v>
      </c>
      <c r="V1812" s="116">
        <f t="shared" si="481"/>
        <v>0</v>
      </c>
      <c r="W1812" s="116">
        <f t="shared" si="481"/>
        <v>0</v>
      </c>
      <c r="X1812" s="116">
        <f t="shared" si="481"/>
        <v>0</v>
      </c>
      <c r="Y1812" s="116">
        <f t="shared" si="481"/>
        <v>0</v>
      </c>
      <c r="Z1812" s="115">
        <f t="shared" si="477"/>
        <v>0</v>
      </c>
      <c r="AA1812" s="116">
        <v>0</v>
      </c>
      <c r="AB1812" s="116">
        <v>0</v>
      </c>
      <c r="AC1812" s="116">
        <v>0</v>
      </c>
      <c r="AD1812" s="116">
        <v>0</v>
      </c>
      <c r="AE1812" s="115">
        <f t="shared" si="478"/>
        <v>0</v>
      </c>
      <c r="AF1812" s="116">
        <v>0</v>
      </c>
      <c r="AG1812" s="116">
        <v>0</v>
      </c>
      <c r="AH1812" s="116">
        <v>0</v>
      </c>
      <c r="AI1812" s="116">
        <v>0</v>
      </c>
      <c r="AJ1812" s="115">
        <f t="shared" si="472"/>
        <v>0</v>
      </c>
      <c r="AK1812" s="116">
        <f t="shared" si="472"/>
        <v>0</v>
      </c>
      <c r="AL1812" s="116">
        <f t="shared" si="472"/>
        <v>0</v>
      </c>
      <c r="AM1812" s="116">
        <f t="shared" si="472"/>
        <v>0</v>
      </c>
      <c r="AN1812" s="116">
        <f t="shared" si="472"/>
        <v>0</v>
      </c>
      <c r="AO1812" s="115">
        <f t="shared" si="479"/>
        <v>0</v>
      </c>
      <c r="AP1812" s="116">
        <f t="shared" si="479"/>
        <v>0</v>
      </c>
      <c r="AQ1812" s="116">
        <f t="shared" si="479"/>
        <v>0</v>
      </c>
      <c r="AR1812" s="116">
        <f t="shared" si="479"/>
        <v>0</v>
      </c>
      <c r="AS1812" s="116">
        <f t="shared" si="480"/>
        <v>0</v>
      </c>
    </row>
    <row r="1813" spans="2:45" ht="16.5" hidden="1" thickTop="1" thickBot="1" x14ac:dyDescent="0.3">
      <c r="B1813" s="101" t="str">
        <f t="shared" si="473"/>
        <v>b</v>
      </c>
      <c r="C1813" s="101" t="str">
        <f t="shared" ref="C1813:C1876" si="482">IF((G1813+H1813+I1813+K1813++L1813+M1813+N1813+U1813+AJ1813+AO1813)&gt;0,"a","b")</f>
        <v>b</v>
      </c>
      <c r="D1813" s="109" t="s">
        <v>456</v>
      </c>
      <c r="E1813" s="118" t="s">
        <v>457</v>
      </c>
      <c r="F1813" s="115">
        <f t="shared" si="474"/>
        <v>0</v>
      </c>
      <c r="G1813" s="116">
        <f>SUM(G1814,G1826:G1828)</f>
        <v>0</v>
      </c>
      <c r="H1813" s="116">
        <f>SUM(H1814,H1826:H1828)</f>
        <v>0</v>
      </c>
      <c r="I1813" s="116">
        <f>SUM(I1814,I1826:I1828)</f>
        <v>0</v>
      </c>
      <c r="J1813" s="116">
        <f>SUM(J1814,J1826:J1828)</f>
        <v>0</v>
      </c>
      <c r="K1813" s="115">
        <f t="shared" si="475"/>
        <v>0</v>
      </c>
      <c r="L1813" s="116">
        <f>SUM(L1814,L1826:L1828)</f>
        <v>0</v>
      </c>
      <c r="M1813" s="116">
        <f>SUM(M1814,M1826:M1828)</f>
        <v>0</v>
      </c>
      <c r="N1813" s="116">
        <f>SUM(N1814,N1826:N1828)</f>
        <v>0</v>
      </c>
      <c r="O1813" s="116">
        <f>SUM(O1814,O1826:O1828)</f>
        <v>0</v>
      </c>
      <c r="P1813" s="115">
        <f t="shared" si="476"/>
        <v>0</v>
      </c>
      <c r="Q1813" s="116">
        <f>SUM(Q1814,Q1826:Q1828)</f>
        <v>0</v>
      </c>
      <c r="R1813" s="116">
        <f>SUM(R1814,R1826:R1828)</f>
        <v>0</v>
      </c>
      <c r="S1813" s="116">
        <f>SUM(S1814,S1826:S1828)</f>
        <v>0</v>
      </c>
      <c r="T1813" s="116">
        <f>SUM(T1814,T1826:T1828)</f>
        <v>0</v>
      </c>
      <c r="U1813" s="111">
        <f t="shared" si="481"/>
        <v>0</v>
      </c>
      <c r="V1813" s="116">
        <f t="shared" si="481"/>
        <v>0</v>
      </c>
      <c r="W1813" s="116">
        <f t="shared" si="481"/>
        <v>0</v>
      </c>
      <c r="X1813" s="116">
        <f t="shared" si="481"/>
        <v>0</v>
      </c>
      <c r="Y1813" s="116">
        <f t="shared" si="481"/>
        <v>0</v>
      </c>
      <c r="Z1813" s="115">
        <f t="shared" si="477"/>
        <v>0</v>
      </c>
      <c r="AA1813" s="116">
        <f>SUM(AA1814,AA1826:AA1828)</f>
        <v>0</v>
      </c>
      <c r="AB1813" s="116">
        <f>SUM(AB1814,AB1826:AB1828)</f>
        <v>0</v>
      </c>
      <c r="AC1813" s="116">
        <f>SUM(AC1814,AC1826:AC1828)</f>
        <v>0</v>
      </c>
      <c r="AD1813" s="116">
        <f>SUM(AD1814,AD1826:AD1828)</f>
        <v>0</v>
      </c>
      <c r="AE1813" s="115">
        <f t="shared" si="478"/>
        <v>0</v>
      </c>
      <c r="AF1813" s="116">
        <f>SUM(AF1814,AF1826:AF1828)</f>
        <v>0</v>
      </c>
      <c r="AG1813" s="116">
        <f>SUM(AG1814,AG1826:AG1828)</f>
        <v>0</v>
      </c>
      <c r="AH1813" s="116">
        <f>SUM(AH1814,AH1826:AH1828)</f>
        <v>0</v>
      </c>
      <c r="AI1813" s="116">
        <f>SUM(AI1814,AI1826:AI1828)</f>
        <v>0</v>
      </c>
      <c r="AJ1813" s="115">
        <f t="shared" si="472"/>
        <v>0</v>
      </c>
      <c r="AK1813" s="116">
        <f t="shared" si="472"/>
        <v>0</v>
      </c>
      <c r="AL1813" s="116">
        <f t="shared" si="472"/>
        <v>0</v>
      </c>
      <c r="AM1813" s="116">
        <f t="shared" si="472"/>
        <v>0</v>
      </c>
      <c r="AN1813" s="116">
        <f t="shared" si="472"/>
        <v>0</v>
      </c>
      <c r="AO1813" s="115">
        <f t="shared" si="479"/>
        <v>0</v>
      </c>
      <c r="AP1813" s="116">
        <f t="shared" si="479"/>
        <v>0</v>
      </c>
      <c r="AQ1813" s="116">
        <f t="shared" si="479"/>
        <v>0</v>
      </c>
      <c r="AR1813" s="116">
        <f t="shared" si="479"/>
        <v>0</v>
      </c>
      <c r="AS1813" s="116">
        <f t="shared" si="480"/>
        <v>0</v>
      </c>
    </row>
    <row r="1814" spans="2:45" ht="16.5" hidden="1" thickTop="1" thickBot="1" x14ac:dyDescent="0.3">
      <c r="B1814" s="101" t="str">
        <f t="shared" si="473"/>
        <v>b</v>
      </c>
      <c r="C1814" s="101" t="str">
        <f t="shared" si="482"/>
        <v>b</v>
      </c>
      <c r="D1814" s="109" t="s">
        <v>279</v>
      </c>
      <c r="E1814" s="119" t="s">
        <v>298</v>
      </c>
      <c r="F1814" s="115">
        <f t="shared" si="474"/>
        <v>0</v>
      </c>
      <c r="G1814" s="116">
        <f>SUM(G1815:G1821)</f>
        <v>0</v>
      </c>
      <c r="H1814" s="116">
        <f>SUM(H1815:H1821)</f>
        <v>0</v>
      </c>
      <c r="I1814" s="116">
        <f>SUM(I1815:I1821)</f>
        <v>0</v>
      </c>
      <c r="J1814" s="116">
        <f>SUM(J1815:J1821)</f>
        <v>0</v>
      </c>
      <c r="K1814" s="115">
        <f t="shared" si="475"/>
        <v>0</v>
      </c>
      <c r="L1814" s="116">
        <f>SUM(L1815:L1821)</f>
        <v>0</v>
      </c>
      <c r="M1814" s="116">
        <f>SUM(M1815:M1821)</f>
        <v>0</v>
      </c>
      <c r="N1814" s="116">
        <f>SUM(N1815:N1821)</f>
        <v>0</v>
      </c>
      <c r="O1814" s="116">
        <f>SUM(O1815:O1821)</f>
        <v>0</v>
      </c>
      <c r="P1814" s="115">
        <f t="shared" si="476"/>
        <v>0</v>
      </c>
      <c r="Q1814" s="116">
        <f>SUM(Q1815:Q1821)</f>
        <v>0</v>
      </c>
      <c r="R1814" s="116">
        <f>SUM(R1815:R1821)</f>
        <v>0</v>
      </c>
      <c r="S1814" s="116">
        <f>SUM(S1815:S1821)</f>
        <v>0</v>
      </c>
      <c r="T1814" s="116">
        <f>SUM(T1815:T1821)</f>
        <v>0</v>
      </c>
      <c r="U1814" s="111">
        <f t="shared" si="481"/>
        <v>0</v>
      </c>
      <c r="V1814" s="116">
        <f t="shared" si="481"/>
        <v>0</v>
      </c>
      <c r="W1814" s="116">
        <f t="shared" si="481"/>
        <v>0</v>
      </c>
      <c r="X1814" s="116">
        <f t="shared" si="481"/>
        <v>0</v>
      </c>
      <c r="Y1814" s="116">
        <f t="shared" si="481"/>
        <v>0</v>
      </c>
      <c r="Z1814" s="115">
        <f t="shared" si="477"/>
        <v>0</v>
      </c>
      <c r="AA1814" s="116">
        <f>SUM(AA1815:AA1821)</f>
        <v>0</v>
      </c>
      <c r="AB1814" s="116">
        <f>SUM(AB1815:AB1821)</f>
        <v>0</v>
      </c>
      <c r="AC1814" s="116">
        <f>SUM(AC1815:AC1821)</f>
        <v>0</v>
      </c>
      <c r="AD1814" s="116">
        <f>SUM(AD1815:AD1821)</f>
        <v>0</v>
      </c>
      <c r="AE1814" s="115">
        <f t="shared" si="478"/>
        <v>0</v>
      </c>
      <c r="AF1814" s="116">
        <f>SUM(AF1815:AF1821)</f>
        <v>0</v>
      </c>
      <c r="AG1814" s="116">
        <f>SUM(AG1815:AG1821)</f>
        <v>0</v>
      </c>
      <c r="AH1814" s="116">
        <f>SUM(AH1815:AH1821)</f>
        <v>0</v>
      </c>
      <c r="AI1814" s="116">
        <f>SUM(AI1815:AI1821)</f>
        <v>0</v>
      </c>
      <c r="AJ1814" s="115">
        <f t="shared" si="472"/>
        <v>0</v>
      </c>
      <c r="AK1814" s="116">
        <f t="shared" si="472"/>
        <v>0</v>
      </c>
      <c r="AL1814" s="116">
        <f t="shared" si="472"/>
        <v>0</v>
      </c>
      <c r="AM1814" s="116">
        <f t="shared" si="472"/>
        <v>0</v>
      </c>
      <c r="AN1814" s="116">
        <f t="shared" si="472"/>
        <v>0</v>
      </c>
      <c r="AO1814" s="115">
        <f t="shared" si="479"/>
        <v>0</v>
      </c>
      <c r="AP1814" s="116">
        <f t="shared" si="479"/>
        <v>0</v>
      </c>
      <c r="AQ1814" s="116">
        <f t="shared" si="479"/>
        <v>0</v>
      </c>
      <c r="AR1814" s="116">
        <f t="shared" si="479"/>
        <v>0</v>
      </c>
      <c r="AS1814" s="116">
        <f t="shared" si="480"/>
        <v>0</v>
      </c>
    </row>
    <row r="1815" spans="2:45" ht="16.5" hidden="1" thickTop="1" thickBot="1" x14ac:dyDescent="0.3">
      <c r="B1815" s="101" t="str">
        <f t="shared" si="473"/>
        <v>b</v>
      </c>
      <c r="C1815" s="101" t="str">
        <f t="shared" si="482"/>
        <v>b</v>
      </c>
      <c r="D1815" s="109" t="s">
        <v>279</v>
      </c>
      <c r="E1815" s="120" t="s">
        <v>299</v>
      </c>
      <c r="F1815" s="115">
        <f t="shared" si="474"/>
        <v>0</v>
      </c>
      <c r="G1815" s="116">
        <v>0</v>
      </c>
      <c r="H1815" s="116">
        <v>0</v>
      </c>
      <c r="I1815" s="116">
        <v>0</v>
      </c>
      <c r="J1815" s="116">
        <v>0</v>
      </c>
      <c r="K1815" s="115">
        <f t="shared" si="475"/>
        <v>0</v>
      </c>
      <c r="L1815" s="116">
        <v>0</v>
      </c>
      <c r="M1815" s="116">
        <v>0</v>
      </c>
      <c r="N1815" s="116">
        <v>0</v>
      </c>
      <c r="O1815" s="116">
        <v>0</v>
      </c>
      <c r="P1815" s="115">
        <f t="shared" si="476"/>
        <v>0</v>
      </c>
      <c r="Q1815" s="116">
        <v>0</v>
      </c>
      <c r="R1815" s="116">
        <v>0</v>
      </c>
      <c r="S1815" s="116">
        <v>0</v>
      </c>
      <c r="T1815" s="116">
        <v>0</v>
      </c>
      <c r="U1815" s="111">
        <f t="shared" si="481"/>
        <v>0</v>
      </c>
      <c r="V1815" s="116">
        <f t="shared" si="481"/>
        <v>0</v>
      </c>
      <c r="W1815" s="116">
        <f t="shared" si="481"/>
        <v>0</v>
      </c>
      <c r="X1815" s="116">
        <f t="shared" si="481"/>
        <v>0</v>
      </c>
      <c r="Y1815" s="116">
        <f t="shared" si="481"/>
        <v>0</v>
      </c>
      <c r="Z1815" s="115">
        <f t="shared" si="477"/>
        <v>0</v>
      </c>
      <c r="AA1815" s="116">
        <v>0</v>
      </c>
      <c r="AB1815" s="116">
        <v>0</v>
      </c>
      <c r="AC1815" s="116">
        <v>0</v>
      </c>
      <c r="AD1815" s="116">
        <v>0</v>
      </c>
      <c r="AE1815" s="115">
        <f t="shared" si="478"/>
        <v>0</v>
      </c>
      <c r="AF1815" s="116">
        <v>0</v>
      </c>
      <c r="AG1815" s="116">
        <v>0</v>
      </c>
      <c r="AH1815" s="116">
        <v>0</v>
      </c>
      <c r="AI1815" s="116">
        <v>0</v>
      </c>
      <c r="AJ1815" s="115">
        <f t="shared" si="472"/>
        <v>0</v>
      </c>
      <c r="AK1815" s="116">
        <f t="shared" si="472"/>
        <v>0</v>
      </c>
      <c r="AL1815" s="116">
        <f t="shared" si="472"/>
        <v>0</v>
      </c>
      <c r="AM1815" s="116">
        <f t="shared" si="472"/>
        <v>0</v>
      </c>
      <c r="AN1815" s="116">
        <f t="shared" si="472"/>
        <v>0</v>
      </c>
      <c r="AO1815" s="115">
        <f t="shared" si="479"/>
        <v>0</v>
      </c>
      <c r="AP1815" s="116">
        <f t="shared" si="479"/>
        <v>0</v>
      </c>
      <c r="AQ1815" s="116">
        <f t="shared" si="479"/>
        <v>0</v>
      </c>
      <c r="AR1815" s="116">
        <f t="shared" si="479"/>
        <v>0</v>
      </c>
      <c r="AS1815" s="116">
        <f t="shared" si="480"/>
        <v>0</v>
      </c>
    </row>
    <row r="1816" spans="2:45" ht="16.5" hidden="1" thickTop="1" thickBot="1" x14ac:dyDescent="0.3">
      <c r="B1816" s="101" t="str">
        <f t="shared" si="473"/>
        <v>b</v>
      </c>
      <c r="C1816" s="101" t="str">
        <f t="shared" si="482"/>
        <v>b</v>
      </c>
      <c r="D1816" s="109" t="s">
        <v>279</v>
      </c>
      <c r="E1816" s="120" t="s">
        <v>300</v>
      </c>
      <c r="F1816" s="115">
        <f t="shared" si="474"/>
        <v>0</v>
      </c>
      <c r="G1816" s="116">
        <v>0</v>
      </c>
      <c r="H1816" s="116">
        <v>0</v>
      </c>
      <c r="I1816" s="116">
        <v>0</v>
      </c>
      <c r="J1816" s="116">
        <v>0</v>
      </c>
      <c r="K1816" s="115">
        <f t="shared" si="475"/>
        <v>0</v>
      </c>
      <c r="L1816" s="116">
        <v>0</v>
      </c>
      <c r="M1816" s="116">
        <v>0</v>
      </c>
      <c r="N1816" s="116">
        <v>0</v>
      </c>
      <c r="O1816" s="116">
        <v>0</v>
      </c>
      <c r="P1816" s="115">
        <f t="shared" si="476"/>
        <v>0</v>
      </c>
      <c r="Q1816" s="116">
        <v>0</v>
      </c>
      <c r="R1816" s="116">
        <v>0</v>
      </c>
      <c r="S1816" s="116">
        <v>0</v>
      </c>
      <c r="T1816" s="116">
        <v>0</v>
      </c>
      <c r="U1816" s="111">
        <f t="shared" si="481"/>
        <v>0</v>
      </c>
      <c r="V1816" s="116">
        <f t="shared" si="481"/>
        <v>0</v>
      </c>
      <c r="W1816" s="116">
        <f t="shared" si="481"/>
        <v>0</v>
      </c>
      <c r="X1816" s="116">
        <f t="shared" si="481"/>
        <v>0</v>
      </c>
      <c r="Y1816" s="116">
        <f t="shared" si="481"/>
        <v>0</v>
      </c>
      <c r="Z1816" s="115">
        <f t="shared" si="477"/>
        <v>0</v>
      </c>
      <c r="AA1816" s="116">
        <v>0</v>
      </c>
      <c r="AB1816" s="116">
        <v>0</v>
      </c>
      <c r="AC1816" s="116">
        <v>0</v>
      </c>
      <c r="AD1816" s="116">
        <v>0</v>
      </c>
      <c r="AE1816" s="115">
        <f t="shared" si="478"/>
        <v>0</v>
      </c>
      <c r="AF1816" s="116">
        <v>0</v>
      </c>
      <c r="AG1816" s="116">
        <v>0</v>
      </c>
      <c r="AH1816" s="116">
        <v>0</v>
      </c>
      <c r="AI1816" s="116">
        <v>0</v>
      </c>
      <c r="AJ1816" s="115">
        <f t="shared" si="472"/>
        <v>0</v>
      </c>
      <c r="AK1816" s="116">
        <f t="shared" si="472"/>
        <v>0</v>
      </c>
      <c r="AL1816" s="116">
        <f t="shared" si="472"/>
        <v>0</v>
      </c>
      <c r="AM1816" s="116">
        <f t="shared" si="472"/>
        <v>0</v>
      </c>
      <c r="AN1816" s="116">
        <f t="shared" si="472"/>
        <v>0</v>
      </c>
      <c r="AO1816" s="115">
        <f t="shared" si="479"/>
        <v>0</v>
      </c>
      <c r="AP1816" s="116">
        <f t="shared" si="479"/>
        <v>0</v>
      </c>
      <c r="AQ1816" s="116">
        <f t="shared" si="479"/>
        <v>0</v>
      </c>
      <c r="AR1816" s="116">
        <f t="shared" si="479"/>
        <v>0</v>
      </c>
      <c r="AS1816" s="116">
        <f t="shared" si="480"/>
        <v>0</v>
      </c>
    </row>
    <row r="1817" spans="2:45" ht="16.5" hidden="1" thickTop="1" thickBot="1" x14ac:dyDescent="0.3">
      <c r="B1817" s="101" t="str">
        <f t="shared" si="473"/>
        <v>b</v>
      </c>
      <c r="C1817" s="101" t="str">
        <f t="shared" si="482"/>
        <v>b</v>
      </c>
      <c r="D1817" s="109" t="s">
        <v>279</v>
      </c>
      <c r="E1817" s="120" t="s">
        <v>301</v>
      </c>
      <c r="F1817" s="115">
        <f t="shared" si="474"/>
        <v>0</v>
      </c>
      <c r="G1817" s="116">
        <v>0</v>
      </c>
      <c r="H1817" s="116">
        <v>0</v>
      </c>
      <c r="I1817" s="116">
        <v>0</v>
      </c>
      <c r="J1817" s="116">
        <v>0</v>
      </c>
      <c r="K1817" s="115">
        <f t="shared" si="475"/>
        <v>0</v>
      </c>
      <c r="L1817" s="116">
        <v>0</v>
      </c>
      <c r="M1817" s="116">
        <v>0</v>
      </c>
      <c r="N1817" s="116">
        <v>0</v>
      </c>
      <c r="O1817" s="116">
        <v>0</v>
      </c>
      <c r="P1817" s="115">
        <f t="shared" si="476"/>
        <v>0</v>
      </c>
      <c r="Q1817" s="116">
        <v>0</v>
      </c>
      <c r="R1817" s="116">
        <v>0</v>
      </c>
      <c r="S1817" s="116">
        <v>0</v>
      </c>
      <c r="T1817" s="116">
        <v>0</v>
      </c>
      <c r="U1817" s="111">
        <f t="shared" si="481"/>
        <v>0</v>
      </c>
      <c r="V1817" s="116">
        <f t="shared" si="481"/>
        <v>0</v>
      </c>
      <c r="W1817" s="116">
        <f t="shared" si="481"/>
        <v>0</v>
      </c>
      <c r="X1817" s="116">
        <f t="shared" si="481"/>
        <v>0</v>
      </c>
      <c r="Y1817" s="116">
        <f t="shared" si="481"/>
        <v>0</v>
      </c>
      <c r="Z1817" s="115">
        <f t="shared" si="477"/>
        <v>0</v>
      </c>
      <c r="AA1817" s="116">
        <v>0</v>
      </c>
      <c r="AB1817" s="116">
        <v>0</v>
      </c>
      <c r="AC1817" s="116">
        <v>0</v>
      </c>
      <c r="AD1817" s="116">
        <v>0</v>
      </c>
      <c r="AE1817" s="115">
        <f t="shared" si="478"/>
        <v>0</v>
      </c>
      <c r="AF1817" s="116">
        <v>0</v>
      </c>
      <c r="AG1817" s="116">
        <v>0</v>
      </c>
      <c r="AH1817" s="116">
        <v>0</v>
      </c>
      <c r="AI1817" s="116">
        <v>0</v>
      </c>
      <c r="AJ1817" s="115">
        <f t="shared" si="472"/>
        <v>0</v>
      </c>
      <c r="AK1817" s="116">
        <f t="shared" si="472"/>
        <v>0</v>
      </c>
      <c r="AL1817" s="116">
        <f t="shared" si="472"/>
        <v>0</v>
      </c>
      <c r="AM1817" s="116">
        <f t="shared" si="472"/>
        <v>0</v>
      </c>
      <c r="AN1817" s="116">
        <f t="shared" si="472"/>
        <v>0</v>
      </c>
      <c r="AO1817" s="115">
        <f t="shared" si="479"/>
        <v>0</v>
      </c>
      <c r="AP1817" s="116">
        <f t="shared" si="479"/>
        <v>0</v>
      </c>
      <c r="AQ1817" s="116">
        <f t="shared" si="479"/>
        <v>0</v>
      </c>
      <c r="AR1817" s="116">
        <f t="shared" si="479"/>
        <v>0</v>
      </c>
      <c r="AS1817" s="116">
        <f t="shared" si="480"/>
        <v>0</v>
      </c>
    </row>
    <row r="1818" spans="2:45" ht="16.5" hidden="1" thickTop="1" thickBot="1" x14ac:dyDescent="0.3">
      <c r="B1818" s="101" t="str">
        <f t="shared" si="473"/>
        <v>b</v>
      </c>
      <c r="C1818" s="101" t="str">
        <f t="shared" si="482"/>
        <v>b</v>
      </c>
      <c r="D1818" s="109" t="s">
        <v>279</v>
      </c>
      <c r="E1818" s="120" t="s">
        <v>302</v>
      </c>
      <c r="F1818" s="115">
        <f t="shared" si="474"/>
        <v>0</v>
      </c>
      <c r="G1818" s="116">
        <v>0</v>
      </c>
      <c r="H1818" s="116">
        <v>0</v>
      </c>
      <c r="I1818" s="116">
        <v>0</v>
      </c>
      <c r="J1818" s="116">
        <v>0</v>
      </c>
      <c r="K1818" s="115">
        <f t="shared" si="475"/>
        <v>0</v>
      </c>
      <c r="L1818" s="116">
        <v>0</v>
      </c>
      <c r="M1818" s="116">
        <v>0</v>
      </c>
      <c r="N1818" s="116">
        <v>0</v>
      </c>
      <c r="O1818" s="116">
        <v>0</v>
      </c>
      <c r="P1818" s="115">
        <f t="shared" si="476"/>
        <v>0</v>
      </c>
      <c r="Q1818" s="116">
        <v>0</v>
      </c>
      <c r="R1818" s="116">
        <v>0</v>
      </c>
      <c r="S1818" s="116">
        <v>0</v>
      </c>
      <c r="T1818" s="116">
        <v>0</v>
      </c>
      <c r="U1818" s="111">
        <f t="shared" si="481"/>
        <v>0</v>
      </c>
      <c r="V1818" s="116">
        <f t="shared" si="481"/>
        <v>0</v>
      </c>
      <c r="W1818" s="116">
        <f t="shared" si="481"/>
        <v>0</v>
      </c>
      <c r="X1818" s="116">
        <f t="shared" si="481"/>
        <v>0</v>
      </c>
      <c r="Y1818" s="116">
        <f t="shared" si="481"/>
        <v>0</v>
      </c>
      <c r="Z1818" s="115">
        <f t="shared" si="477"/>
        <v>0</v>
      </c>
      <c r="AA1818" s="116">
        <v>0</v>
      </c>
      <c r="AB1818" s="116">
        <v>0</v>
      </c>
      <c r="AC1818" s="116">
        <v>0</v>
      </c>
      <c r="AD1818" s="116">
        <v>0</v>
      </c>
      <c r="AE1818" s="115">
        <f t="shared" si="478"/>
        <v>0</v>
      </c>
      <c r="AF1818" s="116">
        <v>0</v>
      </c>
      <c r="AG1818" s="116">
        <v>0</v>
      </c>
      <c r="AH1818" s="116">
        <v>0</v>
      </c>
      <c r="AI1818" s="116">
        <v>0</v>
      </c>
      <c r="AJ1818" s="115">
        <f t="shared" si="472"/>
        <v>0</v>
      </c>
      <c r="AK1818" s="116">
        <f t="shared" si="472"/>
        <v>0</v>
      </c>
      <c r="AL1818" s="116">
        <f t="shared" si="472"/>
        <v>0</v>
      </c>
      <c r="AM1818" s="116">
        <f t="shared" si="472"/>
        <v>0</v>
      </c>
      <c r="AN1818" s="116">
        <f t="shared" si="472"/>
        <v>0</v>
      </c>
      <c r="AO1818" s="115">
        <f t="shared" si="479"/>
        <v>0</v>
      </c>
      <c r="AP1818" s="116">
        <f t="shared" si="479"/>
        <v>0</v>
      </c>
      <c r="AQ1818" s="116">
        <f t="shared" si="479"/>
        <v>0</v>
      </c>
      <c r="AR1818" s="116">
        <f t="shared" si="479"/>
        <v>0</v>
      </c>
      <c r="AS1818" s="116">
        <f t="shared" si="480"/>
        <v>0</v>
      </c>
    </row>
    <row r="1819" spans="2:45" ht="16.5" hidden="1" thickTop="1" thickBot="1" x14ac:dyDescent="0.3">
      <c r="B1819" s="101" t="str">
        <f t="shared" si="473"/>
        <v>b</v>
      </c>
      <c r="C1819" s="101" t="str">
        <f t="shared" si="482"/>
        <v>b</v>
      </c>
      <c r="D1819" s="109" t="s">
        <v>279</v>
      </c>
      <c r="E1819" s="120" t="s">
        <v>303</v>
      </c>
      <c r="F1819" s="115">
        <f t="shared" si="474"/>
        <v>0</v>
      </c>
      <c r="G1819" s="116">
        <v>0</v>
      </c>
      <c r="H1819" s="116">
        <v>0</v>
      </c>
      <c r="I1819" s="116">
        <v>0</v>
      </c>
      <c r="J1819" s="116">
        <v>0</v>
      </c>
      <c r="K1819" s="115">
        <f t="shared" si="475"/>
        <v>0</v>
      </c>
      <c r="L1819" s="116">
        <v>0</v>
      </c>
      <c r="M1819" s="116">
        <v>0</v>
      </c>
      <c r="N1819" s="116">
        <v>0</v>
      </c>
      <c r="O1819" s="116">
        <v>0</v>
      </c>
      <c r="P1819" s="115">
        <f t="shared" si="476"/>
        <v>0</v>
      </c>
      <c r="Q1819" s="116">
        <v>0</v>
      </c>
      <c r="R1819" s="116">
        <v>0</v>
      </c>
      <c r="S1819" s="116">
        <v>0</v>
      </c>
      <c r="T1819" s="116">
        <v>0</v>
      </c>
      <c r="U1819" s="111">
        <f t="shared" si="481"/>
        <v>0</v>
      </c>
      <c r="V1819" s="116">
        <f t="shared" si="481"/>
        <v>0</v>
      </c>
      <c r="W1819" s="116">
        <f t="shared" si="481"/>
        <v>0</v>
      </c>
      <c r="X1819" s="116">
        <f t="shared" si="481"/>
        <v>0</v>
      </c>
      <c r="Y1819" s="116">
        <f t="shared" si="481"/>
        <v>0</v>
      </c>
      <c r="Z1819" s="115">
        <f t="shared" si="477"/>
        <v>0</v>
      </c>
      <c r="AA1819" s="116">
        <v>0</v>
      </c>
      <c r="AB1819" s="116">
        <v>0</v>
      </c>
      <c r="AC1819" s="116">
        <v>0</v>
      </c>
      <c r="AD1819" s="116">
        <v>0</v>
      </c>
      <c r="AE1819" s="115">
        <f t="shared" si="478"/>
        <v>0</v>
      </c>
      <c r="AF1819" s="116">
        <v>0</v>
      </c>
      <c r="AG1819" s="116">
        <v>0</v>
      </c>
      <c r="AH1819" s="116">
        <v>0</v>
      </c>
      <c r="AI1819" s="116">
        <v>0</v>
      </c>
      <c r="AJ1819" s="115">
        <f t="shared" si="472"/>
        <v>0</v>
      </c>
      <c r="AK1819" s="116">
        <f t="shared" si="472"/>
        <v>0</v>
      </c>
      <c r="AL1819" s="116">
        <f t="shared" si="472"/>
        <v>0</v>
      </c>
      <c r="AM1819" s="116">
        <f t="shared" si="472"/>
        <v>0</v>
      </c>
      <c r="AN1819" s="116">
        <f t="shared" si="472"/>
        <v>0</v>
      </c>
      <c r="AO1819" s="115">
        <f t="shared" si="479"/>
        <v>0</v>
      </c>
      <c r="AP1819" s="116">
        <f t="shared" si="479"/>
        <v>0</v>
      </c>
      <c r="AQ1819" s="116">
        <f t="shared" si="479"/>
        <v>0</v>
      </c>
      <c r="AR1819" s="116">
        <f t="shared" si="479"/>
        <v>0</v>
      </c>
      <c r="AS1819" s="116">
        <f t="shared" si="480"/>
        <v>0</v>
      </c>
    </row>
    <row r="1820" spans="2:45" ht="16.5" hidden="1" thickTop="1" thickBot="1" x14ac:dyDescent="0.3">
      <c r="B1820" s="101" t="str">
        <f t="shared" si="473"/>
        <v>b</v>
      </c>
      <c r="C1820" s="101" t="str">
        <f t="shared" si="482"/>
        <v>b</v>
      </c>
      <c r="D1820" s="109" t="s">
        <v>279</v>
      </c>
      <c r="E1820" s="120" t="s">
        <v>304</v>
      </c>
      <c r="F1820" s="115">
        <f t="shared" si="474"/>
        <v>0</v>
      </c>
      <c r="G1820" s="116">
        <v>0</v>
      </c>
      <c r="H1820" s="116">
        <v>0</v>
      </c>
      <c r="I1820" s="116">
        <v>0</v>
      </c>
      <c r="J1820" s="116">
        <v>0</v>
      </c>
      <c r="K1820" s="115">
        <f t="shared" si="475"/>
        <v>0</v>
      </c>
      <c r="L1820" s="116">
        <v>0</v>
      </c>
      <c r="M1820" s="116">
        <v>0</v>
      </c>
      <c r="N1820" s="116">
        <v>0</v>
      </c>
      <c r="O1820" s="116">
        <v>0</v>
      </c>
      <c r="P1820" s="115">
        <f t="shared" si="476"/>
        <v>0</v>
      </c>
      <c r="Q1820" s="116">
        <v>0</v>
      </c>
      <c r="R1820" s="116">
        <v>0</v>
      </c>
      <c r="S1820" s="116">
        <v>0</v>
      </c>
      <c r="T1820" s="116">
        <v>0</v>
      </c>
      <c r="U1820" s="111">
        <f t="shared" si="481"/>
        <v>0</v>
      </c>
      <c r="V1820" s="116">
        <f t="shared" si="481"/>
        <v>0</v>
      </c>
      <c r="W1820" s="116">
        <f t="shared" si="481"/>
        <v>0</v>
      </c>
      <c r="X1820" s="116">
        <f t="shared" si="481"/>
        <v>0</v>
      </c>
      <c r="Y1820" s="116">
        <f t="shared" si="481"/>
        <v>0</v>
      </c>
      <c r="Z1820" s="115">
        <f t="shared" si="477"/>
        <v>0</v>
      </c>
      <c r="AA1820" s="116">
        <v>0</v>
      </c>
      <c r="AB1820" s="116">
        <v>0</v>
      </c>
      <c r="AC1820" s="116">
        <v>0</v>
      </c>
      <c r="AD1820" s="116">
        <v>0</v>
      </c>
      <c r="AE1820" s="115">
        <f t="shared" si="478"/>
        <v>0</v>
      </c>
      <c r="AF1820" s="116">
        <v>0</v>
      </c>
      <c r="AG1820" s="116">
        <v>0</v>
      </c>
      <c r="AH1820" s="116">
        <v>0</v>
      </c>
      <c r="AI1820" s="116">
        <v>0</v>
      </c>
      <c r="AJ1820" s="115">
        <f t="shared" si="472"/>
        <v>0</v>
      </c>
      <c r="AK1820" s="116">
        <f t="shared" si="472"/>
        <v>0</v>
      </c>
      <c r="AL1820" s="116">
        <f t="shared" si="472"/>
        <v>0</v>
      </c>
      <c r="AM1820" s="116">
        <f t="shared" si="472"/>
        <v>0</v>
      </c>
      <c r="AN1820" s="116">
        <f t="shared" si="472"/>
        <v>0</v>
      </c>
      <c r="AO1820" s="115">
        <f t="shared" si="479"/>
        <v>0</v>
      </c>
      <c r="AP1820" s="116">
        <f t="shared" si="479"/>
        <v>0</v>
      </c>
      <c r="AQ1820" s="116">
        <f t="shared" si="479"/>
        <v>0</v>
      </c>
      <c r="AR1820" s="116">
        <f t="shared" si="479"/>
        <v>0</v>
      </c>
      <c r="AS1820" s="116">
        <f t="shared" si="480"/>
        <v>0</v>
      </c>
    </row>
    <row r="1821" spans="2:45" ht="16.5" hidden="1" thickTop="1" thickBot="1" x14ac:dyDescent="0.3">
      <c r="B1821" s="101" t="str">
        <f t="shared" si="473"/>
        <v>b</v>
      </c>
      <c r="C1821" s="101" t="str">
        <f t="shared" si="482"/>
        <v>b</v>
      </c>
      <c r="D1821" s="109" t="s">
        <v>279</v>
      </c>
      <c r="E1821" s="120" t="s">
        <v>305</v>
      </c>
      <c r="F1821" s="115">
        <f t="shared" si="474"/>
        <v>0</v>
      </c>
      <c r="G1821" s="116">
        <f>SUM(G1822:G1823)</f>
        <v>0</v>
      </c>
      <c r="H1821" s="116">
        <f>SUM(H1822:H1823)</f>
        <v>0</v>
      </c>
      <c r="I1821" s="116">
        <f>SUM(I1822:I1823)</f>
        <v>0</v>
      </c>
      <c r="J1821" s="116">
        <f>SUM(J1822:J1823)</f>
        <v>0</v>
      </c>
      <c r="K1821" s="115">
        <f t="shared" si="475"/>
        <v>0</v>
      </c>
      <c r="L1821" s="116">
        <f>SUM(L1822:L1823)</f>
        <v>0</v>
      </c>
      <c r="M1821" s="116">
        <f>SUM(M1822:M1823)</f>
        <v>0</v>
      </c>
      <c r="N1821" s="116">
        <f>SUM(N1822:N1823)</f>
        <v>0</v>
      </c>
      <c r="O1821" s="116">
        <f>SUM(O1822:O1823)</f>
        <v>0</v>
      </c>
      <c r="P1821" s="115">
        <f t="shared" si="476"/>
        <v>0</v>
      </c>
      <c r="Q1821" s="116">
        <f>SUM(Q1822:Q1823)</f>
        <v>0</v>
      </c>
      <c r="R1821" s="116">
        <f>SUM(R1822:R1823)</f>
        <v>0</v>
      </c>
      <c r="S1821" s="116">
        <f>SUM(S1822:S1823)</f>
        <v>0</v>
      </c>
      <c r="T1821" s="116">
        <f>SUM(T1822:T1823)</f>
        <v>0</v>
      </c>
      <c r="U1821" s="111">
        <f t="shared" si="481"/>
        <v>0</v>
      </c>
      <c r="V1821" s="116">
        <f t="shared" si="481"/>
        <v>0</v>
      </c>
      <c r="W1821" s="116">
        <f t="shared" si="481"/>
        <v>0</v>
      </c>
      <c r="X1821" s="116">
        <f t="shared" si="481"/>
        <v>0</v>
      </c>
      <c r="Y1821" s="116">
        <f t="shared" si="481"/>
        <v>0</v>
      </c>
      <c r="Z1821" s="115">
        <f t="shared" si="477"/>
        <v>0</v>
      </c>
      <c r="AA1821" s="116">
        <f>SUM(AA1822:AA1823)</f>
        <v>0</v>
      </c>
      <c r="AB1821" s="116">
        <f>SUM(AB1822:AB1823)</f>
        <v>0</v>
      </c>
      <c r="AC1821" s="116">
        <f>SUM(AC1822:AC1823)</f>
        <v>0</v>
      </c>
      <c r="AD1821" s="116">
        <f>SUM(AD1822:AD1823)</f>
        <v>0</v>
      </c>
      <c r="AE1821" s="115">
        <f t="shared" si="478"/>
        <v>0</v>
      </c>
      <c r="AF1821" s="116">
        <f>SUM(AF1822:AF1823)</f>
        <v>0</v>
      </c>
      <c r="AG1821" s="116">
        <f>SUM(AG1822:AG1823)</f>
        <v>0</v>
      </c>
      <c r="AH1821" s="116">
        <f>SUM(AH1822:AH1823)</f>
        <v>0</v>
      </c>
      <c r="AI1821" s="116">
        <f>SUM(AI1822:AI1823)</f>
        <v>0</v>
      </c>
      <c r="AJ1821" s="115">
        <f t="shared" si="472"/>
        <v>0</v>
      </c>
      <c r="AK1821" s="116">
        <f t="shared" si="472"/>
        <v>0</v>
      </c>
      <c r="AL1821" s="116">
        <f t="shared" si="472"/>
        <v>0</v>
      </c>
      <c r="AM1821" s="116">
        <f t="shared" si="472"/>
        <v>0</v>
      </c>
      <c r="AN1821" s="116">
        <f t="shared" si="472"/>
        <v>0</v>
      </c>
      <c r="AO1821" s="115">
        <f t="shared" si="479"/>
        <v>0</v>
      </c>
      <c r="AP1821" s="116">
        <f t="shared" si="479"/>
        <v>0</v>
      </c>
      <c r="AQ1821" s="116">
        <f t="shared" si="479"/>
        <v>0</v>
      </c>
      <c r="AR1821" s="116">
        <f t="shared" si="479"/>
        <v>0</v>
      </c>
      <c r="AS1821" s="116">
        <f t="shared" si="480"/>
        <v>0</v>
      </c>
    </row>
    <row r="1822" spans="2:45" ht="16.5" hidden="1" thickTop="1" thickBot="1" x14ac:dyDescent="0.3">
      <c r="B1822" s="101" t="str">
        <f t="shared" si="473"/>
        <v>b</v>
      </c>
      <c r="C1822" s="101" t="str">
        <f t="shared" si="482"/>
        <v>b</v>
      </c>
      <c r="D1822" s="109" t="s">
        <v>279</v>
      </c>
      <c r="E1822" s="121" t="s">
        <v>306</v>
      </c>
      <c r="F1822" s="115">
        <f t="shared" si="474"/>
        <v>0</v>
      </c>
      <c r="G1822" s="116">
        <v>0</v>
      </c>
      <c r="H1822" s="116">
        <v>0</v>
      </c>
      <c r="I1822" s="116">
        <v>0</v>
      </c>
      <c r="J1822" s="116">
        <v>0</v>
      </c>
      <c r="K1822" s="115">
        <f t="shared" si="475"/>
        <v>0</v>
      </c>
      <c r="L1822" s="116">
        <v>0</v>
      </c>
      <c r="M1822" s="116">
        <v>0</v>
      </c>
      <c r="N1822" s="116">
        <v>0</v>
      </c>
      <c r="O1822" s="116">
        <v>0</v>
      </c>
      <c r="P1822" s="115">
        <f t="shared" si="476"/>
        <v>0</v>
      </c>
      <c r="Q1822" s="116">
        <v>0</v>
      </c>
      <c r="R1822" s="116">
        <v>0</v>
      </c>
      <c r="S1822" s="116">
        <v>0</v>
      </c>
      <c r="T1822" s="116">
        <v>0</v>
      </c>
      <c r="U1822" s="111">
        <f t="shared" si="481"/>
        <v>0</v>
      </c>
      <c r="V1822" s="116">
        <f t="shared" si="481"/>
        <v>0</v>
      </c>
      <c r="W1822" s="116">
        <f t="shared" si="481"/>
        <v>0</v>
      </c>
      <c r="X1822" s="116">
        <f t="shared" si="481"/>
        <v>0</v>
      </c>
      <c r="Y1822" s="116">
        <f t="shared" si="481"/>
        <v>0</v>
      </c>
      <c r="Z1822" s="115">
        <f t="shared" si="477"/>
        <v>0</v>
      </c>
      <c r="AA1822" s="116">
        <v>0</v>
      </c>
      <c r="AB1822" s="116">
        <v>0</v>
      </c>
      <c r="AC1822" s="116">
        <v>0</v>
      </c>
      <c r="AD1822" s="116">
        <v>0</v>
      </c>
      <c r="AE1822" s="115">
        <f t="shared" si="478"/>
        <v>0</v>
      </c>
      <c r="AF1822" s="116">
        <v>0</v>
      </c>
      <c r="AG1822" s="116">
        <v>0</v>
      </c>
      <c r="AH1822" s="116">
        <v>0</v>
      </c>
      <c r="AI1822" s="116">
        <v>0</v>
      </c>
      <c r="AJ1822" s="115">
        <f t="shared" si="472"/>
        <v>0</v>
      </c>
      <c r="AK1822" s="116">
        <f t="shared" si="472"/>
        <v>0</v>
      </c>
      <c r="AL1822" s="116">
        <f t="shared" si="472"/>
        <v>0</v>
      </c>
      <c r="AM1822" s="116">
        <f t="shared" si="472"/>
        <v>0</v>
      </c>
      <c r="AN1822" s="116">
        <f t="shared" si="472"/>
        <v>0</v>
      </c>
      <c r="AO1822" s="115">
        <f t="shared" si="479"/>
        <v>0</v>
      </c>
      <c r="AP1822" s="116">
        <f t="shared" si="479"/>
        <v>0</v>
      </c>
      <c r="AQ1822" s="116">
        <f t="shared" si="479"/>
        <v>0</v>
      </c>
      <c r="AR1822" s="116">
        <f t="shared" si="479"/>
        <v>0</v>
      </c>
      <c r="AS1822" s="116">
        <f t="shared" si="480"/>
        <v>0</v>
      </c>
    </row>
    <row r="1823" spans="2:45" ht="27" hidden="1" thickTop="1" thickBot="1" x14ac:dyDescent="0.3">
      <c r="B1823" s="101" t="str">
        <f t="shared" si="473"/>
        <v>b</v>
      </c>
      <c r="C1823" s="101" t="str">
        <f t="shared" si="482"/>
        <v>b</v>
      </c>
      <c r="D1823" s="109" t="s">
        <v>279</v>
      </c>
      <c r="E1823" s="121" t="s">
        <v>307</v>
      </c>
      <c r="F1823" s="115">
        <f t="shared" si="474"/>
        <v>0</v>
      </c>
      <c r="G1823" s="116">
        <f>SUM(G1824:G1825)</f>
        <v>0</v>
      </c>
      <c r="H1823" s="116">
        <f>SUM(H1824:H1825)</f>
        <v>0</v>
      </c>
      <c r="I1823" s="116">
        <f>SUM(I1824:I1825)</f>
        <v>0</v>
      </c>
      <c r="J1823" s="116">
        <f>SUM(J1824:J1825)</f>
        <v>0</v>
      </c>
      <c r="K1823" s="115">
        <f t="shared" si="475"/>
        <v>0</v>
      </c>
      <c r="L1823" s="116">
        <f>SUM(L1824:L1825)</f>
        <v>0</v>
      </c>
      <c r="M1823" s="116">
        <f>SUM(M1824:M1825)</f>
        <v>0</v>
      </c>
      <c r="N1823" s="116">
        <f>SUM(N1824:N1825)</f>
        <v>0</v>
      </c>
      <c r="O1823" s="116">
        <f>SUM(O1824:O1825)</f>
        <v>0</v>
      </c>
      <c r="P1823" s="115">
        <f t="shared" si="476"/>
        <v>0</v>
      </c>
      <c r="Q1823" s="116">
        <f>SUM(Q1824:Q1825)</f>
        <v>0</v>
      </c>
      <c r="R1823" s="116">
        <f>SUM(R1824:R1825)</f>
        <v>0</v>
      </c>
      <c r="S1823" s="116">
        <f>SUM(S1824:S1825)</f>
        <v>0</v>
      </c>
      <c r="T1823" s="116">
        <f>SUM(T1824:T1825)</f>
        <v>0</v>
      </c>
      <c r="U1823" s="111">
        <f t="shared" si="481"/>
        <v>0</v>
      </c>
      <c r="V1823" s="116">
        <f t="shared" si="481"/>
        <v>0</v>
      </c>
      <c r="W1823" s="116">
        <f t="shared" si="481"/>
        <v>0</v>
      </c>
      <c r="X1823" s="116">
        <f t="shared" si="481"/>
        <v>0</v>
      </c>
      <c r="Y1823" s="116">
        <f t="shared" si="481"/>
        <v>0</v>
      </c>
      <c r="Z1823" s="115">
        <f t="shared" si="477"/>
        <v>0</v>
      </c>
      <c r="AA1823" s="116">
        <f>SUM(AA1824:AA1825)</f>
        <v>0</v>
      </c>
      <c r="AB1823" s="116">
        <f>SUM(AB1824:AB1825)</f>
        <v>0</v>
      </c>
      <c r="AC1823" s="116">
        <f>SUM(AC1824:AC1825)</f>
        <v>0</v>
      </c>
      <c r="AD1823" s="116">
        <f>SUM(AD1824:AD1825)</f>
        <v>0</v>
      </c>
      <c r="AE1823" s="115">
        <f t="shared" si="478"/>
        <v>0</v>
      </c>
      <c r="AF1823" s="116">
        <f>SUM(AF1824:AF1825)</f>
        <v>0</v>
      </c>
      <c r="AG1823" s="116">
        <f>SUM(AG1824:AG1825)</f>
        <v>0</v>
      </c>
      <c r="AH1823" s="116">
        <f>SUM(AH1824:AH1825)</f>
        <v>0</v>
      </c>
      <c r="AI1823" s="116">
        <f>SUM(AI1824:AI1825)</f>
        <v>0</v>
      </c>
      <c r="AJ1823" s="115">
        <f t="shared" si="472"/>
        <v>0</v>
      </c>
      <c r="AK1823" s="116">
        <f t="shared" si="472"/>
        <v>0</v>
      </c>
      <c r="AL1823" s="116">
        <f t="shared" si="472"/>
        <v>0</v>
      </c>
      <c r="AM1823" s="116">
        <f t="shared" si="472"/>
        <v>0</v>
      </c>
      <c r="AN1823" s="116">
        <f t="shared" si="472"/>
        <v>0</v>
      </c>
      <c r="AO1823" s="115">
        <f t="shared" si="479"/>
        <v>0</v>
      </c>
      <c r="AP1823" s="116">
        <f t="shared" si="479"/>
        <v>0</v>
      </c>
      <c r="AQ1823" s="116">
        <f t="shared" si="479"/>
        <v>0</v>
      </c>
      <c r="AR1823" s="116">
        <f t="shared" si="479"/>
        <v>0</v>
      </c>
      <c r="AS1823" s="116">
        <f t="shared" si="480"/>
        <v>0</v>
      </c>
    </row>
    <row r="1824" spans="2:45" ht="27" hidden="1" thickTop="1" thickBot="1" x14ac:dyDescent="0.3">
      <c r="B1824" s="101" t="str">
        <f t="shared" si="473"/>
        <v>b</v>
      </c>
      <c r="C1824" s="101" t="str">
        <f t="shared" si="482"/>
        <v>b</v>
      </c>
      <c r="D1824" s="109" t="s">
        <v>279</v>
      </c>
      <c r="E1824" s="122" t="s">
        <v>308</v>
      </c>
      <c r="F1824" s="115">
        <f t="shared" si="474"/>
        <v>0</v>
      </c>
      <c r="G1824" s="116">
        <v>0</v>
      </c>
      <c r="H1824" s="116">
        <v>0</v>
      </c>
      <c r="I1824" s="116">
        <v>0</v>
      </c>
      <c r="J1824" s="116">
        <v>0</v>
      </c>
      <c r="K1824" s="115">
        <f t="shared" si="475"/>
        <v>0</v>
      </c>
      <c r="L1824" s="116">
        <v>0</v>
      </c>
      <c r="M1824" s="116">
        <v>0</v>
      </c>
      <c r="N1824" s="116">
        <v>0</v>
      </c>
      <c r="O1824" s="116">
        <v>0</v>
      </c>
      <c r="P1824" s="115">
        <f t="shared" si="476"/>
        <v>0</v>
      </c>
      <c r="Q1824" s="116">
        <v>0</v>
      </c>
      <c r="R1824" s="116">
        <v>0</v>
      </c>
      <c r="S1824" s="116">
        <v>0</v>
      </c>
      <c r="T1824" s="116">
        <v>0</v>
      </c>
      <c r="U1824" s="111">
        <f t="shared" si="481"/>
        <v>0</v>
      </c>
      <c r="V1824" s="116">
        <f t="shared" si="481"/>
        <v>0</v>
      </c>
      <c r="W1824" s="116">
        <f t="shared" si="481"/>
        <v>0</v>
      </c>
      <c r="X1824" s="116">
        <f t="shared" si="481"/>
        <v>0</v>
      </c>
      <c r="Y1824" s="116">
        <f t="shared" si="481"/>
        <v>0</v>
      </c>
      <c r="Z1824" s="115">
        <f t="shared" si="477"/>
        <v>0</v>
      </c>
      <c r="AA1824" s="116">
        <v>0</v>
      </c>
      <c r="AB1824" s="116">
        <v>0</v>
      </c>
      <c r="AC1824" s="116">
        <v>0</v>
      </c>
      <c r="AD1824" s="116">
        <v>0</v>
      </c>
      <c r="AE1824" s="115">
        <f t="shared" si="478"/>
        <v>0</v>
      </c>
      <c r="AF1824" s="116">
        <v>0</v>
      </c>
      <c r="AG1824" s="116">
        <v>0</v>
      </c>
      <c r="AH1824" s="116">
        <v>0</v>
      </c>
      <c r="AI1824" s="116">
        <v>0</v>
      </c>
      <c r="AJ1824" s="115">
        <f t="shared" si="472"/>
        <v>0</v>
      </c>
      <c r="AK1824" s="116">
        <f t="shared" si="472"/>
        <v>0</v>
      </c>
      <c r="AL1824" s="116">
        <f t="shared" si="472"/>
        <v>0</v>
      </c>
      <c r="AM1824" s="116">
        <f t="shared" si="472"/>
        <v>0</v>
      </c>
      <c r="AN1824" s="116">
        <f t="shared" si="472"/>
        <v>0</v>
      </c>
      <c r="AO1824" s="115">
        <f t="shared" si="479"/>
        <v>0</v>
      </c>
      <c r="AP1824" s="116">
        <f t="shared" si="479"/>
        <v>0</v>
      </c>
      <c r="AQ1824" s="116">
        <f t="shared" si="479"/>
        <v>0</v>
      </c>
      <c r="AR1824" s="116">
        <f t="shared" si="479"/>
        <v>0</v>
      </c>
      <c r="AS1824" s="116">
        <f t="shared" si="480"/>
        <v>0</v>
      </c>
    </row>
    <row r="1825" spans="2:45" ht="27" hidden="1" thickTop="1" thickBot="1" x14ac:dyDescent="0.3">
      <c r="B1825" s="101" t="str">
        <f t="shared" si="473"/>
        <v>b</v>
      </c>
      <c r="C1825" s="101" t="str">
        <f t="shared" si="482"/>
        <v>b</v>
      </c>
      <c r="D1825" s="109" t="s">
        <v>279</v>
      </c>
      <c r="E1825" s="122" t="s">
        <v>309</v>
      </c>
      <c r="F1825" s="115">
        <f t="shared" si="474"/>
        <v>0</v>
      </c>
      <c r="G1825" s="116">
        <v>0</v>
      </c>
      <c r="H1825" s="116">
        <v>0</v>
      </c>
      <c r="I1825" s="116">
        <v>0</v>
      </c>
      <c r="J1825" s="116">
        <v>0</v>
      </c>
      <c r="K1825" s="115">
        <f t="shared" si="475"/>
        <v>0</v>
      </c>
      <c r="L1825" s="116">
        <v>0</v>
      </c>
      <c r="M1825" s="116">
        <v>0</v>
      </c>
      <c r="N1825" s="116">
        <v>0</v>
      </c>
      <c r="O1825" s="116">
        <v>0</v>
      </c>
      <c r="P1825" s="115">
        <f t="shared" si="476"/>
        <v>0</v>
      </c>
      <c r="Q1825" s="116">
        <v>0</v>
      </c>
      <c r="R1825" s="116">
        <v>0</v>
      </c>
      <c r="S1825" s="116">
        <v>0</v>
      </c>
      <c r="T1825" s="116">
        <v>0</v>
      </c>
      <c r="U1825" s="111">
        <f t="shared" si="481"/>
        <v>0</v>
      </c>
      <c r="V1825" s="116">
        <f t="shared" si="481"/>
        <v>0</v>
      </c>
      <c r="W1825" s="116">
        <f t="shared" si="481"/>
        <v>0</v>
      </c>
      <c r="X1825" s="116">
        <f t="shared" si="481"/>
        <v>0</v>
      </c>
      <c r="Y1825" s="116">
        <f t="shared" si="481"/>
        <v>0</v>
      </c>
      <c r="Z1825" s="115">
        <f t="shared" si="477"/>
        <v>0</v>
      </c>
      <c r="AA1825" s="116">
        <v>0</v>
      </c>
      <c r="AB1825" s="116">
        <v>0</v>
      </c>
      <c r="AC1825" s="116">
        <v>0</v>
      </c>
      <c r="AD1825" s="116">
        <v>0</v>
      </c>
      <c r="AE1825" s="115">
        <f t="shared" si="478"/>
        <v>0</v>
      </c>
      <c r="AF1825" s="116">
        <v>0</v>
      </c>
      <c r="AG1825" s="116">
        <v>0</v>
      </c>
      <c r="AH1825" s="116">
        <v>0</v>
      </c>
      <c r="AI1825" s="116">
        <v>0</v>
      </c>
      <c r="AJ1825" s="115">
        <f t="shared" si="472"/>
        <v>0</v>
      </c>
      <c r="AK1825" s="116">
        <f t="shared" si="472"/>
        <v>0</v>
      </c>
      <c r="AL1825" s="116">
        <f t="shared" si="472"/>
        <v>0</v>
      </c>
      <c r="AM1825" s="116">
        <f t="shared" si="472"/>
        <v>0</v>
      </c>
      <c r="AN1825" s="116">
        <f t="shared" si="472"/>
        <v>0</v>
      </c>
      <c r="AO1825" s="115">
        <f t="shared" si="479"/>
        <v>0</v>
      </c>
      <c r="AP1825" s="116">
        <f t="shared" si="479"/>
        <v>0</v>
      </c>
      <c r="AQ1825" s="116">
        <f t="shared" si="479"/>
        <v>0</v>
      </c>
      <c r="AR1825" s="116">
        <f t="shared" si="479"/>
        <v>0</v>
      </c>
      <c r="AS1825" s="116">
        <f t="shared" si="480"/>
        <v>0</v>
      </c>
    </row>
    <row r="1826" spans="2:45" ht="16.5" hidden="1" thickTop="1" thickBot="1" x14ac:dyDescent="0.3">
      <c r="B1826" s="101" t="str">
        <f t="shared" si="473"/>
        <v>b</v>
      </c>
      <c r="C1826" s="101" t="str">
        <f t="shared" si="482"/>
        <v>b</v>
      </c>
      <c r="D1826" s="109" t="s">
        <v>279</v>
      </c>
      <c r="E1826" s="119" t="s">
        <v>310</v>
      </c>
      <c r="F1826" s="115">
        <f t="shared" si="474"/>
        <v>0</v>
      </c>
      <c r="G1826" s="116">
        <v>0</v>
      </c>
      <c r="H1826" s="116">
        <v>0</v>
      </c>
      <c r="I1826" s="116">
        <v>0</v>
      </c>
      <c r="J1826" s="116">
        <v>0</v>
      </c>
      <c r="K1826" s="115">
        <f t="shared" si="475"/>
        <v>0</v>
      </c>
      <c r="L1826" s="116">
        <v>0</v>
      </c>
      <c r="M1826" s="116">
        <v>0</v>
      </c>
      <c r="N1826" s="116">
        <v>0</v>
      </c>
      <c r="O1826" s="116">
        <v>0</v>
      </c>
      <c r="P1826" s="115">
        <f t="shared" si="476"/>
        <v>0</v>
      </c>
      <c r="Q1826" s="116">
        <v>0</v>
      </c>
      <c r="R1826" s="116">
        <v>0</v>
      </c>
      <c r="S1826" s="116">
        <v>0</v>
      </c>
      <c r="T1826" s="116">
        <v>0</v>
      </c>
      <c r="U1826" s="111">
        <f t="shared" si="481"/>
        <v>0</v>
      </c>
      <c r="V1826" s="116">
        <f t="shared" si="481"/>
        <v>0</v>
      </c>
      <c r="W1826" s="116">
        <f t="shared" si="481"/>
        <v>0</v>
      </c>
      <c r="X1826" s="116">
        <f t="shared" si="481"/>
        <v>0</v>
      </c>
      <c r="Y1826" s="116">
        <f t="shared" si="481"/>
        <v>0</v>
      </c>
      <c r="Z1826" s="115">
        <f t="shared" si="477"/>
        <v>0</v>
      </c>
      <c r="AA1826" s="116">
        <v>0</v>
      </c>
      <c r="AB1826" s="116">
        <v>0</v>
      </c>
      <c r="AC1826" s="116">
        <v>0</v>
      </c>
      <c r="AD1826" s="116">
        <v>0</v>
      </c>
      <c r="AE1826" s="115">
        <f t="shared" si="478"/>
        <v>0</v>
      </c>
      <c r="AF1826" s="116">
        <v>0</v>
      </c>
      <c r="AG1826" s="116">
        <v>0</v>
      </c>
      <c r="AH1826" s="116">
        <v>0</v>
      </c>
      <c r="AI1826" s="116">
        <v>0</v>
      </c>
      <c r="AJ1826" s="115">
        <f t="shared" si="472"/>
        <v>0</v>
      </c>
      <c r="AK1826" s="116">
        <f t="shared" si="472"/>
        <v>0</v>
      </c>
      <c r="AL1826" s="116">
        <f t="shared" si="472"/>
        <v>0</v>
      </c>
      <c r="AM1826" s="116">
        <f t="shared" si="472"/>
        <v>0</v>
      </c>
      <c r="AN1826" s="116">
        <f t="shared" si="472"/>
        <v>0</v>
      </c>
      <c r="AO1826" s="115">
        <f t="shared" si="479"/>
        <v>0</v>
      </c>
      <c r="AP1826" s="116">
        <f t="shared" si="479"/>
        <v>0</v>
      </c>
      <c r="AQ1826" s="116">
        <f t="shared" si="479"/>
        <v>0</v>
      </c>
      <c r="AR1826" s="116">
        <f t="shared" si="479"/>
        <v>0</v>
      </c>
      <c r="AS1826" s="116">
        <f t="shared" si="480"/>
        <v>0</v>
      </c>
    </row>
    <row r="1827" spans="2:45" ht="16.5" hidden="1" thickTop="1" thickBot="1" x14ac:dyDescent="0.3">
      <c r="B1827" s="101" t="str">
        <f t="shared" si="473"/>
        <v>b</v>
      </c>
      <c r="C1827" s="101" t="str">
        <f t="shared" si="482"/>
        <v>b</v>
      </c>
      <c r="D1827" s="109" t="s">
        <v>279</v>
      </c>
      <c r="E1827" s="119" t="s">
        <v>311</v>
      </c>
      <c r="F1827" s="115">
        <f t="shared" si="474"/>
        <v>0</v>
      </c>
      <c r="G1827" s="116">
        <v>0</v>
      </c>
      <c r="H1827" s="116">
        <v>0</v>
      </c>
      <c r="I1827" s="116">
        <v>0</v>
      </c>
      <c r="J1827" s="116">
        <v>0</v>
      </c>
      <c r="K1827" s="115">
        <f t="shared" si="475"/>
        <v>0</v>
      </c>
      <c r="L1827" s="116">
        <v>0</v>
      </c>
      <c r="M1827" s="116">
        <v>0</v>
      </c>
      <c r="N1827" s="116">
        <v>0</v>
      </c>
      <c r="O1827" s="116">
        <v>0</v>
      </c>
      <c r="P1827" s="115">
        <f t="shared" si="476"/>
        <v>0</v>
      </c>
      <c r="Q1827" s="116">
        <v>0</v>
      </c>
      <c r="R1827" s="116">
        <v>0</v>
      </c>
      <c r="S1827" s="116">
        <v>0</v>
      </c>
      <c r="T1827" s="116">
        <v>0</v>
      </c>
      <c r="U1827" s="111">
        <f t="shared" si="481"/>
        <v>0</v>
      </c>
      <c r="V1827" s="116">
        <f t="shared" si="481"/>
        <v>0</v>
      </c>
      <c r="W1827" s="116">
        <f t="shared" si="481"/>
        <v>0</v>
      </c>
      <c r="X1827" s="116">
        <f t="shared" si="481"/>
        <v>0</v>
      </c>
      <c r="Y1827" s="116">
        <f t="shared" si="481"/>
        <v>0</v>
      </c>
      <c r="Z1827" s="115">
        <f t="shared" si="477"/>
        <v>0</v>
      </c>
      <c r="AA1827" s="116">
        <v>0</v>
      </c>
      <c r="AB1827" s="116">
        <v>0</v>
      </c>
      <c r="AC1827" s="116">
        <v>0</v>
      </c>
      <c r="AD1827" s="116">
        <v>0</v>
      </c>
      <c r="AE1827" s="115">
        <f t="shared" si="478"/>
        <v>0</v>
      </c>
      <c r="AF1827" s="116">
        <v>0</v>
      </c>
      <c r="AG1827" s="116">
        <v>0</v>
      </c>
      <c r="AH1827" s="116">
        <v>0</v>
      </c>
      <c r="AI1827" s="116">
        <v>0</v>
      </c>
      <c r="AJ1827" s="115">
        <f t="shared" si="472"/>
        <v>0</v>
      </c>
      <c r="AK1827" s="116">
        <f t="shared" si="472"/>
        <v>0</v>
      </c>
      <c r="AL1827" s="116">
        <f t="shared" si="472"/>
        <v>0</v>
      </c>
      <c r="AM1827" s="116">
        <f t="shared" si="472"/>
        <v>0</v>
      </c>
      <c r="AN1827" s="116">
        <f t="shared" si="472"/>
        <v>0</v>
      </c>
      <c r="AO1827" s="115">
        <f t="shared" si="479"/>
        <v>0</v>
      </c>
      <c r="AP1827" s="116">
        <f t="shared" si="479"/>
        <v>0</v>
      </c>
      <c r="AQ1827" s="116">
        <f t="shared" si="479"/>
        <v>0</v>
      </c>
      <c r="AR1827" s="116">
        <f t="shared" si="479"/>
        <v>0</v>
      </c>
      <c r="AS1827" s="116">
        <f t="shared" si="480"/>
        <v>0</v>
      </c>
    </row>
    <row r="1828" spans="2:45" ht="16.5" hidden="1" thickTop="1" thickBot="1" x14ac:dyDescent="0.3">
      <c r="B1828" s="101" t="str">
        <f t="shared" si="473"/>
        <v>b</v>
      </c>
      <c r="C1828" s="101" t="str">
        <f t="shared" si="482"/>
        <v>b</v>
      </c>
      <c r="D1828" s="109" t="s">
        <v>279</v>
      </c>
      <c r="E1828" s="119" t="s">
        <v>312</v>
      </c>
      <c r="F1828" s="115">
        <f t="shared" si="474"/>
        <v>0</v>
      </c>
      <c r="G1828" s="116">
        <v>0</v>
      </c>
      <c r="H1828" s="116">
        <v>0</v>
      </c>
      <c r="I1828" s="116">
        <v>0</v>
      </c>
      <c r="J1828" s="116">
        <v>0</v>
      </c>
      <c r="K1828" s="115">
        <f t="shared" si="475"/>
        <v>0</v>
      </c>
      <c r="L1828" s="116">
        <v>0</v>
      </c>
      <c r="M1828" s="116">
        <v>0</v>
      </c>
      <c r="N1828" s="116">
        <v>0</v>
      </c>
      <c r="O1828" s="116">
        <v>0</v>
      </c>
      <c r="P1828" s="115">
        <f t="shared" si="476"/>
        <v>0</v>
      </c>
      <c r="Q1828" s="116">
        <v>0</v>
      </c>
      <c r="R1828" s="116">
        <v>0</v>
      </c>
      <c r="S1828" s="116">
        <v>0</v>
      </c>
      <c r="T1828" s="116">
        <v>0</v>
      </c>
      <c r="U1828" s="111">
        <f t="shared" si="481"/>
        <v>0</v>
      </c>
      <c r="V1828" s="116">
        <f t="shared" si="481"/>
        <v>0</v>
      </c>
      <c r="W1828" s="116">
        <f t="shared" si="481"/>
        <v>0</v>
      </c>
      <c r="X1828" s="116">
        <f t="shared" si="481"/>
        <v>0</v>
      </c>
      <c r="Y1828" s="116">
        <f t="shared" si="481"/>
        <v>0</v>
      </c>
      <c r="Z1828" s="115">
        <f t="shared" si="477"/>
        <v>0</v>
      </c>
      <c r="AA1828" s="116">
        <v>0</v>
      </c>
      <c r="AB1828" s="116">
        <v>0</v>
      </c>
      <c r="AC1828" s="116">
        <v>0</v>
      </c>
      <c r="AD1828" s="116">
        <v>0</v>
      </c>
      <c r="AE1828" s="115">
        <f t="shared" si="478"/>
        <v>0</v>
      </c>
      <c r="AF1828" s="116">
        <v>0</v>
      </c>
      <c r="AG1828" s="116">
        <v>0</v>
      </c>
      <c r="AH1828" s="116">
        <v>0</v>
      </c>
      <c r="AI1828" s="116">
        <v>0</v>
      </c>
      <c r="AJ1828" s="115">
        <f t="shared" si="472"/>
        <v>0</v>
      </c>
      <c r="AK1828" s="116">
        <f t="shared" si="472"/>
        <v>0</v>
      </c>
      <c r="AL1828" s="116">
        <f t="shared" si="472"/>
        <v>0</v>
      </c>
      <c r="AM1828" s="116">
        <f t="shared" si="472"/>
        <v>0</v>
      </c>
      <c r="AN1828" s="116">
        <f t="shared" si="472"/>
        <v>0</v>
      </c>
      <c r="AO1828" s="115">
        <f t="shared" si="479"/>
        <v>0</v>
      </c>
      <c r="AP1828" s="116">
        <f t="shared" si="479"/>
        <v>0</v>
      </c>
      <c r="AQ1828" s="116">
        <f t="shared" si="479"/>
        <v>0</v>
      </c>
      <c r="AR1828" s="116">
        <f t="shared" si="479"/>
        <v>0</v>
      </c>
      <c r="AS1828" s="116">
        <f t="shared" si="480"/>
        <v>0</v>
      </c>
    </row>
    <row r="1829" spans="2:45" ht="27" thickTop="1" thickBot="1" x14ac:dyDescent="0.3">
      <c r="B1829" s="101" t="str">
        <f t="shared" si="473"/>
        <v>a</v>
      </c>
      <c r="C1829" s="101" t="str">
        <f t="shared" si="482"/>
        <v>a</v>
      </c>
      <c r="D1829" s="109" t="s">
        <v>194</v>
      </c>
      <c r="E1829" s="88" t="s">
        <v>458</v>
      </c>
      <c r="F1829" s="115">
        <f t="shared" si="474"/>
        <v>230604000</v>
      </c>
      <c r="G1829" s="116">
        <f t="shared" ref="G1829:J1844" si="483">SUM(G1845,G1861,G1877,G1893,G1909,G1925,G1941,G1989,G2005,G2021,G2037)</f>
        <v>55072000</v>
      </c>
      <c r="H1829" s="116">
        <f t="shared" si="483"/>
        <v>58723800</v>
      </c>
      <c r="I1829" s="116">
        <f t="shared" si="483"/>
        <v>59880800</v>
      </c>
      <c r="J1829" s="116">
        <f t="shared" si="483"/>
        <v>56927400</v>
      </c>
      <c r="K1829" s="115">
        <f t="shared" si="475"/>
        <v>322114000</v>
      </c>
      <c r="L1829" s="116">
        <f t="shared" ref="L1829:O1844" si="484">SUM(L1845,L1861,L1877,L1893,L1909,L1925,L1941,L1989,L2005,L2021,L2037)</f>
        <v>93787000</v>
      </c>
      <c r="M1829" s="116">
        <f t="shared" si="484"/>
        <v>92208800</v>
      </c>
      <c r="N1829" s="116">
        <f t="shared" si="484"/>
        <v>81040800</v>
      </c>
      <c r="O1829" s="116">
        <f t="shared" si="484"/>
        <v>55077400</v>
      </c>
      <c r="P1829" s="115">
        <f t="shared" si="476"/>
        <v>112009177.93000001</v>
      </c>
      <c r="Q1829" s="116">
        <f t="shared" ref="Q1829:T1844" si="485">SUM(Q1845,Q1861,Q1877,Q1893,Q1909,Q1925,Q1941,Q1989,Q2005,Q2021,Q2037)</f>
        <v>47449307.919999994</v>
      </c>
      <c r="R1829" s="116">
        <f t="shared" si="485"/>
        <v>64559870.010000005</v>
      </c>
      <c r="S1829" s="116">
        <f t="shared" si="485"/>
        <v>0</v>
      </c>
      <c r="T1829" s="116">
        <f t="shared" si="485"/>
        <v>0</v>
      </c>
      <c r="U1829" s="111">
        <f t="shared" si="481"/>
        <v>240000000</v>
      </c>
      <c r="V1829" s="116">
        <f t="shared" si="481"/>
        <v>37215000</v>
      </c>
      <c r="W1829" s="116">
        <f t="shared" si="481"/>
        <v>44770000</v>
      </c>
      <c r="X1829" s="116">
        <f t="shared" si="481"/>
        <v>101919000</v>
      </c>
      <c r="Y1829" s="116">
        <f t="shared" si="481"/>
        <v>56096000</v>
      </c>
      <c r="Z1829" s="115">
        <f t="shared" si="477"/>
        <v>150100000</v>
      </c>
      <c r="AA1829" s="116">
        <f t="shared" ref="AA1829:AD1844" si="486">SUM(AA1845,AA1861,AA1877,AA1893,AA1909,AA1925,AA1941,AA1989,AA2005,AA2021,AA2037)</f>
        <v>-1500000</v>
      </c>
      <c r="AB1829" s="116">
        <f t="shared" si="486"/>
        <v>13585000</v>
      </c>
      <c r="AC1829" s="116">
        <f t="shared" si="486"/>
        <v>81919000</v>
      </c>
      <c r="AD1829" s="116">
        <f t="shared" si="486"/>
        <v>56096000</v>
      </c>
      <c r="AE1829" s="115">
        <f t="shared" si="478"/>
        <v>89900000</v>
      </c>
      <c r="AF1829" s="116">
        <f t="shared" ref="AF1829:AI1844" si="487">SUM(AF1845,AF1861,AF1877,AF1893,AF1909,AF1925,AF1941,AF1989,AF2005,AF2021,AF2037)</f>
        <v>38715000</v>
      </c>
      <c r="AG1829" s="116">
        <f t="shared" si="487"/>
        <v>31185000</v>
      </c>
      <c r="AH1829" s="116">
        <f t="shared" si="487"/>
        <v>20000000</v>
      </c>
      <c r="AI1829" s="116">
        <f t="shared" si="487"/>
        <v>0</v>
      </c>
      <c r="AJ1829" s="115">
        <f t="shared" si="472"/>
        <v>470604000</v>
      </c>
      <c r="AK1829" s="116">
        <f t="shared" si="472"/>
        <v>92287000</v>
      </c>
      <c r="AL1829" s="116">
        <f t="shared" si="472"/>
        <v>103493800</v>
      </c>
      <c r="AM1829" s="116">
        <f t="shared" si="472"/>
        <v>161799800</v>
      </c>
      <c r="AN1829" s="116">
        <f t="shared" si="472"/>
        <v>113023400</v>
      </c>
      <c r="AO1829" s="115">
        <f t="shared" si="479"/>
        <v>562114000</v>
      </c>
      <c r="AP1829" s="116">
        <f t="shared" si="479"/>
        <v>131002000</v>
      </c>
      <c r="AQ1829" s="116">
        <f t="shared" si="479"/>
        <v>136978800</v>
      </c>
      <c r="AR1829" s="116">
        <f t="shared" si="479"/>
        <v>182959800</v>
      </c>
      <c r="AS1829" s="116">
        <f t="shared" si="480"/>
        <v>111173400</v>
      </c>
    </row>
    <row r="1830" spans="2:45" ht="16.5" thickTop="1" thickBot="1" x14ac:dyDescent="0.3">
      <c r="B1830" s="101" t="str">
        <f t="shared" si="473"/>
        <v>a</v>
      </c>
      <c r="C1830" s="101" t="str">
        <f t="shared" si="482"/>
        <v>a</v>
      </c>
      <c r="D1830" s="109" t="s">
        <v>279</v>
      </c>
      <c r="E1830" s="118" t="s">
        <v>298</v>
      </c>
      <c r="F1830" s="115">
        <f t="shared" si="474"/>
        <v>230519000</v>
      </c>
      <c r="G1830" s="116">
        <f t="shared" si="483"/>
        <v>55022000</v>
      </c>
      <c r="H1830" s="116">
        <f t="shared" si="483"/>
        <v>58703800</v>
      </c>
      <c r="I1830" s="116">
        <f t="shared" si="483"/>
        <v>59865800</v>
      </c>
      <c r="J1830" s="116">
        <f t="shared" si="483"/>
        <v>56927400</v>
      </c>
      <c r="K1830" s="115">
        <f t="shared" si="475"/>
        <v>317878000</v>
      </c>
      <c r="L1830" s="116">
        <f t="shared" si="484"/>
        <v>90586000</v>
      </c>
      <c r="M1830" s="116">
        <f t="shared" si="484"/>
        <v>91188800</v>
      </c>
      <c r="N1830" s="116">
        <f t="shared" si="484"/>
        <v>81025800</v>
      </c>
      <c r="O1830" s="116">
        <f t="shared" si="484"/>
        <v>55077400</v>
      </c>
      <c r="P1830" s="115">
        <f t="shared" si="476"/>
        <v>110885280.46000001</v>
      </c>
      <c r="Q1830" s="116">
        <f t="shared" si="485"/>
        <v>46477072.449999996</v>
      </c>
      <c r="R1830" s="116">
        <f t="shared" si="485"/>
        <v>64408208.010000005</v>
      </c>
      <c r="S1830" s="116">
        <f t="shared" si="485"/>
        <v>0</v>
      </c>
      <c r="T1830" s="116">
        <f t="shared" si="485"/>
        <v>0</v>
      </c>
      <c r="U1830" s="111">
        <f t="shared" si="481"/>
        <v>235200000</v>
      </c>
      <c r="V1830" s="116">
        <f t="shared" si="481"/>
        <v>34069000</v>
      </c>
      <c r="W1830" s="116">
        <f t="shared" si="481"/>
        <v>43116000</v>
      </c>
      <c r="X1830" s="116">
        <f t="shared" si="481"/>
        <v>101919000</v>
      </c>
      <c r="Y1830" s="116">
        <f t="shared" si="481"/>
        <v>56096000</v>
      </c>
      <c r="Z1830" s="115">
        <f t="shared" si="477"/>
        <v>149446000</v>
      </c>
      <c r="AA1830" s="116">
        <f t="shared" si="486"/>
        <v>-1500000</v>
      </c>
      <c r="AB1830" s="116">
        <f t="shared" si="486"/>
        <v>12931000</v>
      </c>
      <c r="AC1830" s="116">
        <f t="shared" si="486"/>
        <v>81919000</v>
      </c>
      <c r="AD1830" s="116">
        <f t="shared" si="486"/>
        <v>56096000</v>
      </c>
      <c r="AE1830" s="115">
        <f t="shared" si="478"/>
        <v>85754000</v>
      </c>
      <c r="AF1830" s="116">
        <f t="shared" si="487"/>
        <v>35569000</v>
      </c>
      <c r="AG1830" s="116">
        <f t="shared" si="487"/>
        <v>30185000</v>
      </c>
      <c r="AH1830" s="116">
        <f t="shared" si="487"/>
        <v>20000000</v>
      </c>
      <c r="AI1830" s="116">
        <f t="shared" si="487"/>
        <v>0</v>
      </c>
      <c r="AJ1830" s="115">
        <f t="shared" si="472"/>
        <v>465719000</v>
      </c>
      <c r="AK1830" s="116">
        <f t="shared" si="472"/>
        <v>89091000</v>
      </c>
      <c r="AL1830" s="116">
        <f t="shared" si="472"/>
        <v>101819800</v>
      </c>
      <c r="AM1830" s="116">
        <f t="shared" si="472"/>
        <v>161784800</v>
      </c>
      <c r="AN1830" s="116">
        <f t="shared" si="472"/>
        <v>113023400</v>
      </c>
      <c r="AO1830" s="115">
        <f t="shared" si="479"/>
        <v>553078000</v>
      </c>
      <c r="AP1830" s="116">
        <f t="shared" si="479"/>
        <v>124655000</v>
      </c>
      <c r="AQ1830" s="116">
        <f t="shared" si="479"/>
        <v>134304800</v>
      </c>
      <c r="AR1830" s="116">
        <f t="shared" si="479"/>
        <v>182944800</v>
      </c>
      <c r="AS1830" s="116">
        <f t="shared" si="480"/>
        <v>111173400</v>
      </c>
    </row>
    <row r="1831" spans="2:45" ht="16.5" hidden="1" thickTop="1" thickBot="1" x14ac:dyDescent="0.3">
      <c r="B1831" s="101" t="str">
        <f t="shared" si="473"/>
        <v>b</v>
      </c>
      <c r="C1831" s="101" t="str">
        <f t="shared" si="482"/>
        <v>b</v>
      </c>
      <c r="D1831" s="109" t="s">
        <v>279</v>
      </c>
      <c r="E1831" s="119" t="s">
        <v>299</v>
      </c>
      <c r="F1831" s="115">
        <f t="shared" si="474"/>
        <v>0</v>
      </c>
      <c r="G1831" s="116">
        <f t="shared" si="483"/>
        <v>0</v>
      </c>
      <c r="H1831" s="116">
        <f t="shared" si="483"/>
        <v>0</v>
      </c>
      <c r="I1831" s="116">
        <f t="shared" si="483"/>
        <v>0</v>
      </c>
      <c r="J1831" s="116">
        <f t="shared" si="483"/>
        <v>0</v>
      </c>
      <c r="K1831" s="115">
        <f t="shared" si="475"/>
        <v>0</v>
      </c>
      <c r="L1831" s="116">
        <f t="shared" si="484"/>
        <v>0</v>
      </c>
      <c r="M1831" s="116">
        <f t="shared" si="484"/>
        <v>0</v>
      </c>
      <c r="N1831" s="116">
        <f t="shared" si="484"/>
        <v>0</v>
      </c>
      <c r="O1831" s="116">
        <f t="shared" si="484"/>
        <v>0</v>
      </c>
      <c r="P1831" s="115">
        <f t="shared" si="476"/>
        <v>0</v>
      </c>
      <c r="Q1831" s="116">
        <f t="shared" si="485"/>
        <v>0</v>
      </c>
      <c r="R1831" s="116">
        <f t="shared" si="485"/>
        <v>0</v>
      </c>
      <c r="S1831" s="116">
        <f t="shared" si="485"/>
        <v>0</v>
      </c>
      <c r="T1831" s="116">
        <f t="shared" si="485"/>
        <v>0</v>
      </c>
      <c r="U1831" s="111">
        <f t="shared" si="481"/>
        <v>0</v>
      </c>
      <c r="V1831" s="116">
        <f t="shared" si="481"/>
        <v>0</v>
      </c>
      <c r="W1831" s="116">
        <f t="shared" si="481"/>
        <v>0</v>
      </c>
      <c r="X1831" s="116">
        <f t="shared" si="481"/>
        <v>0</v>
      </c>
      <c r="Y1831" s="116">
        <f t="shared" si="481"/>
        <v>0</v>
      </c>
      <c r="Z1831" s="115">
        <f t="shared" si="477"/>
        <v>0</v>
      </c>
      <c r="AA1831" s="116">
        <f t="shared" si="486"/>
        <v>0</v>
      </c>
      <c r="AB1831" s="116">
        <f t="shared" si="486"/>
        <v>0</v>
      </c>
      <c r="AC1831" s="116">
        <f t="shared" si="486"/>
        <v>0</v>
      </c>
      <c r="AD1831" s="116">
        <f t="shared" si="486"/>
        <v>0</v>
      </c>
      <c r="AE1831" s="115">
        <f t="shared" si="478"/>
        <v>0</v>
      </c>
      <c r="AF1831" s="116">
        <f t="shared" si="487"/>
        <v>0</v>
      </c>
      <c r="AG1831" s="116">
        <f t="shared" si="487"/>
        <v>0</v>
      </c>
      <c r="AH1831" s="116">
        <f t="shared" si="487"/>
        <v>0</v>
      </c>
      <c r="AI1831" s="116">
        <f t="shared" si="487"/>
        <v>0</v>
      </c>
      <c r="AJ1831" s="115">
        <f t="shared" si="472"/>
        <v>0</v>
      </c>
      <c r="AK1831" s="116">
        <f t="shared" si="472"/>
        <v>0</v>
      </c>
      <c r="AL1831" s="116">
        <f t="shared" si="472"/>
        <v>0</v>
      </c>
      <c r="AM1831" s="116">
        <f t="shared" si="472"/>
        <v>0</v>
      </c>
      <c r="AN1831" s="116">
        <f t="shared" si="472"/>
        <v>0</v>
      </c>
      <c r="AO1831" s="115">
        <f t="shared" si="479"/>
        <v>0</v>
      </c>
      <c r="AP1831" s="116">
        <f t="shared" si="479"/>
        <v>0</v>
      </c>
      <c r="AQ1831" s="116">
        <f t="shared" si="479"/>
        <v>0</v>
      </c>
      <c r="AR1831" s="116">
        <f t="shared" si="479"/>
        <v>0</v>
      </c>
      <c r="AS1831" s="116">
        <f t="shared" si="480"/>
        <v>0</v>
      </c>
    </row>
    <row r="1832" spans="2:45" ht="16.5" thickTop="1" thickBot="1" x14ac:dyDescent="0.3">
      <c r="B1832" s="101" t="str">
        <f t="shared" si="473"/>
        <v>a</v>
      </c>
      <c r="C1832" s="101" t="str">
        <f t="shared" si="482"/>
        <v>a</v>
      </c>
      <c r="D1832" s="109" t="s">
        <v>279</v>
      </c>
      <c r="E1832" s="119" t="s">
        <v>300</v>
      </c>
      <c r="F1832" s="115">
        <f t="shared" si="474"/>
        <v>95918000</v>
      </c>
      <c r="G1832" s="116">
        <f t="shared" si="483"/>
        <v>20393500</v>
      </c>
      <c r="H1832" s="116">
        <f t="shared" si="483"/>
        <v>23521500</v>
      </c>
      <c r="I1832" s="116">
        <f t="shared" si="483"/>
        <v>25392500</v>
      </c>
      <c r="J1832" s="116">
        <f t="shared" si="483"/>
        <v>26610500</v>
      </c>
      <c r="K1832" s="115">
        <f t="shared" si="475"/>
        <v>138738355</v>
      </c>
      <c r="L1832" s="116">
        <f t="shared" si="484"/>
        <v>48780855</v>
      </c>
      <c r="M1832" s="116">
        <f t="shared" si="484"/>
        <v>39806500</v>
      </c>
      <c r="N1832" s="116">
        <f t="shared" si="484"/>
        <v>25391500</v>
      </c>
      <c r="O1832" s="116">
        <f t="shared" si="484"/>
        <v>24759500</v>
      </c>
      <c r="P1832" s="115">
        <f t="shared" si="476"/>
        <v>45217387.18</v>
      </c>
      <c r="Q1832" s="116">
        <f t="shared" si="485"/>
        <v>11966158.389999999</v>
      </c>
      <c r="R1832" s="116">
        <f t="shared" si="485"/>
        <v>33251228.789999999</v>
      </c>
      <c r="S1832" s="116">
        <f t="shared" si="485"/>
        <v>0</v>
      </c>
      <c r="T1832" s="116">
        <f t="shared" si="485"/>
        <v>0</v>
      </c>
      <c r="U1832" s="111">
        <f t="shared" si="481"/>
        <v>151000000</v>
      </c>
      <c r="V1832" s="116">
        <f t="shared" si="481"/>
        <v>32638000</v>
      </c>
      <c r="W1832" s="116">
        <f t="shared" si="481"/>
        <v>20116000</v>
      </c>
      <c r="X1832" s="116">
        <f t="shared" si="481"/>
        <v>42150000</v>
      </c>
      <c r="Y1832" s="116">
        <f t="shared" si="481"/>
        <v>56096000</v>
      </c>
      <c r="Z1832" s="115">
        <f t="shared" si="477"/>
        <v>99677000</v>
      </c>
      <c r="AA1832" s="116">
        <f t="shared" si="486"/>
        <v>0</v>
      </c>
      <c r="AB1832" s="116">
        <f t="shared" si="486"/>
        <v>1431000</v>
      </c>
      <c r="AC1832" s="116">
        <f t="shared" si="486"/>
        <v>42150000</v>
      </c>
      <c r="AD1832" s="116">
        <f t="shared" si="486"/>
        <v>56096000</v>
      </c>
      <c r="AE1832" s="115">
        <f t="shared" si="478"/>
        <v>51323000</v>
      </c>
      <c r="AF1832" s="116">
        <f t="shared" si="487"/>
        <v>32638000</v>
      </c>
      <c r="AG1832" s="116">
        <f t="shared" si="487"/>
        <v>18685000</v>
      </c>
      <c r="AH1832" s="116">
        <f t="shared" si="487"/>
        <v>0</v>
      </c>
      <c r="AI1832" s="116">
        <f t="shared" si="487"/>
        <v>0</v>
      </c>
      <c r="AJ1832" s="115">
        <f t="shared" si="472"/>
        <v>246918000</v>
      </c>
      <c r="AK1832" s="116">
        <f t="shared" si="472"/>
        <v>53031500</v>
      </c>
      <c r="AL1832" s="116">
        <f t="shared" si="472"/>
        <v>43637500</v>
      </c>
      <c r="AM1832" s="116">
        <f t="shared" si="472"/>
        <v>67542500</v>
      </c>
      <c r="AN1832" s="116">
        <f t="shared" si="472"/>
        <v>82706500</v>
      </c>
      <c r="AO1832" s="115">
        <f t="shared" si="479"/>
        <v>289738355</v>
      </c>
      <c r="AP1832" s="116">
        <f t="shared" si="479"/>
        <v>81418855</v>
      </c>
      <c r="AQ1832" s="116">
        <f t="shared" si="479"/>
        <v>59922500</v>
      </c>
      <c r="AR1832" s="116">
        <f t="shared" si="479"/>
        <v>67541500</v>
      </c>
      <c r="AS1832" s="116">
        <f t="shared" si="480"/>
        <v>80855500</v>
      </c>
    </row>
    <row r="1833" spans="2:45" ht="16.5" hidden="1" thickTop="1" thickBot="1" x14ac:dyDescent="0.3">
      <c r="B1833" s="101" t="str">
        <f t="shared" si="473"/>
        <v>b</v>
      </c>
      <c r="C1833" s="101" t="str">
        <f t="shared" si="482"/>
        <v>b</v>
      </c>
      <c r="D1833" s="109" t="s">
        <v>279</v>
      </c>
      <c r="E1833" s="119" t="s">
        <v>301</v>
      </c>
      <c r="F1833" s="115">
        <f t="shared" si="474"/>
        <v>0</v>
      </c>
      <c r="G1833" s="116">
        <f t="shared" si="483"/>
        <v>0</v>
      </c>
      <c r="H1833" s="116">
        <f t="shared" si="483"/>
        <v>0</v>
      </c>
      <c r="I1833" s="116">
        <f t="shared" si="483"/>
        <v>0</v>
      </c>
      <c r="J1833" s="116">
        <f t="shared" si="483"/>
        <v>0</v>
      </c>
      <c r="K1833" s="115">
        <f t="shared" si="475"/>
        <v>0</v>
      </c>
      <c r="L1833" s="116">
        <f t="shared" si="484"/>
        <v>0</v>
      </c>
      <c r="M1833" s="116">
        <f t="shared" si="484"/>
        <v>0</v>
      </c>
      <c r="N1833" s="116">
        <f t="shared" si="484"/>
        <v>0</v>
      </c>
      <c r="O1833" s="116">
        <f t="shared" si="484"/>
        <v>0</v>
      </c>
      <c r="P1833" s="115">
        <f t="shared" si="476"/>
        <v>0</v>
      </c>
      <c r="Q1833" s="116">
        <f t="shared" si="485"/>
        <v>0</v>
      </c>
      <c r="R1833" s="116">
        <f t="shared" si="485"/>
        <v>0</v>
      </c>
      <c r="S1833" s="116">
        <f t="shared" si="485"/>
        <v>0</v>
      </c>
      <c r="T1833" s="116">
        <f t="shared" si="485"/>
        <v>0</v>
      </c>
      <c r="U1833" s="111">
        <f t="shared" si="481"/>
        <v>0</v>
      </c>
      <c r="V1833" s="116">
        <f t="shared" si="481"/>
        <v>0</v>
      </c>
      <c r="W1833" s="116">
        <f t="shared" si="481"/>
        <v>0</v>
      </c>
      <c r="X1833" s="116">
        <f t="shared" si="481"/>
        <v>0</v>
      </c>
      <c r="Y1833" s="116">
        <f t="shared" si="481"/>
        <v>0</v>
      </c>
      <c r="Z1833" s="115">
        <f t="shared" si="477"/>
        <v>0</v>
      </c>
      <c r="AA1833" s="116">
        <f t="shared" si="486"/>
        <v>0</v>
      </c>
      <c r="AB1833" s="116">
        <f t="shared" si="486"/>
        <v>0</v>
      </c>
      <c r="AC1833" s="116">
        <f t="shared" si="486"/>
        <v>0</v>
      </c>
      <c r="AD1833" s="116">
        <f t="shared" si="486"/>
        <v>0</v>
      </c>
      <c r="AE1833" s="115">
        <f t="shared" si="478"/>
        <v>0</v>
      </c>
      <c r="AF1833" s="116">
        <f t="shared" si="487"/>
        <v>0</v>
      </c>
      <c r="AG1833" s="116">
        <f t="shared" si="487"/>
        <v>0</v>
      </c>
      <c r="AH1833" s="116">
        <f t="shared" si="487"/>
        <v>0</v>
      </c>
      <c r="AI1833" s="116">
        <f t="shared" si="487"/>
        <v>0</v>
      </c>
      <c r="AJ1833" s="115">
        <f t="shared" si="472"/>
        <v>0</v>
      </c>
      <c r="AK1833" s="116">
        <f t="shared" si="472"/>
        <v>0</v>
      </c>
      <c r="AL1833" s="116">
        <f t="shared" si="472"/>
        <v>0</v>
      </c>
      <c r="AM1833" s="116">
        <f t="shared" si="472"/>
        <v>0</v>
      </c>
      <c r="AN1833" s="116">
        <f t="shared" si="472"/>
        <v>0</v>
      </c>
      <c r="AO1833" s="115">
        <f t="shared" si="479"/>
        <v>0</v>
      </c>
      <c r="AP1833" s="116">
        <f t="shared" si="479"/>
        <v>0</v>
      </c>
      <c r="AQ1833" s="116">
        <f t="shared" si="479"/>
        <v>0</v>
      </c>
      <c r="AR1833" s="116">
        <f t="shared" si="479"/>
        <v>0</v>
      </c>
      <c r="AS1833" s="116">
        <f t="shared" si="480"/>
        <v>0</v>
      </c>
    </row>
    <row r="1834" spans="2:45" ht="16.5" thickTop="1" thickBot="1" x14ac:dyDescent="0.3">
      <c r="B1834" s="101" t="str">
        <f t="shared" si="473"/>
        <v>a</v>
      </c>
      <c r="C1834" s="101" t="str">
        <f t="shared" si="482"/>
        <v>a</v>
      </c>
      <c r="D1834" s="109" t="s">
        <v>279</v>
      </c>
      <c r="E1834" s="119" t="s">
        <v>302</v>
      </c>
      <c r="F1834" s="115">
        <f t="shared" si="474"/>
        <v>0</v>
      </c>
      <c r="G1834" s="116">
        <f t="shared" si="483"/>
        <v>0</v>
      </c>
      <c r="H1834" s="116">
        <f t="shared" si="483"/>
        <v>0</v>
      </c>
      <c r="I1834" s="116">
        <f t="shared" si="483"/>
        <v>0</v>
      </c>
      <c r="J1834" s="116">
        <f t="shared" si="483"/>
        <v>0</v>
      </c>
      <c r="K1834" s="115">
        <f t="shared" si="475"/>
        <v>3146000</v>
      </c>
      <c r="L1834" s="116">
        <f t="shared" si="484"/>
        <v>3146000</v>
      </c>
      <c r="M1834" s="116">
        <f t="shared" si="484"/>
        <v>0</v>
      </c>
      <c r="N1834" s="116">
        <f t="shared" si="484"/>
        <v>0</v>
      </c>
      <c r="O1834" s="116">
        <f t="shared" si="484"/>
        <v>0</v>
      </c>
      <c r="P1834" s="115">
        <f t="shared" si="476"/>
        <v>786400</v>
      </c>
      <c r="Q1834" s="116">
        <f t="shared" si="485"/>
        <v>0</v>
      </c>
      <c r="R1834" s="116">
        <f t="shared" si="485"/>
        <v>786400</v>
      </c>
      <c r="S1834" s="116">
        <f t="shared" si="485"/>
        <v>0</v>
      </c>
      <c r="T1834" s="116">
        <f t="shared" si="485"/>
        <v>0</v>
      </c>
      <c r="U1834" s="111">
        <f t="shared" si="481"/>
        <v>3200000</v>
      </c>
      <c r="V1834" s="116">
        <f t="shared" si="481"/>
        <v>3146000</v>
      </c>
      <c r="W1834" s="116">
        <f t="shared" si="481"/>
        <v>0</v>
      </c>
      <c r="X1834" s="116">
        <f t="shared" si="481"/>
        <v>54000</v>
      </c>
      <c r="Y1834" s="116">
        <f t="shared" si="481"/>
        <v>0</v>
      </c>
      <c r="Z1834" s="115">
        <f t="shared" si="477"/>
        <v>54000</v>
      </c>
      <c r="AA1834" s="116">
        <f t="shared" si="486"/>
        <v>0</v>
      </c>
      <c r="AB1834" s="116">
        <f t="shared" si="486"/>
        <v>0</v>
      </c>
      <c r="AC1834" s="116">
        <f t="shared" si="486"/>
        <v>54000</v>
      </c>
      <c r="AD1834" s="116">
        <f t="shared" si="486"/>
        <v>0</v>
      </c>
      <c r="AE1834" s="115">
        <f t="shared" si="478"/>
        <v>3146000</v>
      </c>
      <c r="AF1834" s="116">
        <f t="shared" si="487"/>
        <v>3146000</v>
      </c>
      <c r="AG1834" s="116">
        <f t="shared" si="487"/>
        <v>0</v>
      </c>
      <c r="AH1834" s="116">
        <f t="shared" si="487"/>
        <v>0</v>
      </c>
      <c r="AI1834" s="116">
        <f t="shared" si="487"/>
        <v>0</v>
      </c>
      <c r="AJ1834" s="115">
        <f t="shared" si="472"/>
        <v>3200000</v>
      </c>
      <c r="AK1834" s="116">
        <f t="shared" si="472"/>
        <v>3146000</v>
      </c>
      <c r="AL1834" s="116">
        <f t="shared" si="472"/>
        <v>0</v>
      </c>
      <c r="AM1834" s="116">
        <f t="shared" si="472"/>
        <v>54000</v>
      </c>
      <c r="AN1834" s="116">
        <f t="shared" si="472"/>
        <v>0</v>
      </c>
      <c r="AO1834" s="115">
        <f t="shared" si="479"/>
        <v>6346000</v>
      </c>
      <c r="AP1834" s="116">
        <f t="shared" si="479"/>
        <v>6292000</v>
      </c>
      <c r="AQ1834" s="116">
        <f t="shared" si="479"/>
        <v>0</v>
      </c>
      <c r="AR1834" s="116">
        <f t="shared" si="479"/>
        <v>54000</v>
      </c>
      <c r="AS1834" s="116">
        <f t="shared" si="480"/>
        <v>0</v>
      </c>
    </row>
    <row r="1835" spans="2:45" ht="16.5" thickTop="1" thickBot="1" x14ac:dyDescent="0.3">
      <c r="B1835" s="101" t="str">
        <f t="shared" si="473"/>
        <v>a</v>
      </c>
      <c r="C1835" s="101" t="str">
        <f t="shared" si="482"/>
        <v>a</v>
      </c>
      <c r="D1835" s="109" t="s">
        <v>279</v>
      </c>
      <c r="E1835" s="119" t="s">
        <v>303</v>
      </c>
      <c r="F1835" s="115">
        <f t="shared" si="474"/>
        <v>0</v>
      </c>
      <c r="G1835" s="116">
        <f t="shared" si="483"/>
        <v>0</v>
      </c>
      <c r="H1835" s="116">
        <f t="shared" si="483"/>
        <v>0</v>
      </c>
      <c r="I1835" s="116">
        <f t="shared" si="483"/>
        <v>0</v>
      </c>
      <c r="J1835" s="116">
        <f t="shared" si="483"/>
        <v>0</v>
      </c>
      <c r="K1835" s="115">
        <f t="shared" si="475"/>
        <v>302010</v>
      </c>
      <c r="L1835" s="116">
        <f t="shared" si="484"/>
        <v>0</v>
      </c>
      <c r="M1835" s="116">
        <f t="shared" si="484"/>
        <v>302010</v>
      </c>
      <c r="N1835" s="116">
        <f t="shared" si="484"/>
        <v>0</v>
      </c>
      <c r="O1835" s="116">
        <f t="shared" si="484"/>
        <v>0</v>
      </c>
      <c r="P1835" s="115">
        <f t="shared" si="476"/>
        <v>136367.48000000001</v>
      </c>
      <c r="Q1835" s="116">
        <f t="shared" si="485"/>
        <v>0</v>
      </c>
      <c r="R1835" s="116">
        <f t="shared" si="485"/>
        <v>136367.48000000001</v>
      </c>
      <c r="S1835" s="116">
        <f t="shared" si="485"/>
        <v>0</v>
      </c>
      <c r="T1835" s="116">
        <f t="shared" si="485"/>
        <v>0</v>
      </c>
      <c r="U1835" s="111">
        <f t="shared" si="481"/>
        <v>0</v>
      </c>
      <c r="V1835" s="116">
        <f t="shared" si="481"/>
        <v>0</v>
      </c>
      <c r="W1835" s="116">
        <f t="shared" si="481"/>
        <v>0</v>
      </c>
      <c r="X1835" s="116">
        <f t="shared" si="481"/>
        <v>0</v>
      </c>
      <c r="Y1835" s="116">
        <f t="shared" si="481"/>
        <v>0</v>
      </c>
      <c r="Z1835" s="115">
        <f t="shared" si="477"/>
        <v>0</v>
      </c>
      <c r="AA1835" s="116">
        <f t="shared" si="486"/>
        <v>0</v>
      </c>
      <c r="AB1835" s="116">
        <f t="shared" si="486"/>
        <v>0</v>
      </c>
      <c r="AC1835" s="116">
        <f t="shared" si="486"/>
        <v>0</v>
      </c>
      <c r="AD1835" s="116">
        <f t="shared" si="486"/>
        <v>0</v>
      </c>
      <c r="AE1835" s="115">
        <f t="shared" si="478"/>
        <v>0</v>
      </c>
      <c r="AF1835" s="116">
        <f t="shared" si="487"/>
        <v>0</v>
      </c>
      <c r="AG1835" s="116">
        <f t="shared" si="487"/>
        <v>0</v>
      </c>
      <c r="AH1835" s="116">
        <f t="shared" si="487"/>
        <v>0</v>
      </c>
      <c r="AI1835" s="116">
        <f t="shared" si="487"/>
        <v>0</v>
      </c>
      <c r="AJ1835" s="115">
        <f t="shared" si="472"/>
        <v>0</v>
      </c>
      <c r="AK1835" s="116">
        <f t="shared" si="472"/>
        <v>0</v>
      </c>
      <c r="AL1835" s="116">
        <f t="shared" si="472"/>
        <v>0</v>
      </c>
      <c r="AM1835" s="116">
        <f t="shared" si="472"/>
        <v>0</v>
      </c>
      <c r="AN1835" s="116">
        <f t="shared" si="472"/>
        <v>0</v>
      </c>
      <c r="AO1835" s="115">
        <f t="shared" si="479"/>
        <v>302010</v>
      </c>
      <c r="AP1835" s="116">
        <f t="shared" si="479"/>
        <v>0</v>
      </c>
      <c r="AQ1835" s="116">
        <f t="shared" si="479"/>
        <v>302010</v>
      </c>
      <c r="AR1835" s="116">
        <f t="shared" si="479"/>
        <v>0</v>
      </c>
      <c r="AS1835" s="116">
        <f t="shared" si="480"/>
        <v>0</v>
      </c>
    </row>
    <row r="1836" spans="2:45" ht="16.5" thickTop="1" thickBot="1" x14ac:dyDescent="0.3">
      <c r="B1836" s="101" t="str">
        <f t="shared" si="473"/>
        <v>a</v>
      </c>
      <c r="C1836" s="101" t="str">
        <f t="shared" si="482"/>
        <v>a</v>
      </c>
      <c r="D1836" s="109" t="s">
        <v>279</v>
      </c>
      <c r="E1836" s="119" t="s">
        <v>304</v>
      </c>
      <c r="F1836" s="115">
        <f t="shared" si="474"/>
        <v>131024000</v>
      </c>
      <c r="G1836" s="116">
        <f t="shared" si="483"/>
        <v>33734200</v>
      </c>
      <c r="H1836" s="116">
        <f t="shared" si="483"/>
        <v>34288100</v>
      </c>
      <c r="I1836" s="116">
        <f t="shared" si="483"/>
        <v>33579000</v>
      </c>
      <c r="J1836" s="116">
        <f t="shared" si="483"/>
        <v>29422700</v>
      </c>
      <c r="K1836" s="115">
        <f t="shared" si="475"/>
        <v>172416645</v>
      </c>
      <c r="L1836" s="116">
        <f t="shared" si="484"/>
        <v>37764845</v>
      </c>
      <c r="M1836" s="116">
        <f t="shared" si="484"/>
        <v>50488100</v>
      </c>
      <c r="N1836" s="116">
        <f t="shared" si="484"/>
        <v>54740000</v>
      </c>
      <c r="O1836" s="116">
        <f t="shared" si="484"/>
        <v>29423700</v>
      </c>
      <c r="P1836" s="115">
        <f t="shared" si="476"/>
        <v>64179889.280000001</v>
      </c>
      <c r="Q1836" s="116">
        <f t="shared" si="485"/>
        <v>34327286.089999996</v>
      </c>
      <c r="R1836" s="116">
        <f t="shared" si="485"/>
        <v>29852603.190000001</v>
      </c>
      <c r="S1836" s="116">
        <f t="shared" si="485"/>
        <v>0</v>
      </c>
      <c r="T1836" s="116">
        <f t="shared" si="485"/>
        <v>0</v>
      </c>
      <c r="U1836" s="111">
        <f t="shared" si="481"/>
        <v>81000000</v>
      </c>
      <c r="V1836" s="116">
        <f t="shared" si="481"/>
        <v>-1715000</v>
      </c>
      <c r="W1836" s="116">
        <f t="shared" si="481"/>
        <v>23000000</v>
      </c>
      <c r="X1836" s="116">
        <f t="shared" si="481"/>
        <v>59715000</v>
      </c>
      <c r="Y1836" s="116">
        <f t="shared" si="481"/>
        <v>0</v>
      </c>
      <c r="Z1836" s="115">
        <f t="shared" si="477"/>
        <v>49715000</v>
      </c>
      <c r="AA1836" s="116">
        <f t="shared" si="486"/>
        <v>-1500000</v>
      </c>
      <c r="AB1836" s="116">
        <f t="shared" si="486"/>
        <v>11500000</v>
      </c>
      <c r="AC1836" s="116">
        <f t="shared" si="486"/>
        <v>39715000</v>
      </c>
      <c r="AD1836" s="116">
        <f t="shared" si="486"/>
        <v>0</v>
      </c>
      <c r="AE1836" s="115">
        <f t="shared" si="478"/>
        <v>31285000</v>
      </c>
      <c r="AF1836" s="116">
        <f t="shared" si="487"/>
        <v>-215000</v>
      </c>
      <c r="AG1836" s="116">
        <f t="shared" si="487"/>
        <v>11500000</v>
      </c>
      <c r="AH1836" s="116">
        <f t="shared" si="487"/>
        <v>20000000</v>
      </c>
      <c r="AI1836" s="116">
        <f t="shared" si="487"/>
        <v>0</v>
      </c>
      <c r="AJ1836" s="115">
        <f t="shared" si="472"/>
        <v>212024000</v>
      </c>
      <c r="AK1836" s="116">
        <f t="shared" si="472"/>
        <v>32019200</v>
      </c>
      <c r="AL1836" s="116">
        <f t="shared" si="472"/>
        <v>57288100</v>
      </c>
      <c r="AM1836" s="116">
        <f t="shared" si="472"/>
        <v>93294000</v>
      </c>
      <c r="AN1836" s="116">
        <f t="shared" si="472"/>
        <v>29422700</v>
      </c>
      <c r="AO1836" s="115">
        <f t="shared" si="479"/>
        <v>253416645</v>
      </c>
      <c r="AP1836" s="116">
        <f t="shared" si="479"/>
        <v>36049845</v>
      </c>
      <c r="AQ1836" s="116">
        <f t="shared" si="479"/>
        <v>73488100</v>
      </c>
      <c r="AR1836" s="116">
        <f t="shared" si="479"/>
        <v>114455000</v>
      </c>
      <c r="AS1836" s="116">
        <f t="shared" si="480"/>
        <v>29423700</v>
      </c>
    </row>
    <row r="1837" spans="2:45" ht="16.5" thickTop="1" thickBot="1" x14ac:dyDescent="0.3">
      <c r="B1837" s="101" t="str">
        <f t="shared" si="473"/>
        <v>a</v>
      </c>
      <c r="C1837" s="101" t="str">
        <f t="shared" si="482"/>
        <v>a</v>
      </c>
      <c r="D1837" s="109" t="s">
        <v>279</v>
      </c>
      <c r="E1837" s="119" t="s">
        <v>305</v>
      </c>
      <c r="F1837" s="115">
        <f t="shared" si="474"/>
        <v>3577000</v>
      </c>
      <c r="G1837" s="116">
        <f t="shared" si="483"/>
        <v>894300</v>
      </c>
      <c r="H1837" s="116">
        <f t="shared" si="483"/>
        <v>894200</v>
      </c>
      <c r="I1837" s="116">
        <f t="shared" si="483"/>
        <v>894300</v>
      </c>
      <c r="J1837" s="116">
        <f t="shared" si="483"/>
        <v>894200</v>
      </c>
      <c r="K1837" s="115">
        <f t="shared" si="475"/>
        <v>3274990</v>
      </c>
      <c r="L1837" s="116">
        <f t="shared" si="484"/>
        <v>894300</v>
      </c>
      <c r="M1837" s="116">
        <f t="shared" si="484"/>
        <v>592190</v>
      </c>
      <c r="N1837" s="116">
        <f t="shared" si="484"/>
        <v>894300</v>
      </c>
      <c r="O1837" s="116">
        <f t="shared" si="484"/>
        <v>894200</v>
      </c>
      <c r="P1837" s="115">
        <f t="shared" si="476"/>
        <v>565236.52</v>
      </c>
      <c r="Q1837" s="116">
        <f t="shared" si="485"/>
        <v>183627.97</v>
      </c>
      <c r="R1837" s="116">
        <f t="shared" si="485"/>
        <v>381608.55</v>
      </c>
      <c r="S1837" s="116">
        <f t="shared" si="485"/>
        <v>0</v>
      </c>
      <c r="T1837" s="116">
        <f t="shared" si="485"/>
        <v>0</v>
      </c>
      <c r="U1837" s="111">
        <f t="shared" si="481"/>
        <v>0</v>
      </c>
      <c r="V1837" s="116">
        <f t="shared" si="481"/>
        <v>0</v>
      </c>
      <c r="W1837" s="116">
        <f t="shared" si="481"/>
        <v>0</v>
      </c>
      <c r="X1837" s="116">
        <f t="shared" si="481"/>
        <v>0</v>
      </c>
      <c r="Y1837" s="116">
        <f t="shared" si="481"/>
        <v>0</v>
      </c>
      <c r="Z1837" s="115">
        <f t="shared" si="477"/>
        <v>0</v>
      </c>
      <c r="AA1837" s="116">
        <f t="shared" si="486"/>
        <v>0</v>
      </c>
      <c r="AB1837" s="116">
        <f t="shared" si="486"/>
        <v>0</v>
      </c>
      <c r="AC1837" s="116">
        <f t="shared" si="486"/>
        <v>0</v>
      </c>
      <c r="AD1837" s="116">
        <f t="shared" si="486"/>
        <v>0</v>
      </c>
      <c r="AE1837" s="115">
        <f t="shared" si="478"/>
        <v>0</v>
      </c>
      <c r="AF1837" s="116">
        <f t="shared" si="487"/>
        <v>0</v>
      </c>
      <c r="AG1837" s="116">
        <f t="shared" si="487"/>
        <v>0</v>
      </c>
      <c r="AH1837" s="116">
        <f t="shared" si="487"/>
        <v>0</v>
      </c>
      <c r="AI1837" s="116">
        <f t="shared" si="487"/>
        <v>0</v>
      </c>
      <c r="AJ1837" s="115">
        <f t="shared" si="472"/>
        <v>3577000</v>
      </c>
      <c r="AK1837" s="116">
        <f t="shared" si="472"/>
        <v>894300</v>
      </c>
      <c r="AL1837" s="116">
        <f t="shared" si="472"/>
        <v>894200</v>
      </c>
      <c r="AM1837" s="116">
        <f t="shared" si="472"/>
        <v>894300</v>
      </c>
      <c r="AN1837" s="116">
        <f t="shared" si="472"/>
        <v>894200</v>
      </c>
      <c r="AO1837" s="115">
        <f t="shared" si="479"/>
        <v>3274990</v>
      </c>
      <c r="AP1837" s="116">
        <f t="shared" si="479"/>
        <v>894300</v>
      </c>
      <c r="AQ1837" s="116">
        <f t="shared" si="479"/>
        <v>592190</v>
      </c>
      <c r="AR1837" s="116">
        <f t="shared" si="479"/>
        <v>894300</v>
      </c>
      <c r="AS1837" s="116">
        <f t="shared" si="480"/>
        <v>894200</v>
      </c>
    </row>
    <row r="1838" spans="2:45" ht="16.5" hidden="1" thickTop="1" thickBot="1" x14ac:dyDescent="0.3">
      <c r="B1838" s="101" t="str">
        <f t="shared" si="473"/>
        <v>b</v>
      </c>
      <c r="C1838" s="101" t="str">
        <f t="shared" si="482"/>
        <v>b</v>
      </c>
      <c r="D1838" s="109" t="s">
        <v>279</v>
      </c>
      <c r="E1838" s="120" t="s">
        <v>306</v>
      </c>
      <c r="F1838" s="115">
        <f t="shared" si="474"/>
        <v>0</v>
      </c>
      <c r="G1838" s="116">
        <f t="shared" si="483"/>
        <v>0</v>
      </c>
      <c r="H1838" s="116">
        <f t="shared" si="483"/>
        <v>0</v>
      </c>
      <c r="I1838" s="116">
        <f t="shared" si="483"/>
        <v>0</v>
      </c>
      <c r="J1838" s="116">
        <f t="shared" si="483"/>
        <v>0</v>
      </c>
      <c r="K1838" s="115">
        <f t="shared" si="475"/>
        <v>0</v>
      </c>
      <c r="L1838" s="116">
        <f t="shared" si="484"/>
        <v>0</v>
      </c>
      <c r="M1838" s="116">
        <f t="shared" si="484"/>
        <v>0</v>
      </c>
      <c r="N1838" s="116">
        <f t="shared" si="484"/>
        <v>0</v>
      </c>
      <c r="O1838" s="116">
        <f t="shared" si="484"/>
        <v>0</v>
      </c>
      <c r="P1838" s="115">
        <f t="shared" si="476"/>
        <v>0</v>
      </c>
      <c r="Q1838" s="116">
        <f t="shared" si="485"/>
        <v>0</v>
      </c>
      <c r="R1838" s="116">
        <f t="shared" si="485"/>
        <v>0</v>
      </c>
      <c r="S1838" s="116">
        <f t="shared" si="485"/>
        <v>0</v>
      </c>
      <c r="T1838" s="116">
        <f t="shared" si="485"/>
        <v>0</v>
      </c>
      <c r="U1838" s="111">
        <f t="shared" si="481"/>
        <v>0</v>
      </c>
      <c r="V1838" s="116">
        <f t="shared" si="481"/>
        <v>0</v>
      </c>
      <c r="W1838" s="116">
        <f t="shared" si="481"/>
        <v>0</v>
      </c>
      <c r="X1838" s="116">
        <f t="shared" si="481"/>
        <v>0</v>
      </c>
      <c r="Y1838" s="116">
        <f t="shared" si="481"/>
        <v>0</v>
      </c>
      <c r="Z1838" s="115">
        <f t="shared" si="477"/>
        <v>0</v>
      </c>
      <c r="AA1838" s="116">
        <f t="shared" si="486"/>
        <v>0</v>
      </c>
      <c r="AB1838" s="116">
        <f t="shared" si="486"/>
        <v>0</v>
      </c>
      <c r="AC1838" s="116">
        <f t="shared" si="486"/>
        <v>0</v>
      </c>
      <c r="AD1838" s="116">
        <f t="shared" si="486"/>
        <v>0</v>
      </c>
      <c r="AE1838" s="115">
        <f t="shared" si="478"/>
        <v>0</v>
      </c>
      <c r="AF1838" s="116">
        <f t="shared" si="487"/>
        <v>0</v>
      </c>
      <c r="AG1838" s="116">
        <f t="shared" si="487"/>
        <v>0</v>
      </c>
      <c r="AH1838" s="116">
        <f t="shared" si="487"/>
        <v>0</v>
      </c>
      <c r="AI1838" s="116">
        <f t="shared" si="487"/>
        <v>0</v>
      </c>
      <c r="AJ1838" s="115">
        <f t="shared" si="472"/>
        <v>0</v>
      </c>
      <c r="AK1838" s="116">
        <f t="shared" si="472"/>
        <v>0</v>
      </c>
      <c r="AL1838" s="116">
        <f t="shared" si="472"/>
        <v>0</v>
      </c>
      <c r="AM1838" s="116">
        <f t="shared" si="472"/>
        <v>0</v>
      </c>
      <c r="AN1838" s="116">
        <f t="shared" si="472"/>
        <v>0</v>
      </c>
      <c r="AO1838" s="115">
        <f t="shared" si="479"/>
        <v>0</v>
      </c>
      <c r="AP1838" s="116">
        <f t="shared" si="479"/>
        <v>0</v>
      </c>
      <c r="AQ1838" s="116">
        <f t="shared" si="479"/>
        <v>0</v>
      </c>
      <c r="AR1838" s="116">
        <f t="shared" si="479"/>
        <v>0</v>
      </c>
      <c r="AS1838" s="116">
        <f t="shared" si="480"/>
        <v>0</v>
      </c>
    </row>
    <row r="1839" spans="2:45" ht="27" thickTop="1" thickBot="1" x14ac:dyDescent="0.3">
      <c r="B1839" s="101" t="str">
        <f t="shared" si="473"/>
        <v>a</v>
      </c>
      <c r="C1839" s="101" t="str">
        <f t="shared" si="482"/>
        <v>a</v>
      </c>
      <c r="D1839" s="109" t="s">
        <v>279</v>
      </c>
      <c r="E1839" s="120" t="s">
        <v>307</v>
      </c>
      <c r="F1839" s="115">
        <f t="shared" si="474"/>
        <v>3577000</v>
      </c>
      <c r="G1839" s="116">
        <f t="shared" si="483"/>
        <v>894300</v>
      </c>
      <c r="H1839" s="116">
        <f t="shared" si="483"/>
        <v>894200</v>
      </c>
      <c r="I1839" s="116">
        <f t="shared" si="483"/>
        <v>894300</v>
      </c>
      <c r="J1839" s="116">
        <f t="shared" si="483"/>
        <v>894200</v>
      </c>
      <c r="K1839" s="115">
        <f t="shared" si="475"/>
        <v>3274990</v>
      </c>
      <c r="L1839" s="116">
        <f t="shared" si="484"/>
        <v>894300</v>
      </c>
      <c r="M1839" s="116">
        <f t="shared" si="484"/>
        <v>592190</v>
      </c>
      <c r="N1839" s="116">
        <f t="shared" si="484"/>
        <v>894300</v>
      </c>
      <c r="O1839" s="116">
        <f t="shared" si="484"/>
        <v>894200</v>
      </c>
      <c r="P1839" s="115">
        <f t="shared" si="476"/>
        <v>565236.52</v>
      </c>
      <c r="Q1839" s="116">
        <f t="shared" si="485"/>
        <v>183627.97</v>
      </c>
      <c r="R1839" s="116">
        <f t="shared" si="485"/>
        <v>381608.55</v>
      </c>
      <c r="S1839" s="116">
        <f t="shared" si="485"/>
        <v>0</v>
      </c>
      <c r="T1839" s="116">
        <f t="shared" si="485"/>
        <v>0</v>
      </c>
      <c r="U1839" s="111">
        <f t="shared" si="481"/>
        <v>0</v>
      </c>
      <c r="V1839" s="116">
        <f t="shared" si="481"/>
        <v>0</v>
      </c>
      <c r="W1839" s="116">
        <f t="shared" si="481"/>
        <v>0</v>
      </c>
      <c r="X1839" s="116">
        <f t="shared" si="481"/>
        <v>0</v>
      </c>
      <c r="Y1839" s="116">
        <f t="shared" si="481"/>
        <v>0</v>
      </c>
      <c r="Z1839" s="115">
        <f t="shared" si="477"/>
        <v>0</v>
      </c>
      <c r="AA1839" s="116">
        <f t="shared" si="486"/>
        <v>0</v>
      </c>
      <c r="AB1839" s="116">
        <f t="shared" si="486"/>
        <v>0</v>
      </c>
      <c r="AC1839" s="116">
        <f t="shared" si="486"/>
        <v>0</v>
      </c>
      <c r="AD1839" s="116">
        <f t="shared" si="486"/>
        <v>0</v>
      </c>
      <c r="AE1839" s="115">
        <f t="shared" si="478"/>
        <v>0</v>
      </c>
      <c r="AF1839" s="116">
        <f t="shared" si="487"/>
        <v>0</v>
      </c>
      <c r="AG1839" s="116">
        <f t="shared" si="487"/>
        <v>0</v>
      </c>
      <c r="AH1839" s="116">
        <f t="shared" si="487"/>
        <v>0</v>
      </c>
      <c r="AI1839" s="116">
        <f t="shared" si="487"/>
        <v>0</v>
      </c>
      <c r="AJ1839" s="115">
        <f t="shared" si="472"/>
        <v>3577000</v>
      </c>
      <c r="AK1839" s="116">
        <f t="shared" si="472"/>
        <v>894300</v>
      </c>
      <c r="AL1839" s="116">
        <f t="shared" si="472"/>
        <v>894200</v>
      </c>
      <c r="AM1839" s="116">
        <f t="shared" si="472"/>
        <v>894300</v>
      </c>
      <c r="AN1839" s="116">
        <f t="shared" si="472"/>
        <v>894200</v>
      </c>
      <c r="AO1839" s="115">
        <f t="shared" si="479"/>
        <v>3274990</v>
      </c>
      <c r="AP1839" s="116">
        <f t="shared" si="479"/>
        <v>894300</v>
      </c>
      <c r="AQ1839" s="116">
        <f t="shared" si="479"/>
        <v>592190</v>
      </c>
      <c r="AR1839" s="116">
        <f t="shared" si="479"/>
        <v>894300</v>
      </c>
      <c r="AS1839" s="116">
        <f t="shared" si="480"/>
        <v>894200</v>
      </c>
    </row>
    <row r="1840" spans="2:45" ht="27" thickTop="1" thickBot="1" x14ac:dyDescent="0.3">
      <c r="B1840" s="101" t="str">
        <f t="shared" si="473"/>
        <v>a</v>
      </c>
      <c r="C1840" s="101" t="str">
        <f t="shared" si="482"/>
        <v>a</v>
      </c>
      <c r="D1840" s="109" t="s">
        <v>279</v>
      </c>
      <c r="E1840" s="121" t="s">
        <v>308</v>
      </c>
      <c r="F1840" s="115">
        <f t="shared" si="474"/>
        <v>3577000</v>
      </c>
      <c r="G1840" s="116">
        <f t="shared" si="483"/>
        <v>894300</v>
      </c>
      <c r="H1840" s="116">
        <f t="shared" si="483"/>
        <v>894200</v>
      </c>
      <c r="I1840" s="116">
        <f t="shared" si="483"/>
        <v>894300</v>
      </c>
      <c r="J1840" s="116">
        <f t="shared" si="483"/>
        <v>894200</v>
      </c>
      <c r="K1840" s="115">
        <f t="shared" si="475"/>
        <v>3274990</v>
      </c>
      <c r="L1840" s="116">
        <f t="shared" si="484"/>
        <v>894300</v>
      </c>
      <c r="M1840" s="116">
        <f t="shared" si="484"/>
        <v>592190</v>
      </c>
      <c r="N1840" s="116">
        <f t="shared" si="484"/>
        <v>894300</v>
      </c>
      <c r="O1840" s="116">
        <f t="shared" si="484"/>
        <v>894200</v>
      </c>
      <c r="P1840" s="115">
        <f t="shared" si="476"/>
        <v>565236.52</v>
      </c>
      <c r="Q1840" s="116">
        <f t="shared" si="485"/>
        <v>183627.97</v>
      </c>
      <c r="R1840" s="116">
        <f t="shared" si="485"/>
        <v>381608.55</v>
      </c>
      <c r="S1840" s="116">
        <f t="shared" si="485"/>
        <v>0</v>
      </c>
      <c r="T1840" s="116">
        <f t="shared" si="485"/>
        <v>0</v>
      </c>
      <c r="U1840" s="111">
        <f t="shared" si="481"/>
        <v>0</v>
      </c>
      <c r="V1840" s="116">
        <f t="shared" si="481"/>
        <v>0</v>
      </c>
      <c r="W1840" s="116">
        <f t="shared" si="481"/>
        <v>0</v>
      </c>
      <c r="X1840" s="116">
        <f t="shared" si="481"/>
        <v>0</v>
      </c>
      <c r="Y1840" s="116">
        <f t="shared" si="481"/>
        <v>0</v>
      </c>
      <c r="Z1840" s="115">
        <f t="shared" si="477"/>
        <v>0</v>
      </c>
      <c r="AA1840" s="116">
        <f t="shared" si="486"/>
        <v>0</v>
      </c>
      <c r="AB1840" s="116">
        <f t="shared" si="486"/>
        <v>0</v>
      </c>
      <c r="AC1840" s="116">
        <f t="shared" si="486"/>
        <v>0</v>
      </c>
      <c r="AD1840" s="116">
        <f t="shared" si="486"/>
        <v>0</v>
      </c>
      <c r="AE1840" s="115">
        <f t="shared" si="478"/>
        <v>0</v>
      </c>
      <c r="AF1840" s="116">
        <f t="shared" si="487"/>
        <v>0</v>
      </c>
      <c r="AG1840" s="116">
        <f t="shared" si="487"/>
        <v>0</v>
      </c>
      <c r="AH1840" s="116">
        <f t="shared" si="487"/>
        <v>0</v>
      </c>
      <c r="AI1840" s="116">
        <f t="shared" si="487"/>
        <v>0</v>
      </c>
      <c r="AJ1840" s="115">
        <f t="shared" si="472"/>
        <v>3577000</v>
      </c>
      <c r="AK1840" s="116">
        <f t="shared" si="472"/>
        <v>894300</v>
      </c>
      <c r="AL1840" s="116">
        <f t="shared" si="472"/>
        <v>894200</v>
      </c>
      <c r="AM1840" s="116">
        <f t="shared" si="472"/>
        <v>894300</v>
      </c>
      <c r="AN1840" s="116">
        <f t="shared" si="472"/>
        <v>894200</v>
      </c>
      <c r="AO1840" s="115">
        <f t="shared" si="479"/>
        <v>3274990</v>
      </c>
      <c r="AP1840" s="116">
        <f t="shared" si="479"/>
        <v>894300</v>
      </c>
      <c r="AQ1840" s="116">
        <f t="shared" si="479"/>
        <v>592190</v>
      </c>
      <c r="AR1840" s="116">
        <f t="shared" si="479"/>
        <v>894300</v>
      </c>
      <c r="AS1840" s="116">
        <f t="shared" si="480"/>
        <v>894200</v>
      </c>
    </row>
    <row r="1841" spans="2:45" ht="27" hidden="1" thickTop="1" thickBot="1" x14ac:dyDescent="0.3">
      <c r="B1841" s="101" t="str">
        <f t="shared" si="473"/>
        <v>b</v>
      </c>
      <c r="C1841" s="101" t="str">
        <f t="shared" si="482"/>
        <v>b</v>
      </c>
      <c r="D1841" s="109" t="s">
        <v>279</v>
      </c>
      <c r="E1841" s="121" t="s">
        <v>309</v>
      </c>
      <c r="F1841" s="115">
        <f t="shared" si="474"/>
        <v>0</v>
      </c>
      <c r="G1841" s="116">
        <f t="shared" si="483"/>
        <v>0</v>
      </c>
      <c r="H1841" s="116">
        <f t="shared" si="483"/>
        <v>0</v>
      </c>
      <c r="I1841" s="116">
        <f t="shared" si="483"/>
        <v>0</v>
      </c>
      <c r="J1841" s="116">
        <f t="shared" si="483"/>
        <v>0</v>
      </c>
      <c r="K1841" s="115">
        <f t="shared" si="475"/>
        <v>0</v>
      </c>
      <c r="L1841" s="116">
        <f t="shared" si="484"/>
        <v>0</v>
      </c>
      <c r="M1841" s="116">
        <f t="shared" si="484"/>
        <v>0</v>
      </c>
      <c r="N1841" s="116">
        <f t="shared" si="484"/>
        <v>0</v>
      </c>
      <c r="O1841" s="116">
        <f t="shared" si="484"/>
        <v>0</v>
      </c>
      <c r="P1841" s="115">
        <f t="shared" si="476"/>
        <v>0</v>
      </c>
      <c r="Q1841" s="116">
        <f t="shared" si="485"/>
        <v>0</v>
      </c>
      <c r="R1841" s="116">
        <f t="shared" si="485"/>
        <v>0</v>
      </c>
      <c r="S1841" s="116">
        <f t="shared" si="485"/>
        <v>0</v>
      </c>
      <c r="T1841" s="116">
        <f t="shared" si="485"/>
        <v>0</v>
      </c>
      <c r="U1841" s="111">
        <f t="shared" si="481"/>
        <v>0</v>
      </c>
      <c r="V1841" s="116">
        <f t="shared" si="481"/>
        <v>0</v>
      </c>
      <c r="W1841" s="116">
        <f t="shared" si="481"/>
        <v>0</v>
      </c>
      <c r="X1841" s="116">
        <f t="shared" si="481"/>
        <v>0</v>
      </c>
      <c r="Y1841" s="116">
        <f t="shared" si="481"/>
        <v>0</v>
      </c>
      <c r="Z1841" s="115">
        <f t="shared" si="477"/>
        <v>0</v>
      </c>
      <c r="AA1841" s="116">
        <f t="shared" si="486"/>
        <v>0</v>
      </c>
      <c r="AB1841" s="116">
        <f t="shared" si="486"/>
        <v>0</v>
      </c>
      <c r="AC1841" s="116">
        <f t="shared" si="486"/>
        <v>0</v>
      </c>
      <c r="AD1841" s="116">
        <f t="shared" si="486"/>
        <v>0</v>
      </c>
      <c r="AE1841" s="115">
        <f t="shared" si="478"/>
        <v>0</v>
      </c>
      <c r="AF1841" s="116">
        <f t="shared" si="487"/>
        <v>0</v>
      </c>
      <c r="AG1841" s="116">
        <f t="shared" si="487"/>
        <v>0</v>
      </c>
      <c r="AH1841" s="116">
        <f t="shared" si="487"/>
        <v>0</v>
      </c>
      <c r="AI1841" s="116">
        <f t="shared" si="487"/>
        <v>0</v>
      </c>
      <c r="AJ1841" s="115">
        <f t="shared" ref="AJ1841:AN1891" si="488">F1841+U1841</f>
        <v>0</v>
      </c>
      <c r="AK1841" s="116">
        <f t="shared" si="488"/>
        <v>0</v>
      </c>
      <c r="AL1841" s="116">
        <f t="shared" si="488"/>
        <v>0</v>
      </c>
      <c r="AM1841" s="116">
        <f t="shared" si="488"/>
        <v>0</v>
      </c>
      <c r="AN1841" s="116">
        <f t="shared" si="488"/>
        <v>0</v>
      </c>
      <c r="AO1841" s="115">
        <f t="shared" si="479"/>
        <v>0</v>
      </c>
      <c r="AP1841" s="116">
        <f t="shared" si="479"/>
        <v>0</v>
      </c>
      <c r="AQ1841" s="116">
        <f t="shared" si="479"/>
        <v>0</v>
      </c>
      <c r="AR1841" s="116">
        <f t="shared" si="479"/>
        <v>0</v>
      </c>
      <c r="AS1841" s="116">
        <f t="shared" si="480"/>
        <v>0</v>
      </c>
    </row>
    <row r="1842" spans="2:45" ht="16.5" thickTop="1" thickBot="1" x14ac:dyDescent="0.3">
      <c r="B1842" s="101" t="str">
        <f t="shared" si="473"/>
        <v>a</v>
      </c>
      <c r="C1842" s="101" t="str">
        <f t="shared" si="482"/>
        <v>a</v>
      </c>
      <c r="D1842" s="109" t="s">
        <v>279</v>
      </c>
      <c r="E1842" s="118" t="s">
        <v>310</v>
      </c>
      <c r="F1842" s="115">
        <f t="shared" si="474"/>
        <v>85000</v>
      </c>
      <c r="G1842" s="116">
        <f t="shared" si="483"/>
        <v>50000</v>
      </c>
      <c r="H1842" s="116">
        <f t="shared" si="483"/>
        <v>20000</v>
      </c>
      <c r="I1842" s="116">
        <f t="shared" si="483"/>
        <v>15000</v>
      </c>
      <c r="J1842" s="116">
        <f t="shared" si="483"/>
        <v>0</v>
      </c>
      <c r="K1842" s="115">
        <f t="shared" si="475"/>
        <v>4236000</v>
      </c>
      <c r="L1842" s="116">
        <f t="shared" si="484"/>
        <v>3201000</v>
      </c>
      <c r="M1842" s="116">
        <f t="shared" si="484"/>
        <v>1020000</v>
      </c>
      <c r="N1842" s="116">
        <f t="shared" si="484"/>
        <v>15000</v>
      </c>
      <c r="O1842" s="116">
        <f t="shared" si="484"/>
        <v>0</v>
      </c>
      <c r="P1842" s="115">
        <f t="shared" si="476"/>
        <v>1123897.47</v>
      </c>
      <c r="Q1842" s="116">
        <f t="shared" si="485"/>
        <v>972235.47</v>
      </c>
      <c r="R1842" s="116">
        <f t="shared" si="485"/>
        <v>151662</v>
      </c>
      <c r="S1842" s="116">
        <f t="shared" si="485"/>
        <v>0</v>
      </c>
      <c r="T1842" s="116">
        <f t="shared" si="485"/>
        <v>0</v>
      </c>
      <c r="U1842" s="111">
        <f t="shared" si="481"/>
        <v>4800000</v>
      </c>
      <c r="V1842" s="116">
        <f t="shared" si="481"/>
        <v>3146000</v>
      </c>
      <c r="W1842" s="116">
        <f t="shared" si="481"/>
        <v>1654000</v>
      </c>
      <c r="X1842" s="116">
        <f t="shared" si="481"/>
        <v>0</v>
      </c>
      <c r="Y1842" s="116">
        <f t="shared" si="481"/>
        <v>0</v>
      </c>
      <c r="Z1842" s="115">
        <f t="shared" si="477"/>
        <v>654000</v>
      </c>
      <c r="AA1842" s="116">
        <f t="shared" si="486"/>
        <v>0</v>
      </c>
      <c r="AB1842" s="116">
        <f t="shared" si="486"/>
        <v>654000</v>
      </c>
      <c r="AC1842" s="116">
        <f t="shared" si="486"/>
        <v>0</v>
      </c>
      <c r="AD1842" s="116">
        <f t="shared" si="486"/>
        <v>0</v>
      </c>
      <c r="AE1842" s="115">
        <f t="shared" si="478"/>
        <v>4146000</v>
      </c>
      <c r="AF1842" s="116">
        <f t="shared" si="487"/>
        <v>3146000</v>
      </c>
      <c r="AG1842" s="116">
        <f t="shared" si="487"/>
        <v>1000000</v>
      </c>
      <c r="AH1842" s="116">
        <f t="shared" si="487"/>
        <v>0</v>
      </c>
      <c r="AI1842" s="116">
        <f t="shared" si="487"/>
        <v>0</v>
      </c>
      <c r="AJ1842" s="115">
        <f t="shared" si="488"/>
        <v>4885000</v>
      </c>
      <c r="AK1842" s="116">
        <f t="shared" si="488"/>
        <v>3196000</v>
      </c>
      <c r="AL1842" s="116">
        <f t="shared" si="488"/>
        <v>1674000</v>
      </c>
      <c r="AM1842" s="116">
        <f t="shared" si="488"/>
        <v>15000</v>
      </c>
      <c r="AN1842" s="116">
        <f t="shared" si="488"/>
        <v>0</v>
      </c>
      <c r="AO1842" s="115">
        <f t="shared" si="479"/>
        <v>9036000</v>
      </c>
      <c r="AP1842" s="116">
        <f t="shared" si="479"/>
        <v>6347000</v>
      </c>
      <c r="AQ1842" s="116">
        <f t="shared" si="479"/>
        <v>2674000</v>
      </c>
      <c r="AR1842" s="116">
        <f t="shared" si="479"/>
        <v>15000</v>
      </c>
      <c r="AS1842" s="116">
        <f t="shared" si="480"/>
        <v>0</v>
      </c>
    </row>
    <row r="1843" spans="2:45" ht="16.5" hidden="1" thickTop="1" thickBot="1" x14ac:dyDescent="0.3">
      <c r="B1843" s="101" t="str">
        <f t="shared" si="473"/>
        <v>b</v>
      </c>
      <c r="C1843" s="101" t="str">
        <f t="shared" si="482"/>
        <v>b</v>
      </c>
      <c r="D1843" s="109" t="s">
        <v>279</v>
      </c>
      <c r="E1843" s="118" t="s">
        <v>311</v>
      </c>
      <c r="F1843" s="115">
        <f t="shared" si="474"/>
        <v>0</v>
      </c>
      <c r="G1843" s="116">
        <f t="shared" si="483"/>
        <v>0</v>
      </c>
      <c r="H1843" s="116">
        <f t="shared" si="483"/>
        <v>0</v>
      </c>
      <c r="I1843" s="116">
        <f t="shared" si="483"/>
        <v>0</v>
      </c>
      <c r="J1843" s="116">
        <f t="shared" si="483"/>
        <v>0</v>
      </c>
      <c r="K1843" s="115">
        <f t="shared" si="475"/>
        <v>0</v>
      </c>
      <c r="L1843" s="116">
        <f t="shared" si="484"/>
        <v>0</v>
      </c>
      <c r="M1843" s="116">
        <f t="shared" si="484"/>
        <v>0</v>
      </c>
      <c r="N1843" s="116">
        <f t="shared" si="484"/>
        <v>0</v>
      </c>
      <c r="O1843" s="116">
        <f t="shared" si="484"/>
        <v>0</v>
      </c>
      <c r="P1843" s="115">
        <f t="shared" si="476"/>
        <v>0</v>
      </c>
      <c r="Q1843" s="116">
        <f t="shared" si="485"/>
        <v>0</v>
      </c>
      <c r="R1843" s="116">
        <f t="shared" si="485"/>
        <v>0</v>
      </c>
      <c r="S1843" s="116">
        <f t="shared" si="485"/>
        <v>0</v>
      </c>
      <c r="T1843" s="116">
        <f t="shared" si="485"/>
        <v>0</v>
      </c>
      <c r="U1843" s="111">
        <f t="shared" si="481"/>
        <v>0</v>
      </c>
      <c r="V1843" s="116">
        <f t="shared" si="481"/>
        <v>0</v>
      </c>
      <c r="W1843" s="116">
        <f t="shared" si="481"/>
        <v>0</v>
      </c>
      <c r="X1843" s="116">
        <f t="shared" si="481"/>
        <v>0</v>
      </c>
      <c r="Y1843" s="116">
        <f t="shared" si="481"/>
        <v>0</v>
      </c>
      <c r="Z1843" s="115">
        <f t="shared" si="477"/>
        <v>0</v>
      </c>
      <c r="AA1843" s="116">
        <f t="shared" si="486"/>
        <v>0</v>
      </c>
      <c r="AB1843" s="116">
        <f t="shared" si="486"/>
        <v>0</v>
      </c>
      <c r="AC1843" s="116">
        <f t="shared" si="486"/>
        <v>0</v>
      </c>
      <c r="AD1843" s="116">
        <f t="shared" si="486"/>
        <v>0</v>
      </c>
      <c r="AE1843" s="115">
        <f t="shared" si="478"/>
        <v>0</v>
      </c>
      <c r="AF1843" s="116">
        <f t="shared" si="487"/>
        <v>0</v>
      </c>
      <c r="AG1843" s="116">
        <f t="shared" si="487"/>
        <v>0</v>
      </c>
      <c r="AH1843" s="116">
        <f t="shared" si="487"/>
        <v>0</v>
      </c>
      <c r="AI1843" s="116">
        <f t="shared" si="487"/>
        <v>0</v>
      </c>
      <c r="AJ1843" s="115">
        <f t="shared" si="488"/>
        <v>0</v>
      </c>
      <c r="AK1843" s="116">
        <f t="shared" si="488"/>
        <v>0</v>
      </c>
      <c r="AL1843" s="116">
        <f t="shared" si="488"/>
        <v>0</v>
      </c>
      <c r="AM1843" s="116">
        <f t="shared" si="488"/>
        <v>0</v>
      </c>
      <c r="AN1843" s="116">
        <f t="shared" si="488"/>
        <v>0</v>
      </c>
      <c r="AO1843" s="115">
        <f t="shared" si="479"/>
        <v>0</v>
      </c>
      <c r="AP1843" s="116">
        <f t="shared" si="479"/>
        <v>0</v>
      </c>
      <c r="AQ1843" s="116">
        <f t="shared" si="479"/>
        <v>0</v>
      </c>
      <c r="AR1843" s="116">
        <f t="shared" si="479"/>
        <v>0</v>
      </c>
      <c r="AS1843" s="116">
        <f t="shared" si="480"/>
        <v>0</v>
      </c>
    </row>
    <row r="1844" spans="2:45" ht="16.5" hidden="1" thickTop="1" thickBot="1" x14ac:dyDescent="0.3">
      <c r="B1844" s="101" t="str">
        <f t="shared" si="473"/>
        <v>b</v>
      </c>
      <c r="C1844" s="101" t="str">
        <f t="shared" si="482"/>
        <v>b</v>
      </c>
      <c r="D1844" s="109" t="s">
        <v>279</v>
      </c>
      <c r="E1844" s="118" t="s">
        <v>312</v>
      </c>
      <c r="F1844" s="115">
        <f t="shared" si="474"/>
        <v>0</v>
      </c>
      <c r="G1844" s="116">
        <f t="shared" si="483"/>
        <v>0</v>
      </c>
      <c r="H1844" s="116">
        <f t="shared" si="483"/>
        <v>0</v>
      </c>
      <c r="I1844" s="116">
        <f t="shared" si="483"/>
        <v>0</v>
      </c>
      <c r="J1844" s="116">
        <f t="shared" si="483"/>
        <v>0</v>
      </c>
      <c r="K1844" s="115">
        <f t="shared" si="475"/>
        <v>0</v>
      </c>
      <c r="L1844" s="116">
        <f t="shared" si="484"/>
        <v>0</v>
      </c>
      <c r="M1844" s="116">
        <f t="shared" si="484"/>
        <v>0</v>
      </c>
      <c r="N1844" s="116">
        <f t="shared" si="484"/>
        <v>0</v>
      </c>
      <c r="O1844" s="116">
        <f t="shared" si="484"/>
        <v>0</v>
      </c>
      <c r="P1844" s="115">
        <f t="shared" si="476"/>
        <v>0</v>
      </c>
      <c r="Q1844" s="116">
        <f t="shared" si="485"/>
        <v>0</v>
      </c>
      <c r="R1844" s="116">
        <f t="shared" si="485"/>
        <v>0</v>
      </c>
      <c r="S1844" s="116">
        <f t="shared" si="485"/>
        <v>0</v>
      </c>
      <c r="T1844" s="116">
        <f t="shared" si="485"/>
        <v>0</v>
      </c>
      <c r="U1844" s="111">
        <f t="shared" si="481"/>
        <v>0</v>
      </c>
      <c r="V1844" s="116">
        <f t="shared" si="481"/>
        <v>0</v>
      </c>
      <c r="W1844" s="116">
        <f t="shared" si="481"/>
        <v>0</v>
      </c>
      <c r="X1844" s="116">
        <f t="shared" si="481"/>
        <v>0</v>
      </c>
      <c r="Y1844" s="116">
        <f t="shared" si="481"/>
        <v>0</v>
      </c>
      <c r="Z1844" s="115">
        <f t="shared" si="477"/>
        <v>0</v>
      </c>
      <c r="AA1844" s="116">
        <f t="shared" si="486"/>
        <v>0</v>
      </c>
      <c r="AB1844" s="116">
        <f t="shared" si="486"/>
        <v>0</v>
      </c>
      <c r="AC1844" s="116">
        <f t="shared" si="486"/>
        <v>0</v>
      </c>
      <c r="AD1844" s="116">
        <f t="shared" si="486"/>
        <v>0</v>
      </c>
      <c r="AE1844" s="115">
        <f t="shared" si="478"/>
        <v>0</v>
      </c>
      <c r="AF1844" s="116">
        <f t="shared" si="487"/>
        <v>0</v>
      </c>
      <c r="AG1844" s="116">
        <f t="shared" si="487"/>
        <v>0</v>
      </c>
      <c r="AH1844" s="116">
        <f t="shared" si="487"/>
        <v>0</v>
      </c>
      <c r="AI1844" s="116">
        <f t="shared" si="487"/>
        <v>0</v>
      </c>
      <c r="AJ1844" s="115">
        <f t="shared" si="488"/>
        <v>0</v>
      </c>
      <c r="AK1844" s="116">
        <f t="shared" si="488"/>
        <v>0</v>
      </c>
      <c r="AL1844" s="116">
        <f t="shared" si="488"/>
        <v>0</v>
      </c>
      <c r="AM1844" s="116">
        <f t="shared" si="488"/>
        <v>0</v>
      </c>
      <c r="AN1844" s="116">
        <f t="shared" si="488"/>
        <v>0</v>
      </c>
      <c r="AO1844" s="115">
        <f t="shared" si="479"/>
        <v>0</v>
      </c>
      <c r="AP1844" s="116">
        <f t="shared" si="479"/>
        <v>0</v>
      </c>
      <c r="AQ1844" s="116">
        <f t="shared" si="479"/>
        <v>0</v>
      </c>
      <c r="AR1844" s="116">
        <f t="shared" si="479"/>
        <v>0</v>
      </c>
      <c r="AS1844" s="116">
        <f t="shared" si="480"/>
        <v>0</v>
      </c>
    </row>
    <row r="1845" spans="2:45" ht="16.5" thickTop="1" thickBot="1" x14ac:dyDescent="0.3">
      <c r="B1845" s="101" t="str">
        <f t="shared" si="473"/>
        <v>a</v>
      </c>
      <c r="C1845" s="101" t="str">
        <f t="shared" si="482"/>
        <v>a</v>
      </c>
      <c r="D1845" s="109" t="s">
        <v>195</v>
      </c>
      <c r="E1845" s="118" t="s">
        <v>459</v>
      </c>
      <c r="F1845" s="115">
        <f t="shared" si="474"/>
        <v>27500000</v>
      </c>
      <c r="G1845" s="116">
        <f>SUM(G1846,G1858:G1860)</f>
        <v>6752600</v>
      </c>
      <c r="H1845" s="116">
        <f>SUM(H1846,H1858:H1860)</f>
        <v>6901500</v>
      </c>
      <c r="I1845" s="116">
        <f>SUM(I1846,I1858:I1860)</f>
        <v>6901500</v>
      </c>
      <c r="J1845" s="116">
        <f>SUM(J1846,J1858:J1860)</f>
        <v>6944400</v>
      </c>
      <c r="K1845" s="115">
        <f t="shared" si="475"/>
        <v>27500000</v>
      </c>
      <c r="L1845" s="116">
        <f>SUM(L1846,L1858:L1860)</f>
        <v>6752600</v>
      </c>
      <c r="M1845" s="116">
        <f>SUM(M1846,M1858:M1860)</f>
        <v>6901500</v>
      </c>
      <c r="N1845" s="116">
        <f>SUM(N1846,N1858:N1860)</f>
        <v>6901500</v>
      </c>
      <c r="O1845" s="116">
        <f>SUM(O1846,O1858:O1860)</f>
        <v>6944400</v>
      </c>
      <c r="P1845" s="115">
        <f t="shared" si="476"/>
        <v>10598689.85</v>
      </c>
      <c r="Q1845" s="116">
        <f>SUM(Q1846,Q1858:Q1860)</f>
        <v>6272597.8499999996</v>
      </c>
      <c r="R1845" s="116">
        <f>SUM(R1846,R1858:R1860)</f>
        <v>4326092</v>
      </c>
      <c r="S1845" s="116">
        <f>SUM(S1846,S1858:S1860)</f>
        <v>0</v>
      </c>
      <c r="T1845" s="116">
        <f>SUM(T1846,T1858:T1860)</f>
        <v>0</v>
      </c>
      <c r="U1845" s="111">
        <f t="shared" si="481"/>
        <v>0</v>
      </c>
      <c r="V1845" s="116">
        <f t="shared" si="481"/>
        <v>0</v>
      </c>
      <c r="W1845" s="116">
        <f t="shared" si="481"/>
        <v>0</v>
      </c>
      <c r="X1845" s="116">
        <f t="shared" si="481"/>
        <v>0</v>
      </c>
      <c r="Y1845" s="116">
        <f t="shared" si="481"/>
        <v>0</v>
      </c>
      <c r="Z1845" s="115">
        <f t="shared" si="477"/>
        <v>0</v>
      </c>
      <c r="AA1845" s="116">
        <f>SUM(AA1846,AA1858:AA1860)</f>
        <v>0</v>
      </c>
      <c r="AB1845" s="116">
        <f>SUM(AB1846,AB1858:AB1860)</f>
        <v>0</v>
      </c>
      <c r="AC1845" s="116">
        <f>SUM(AC1846,AC1858:AC1860)</f>
        <v>0</v>
      </c>
      <c r="AD1845" s="116">
        <f>SUM(AD1846,AD1858:AD1860)</f>
        <v>0</v>
      </c>
      <c r="AE1845" s="115">
        <f t="shared" si="478"/>
        <v>0</v>
      </c>
      <c r="AF1845" s="116">
        <f>SUM(AF1846,AF1858:AF1860)</f>
        <v>0</v>
      </c>
      <c r="AG1845" s="116">
        <f>SUM(AG1846,AG1858:AG1860)</f>
        <v>0</v>
      </c>
      <c r="AH1845" s="116">
        <f>SUM(AH1846,AH1858:AH1860)</f>
        <v>0</v>
      </c>
      <c r="AI1845" s="116">
        <f>SUM(AI1846,AI1858:AI1860)</f>
        <v>0</v>
      </c>
      <c r="AJ1845" s="115">
        <f t="shared" si="488"/>
        <v>27500000</v>
      </c>
      <c r="AK1845" s="116">
        <f t="shared" si="488"/>
        <v>6752600</v>
      </c>
      <c r="AL1845" s="116">
        <f t="shared" si="488"/>
        <v>6901500</v>
      </c>
      <c r="AM1845" s="116">
        <f t="shared" si="488"/>
        <v>6901500</v>
      </c>
      <c r="AN1845" s="116">
        <f t="shared" si="488"/>
        <v>6944400</v>
      </c>
      <c r="AO1845" s="115">
        <f t="shared" si="479"/>
        <v>27500000</v>
      </c>
      <c r="AP1845" s="116">
        <f t="shared" si="479"/>
        <v>6752600</v>
      </c>
      <c r="AQ1845" s="116">
        <f t="shared" si="479"/>
        <v>6901500</v>
      </c>
      <c r="AR1845" s="116">
        <f t="shared" si="479"/>
        <v>6901500</v>
      </c>
      <c r="AS1845" s="116">
        <f t="shared" si="480"/>
        <v>6944400</v>
      </c>
    </row>
    <row r="1846" spans="2:45" ht="16.5" thickTop="1" thickBot="1" x14ac:dyDescent="0.3">
      <c r="B1846" s="101" t="str">
        <f t="shared" si="473"/>
        <v>a</v>
      </c>
      <c r="C1846" s="101" t="str">
        <f t="shared" si="482"/>
        <v>a</v>
      </c>
      <c r="D1846" s="109" t="s">
        <v>279</v>
      </c>
      <c r="E1846" s="119" t="s">
        <v>298</v>
      </c>
      <c r="F1846" s="115">
        <f t="shared" si="474"/>
        <v>27500000</v>
      </c>
      <c r="G1846" s="116">
        <f>SUM(G1847:G1853)</f>
        <v>6752600</v>
      </c>
      <c r="H1846" s="116">
        <f>SUM(H1847:H1853)</f>
        <v>6901500</v>
      </c>
      <c r="I1846" s="116">
        <f>SUM(I1847:I1853)</f>
        <v>6901500</v>
      </c>
      <c r="J1846" s="116">
        <f>SUM(J1847:J1853)</f>
        <v>6944400</v>
      </c>
      <c r="K1846" s="115">
        <f t="shared" si="475"/>
        <v>27500000</v>
      </c>
      <c r="L1846" s="116">
        <f>SUM(L1847:L1853)</f>
        <v>6752600</v>
      </c>
      <c r="M1846" s="116">
        <f>SUM(M1847:M1853)</f>
        <v>6901500</v>
      </c>
      <c r="N1846" s="116">
        <f>SUM(N1847:N1853)</f>
        <v>6901500</v>
      </c>
      <c r="O1846" s="116">
        <f>SUM(O1847:O1853)</f>
        <v>6944400</v>
      </c>
      <c r="P1846" s="115">
        <f t="shared" si="476"/>
        <v>10598689.85</v>
      </c>
      <c r="Q1846" s="116">
        <f>SUM(Q1847:Q1853)</f>
        <v>6272597.8499999996</v>
      </c>
      <c r="R1846" s="116">
        <f>SUM(R1847:R1853)</f>
        <v>4326092</v>
      </c>
      <c r="S1846" s="116">
        <f>SUM(S1847:S1853)</f>
        <v>0</v>
      </c>
      <c r="T1846" s="116">
        <f>SUM(T1847:T1853)</f>
        <v>0</v>
      </c>
      <c r="U1846" s="111">
        <f t="shared" si="481"/>
        <v>0</v>
      </c>
      <c r="V1846" s="116">
        <f t="shared" si="481"/>
        <v>0</v>
      </c>
      <c r="W1846" s="116">
        <f t="shared" si="481"/>
        <v>0</v>
      </c>
      <c r="X1846" s="116">
        <f t="shared" si="481"/>
        <v>0</v>
      </c>
      <c r="Y1846" s="116">
        <f t="shared" si="481"/>
        <v>0</v>
      </c>
      <c r="Z1846" s="115">
        <f t="shared" si="477"/>
        <v>0</v>
      </c>
      <c r="AA1846" s="116">
        <f>SUM(AA1847:AA1853)</f>
        <v>0</v>
      </c>
      <c r="AB1846" s="116">
        <f>SUM(AB1847:AB1853)</f>
        <v>0</v>
      </c>
      <c r="AC1846" s="116">
        <f>SUM(AC1847:AC1853)</f>
        <v>0</v>
      </c>
      <c r="AD1846" s="116">
        <f>SUM(AD1847:AD1853)</f>
        <v>0</v>
      </c>
      <c r="AE1846" s="115">
        <f t="shared" si="478"/>
        <v>0</v>
      </c>
      <c r="AF1846" s="116">
        <f>SUM(AF1847:AF1853)</f>
        <v>0</v>
      </c>
      <c r="AG1846" s="116">
        <f>SUM(AG1847:AG1853)</f>
        <v>0</v>
      </c>
      <c r="AH1846" s="116">
        <f>SUM(AH1847:AH1853)</f>
        <v>0</v>
      </c>
      <c r="AI1846" s="116">
        <f>SUM(AI1847:AI1853)</f>
        <v>0</v>
      </c>
      <c r="AJ1846" s="115">
        <f t="shared" si="488"/>
        <v>27500000</v>
      </c>
      <c r="AK1846" s="116">
        <f t="shared" si="488"/>
        <v>6752600</v>
      </c>
      <c r="AL1846" s="116">
        <f t="shared" si="488"/>
        <v>6901500</v>
      </c>
      <c r="AM1846" s="116">
        <f t="shared" si="488"/>
        <v>6901500</v>
      </c>
      <c r="AN1846" s="116">
        <f t="shared" si="488"/>
        <v>6944400</v>
      </c>
      <c r="AO1846" s="115">
        <f t="shared" si="479"/>
        <v>27500000</v>
      </c>
      <c r="AP1846" s="116">
        <f t="shared" si="479"/>
        <v>6752600</v>
      </c>
      <c r="AQ1846" s="116">
        <f t="shared" si="479"/>
        <v>6901500</v>
      </c>
      <c r="AR1846" s="116">
        <f t="shared" si="479"/>
        <v>6901500</v>
      </c>
      <c r="AS1846" s="116">
        <f t="shared" si="480"/>
        <v>6944400</v>
      </c>
    </row>
    <row r="1847" spans="2:45" ht="16.5" hidden="1" thickTop="1" thickBot="1" x14ac:dyDescent="0.3">
      <c r="B1847" s="101" t="str">
        <f t="shared" si="473"/>
        <v>b</v>
      </c>
      <c r="C1847" s="101" t="str">
        <f t="shared" si="482"/>
        <v>b</v>
      </c>
      <c r="D1847" s="109" t="s">
        <v>279</v>
      </c>
      <c r="E1847" s="120" t="s">
        <v>299</v>
      </c>
      <c r="F1847" s="115">
        <f t="shared" si="474"/>
        <v>0</v>
      </c>
      <c r="G1847" s="116">
        <v>0</v>
      </c>
      <c r="H1847" s="116">
        <v>0</v>
      </c>
      <c r="I1847" s="116">
        <v>0</v>
      </c>
      <c r="J1847" s="116">
        <v>0</v>
      </c>
      <c r="K1847" s="115">
        <f t="shared" si="475"/>
        <v>0</v>
      </c>
      <c r="L1847" s="116">
        <v>0</v>
      </c>
      <c r="M1847" s="116">
        <v>0</v>
      </c>
      <c r="N1847" s="116">
        <v>0</v>
      </c>
      <c r="O1847" s="116">
        <v>0</v>
      </c>
      <c r="P1847" s="115">
        <f t="shared" si="476"/>
        <v>0</v>
      </c>
      <c r="Q1847" s="116">
        <v>0</v>
      </c>
      <c r="R1847" s="116">
        <v>0</v>
      </c>
      <c r="S1847" s="116">
        <v>0</v>
      </c>
      <c r="T1847" s="116">
        <v>0</v>
      </c>
      <c r="U1847" s="111">
        <f t="shared" si="481"/>
        <v>0</v>
      </c>
      <c r="V1847" s="116">
        <f t="shared" si="481"/>
        <v>0</v>
      </c>
      <c r="W1847" s="116">
        <f t="shared" si="481"/>
        <v>0</v>
      </c>
      <c r="X1847" s="116">
        <f t="shared" si="481"/>
        <v>0</v>
      </c>
      <c r="Y1847" s="116">
        <f t="shared" si="481"/>
        <v>0</v>
      </c>
      <c r="Z1847" s="115">
        <f t="shared" si="477"/>
        <v>0</v>
      </c>
      <c r="AA1847" s="116">
        <v>0</v>
      </c>
      <c r="AB1847" s="116">
        <v>0</v>
      </c>
      <c r="AC1847" s="116">
        <v>0</v>
      </c>
      <c r="AD1847" s="116">
        <v>0</v>
      </c>
      <c r="AE1847" s="115">
        <f t="shared" si="478"/>
        <v>0</v>
      </c>
      <c r="AF1847" s="116">
        <v>0</v>
      </c>
      <c r="AG1847" s="116">
        <v>0</v>
      </c>
      <c r="AH1847" s="116">
        <v>0</v>
      </c>
      <c r="AI1847" s="116">
        <v>0</v>
      </c>
      <c r="AJ1847" s="115">
        <f t="shared" si="488"/>
        <v>0</v>
      </c>
      <c r="AK1847" s="116">
        <f t="shared" si="488"/>
        <v>0</v>
      </c>
      <c r="AL1847" s="116">
        <f t="shared" si="488"/>
        <v>0</v>
      </c>
      <c r="AM1847" s="116">
        <f t="shared" si="488"/>
        <v>0</v>
      </c>
      <c r="AN1847" s="116">
        <f t="shared" si="488"/>
        <v>0</v>
      </c>
      <c r="AO1847" s="115">
        <f t="shared" si="479"/>
        <v>0</v>
      </c>
      <c r="AP1847" s="116">
        <f t="shared" si="479"/>
        <v>0</v>
      </c>
      <c r="AQ1847" s="116">
        <f t="shared" si="479"/>
        <v>0</v>
      </c>
      <c r="AR1847" s="116">
        <f t="shared" si="479"/>
        <v>0</v>
      </c>
      <c r="AS1847" s="116">
        <f t="shared" si="480"/>
        <v>0</v>
      </c>
    </row>
    <row r="1848" spans="2:45" ht="16.5" hidden="1" thickTop="1" thickBot="1" x14ac:dyDescent="0.3">
      <c r="B1848" s="101" t="str">
        <f t="shared" si="473"/>
        <v>b</v>
      </c>
      <c r="C1848" s="101" t="str">
        <f t="shared" si="482"/>
        <v>b</v>
      </c>
      <c r="D1848" s="109" t="s">
        <v>279</v>
      </c>
      <c r="E1848" s="120" t="s">
        <v>300</v>
      </c>
      <c r="F1848" s="115">
        <f t="shared" si="474"/>
        <v>0</v>
      </c>
      <c r="G1848" s="116">
        <v>0</v>
      </c>
      <c r="H1848" s="116">
        <v>0</v>
      </c>
      <c r="I1848" s="116">
        <v>0</v>
      </c>
      <c r="J1848" s="116">
        <v>0</v>
      </c>
      <c r="K1848" s="115">
        <f t="shared" si="475"/>
        <v>0</v>
      </c>
      <c r="L1848" s="116">
        <v>0</v>
      </c>
      <c r="M1848" s="116">
        <v>0</v>
      </c>
      <c r="N1848" s="116">
        <v>0</v>
      </c>
      <c r="O1848" s="116">
        <v>0</v>
      </c>
      <c r="P1848" s="115">
        <f t="shared" si="476"/>
        <v>0</v>
      </c>
      <c r="Q1848" s="116">
        <v>0</v>
      </c>
      <c r="R1848" s="116">
        <v>0</v>
      </c>
      <c r="S1848" s="116">
        <v>0</v>
      </c>
      <c r="T1848" s="116">
        <v>0</v>
      </c>
      <c r="U1848" s="111">
        <f t="shared" si="481"/>
        <v>0</v>
      </c>
      <c r="V1848" s="116">
        <f t="shared" si="481"/>
        <v>0</v>
      </c>
      <c r="W1848" s="116">
        <f t="shared" si="481"/>
        <v>0</v>
      </c>
      <c r="X1848" s="116">
        <f t="shared" si="481"/>
        <v>0</v>
      </c>
      <c r="Y1848" s="116">
        <f t="shared" si="481"/>
        <v>0</v>
      </c>
      <c r="Z1848" s="115">
        <f t="shared" si="477"/>
        <v>0</v>
      </c>
      <c r="AA1848" s="116">
        <v>0</v>
      </c>
      <c r="AB1848" s="116">
        <v>0</v>
      </c>
      <c r="AC1848" s="116">
        <v>0</v>
      </c>
      <c r="AD1848" s="116">
        <v>0</v>
      </c>
      <c r="AE1848" s="115">
        <f t="shared" si="478"/>
        <v>0</v>
      </c>
      <c r="AF1848" s="116">
        <v>0</v>
      </c>
      <c r="AG1848" s="116">
        <v>0</v>
      </c>
      <c r="AH1848" s="116">
        <v>0</v>
      </c>
      <c r="AI1848" s="116">
        <v>0</v>
      </c>
      <c r="AJ1848" s="115">
        <f t="shared" si="488"/>
        <v>0</v>
      </c>
      <c r="AK1848" s="116">
        <f t="shared" si="488"/>
        <v>0</v>
      </c>
      <c r="AL1848" s="116">
        <f t="shared" si="488"/>
        <v>0</v>
      </c>
      <c r="AM1848" s="116">
        <f t="shared" si="488"/>
        <v>0</v>
      </c>
      <c r="AN1848" s="116">
        <f t="shared" si="488"/>
        <v>0</v>
      </c>
      <c r="AO1848" s="115">
        <f t="shared" si="479"/>
        <v>0</v>
      </c>
      <c r="AP1848" s="116">
        <f t="shared" si="479"/>
        <v>0</v>
      </c>
      <c r="AQ1848" s="116">
        <f t="shared" si="479"/>
        <v>0</v>
      </c>
      <c r="AR1848" s="116">
        <f t="shared" si="479"/>
        <v>0</v>
      </c>
      <c r="AS1848" s="116">
        <f t="shared" si="480"/>
        <v>0</v>
      </c>
    </row>
    <row r="1849" spans="2:45" ht="16.5" hidden="1" thickTop="1" thickBot="1" x14ac:dyDescent="0.3">
      <c r="B1849" s="101" t="str">
        <f t="shared" si="473"/>
        <v>b</v>
      </c>
      <c r="C1849" s="101" t="str">
        <f t="shared" si="482"/>
        <v>b</v>
      </c>
      <c r="D1849" s="109" t="s">
        <v>279</v>
      </c>
      <c r="E1849" s="120" t="s">
        <v>301</v>
      </c>
      <c r="F1849" s="115">
        <f t="shared" si="474"/>
        <v>0</v>
      </c>
      <c r="G1849" s="116">
        <v>0</v>
      </c>
      <c r="H1849" s="116">
        <v>0</v>
      </c>
      <c r="I1849" s="116">
        <v>0</v>
      </c>
      <c r="J1849" s="116">
        <v>0</v>
      </c>
      <c r="K1849" s="115">
        <f t="shared" si="475"/>
        <v>0</v>
      </c>
      <c r="L1849" s="116">
        <v>0</v>
      </c>
      <c r="M1849" s="116">
        <v>0</v>
      </c>
      <c r="N1849" s="116">
        <v>0</v>
      </c>
      <c r="O1849" s="116">
        <v>0</v>
      </c>
      <c r="P1849" s="115">
        <f t="shared" si="476"/>
        <v>0</v>
      </c>
      <c r="Q1849" s="116">
        <v>0</v>
      </c>
      <c r="R1849" s="116">
        <v>0</v>
      </c>
      <c r="S1849" s="116">
        <v>0</v>
      </c>
      <c r="T1849" s="116">
        <v>0</v>
      </c>
      <c r="U1849" s="111">
        <f t="shared" si="481"/>
        <v>0</v>
      </c>
      <c r="V1849" s="116">
        <f t="shared" si="481"/>
        <v>0</v>
      </c>
      <c r="W1849" s="116">
        <f t="shared" si="481"/>
        <v>0</v>
      </c>
      <c r="X1849" s="116">
        <f t="shared" si="481"/>
        <v>0</v>
      </c>
      <c r="Y1849" s="116">
        <f t="shared" si="481"/>
        <v>0</v>
      </c>
      <c r="Z1849" s="115">
        <f t="shared" si="477"/>
        <v>0</v>
      </c>
      <c r="AA1849" s="116">
        <v>0</v>
      </c>
      <c r="AB1849" s="116">
        <v>0</v>
      </c>
      <c r="AC1849" s="116">
        <v>0</v>
      </c>
      <c r="AD1849" s="116">
        <v>0</v>
      </c>
      <c r="AE1849" s="115">
        <f t="shared" si="478"/>
        <v>0</v>
      </c>
      <c r="AF1849" s="116">
        <v>0</v>
      </c>
      <c r="AG1849" s="116">
        <v>0</v>
      </c>
      <c r="AH1849" s="116">
        <v>0</v>
      </c>
      <c r="AI1849" s="116">
        <v>0</v>
      </c>
      <c r="AJ1849" s="115">
        <f t="shared" si="488"/>
        <v>0</v>
      </c>
      <c r="AK1849" s="116">
        <f t="shared" si="488"/>
        <v>0</v>
      </c>
      <c r="AL1849" s="116">
        <f t="shared" si="488"/>
        <v>0</v>
      </c>
      <c r="AM1849" s="116">
        <f t="shared" si="488"/>
        <v>0</v>
      </c>
      <c r="AN1849" s="116">
        <f t="shared" si="488"/>
        <v>0</v>
      </c>
      <c r="AO1849" s="115">
        <f t="shared" si="479"/>
        <v>0</v>
      </c>
      <c r="AP1849" s="116">
        <f t="shared" si="479"/>
        <v>0</v>
      </c>
      <c r="AQ1849" s="116">
        <f t="shared" si="479"/>
        <v>0</v>
      </c>
      <c r="AR1849" s="116">
        <f t="shared" si="479"/>
        <v>0</v>
      </c>
      <c r="AS1849" s="116">
        <f t="shared" si="480"/>
        <v>0</v>
      </c>
    </row>
    <row r="1850" spans="2:45" ht="16.5" hidden="1" thickTop="1" thickBot="1" x14ac:dyDescent="0.3">
      <c r="B1850" s="101" t="str">
        <f t="shared" si="473"/>
        <v>b</v>
      </c>
      <c r="C1850" s="101" t="str">
        <f t="shared" si="482"/>
        <v>b</v>
      </c>
      <c r="D1850" s="109" t="s">
        <v>279</v>
      </c>
      <c r="E1850" s="120" t="s">
        <v>302</v>
      </c>
      <c r="F1850" s="115">
        <f t="shared" si="474"/>
        <v>0</v>
      </c>
      <c r="G1850" s="116">
        <v>0</v>
      </c>
      <c r="H1850" s="116">
        <v>0</v>
      </c>
      <c r="I1850" s="116">
        <v>0</v>
      </c>
      <c r="J1850" s="116">
        <v>0</v>
      </c>
      <c r="K1850" s="115">
        <f t="shared" si="475"/>
        <v>0</v>
      </c>
      <c r="L1850" s="116">
        <v>0</v>
      </c>
      <c r="M1850" s="116">
        <v>0</v>
      </c>
      <c r="N1850" s="116">
        <v>0</v>
      </c>
      <c r="O1850" s="116">
        <v>0</v>
      </c>
      <c r="P1850" s="115">
        <f t="shared" si="476"/>
        <v>0</v>
      </c>
      <c r="Q1850" s="116">
        <v>0</v>
      </c>
      <c r="R1850" s="116">
        <v>0</v>
      </c>
      <c r="S1850" s="116">
        <v>0</v>
      </c>
      <c r="T1850" s="116">
        <v>0</v>
      </c>
      <c r="U1850" s="111">
        <f t="shared" si="481"/>
        <v>0</v>
      </c>
      <c r="V1850" s="116">
        <f t="shared" si="481"/>
        <v>0</v>
      </c>
      <c r="W1850" s="116">
        <f t="shared" si="481"/>
        <v>0</v>
      </c>
      <c r="X1850" s="116">
        <f t="shared" si="481"/>
        <v>0</v>
      </c>
      <c r="Y1850" s="116">
        <f t="shared" si="481"/>
        <v>0</v>
      </c>
      <c r="Z1850" s="115">
        <f t="shared" si="477"/>
        <v>0</v>
      </c>
      <c r="AA1850" s="116">
        <v>0</v>
      </c>
      <c r="AB1850" s="116">
        <v>0</v>
      </c>
      <c r="AC1850" s="116">
        <v>0</v>
      </c>
      <c r="AD1850" s="116">
        <v>0</v>
      </c>
      <c r="AE1850" s="115">
        <f t="shared" si="478"/>
        <v>0</v>
      </c>
      <c r="AF1850" s="116">
        <v>0</v>
      </c>
      <c r="AG1850" s="116">
        <v>0</v>
      </c>
      <c r="AH1850" s="116">
        <v>0</v>
      </c>
      <c r="AI1850" s="116">
        <v>0</v>
      </c>
      <c r="AJ1850" s="115">
        <f t="shared" si="488"/>
        <v>0</v>
      </c>
      <c r="AK1850" s="116">
        <f t="shared" si="488"/>
        <v>0</v>
      </c>
      <c r="AL1850" s="116">
        <f t="shared" si="488"/>
        <v>0</v>
      </c>
      <c r="AM1850" s="116">
        <f t="shared" si="488"/>
        <v>0</v>
      </c>
      <c r="AN1850" s="116">
        <f t="shared" si="488"/>
        <v>0</v>
      </c>
      <c r="AO1850" s="115">
        <f t="shared" si="479"/>
        <v>0</v>
      </c>
      <c r="AP1850" s="116">
        <f t="shared" si="479"/>
        <v>0</v>
      </c>
      <c r="AQ1850" s="116">
        <f t="shared" si="479"/>
        <v>0</v>
      </c>
      <c r="AR1850" s="116">
        <f t="shared" si="479"/>
        <v>0</v>
      </c>
      <c r="AS1850" s="116">
        <f t="shared" si="480"/>
        <v>0</v>
      </c>
    </row>
    <row r="1851" spans="2:45" ht="16.5" hidden="1" thickTop="1" thickBot="1" x14ac:dyDescent="0.3">
      <c r="B1851" s="101" t="str">
        <f t="shared" si="473"/>
        <v>b</v>
      </c>
      <c r="C1851" s="101" t="str">
        <f t="shared" si="482"/>
        <v>b</v>
      </c>
      <c r="D1851" s="109" t="s">
        <v>279</v>
      </c>
      <c r="E1851" s="120" t="s">
        <v>303</v>
      </c>
      <c r="F1851" s="115">
        <f t="shared" si="474"/>
        <v>0</v>
      </c>
      <c r="G1851" s="116">
        <v>0</v>
      </c>
      <c r="H1851" s="116">
        <v>0</v>
      </c>
      <c r="I1851" s="116">
        <v>0</v>
      </c>
      <c r="J1851" s="116">
        <v>0</v>
      </c>
      <c r="K1851" s="115">
        <f t="shared" si="475"/>
        <v>0</v>
      </c>
      <c r="L1851" s="116">
        <v>0</v>
      </c>
      <c r="M1851" s="116">
        <v>0</v>
      </c>
      <c r="N1851" s="116">
        <v>0</v>
      </c>
      <c r="O1851" s="116">
        <v>0</v>
      </c>
      <c r="P1851" s="115">
        <f t="shared" si="476"/>
        <v>0</v>
      </c>
      <c r="Q1851" s="116">
        <v>0</v>
      </c>
      <c r="R1851" s="116">
        <v>0</v>
      </c>
      <c r="S1851" s="116">
        <v>0</v>
      </c>
      <c r="T1851" s="116">
        <v>0</v>
      </c>
      <c r="U1851" s="111">
        <f t="shared" si="481"/>
        <v>0</v>
      </c>
      <c r="V1851" s="116">
        <f t="shared" si="481"/>
        <v>0</v>
      </c>
      <c r="W1851" s="116">
        <f t="shared" si="481"/>
        <v>0</v>
      </c>
      <c r="X1851" s="116">
        <f t="shared" si="481"/>
        <v>0</v>
      </c>
      <c r="Y1851" s="116">
        <f t="shared" si="481"/>
        <v>0</v>
      </c>
      <c r="Z1851" s="115">
        <f t="shared" si="477"/>
        <v>0</v>
      </c>
      <c r="AA1851" s="116">
        <v>0</v>
      </c>
      <c r="AB1851" s="116">
        <v>0</v>
      </c>
      <c r="AC1851" s="116">
        <v>0</v>
      </c>
      <c r="AD1851" s="116">
        <v>0</v>
      </c>
      <c r="AE1851" s="115">
        <f t="shared" si="478"/>
        <v>0</v>
      </c>
      <c r="AF1851" s="116">
        <v>0</v>
      </c>
      <c r="AG1851" s="116">
        <v>0</v>
      </c>
      <c r="AH1851" s="116">
        <v>0</v>
      </c>
      <c r="AI1851" s="116">
        <v>0</v>
      </c>
      <c r="AJ1851" s="115">
        <f t="shared" si="488"/>
        <v>0</v>
      </c>
      <c r="AK1851" s="116">
        <f t="shared" si="488"/>
        <v>0</v>
      </c>
      <c r="AL1851" s="116">
        <f t="shared" si="488"/>
        <v>0</v>
      </c>
      <c r="AM1851" s="116">
        <f t="shared" si="488"/>
        <v>0</v>
      </c>
      <c r="AN1851" s="116">
        <f t="shared" si="488"/>
        <v>0</v>
      </c>
      <c r="AO1851" s="115">
        <f t="shared" si="479"/>
        <v>0</v>
      </c>
      <c r="AP1851" s="116">
        <f t="shared" si="479"/>
        <v>0</v>
      </c>
      <c r="AQ1851" s="116">
        <f t="shared" si="479"/>
        <v>0</v>
      </c>
      <c r="AR1851" s="116">
        <f t="shared" si="479"/>
        <v>0</v>
      </c>
      <c r="AS1851" s="116">
        <f t="shared" si="480"/>
        <v>0</v>
      </c>
    </row>
    <row r="1852" spans="2:45" ht="16.5" thickTop="1" thickBot="1" x14ac:dyDescent="0.3">
      <c r="B1852" s="101" t="str">
        <f t="shared" si="473"/>
        <v>a</v>
      </c>
      <c r="C1852" s="101" t="str">
        <f t="shared" si="482"/>
        <v>a</v>
      </c>
      <c r="D1852" s="109" t="s">
        <v>279</v>
      </c>
      <c r="E1852" s="120" t="s">
        <v>304</v>
      </c>
      <c r="F1852" s="115">
        <f t="shared" si="474"/>
        <v>27500000</v>
      </c>
      <c r="G1852" s="116">
        <v>6752600</v>
      </c>
      <c r="H1852" s="116">
        <v>6901500</v>
      </c>
      <c r="I1852" s="116">
        <v>6901500</v>
      </c>
      <c r="J1852" s="116">
        <v>6944400</v>
      </c>
      <c r="K1852" s="115">
        <f t="shared" si="475"/>
        <v>27500000</v>
      </c>
      <c r="L1852" s="116">
        <v>6752600</v>
      </c>
      <c r="M1852" s="116">
        <v>6901500</v>
      </c>
      <c r="N1852" s="116">
        <v>6901500</v>
      </c>
      <c r="O1852" s="116">
        <v>6944400</v>
      </c>
      <c r="P1852" s="115">
        <f t="shared" si="476"/>
        <v>10598689.85</v>
      </c>
      <c r="Q1852" s="116">
        <v>6272597.8499999996</v>
      </c>
      <c r="R1852" s="116">
        <v>4326092</v>
      </c>
      <c r="S1852" s="116">
        <v>0</v>
      </c>
      <c r="T1852" s="116">
        <v>0</v>
      </c>
      <c r="U1852" s="111">
        <f t="shared" si="481"/>
        <v>0</v>
      </c>
      <c r="V1852" s="116">
        <f t="shared" si="481"/>
        <v>0</v>
      </c>
      <c r="W1852" s="116">
        <f t="shared" si="481"/>
        <v>0</v>
      </c>
      <c r="X1852" s="116">
        <f t="shared" si="481"/>
        <v>0</v>
      </c>
      <c r="Y1852" s="116">
        <f t="shared" si="481"/>
        <v>0</v>
      </c>
      <c r="Z1852" s="115">
        <f t="shared" si="477"/>
        <v>0</v>
      </c>
      <c r="AA1852" s="116">
        <v>0</v>
      </c>
      <c r="AB1852" s="116">
        <v>0</v>
      </c>
      <c r="AC1852" s="116">
        <v>0</v>
      </c>
      <c r="AD1852" s="116">
        <v>0</v>
      </c>
      <c r="AE1852" s="115">
        <f t="shared" si="478"/>
        <v>0</v>
      </c>
      <c r="AF1852" s="116">
        <v>0</v>
      </c>
      <c r="AG1852" s="116">
        <v>0</v>
      </c>
      <c r="AH1852" s="116">
        <v>0</v>
      </c>
      <c r="AI1852" s="116">
        <v>0</v>
      </c>
      <c r="AJ1852" s="115">
        <f t="shared" si="488"/>
        <v>27500000</v>
      </c>
      <c r="AK1852" s="116">
        <f t="shared" si="488"/>
        <v>6752600</v>
      </c>
      <c r="AL1852" s="116">
        <f t="shared" si="488"/>
        <v>6901500</v>
      </c>
      <c r="AM1852" s="116">
        <f t="shared" si="488"/>
        <v>6901500</v>
      </c>
      <c r="AN1852" s="116">
        <f t="shared" si="488"/>
        <v>6944400</v>
      </c>
      <c r="AO1852" s="115">
        <f t="shared" si="479"/>
        <v>27500000</v>
      </c>
      <c r="AP1852" s="116">
        <f t="shared" si="479"/>
        <v>6752600</v>
      </c>
      <c r="AQ1852" s="116">
        <f t="shared" si="479"/>
        <v>6901500</v>
      </c>
      <c r="AR1852" s="116">
        <f t="shared" si="479"/>
        <v>6901500</v>
      </c>
      <c r="AS1852" s="116">
        <f t="shared" si="480"/>
        <v>6944400</v>
      </c>
    </row>
    <row r="1853" spans="2:45" ht="16.5" hidden="1" thickTop="1" thickBot="1" x14ac:dyDescent="0.3">
      <c r="B1853" s="101" t="str">
        <f t="shared" si="473"/>
        <v>b</v>
      </c>
      <c r="C1853" s="101" t="str">
        <f t="shared" si="482"/>
        <v>b</v>
      </c>
      <c r="D1853" s="109" t="s">
        <v>279</v>
      </c>
      <c r="E1853" s="120" t="s">
        <v>305</v>
      </c>
      <c r="F1853" s="115">
        <f t="shared" si="474"/>
        <v>0</v>
      </c>
      <c r="G1853" s="116">
        <f>SUM(G1854:G1855)</f>
        <v>0</v>
      </c>
      <c r="H1853" s="116">
        <f>SUM(H1854:H1855)</f>
        <v>0</v>
      </c>
      <c r="I1853" s="116">
        <f>SUM(I1854:I1855)</f>
        <v>0</v>
      </c>
      <c r="J1853" s="116">
        <f>SUM(J1854:J1855)</f>
        <v>0</v>
      </c>
      <c r="K1853" s="115">
        <f t="shared" si="475"/>
        <v>0</v>
      </c>
      <c r="L1853" s="116">
        <f>SUM(L1854:L1855)</f>
        <v>0</v>
      </c>
      <c r="M1853" s="116">
        <f>SUM(M1854:M1855)</f>
        <v>0</v>
      </c>
      <c r="N1853" s="116">
        <f>SUM(N1854:N1855)</f>
        <v>0</v>
      </c>
      <c r="O1853" s="116">
        <f>SUM(O1854:O1855)</f>
        <v>0</v>
      </c>
      <c r="P1853" s="115">
        <f t="shared" si="476"/>
        <v>0</v>
      </c>
      <c r="Q1853" s="116">
        <f>SUM(Q1854:Q1855)</f>
        <v>0</v>
      </c>
      <c r="R1853" s="116">
        <f>SUM(R1854:R1855)</f>
        <v>0</v>
      </c>
      <c r="S1853" s="116">
        <f>SUM(S1854:S1855)</f>
        <v>0</v>
      </c>
      <c r="T1853" s="116">
        <f>SUM(T1854:T1855)</f>
        <v>0</v>
      </c>
      <c r="U1853" s="111">
        <f t="shared" si="481"/>
        <v>0</v>
      </c>
      <c r="V1853" s="116">
        <f t="shared" si="481"/>
        <v>0</v>
      </c>
      <c r="W1853" s="116">
        <f t="shared" si="481"/>
        <v>0</v>
      </c>
      <c r="X1853" s="116">
        <f t="shared" si="481"/>
        <v>0</v>
      </c>
      <c r="Y1853" s="116">
        <f t="shared" si="481"/>
        <v>0</v>
      </c>
      <c r="Z1853" s="115">
        <f t="shared" si="477"/>
        <v>0</v>
      </c>
      <c r="AA1853" s="116">
        <f>SUM(AA1854:AA1855)</f>
        <v>0</v>
      </c>
      <c r="AB1853" s="116">
        <f>SUM(AB1854:AB1855)</f>
        <v>0</v>
      </c>
      <c r="AC1853" s="116">
        <f>SUM(AC1854:AC1855)</f>
        <v>0</v>
      </c>
      <c r="AD1853" s="116">
        <f>SUM(AD1854:AD1855)</f>
        <v>0</v>
      </c>
      <c r="AE1853" s="115">
        <f t="shared" si="478"/>
        <v>0</v>
      </c>
      <c r="AF1853" s="116">
        <f>SUM(AF1854:AF1855)</f>
        <v>0</v>
      </c>
      <c r="AG1853" s="116">
        <f>SUM(AG1854:AG1855)</f>
        <v>0</v>
      </c>
      <c r="AH1853" s="116">
        <f>SUM(AH1854:AH1855)</f>
        <v>0</v>
      </c>
      <c r="AI1853" s="116">
        <f>SUM(AI1854:AI1855)</f>
        <v>0</v>
      </c>
      <c r="AJ1853" s="115">
        <f t="shared" si="488"/>
        <v>0</v>
      </c>
      <c r="AK1853" s="116">
        <f t="shared" si="488"/>
        <v>0</v>
      </c>
      <c r="AL1853" s="116">
        <f t="shared" si="488"/>
        <v>0</v>
      </c>
      <c r="AM1853" s="116">
        <f t="shared" si="488"/>
        <v>0</v>
      </c>
      <c r="AN1853" s="116">
        <f t="shared" si="488"/>
        <v>0</v>
      </c>
      <c r="AO1853" s="115">
        <f t="shared" si="479"/>
        <v>0</v>
      </c>
      <c r="AP1853" s="116">
        <f t="shared" si="479"/>
        <v>0</v>
      </c>
      <c r="AQ1853" s="116">
        <f t="shared" si="479"/>
        <v>0</v>
      </c>
      <c r="AR1853" s="116">
        <f t="shared" si="479"/>
        <v>0</v>
      </c>
      <c r="AS1853" s="116">
        <f t="shared" si="480"/>
        <v>0</v>
      </c>
    </row>
    <row r="1854" spans="2:45" ht="16.5" hidden="1" thickTop="1" thickBot="1" x14ac:dyDescent="0.3">
      <c r="B1854" s="101" t="str">
        <f t="shared" si="473"/>
        <v>b</v>
      </c>
      <c r="C1854" s="101" t="str">
        <f t="shared" si="482"/>
        <v>b</v>
      </c>
      <c r="D1854" s="109" t="s">
        <v>279</v>
      </c>
      <c r="E1854" s="121" t="s">
        <v>306</v>
      </c>
      <c r="F1854" s="115">
        <f t="shared" si="474"/>
        <v>0</v>
      </c>
      <c r="G1854" s="116">
        <v>0</v>
      </c>
      <c r="H1854" s="116">
        <v>0</v>
      </c>
      <c r="I1854" s="116">
        <v>0</v>
      </c>
      <c r="J1854" s="116">
        <v>0</v>
      </c>
      <c r="K1854" s="115">
        <f t="shared" si="475"/>
        <v>0</v>
      </c>
      <c r="L1854" s="116">
        <v>0</v>
      </c>
      <c r="M1854" s="116">
        <v>0</v>
      </c>
      <c r="N1854" s="116">
        <v>0</v>
      </c>
      <c r="O1854" s="116">
        <v>0</v>
      </c>
      <c r="P1854" s="115">
        <f t="shared" si="476"/>
        <v>0</v>
      </c>
      <c r="Q1854" s="116">
        <v>0</v>
      </c>
      <c r="R1854" s="116">
        <v>0</v>
      </c>
      <c r="S1854" s="116">
        <v>0</v>
      </c>
      <c r="T1854" s="116">
        <v>0</v>
      </c>
      <c r="U1854" s="111">
        <f t="shared" si="481"/>
        <v>0</v>
      </c>
      <c r="V1854" s="116">
        <f t="shared" si="481"/>
        <v>0</v>
      </c>
      <c r="W1854" s="116">
        <f t="shared" si="481"/>
        <v>0</v>
      </c>
      <c r="X1854" s="116">
        <f t="shared" si="481"/>
        <v>0</v>
      </c>
      <c r="Y1854" s="116">
        <f t="shared" si="481"/>
        <v>0</v>
      </c>
      <c r="Z1854" s="115">
        <f t="shared" si="477"/>
        <v>0</v>
      </c>
      <c r="AA1854" s="116">
        <v>0</v>
      </c>
      <c r="AB1854" s="116">
        <v>0</v>
      </c>
      <c r="AC1854" s="116">
        <v>0</v>
      </c>
      <c r="AD1854" s="116">
        <v>0</v>
      </c>
      <c r="AE1854" s="115">
        <f t="shared" si="478"/>
        <v>0</v>
      </c>
      <c r="AF1854" s="116">
        <v>0</v>
      </c>
      <c r="AG1854" s="116">
        <v>0</v>
      </c>
      <c r="AH1854" s="116">
        <v>0</v>
      </c>
      <c r="AI1854" s="116">
        <v>0</v>
      </c>
      <c r="AJ1854" s="115">
        <f t="shared" si="488"/>
        <v>0</v>
      </c>
      <c r="AK1854" s="116">
        <f t="shared" si="488"/>
        <v>0</v>
      </c>
      <c r="AL1854" s="116">
        <f t="shared" si="488"/>
        <v>0</v>
      </c>
      <c r="AM1854" s="116">
        <f t="shared" si="488"/>
        <v>0</v>
      </c>
      <c r="AN1854" s="116">
        <f t="shared" si="488"/>
        <v>0</v>
      </c>
      <c r="AO1854" s="115">
        <f t="shared" si="479"/>
        <v>0</v>
      </c>
      <c r="AP1854" s="116">
        <f t="shared" si="479"/>
        <v>0</v>
      </c>
      <c r="AQ1854" s="116">
        <f t="shared" si="479"/>
        <v>0</v>
      </c>
      <c r="AR1854" s="116">
        <f t="shared" si="479"/>
        <v>0</v>
      </c>
      <c r="AS1854" s="116">
        <f t="shared" si="480"/>
        <v>0</v>
      </c>
    </row>
    <row r="1855" spans="2:45" ht="27" hidden="1" thickTop="1" thickBot="1" x14ac:dyDescent="0.3">
      <c r="B1855" s="101" t="str">
        <f t="shared" si="473"/>
        <v>b</v>
      </c>
      <c r="C1855" s="101" t="str">
        <f t="shared" si="482"/>
        <v>b</v>
      </c>
      <c r="D1855" s="109" t="s">
        <v>279</v>
      </c>
      <c r="E1855" s="121" t="s">
        <v>307</v>
      </c>
      <c r="F1855" s="115">
        <f t="shared" si="474"/>
        <v>0</v>
      </c>
      <c r="G1855" s="116">
        <f>SUM(G1856:G1857)</f>
        <v>0</v>
      </c>
      <c r="H1855" s="116">
        <f>SUM(H1856:H1857)</f>
        <v>0</v>
      </c>
      <c r="I1855" s="116">
        <f>SUM(I1856:I1857)</f>
        <v>0</v>
      </c>
      <c r="J1855" s="116">
        <f>SUM(J1856:J1857)</f>
        <v>0</v>
      </c>
      <c r="K1855" s="115">
        <f t="shared" si="475"/>
        <v>0</v>
      </c>
      <c r="L1855" s="116">
        <f>SUM(L1856:L1857)</f>
        <v>0</v>
      </c>
      <c r="M1855" s="116">
        <f>SUM(M1856:M1857)</f>
        <v>0</v>
      </c>
      <c r="N1855" s="116">
        <f>SUM(N1856:N1857)</f>
        <v>0</v>
      </c>
      <c r="O1855" s="116">
        <f>SUM(O1856:O1857)</f>
        <v>0</v>
      </c>
      <c r="P1855" s="115">
        <f t="shared" si="476"/>
        <v>0</v>
      </c>
      <c r="Q1855" s="116">
        <f>SUM(Q1856:Q1857)</f>
        <v>0</v>
      </c>
      <c r="R1855" s="116">
        <f>SUM(R1856:R1857)</f>
        <v>0</v>
      </c>
      <c r="S1855" s="116">
        <f>SUM(S1856:S1857)</f>
        <v>0</v>
      </c>
      <c r="T1855" s="116">
        <f>SUM(T1856:T1857)</f>
        <v>0</v>
      </c>
      <c r="U1855" s="111">
        <f t="shared" si="481"/>
        <v>0</v>
      </c>
      <c r="V1855" s="116">
        <f t="shared" si="481"/>
        <v>0</v>
      </c>
      <c r="W1855" s="116">
        <f t="shared" si="481"/>
        <v>0</v>
      </c>
      <c r="X1855" s="116">
        <f t="shared" si="481"/>
        <v>0</v>
      </c>
      <c r="Y1855" s="116">
        <f t="shared" si="481"/>
        <v>0</v>
      </c>
      <c r="Z1855" s="115">
        <f t="shared" si="477"/>
        <v>0</v>
      </c>
      <c r="AA1855" s="116">
        <f>SUM(AA1856:AA1857)</f>
        <v>0</v>
      </c>
      <c r="AB1855" s="116">
        <f>SUM(AB1856:AB1857)</f>
        <v>0</v>
      </c>
      <c r="AC1855" s="116">
        <f>SUM(AC1856:AC1857)</f>
        <v>0</v>
      </c>
      <c r="AD1855" s="116">
        <f>SUM(AD1856:AD1857)</f>
        <v>0</v>
      </c>
      <c r="AE1855" s="115">
        <f t="shared" si="478"/>
        <v>0</v>
      </c>
      <c r="AF1855" s="116">
        <f>SUM(AF1856:AF1857)</f>
        <v>0</v>
      </c>
      <c r="AG1855" s="116">
        <f>SUM(AG1856:AG1857)</f>
        <v>0</v>
      </c>
      <c r="AH1855" s="116">
        <f>SUM(AH1856:AH1857)</f>
        <v>0</v>
      </c>
      <c r="AI1855" s="116">
        <f>SUM(AI1856:AI1857)</f>
        <v>0</v>
      </c>
      <c r="AJ1855" s="115">
        <f t="shared" si="488"/>
        <v>0</v>
      </c>
      <c r="AK1855" s="116">
        <f t="shared" si="488"/>
        <v>0</v>
      </c>
      <c r="AL1855" s="116">
        <f t="shared" si="488"/>
        <v>0</v>
      </c>
      <c r="AM1855" s="116">
        <f t="shared" si="488"/>
        <v>0</v>
      </c>
      <c r="AN1855" s="116">
        <f t="shared" si="488"/>
        <v>0</v>
      </c>
      <c r="AO1855" s="115">
        <f t="shared" si="479"/>
        <v>0</v>
      </c>
      <c r="AP1855" s="116">
        <f t="shared" si="479"/>
        <v>0</v>
      </c>
      <c r="AQ1855" s="116">
        <f t="shared" si="479"/>
        <v>0</v>
      </c>
      <c r="AR1855" s="116">
        <f t="shared" si="479"/>
        <v>0</v>
      </c>
      <c r="AS1855" s="116">
        <f t="shared" si="480"/>
        <v>0</v>
      </c>
    </row>
    <row r="1856" spans="2:45" ht="27" hidden="1" thickTop="1" thickBot="1" x14ac:dyDescent="0.3">
      <c r="B1856" s="101" t="str">
        <f t="shared" si="473"/>
        <v>b</v>
      </c>
      <c r="C1856" s="101" t="str">
        <f t="shared" si="482"/>
        <v>b</v>
      </c>
      <c r="D1856" s="109" t="s">
        <v>279</v>
      </c>
      <c r="E1856" s="122" t="s">
        <v>308</v>
      </c>
      <c r="F1856" s="115">
        <f t="shared" si="474"/>
        <v>0</v>
      </c>
      <c r="G1856" s="116">
        <v>0</v>
      </c>
      <c r="H1856" s="116">
        <v>0</v>
      </c>
      <c r="I1856" s="116">
        <v>0</v>
      </c>
      <c r="J1856" s="116">
        <v>0</v>
      </c>
      <c r="K1856" s="115">
        <f t="shared" si="475"/>
        <v>0</v>
      </c>
      <c r="L1856" s="116">
        <v>0</v>
      </c>
      <c r="M1856" s="116">
        <v>0</v>
      </c>
      <c r="N1856" s="116">
        <v>0</v>
      </c>
      <c r="O1856" s="116">
        <v>0</v>
      </c>
      <c r="P1856" s="115">
        <f t="shared" si="476"/>
        <v>0</v>
      </c>
      <c r="Q1856" s="116">
        <v>0</v>
      </c>
      <c r="R1856" s="116">
        <v>0</v>
      </c>
      <c r="S1856" s="116">
        <v>0</v>
      </c>
      <c r="T1856" s="116">
        <v>0</v>
      </c>
      <c r="U1856" s="111">
        <f t="shared" ref="U1856:Y1906" si="489">Z1856+AE1856</f>
        <v>0</v>
      </c>
      <c r="V1856" s="116">
        <f t="shared" si="489"/>
        <v>0</v>
      </c>
      <c r="W1856" s="116">
        <f t="shared" si="489"/>
        <v>0</v>
      </c>
      <c r="X1856" s="116">
        <f t="shared" si="489"/>
        <v>0</v>
      </c>
      <c r="Y1856" s="116">
        <f t="shared" si="489"/>
        <v>0</v>
      </c>
      <c r="Z1856" s="115">
        <f t="shared" si="477"/>
        <v>0</v>
      </c>
      <c r="AA1856" s="116">
        <v>0</v>
      </c>
      <c r="AB1856" s="116">
        <v>0</v>
      </c>
      <c r="AC1856" s="116">
        <v>0</v>
      </c>
      <c r="AD1856" s="116">
        <v>0</v>
      </c>
      <c r="AE1856" s="115">
        <f t="shared" si="478"/>
        <v>0</v>
      </c>
      <c r="AF1856" s="116">
        <v>0</v>
      </c>
      <c r="AG1856" s="116">
        <v>0</v>
      </c>
      <c r="AH1856" s="116">
        <v>0</v>
      </c>
      <c r="AI1856" s="116">
        <v>0</v>
      </c>
      <c r="AJ1856" s="115">
        <f t="shared" si="488"/>
        <v>0</v>
      </c>
      <c r="AK1856" s="116">
        <f t="shared" si="488"/>
        <v>0</v>
      </c>
      <c r="AL1856" s="116">
        <f t="shared" si="488"/>
        <v>0</v>
      </c>
      <c r="AM1856" s="116">
        <f t="shared" si="488"/>
        <v>0</v>
      </c>
      <c r="AN1856" s="116">
        <f t="shared" si="488"/>
        <v>0</v>
      </c>
      <c r="AO1856" s="115">
        <f t="shared" si="479"/>
        <v>0</v>
      </c>
      <c r="AP1856" s="116">
        <f t="shared" si="479"/>
        <v>0</v>
      </c>
      <c r="AQ1856" s="116">
        <f t="shared" si="479"/>
        <v>0</v>
      </c>
      <c r="AR1856" s="116">
        <f t="shared" si="479"/>
        <v>0</v>
      </c>
      <c r="AS1856" s="116">
        <f t="shared" si="480"/>
        <v>0</v>
      </c>
    </row>
    <row r="1857" spans="2:45" ht="27" hidden="1" thickTop="1" thickBot="1" x14ac:dyDescent="0.3">
      <c r="B1857" s="101" t="str">
        <f t="shared" si="473"/>
        <v>b</v>
      </c>
      <c r="C1857" s="101" t="str">
        <f t="shared" si="482"/>
        <v>b</v>
      </c>
      <c r="D1857" s="109" t="s">
        <v>279</v>
      </c>
      <c r="E1857" s="122" t="s">
        <v>309</v>
      </c>
      <c r="F1857" s="115">
        <f t="shared" si="474"/>
        <v>0</v>
      </c>
      <c r="G1857" s="116">
        <v>0</v>
      </c>
      <c r="H1857" s="116">
        <v>0</v>
      </c>
      <c r="I1857" s="116">
        <v>0</v>
      </c>
      <c r="J1857" s="116">
        <v>0</v>
      </c>
      <c r="K1857" s="115">
        <f t="shared" si="475"/>
        <v>0</v>
      </c>
      <c r="L1857" s="116">
        <v>0</v>
      </c>
      <c r="M1857" s="116">
        <v>0</v>
      </c>
      <c r="N1857" s="116">
        <v>0</v>
      </c>
      <c r="O1857" s="116">
        <v>0</v>
      </c>
      <c r="P1857" s="115">
        <f t="shared" si="476"/>
        <v>0</v>
      </c>
      <c r="Q1857" s="116">
        <v>0</v>
      </c>
      <c r="R1857" s="116">
        <v>0</v>
      </c>
      <c r="S1857" s="116">
        <v>0</v>
      </c>
      <c r="T1857" s="116">
        <v>0</v>
      </c>
      <c r="U1857" s="111">
        <f t="shared" si="489"/>
        <v>0</v>
      </c>
      <c r="V1857" s="116">
        <f t="shared" si="489"/>
        <v>0</v>
      </c>
      <c r="W1857" s="116">
        <f t="shared" si="489"/>
        <v>0</v>
      </c>
      <c r="X1857" s="116">
        <f t="shared" si="489"/>
        <v>0</v>
      </c>
      <c r="Y1857" s="116">
        <f t="shared" si="489"/>
        <v>0</v>
      </c>
      <c r="Z1857" s="115">
        <f t="shared" si="477"/>
        <v>0</v>
      </c>
      <c r="AA1857" s="116">
        <v>0</v>
      </c>
      <c r="AB1857" s="116">
        <v>0</v>
      </c>
      <c r="AC1857" s="116">
        <v>0</v>
      </c>
      <c r="AD1857" s="116">
        <v>0</v>
      </c>
      <c r="AE1857" s="115">
        <f t="shared" si="478"/>
        <v>0</v>
      </c>
      <c r="AF1857" s="116">
        <v>0</v>
      </c>
      <c r="AG1857" s="116">
        <v>0</v>
      </c>
      <c r="AH1857" s="116">
        <v>0</v>
      </c>
      <c r="AI1857" s="116">
        <v>0</v>
      </c>
      <c r="AJ1857" s="115">
        <f t="shared" si="488"/>
        <v>0</v>
      </c>
      <c r="AK1857" s="116">
        <f t="shared" si="488"/>
        <v>0</v>
      </c>
      <c r="AL1857" s="116">
        <f t="shared" si="488"/>
        <v>0</v>
      </c>
      <c r="AM1857" s="116">
        <f t="shared" si="488"/>
        <v>0</v>
      </c>
      <c r="AN1857" s="116">
        <f t="shared" si="488"/>
        <v>0</v>
      </c>
      <c r="AO1857" s="115">
        <f t="shared" si="479"/>
        <v>0</v>
      </c>
      <c r="AP1857" s="116">
        <f t="shared" si="479"/>
        <v>0</v>
      </c>
      <c r="AQ1857" s="116">
        <f t="shared" si="479"/>
        <v>0</v>
      </c>
      <c r="AR1857" s="116">
        <f t="shared" si="479"/>
        <v>0</v>
      </c>
      <c r="AS1857" s="116">
        <f t="shared" si="480"/>
        <v>0</v>
      </c>
    </row>
    <row r="1858" spans="2:45" ht="16.5" hidden="1" thickTop="1" thickBot="1" x14ac:dyDescent="0.3">
      <c r="B1858" s="101" t="str">
        <f t="shared" si="473"/>
        <v>b</v>
      </c>
      <c r="C1858" s="101" t="str">
        <f t="shared" si="482"/>
        <v>b</v>
      </c>
      <c r="D1858" s="109" t="s">
        <v>279</v>
      </c>
      <c r="E1858" s="119" t="s">
        <v>310</v>
      </c>
      <c r="F1858" s="115">
        <f t="shared" si="474"/>
        <v>0</v>
      </c>
      <c r="G1858" s="116">
        <v>0</v>
      </c>
      <c r="H1858" s="116">
        <v>0</v>
      </c>
      <c r="I1858" s="116">
        <v>0</v>
      </c>
      <c r="J1858" s="116">
        <v>0</v>
      </c>
      <c r="K1858" s="115">
        <f t="shared" si="475"/>
        <v>0</v>
      </c>
      <c r="L1858" s="116">
        <v>0</v>
      </c>
      <c r="M1858" s="116">
        <v>0</v>
      </c>
      <c r="N1858" s="116">
        <v>0</v>
      </c>
      <c r="O1858" s="116">
        <v>0</v>
      </c>
      <c r="P1858" s="115">
        <f t="shared" si="476"/>
        <v>0</v>
      </c>
      <c r="Q1858" s="116">
        <v>0</v>
      </c>
      <c r="R1858" s="116">
        <v>0</v>
      </c>
      <c r="S1858" s="116">
        <v>0</v>
      </c>
      <c r="T1858" s="116">
        <v>0</v>
      </c>
      <c r="U1858" s="111">
        <f t="shared" si="489"/>
        <v>0</v>
      </c>
      <c r="V1858" s="116">
        <f t="shared" si="489"/>
        <v>0</v>
      </c>
      <c r="W1858" s="116">
        <f t="shared" si="489"/>
        <v>0</v>
      </c>
      <c r="X1858" s="116">
        <f t="shared" si="489"/>
        <v>0</v>
      </c>
      <c r="Y1858" s="116">
        <f t="shared" si="489"/>
        <v>0</v>
      </c>
      <c r="Z1858" s="115">
        <f t="shared" si="477"/>
        <v>0</v>
      </c>
      <c r="AA1858" s="116">
        <v>0</v>
      </c>
      <c r="AB1858" s="116">
        <v>0</v>
      </c>
      <c r="AC1858" s="116">
        <v>0</v>
      </c>
      <c r="AD1858" s="116">
        <v>0</v>
      </c>
      <c r="AE1858" s="115">
        <f t="shared" si="478"/>
        <v>0</v>
      </c>
      <c r="AF1858" s="116">
        <v>0</v>
      </c>
      <c r="AG1858" s="116">
        <v>0</v>
      </c>
      <c r="AH1858" s="116">
        <v>0</v>
      </c>
      <c r="AI1858" s="116">
        <v>0</v>
      </c>
      <c r="AJ1858" s="115">
        <f t="shared" si="488"/>
        <v>0</v>
      </c>
      <c r="AK1858" s="116">
        <f t="shared" si="488"/>
        <v>0</v>
      </c>
      <c r="AL1858" s="116">
        <f t="shared" si="488"/>
        <v>0</v>
      </c>
      <c r="AM1858" s="116">
        <f t="shared" si="488"/>
        <v>0</v>
      </c>
      <c r="AN1858" s="116">
        <f t="shared" si="488"/>
        <v>0</v>
      </c>
      <c r="AO1858" s="115">
        <f t="shared" si="479"/>
        <v>0</v>
      </c>
      <c r="AP1858" s="116">
        <f t="shared" si="479"/>
        <v>0</v>
      </c>
      <c r="AQ1858" s="116">
        <f t="shared" si="479"/>
        <v>0</v>
      </c>
      <c r="AR1858" s="116">
        <f t="shared" si="479"/>
        <v>0</v>
      </c>
      <c r="AS1858" s="116">
        <f t="shared" si="480"/>
        <v>0</v>
      </c>
    </row>
    <row r="1859" spans="2:45" ht="16.5" hidden="1" thickTop="1" thickBot="1" x14ac:dyDescent="0.3">
      <c r="B1859" s="101" t="str">
        <f t="shared" si="473"/>
        <v>b</v>
      </c>
      <c r="C1859" s="101" t="str">
        <f t="shared" si="482"/>
        <v>b</v>
      </c>
      <c r="D1859" s="109" t="s">
        <v>279</v>
      </c>
      <c r="E1859" s="119" t="s">
        <v>311</v>
      </c>
      <c r="F1859" s="115">
        <f t="shared" si="474"/>
        <v>0</v>
      </c>
      <c r="G1859" s="116">
        <v>0</v>
      </c>
      <c r="H1859" s="116">
        <v>0</v>
      </c>
      <c r="I1859" s="116">
        <v>0</v>
      </c>
      <c r="J1859" s="116">
        <v>0</v>
      </c>
      <c r="K1859" s="115">
        <f t="shared" si="475"/>
        <v>0</v>
      </c>
      <c r="L1859" s="116">
        <v>0</v>
      </c>
      <c r="M1859" s="116">
        <v>0</v>
      </c>
      <c r="N1859" s="116">
        <v>0</v>
      </c>
      <c r="O1859" s="116">
        <v>0</v>
      </c>
      <c r="P1859" s="115">
        <f t="shared" si="476"/>
        <v>0</v>
      </c>
      <c r="Q1859" s="116">
        <v>0</v>
      </c>
      <c r="R1859" s="116">
        <v>0</v>
      </c>
      <c r="S1859" s="116">
        <v>0</v>
      </c>
      <c r="T1859" s="116">
        <v>0</v>
      </c>
      <c r="U1859" s="111">
        <f t="shared" si="489"/>
        <v>0</v>
      </c>
      <c r="V1859" s="116">
        <f t="shared" si="489"/>
        <v>0</v>
      </c>
      <c r="W1859" s="116">
        <f t="shared" si="489"/>
        <v>0</v>
      </c>
      <c r="X1859" s="116">
        <f t="shared" si="489"/>
        <v>0</v>
      </c>
      <c r="Y1859" s="116">
        <f t="shared" si="489"/>
        <v>0</v>
      </c>
      <c r="Z1859" s="115">
        <f t="shared" si="477"/>
        <v>0</v>
      </c>
      <c r="AA1859" s="116">
        <v>0</v>
      </c>
      <c r="AB1859" s="116">
        <v>0</v>
      </c>
      <c r="AC1859" s="116">
        <v>0</v>
      </c>
      <c r="AD1859" s="116">
        <v>0</v>
      </c>
      <c r="AE1859" s="115">
        <f t="shared" si="478"/>
        <v>0</v>
      </c>
      <c r="AF1859" s="116">
        <v>0</v>
      </c>
      <c r="AG1859" s="116">
        <v>0</v>
      </c>
      <c r="AH1859" s="116">
        <v>0</v>
      </c>
      <c r="AI1859" s="116">
        <v>0</v>
      </c>
      <c r="AJ1859" s="115">
        <f t="shared" si="488"/>
        <v>0</v>
      </c>
      <c r="AK1859" s="116">
        <f t="shared" si="488"/>
        <v>0</v>
      </c>
      <c r="AL1859" s="116">
        <f t="shared" si="488"/>
        <v>0</v>
      </c>
      <c r="AM1859" s="116">
        <f t="shared" si="488"/>
        <v>0</v>
      </c>
      <c r="AN1859" s="116">
        <f t="shared" si="488"/>
        <v>0</v>
      </c>
      <c r="AO1859" s="115">
        <f t="shared" si="479"/>
        <v>0</v>
      </c>
      <c r="AP1859" s="116">
        <f t="shared" si="479"/>
        <v>0</v>
      </c>
      <c r="AQ1859" s="116">
        <f t="shared" si="479"/>
        <v>0</v>
      </c>
      <c r="AR1859" s="116">
        <f t="shared" si="479"/>
        <v>0</v>
      </c>
      <c r="AS1859" s="116">
        <f t="shared" si="480"/>
        <v>0</v>
      </c>
    </row>
    <row r="1860" spans="2:45" ht="16.5" hidden="1" thickTop="1" thickBot="1" x14ac:dyDescent="0.3">
      <c r="B1860" s="101" t="str">
        <f t="shared" si="473"/>
        <v>b</v>
      </c>
      <c r="C1860" s="101" t="str">
        <f t="shared" si="482"/>
        <v>b</v>
      </c>
      <c r="D1860" s="109" t="s">
        <v>279</v>
      </c>
      <c r="E1860" s="119" t="s">
        <v>312</v>
      </c>
      <c r="F1860" s="115">
        <f t="shared" si="474"/>
        <v>0</v>
      </c>
      <c r="G1860" s="116">
        <v>0</v>
      </c>
      <c r="H1860" s="116">
        <v>0</v>
      </c>
      <c r="I1860" s="116">
        <v>0</v>
      </c>
      <c r="J1860" s="116">
        <v>0</v>
      </c>
      <c r="K1860" s="115">
        <f t="shared" si="475"/>
        <v>0</v>
      </c>
      <c r="L1860" s="116">
        <v>0</v>
      </c>
      <c r="M1860" s="116">
        <v>0</v>
      </c>
      <c r="N1860" s="116">
        <v>0</v>
      </c>
      <c r="O1860" s="116">
        <v>0</v>
      </c>
      <c r="P1860" s="115">
        <f t="shared" si="476"/>
        <v>0</v>
      </c>
      <c r="Q1860" s="116">
        <v>0</v>
      </c>
      <c r="R1860" s="116">
        <v>0</v>
      </c>
      <c r="S1860" s="116">
        <v>0</v>
      </c>
      <c r="T1860" s="116">
        <v>0</v>
      </c>
      <c r="U1860" s="111">
        <f t="shared" si="489"/>
        <v>0</v>
      </c>
      <c r="V1860" s="116">
        <f t="shared" si="489"/>
        <v>0</v>
      </c>
      <c r="W1860" s="116">
        <f t="shared" si="489"/>
        <v>0</v>
      </c>
      <c r="X1860" s="116">
        <f t="shared" si="489"/>
        <v>0</v>
      </c>
      <c r="Y1860" s="116">
        <f t="shared" si="489"/>
        <v>0</v>
      </c>
      <c r="Z1860" s="115">
        <f t="shared" si="477"/>
        <v>0</v>
      </c>
      <c r="AA1860" s="116">
        <v>0</v>
      </c>
      <c r="AB1860" s="116">
        <v>0</v>
      </c>
      <c r="AC1860" s="116">
        <v>0</v>
      </c>
      <c r="AD1860" s="116">
        <v>0</v>
      </c>
      <c r="AE1860" s="115">
        <f t="shared" si="478"/>
        <v>0</v>
      </c>
      <c r="AF1860" s="116">
        <v>0</v>
      </c>
      <c r="AG1860" s="116">
        <v>0</v>
      </c>
      <c r="AH1860" s="116">
        <v>0</v>
      </c>
      <c r="AI1860" s="116">
        <v>0</v>
      </c>
      <c r="AJ1860" s="115">
        <f t="shared" si="488"/>
        <v>0</v>
      </c>
      <c r="AK1860" s="116">
        <f t="shared" si="488"/>
        <v>0</v>
      </c>
      <c r="AL1860" s="116">
        <f t="shared" si="488"/>
        <v>0</v>
      </c>
      <c r="AM1860" s="116">
        <f t="shared" si="488"/>
        <v>0</v>
      </c>
      <c r="AN1860" s="116">
        <f t="shared" si="488"/>
        <v>0</v>
      </c>
      <c r="AO1860" s="115">
        <f t="shared" si="479"/>
        <v>0</v>
      </c>
      <c r="AP1860" s="116">
        <f t="shared" si="479"/>
        <v>0</v>
      </c>
      <c r="AQ1860" s="116">
        <f t="shared" si="479"/>
        <v>0</v>
      </c>
      <c r="AR1860" s="116">
        <f t="shared" ref="AR1860:AR1923" si="490">N1860+X1860</f>
        <v>0</v>
      </c>
      <c r="AS1860" s="116">
        <f t="shared" si="480"/>
        <v>0</v>
      </c>
    </row>
    <row r="1861" spans="2:45" ht="16.5" thickTop="1" thickBot="1" x14ac:dyDescent="0.3">
      <c r="B1861" s="101" t="str">
        <f t="shared" ref="B1861:B1924" si="491">IF((F1861+G1861+H1861+J1861++K1861+L1861+M1861+U1861+AJ1861+AO1861)&gt;0,"a","b")</f>
        <v>a</v>
      </c>
      <c r="C1861" s="101" t="str">
        <f t="shared" si="482"/>
        <v>a</v>
      </c>
      <c r="D1861" s="109" t="s">
        <v>196</v>
      </c>
      <c r="E1861" s="118" t="s">
        <v>47</v>
      </c>
      <c r="F1861" s="115">
        <f t="shared" ref="F1861:F1924" si="492">SUM(G1861:J1861)</f>
        <v>15000000</v>
      </c>
      <c r="G1861" s="116">
        <f>SUM(G1862,G1874:G1876)</f>
        <v>3503000</v>
      </c>
      <c r="H1861" s="116">
        <f>SUM(H1862,H1874:H1876)</f>
        <v>5685000</v>
      </c>
      <c r="I1861" s="116">
        <f>SUM(I1862,I1874:I1876)</f>
        <v>4976000</v>
      </c>
      <c r="J1861" s="116">
        <f>SUM(J1862,J1874:J1876)</f>
        <v>836000</v>
      </c>
      <c r="K1861" s="115">
        <f t="shared" ref="K1861:K1924" si="493">SUM(L1861:O1861)</f>
        <v>15000000</v>
      </c>
      <c r="L1861" s="116">
        <f>SUM(L1862,L1874:L1876)</f>
        <v>2003000</v>
      </c>
      <c r="M1861" s="116">
        <f>SUM(M1862,M1874:M1876)</f>
        <v>7185000</v>
      </c>
      <c r="N1861" s="116">
        <f>SUM(N1862,N1874:N1876)</f>
        <v>4976000</v>
      </c>
      <c r="O1861" s="116">
        <f>SUM(O1862,O1874:O1876)</f>
        <v>836000</v>
      </c>
      <c r="P1861" s="115">
        <f t="shared" ref="P1861:P1924" si="494">SUM(Q1861:T1861)</f>
        <v>6261761.46</v>
      </c>
      <c r="Q1861" s="116">
        <f>SUM(Q1862,Q1874:Q1876)</f>
        <v>1823035.87</v>
      </c>
      <c r="R1861" s="116">
        <f>SUM(R1862,R1874:R1876)</f>
        <v>4438725.59</v>
      </c>
      <c r="S1861" s="116">
        <f>SUM(S1862,S1874:S1876)</f>
        <v>0</v>
      </c>
      <c r="T1861" s="116">
        <f>SUM(T1862,T1874:T1876)</f>
        <v>0</v>
      </c>
      <c r="U1861" s="111">
        <f t="shared" si="489"/>
        <v>0</v>
      </c>
      <c r="V1861" s="116">
        <f t="shared" si="489"/>
        <v>0</v>
      </c>
      <c r="W1861" s="116">
        <f t="shared" si="489"/>
        <v>0</v>
      </c>
      <c r="X1861" s="116">
        <f t="shared" si="489"/>
        <v>0</v>
      </c>
      <c r="Y1861" s="116">
        <f t="shared" si="489"/>
        <v>0</v>
      </c>
      <c r="Z1861" s="115">
        <f t="shared" ref="Z1861:Z1924" si="495">SUM(AA1861:AD1861)</f>
        <v>0</v>
      </c>
      <c r="AA1861" s="116">
        <f>SUM(AA1862,AA1874:AA1876)</f>
        <v>0</v>
      </c>
      <c r="AB1861" s="116">
        <f>SUM(AB1862,AB1874:AB1876)</f>
        <v>0</v>
      </c>
      <c r="AC1861" s="116">
        <f>SUM(AC1862,AC1874:AC1876)</f>
        <v>0</v>
      </c>
      <c r="AD1861" s="116">
        <f>SUM(AD1862,AD1874:AD1876)</f>
        <v>0</v>
      </c>
      <c r="AE1861" s="115">
        <f t="shared" ref="AE1861:AE1924" si="496">SUM(AF1861:AI1861)</f>
        <v>0</v>
      </c>
      <c r="AF1861" s="116">
        <f>SUM(AF1862,AF1874:AF1876)</f>
        <v>0</v>
      </c>
      <c r="AG1861" s="116">
        <f>SUM(AG1862,AG1874:AG1876)</f>
        <v>0</v>
      </c>
      <c r="AH1861" s="116">
        <f>SUM(AH1862,AH1874:AH1876)</f>
        <v>0</v>
      </c>
      <c r="AI1861" s="116">
        <f>SUM(AI1862,AI1874:AI1876)</f>
        <v>0</v>
      </c>
      <c r="AJ1861" s="115">
        <f t="shared" si="488"/>
        <v>15000000</v>
      </c>
      <c r="AK1861" s="116">
        <f t="shared" si="488"/>
        <v>3503000</v>
      </c>
      <c r="AL1861" s="116">
        <f t="shared" si="488"/>
        <v>5685000</v>
      </c>
      <c r="AM1861" s="116">
        <f t="shared" si="488"/>
        <v>4976000</v>
      </c>
      <c r="AN1861" s="116">
        <f t="shared" si="488"/>
        <v>836000</v>
      </c>
      <c r="AO1861" s="115">
        <f t="shared" ref="AO1861:AR1924" si="497">K1861+U1861</f>
        <v>15000000</v>
      </c>
      <c r="AP1861" s="116">
        <f t="shared" si="497"/>
        <v>2003000</v>
      </c>
      <c r="AQ1861" s="116">
        <f t="shared" si="497"/>
        <v>7185000</v>
      </c>
      <c r="AR1861" s="116">
        <f t="shared" si="490"/>
        <v>4976000</v>
      </c>
      <c r="AS1861" s="116">
        <f t="shared" ref="AS1861:AS1924" si="498">O1861+AD1861+AI1861</f>
        <v>836000</v>
      </c>
    </row>
    <row r="1862" spans="2:45" ht="16.5" thickTop="1" thickBot="1" x14ac:dyDescent="0.3">
      <c r="B1862" s="101" t="str">
        <f t="shared" si="491"/>
        <v>a</v>
      </c>
      <c r="C1862" s="101" t="str">
        <f t="shared" si="482"/>
        <v>a</v>
      </c>
      <c r="D1862" s="109" t="s">
        <v>279</v>
      </c>
      <c r="E1862" s="119" t="s">
        <v>298</v>
      </c>
      <c r="F1862" s="115">
        <f t="shared" si="492"/>
        <v>15000000</v>
      </c>
      <c r="G1862" s="116">
        <f>SUM(G1863:G1869)</f>
        <v>3503000</v>
      </c>
      <c r="H1862" s="116">
        <f>SUM(H1863:H1869)</f>
        <v>5685000</v>
      </c>
      <c r="I1862" s="116">
        <f>SUM(I1863:I1869)</f>
        <v>4976000</v>
      </c>
      <c r="J1862" s="116">
        <f>SUM(J1863:J1869)</f>
        <v>836000</v>
      </c>
      <c r="K1862" s="115">
        <f t="shared" si="493"/>
        <v>15000000</v>
      </c>
      <c r="L1862" s="116">
        <f>SUM(L1863:L1869)</f>
        <v>2003000</v>
      </c>
      <c r="M1862" s="116">
        <f>SUM(M1863:M1869)</f>
        <v>7185000</v>
      </c>
      <c r="N1862" s="116">
        <f>SUM(N1863:N1869)</f>
        <v>4976000</v>
      </c>
      <c r="O1862" s="116">
        <f>SUM(O1863:O1869)</f>
        <v>836000</v>
      </c>
      <c r="P1862" s="115">
        <f t="shared" si="494"/>
        <v>6261761.46</v>
      </c>
      <c r="Q1862" s="116">
        <f>SUM(Q1863:Q1869)</f>
        <v>1823035.87</v>
      </c>
      <c r="R1862" s="116">
        <f>SUM(R1863:R1869)</f>
        <v>4438725.59</v>
      </c>
      <c r="S1862" s="116">
        <f>SUM(S1863:S1869)</f>
        <v>0</v>
      </c>
      <c r="T1862" s="116">
        <f>SUM(T1863:T1869)</f>
        <v>0</v>
      </c>
      <c r="U1862" s="111">
        <f t="shared" si="489"/>
        <v>0</v>
      </c>
      <c r="V1862" s="116">
        <f t="shared" si="489"/>
        <v>0</v>
      </c>
      <c r="W1862" s="116">
        <f t="shared" si="489"/>
        <v>0</v>
      </c>
      <c r="X1862" s="116">
        <f t="shared" si="489"/>
        <v>0</v>
      </c>
      <c r="Y1862" s="116">
        <f t="shared" si="489"/>
        <v>0</v>
      </c>
      <c r="Z1862" s="115">
        <f t="shared" si="495"/>
        <v>0</v>
      </c>
      <c r="AA1862" s="116">
        <f>SUM(AA1863:AA1869)</f>
        <v>0</v>
      </c>
      <c r="AB1862" s="116">
        <f>SUM(AB1863:AB1869)</f>
        <v>0</v>
      </c>
      <c r="AC1862" s="116">
        <f>SUM(AC1863:AC1869)</f>
        <v>0</v>
      </c>
      <c r="AD1862" s="116">
        <f>SUM(AD1863:AD1869)</f>
        <v>0</v>
      </c>
      <c r="AE1862" s="115">
        <f t="shared" si="496"/>
        <v>0</v>
      </c>
      <c r="AF1862" s="116">
        <f>SUM(AF1863:AF1869)</f>
        <v>0</v>
      </c>
      <c r="AG1862" s="116">
        <f>SUM(AG1863:AG1869)</f>
        <v>0</v>
      </c>
      <c r="AH1862" s="116">
        <f>SUM(AH1863:AH1869)</f>
        <v>0</v>
      </c>
      <c r="AI1862" s="116">
        <f>SUM(AI1863:AI1869)</f>
        <v>0</v>
      </c>
      <c r="AJ1862" s="115">
        <f t="shared" si="488"/>
        <v>15000000</v>
      </c>
      <c r="AK1862" s="116">
        <f t="shared" si="488"/>
        <v>3503000</v>
      </c>
      <c r="AL1862" s="116">
        <f t="shared" si="488"/>
        <v>5685000</v>
      </c>
      <c r="AM1862" s="116">
        <f t="shared" si="488"/>
        <v>4976000</v>
      </c>
      <c r="AN1862" s="116">
        <f t="shared" si="488"/>
        <v>836000</v>
      </c>
      <c r="AO1862" s="115">
        <f t="shared" si="497"/>
        <v>15000000</v>
      </c>
      <c r="AP1862" s="116">
        <f t="shared" si="497"/>
        <v>2003000</v>
      </c>
      <c r="AQ1862" s="116">
        <f t="shared" si="497"/>
        <v>7185000</v>
      </c>
      <c r="AR1862" s="116">
        <f t="shared" si="490"/>
        <v>4976000</v>
      </c>
      <c r="AS1862" s="116">
        <f t="shared" si="498"/>
        <v>836000</v>
      </c>
    </row>
    <row r="1863" spans="2:45" ht="16.5" hidden="1" thickTop="1" thickBot="1" x14ac:dyDescent="0.3">
      <c r="B1863" s="101" t="str">
        <f t="shared" si="491"/>
        <v>b</v>
      </c>
      <c r="C1863" s="101" t="str">
        <f t="shared" si="482"/>
        <v>b</v>
      </c>
      <c r="D1863" s="109" t="s">
        <v>279</v>
      </c>
      <c r="E1863" s="120" t="s">
        <v>299</v>
      </c>
      <c r="F1863" s="115">
        <f t="shared" si="492"/>
        <v>0</v>
      </c>
      <c r="G1863" s="116">
        <v>0</v>
      </c>
      <c r="H1863" s="116">
        <v>0</v>
      </c>
      <c r="I1863" s="116">
        <v>0</v>
      </c>
      <c r="J1863" s="116">
        <v>0</v>
      </c>
      <c r="K1863" s="115">
        <f t="shared" si="493"/>
        <v>0</v>
      </c>
      <c r="L1863" s="116">
        <v>0</v>
      </c>
      <c r="M1863" s="116">
        <v>0</v>
      </c>
      <c r="N1863" s="116">
        <v>0</v>
      </c>
      <c r="O1863" s="116">
        <v>0</v>
      </c>
      <c r="P1863" s="115">
        <f t="shared" si="494"/>
        <v>0</v>
      </c>
      <c r="Q1863" s="116">
        <v>0</v>
      </c>
      <c r="R1863" s="116">
        <v>0</v>
      </c>
      <c r="S1863" s="116">
        <v>0</v>
      </c>
      <c r="T1863" s="116">
        <v>0</v>
      </c>
      <c r="U1863" s="111">
        <f t="shared" si="489"/>
        <v>0</v>
      </c>
      <c r="V1863" s="116">
        <f t="shared" si="489"/>
        <v>0</v>
      </c>
      <c r="W1863" s="116">
        <f t="shared" si="489"/>
        <v>0</v>
      </c>
      <c r="X1863" s="116">
        <f t="shared" si="489"/>
        <v>0</v>
      </c>
      <c r="Y1863" s="116">
        <f t="shared" si="489"/>
        <v>0</v>
      </c>
      <c r="Z1863" s="115">
        <f t="shared" si="495"/>
        <v>0</v>
      </c>
      <c r="AA1863" s="116">
        <v>0</v>
      </c>
      <c r="AB1863" s="116">
        <v>0</v>
      </c>
      <c r="AC1863" s="116">
        <v>0</v>
      </c>
      <c r="AD1863" s="116">
        <v>0</v>
      </c>
      <c r="AE1863" s="115">
        <f t="shared" si="496"/>
        <v>0</v>
      </c>
      <c r="AF1863" s="116">
        <v>0</v>
      </c>
      <c r="AG1863" s="116">
        <v>0</v>
      </c>
      <c r="AH1863" s="116">
        <v>0</v>
      </c>
      <c r="AI1863" s="116">
        <v>0</v>
      </c>
      <c r="AJ1863" s="115">
        <f t="shared" si="488"/>
        <v>0</v>
      </c>
      <c r="AK1863" s="116">
        <f t="shared" si="488"/>
        <v>0</v>
      </c>
      <c r="AL1863" s="116">
        <f t="shared" si="488"/>
        <v>0</v>
      </c>
      <c r="AM1863" s="116">
        <f t="shared" si="488"/>
        <v>0</v>
      </c>
      <c r="AN1863" s="116">
        <f t="shared" si="488"/>
        <v>0</v>
      </c>
      <c r="AO1863" s="115">
        <f t="shared" si="497"/>
        <v>0</v>
      </c>
      <c r="AP1863" s="116">
        <f t="shared" si="497"/>
        <v>0</v>
      </c>
      <c r="AQ1863" s="116">
        <f t="shared" si="497"/>
        <v>0</v>
      </c>
      <c r="AR1863" s="116">
        <f t="shared" si="490"/>
        <v>0</v>
      </c>
      <c r="AS1863" s="116">
        <f t="shared" si="498"/>
        <v>0</v>
      </c>
    </row>
    <row r="1864" spans="2:45" ht="16.5" thickTop="1" thickBot="1" x14ac:dyDescent="0.3">
      <c r="B1864" s="101" t="str">
        <f t="shared" si="491"/>
        <v>a</v>
      </c>
      <c r="C1864" s="101" t="str">
        <f t="shared" si="482"/>
        <v>a</v>
      </c>
      <c r="D1864" s="109" t="s">
        <v>279</v>
      </c>
      <c r="E1864" s="120" t="s">
        <v>300</v>
      </c>
      <c r="F1864" s="115">
        <f t="shared" si="492"/>
        <v>204000</v>
      </c>
      <c r="G1864" s="116">
        <v>51000</v>
      </c>
      <c r="H1864" s="116">
        <v>51000</v>
      </c>
      <c r="I1864" s="116">
        <v>51000</v>
      </c>
      <c r="J1864" s="116">
        <v>51000</v>
      </c>
      <c r="K1864" s="115">
        <f t="shared" si="493"/>
        <v>204000</v>
      </c>
      <c r="L1864" s="116">
        <v>51000</v>
      </c>
      <c r="M1864" s="116">
        <v>51000</v>
      </c>
      <c r="N1864" s="116">
        <v>51000</v>
      </c>
      <c r="O1864" s="116">
        <v>51000</v>
      </c>
      <c r="P1864" s="115">
        <f t="shared" si="494"/>
        <v>102000</v>
      </c>
      <c r="Q1864" s="116">
        <v>51000</v>
      </c>
      <c r="R1864" s="116">
        <v>51000</v>
      </c>
      <c r="S1864" s="116">
        <v>0</v>
      </c>
      <c r="T1864" s="116">
        <v>0</v>
      </c>
      <c r="U1864" s="111">
        <f t="shared" si="489"/>
        <v>0</v>
      </c>
      <c r="V1864" s="116">
        <f t="shared" si="489"/>
        <v>0</v>
      </c>
      <c r="W1864" s="116">
        <f t="shared" si="489"/>
        <v>0</v>
      </c>
      <c r="X1864" s="116">
        <f t="shared" si="489"/>
        <v>0</v>
      </c>
      <c r="Y1864" s="116">
        <f t="shared" si="489"/>
        <v>0</v>
      </c>
      <c r="Z1864" s="115">
        <f t="shared" si="495"/>
        <v>0</v>
      </c>
      <c r="AA1864" s="116">
        <v>0</v>
      </c>
      <c r="AB1864" s="116">
        <v>0</v>
      </c>
      <c r="AC1864" s="116">
        <v>0</v>
      </c>
      <c r="AD1864" s="116">
        <v>0</v>
      </c>
      <c r="AE1864" s="115">
        <f t="shared" si="496"/>
        <v>0</v>
      </c>
      <c r="AF1864" s="116">
        <v>0</v>
      </c>
      <c r="AG1864" s="116">
        <v>0</v>
      </c>
      <c r="AH1864" s="116">
        <v>0</v>
      </c>
      <c r="AI1864" s="116">
        <v>0</v>
      </c>
      <c r="AJ1864" s="115">
        <f t="shared" si="488"/>
        <v>204000</v>
      </c>
      <c r="AK1864" s="116">
        <f t="shared" si="488"/>
        <v>51000</v>
      </c>
      <c r="AL1864" s="116">
        <f t="shared" si="488"/>
        <v>51000</v>
      </c>
      <c r="AM1864" s="116">
        <f t="shared" si="488"/>
        <v>51000</v>
      </c>
      <c r="AN1864" s="116">
        <f t="shared" si="488"/>
        <v>51000</v>
      </c>
      <c r="AO1864" s="115">
        <f t="shared" si="497"/>
        <v>204000</v>
      </c>
      <c r="AP1864" s="116">
        <f t="shared" si="497"/>
        <v>51000</v>
      </c>
      <c r="AQ1864" s="116">
        <f t="shared" si="497"/>
        <v>51000</v>
      </c>
      <c r="AR1864" s="116">
        <f t="shared" si="490"/>
        <v>51000</v>
      </c>
      <c r="AS1864" s="116">
        <f t="shared" si="498"/>
        <v>51000</v>
      </c>
    </row>
    <row r="1865" spans="2:45" ht="16.5" hidden="1" thickTop="1" thickBot="1" x14ac:dyDescent="0.3">
      <c r="B1865" s="101" t="str">
        <f t="shared" si="491"/>
        <v>b</v>
      </c>
      <c r="C1865" s="101" t="str">
        <f t="shared" si="482"/>
        <v>b</v>
      </c>
      <c r="D1865" s="109" t="s">
        <v>279</v>
      </c>
      <c r="E1865" s="120" t="s">
        <v>301</v>
      </c>
      <c r="F1865" s="115">
        <f t="shared" si="492"/>
        <v>0</v>
      </c>
      <c r="G1865" s="116">
        <v>0</v>
      </c>
      <c r="H1865" s="116">
        <v>0</v>
      </c>
      <c r="I1865" s="116">
        <v>0</v>
      </c>
      <c r="J1865" s="116">
        <v>0</v>
      </c>
      <c r="K1865" s="115">
        <f t="shared" si="493"/>
        <v>0</v>
      </c>
      <c r="L1865" s="116">
        <v>0</v>
      </c>
      <c r="M1865" s="116">
        <v>0</v>
      </c>
      <c r="N1865" s="116">
        <v>0</v>
      </c>
      <c r="O1865" s="116">
        <v>0</v>
      </c>
      <c r="P1865" s="115">
        <f t="shared" si="494"/>
        <v>0</v>
      </c>
      <c r="Q1865" s="116">
        <v>0</v>
      </c>
      <c r="R1865" s="116">
        <v>0</v>
      </c>
      <c r="S1865" s="116">
        <v>0</v>
      </c>
      <c r="T1865" s="116">
        <v>0</v>
      </c>
      <c r="U1865" s="111">
        <f t="shared" si="489"/>
        <v>0</v>
      </c>
      <c r="V1865" s="116">
        <f t="shared" si="489"/>
        <v>0</v>
      </c>
      <c r="W1865" s="116">
        <f t="shared" si="489"/>
        <v>0</v>
      </c>
      <c r="X1865" s="116">
        <f t="shared" si="489"/>
        <v>0</v>
      </c>
      <c r="Y1865" s="116">
        <f t="shared" si="489"/>
        <v>0</v>
      </c>
      <c r="Z1865" s="115">
        <f t="shared" si="495"/>
        <v>0</v>
      </c>
      <c r="AA1865" s="116">
        <v>0</v>
      </c>
      <c r="AB1865" s="116">
        <v>0</v>
      </c>
      <c r="AC1865" s="116">
        <v>0</v>
      </c>
      <c r="AD1865" s="116">
        <v>0</v>
      </c>
      <c r="AE1865" s="115">
        <f t="shared" si="496"/>
        <v>0</v>
      </c>
      <c r="AF1865" s="116">
        <v>0</v>
      </c>
      <c r="AG1865" s="116">
        <v>0</v>
      </c>
      <c r="AH1865" s="116">
        <v>0</v>
      </c>
      <c r="AI1865" s="116">
        <v>0</v>
      </c>
      <c r="AJ1865" s="115">
        <f t="shared" si="488"/>
        <v>0</v>
      </c>
      <c r="AK1865" s="116">
        <f t="shared" si="488"/>
        <v>0</v>
      </c>
      <c r="AL1865" s="116">
        <f t="shared" si="488"/>
        <v>0</v>
      </c>
      <c r="AM1865" s="116">
        <f t="shared" si="488"/>
        <v>0</v>
      </c>
      <c r="AN1865" s="116">
        <f t="shared" si="488"/>
        <v>0</v>
      </c>
      <c r="AO1865" s="115">
        <f t="shared" si="497"/>
        <v>0</v>
      </c>
      <c r="AP1865" s="116">
        <f t="shared" si="497"/>
        <v>0</v>
      </c>
      <c r="AQ1865" s="116">
        <f t="shared" si="497"/>
        <v>0</v>
      </c>
      <c r="AR1865" s="116">
        <f t="shared" si="490"/>
        <v>0</v>
      </c>
      <c r="AS1865" s="116">
        <f t="shared" si="498"/>
        <v>0</v>
      </c>
    </row>
    <row r="1866" spans="2:45" ht="16.5" hidden="1" thickTop="1" thickBot="1" x14ac:dyDescent="0.3">
      <c r="B1866" s="101" t="str">
        <f t="shared" si="491"/>
        <v>b</v>
      </c>
      <c r="C1866" s="101" t="str">
        <f t="shared" si="482"/>
        <v>b</v>
      </c>
      <c r="D1866" s="109" t="s">
        <v>279</v>
      </c>
      <c r="E1866" s="120" t="s">
        <v>302</v>
      </c>
      <c r="F1866" s="115">
        <f t="shared" si="492"/>
        <v>0</v>
      </c>
      <c r="G1866" s="116">
        <v>0</v>
      </c>
      <c r="H1866" s="116">
        <v>0</v>
      </c>
      <c r="I1866" s="116">
        <v>0</v>
      </c>
      <c r="J1866" s="116">
        <v>0</v>
      </c>
      <c r="K1866" s="115">
        <f t="shared" si="493"/>
        <v>0</v>
      </c>
      <c r="L1866" s="116">
        <v>0</v>
      </c>
      <c r="M1866" s="116">
        <v>0</v>
      </c>
      <c r="N1866" s="116">
        <v>0</v>
      </c>
      <c r="O1866" s="116">
        <v>0</v>
      </c>
      <c r="P1866" s="115">
        <f t="shared" si="494"/>
        <v>0</v>
      </c>
      <c r="Q1866" s="116">
        <v>0</v>
      </c>
      <c r="R1866" s="116">
        <v>0</v>
      </c>
      <c r="S1866" s="116">
        <v>0</v>
      </c>
      <c r="T1866" s="116">
        <v>0</v>
      </c>
      <c r="U1866" s="111">
        <f t="shared" si="489"/>
        <v>0</v>
      </c>
      <c r="V1866" s="116">
        <f t="shared" si="489"/>
        <v>0</v>
      </c>
      <c r="W1866" s="116">
        <f t="shared" si="489"/>
        <v>0</v>
      </c>
      <c r="X1866" s="116">
        <f t="shared" si="489"/>
        <v>0</v>
      </c>
      <c r="Y1866" s="116">
        <f t="shared" si="489"/>
        <v>0</v>
      </c>
      <c r="Z1866" s="115">
        <f t="shared" si="495"/>
        <v>0</v>
      </c>
      <c r="AA1866" s="116">
        <v>0</v>
      </c>
      <c r="AB1866" s="116">
        <v>0</v>
      </c>
      <c r="AC1866" s="116">
        <v>0</v>
      </c>
      <c r="AD1866" s="116">
        <v>0</v>
      </c>
      <c r="AE1866" s="115">
        <f t="shared" si="496"/>
        <v>0</v>
      </c>
      <c r="AF1866" s="116">
        <v>0</v>
      </c>
      <c r="AG1866" s="116">
        <v>0</v>
      </c>
      <c r="AH1866" s="116">
        <v>0</v>
      </c>
      <c r="AI1866" s="116">
        <v>0</v>
      </c>
      <c r="AJ1866" s="115">
        <f t="shared" si="488"/>
        <v>0</v>
      </c>
      <c r="AK1866" s="116">
        <f t="shared" si="488"/>
        <v>0</v>
      </c>
      <c r="AL1866" s="116">
        <f t="shared" si="488"/>
        <v>0</v>
      </c>
      <c r="AM1866" s="116">
        <f t="shared" si="488"/>
        <v>0</v>
      </c>
      <c r="AN1866" s="116">
        <f t="shared" si="488"/>
        <v>0</v>
      </c>
      <c r="AO1866" s="115">
        <f t="shared" si="497"/>
        <v>0</v>
      </c>
      <c r="AP1866" s="116">
        <f t="shared" si="497"/>
        <v>0</v>
      </c>
      <c r="AQ1866" s="116">
        <f t="shared" si="497"/>
        <v>0</v>
      </c>
      <c r="AR1866" s="116">
        <f t="shared" si="490"/>
        <v>0</v>
      </c>
      <c r="AS1866" s="116">
        <f t="shared" si="498"/>
        <v>0</v>
      </c>
    </row>
    <row r="1867" spans="2:45" ht="16.5" hidden="1" thickTop="1" thickBot="1" x14ac:dyDescent="0.3">
      <c r="B1867" s="101" t="str">
        <f t="shared" si="491"/>
        <v>b</v>
      </c>
      <c r="C1867" s="101" t="str">
        <f t="shared" si="482"/>
        <v>b</v>
      </c>
      <c r="D1867" s="109" t="s">
        <v>279</v>
      </c>
      <c r="E1867" s="120" t="s">
        <v>303</v>
      </c>
      <c r="F1867" s="115">
        <f t="shared" si="492"/>
        <v>0</v>
      </c>
      <c r="G1867" s="116">
        <v>0</v>
      </c>
      <c r="H1867" s="116">
        <v>0</v>
      </c>
      <c r="I1867" s="116">
        <v>0</v>
      </c>
      <c r="J1867" s="116">
        <v>0</v>
      </c>
      <c r="K1867" s="115">
        <f t="shared" si="493"/>
        <v>0</v>
      </c>
      <c r="L1867" s="116">
        <v>0</v>
      </c>
      <c r="M1867" s="116">
        <v>0</v>
      </c>
      <c r="N1867" s="116">
        <v>0</v>
      </c>
      <c r="O1867" s="116">
        <v>0</v>
      </c>
      <c r="P1867" s="115">
        <f t="shared" si="494"/>
        <v>0</v>
      </c>
      <c r="Q1867" s="116">
        <v>0</v>
      </c>
      <c r="R1867" s="116">
        <v>0</v>
      </c>
      <c r="S1867" s="116">
        <v>0</v>
      </c>
      <c r="T1867" s="116">
        <v>0</v>
      </c>
      <c r="U1867" s="111">
        <f t="shared" si="489"/>
        <v>0</v>
      </c>
      <c r="V1867" s="116">
        <f t="shared" si="489"/>
        <v>0</v>
      </c>
      <c r="W1867" s="116">
        <f t="shared" si="489"/>
        <v>0</v>
      </c>
      <c r="X1867" s="116">
        <f t="shared" si="489"/>
        <v>0</v>
      </c>
      <c r="Y1867" s="116">
        <f t="shared" si="489"/>
        <v>0</v>
      </c>
      <c r="Z1867" s="115">
        <f t="shared" si="495"/>
        <v>0</v>
      </c>
      <c r="AA1867" s="116">
        <v>0</v>
      </c>
      <c r="AB1867" s="116">
        <v>0</v>
      </c>
      <c r="AC1867" s="116">
        <v>0</v>
      </c>
      <c r="AD1867" s="116">
        <v>0</v>
      </c>
      <c r="AE1867" s="115">
        <f t="shared" si="496"/>
        <v>0</v>
      </c>
      <c r="AF1867" s="116">
        <v>0</v>
      </c>
      <c r="AG1867" s="116">
        <v>0</v>
      </c>
      <c r="AH1867" s="116">
        <v>0</v>
      </c>
      <c r="AI1867" s="116">
        <v>0</v>
      </c>
      <c r="AJ1867" s="115">
        <f t="shared" si="488"/>
        <v>0</v>
      </c>
      <c r="AK1867" s="116">
        <f t="shared" si="488"/>
        <v>0</v>
      </c>
      <c r="AL1867" s="116">
        <f t="shared" si="488"/>
        <v>0</v>
      </c>
      <c r="AM1867" s="116">
        <f t="shared" si="488"/>
        <v>0</v>
      </c>
      <c r="AN1867" s="116">
        <f t="shared" si="488"/>
        <v>0</v>
      </c>
      <c r="AO1867" s="115">
        <f t="shared" si="497"/>
        <v>0</v>
      </c>
      <c r="AP1867" s="116">
        <f t="shared" si="497"/>
        <v>0</v>
      </c>
      <c r="AQ1867" s="116">
        <f t="shared" si="497"/>
        <v>0</v>
      </c>
      <c r="AR1867" s="116">
        <f t="shared" si="490"/>
        <v>0</v>
      </c>
      <c r="AS1867" s="116">
        <f t="shared" si="498"/>
        <v>0</v>
      </c>
    </row>
    <row r="1868" spans="2:45" ht="16.5" thickTop="1" thickBot="1" x14ac:dyDescent="0.3">
      <c r="B1868" s="101" t="str">
        <f t="shared" si="491"/>
        <v>a</v>
      </c>
      <c r="C1868" s="101" t="str">
        <f t="shared" si="482"/>
        <v>a</v>
      </c>
      <c r="D1868" s="109" t="s">
        <v>279</v>
      </c>
      <c r="E1868" s="120" t="s">
        <v>304</v>
      </c>
      <c r="F1868" s="115">
        <f t="shared" si="492"/>
        <v>14796000</v>
      </c>
      <c r="G1868" s="116">
        <v>3452000</v>
      </c>
      <c r="H1868" s="116">
        <v>5634000</v>
      </c>
      <c r="I1868" s="116">
        <v>4925000</v>
      </c>
      <c r="J1868" s="116">
        <v>785000</v>
      </c>
      <c r="K1868" s="115">
        <f t="shared" si="493"/>
        <v>14796000</v>
      </c>
      <c r="L1868" s="116">
        <v>1952000</v>
      </c>
      <c r="M1868" s="116">
        <v>7134000</v>
      </c>
      <c r="N1868" s="116">
        <v>4925000</v>
      </c>
      <c r="O1868" s="116">
        <v>785000</v>
      </c>
      <c r="P1868" s="115">
        <f t="shared" si="494"/>
        <v>6159761.46</v>
      </c>
      <c r="Q1868" s="116">
        <v>1772035.87</v>
      </c>
      <c r="R1868" s="116">
        <v>4387725.59</v>
      </c>
      <c r="S1868" s="116">
        <v>0</v>
      </c>
      <c r="T1868" s="116">
        <v>0</v>
      </c>
      <c r="U1868" s="111">
        <f t="shared" si="489"/>
        <v>0</v>
      </c>
      <c r="V1868" s="116">
        <f t="shared" si="489"/>
        <v>0</v>
      </c>
      <c r="W1868" s="116">
        <f t="shared" si="489"/>
        <v>0</v>
      </c>
      <c r="X1868" s="116">
        <f t="shared" si="489"/>
        <v>0</v>
      </c>
      <c r="Y1868" s="116">
        <f t="shared" si="489"/>
        <v>0</v>
      </c>
      <c r="Z1868" s="115">
        <f t="shared" si="495"/>
        <v>0</v>
      </c>
      <c r="AA1868" s="116">
        <v>0</v>
      </c>
      <c r="AB1868" s="116">
        <v>0</v>
      </c>
      <c r="AC1868" s="116">
        <v>0</v>
      </c>
      <c r="AD1868" s="116">
        <v>0</v>
      </c>
      <c r="AE1868" s="115">
        <f t="shared" si="496"/>
        <v>0</v>
      </c>
      <c r="AF1868" s="116">
        <v>0</v>
      </c>
      <c r="AG1868" s="116">
        <v>0</v>
      </c>
      <c r="AH1868" s="116">
        <v>0</v>
      </c>
      <c r="AI1868" s="116">
        <v>0</v>
      </c>
      <c r="AJ1868" s="115">
        <f t="shared" si="488"/>
        <v>14796000</v>
      </c>
      <c r="AK1868" s="116">
        <f t="shared" si="488"/>
        <v>3452000</v>
      </c>
      <c r="AL1868" s="116">
        <f t="shared" si="488"/>
        <v>5634000</v>
      </c>
      <c r="AM1868" s="116">
        <f t="shared" si="488"/>
        <v>4925000</v>
      </c>
      <c r="AN1868" s="116">
        <f t="shared" si="488"/>
        <v>785000</v>
      </c>
      <c r="AO1868" s="115">
        <f t="shared" si="497"/>
        <v>14796000</v>
      </c>
      <c r="AP1868" s="116">
        <f t="shared" si="497"/>
        <v>1952000</v>
      </c>
      <c r="AQ1868" s="116">
        <f t="shared" si="497"/>
        <v>7134000</v>
      </c>
      <c r="AR1868" s="116">
        <f t="shared" si="490"/>
        <v>4925000</v>
      </c>
      <c r="AS1868" s="116">
        <f t="shared" si="498"/>
        <v>785000</v>
      </c>
    </row>
    <row r="1869" spans="2:45" ht="16.5" hidden="1" thickTop="1" thickBot="1" x14ac:dyDescent="0.3">
      <c r="B1869" s="101" t="str">
        <f t="shared" si="491"/>
        <v>b</v>
      </c>
      <c r="C1869" s="101" t="str">
        <f t="shared" si="482"/>
        <v>b</v>
      </c>
      <c r="D1869" s="109" t="s">
        <v>279</v>
      </c>
      <c r="E1869" s="120" t="s">
        <v>305</v>
      </c>
      <c r="F1869" s="115">
        <f t="shared" si="492"/>
        <v>0</v>
      </c>
      <c r="G1869" s="116">
        <f>SUM(G1870:G1871)</f>
        <v>0</v>
      </c>
      <c r="H1869" s="116">
        <f>SUM(H1870:H1871)</f>
        <v>0</v>
      </c>
      <c r="I1869" s="116">
        <f>SUM(I1870:I1871)</f>
        <v>0</v>
      </c>
      <c r="J1869" s="116">
        <f>SUM(J1870:J1871)</f>
        <v>0</v>
      </c>
      <c r="K1869" s="115">
        <f t="shared" si="493"/>
        <v>0</v>
      </c>
      <c r="L1869" s="116">
        <f>SUM(L1870:L1871)</f>
        <v>0</v>
      </c>
      <c r="M1869" s="116">
        <f>SUM(M1870:M1871)</f>
        <v>0</v>
      </c>
      <c r="N1869" s="116">
        <f>SUM(N1870:N1871)</f>
        <v>0</v>
      </c>
      <c r="O1869" s="116">
        <f>SUM(O1870:O1871)</f>
        <v>0</v>
      </c>
      <c r="P1869" s="115">
        <f t="shared" si="494"/>
        <v>0</v>
      </c>
      <c r="Q1869" s="116">
        <f>SUM(Q1870:Q1871)</f>
        <v>0</v>
      </c>
      <c r="R1869" s="116">
        <f>SUM(R1870:R1871)</f>
        <v>0</v>
      </c>
      <c r="S1869" s="116">
        <f>SUM(S1870:S1871)</f>
        <v>0</v>
      </c>
      <c r="T1869" s="116">
        <f>SUM(T1870:T1871)</f>
        <v>0</v>
      </c>
      <c r="U1869" s="111">
        <f t="shared" si="489"/>
        <v>0</v>
      </c>
      <c r="V1869" s="116">
        <f t="shared" si="489"/>
        <v>0</v>
      </c>
      <c r="W1869" s="116">
        <f t="shared" si="489"/>
        <v>0</v>
      </c>
      <c r="X1869" s="116">
        <f t="shared" si="489"/>
        <v>0</v>
      </c>
      <c r="Y1869" s="116">
        <f t="shared" si="489"/>
        <v>0</v>
      </c>
      <c r="Z1869" s="115">
        <f t="shared" si="495"/>
        <v>0</v>
      </c>
      <c r="AA1869" s="116">
        <f>SUM(AA1870:AA1871)</f>
        <v>0</v>
      </c>
      <c r="AB1869" s="116">
        <f>SUM(AB1870:AB1871)</f>
        <v>0</v>
      </c>
      <c r="AC1869" s="116">
        <f>SUM(AC1870:AC1871)</f>
        <v>0</v>
      </c>
      <c r="AD1869" s="116">
        <f>SUM(AD1870:AD1871)</f>
        <v>0</v>
      </c>
      <c r="AE1869" s="115">
        <f t="shared" si="496"/>
        <v>0</v>
      </c>
      <c r="AF1869" s="116">
        <f>SUM(AF1870:AF1871)</f>
        <v>0</v>
      </c>
      <c r="AG1869" s="116">
        <f>SUM(AG1870:AG1871)</f>
        <v>0</v>
      </c>
      <c r="AH1869" s="116">
        <f>SUM(AH1870:AH1871)</f>
        <v>0</v>
      </c>
      <c r="AI1869" s="116">
        <f>SUM(AI1870:AI1871)</f>
        <v>0</v>
      </c>
      <c r="AJ1869" s="115">
        <f t="shared" si="488"/>
        <v>0</v>
      </c>
      <c r="AK1869" s="116">
        <f t="shared" si="488"/>
        <v>0</v>
      </c>
      <c r="AL1869" s="116">
        <f t="shared" si="488"/>
        <v>0</v>
      </c>
      <c r="AM1869" s="116">
        <f t="shared" si="488"/>
        <v>0</v>
      </c>
      <c r="AN1869" s="116">
        <f t="shared" si="488"/>
        <v>0</v>
      </c>
      <c r="AO1869" s="115">
        <f t="shared" si="497"/>
        <v>0</v>
      </c>
      <c r="AP1869" s="116">
        <f t="shared" si="497"/>
        <v>0</v>
      </c>
      <c r="AQ1869" s="116">
        <f t="shared" si="497"/>
        <v>0</v>
      </c>
      <c r="AR1869" s="116">
        <f t="shared" si="490"/>
        <v>0</v>
      </c>
      <c r="AS1869" s="116">
        <f t="shared" si="498"/>
        <v>0</v>
      </c>
    </row>
    <row r="1870" spans="2:45" ht="16.5" hidden="1" thickTop="1" thickBot="1" x14ac:dyDescent="0.3">
      <c r="B1870" s="101" t="str">
        <f t="shared" si="491"/>
        <v>b</v>
      </c>
      <c r="C1870" s="101" t="str">
        <f t="shared" si="482"/>
        <v>b</v>
      </c>
      <c r="D1870" s="109" t="s">
        <v>279</v>
      </c>
      <c r="E1870" s="121" t="s">
        <v>306</v>
      </c>
      <c r="F1870" s="115">
        <f t="shared" si="492"/>
        <v>0</v>
      </c>
      <c r="G1870" s="116">
        <v>0</v>
      </c>
      <c r="H1870" s="116">
        <v>0</v>
      </c>
      <c r="I1870" s="116">
        <v>0</v>
      </c>
      <c r="J1870" s="116">
        <v>0</v>
      </c>
      <c r="K1870" s="115">
        <f t="shared" si="493"/>
        <v>0</v>
      </c>
      <c r="L1870" s="116">
        <v>0</v>
      </c>
      <c r="M1870" s="116">
        <v>0</v>
      </c>
      <c r="N1870" s="116">
        <v>0</v>
      </c>
      <c r="O1870" s="116">
        <v>0</v>
      </c>
      <c r="P1870" s="115">
        <f t="shared" si="494"/>
        <v>0</v>
      </c>
      <c r="Q1870" s="116">
        <v>0</v>
      </c>
      <c r="R1870" s="116">
        <v>0</v>
      </c>
      <c r="S1870" s="116">
        <v>0</v>
      </c>
      <c r="T1870" s="116">
        <v>0</v>
      </c>
      <c r="U1870" s="111">
        <f t="shared" si="489"/>
        <v>0</v>
      </c>
      <c r="V1870" s="116">
        <f t="shared" si="489"/>
        <v>0</v>
      </c>
      <c r="W1870" s="116">
        <f t="shared" si="489"/>
        <v>0</v>
      </c>
      <c r="X1870" s="116">
        <f t="shared" si="489"/>
        <v>0</v>
      </c>
      <c r="Y1870" s="116">
        <f t="shared" si="489"/>
        <v>0</v>
      </c>
      <c r="Z1870" s="115">
        <f t="shared" si="495"/>
        <v>0</v>
      </c>
      <c r="AA1870" s="116">
        <v>0</v>
      </c>
      <c r="AB1870" s="116">
        <v>0</v>
      </c>
      <c r="AC1870" s="116">
        <v>0</v>
      </c>
      <c r="AD1870" s="116">
        <v>0</v>
      </c>
      <c r="AE1870" s="115">
        <f t="shared" si="496"/>
        <v>0</v>
      </c>
      <c r="AF1870" s="116">
        <v>0</v>
      </c>
      <c r="AG1870" s="116">
        <v>0</v>
      </c>
      <c r="AH1870" s="116">
        <v>0</v>
      </c>
      <c r="AI1870" s="116">
        <v>0</v>
      </c>
      <c r="AJ1870" s="115">
        <f t="shared" si="488"/>
        <v>0</v>
      </c>
      <c r="AK1870" s="116">
        <f t="shared" si="488"/>
        <v>0</v>
      </c>
      <c r="AL1870" s="116">
        <f t="shared" si="488"/>
        <v>0</v>
      </c>
      <c r="AM1870" s="116">
        <f t="shared" si="488"/>
        <v>0</v>
      </c>
      <c r="AN1870" s="116">
        <f t="shared" si="488"/>
        <v>0</v>
      </c>
      <c r="AO1870" s="115">
        <f t="shared" si="497"/>
        <v>0</v>
      </c>
      <c r="AP1870" s="116">
        <f t="shared" si="497"/>
        <v>0</v>
      </c>
      <c r="AQ1870" s="116">
        <f t="shared" si="497"/>
        <v>0</v>
      </c>
      <c r="AR1870" s="116">
        <f t="shared" si="490"/>
        <v>0</v>
      </c>
      <c r="AS1870" s="116">
        <f t="shared" si="498"/>
        <v>0</v>
      </c>
    </row>
    <row r="1871" spans="2:45" ht="27" hidden="1" thickTop="1" thickBot="1" x14ac:dyDescent="0.3">
      <c r="B1871" s="101" t="str">
        <f t="shared" si="491"/>
        <v>b</v>
      </c>
      <c r="C1871" s="101" t="str">
        <f t="shared" si="482"/>
        <v>b</v>
      </c>
      <c r="D1871" s="109" t="s">
        <v>279</v>
      </c>
      <c r="E1871" s="121" t="s">
        <v>307</v>
      </c>
      <c r="F1871" s="115">
        <f t="shared" si="492"/>
        <v>0</v>
      </c>
      <c r="G1871" s="116">
        <f>SUM(G1872:G1873)</f>
        <v>0</v>
      </c>
      <c r="H1871" s="116">
        <f>SUM(H1872:H1873)</f>
        <v>0</v>
      </c>
      <c r="I1871" s="116">
        <f>SUM(I1872:I1873)</f>
        <v>0</v>
      </c>
      <c r="J1871" s="116">
        <f>SUM(J1872:J1873)</f>
        <v>0</v>
      </c>
      <c r="K1871" s="115">
        <f t="shared" si="493"/>
        <v>0</v>
      </c>
      <c r="L1871" s="116">
        <f>SUM(L1872:L1873)</f>
        <v>0</v>
      </c>
      <c r="M1871" s="116">
        <f>SUM(M1872:M1873)</f>
        <v>0</v>
      </c>
      <c r="N1871" s="116">
        <f>SUM(N1872:N1873)</f>
        <v>0</v>
      </c>
      <c r="O1871" s="116">
        <f>SUM(O1872:O1873)</f>
        <v>0</v>
      </c>
      <c r="P1871" s="115">
        <f t="shared" si="494"/>
        <v>0</v>
      </c>
      <c r="Q1871" s="116">
        <f>SUM(Q1872:Q1873)</f>
        <v>0</v>
      </c>
      <c r="R1871" s="116">
        <f>SUM(R1872:R1873)</f>
        <v>0</v>
      </c>
      <c r="S1871" s="116">
        <f>SUM(S1872:S1873)</f>
        <v>0</v>
      </c>
      <c r="T1871" s="116">
        <f>SUM(T1872:T1873)</f>
        <v>0</v>
      </c>
      <c r="U1871" s="111">
        <f t="shared" si="489"/>
        <v>0</v>
      </c>
      <c r="V1871" s="116">
        <f t="shared" si="489"/>
        <v>0</v>
      </c>
      <c r="W1871" s="116">
        <f t="shared" si="489"/>
        <v>0</v>
      </c>
      <c r="X1871" s="116">
        <f t="shared" si="489"/>
        <v>0</v>
      </c>
      <c r="Y1871" s="116">
        <f t="shared" si="489"/>
        <v>0</v>
      </c>
      <c r="Z1871" s="115">
        <f t="shared" si="495"/>
        <v>0</v>
      </c>
      <c r="AA1871" s="116">
        <f>SUM(AA1872:AA1873)</f>
        <v>0</v>
      </c>
      <c r="AB1871" s="116">
        <f>SUM(AB1872:AB1873)</f>
        <v>0</v>
      </c>
      <c r="AC1871" s="116">
        <f>SUM(AC1872:AC1873)</f>
        <v>0</v>
      </c>
      <c r="AD1871" s="116">
        <f>SUM(AD1872:AD1873)</f>
        <v>0</v>
      </c>
      <c r="AE1871" s="115">
        <f t="shared" si="496"/>
        <v>0</v>
      </c>
      <c r="AF1871" s="116">
        <f>SUM(AF1872:AF1873)</f>
        <v>0</v>
      </c>
      <c r="AG1871" s="116">
        <f>SUM(AG1872:AG1873)</f>
        <v>0</v>
      </c>
      <c r="AH1871" s="116">
        <f>SUM(AH1872:AH1873)</f>
        <v>0</v>
      </c>
      <c r="AI1871" s="116">
        <f>SUM(AI1872:AI1873)</f>
        <v>0</v>
      </c>
      <c r="AJ1871" s="115">
        <f t="shared" si="488"/>
        <v>0</v>
      </c>
      <c r="AK1871" s="116">
        <f t="shared" si="488"/>
        <v>0</v>
      </c>
      <c r="AL1871" s="116">
        <f t="shared" si="488"/>
        <v>0</v>
      </c>
      <c r="AM1871" s="116">
        <f t="shared" si="488"/>
        <v>0</v>
      </c>
      <c r="AN1871" s="116">
        <f t="shared" si="488"/>
        <v>0</v>
      </c>
      <c r="AO1871" s="115">
        <f t="shared" si="497"/>
        <v>0</v>
      </c>
      <c r="AP1871" s="116">
        <f t="shared" si="497"/>
        <v>0</v>
      </c>
      <c r="AQ1871" s="116">
        <f t="shared" si="497"/>
        <v>0</v>
      </c>
      <c r="AR1871" s="116">
        <f t="shared" si="490"/>
        <v>0</v>
      </c>
      <c r="AS1871" s="116">
        <f t="shared" si="498"/>
        <v>0</v>
      </c>
    </row>
    <row r="1872" spans="2:45" ht="27" hidden="1" thickTop="1" thickBot="1" x14ac:dyDescent="0.3">
      <c r="B1872" s="101" t="str">
        <f t="shared" si="491"/>
        <v>b</v>
      </c>
      <c r="C1872" s="101" t="str">
        <f t="shared" si="482"/>
        <v>b</v>
      </c>
      <c r="D1872" s="109" t="s">
        <v>279</v>
      </c>
      <c r="E1872" s="122" t="s">
        <v>308</v>
      </c>
      <c r="F1872" s="115">
        <f t="shared" si="492"/>
        <v>0</v>
      </c>
      <c r="G1872" s="116">
        <v>0</v>
      </c>
      <c r="H1872" s="116">
        <v>0</v>
      </c>
      <c r="I1872" s="116">
        <v>0</v>
      </c>
      <c r="J1872" s="116">
        <v>0</v>
      </c>
      <c r="K1872" s="115">
        <f t="shared" si="493"/>
        <v>0</v>
      </c>
      <c r="L1872" s="116">
        <v>0</v>
      </c>
      <c r="M1872" s="116">
        <v>0</v>
      </c>
      <c r="N1872" s="116">
        <v>0</v>
      </c>
      <c r="O1872" s="116">
        <v>0</v>
      </c>
      <c r="P1872" s="115">
        <f t="shared" si="494"/>
        <v>0</v>
      </c>
      <c r="Q1872" s="116">
        <v>0</v>
      </c>
      <c r="R1872" s="116">
        <v>0</v>
      </c>
      <c r="S1872" s="116">
        <v>0</v>
      </c>
      <c r="T1872" s="116">
        <v>0</v>
      </c>
      <c r="U1872" s="111">
        <f t="shared" si="489"/>
        <v>0</v>
      </c>
      <c r="V1872" s="116">
        <f t="shared" si="489"/>
        <v>0</v>
      </c>
      <c r="W1872" s="116">
        <f t="shared" si="489"/>
        <v>0</v>
      </c>
      <c r="X1872" s="116">
        <f t="shared" si="489"/>
        <v>0</v>
      </c>
      <c r="Y1872" s="116">
        <f t="shared" si="489"/>
        <v>0</v>
      </c>
      <c r="Z1872" s="115">
        <f t="shared" si="495"/>
        <v>0</v>
      </c>
      <c r="AA1872" s="116">
        <v>0</v>
      </c>
      <c r="AB1872" s="116">
        <v>0</v>
      </c>
      <c r="AC1872" s="116">
        <v>0</v>
      </c>
      <c r="AD1872" s="116">
        <v>0</v>
      </c>
      <c r="AE1872" s="115">
        <f t="shared" si="496"/>
        <v>0</v>
      </c>
      <c r="AF1872" s="116">
        <v>0</v>
      </c>
      <c r="AG1872" s="116">
        <v>0</v>
      </c>
      <c r="AH1872" s="116">
        <v>0</v>
      </c>
      <c r="AI1872" s="116">
        <v>0</v>
      </c>
      <c r="AJ1872" s="115">
        <f t="shared" si="488"/>
        <v>0</v>
      </c>
      <c r="AK1872" s="116">
        <f t="shared" si="488"/>
        <v>0</v>
      </c>
      <c r="AL1872" s="116">
        <f t="shared" si="488"/>
        <v>0</v>
      </c>
      <c r="AM1872" s="116">
        <f t="shared" si="488"/>
        <v>0</v>
      </c>
      <c r="AN1872" s="116">
        <f t="shared" si="488"/>
        <v>0</v>
      </c>
      <c r="AO1872" s="115">
        <f t="shared" si="497"/>
        <v>0</v>
      </c>
      <c r="AP1872" s="116">
        <f t="shared" si="497"/>
        <v>0</v>
      </c>
      <c r="AQ1872" s="116">
        <f t="shared" si="497"/>
        <v>0</v>
      </c>
      <c r="AR1872" s="116">
        <f t="shared" si="490"/>
        <v>0</v>
      </c>
      <c r="AS1872" s="116">
        <f t="shared" si="498"/>
        <v>0</v>
      </c>
    </row>
    <row r="1873" spans="2:45" ht="27" hidden="1" thickTop="1" thickBot="1" x14ac:dyDescent="0.3">
      <c r="B1873" s="101" t="str">
        <f t="shared" si="491"/>
        <v>b</v>
      </c>
      <c r="C1873" s="101" t="str">
        <f t="shared" si="482"/>
        <v>b</v>
      </c>
      <c r="D1873" s="109" t="s">
        <v>279</v>
      </c>
      <c r="E1873" s="122" t="s">
        <v>309</v>
      </c>
      <c r="F1873" s="115">
        <f t="shared" si="492"/>
        <v>0</v>
      </c>
      <c r="G1873" s="116">
        <v>0</v>
      </c>
      <c r="H1873" s="116">
        <v>0</v>
      </c>
      <c r="I1873" s="116">
        <v>0</v>
      </c>
      <c r="J1873" s="116">
        <v>0</v>
      </c>
      <c r="K1873" s="115">
        <f t="shared" si="493"/>
        <v>0</v>
      </c>
      <c r="L1873" s="116">
        <v>0</v>
      </c>
      <c r="M1873" s="116">
        <v>0</v>
      </c>
      <c r="N1873" s="116">
        <v>0</v>
      </c>
      <c r="O1873" s="116">
        <v>0</v>
      </c>
      <c r="P1873" s="115">
        <f t="shared" si="494"/>
        <v>0</v>
      </c>
      <c r="Q1873" s="116">
        <v>0</v>
      </c>
      <c r="R1873" s="116">
        <v>0</v>
      </c>
      <c r="S1873" s="116">
        <v>0</v>
      </c>
      <c r="T1873" s="116">
        <v>0</v>
      </c>
      <c r="U1873" s="111">
        <f t="shared" si="489"/>
        <v>0</v>
      </c>
      <c r="V1873" s="116">
        <f t="shared" si="489"/>
        <v>0</v>
      </c>
      <c r="W1873" s="116">
        <f t="shared" si="489"/>
        <v>0</v>
      </c>
      <c r="X1873" s="116">
        <f t="shared" si="489"/>
        <v>0</v>
      </c>
      <c r="Y1873" s="116">
        <f t="shared" si="489"/>
        <v>0</v>
      </c>
      <c r="Z1873" s="115">
        <f t="shared" si="495"/>
        <v>0</v>
      </c>
      <c r="AA1873" s="116">
        <v>0</v>
      </c>
      <c r="AB1873" s="116">
        <v>0</v>
      </c>
      <c r="AC1873" s="116">
        <v>0</v>
      </c>
      <c r="AD1873" s="116">
        <v>0</v>
      </c>
      <c r="AE1873" s="115">
        <f t="shared" si="496"/>
        <v>0</v>
      </c>
      <c r="AF1873" s="116">
        <v>0</v>
      </c>
      <c r="AG1873" s="116">
        <v>0</v>
      </c>
      <c r="AH1873" s="116">
        <v>0</v>
      </c>
      <c r="AI1873" s="116">
        <v>0</v>
      </c>
      <c r="AJ1873" s="115">
        <f t="shared" si="488"/>
        <v>0</v>
      </c>
      <c r="AK1873" s="116">
        <f t="shared" si="488"/>
        <v>0</v>
      </c>
      <c r="AL1873" s="116">
        <f t="shared" si="488"/>
        <v>0</v>
      </c>
      <c r="AM1873" s="116">
        <f t="shared" si="488"/>
        <v>0</v>
      </c>
      <c r="AN1873" s="116">
        <f t="shared" si="488"/>
        <v>0</v>
      </c>
      <c r="AO1873" s="115">
        <f t="shared" si="497"/>
        <v>0</v>
      </c>
      <c r="AP1873" s="116">
        <f t="shared" si="497"/>
        <v>0</v>
      </c>
      <c r="AQ1873" s="116">
        <f t="shared" si="497"/>
        <v>0</v>
      </c>
      <c r="AR1873" s="116">
        <f t="shared" si="490"/>
        <v>0</v>
      </c>
      <c r="AS1873" s="116">
        <f t="shared" si="498"/>
        <v>0</v>
      </c>
    </row>
    <row r="1874" spans="2:45" ht="16.5" hidden="1" thickTop="1" thickBot="1" x14ac:dyDescent="0.3">
      <c r="B1874" s="101" t="str">
        <f t="shared" si="491"/>
        <v>b</v>
      </c>
      <c r="C1874" s="101" t="str">
        <f t="shared" si="482"/>
        <v>b</v>
      </c>
      <c r="D1874" s="109" t="s">
        <v>279</v>
      </c>
      <c r="E1874" s="119" t="s">
        <v>310</v>
      </c>
      <c r="F1874" s="115">
        <f t="shared" si="492"/>
        <v>0</v>
      </c>
      <c r="G1874" s="116">
        <v>0</v>
      </c>
      <c r="H1874" s="116">
        <v>0</v>
      </c>
      <c r="I1874" s="116">
        <v>0</v>
      </c>
      <c r="J1874" s="116">
        <v>0</v>
      </c>
      <c r="K1874" s="115">
        <f t="shared" si="493"/>
        <v>0</v>
      </c>
      <c r="L1874" s="116">
        <v>0</v>
      </c>
      <c r="M1874" s="116">
        <v>0</v>
      </c>
      <c r="N1874" s="116">
        <v>0</v>
      </c>
      <c r="O1874" s="116">
        <v>0</v>
      </c>
      <c r="P1874" s="115">
        <f t="shared" si="494"/>
        <v>0</v>
      </c>
      <c r="Q1874" s="116">
        <v>0</v>
      </c>
      <c r="R1874" s="116">
        <v>0</v>
      </c>
      <c r="S1874" s="116">
        <v>0</v>
      </c>
      <c r="T1874" s="116">
        <v>0</v>
      </c>
      <c r="U1874" s="111">
        <f t="shared" si="489"/>
        <v>0</v>
      </c>
      <c r="V1874" s="116">
        <f t="shared" si="489"/>
        <v>0</v>
      </c>
      <c r="W1874" s="116">
        <f t="shared" si="489"/>
        <v>0</v>
      </c>
      <c r="X1874" s="116">
        <f t="shared" si="489"/>
        <v>0</v>
      </c>
      <c r="Y1874" s="116">
        <f t="shared" si="489"/>
        <v>0</v>
      </c>
      <c r="Z1874" s="115">
        <f t="shared" si="495"/>
        <v>0</v>
      </c>
      <c r="AA1874" s="116">
        <v>0</v>
      </c>
      <c r="AB1874" s="116">
        <v>0</v>
      </c>
      <c r="AC1874" s="116">
        <v>0</v>
      </c>
      <c r="AD1874" s="116">
        <v>0</v>
      </c>
      <c r="AE1874" s="115">
        <f t="shared" si="496"/>
        <v>0</v>
      </c>
      <c r="AF1874" s="116">
        <v>0</v>
      </c>
      <c r="AG1874" s="116">
        <v>0</v>
      </c>
      <c r="AH1874" s="116">
        <v>0</v>
      </c>
      <c r="AI1874" s="116">
        <v>0</v>
      </c>
      <c r="AJ1874" s="115">
        <f t="shared" si="488"/>
        <v>0</v>
      </c>
      <c r="AK1874" s="116">
        <f t="shared" si="488"/>
        <v>0</v>
      </c>
      <c r="AL1874" s="116">
        <f t="shared" si="488"/>
        <v>0</v>
      </c>
      <c r="AM1874" s="116">
        <f t="shared" si="488"/>
        <v>0</v>
      </c>
      <c r="AN1874" s="116">
        <f t="shared" si="488"/>
        <v>0</v>
      </c>
      <c r="AO1874" s="115">
        <f t="shared" si="497"/>
        <v>0</v>
      </c>
      <c r="AP1874" s="116">
        <f t="shared" si="497"/>
        <v>0</v>
      </c>
      <c r="AQ1874" s="116">
        <f t="shared" si="497"/>
        <v>0</v>
      </c>
      <c r="AR1874" s="116">
        <f t="shared" si="490"/>
        <v>0</v>
      </c>
      <c r="AS1874" s="116">
        <f t="shared" si="498"/>
        <v>0</v>
      </c>
    </row>
    <row r="1875" spans="2:45" ht="16.5" hidden="1" thickTop="1" thickBot="1" x14ac:dyDescent="0.3">
      <c r="B1875" s="101" t="str">
        <f t="shared" si="491"/>
        <v>b</v>
      </c>
      <c r="C1875" s="101" t="str">
        <f t="shared" si="482"/>
        <v>b</v>
      </c>
      <c r="D1875" s="109" t="s">
        <v>279</v>
      </c>
      <c r="E1875" s="119" t="s">
        <v>311</v>
      </c>
      <c r="F1875" s="115">
        <f t="shared" si="492"/>
        <v>0</v>
      </c>
      <c r="G1875" s="116">
        <v>0</v>
      </c>
      <c r="H1875" s="116">
        <v>0</v>
      </c>
      <c r="I1875" s="116">
        <v>0</v>
      </c>
      <c r="J1875" s="116">
        <v>0</v>
      </c>
      <c r="K1875" s="115">
        <f t="shared" si="493"/>
        <v>0</v>
      </c>
      <c r="L1875" s="116">
        <v>0</v>
      </c>
      <c r="M1875" s="116">
        <v>0</v>
      </c>
      <c r="N1875" s="116">
        <v>0</v>
      </c>
      <c r="O1875" s="116">
        <v>0</v>
      </c>
      <c r="P1875" s="115">
        <f t="shared" si="494"/>
        <v>0</v>
      </c>
      <c r="Q1875" s="116">
        <v>0</v>
      </c>
      <c r="R1875" s="116">
        <v>0</v>
      </c>
      <c r="S1875" s="116">
        <v>0</v>
      </c>
      <c r="T1875" s="116">
        <v>0</v>
      </c>
      <c r="U1875" s="111">
        <f t="shared" si="489"/>
        <v>0</v>
      </c>
      <c r="V1875" s="116">
        <f t="shared" si="489"/>
        <v>0</v>
      </c>
      <c r="W1875" s="116">
        <f t="shared" si="489"/>
        <v>0</v>
      </c>
      <c r="X1875" s="116">
        <f t="shared" si="489"/>
        <v>0</v>
      </c>
      <c r="Y1875" s="116">
        <f t="shared" si="489"/>
        <v>0</v>
      </c>
      <c r="Z1875" s="115">
        <f t="shared" si="495"/>
        <v>0</v>
      </c>
      <c r="AA1875" s="116">
        <v>0</v>
      </c>
      <c r="AB1875" s="116">
        <v>0</v>
      </c>
      <c r="AC1875" s="116">
        <v>0</v>
      </c>
      <c r="AD1875" s="116">
        <v>0</v>
      </c>
      <c r="AE1875" s="115">
        <f t="shared" si="496"/>
        <v>0</v>
      </c>
      <c r="AF1875" s="116">
        <v>0</v>
      </c>
      <c r="AG1875" s="116">
        <v>0</v>
      </c>
      <c r="AH1875" s="116">
        <v>0</v>
      </c>
      <c r="AI1875" s="116">
        <v>0</v>
      </c>
      <c r="AJ1875" s="115">
        <f t="shared" si="488"/>
        <v>0</v>
      </c>
      <c r="AK1875" s="116">
        <f t="shared" si="488"/>
        <v>0</v>
      </c>
      <c r="AL1875" s="116">
        <f t="shared" si="488"/>
        <v>0</v>
      </c>
      <c r="AM1875" s="116">
        <f t="shared" si="488"/>
        <v>0</v>
      </c>
      <c r="AN1875" s="116">
        <f t="shared" si="488"/>
        <v>0</v>
      </c>
      <c r="AO1875" s="115">
        <f t="shared" si="497"/>
        <v>0</v>
      </c>
      <c r="AP1875" s="116">
        <f t="shared" si="497"/>
        <v>0</v>
      </c>
      <c r="AQ1875" s="116">
        <f t="shared" si="497"/>
        <v>0</v>
      </c>
      <c r="AR1875" s="116">
        <f t="shared" si="490"/>
        <v>0</v>
      </c>
      <c r="AS1875" s="116">
        <f t="shared" si="498"/>
        <v>0</v>
      </c>
    </row>
    <row r="1876" spans="2:45" ht="16.5" hidden="1" thickTop="1" thickBot="1" x14ac:dyDescent="0.3">
      <c r="B1876" s="101" t="str">
        <f t="shared" si="491"/>
        <v>b</v>
      </c>
      <c r="C1876" s="101" t="str">
        <f t="shared" si="482"/>
        <v>b</v>
      </c>
      <c r="D1876" s="109" t="s">
        <v>279</v>
      </c>
      <c r="E1876" s="119" t="s">
        <v>312</v>
      </c>
      <c r="F1876" s="115">
        <f t="shared" si="492"/>
        <v>0</v>
      </c>
      <c r="G1876" s="116">
        <v>0</v>
      </c>
      <c r="H1876" s="116">
        <v>0</v>
      </c>
      <c r="I1876" s="116">
        <v>0</v>
      </c>
      <c r="J1876" s="116">
        <v>0</v>
      </c>
      <c r="K1876" s="115">
        <f t="shared" si="493"/>
        <v>0</v>
      </c>
      <c r="L1876" s="116">
        <v>0</v>
      </c>
      <c r="M1876" s="116">
        <v>0</v>
      </c>
      <c r="N1876" s="116">
        <v>0</v>
      </c>
      <c r="O1876" s="116">
        <v>0</v>
      </c>
      <c r="P1876" s="115">
        <f t="shared" si="494"/>
        <v>0</v>
      </c>
      <c r="Q1876" s="116">
        <v>0</v>
      </c>
      <c r="R1876" s="116">
        <v>0</v>
      </c>
      <c r="S1876" s="116">
        <v>0</v>
      </c>
      <c r="T1876" s="116">
        <v>0</v>
      </c>
      <c r="U1876" s="111">
        <f t="shared" si="489"/>
        <v>0</v>
      </c>
      <c r="V1876" s="116">
        <f t="shared" si="489"/>
        <v>0</v>
      </c>
      <c r="W1876" s="116">
        <f t="shared" si="489"/>
        <v>0</v>
      </c>
      <c r="X1876" s="116">
        <f t="shared" si="489"/>
        <v>0</v>
      </c>
      <c r="Y1876" s="116">
        <f t="shared" si="489"/>
        <v>0</v>
      </c>
      <c r="Z1876" s="115">
        <f t="shared" si="495"/>
        <v>0</v>
      </c>
      <c r="AA1876" s="116">
        <v>0</v>
      </c>
      <c r="AB1876" s="116">
        <v>0</v>
      </c>
      <c r="AC1876" s="116">
        <v>0</v>
      </c>
      <c r="AD1876" s="116">
        <v>0</v>
      </c>
      <c r="AE1876" s="115">
        <f t="shared" si="496"/>
        <v>0</v>
      </c>
      <c r="AF1876" s="116">
        <v>0</v>
      </c>
      <c r="AG1876" s="116">
        <v>0</v>
      </c>
      <c r="AH1876" s="116">
        <v>0</v>
      </c>
      <c r="AI1876" s="116">
        <v>0</v>
      </c>
      <c r="AJ1876" s="115">
        <f t="shared" si="488"/>
        <v>0</v>
      </c>
      <c r="AK1876" s="116">
        <f t="shared" si="488"/>
        <v>0</v>
      </c>
      <c r="AL1876" s="116">
        <f t="shared" si="488"/>
        <v>0</v>
      </c>
      <c r="AM1876" s="116">
        <f t="shared" si="488"/>
        <v>0</v>
      </c>
      <c r="AN1876" s="116">
        <f t="shared" si="488"/>
        <v>0</v>
      </c>
      <c r="AO1876" s="115">
        <f t="shared" si="497"/>
        <v>0</v>
      </c>
      <c r="AP1876" s="116">
        <f t="shared" si="497"/>
        <v>0</v>
      </c>
      <c r="AQ1876" s="116">
        <f t="shared" si="497"/>
        <v>0</v>
      </c>
      <c r="AR1876" s="116">
        <f t="shared" si="490"/>
        <v>0</v>
      </c>
      <c r="AS1876" s="116">
        <f t="shared" si="498"/>
        <v>0</v>
      </c>
    </row>
    <row r="1877" spans="2:45" ht="16.5" thickTop="1" thickBot="1" x14ac:dyDescent="0.3">
      <c r="B1877" s="101" t="str">
        <f t="shared" si="491"/>
        <v>a</v>
      </c>
      <c r="C1877" s="101" t="str">
        <f t="shared" ref="C1877:C1940" si="499">IF((G1877+H1877+I1877+K1877++L1877+M1877+N1877+U1877+AJ1877+AO1877)&gt;0,"a","b")</f>
        <v>a</v>
      </c>
      <c r="D1877" s="109" t="s">
        <v>197</v>
      </c>
      <c r="E1877" s="118" t="s">
        <v>48</v>
      </c>
      <c r="F1877" s="115">
        <f t="shared" si="492"/>
        <v>2000000</v>
      </c>
      <c r="G1877" s="116">
        <f>SUM(G1878,G1890:G1892)</f>
        <v>500000</v>
      </c>
      <c r="H1877" s="116">
        <f>SUM(H1878,H1890:H1892)</f>
        <v>500000</v>
      </c>
      <c r="I1877" s="116">
        <f>SUM(I1878,I1890:I1892)</f>
        <v>500000</v>
      </c>
      <c r="J1877" s="116">
        <f>SUM(J1878,J1890:J1892)</f>
        <v>500000</v>
      </c>
      <c r="K1877" s="115">
        <f t="shared" si="493"/>
        <v>2000000</v>
      </c>
      <c r="L1877" s="116">
        <f>SUM(L1878,L1890:L1892)</f>
        <v>500000</v>
      </c>
      <c r="M1877" s="116">
        <f>SUM(M1878,M1890:M1892)</f>
        <v>500000</v>
      </c>
      <c r="N1877" s="116">
        <f>SUM(N1878,N1890:N1892)</f>
        <v>500000</v>
      </c>
      <c r="O1877" s="116">
        <f>SUM(O1878,O1890:O1892)</f>
        <v>500000</v>
      </c>
      <c r="P1877" s="115">
        <f t="shared" si="494"/>
        <v>833330</v>
      </c>
      <c r="Q1877" s="116">
        <f>SUM(Q1878,Q1890:Q1892)</f>
        <v>499998</v>
      </c>
      <c r="R1877" s="116">
        <f>SUM(R1878,R1890:R1892)</f>
        <v>333332</v>
      </c>
      <c r="S1877" s="116">
        <f>SUM(S1878,S1890:S1892)</f>
        <v>0</v>
      </c>
      <c r="T1877" s="116">
        <f>SUM(T1878,T1890:T1892)</f>
        <v>0</v>
      </c>
      <c r="U1877" s="111">
        <f t="shared" si="489"/>
        <v>0</v>
      </c>
      <c r="V1877" s="116">
        <f t="shared" si="489"/>
        <v>0</v>
      </c>
      <c r="W1877" s="116">
        <f t="shared" si="489"/>
        <v>0</v>
      </c>
      <c r="X1877" s="116">
        <f t="shared" si="489"/>
        <v>0</v>
      </c>
      <c r="Y1877" s="116">
        <f t="shared" si="489"/>
        <v>0</v>
      </c>
      <c r="Z1877" s="115">
        <f t="shared" si="495"/>
        <v>0</v>
      </c>
      <c r="AA1877" s="116">
        <f>SUM(AA1878,AA1890:AA1892)</f>
        <v>0</v>
      </c>
      <c r="AB1877" s="116">
        <f>SUM(AB1878,AB1890:AB1892)</f>
        <v>0</v>
      </c>
      <c r="AC1877" s="116">
        <f>SUM(AC1878,AC1890:AC1892)</f>
        <v>0</v>
      </c>
      <c r="AD1877" s="116">
        <f>SUM(AD1878,AD1890:AD1892)</f>
        <v>0</v>
      </c>
      <c r="AE1877" s="115">
        <f t="shared" si="496"/>
        <v>0</v>
      </c>
      <c r="AF1877" s="116">
        <f>SUM(AF1878,AF1890:AF1892)</f>
        <v>0</v>
      </c>
      <c r="AG1877" s="116">
        <f>SUM(AG1878,AG1890:AG1892)</f>
        <v>0</v>
      </c>
      <c r="AH1877" s="116">
        <f>SUM(AH1878,AH1890:AH1892)</f>
        <v>0</v>
      </c>
      <c r="AI1877" s="116">
        <f>SUM(AI1878,AI1890:AI1892)</f>
        <v>0</v>
      </c>
      <c r="AJ1877" s="115">
        <f t="shared" si="488"/>
        <v>2000000</v>
      </c>
      <c r="AK1877" s="116">
        <f t="shared" si="488"/>
        <v>500000</v>
      </c>
      <c r="AL1877" s="116">
        <f t="shared" si="488"/>
        <v>500000</v>
      </c>
      <c r="AM1877" s="116">
        <f t="shared" si="488"/>
        <v>500000</v>
      </c>
      <c r="AN1877" s="116">
        <f t="shared" si="488"/>
        <v>500000</v>
      </c>
      <c r="AO1877" s="115">
        <f t="shared" si="497"/>
        <v>2000000</v>
      </c>
      <c r="AP1877" s="116">
        <f t="shared" si="497"/>
        <v>500000</v>
      </c>
      <c r="AQ1877" s="116">
        <f t="shared" si="497"/>
        <v>500000</v>
      </c>
      <c r="AR1877" s="116">
        <f t="shared" si="490"/>
        <v>500000</v>
      </c>
      <c r="AS1877" s="116">
        <f t="shared" si="498"/>
        <v>500000</v>
      </c>
    </row>
    <row r="1878" spans="2:45" ht="16.5" thickTop="1" thickBot="1" x14ac:dyDescent="0.3">
      <c r="B1878" s="101" t="str">
        <f t="shared" si="491"/>
        <v>a</v>
      </c>
      <c r="C1878" s="101" t="str">
        <f t="shared" si="499"/>
        <v>a</v>
      </c>
      <c r="D1878" s="109" t="s">
        <v>279</v>
      </c>
      <c r="E1878" s="119" t="s">
        <v>298</v>
      </c>
      <c r="F1878" s="115">
        <f t="shared" si="492"/>
        <v>2000000</v>
      </c>
      <c r="G1878" s="116">
        <f>SUM(G1879:G1885)</f>
        <v>500000</v>
      </c>
      <c r="H1878" s="116">
        <f>SUM(H1879:H1885)</f>
        <v>500000</v>
      </c>
      <c r="I1878" s="116">
        <f>SUM(I1879:I1885)</f>
        <v>500000</v>
      </c>
      <c r="J1878" s="116">
        <f>SUM(J1879:J1885)</f>
        <v>500000</v>
      </c>
      <c r="K1878" s="115">
        <f t="shared" si="493"/>
        <v>2000000</v>
      </c>
      <c r="L1878" s="116">
        <f>SUM(L1879:L1885)</f>
        <v>500000</v>
      </c>
      <c r="M1878" s="116">
        <f>SUM(M1879:M1885)</f>
        <v>500000</v>
      </c>
      <c r="N1878" s="116">
        <f>SUM(N1879:N1885)</f>
        <v>500000</v>
      </c>
      <c r="O1878" s="116">
        <f>SUM(O1879:O1885)</f>
        <v>500000</v>
      </c>
      <c r="P1878" s="115">
        <f t="shared" si="494"/>
        <v>833330</v>
      </c>
      <c r="Q1878" s="116">
        <f>SUM(Q1879:Q1885)</f>
        <v>499998</v>
      </c>
      <c r="R1878" s="116">
        <f>SUM(R1879:R1885)</f>
        <v>333332</v>
      </c>
      <c r="S1878" s="116">
        <f>SUM(S1879:S1885)</f>
        <v>0</v>
      </c>
      <c r="T1878" s="116">
        <f>SUM(T1879:T1885)</f>
        <v>0</v>
      </c>
      <c r="U1878" s="111">
        <f t="shared" si="489"/>
        <v>0</v>
      </c>
      <c r="V1878" s="116">
        <f t="shared" si="489"/>
        <v>0</v>
      </c>
      <c r="W1878" s="116">
        <f t="shared" si="489"/>
        <v>0</v>
      </c>
      <c r="X1878" s="116">
        <f t="shared" si="489"/>
        <v>0</v>
      </c>
      <c r="Y1878" s="116">
        <f t="shared" si="489"/>
        <v>0</v>
      </c>
      <c r="Z1878" s="115">
        <f t="shared" si="495"/>
        <v>0</v>
      </c>
      <c r="AA1878" s="116">
        <f>SUM(AA1879:AA1885)</f>
        <v>0</v>
      </c>
      <c r="AB1878" s="116">
        <f>SUM(AB1879:AB1885)</f>
        <v>0</v>
      </c>
      <c r="AC1878" s="116">
        <f>SUM(AC1879:AC1885)</f>
        <v>0</v>
      </c>
      <c r="AD1878" s="116">
        <f>SUM(AD1879:AD1885)</f>
        <v>0</v>
      </c>
      <c r="AE1878" s="115">
        <f t="shared" si="496"/>
        <v>0</v>
      </c>
      <c r="AF1878" s="116">
        <f>SUM(AF1879:AF1885)</f>
        <v>0</v>
      </c>
      <c r="AG1878" s="116">
        <f>SUM(AG1879:AG1885)</f>
        <v>0</v>
      </c>
      <c r="AH1878" s="116">
        <f>SUM(AH1879:AH1885)</f>
        <v>0</v>
      </c>
      <c r="AI1878" s="116">
        <f>SUM(AI1879:AI1885)</f>
        <v>0</v>
      </c>
      <c r="AJ1878" s="115">
        <f t="shared" si="488"/>
        <v>2000000</v>
      </c>
      <c r="AK1878" s="116">
        <f t="shared" si="488"/>
        <v>500000</v>
      </c>
      <c r="AL1878" s="116">
        <f t="shared" si="488"/>
        <v>500000</v>
      </c>
      <c r="AM1878" s="116">
        <f t="shared" si="488"/>
        <v>500000</v>
      </c>
      <c r="AN1878" s="116">
        <f t="shared" si="488"/>
        <v>500000</v>
      </c>
      <c r="AO1878" s="115">
        <f t="shared" si="497"/>
        <v>2000000</v>
      </c>
      <c r="AP1878" s="116">
        <f t="shared" si="497"/>
        <v>500000</v>
      </c>
      <c r="AQ1878" s="116">
        <f t="shared" si="497"/>
        <v>500000</v>
      </c>
      <c r="AR1878" s="116">
        <f t="shared" si="490"/>
        <v>500000</v>
      </c>
      <c r="AS1878" s="116">
        <f t="shared" si="498"/>
        <v>500000</v>
      </c>
    </row>
    <row r="1879" spans="2:45" ht="16.5" hidden="1" thickTop="1" thickBot="1" x14ac:dyDescent="0.3">
      <c r="B1879" s="101" t="str">
        <f t="shared" si="491"/>
        <v>b</v>
      </c>
      <c r="C1879" s="101" t="str">
        <f t="shared" si="499"/>
        <v>b</v>
      </c>
      <c r="D1879" s="109" t="s">
        <v>279</v>
      </c>
      <c r="E1879" s="120" t="s">
        <v>299</v>
      </c>
      <c r="F1879" s="115">
        <f t="shared" si="492"/>
        <v>0</v>
      </c>
      <c r="G1879" s="116">
        <v>0</v>
      </c>
      <c r="H1879" s="116">
        <v>0</v>
      </c>
      <c r="I1879" s="116">
        <v>0</v>
      </c>
      <c r="J1879" s="116">
        <v>0</v>
      </c>
      <c r="K1879" s="115">
        <f t="shared" si="493"/>
        <v>0</v>
      </c>
      <c r="L1879" s="116">
        <v>0</v>
      </c>
      <c r="M1879" s="116">
        <v>0</v>
      </c>
      <c r="N1879" s="116">
        <v>0</v>
      </c>
      <c r="O1879" s="116">
        <v>0</v>
      </c>
      <c r="P1879" s="115">
        <f t="shared" si="494"/>
        <v>0</v>
      </c>
      <c r="Q1879" s="116">
        <v>0</v>
      </c>
      <c r="R1879" s="116">
        <v>0</v>
      </c>
      <c r="S1879" s="116">
        <v>0</v>
      </c>
      <c r="T1879" s="116">
        <v>0</v>
      </c>
      <c r="U1879" s="111">
        <f t="shared" si="489"/>
        <v>0</v>
      </c>
      <c r="V1879" s="116">
        <f t="shared" si="489"/>
        <v>0</v>
      </c>
      <c r="W1879" s="116">
        <f t="shared" si="489"/>
        <v>0</v>
      </c>
      <c r="X1879" s="116">
        <f t="shared" si="489"/>
        <v>0</v>
      </c>
      <c r="Y1879" s="116">
        <f t="shared" si="489"/>
        <v>0</v>
      </c>
      <c r="Z1879" s="115">
        <f t="shared" si="495"/>
        <v>0</v>
      </c>
      <c r="AA1879" s="116">
        <v>0</v>
      </c>
      <c r="AB1879" s="116">
        <v>0</v>
      </c>
      <c r="AC1879" s="116">
        <v>0</v>
      </c>
      <c r="AD1879" s="116">
        <v>0</v>
      </c>
      <c r="AE1879" s="115">
        <f t="shared" si="496"/>
        <v>0</v>
      </c>
      <c r="AF1879" s="116">
        <v>0</v>
      </c>
      <c r="AG1879" s="116">
        <v>0</v>
      </c>
      <c r="AH1879" s="116">
        <v>0</v>
      </c>
      <c r="AI1879" s="116">
        <v>0</v>
      </c>
      <c r="AJ1879" s="115">
        <f t="shared" si="488"/>
        <v>0</v>
      </c>
      <c r="AK1879" s="116">
        <f t="shared" si="488"/>
        <v>0</v>
      </c>
      <c r="AL1879" s="116">
        <f t="shared" si="488"/>
        <v>0</v>
      </c>
      <c r="AM1879" s="116">
        <f t="shared" si="488"/>
        <v>0</v>
      </c>
      <c r="AN1879" s="116">
        <f t="shared" si="488"/>
        <v>0</v>
      </c>
      <c r="AO1879" s="115">
        <f t="shared" si="497"/>
        <v>0</v>
      </c>
      <c r="AP1879" s="116">
        <f t="shared" si="497"/>
        <v>0</v>
      </c>
      <c r="AQ1879" s="116">
        <f t="shared" si="497"/>
        <v>0</v>
      </c>
      <c r="AR1879" s="116">
        <f t="shared" si="490"/>
        <v>0</v>
      </c>
      <c r="AS1879" s="116">
        <f t="shared" si="498"/>
        <v>0</v>
      </c>
    </row>
    <row r="1880" spans="2:45" ht="16.5" hidden="1" thickTop="1" thickBot="1" x14ac:dyDescent="0.3">
      <c r="B1880" s="101" t="str">
        <f t="shared" si="491"/>
        <v>b</v>
      </c>
      <c r="C1880" s="101" t="str">
        <f t="shared" si="499"/>
        <v>b</v>
      </c>
      <c r="D1880" s="109" t="s">
        <v>279</v>
      </c>
      <c r="E1880" s="120" t="s">
        <v>300</v>
      </c>
      <c r="F1880" s="115">
        <f t="shared" si="492"/>
        <v>0</v>
      </c>
      <c r="G1880" s="116">
        <v>0</v>
      </c>
      <c r="H1880" s="116">
        <v>0</v>
      </c>
      <c r="I1880" s="116">
        <v>0</v>
      </c>
      <c r="J1880" s="116">
        <v>0</v>
      </c>
      <c r="K1880" s="115">
        <f t="shared" si="493"/>
        <v>0</v>
      </c>
      <c r="L1880" s="116">
        <v>0</v>
      </c>
      <c r="M1880" s="116">
        <v>0</v>
      </c>
      <c r="N1880" s="116">
        <v>0</v>
      </c>
      <c r="O1880" s="116">
        <v>0</v>
      </c>
      <c r="P1880" s="115">
        <f t="shared" si="494"/>
        <v>0</v>
      </c>
      <c r="Q1880" s="116">
        <v>0</v>
      </c>
      <c r="R1880" s="116">
        <v>0</v>
      </c>
      <c r="S1880" s="116">
        <v>0</v>
      </c>
      <c r="T1880" s="116">
        <v>0</v>
      </c>
      <c r="U1880" s="111">
        <f t="shared" si="489"/>
        <v>0</v>
      </c>
      <c r="V1880" s="116">
        <f t="shared" si="489"/>
        <v>0</v>
      </c>
      <c r="W1880" s="116">
        <f t="shared" si="489"/>
        <v>0</v>
      </c>
      <c r="X1880" s="116">
        <f t="shared" si="489"/>
        <v>0</v>
      </c>
      <c r="Y1880" s="116">
        <f t="shared" si="489"/>
        <v>0</v>
      </c>
      <c r="Z1880" s="115">
        <f t="shared" si="495"/>
        <v>0</v>
      </c>
      <c r="AA1880" s="116">
        <v>0</v>
      </c>
      <c r="AB1880" s="116">
        <v>0</v>
      </c>
      <c r="AC1880" s="116">
        <v>0</v>
      </c>
      <c r="AD1880" s="116">
        <v>0</v>
      </c>
      <c r="AE1880" s="115">
        <f t="shared" si="496"/>
        <v>0</v>
      </c>
      <c r="AF1880" s="116">
        <v>0</v>
      </c>
      <c r="AG1880" s="116">
        <v>0</v>
      </c>
      <c r="AH1880" s="116">
        <v>0</v>
      </c>
      <c r="AI1880" s="116">
        <v>0</v>
      </c>
      <c r="AJ1880" s="115">
        <f t="shared" si="488"/>
        <v>0</v>
      </c>
      <c r="AK1880" s="116">
        <f t="shared" si="488"/>
        <v>0</v>
      </c>
      <c r="AL1880" s="116">
        <f t="shared" si="488"/>
        <v>0</v>
      </c>
      <c r="AM1880" s="116">
        <f t="shared" si="488"/>
        <v>0</v>
      </c>
      <c r="AN1880" s="116">
        <f t="shared" si="488"/>
        <v>0</v>
      </c>
      <c r="AO1880" s="115">
        <f t="shared" si="497"/>
        <v>0</v>
      </c>
      <c r="AP1880" s="116">
        <f t="shared" si="497"/>
        <v>0</v>
      </c>
      <c r="AQ1880" s="116">
        <f t="shared" si="497"/>
        <v>0</v>
      </c>
      <c r="AR1880" s="116">
        <f t="shared" si="490"/>
        <v>0</v>
      </c>
      <c r="AS1880" s="116">
        <f t="shared" si="498"/>
        <v>0</v>
      </c>
    </row>
    <row r="1881" spans="2:45" ht="16.5" hidden="1" thickTop="1" thickBot="1" x14ac:dyDescent="0.3">
      <c r="B1881" s="101" t="str">
        <f t="shared" si="491"/>
        <v>b</v>
      </c>
      <c r="C1881" s="101" t="str">
        <f t="shared" si="499"/>
        <v>b</v>
      </c>
      <c r="D1881" s="109" t="s">
        <v>279</v>
      </c>
      <c r="E1881" s="120" t="s">
        <v>301</v>
      </c>
      <c r="F1881" s="115">
        <f t="shared" si="492"/>
        <v>0</v>
      </c>
      <c r="G1881" s="116">
        <v>0</v>
      </c>
      <c r="H1881" s="116">
        <v>0</v>
      </c>
      <c r="I1881" s="116">
        <v>0</v>
      </c>
      <c r="J1881" s="116">
        <v>0</v>
      </c>
      <c r="K1881" s="115">
        <f t="shared" si="493"/>
        <v>0</v>
      </c>
      <c r="L1881" s="116">
        <v>0</v>
      </c>
      <c r="M1881" s="116">
        <v>0</v>
      </c>
      <c r="N1881" s="116">
        <v>0</v>
      </c>
      <c r="O1881" s="116">
        <v>0</v>
      </c>
      <c r="P1881" s="115">
        <f t="shared" si="494"/>
        <v>0</v>
      </c>
      <c r="Q1881" s="116">
        <v>0</v>
      </c>
      <c r="R1881" s="116">
        <v>0</v>
      </c>
      <c r="S1881" s="116">
        <v>0</v>
      </c>
      <c r="T1881" s="116">
        <v>0</v>
      </c>
      <c r="U1881" s="111">
        <f t="shared" si="489"/>
        <v>0</v>
      </c>
      <c r="V1881" s="116">
        <f t="shared" si="489"/>
        <v>0</v>
      </c>
      <c r="W1881" s="116">
        <f t="shared" si="489"/>
        <v>0</v>
      </c>
      <c r="X1881" s="116">
        <f t="shared" si="489"/>
        <v>0</v>
      </c>
      <c r="Y1881" s="116">
        <f t="shared" si="489"/>
        <v>0</v>
      </c>
      <c r="Z1881" s="115">
        <f t="shared" si="495"/>
        <v>0</v>
      </c>
      <c r="AA1881" s="116">
        <v>0</v>
      </c>
      <c r="AB1881" s="116">
        <v>0</v>
      </c>
      <c r="AC1881" s="116">
        <v>0</v>
      </c>
      <c r="AD1881" s="116">
        <v>0</v>
      </c>
      <c r="AE1881" s="115">
        <f t="shared" si="496"/>
        <v>0</v>
      </c>
      <c r="AF1881" s="116">
        <v>0</v>
      </c>
      <c r="AG1881" s="116">
        <v>0</v>
      </c>
      <c r="AH1881" s="116">
        <v>0</v>
      </c>
      <c r="AI1881" s="116">
        <v>0</v>
      </c>
      <c r="AJ1881" s="115">
        <f t="shared" si="488"/>
        <v>0</v>
      </c>
      <c r="AK1881" s="116">
        <f t="shared" si="488"/>
        <v>0</v>
      </c>
      <c r="AL1881" s="116">
        <f t="shared" si="488"/>
        <v>0</v>
      </c>
      <c r="AM1881" s="116">
        <f t="shared" si="488"/>
        <v>0</v>
      </c>
      <c r="AN1881" s="116">
        <f t="shared" si="488"/>
        <v>0</v>
      </c>
      <c r="AO1881" s="115">
        <f t="shared" si="497"/>
        <v>0</v>
      </c>
      <c r="AP1881" s="116">
        <f t="shared" si="497"/>
        <v>0</v>
      </c>
      <c r="AQ1881" s="116">
        <f t="shared" si="497"/>
        <v>0</v>
      </c>
      <c r="AR1881" s="116">
        <f t="shared" si="490"/>
        <v>0</v>
      </c>
      <c r="AS1881" s="116">
        <f t="shared" si="498"/>
        <v>0</v>
      </c>
    </row>
    <row r="1882" spans="2:45" ht="16.5" hidden="1" thickTop="1" thickBot="1" x14ac:dyDescent="0.3">
      <c r="B1882" s="101" t="str">
        <f t="shared" si="491"/>
        <v>b</v>
      </c>
      <c r="C1882" s="101" t="str">
        <f t="shared" si="499"/>
        <v>b</v>
      </c>
      <c r="D1882" s="109" t="s">
        <v>279</v>
      </c>
      <c r="E1882" s="120" t="s">
        <v>302</v>
      </c>
      <c r="F1882" s="115">
        <f t="shared" si="492"/>
        <v>0</v>
      </c>
      <c r="G1882" s="116">
        <v>0</v>
      </c>
      <c r="H1882" s="116">
        <v>0</v>
      </c>
      <c r="I1882" s="116">
        <v>0</v>
      </c>
      <c r="J1882" s="116">
        <v>0</v>
      </c>
      <c r="K1882" s="115">
        <f t="shared" si="493"/>
        <v>0</v>
      </c>
      <c r="L1882" s="116">
        <v>0</v>
      </c>
      <c r="M1882" s="116">
        <v>0</v>
      </c>
      <c r="N1882" s="116">
        <v>0</v>
      </c>
      <c r="O1882" s="116">
        <v>0</v>
      </c>
      <c r="P1882" s="115">
        <f t="shared" si="494"/>
        <v>0</v>
      </c>
      <c r="Q1882" s="116">
        <v>0</v>
      </c>
      <c r="R1882" s="116">
        <v>0</v>
      </c>
      <c r="S1882" s="116">
        <v>0</v>
      </c>
      <c r="T1882" s="116">
        <v>0</v>
      </c>
      <c r="U1882" s="111">
        <f t="shared" si="489"/>
        <v>0</v>
      </c>
      <c r="V1882" s="116">
        <f t="shared" si="489"/>
        <v>0</v>
      </c>
      <c r="W1882" s="116">
        <f t="shared" si="489"/>
        <v>0</v>
      </c>
      <c r="X1882" s="116">
        <f t="shared" si="489"/>
        <v>0</v>
      </c>
      <c r="Y1882" s="116">
        <f t="shared" si="489"/>
        <v>0</v>
      </c>
      <c r="Z1882" s="115">
        <f t="shared" si="495"/>
        <v>0</v>
      </c>
      <c r="AA1882" s="116">
        <v>0</v>
      </c>
      <c r="AB1882" s="116">
        <v>0</v>
      </c>
      <c r="AC1882" s="116">
        <v>0</v>
      </c>
      <c r="AD1882" s="116">
        <v>0</v>
      </c>
      <c r="AE1882" s="115">
        <f t="shared" si="496"/>
        <v>0</v>
      </c>
      <c r="AF1882" s="116">
        <v>0</v>
      </c>
      <c r="AG1882" s="116">
        <v>0</v>
      </c>
      <c r="AH1882" s="116">
        <v>0</v>
      </c>
      <c r="AI1882" s="116">
        <v>0</v>
      </c>
      <c r="AJ1882" s="115">
        <f t="shared" si="488"/>
        <v>0</v>
      </c>
      <c r="AK1882" s="116">
        <f t="shared" si="488"/>
        <v>0</v>
      </c>
      <c r="AL1882" s="116">
        <f t="shared" si="488"/>
        <v>0</v>
      </c>
      <c r="AM1882" s="116">
        <f t="shared" si="488"/>
        <v>0</v>
      </c>
      <c r="AN1882" s="116">
        <f t="shared" si="488"/>
        <v>0</v>
      </c>
      <c r="AO1882" s="115">
        <f t="shared" si="497"/>
        <v>0</v>
      </c>
      <c r="AP1882" s="116">
        <f t="shared" si="497"/>
        <v>0</v>
      </c>
      <c r="AQ1882" s="116">
        <f t="shared" si="497"/>
        <v>0</v>
      </c>
      <c r="AR1882" s="116">
        <f t="shared" si="490"/>
        <v>0</v>
      </c>
      <c r="AS1882" s="116">
        <f t="shared" si="498"/>
        <v>0</v>
      </c>
    </row>
    <row r="1883" spans="2:45" ht="16.5" hidden="1" thickTop="1" thickBot="1" x14ac:dyDescent="0.3">
      <c r="B1883" s="101" t="str">
        <f t="shared" si="491"/>
        <v>b</v>
      </c>
      <c r="C1883" s="101" t="str">
        <f t="shared" si="499"/>
        <v>b</v>
      </c>
      <c r="D1883" s="109" t="s">
        <v>279</v>
      </c>
      <c r="E1883" s="120" t="s">
        <v>303</v>
      </c>
      <c r="F1883" s="115">
        <f t="shared" si="492"/>
        <v>0</v>
      </c>
      <c r="G1883" s="116">
        <v>0</v>
      </c>
      <c r="H1883" s="116">
        <v>0</v>
      </c>
      <c r="I1883" s="116">
        <v>0</v>
      </c>
      <c r="J1883" s="116">
        <v>0</v>
      </c>
      <c r="K1883" s="115">
        <f t="shared" si="493"/>
        <v>0</v>
      </c>
      <c r="L1883" s="116">
        <v>0</v>
      </c>
      <c r="M1883" s="116">
        <v>0</v>
      </c>
      <c r="N1883" s="116">
        <v>0</v>
      </c>
      <c r="O1883" s="116">
        <v>0</v>
      </c>
      <c r="P1883" s="115">
        <f t="shared" si="494"/>
        <v>0</v>
      </c>
      <c r="Q1883" s="116">
        <v>0</v>
      </c>
      <c r="R1883" s="116">
        <v>0</v>
      </c>
      <c r="S1883" s="116">
        <v>0</v>
      </c>
      <c r="T1883" s="116">
        <v>0</v>
      </c>
      <c r="U1883" s="111">
        <f t="shared" si="489"/>
        <v>0</v>
      </c>
      <c r="V1883" s="116">
        <f t="shared" si="489"/>
        <v>0</v>
      </c>
      <c r="W1883" s="116">
        <f t="shared" si="489"/>
        <v>0</v>
      </c>
      <c r="X1883" s="116">
        <f t="shared" si="489"/>
        <v>0</v>
      </c>
      <c r="Y1883" s="116">
        <f t="shared" si="489"/>
        <v>0</v>
      </c>
      <c r="Z1883" s="115">
        <f t="shared" si="495"/>
        <v>0</v>
      </c>
      <c r="AA1883" s="116">
        <v>0</v>
      </c>
      <c r="AB1883" s="116">
        <v>0</v>
      </c>
      <c r="AC1883" s="116">
        <v>0</v>
      </c>
      <c r="AD1883" s="116">
        <v>0</v>
      </c>
      <c r="AE1883" s="115">
        <f t="shared" si="496"/>
        <v>0</v>
      </c>
      <c r="AF1883" s="116">
        <v>0</v>
      </c>
      <c r="AG1883" s="116">
        <v>0</v>
      </c>
      <c r="AH1883" s="116">
        <v>0</v>
      </c>
      <c r="AI1883" s="116">
        <v>0</v>
      </c>
      <c r="AJ1883" s="115">
        <f t="shared" si="488"/>
        <v>0</v>
      </c>
      <c r="AK1883" s="116">
        <f t="shared" si="488"/>
        <v>0</v>
      </c>
      <c r="AL1883" s="116">
        <f t="shared" si="488"/>
        <v>0</v>
      </c>
      <c r="AM1883" s="116">
        <f t="shared" si="488"/>
        <v>0</v>
      </c>
      <c r="AN1883" s="116">
        <f t="shared" si="488"/>
        <v>0</v>
      </c>
      <c r="AO1883" s="115">
        <f t="shared" si="497"/>
        <v>0</v>
      </c>
      <c r="AP1883" s="116">
        <f t="shared" si="497"/>
        <v>0</v>
      </c>
      <c r="AQ1883" s="116">
        <f t="shared" si="497"/>
        <v>0</v>
      </c>
      <c r="AR1883" s="116">
        <f t="shared" si="490"/>
        <v>0</v>
      </c>
      <c r="AS1883" s="116">
        <f t="shared" si="498"/>
        <v>0</v>
      </c>
    </row>
    <row r="1884" spans="2:45" ht="16.5" thickTop="1" thickBot="1" x14ac:dyDescent="0.3">
      <c r="B1884" s="101" t="str">
        <f t="shared" si="491"/>
        <v>a</v>
      </c>
      <c r="C1884" s="101" t="str">
        <f t="shared" si="499"/>
        <v>a</v>
      </c>
      <c r="D1884" s="109" t="s">
        <v>279</v>
      </c>
      <c r="E1884" s="120" t="s">
        <v>304</v>
      </c>
      <c r="F1884" s="115">
        <f t="shared" si="492"/>
        <v>2000000</v>
      </c>
      <c r="G1884" s="116">
        <v>500000</v>
      </c>
      <c r="H1884" s="116">
        <v>500000</v>
      </c>
      <c r="I1884" s="116">
        <v>500000</v>
      </c>
      <c r="J1884" s="116">
        <v>500000</v>
      </c>
      <c r="K1884" s="115">
        <f t="shared" si="493"/>
        <v>2000000</v>
      </c>
      <c r="L1884" s="116">
        <v>500000</v>
      </c>
      <c r="M1884" s="116">
        <v>500000</v>
      </c>
      <c r="N1884" s="116">
        <v>500000</v>
      </c>
      <c r="O1884" s="116">
        <v>500000</v>
      </c>
      <c r="P1884" s="115">
        <f t="shared" si="494"/>
        <v>833330</v>
      </c>
      <c r="Q1884" s="116">
        <v>499998</v>
      </c>
      <c r="R1884" s="116">
        <v>333332</v>
      </c>
      <c r="S1884" s="116">
        <v>0</v>
      </c>
      <c r="T1884" s="116">
        <v>0</v>
      </c>
      <c r="U1884" s="111">
        <f t="shared" si="489"/>
        <v>0</v>
      </c>
      <c r="V1884" s="116">
        <f t="shared" si="489"/>
        <v>0</v>
      </c>
      <c r="W1884" s="116">
        <f t="shared" si="489"/>
        <v>0</v>
      </c>
      <c r="X1884" s="116">
        <f t="shared" si="489"/>
        <v>0</v>
      </c>
      <c r="Y1884" s="116">
        <f t="shared" si="489"/>
        <v>0</v>
      </c>
      <c r="Z1884" s="115">
        <f t="shared" si="495"/>
        <v>0</v>
      </c>
      <c r="AA1884" s="116">
        <v>0</v>
      </c>
      <c r="AB1884" s="116">
        <v>0</v>
      </c>
      <c r="AC1884" s="116">
        <v>0</v>
      </c>
      <c r="AD1884" s="116">
        <v>0</v>
      </c>
      <c r="AE1884" s="115">
        <f t="shared" si="496"/>
        <v>0</v>
      </c>
      <c r="AF1884" s="116">
        <v>0</v>
      </c>
      <c r="AG1884" s="116">
        <v>0</v>
      </c>
      <c r="AH1884" s="116">
        <v>0</v>
      </c>
      <c r="AI1884" s="116">
        <v>0</v>
      </c>
      <c r="AJ1884" s="115">
        <f t="shared" si="488"/>
        <v>2000000</v>
      </c>
      <c r="AK1884" s="116">
        <f t="shared" si="488"/>
        <v>500000</v>
      </c>
      <c r="AL1884" s="116">
        <f t="shared" si="488"/>
        <v>500000</v>
      </c>
      <c r="AM1884" s="116">
        <f t="shared" si="488"/>
        <v>500000</v>
      </c>
      <c r="AN1884" s="116">
        <f t="shared" si="488"/>
        <v>500000</v>
      </c>
      <c r="AO1884" s="115">
        <f t="shared" si="497"/>
        <v>2000000</v>
      </c>
      <c r="AP1884" s="116">
        <f t="shared" si="497"/>
        <v>500000</v>
      </c>
      <c r="AQ1884" s="116">
        <f t="shared" si="497"/>
        <v>500000</v>
      </c>
      <c r="AR1884" s="116">
        <f t="shared" si="490"/>
        <v>500000</v>
      </c>
      <c r="AS1884" s="116">
        <f t="shared" si="498"/>
        <v>500000</v>
      </c>
    </row>
    <row r="1885" spans="2:45" ht="16.5" hidden="1" thickTop="1" thickBot="1" x14ac:dyDescent="0.3">
      <c r="B1885" s="101" t="str">
        <f t="shared" si="491"/>
        <v>b</v>
      </c>
      <c r="C1885" s="101" t="str">
        <f t="shared" si="499"/>
        <v>b</v>
      </c>
      <c r="D1885" s="109" t="s">
        <v>279</v>
      </c>
      <c r="E1885" s="120" t="s">
        <v>305</v>
      </c>
      <c r="F1885" s="115">
        <f t="shared" si="492"/>
        <v>0</v>
      </c>
      <c r="G1885" s="116">
        <f>SUM(G1886:G1887)</f>
        <v>0</v>
      </c>
      <c r="H1885" s="116">
        <f>SUM(H1886:H1887)</f>
        <v>0</v>
      </c>
      <c r="I1885" s="116">
        <f>SUM(I1886:I1887)</f>
        <v>0</v>
      </c>
      <c r="J1885" s="116">
        <f>SUM(J1886:J1887)</f>
        <v>0</v>
      </c>
      <c r="K1885" s="115">
        <f t="shared" si="493"/>
        <v>0</v>
      </c>
      <c r="L1885" s="116">
        <f>SUM(L1886:L1887)</f>
        <v>0</v>
      </c>
      <c r="M1885" s="116">
        <f>SUM(M1886:M1887)</f>
        <v>0</v>
      </c>
      <c r="N1885" s="116">
        <f>SUM(N1886:N1887)</f>
        <v>0</v>
      </c>
      <c r="O1885" s="116">
        <f>SUM(O1886:O1887)</f>
        <v>0</v>
      </c>
      <c r="P1885" s="115">
        <f t="shared" si="494"/>
        <v>0</v>
      </c>
      <c r="Q1885" s="116">
        <f>SUM(Q1886:Q1887)</f>
        <v>0</v>
      </c>
      <c r="R1885" s="116">
        <f>SUM(R1886:R1887)</f>
        <v>0</v>
      </c>
      <c r="S1885" s="116">
        <f>SUM(S1886:S1887)</f>
        <v>0</v>
      </c>
      <c r="T1885" s="116">
        <f>SUM(T1886:T1887)</f>
        <v>0</v>
      </c>
      <c r="U1885" s="111">
        <f t="shared" si="489"/>
        <v>0</v>
      </c>
      <c r="V1885" s="116">
        <f t="shared" si="489"/>
        <v>0</v>
      </c>
      <c r="W1885" s="116">
        <f t="shared" si="489"/>
        <v>0</v>
      </c>
      <c r="X1885" s="116">
        <f t="shared" si="489"/>
        <v>0</v>
      </c>
      <c r="Y1885" s="116">
        <f t="shared" si="489"/>
        <v>0</v>
      </c>
      <c r="Z1885" s="115">
        <f t="shared" si="495"/>
        <v>0</v>
      </c>
      <c r="AA1885" s="116">
        <f>SUM(AA1886:AA1887)</f>
        <v>0</v>
      </c>
      <c r="AB1885" s="116">
        <f>SUM(AB1886:AB1887)</f>
        <v>0</v>
      </c>
      <c r="AC1885" s="116">
        <f>SUM(AC1886:AC1887)</f>
        <v>0</v>
      </c>
      <c r="AD1885" s="116">
        <f>SUM(AD1886:AD1887)</f>
        <v>0</v>
      </c>
      <c r="AE1885" s="115">
        <f t="shared" si="496"/>
        <v>0</v>
      </c>
      <c r="AF1885" s="116">
        <f>SUM(AF1886:AF1887)</f>
        <v>0</v>
      </c>
      <c r="AG1885" s="116">
        <f>SUM(AG1886:AG1887)</f>
        <v>0</v>
      </c>
      <c r="AH1885" s="116">
        <f>SUM(AH1886:AH1887)</f>
        <v>0</v>
      </c>
      <c r="AI1885" s="116">
        <f>SUM(AI1886:AI1887)</f>
        <v>0</v>
      </c>
      <c r="AJ1885" s="115">
        <f t="shared" si="488"/>
        <v>0</v>
      </c>
      <c r="AK1885" s="116">
        <f t="shared" si="488"/>
        <v>0</v>
      </c>
      <c r="AL1885" s="116">
        <f t="shared" si="488"/>
        <v>0</v>
      </c>
      <c r="AM1885" s="116">
        <f t="shared" si="488"/>
        <v>0</v>
      </c>
      <c r="AN1885" s="116">
        <f t="shared" si="488"/>
        <v>0</v>
      </c>
      <c r="AO1885" s="115">
        <f t="shared" si="497"/>
        <v>0</v>
      </c>
      <c r="AP1885" s="116">
        <f t="shared" si="497"/>
        <v>0</v>
      </c>
      <c r="AQ1885" s="116">
        <f t="shared" si="497"/>
        <v>0</v>
      </c>
      <c r="AR1885" s="116">
        <f t="shared" si="490"/>
        <v>0</v>
      </c>
      <c r="AS1885" s="116">
        <f t="shared" si="498"/>
        <v>0</v>
      </c>
    </row>
    <row r="1886" spans="2:45" ht="16.5" hidden="1" thickTop="1" thickBot="1" x14ac:dyDescent="0.3">
      <c r="B1886" s="101" t="str">
        <f t="shared" si="491"/>
        <v>b</v>
      </c>
      <c r="C1886" s="101" t="str">
        <f t="shared" si="499"/>
        <v>b</v>
      </c>
      <c r="D1886" s="109" t="s">
        <v>279</v>
      </c>
      <c r="E1886" s="121" t="s">
        <v>306</v>
      </c>
      <c r="F1886" s="115">
        <f t="shared" si="492"/>
        <v>0</v>
      </c>
      <c r="G1886" s="116">
        <v>0</v>
      </c>
      <c r="H1886" s="116">
        <v>0</v>
      </c>
      <c r="I1886" s="116">
        <v>0</v>
      </c>
      <c r="J1886" s="116">
        <v>0</v>
      </c>
      <c r="K1886" s="115">
        <f t="shared" si="493"/>
        <v>0</v>
      </c>
      <c r="L1886" s="116">
        <v>0</v>
      </c>
      <c r="M1886" s="116">
        <v>0</v>
      </c>
      <c r="N1886" s="116">
        <v>0</v>
      </c>
      <c r="O1886" s="116">
        <v>0</v>
      </c>
      <c r="P1886" s="115">
        <f t="shared" si="494"/>
        <v>0</v>
      </c>
      <c r="Q1886" s="116">
        <v>0</v>
      </c>
      <c r="R1886" s="116">
        <v>0</v>
      </c>
      <c r="S1886" s="116">
        <v>0</v>
      </c>
      <c r="T1886" s="116">
        <v>0</v>
      </c>
      <c r="U1886" s="111">
        <f t="shared" si="489"/>
        <v>0</v>
      </c>
      <c r="V1886" s="116">
        <f t="shared" si="489"/>
        <v>0</v>
      </c>
      <c r="W1886" s="116">
        <f t="shared" si="489"/>
        <v>0</v>
      </c>
      <c r="X1886" s="116">
        <f t="shared" si="489"/>
        <v>0</v>
      </c>
      <c r="Y1886" s="116">
        <f t="shared" si="489"/>
        <v>0</v>
      </c>
      <c r="Z1886" s="115">
        <f t="shared" si="495"/>
        <v>0</v>
      </c>
      <c r="AA1886" s="116">
        <v>0</v>
      </c>
      <c r="AB1886" s="116">
        <v>0</v>
      </c>
      <c r="AC1886" s="116">
        <v>0</v>
      </c>
      <c r="AD1886" s="116">
        <v>0</v>
      </c>
      <c r="AE1886" s="115">
        <f t="shared" si="496"/>
        <v>0</v>
      </c>
      <c r="AF1886" s="116">
        <v>0</v>
      </c>
      <c r="AG1886" s="116">
        <v>0</v>
      </c>
      <c r="AH1886" s="116">
        <v>0</v>
      </c>
      <c r="AI1886" s="116">
        <v>0</v>
      </c>
      <c r="AJ1886" s="115">
        <f t="shared" si="488"/>
        <v>0</v>
      </c>
      <c r="AK1886" s="116">
        <f t="shared" si="488"/>
        <v>0</v>
      </c>
      <c r="AL1886" s="116">
        <f t="shared" si="488"/>
        <v>0</v>
      </c>
      <c r="AM1886" s="116">
        <f t="shared" si="488"/>
        <v>0</v>
      </c>
      <c r="AN1886" s="116">
        <f t="shared" si="488"/>
        <v>0</v>
      </c>
      <c r="AO1886" s="115">
        <f t="shared" si="497"/>
        <v>0</v>
      </c>
      <c r="AP1886" s="116">
        <f t="shared" si="497"/>
        <v>0</v>
      </c>
      <c r="AQ1886" s="116">
        <f t="shared" si="497"/>
        <v>0</v>
      </c>
      <c r="AR1886" s="116">
        <f t="shared" si="490"/>
        <v>0</v>
      </c>
      <c r="AS1886" s="116">
        <f t="shared" si="498"/>
        <v>0</v>
      </c>
    </row>
    <row r="1887" spans="2:45" ht="27" hidden="1" thickTop="1" thickBot="1" x14ac:dyDescent="0.3">
      <c r="B1887" s="101" t="str">
        <f t="shared" si="491"/>
        <v>b</v>
      </c>
      <c r="C1887" s="101" t="str">
        <f t="shared" si="499"/>
        <v>b</v>
      </c>
      <c r="D1887" s="109" t="s">
        <v>279</v>
      </c>
      <c r="E1887" s="121" t="s">
        <v>307</v>
      </c>
      <c r="F1887" s="115">
        <f t="shared" si="492"/>
        <v>0</v>
      </c>
      <c r="G1887" s="116">
        <f>SUM(G1888:G1889)</f>
        <v>0</v>
      </c>
      <c r="H1887" s="116">
        <f>SUM(H1888:H1889)</f>
        <v>0</v>
      </c>
      <c r="I1887" s="116">
        <f>SUM(I1888:I1889)</f>
        <v>0</v>
      </c>
      <c r="J1887" s="116">
        <f>SUM(J1888:J1889)</f>
        <v>0</v>
      </c>
      <c r="K1887" s="115">
        <f t="shared" si="493"/>
        <v>0</v>
      </c>
      <c r="L1887" s="116">
        <f>SUM(L1888:L1889)</f>
        <v>0</v>
      </c>
      <c r="M1887" s="116">
        <f>SUM(M1888:M1889)</f>
        <v>0</v>
      </c>
      <c r="N1887" s="116">
        <f>SUM(N1888:N1889)</f>
        <v>0</v>
      </c>
      <c r="O1887" s="116">
        <f>SUM(O1888:O1889)</f>
        <v>0</v>
      </c>
      <c r="P1887" s="115">
        <f t="shared" si="494"/>
        <v>0</v>
      </c>
      <c r="Q1887" s="116">
        <f>SUM(Q1888:Q1889)</f>
        <v>0</v>
      </c>
      <c r="R1887" s="116">
        <f>SUM(R1888:R1889)</f>
        <v>0</v>
      </c>
      <c r="S1887" s="116">
        <f>SUM(S1888:S1889)</f>
        <v>0</v>
      </c>
      <c r="T1887" s="116">
        <f>SUM(T1888:T1889)</f>
        <v>0</v>
      </c>
      <c r="U1887" s="111">
        <f t="shared" si="489"/>
        <v>0</v>
      </c>
      <c r="V1887" s="116">
        <f t="shared" si="489"/>
        <v>0</v>
      </c>
      <c r="W1887" s="116">
        <f t="shared" si="489"/>
        <v>0</v>
      </c>
      <c r="X1887" s="116">
        <f t="shared" si="489"/>
        <v>0</v>
      </c>
      <c r="Y1887" s="116">
        <f t="shared" si="489"/>
        <v>0</v>
      </c>
      <c r="Z1887" s="115">
        <f t="shared" si="495"/>
        <v>0</v>
      </c>
      <c r="AA1887" s="116">
        <f>SUM(AA1888:AA1889)</f>
        <v>0</v>
      </c>
      <c r="AB1887" s="116">
        <f>SUM(AB1888:AB1889)</f>
        <v>0</v>
      </c>
      <c r="AC1887" s="116">
        <f>SUM(AC1888:AC1889)</f>
        <v>0</v>
      </c>
      <c r="AD1887" s="116">
        <f>SUM(AD1888:AD1889)</f>
        <v>0</v>
      </c>
      <c r="AE1887" s="115">
        <f t="shared" si="496"/>
        <v>0</v>
      </c>
      <c r="AF1887" s="116">
        <f>SUM(AF1888:AF1889)</f>
        <v>0</v>
      </c>
      <c r="AG1887" s="116">
        <f>SUM(AG1888:AG1889)</f>
        <v>0</v>
      </c>
      <c r="AH1887" s="116">
        <f>SUM(AH1888:AH1889)</f>
        <v>0</v>
      </c>
      <c r="AI1887" s="116">
        <f>SUM(AI1888:AI1889)</f>
        <v>0</v>
      </c>
      <c r="AJ1887" s="115">
        <f t="shared" si="488"/>
        <v>0</v>
      </c>
      <c r="AK1887" s="116">
        <f t="shared" si="488"/>
        <v>0</v>
      </c>
      <c r="AL1887" s="116">
        <f t="shared" si="488"/>
        <v>0</v>
      </c>
      <c r="AM1887" s="116">
        <f t="shared" si="488"/>
        <v>0</v>
      </c>
      <c r="AN1887" s="116">
        <f t="shared" si="488"/>
        <v>0</v>
      </c>
      <c r="AO1887" s="115">
        <f t="shared" si="497"/>
        <v>0</v>
      </c>
      <c r="AP1887" s="116">
        <f t="shared" si="497"/>
        <v>0</v>
      </c>
      <c r="AQ1887" s="116">
        <f t="shared" si="497"/>
        <v>0</v>
      </c>
      <c r="AR1887" s="116">
        <f t="shared" si="490"/>
        <v>0</v>
      </c>
      <c r="AS1887" s="116">
        <f t="shared" si="498"/>
        <v>0</v>
      </c>
    </row>
    <row r="1888" spans="2:45" ht="27" hidden="1" thickTop="1" thickBot="1" x14ac:dyDescent="0.3">
      <c r="B1888" s="101" t="str">
        <f t="shared" si="491"/>
        <v>b</v>
      </c>
      <c r="C1888" s="101" t="str">
        <f t="shared" si="499"/>
        <v>b</v>
      </c>
      <c r="D1888" s="109" t="s">
        <v>279</v>
      </c>
      <c r="E1888" s="122" t="s">
        <v>308</v>
      </c>
      <c r="F1888" s="115">
        <f t="shared" si="492"/>
        <v>0</v>
      </c>
      <c r="G1888" s="116">
        <v>0</v>
      </c>
      <c r="H1888" s="116">
        <v>0</v>
      </c>
      <c r="I1888" s="116">
        <v>0</v>
      </c>
      <c r="J1888" s="116">
        <v>0</v>
      </c>
      <c r="K1888" s="115">
        <f t="shared" si="493"/>
        <v>0</v>
      </c>
      <c r="L1888" s="116">
        <v>0</v>
      </c>
      <c r="M1888" s="116">
        <v>0</v>
      </c>
      <c r="N1888" s="116">
        <v>0</v>
      </c>
      <c r="O1888" s="116">
        <v>0</v>
      </c>
      <c r="P1888" s="115">
        <f t="shared" si="494"/>
        <v>0</v>
      </c>
      <c r="Q1888" s="116">
        <v>0</v>
      </c>
      <c r="R1888" s="116">
        <v>0</v>
      </c>
      <c r="S1888" s="116">
        <v>0</v>
      </c>
      <c r="T1888" s="116">
        <v>0</v>
      </c>
      <c r="U1888" s="111">
        <f t="shared" si="489"/>
        <v>0</v>
      </c>
      <c r="V1888" s="116">
        <f t="shared" si="489"/>
        <v>0</v>
      </c>
      <c r="W1888" s="116">
        <f t="shared" si="489"/>
        <v>0</v>
      </c>
      <c r="X1888" s="116">
        <f t="shared" si="489"/>
        <v>0</v>
      </c>
      <c r="Y1888" s="116">
        <f t="shared" si="489"/>
        <v>0</v>
      </c>
      <c r="Z1888" s="115">
        <f t="shared" si="495"/>
        <v>0</v>
      </c>
      <c r="AA1888" s="116">
        <v>0</v>
      </c>
      <c r="AB1888" s="116">
        <v>0</v>
      </c>
      <c r="AC1888" s="116">
        <v>0</v>
      </c>
      <c r="AD1888" s="116">
        <v>0</v>
      </c>
      <c r="AE1888" s="115">
        <f t="shared" si="496"/>
        <v>0</v>
      </c>
      <c r="AF1888" s="116">
        <v>0</v>
      </c>
      <c r="AG1888" s="116">
        <v>0</v>
      </c>
      <c r="AH1888" s="116">
        <v>0</v>
      </c>
      <c r="AI1888" s="116">
        <v>0</v>
      </c>
      <c r="AJ1888" s="115">
        <f t="shared" si="488"/>
        <v>0</v>
      </c>
      <c r="AK1888" s="116">
        <f t="shared" si="488"/>
        <v>0</v>
      </c>
      <c r="AL1888" s="116">
        <f t="shared" si="488"/>
        <v>0</v>
      </c>
      <c r="AM1888" s="116">
        <f t="shared" si="488"/>
        <v>0</v>
      </c>
      <c r="AN1888" s="116">
        <f t="shared" si="488"/>
        <v>0</v>
      </c>
      <c r="AO1888" s="115">
        <f t="shared" si="497"/>
        <v>0</v>
      </c>
      <c r="AP1888" s="116">
        <f t="shared" si="497"/>
        <v>0</v>
      </c>
      <c r="AQ1888" s="116">
        <f t="shared" si="497"/>
        <v>0</v>
      </c>
      <c r="AR1888" s="116">
        <f t="shared" si="490"/>
        <v>0</v>
      </c>
      <c r="AS1888" s="116">
        <f t="shared" si="498"/>
        <v>0</v>
      </c>
    </row>
    <row r="1889" spans="2:45" ht="27" hidden="1" thickTop="1" thickBot="1" x14ac:dyDescent="0.3">
      <c r="B1889" s="101" t="str">
        <f t="shared" si="491"/>
        <v>b</v>
      </c>
      <c r="C1889" s="101" t="str">
        <f t="shared" si="499"/>
        <v>b</v>
      </c>
      <c r="D1889" s="109" t="s">
        <v>279</v>
      </c>
      <c r="E1889" s="122" t="s">
        <v>309</v>
      </c>
      <c r="F1889" s="115">
        <f t="shared" si="492"/>
        <v>0</v>
      </c>
      <c r="G1889" s="116">
        <v>0</v>
      </c>
      <c r="H1889" s="116">
        <v>0</v>
      </c>
      <c r="I1889" s="116">
        <v>0</v>
      </c>
      <c r="J1889" s="116">
        <v>0</v>
      </c>
      <c r="K1889" s="115">
        <f t="shared" si="493"/>
        <v>0</v>
      </c>
      <c r="L1889" s="116">
        <v>0</v>
      </c>
      <c r="M1889" s="116">
        <v>0</v>
      </c>
      <c r="N1889" s="116">
        <v>0</v>
      </c>
      <c r="O1889" s="116">
        <v>0</v>
      </c>
      <c r="P1889" s="115">
        <f t="shared" si="494"/>
        <v>0</v>
      </c>
      <c r="Q1889" s="116">
        <v>0</v>
      </c>
      <c r="R1889" s="116">
        <v>0</v>
      </c>
      <c r="S1889" s="116">
        <v>0</v>
      </c>
      <c r="T1889" s="116">
        <v>0</v>
      </c>
      <c r="U1889" s="111">
        <f t="shared" si="489"/>
        <v>0</v>
      </c>
      <c r="V1889" s="116">
        <f t="shared" si="489"/>
        <v>0</v>
      </c>
      <c r="W1889" s="116">
        <f t="shared" si="489"/>
        <v>0</v>
      </c>
      <c r="X1889" s="116">
        <f t="shared" si="489"/>
        <v>0</v>
      </c>
      <c r="Y1889" s="116">
        <f t="shared" si="489"/>
        <v>0</v>
      </c>
      <c r="Z1889" s="115">
        <f t="shared" si="495"/>
        <v>0</v>
      </c>
      <c r="AA1889" s="116">
        <v>0</v>
      </c>
      <c r="AB1889" s="116">
        <v>0</v>
      </c>
      <c r="AC1889" s="116">
        <v>0</v>
      </c>
      <c r="AD1889" s="116">
        <v>0</v>
      </c>
      <c r="AE1889" s="115">
        <f t="shared" si="496"/>
        <v>0</v>
      </c>
      <c r="AF1889" s="116">
        <v>0</v>
      </c>
      <c r="AG1889" s="116">
        <v>0</v>
      </c>
      <c r="AH1889" s="116">
        <v>0</v>
      </c>
      <c r="AI1889" s="116">
        <v>0</v>
      </c>
      <c r="AJ1889" s="115">
        <f t="shared" si="488"/>
        <v>0</v>
      </c>
      <c r="AK1889" s="116">
        <f t="shared" si="488"/>
        <v>0</v>
      </c>
      <c r="AL1889" s="116">
        <f t="shared" si="488"/>
        <v>0</v>
      </c>
      <c r="AM1889" s="116">
        <f t="shared" si="488"/>
        <v>0</v>
      </c>
      <c r="AN1889" s="116">
        <f t="shared" si="488"/>
        <v>0</v>
      </c>
      <c r="AO1889" s="115">
        <f t="shared" si="497"/>
        <v>0</v>
      </c>
      <c r="AP1889" s="116">
        <f t="shared" si="497"/>
        <v>0</v>
      </c>
      <c r="AQ1889" s="116">
        <f t="shared" si="497"/>
        <v>0</v>
      </c>
      <c r="AR1889" s="116">
        <f t="shared" si="490"/>
        <v>0</v>
      </c>
      <c r="AS1889" s="116">
        <f t="shared" si="498"/>
        <v>0</v>
      </c>
    </row>
    <row r="1890" spans="2:45" ht="16.5" hidden="1" thickTop="1" thickBot="1" x14ac:dyDescent="0.3">
      <c r="B1890" s="101" t="str">
        <f t="shared" si="491"/>
        <v>b</v>
      </c>
      <c r="C1890" s="101" t="str">
        <f t="shared" si="499"/>
        <v>b</v>
      </c>
      <c r="D1890" s="109" t="s">
        <v>279</v>
      </c>
      <c r="E1890" s="119" t="s">
        <v>310</v>
      </c>
      <c r="F1890" s="115">
        <f t="shared" si="492"/>
        <v>0</v>
      </c>
      <c r="G1890" s="116">
        <v>0</v>
      </c>
      <c r="H1890" s="116">
        <v>0</v>
      </c>
      <c r="I1890" s="116">
        <v>0</v>
      </c>
      <c r="J1890" s="116">
        <v>0</v>
      </c>
      <c r="K1890" s="115">
        <f t="shared" si="493"/>
        <v>0</v>
      </c>
      <c r="L1890" s="116">
        <v>0</v>
      </c>
      <c r="M1890" s="116">
        <v>0</v>
      </c>
      <c r="N1890" s="116">
        <v>0</v>
      </c>
      <c r="O1890" s="116">
        <v>0</v>
      </c>
      <c r="P1890" s="115">
        <f t="shared" si="494"/>
        <v>0</v>
      </c>
      <c r="Q1890" s="116">
        <v>0</v>
      </c>
      <c r="R1890" s="116">
        <v>0</v>
      </c>
      <c r="S1890" s="116">
        <v>0</v>
      </c>
      <c r="T1890" s="116">
        <v>0</v>
      </c>
      <c r="U1890" s="111">
        <f t="shared" si="489"/>
        <v>0</v>
      </c>
      <c r="V1890" s="116">
        <f t="shared" si="489"/>
        <v>0</v>
      </c>
      <c r="W1890" s="116">
        <f t="shared" si="489"/>
        <v>0</v>
      </c>
      <c r="X1890" s="116">
        <f t="shared" si="489"/>
        <v>0</v>
      </c>
      <c r="Y1890" s="116">
        <f t="shared" si="489"/>
        <v>0</v>
      </c>
      <c r="Z1890" s="115">
        <f t="shared" si="495"/>
        <v>0</v>
      </c>
      <c r="AA1890" s="116">
        <v>0</v>
      </c>
      <c r="AB1890" s="116">
        <v>0</v>
      </c>
      <c r="AC1890" s="116">
        <v>0</v>
      </c>
      <c r="AD1890" s="116">
        <v>0</v>
      </c>
      <c r="AE1890" s="115">
        <f t="shared" si="496"/>
        <v>0</v>
      </c>
      <c r="AF1890" s="116">
        <v>0</v>
      </c>
      <c r="AG1890" s="116">
        <v>0</v>
      </c>
      <c r="AH1890" s="116">
        <v>0</v>
      </c>
      <c r="AI1890" s="116">
        <v>0</v>
      </c>
      <c r="AJ1890" s="115">
        <f t="shared" si="488"/>
        <v>0</v>
      </c>
      <c r="AK1890" s="116">
        <f t="shared" si="488"/>
        <v>0</v>
      </c>
      <c r="AL1890" s="116">
        <f t="shared" si="488"/>
        <v>0</v>
      </c>
      <c r="AM1890" s="116">
        <f t="shared" si="488"/>
        <v>0</v>
      </c>
      <c r="AN1890" s="116">
        <f t="shared" si="488"/>
        <v>0</v>
      </c>
      <c r="AO1890" s="115">
        <f t="shared" si="497"/>
        <v>0</v>
      </c>
      <c r="AP1890" s="116">
        <f t="shared" si="497"/>
        <v>0</v>
      </c>
      <c r="AQ1890" s="116">
        <f t="shared" si="497"/>
        <v>0</v>
      </c>
      <c r="AR1890" s="116">
        <f t="shared" si="490"/>
        <v>0</v>
      </c>
      <c r="AS1890" s="116">
        <f t="shared" si="498"/>
        <v>0</v>
      </c>
    </row>
    <row r="1891" spans="2:45" ht="16.5" hidden="1" thickTop="1" thickBot="1" x14ac:dyDescent="0.3">
      <c r="B1891" s="101" t="str">
        <f t="shared" si="491"/>
        <v>b</v>
      </c>
      <c r="C1891" s="101" t="str">
        <f t="shared" si="499"/>
        <v>b</v>
      </c>
      <c r="D1891" s="109" t="s">
        <v>279</v>
      </c>
      <c r="E1891" s="119" t="s">
        <v>311</v>
      </c>
      <c r="F1891" s="115">
        <f t="shared" si="492"/>
        <v>0</v>
      </c>
      <c r="G1891" s="116">
        <v>0</v>
      </c>
      <c r="H1891" s="116">
        <v>0</v>
      </c>
      <c r="I1891" s="116">
        <v>0</v>
      </c>
      <c r="J1891" s="116">
        <v>0</v>
      </c>
      <c r="K1891" s="115">
        <f t="shared" si="493"/>
        <v>0</v>
      </c>
      <c r="L1891" s="116">
        <v>0</v>
      </c>
      <c r="M1891" s="116">
        <v>0</v>
      </c>
      <c r="N1891" s="116">
        <v>0</v>
      </c>
      <c r="O1891" s="116">
        <v>0</v>
      </c>
      <c r="P1891" s="115">
        <f t="shared" si="494"/>
        <v>0</v>
      </c>
      <c r="Q1891" s="116">
        <v>0</v>
      </c>
      <c r="R1891" s="116">
        <v>0</v>
      </c>
      <c r="S1891" s="116">
        <v>0</v>
      </c>
      <c r="T1891" s="116">
        <v>0</v>
      </c>
      <c r="U1891" s="111">
        <f t="shared" si="489"/>
        <v>0</v>
      </c>
      <c r="V1891" s="116">
        <f t="shared" si="489"/>
        <v>0</v>
      </c>
      <c r="W1891" s="116">
        <f t="shared" si="489"/>
        <v>0</v>
      </c>
      <c r="X1891" s="116">
        <f t="shared" si="489"/>
        <v>0</v>
      </c>
      <c r="Y1891" s="116">
        <f t="shared" si="489"/>
        <v>0</v>
      </c>
      <c r="Z1891" s="115">
        <f t="shared" si="495"/>
        <v>0</v>
      </c>
      <c r="AA1891" s="116">
        <v>0</v>
      </c>
      <c r="AB1891" s="116">
        <v>0</v>
      </c>
      <c r="AC1891" s="116">
        <v>0</v>
      </c>
      <c r="AD1891" s="116">
        <v>0</v>
      </c>
      <c r="AE1891" s="115">
        <f t="shared" si="496"/>
        <v>0</v>
      </c>
      <c r="AF1891" s="116">
        <v>0</v>
      </c>
      <c r="AG1891" s="116">
        <v>0</v>
      </c>
      <c r="AH1891" s="116">
        <v>0</v>
      </c>
      <c r="AI1891" s="116">
        <v>0</v>
      </c>
      <c r="AJ1891" s="115">
        <f t="shared" si="488"/>
        <v>0</v>
      </c>
      <c r="AK1891" s="116">
        <f t="shared" si="488"/>
        <v>0</v>
      </c>
      <c r="AL1891" s="116">
        <f t="shared" si="488"/>
        <v>0</v>
      </c>
      <c r="AM1891" s="116">
        <f t="shared" si="488"/>
        <v>0</v>
      </c>
      <c r="AN1891" s="116">
        <f t="shared" si="488"/>
        <v>0</v>
      </c>
      <c r="AO1891" s="115">
        <f t="shared" si="497"/>
        <v>0</v>
      </c>
      <c r="AP1891" s="116">
        <f t="shared" si="497"/>
        <v>0</v>
      </c>
      <c r="AQ1891" s="116">
        <f t="shared" si="497"/>
        <v>0</v>
      </c>
      <c r="AR1891" s="116">
        <f t="shared" si="490"/>
        <v>0</v>
      </c>
      <c r="AS1891" s="116">
        <f t="shared" si="498"/>
        <v>0</v>
      </c>
    </row>
    <row r="1892" spans="2:45" ht="16.5" hidden="1" thickTop="1" thickBot="1" x14ac:dyDescent="0.3">
      <c r="B1892" s="101" t="str">
        <f t="shared" si="491"/>
        <v>b</v>
      </c>
      <c r="C1892" s="101" t="str">
        <f t="shared" si="499"/>
        <v>b</v>
      </c>
      <c r="D1892" s="109" t="s">
        <v>279</v>
      </c>
      <c r="E1892" s="119" t="s">
        <v>312</v>
      </c>
      <c r="F1892" s="115">
        <f t="shared" si="492"/>
        <v>0</v>
      </c>
      <c r="G1892" s="116">
        <v>0</v>
      </c>
      <c r="H1892" s="116">
        <v>0</v>
      </c>
      <c r="I1892" s="116">
        <v>0</v>
      </c>
      <c r="J1892" s="116">
        <v>0</v>
      </c>
      <c r="K1892" s="115">
        <f t="shared" si="493"/>
        <v>0</v>
      </c>
      <c r="L1892" s="116">
        <v>0</v>
      </c>
      <c r="M1892" s="116">
        <v>0</v>
      </c>
      <c r="N1892" s="116">
        <v>0</v>
      </c>
      <c r="O1892" s="116">
        <v>0</v>
      </c>
      <c r="P1892" s="115">
        <f t="shared" si="494"/>
        <v>0</v>
      </c>
      <c r="Q1892" s="116">
        <v>0</v>
      </c>
      <c r="R1892" s="116">
        <v>0</v>
      </c>
      <c r="S1892" s="116">
        <v>0</v>
      </c>
      <c r="T1892" s="116">
        <v>0</v>
      </c>
      <c r="U1892" s="111">
        <f t="shared" si="489"/>
        <v>0</v>
      </c>
      <c r="V1892" s="116">
        <f t="shared" si="489"/>
        <v>0</v>
      </c>
      <c r="W1892" s="116">
        <f t="shared" si="489"/>
        <v>0</v>
      </c>
      <c r="X1892" s="116">
        <f t="shared" si="489"/>
        <v>0</v>
      </c>
      <c r="Y1892" s="116">
        <f t="shared" si="489"/>
        <v>0</v>
      </c>
      <c r="Z1892" s="115">
        <f t="shared" si="495"/>
        <v>0</v>
      </c>
      <c r="AA1892" s="116">
        <v>0</v>
      </c>
      <c r="AB1892" s="116">
        <v>0</v>
      </c>
      <c r="AC1892" s="116">
        <v>0</v>
      </c>
      <c r="AD1892" s="116">
        <v>0</v>
      </c>
      <c r="AE1892" s="115">
        <f t="shared" si="496"/>
        <v>0</v>
      </c>
      <c r="AF1892" s="116">
        <v>0</v>
      </c>
      <c r="AG1892" s="116">
        <v>0</v>
      </c>
      <c r="AH1892" s="116">
        <v>0</v>
      </c>
      <c r="AI1892" s="116">
        <v>0</v>
      </c>
      <c r="AJ1892" s="115">
        <f t="shared" ref="AJ1892:AN1942" si="500">F1892+U1892</f>
        <v>0</v>
      </c>
      <c r="AK1892" s="116">
        <f t="shared" si="500"/>
        <v>0</v>
      </c>
      <c r="AL1892" s="116">
        <f t="shared" si="500"/>
        <v>0</v>
      </c>
      <c r="AM1892" s="116">
        <f t="shared" si="500"/>
        <v>0</v>
      </c>
      <c r="AN1892" s="116">
        <f t="shared" si="500"/>
        <v>0</v>
      </c>
      <c r="AO1892" s="115">
        <f t="shared" si="497"/>
        <v>0</v>
      </c>
      <c r="AP1892" s="116">
        <f t="shared" si="497"/>
        <v>0</v>
      </c>
      <c r="AQ1892" s="116">
        <f t="shared" si="497"/>
        <v>0</v>
      </c>
      <c r="AR1892" s="116">
        <f t="shared" si="490"/>
        <v>0</v>
      </c>
      <c r="AS1892" s="116">
        <f t="shared" si="498"/>
        <v>0</v>
      </c>
    </row>
    <row r="1893" spans="2:45" ht="16.5" thickTop="1" thickBot="1" x14ac:dyDescent="0.3">
      <c r="B1893" s="101" t="str">
        <f t="shared" si="491"/>
        <v>a</v>
      </c>
      <c r="C1893" s="101" t="str">
        <f t="shared" si="499"/>
        <v>a</v>
      </c>
      <c r="D1893" s="109" t="s">
        <v>198</v>
      </c>
      <c r="E1893" s="118" t="s">
        <v>49</v>
      </c>
      <c r="F1893" s="115">
        <f t="shared" si="492"/>
        <v>38640000</v>
      </c>
      <c r="G1893" s="116">
        <f>SUM(G1894,G1906:G1908)</f>
        <v>8064500</v>
      </c>
      <c r="H1893" s="116">
        <f>SUM(H1894,H1906:H1908)</f>
        <v>9742500</v>
      </c>
      <c r="I1893" s="116">
        <f>SUM(I1894,I1906:I1908)</f>
        <v>9718000</v>
      </c>
      <c r="J1893" s="116">
        <f>SUM(J1894,J1906:J1908)</f>
        <v>11115000</v>
      </c>
      <c r="K1893" s="115">
        <f t="shared" si="493"/>
        <v>38640000</v>
      </c>
      <c r="L1893" s="116">
        <f>SUM(L1894,L1906:L1908)</f>
        <v>7564500</v>
      </c>
      <c r="M1893" s="116">
        <f>SUM(M1894,M1906:M1908)</f>
        <v>10242500</v>
      </c>
      <c r="N1893" s="116">
        <f>SUM(N1894,N1906:N1908)</f>
        <v>9718000</v>
      </c>
      <c r="O1893" s="116">
        <f>SUM(O1894,O1906:O1908)</f>
        <v>11115000</v>
      </c>
      <c r="P1893" s="115">
        <f t="shared" si="494"/>
        <v>15848869.510000002</v>
      </c>
      <c r="Q1893" s="116">
        <f>SUM(Q1894,Q1906:Q1908)</f>
        <v>7530589.5300000003</v>
      </c>
      <c r="R1893" s="116">
        <f>SUM(R1894,R1906:R1908)</f>
        <v>8318279.9800000004</v>
      </c>
      <c r="S1893" s="116">
        <f>SUM(S1894,S1906:S1908)</f>
        <v>0</v>
      </c>
      <c r="T1893" s="116">
        <f>SUM(T1894,T1906:T1908)</f>
        <v>0</v>
      </c>
      <c r="U1893" s="111">
        <f t="shared" si="489"/>
        <v>0</v>
      </c>
      <c r="V1893" s="116">
        <f t="shared" si="489"/>
        <v>-1000000</v>
      </c>
      <c r="W1893" s="116">
        <f t="shared" si="489"/>
        <v>1000000</v>
      </c>
      <c r="X1893" s="116">
        <f t="shared" si="489"/>
        <v>0</v>
      </c>
      <c r="Y1893" s="116">
        <f t="shared" si="489"/>
        <v>0</v>
      </c>
      <c r="Z1893" s="115">
        <f t="shared" si="495"/>
        <v>0</v>
      </c>
      <c r="AA1893" s="116">
        <f>SUM(AA1894,AA1906:AA1908)</f>
        <v>-500000</v>
      </c>
      <c r="AB1893" s="116">
        <f>SUM(AB1894,AB1906:AB1908)</f>
        <v>500000</v>
      </c>
      <c r="AC1893" s="116">
        <f>SUM(AC1894,AC1906:AC1908)</f>
        <v>0</v>
      </c>
      <c r="AD1893" s="116">
        <f>SUM(AD1894,AD1906:AD1908)</f>
        <v>0</v>
      </c>
      <c r="AE1893" s="115">
        <f t="shared" si="496"/>
        <v>0</v>
      </c>
      <c r="AF1893" s="116">
        <f>SUM(AF1894,AF1906:AF1908)</f>
        <v>-500000</v>
      </c>
      <c r="AG1893" s="116">
        <f>SUM(AG1894,AG1906:AG1908)</f>
        <v>500000</v>
      </c>
      <c r="AH1893" s="116">
        <f>SUM(AH1894,AH1906:AH1908)</f>
        <v>0</v>
      </c>
      <c r="AI1893" s="116">
        <f>SUM(AI1894,AI1906:AI1908)</f>
        <v>0</v>
      </c>
      <c r="AJ1893" s="115">
        <f t="shared" si="500"/>
        <v>38640000</v>
      </c>
      <c r="AK1893" s="116">
        <f t="shared" si="500"/>
        <v>7064500</v>
      </c>
      <c r="AL1893" s="116">
        <f t="shared" si="500"/>
        <v>10742500</v>
      </c>
      <c r="AM1893" s="116">
        <f t="shared" si="500"/>
        <v>9718000</v>
      </c>
      <c r="AN1893" s="116">
        <f t="shared" si="500"/>
        <v>11115000</v>
      </c>
      <c r="AO1893" s="115">
        <f t="shared" si="497"/>
        <v>38640000</v>
      </c>
      <c r="AP1893" s="116">
        <f t="shared" si="497"/>
        <v>6564500</v>
      </c>
      <c r="AQ1893" s="116">
        <f t="shared" si="497"/>
        <v>11242500</v>
      </c>
      <c r="AR1893" s="116">
        <f t="shared" si="490"/>
        <v>9718000</v>
      </c>
      <c r="AS1893" s="116">
        <f t="shared" si="498"/>
        <v>11115000</v>
      </c>
    </row>
    <row r="1894" spans="2:45" ht="16.5" thickTop="1" thickBot="1" x14ac:dyDescent="0.3">
      <c r="B1894" s="101" t="str">
        <f t="shared" si="491"/>
        <v>a</v>
      </c>
      <c r="C1894" s="101" t="str">
        <f t="shared" si="499"/>
        <v>a</v>
      </c>
      <c r="D1894" s="109" t="s">
        <v>279</v>
      </c>
      <c r="E1894" s="119" t="s">
        <v>298</v>
      </c>
      <c r="F1894" s="115">
        <f t="shared" si="492"/>
        <v>38640000</v>
      </c>
      <c r="G1894" s="116">
        <f>SUM(G1895:G1901)</f>
        <v>8064500</v>
      </c>
      <c r="H1894" s="116">
        <f>SUM(H1895:H1901)</f>
        <v>9742500</v>
      </c>
      <c r="I1894" s="116">
        <f>SUM(I1895:I1901)</f>
        <v>9718000</v>
      </c>
      <c r="J1894" s="116">
        <f>SUM(J1895:J1901)</f>
        <v>11115000</v>
      </c>
      <c r="K1894" s="115">
        <f t="shared" si="493"/>
        <v>38640000</v>
      </c>
      <c r="L1894" s="116">
        <f>SUM(L1895:L1901)</f>
        <v>7564500</v>
      </c>
      <c r="M1894" s="116">
        <f>SUM(M1895:M1901)</f>
        <v>10242500</v>
      </c>
      <c r="N1894" s="116">
        <f>SUM(N1895:N1901)</f>
        <v>9718000</v>
      </c>
      <c r="O1894" s="116">
        <f>SUM(O1895:O1901)</f>
        <v>11115000</v>
      </c>
      <c r="P1894" s="115">
        <f t="shared" si="494"/>
        <v>15848869.510000002</v>
      </c>
      <c r="Q1894" s="116">
        <f>SUM(Q1895:Q1901)</f>
        <v>7530589.5300000003</v>
      </c>
      <c r="R1894" s="116">
        <f>SUM(R1895:R1901)</f>
        <v>8318279.9800000004</v>
      </c>
      <c r="S1894" s="116">
        <f>SUM(S1895:S1901)</f>
        <v>0</v>
      </c>
      <c r="T1894" s="116">
        <f>SUM(T1895:T1901)</f>
        <v>0</v>
      </c>
      <c r="U1894" s="111">
        <f t="shared" si="489"/>
        <v>0</v>
      </c>
      <c r="V1894" s="116">
        <f t="shared" si="489"/>
        <v>-1000000</v>
      </c>
      <c r="W1894" s="116">
        <f t="shared" si="489"/>
        <v>1000000</v>
      </c>
      <c r="X1894" s="116">
        <f t="shared" si="489"/>
        <v>0</v>
      </c>
      <c r="Y1894" s="116">
        <f t="shared" si="489"/>
        <v>0</v>
      </c>
      <c r="Z1894" s="115">
        <f t="shared" si="495"/>
        <v>0</v>
      </c>
      <c r="AA1894" s="116">
        <f>SUM(AA1895:AA1901)</f>
        <v>-500000</v>
      </c>
      <c r="AB1894" s="116">
        <f>SUM(AB1895:AB1901)</f>
        <v>500000</v>
      </c>
      <c r="AC1894" s="116">
        <f>SUM(AC1895:AC1901)</f>
        <v>0</v>
      </c>
      <c r="AD1894" s="116">
        <f>SUM(AD1895:AD1901)</f>
        <v>0</v>
      </c>
      <c r="AE1894" s="115">
        <f t="shared" si="496"/>
        <v>0</v>
      </c>
      <c r="AF1894" s="116">
        <f>SUM(AF1895:AF1901)</f>
        <v>-500000</v>
      </c>
      <c r="AG1894" s="116">
        <f>SUM(AG1895:AG1901)</f>
        <v>500000</v>
      </c>
      <c r="AH1894" s="116">
        <f>SUM(AH1895:AH1901)</f>
        <v>0</v>
      </c>
      <c r="AI1894" s="116">
        <f>SUM(AI1895:AI1901)</f>
        <v>0</v>
      </c>
      <c r="AJ1894" s="115">
        <f t="shared" si="500"/>
        <v>38640000</v>
      </c>
      <c r="AK1894" s="116">
        <f t="shared" si="500"/>
        <v>7064500</v>
      </c>
      <c r="AL1894" s="116">
        <f t="shared" si="500"/>
        <v>10742500</v>
      </c>
      <c r="AM1894" s="116">
        <f t="shared" si="500"/>
        <v>9718000</v>
      </c>
      <c r="AN1894" s="116">
        <f t="shared" si="500"/>
        <v>11115000</v>
      </c>
      <c r="AO1894" s="115">
        <f t="shared" si="497"/>
        <v>38640000</v>
      </c>
      <c r="AP1894" s="116">
        <f t="shared" si="497"/>
        <v>6564500</v>
      </c>
      <c r="AQ1894" s="116">
        <f t="shared" si="497"/>
        <v>11242500</v>
      </c>
      <c r="AR1894" s="116">
        <f t="shared" si="490"/>
        <v>9718000</v>
      </c>
      <c r="AS1894" s="116">
        <f t="shared" si="498"/>
        <v>11115000</v>
      </c>
    </row>
    <row r="1895" spans="2:45" ht="16.5" hidden="1" thickTop="1" thickBot="1" x14ac:dyDescent="0.3">
      <c r="B1895" s="101" t="str">
        <f t="shared" si="491"/>
        <v>b</v>
      </c>
      <c r="C1895" s="101" t="str">
        <f t="shared" si="499"/>
        <v>b</v>
      </c>
      <c r="D1895" s="109" t="s">
        <v>279</v>
      </c>
      <c r="E1895" s="120" t="s">
        <v>299</v>
      </c>
      <c r="F1895" s="115">
        <f t="shared" si="492"/>
        <v>0</v>
      </c>
      <c r="G1895" s="116">
        <v>0</v>
      </c>
      <c r="H1895" s="116">
        <v>0</v>
      </c>
      <c r="I1895" s="116">
        <v>0</v>
      </c>
      <c r="J1895" s="116">
        <v>0</v>
      </c>
      <c r="K1895" s="115">
        <f t="shared" si="493"/>
        <v>0</v>
      </c>
      <c r="L1895" s="116">
        <v>0</v>
      </c>
      <c r="M1895" s="116">
        <v>0</v>
      </c>
      <c r="N1895" s="116">
        <v>0</v>
      </c>
      <c r="O1895" s="116">
        <v>0</v>
      </c>
      <c r="P1895" s="115">
        <f t="shared" si="494"/>
        <v>0</v>
      </c>
      <c r="Q1895" s="116">
        <v>0</v>
      </c>
      <c r="R1895" s="116">
        <v>0</v>
      </c>
      <c r="S1895" s="116">
        <v>0</v>
      </c>
      <c r="T1895" s="116">
        <v>0</v>
      </c>
      <c r="U1895" s="111">
        <f t="shared" si="489"/>
        <v>0</v>
      </c>
      <c r="V1895" s="116">
        <f t="shared" si="489"/>
        <v>0</v>
      </c>
      <c r="W1895" s="116">
        <f t="shared" si="489"/>
        <v>0</v>
      </c>
      <c r="X1895" s="116">
        <f t="shared" si="489"/>
        <v>0</v>
      </c>
      <c r="Y1895" s="116">
        <f t="shared" si="489"/>
        <v>0</v>
      </c>
      <c r="Z1895" s="115">
        <f t="shared" si="495"/>
        <v>0</v>
      </c>
      <c r="AA1895" s="116">
        <v>0</v>
      </c>
      <c r="AB1895" s="116">
        <v>0</v>
      </c>
      <c r="AC1895" s="116">
        <v>0</v>
      </c>
      <c r="AD1895" s="116">
        <v>0</v>
      </c>
      <c r="AE1895" s="115">
        <f t="shared" si="496"/>
        <v>0</v>
      </c>
      <c r="AF1895" s="116">
        <v>0</v>
      </c>
      <c r="AG1895" s="116">
        <v>0</v>
      </c>
      <c r="AH1895" s="116">
        <v>0</v>
      </c>
      <c r="AI1895" s="116">
        <v>0</v>
      </c>
      <c r="AJ1895" s="115">
        <f t="shared" si="500"/>
        <v>0</v>
      </c>
      <c r="AK1895" s="116">
        <f t="shared" si="500"/>
        <v>0</v>
      </c>
      <c r="AL1895" s="116">
        <f t="shared" si="500"/>
        <v>0</v>
      </c>
      <c r="AM1895" s="116">
        <f t="shared" si="500"/>
        <v>0</v>
      </c>
      <c r="AN1895" s="116">
        <f t="shared" si="500"/>
        <v>0</v>
      </c>
      <c r="AO1895" s="115">
        <f t="shared" si="497"/>
        <v>0</v>
      </c>
      <c r="AP1895" s="116">
        <f t="shared" si="497"/>
        <v>0</v>
      </c>
      <c r="AQ1895" s="116">
        <f t="shared" si="497"/>
        <v>0</v>
      </c>
      <c r="AR1895" s="116">
        <f t="shared" si="490"/>
        <v>0</v>
      </c>
      <c r="AS1895" s="116">
        <f t="shared" si="498"/>
        <v>0</v>
      </c>
    </row>
    <row r="1896" spans="2:45" ht="16.5" thickTop="1" thickBot="1" x14ac:dyDescent="0.3">
      <c r="B1896" s="101" t="str">
        <f t="shared" si="491"/>
        <v>a</v>
      </c>
      <c r="C1896" s="101" t="str">
        <f t="shared" si="499"/>
        <v>a</v>
      </c>
      <c r="D1896" s="109" t="s">
        <v>279</v>
      </c>
      <c r="E1896" s="120" t="s">
        <v>300</v>
      </c>
      <c r="F1896" s="115">
        <f t="shared" si="492"/>
        <v>36000</v>
      </c>
      <c r="G1896" s="116">
        <v>9000</v>
      </c>
      <c r="H1896" s="116">
        <v>9000</v>
      </c>
      <c r="I1896" s="116">
        <v>9000</v>
      </c>
      <c r="J1896" s="116">
        <v>9000</v>
      </c>
      <c r="K1896" s="115">
        <f t="shared" si="493"/>
        <v>36000</v>
      </c>
      <c r="L1896" s="116">
        <v>9000</v>
      </c>
      <c r="M1896" s="116">
        <v>9000</v>
      </c>
      <c r="N1896" s="116">
        <v>9000</v>
      </c>
      <c r="O1896" s="116">
        <v>9000</v>
      </c>
      <c r="P1896" s="115">
        <f t="shared" si="494"/>
        <v>18000</v>
      </c>
      <c r="Q1896" s="116">
        <v>9000</v>
      </c>
      <c r="R1896" s="116">
        <v>9000</v>
      </c>
      <c r="S1896" s="116">
        <v>0</v>
      </c>
      <c r="T1896" s="116">
        <v>0</v>
      </c>
      <c r="U1896" s="111">
        <f t="shared" si="489"/>
        <v>0</v>
      </c>
      <c r="V1896" s="116">
        <f t="shared" si="489"/>
        <v>0</v>
      </c>
      <c r="W1896" s="116">
        <f t="shared" si="489"/>
        <v>0</v>
      </c>
      <c r="X1896" s="116">
        <f t="shared" si="489"/>
        <v>0</v>
      </c>
      <c r="Y1896" s="116">
        <f t="shared" si="489"/>
        <v>0</v>
      </c>
      <c r="Z1896" s="115">
        <f t="shared" si="495"/>
        <v>0</v>
      </c>
      <c r="AA1896" s="116">
        <v>0</v>
      </c>
      <c r="AB1896" s="116">
        <v>0</v>
      </c>
      <c r="AC1896" s="116">
        <v>0</v>
      </c>
      <c r="AD1896" s="116">
        <v>0</v>
      </c>
      <c r="AE1896" s="115">
        <f t="shared" si="496"/>
        <v>0</v>
      </c>
      <c r="AF1896" s="116">
        <v>0</v>
      </c>
      <c r="AG1896" s="116">
        <v>0</v>
      </c>
      <c r="AH1896" s="116">
        <v>0</v>
      </c>
      <c r="AI1896" s="116">
        <v>0</v>
      </c>
      <c r="AJ1896" s="115">
        <f t="shared" si="500"/>
        <v>36000</v>
      </c>
      <c r="AK1896" s="116">
        <f t="shared" si="500"/>
        <v>9000</v>
      </c>
      <c r="AL1896" s="116">
        <f t="shared" si="500"/>
        <v>9000</v>
      </c>
      <c r="AM1896" s="116">
        <f t="shared" si="500"/>
        <v>9000</v>
      </c>
      <c r="AN1896" s="116">
        <f t="shared" si="500"/>
        <v>9000</v>
      </c>
      <c r="AO1896" s="115">
        <f t="shared" si="497"/>
        <v>36000</v>
      </c>
      <c r="AP1896" s="116">
        <f t="shared" si="497"/>
        <v>9000</v>
      </c>
      <c r="AQ1896" s="116">
        <f t="shared" si="497"/>
        <v>9000</v>
      </c>
      <c r="AR1896" s="116">
        <f t="shared" si="490"/>
        <v>9000</v>
      </c>
      <c r="AS1896" s="116">
        <f t="shared" si="498"/>
        <v>9000</v>
      </c>
    </row>
    <row r="1897" spans="2:45" ht="16.5" hidden="1" thickTop="1" thickBot="1" x14ac:dyDescent="0.3">
      <c r="B1897" s="101" t="str">
        <f t="shared" si="491"/>
        <v>b</v>
      </c>
      <c r="C1897" s="101" t="str">
        <f t="shared" si="499"/>
        <v>b</v>
      </c>
      <c r="D1897" s="109" t="s">
        <v>279</v>
      </c>
      <c r="E1897" s="120" t="s">
        <v>301</v>
      </c>
      <c r="F1897" s="115">
        <f t="shared" si="492"/>
        <v>0</v>
      </c>
      <c r="G1897" s="116">
        <v>0</v>
      </c>
      <c r="H1897" s="116">
        <v>0</v>
      </c>
      <c r="I1897" s="116">
        <v>0</v>
      </c>
      <c r="J1897" s="116">
        <v>0</v>
      </c>
      <c r="K1897" s="115">
        <f t="shared" si="493"/>
        <v>0</v>
      </c>
      <c r="L1897" s="116">
        <v>0</v>
      </c>
      <c r="M1897" s="116">
        <v>0</v>
      </c>
      <c r="N1897" s="116">
        <v>0</v>
      </c>
      <c r="O1897" s="116">
        <v>0</v>
      </c>
      <c r="P1897" s="115">
        <f t="shared" si="494"/>
        <v>0</v>
      </c>
      <c r="Q1897" s="116">
        <v>0</v>
      </c>
      <c r="R1897" s="116">
        <v>0</v>
      </c>
      <c r="S1897" s="116">
        <v>0</v>
      </c>
      <c r="T1897" s="116">
        <v>0</v>
      </c>
      <c r="U1897" s="111">
        <f t="shared" si="489"/>
        <v>0</v>
      </c>
      <c r="V1897" s="116">
        <f t="shared" si="489"/>
        <v>0</v>
      </c>
      <c r="W1897" s="116">
        <f t="shared" si="489"/>
        <v>0</v>
      </c>
      <c r="X1897" s="116">
        <f t="shared" si="489"/>
        <v>0</v>
      </c>
      <c r="Y1897" s="116">
        <f t="shared" si="489"/>
        <v>0</v>
      </c>
      <c r="Z1897" s="115">
        <f t="shared" si="495"/>
        <v>0</v>
      </c>
      <c r="AA1897" s="116">
        <v>0</v>
      </c>
      <c r="AB1897" s="116">
        <v>0</v>
      </c>
      <c r="AC1897" s="116">
        <v>0</v>
      </c>
      <c r="AD1897" s="116">
        <v>0</v>
      </c>
      <c r="AE1897" s="115">
        <f t="shared" si="496"/>
        <v>0</v>
      </c>
      <c r="AF1897" s="116">
        <v>0</v>
      </c>
      <c r="AG1897" s="116">
        <v>0</v>
      </c>
      <c r="AH1897" s="116">
        <v>0</v>
      </c>
      <c r="AI1897" s="116">
        <v>0</v>
      </c>
      <c r="AJ1897" s="115">
        <f t="shared" si="500"/>
        <v>0</v>
      </c>
      <c r="AK1897" s="116">
        <f t="shared" si="500"/>
        <v>0</v>
      </c>
      <c r="AL1897" s="116">
        <f t="shared" si="500"/>
        <v>0</v>
      </c>
      <c r="AM1897" s="116">
        <f t="shared" si="500"/>
        <v>0</v>
      </c>
      <c r="AN1897" s="116">
        <f t="shared" si="500"/>
        <v>0</v>
      </c>
      <c r="AO1897" s="115">
        <f t="shared" si="497"/>
        <v>0</v>
      </c>
      <c r="AP1897" s="116">
        <f t="shared" si="497"/>
        <v>0</v>
      </c>
      <c r="AQ1897" s="116">
        <f t="shared" si="497"/>
        <v>0</v>
      </c>
      <c r="AR1897" s="116">
        <f t="shared" si="490"/>
        <v>0</v>
      </c>
      <c r="AS1897" s="116">
        <f t="shared" si="498"/>
        <v>0</v>
      </c>
    </row>
    <row r="1898" spans="2:45" ht="16.5" hidden="1" thickTop="1" thickBot="1" x14ac:dyDescent="0.3">
      <c r="B1898" s="101" t="str">
        <f t="shared" si="491"/>
        <v>b</v>
      </c>
      <c r="C1898" s="101" t="str">
        <f t="shared" si="499"/>
        <v>b</v>
      </c>
      <c r="D1898" s="109" t="s">
        <v>279</v>
      </c>
      <c r="E1898" s="120" t="s">
        <v>302</v>
      </c>
      <c r="F1898" s="115">
        <f t="shared" si="492"/>
        <v>0</v>
      </c>
      <c r="G1898" s="116">
        <v>0</v>
      </c>
      <c r="H1898" s="116">
        <v>0</v>
      </c>
      <c r="I1898" s="116">
        <v>0</v>
      </c>
      <c r="J1898" s="116">
        <v>0</v>
      </c>
      <c r="K1898" s="115">
        <f t="shared" si="493"/>
        <v>0</v>
      </c>
      <c r="L1898" s="116">
        <v>0</v>
      </c>
      <c r="M1898" s="116">
        <v>0</v>
      </c>
      <c r="N1898" s="116">
        <v>0</v>
      </c>
      <c r="O1898" s="116">
        <v>0</v>
      </c>
      <c r="P1898" s="115">
        <f t="shared" si="494"/>
        <v>0</v>
      </c>
      <c r="Q1898" s="116">
        <v>0</v>
      </c>
      <c r="R1898" s="116">
        <v>0</v>
      </c>
      <c r="S1898" s="116">
        <v>0</v>
      </c>
      <c r="T1898" s="116">
        <v>0</v>
      </c>
      <c r="U1898" s="111">
        <f t="shared" si="489"/>
        <v>0</v>
      </c>
      <c r="V1898" s="116">
        <f t="shared" si="489"/>
        <v>0</v>
      </c>
      <c r="W1898" s="116">
        <f t="shared" si="489"/>
        <v>0</v>
      </c>
      <c r="X1898" s="116">
        <f t="shared" si="489"/>
        <v>0</v>
      </c>
      <c r="Y1898" s="116">
        <f t="shared" si="489"/>
        <v>0</v>
      </c>
      <c r="Z1898" s="115">
        <f t="shared" si="495"/>
        <v>0</v>
      </c>
      <c r="AA1898" s="116">
        <v>0</v>
      </c>
      <c r="AB1898" s="116">
        <v>0</v>
      </c>
      <c r="AC1898" s="116">
        <v>0</v>
      </c>
      <c r="AD1898" s="116">
        <v>0</v>
      </c>
      <c r="AE1898" s="115">
        <f t="shared" si="496"/>
        <v>0</v>
      </c>
      <c r="AF1898" s="116">
        <v>0</v>
      </c>
      <c r="AG1898" s="116">
        <v>0</v>
      </c>
      <c r="AH1898" s="116">
        <v>0</v>
      </c>
      <c r="AI1898" s="116">
        <v>0</v>
      </c>
      <c r="AJ1898" s="115">
        <f t="shared" si="500"/>
        <v>0</v>
      </c>
      <c r="AK1898" s="116">
        <f t="shared" si="500"/>
        <v>0</v>
      </c>
      <c r="AL1898" s="116">
        <f t="shared" si="500"/>
        <v>0</v>
      </c>
      <c r="AM1898" s="116">
        <f t="shared" si="500"/>
        <v>0</v>
      </c>
      <c r="AN1898" s="116">
        <f t="shared" si="500"/>
        <v>0</v>
      </c>
      <c r="AO1898" s="115">
        <f t="shared" si="497"/>
        <v>0</v>
      </c>
      <c r="AP1898" s="116">
        <f t="shared" si="497"/>
        <v>0</v>
      </c>
      <c r="AQ1898" s="116">
        <f t="shared" si="497"/>
        <v>0</v>
      </c>
      <c r="AR1898" s="116">
        <f t="shared" si="490"/>
        <v>0</v>
      </c>
      <c r="AS1898" s="116">
        <f t="shared" si="498"/>
        <v>0</v>
      </c>
    </row>
    <row r="1899" spans="2:45" ht="16.5" hidden="1" thickTop="1" thickBot="1" x14ac:dyDescent="0.3">
      <c r="B1899" s="101" t="str">
        <f t="shared" si="491"/>
        <v>b</v>
      </c>
      <c r="C1899" s="101" t="str">
        <f t="shared" si="499"/>
        <v>b</v>
      </c>
      <c r="D1899" s="109" t="s">
        <v>279</v>
      </c>
      <c r="E1899" s="120" t="s">
        <v>303</v>
      </c>
      <c r="F1899" s="115">
        <f t="shared" si="492"/>
        <v>0</v>
      </c>
      <c r="G1899" s="116">
        <v>0</v>
      </c>
      <c r="H1899" s="116">
        <v>0</v>
      </c>
      <c r="I1899" s="116">
        <v>0</v>
      </c>
      <c r="J1899" s="116">
        <v>0</v>
      </c>
      <c r="K1899" s="115">
        <f t="shared" si="493"/>
        <v>0</v>
      </c>
      <c r="L1899" s="116">
        <v>0</v>
      </c>
      <c r="M1899" s="116">
        <v>0</v>
      </c>
      <c r="N1899" s="116">
        <v>0</v>
      </c>
      <c r="O1899" s="116">
        <v>0</v>
      </c>
      <c r="P1899" s="115">
        <f t="shared" si="494"/>
        <v>0</v>
      </c>
      <c r="Q1899" s="116">
        <v>0</v>
      </c>
      <c r="R1899" s="116">
        <v>0</v>
      </c>
      <c r="S1899" s="116">
        <v>0</v>
      </c>
      <c r="T1899" s="116">
        <v>0</v>
      </c>
      <c r="U1899" s="111">
        <f t="shared" si="489"/>
        <v>0</v>
      </c>
      <c r="V1899" s="116">
        <f t="shared" si="489"/>
        <v>0</v>
      </c>
      <c r="W1899" s="116">
        <f t="shared" si="489"/>
        <v>0</v>
      </c>
      <c r="X1899" s="116">
        <f t="shared" si="489"/>
        <v>0</v>
      </c>
      <c r="Y1899" s="116">
        <f t="shared" si="489"/>
        <v>0</v>
      </c>
      <c r="Z1899" s="115">
        <f t="shared" si="495"/>
        <v>0</v>
      </c>
      <c r="AA1899" s="116">
        <v>0</v>
      </c>
      <c r="AB1899" s="116">
        <v>0</v>
      </c>
      <c r="AC1899" s="116">
        <v>0</v>
      </c>
      <c r="AD1899" s="116">
        <v>0</v>
      </c>
      <c r="AE1899" s="115">
        <f t="shared" si="496"/>
        <v>0</v>
      </c>
      <c r="AF1899" s="116">
        <v>0</v>
      </c>
      <c r="AG1899" s="116">
        <v>0</v>
      </c>
      <c r="AH1899" s="116">
        <v>0</v>
      </c>
      <c r="AI1899" s="116">
        <v>0</v>
      </c>
      <c r="AJ1899" s="115">
        <f t="shared" si="500"/>
        <v>0</v>
      </c>
      <c r="AK1899" s="116">
        <f t="shared" si="500"/>
        <v>0</v>
      </c>
      <c r="AL1899" s="116">
        <f t="shared" si="500"/>
        <v>0</v>
      </c>
      <c r="AM1899" s="116">
        <f t="shared" si="500"/>
        <v>0</v>
      </c>
      <c r="AN1899" s="116">
        <f t="shared" si="500"/>
        <v>0</v>
      </c>
      <c r="AO1899" s="115">
        <f t="shared" si="497"/>
        <v>0</v>
      </c>
      <c r="AP1899" s="116">
        <f t="shared" si="497"/>
        <v>0</v>
      </c>
      <c r="AQ1899" s="116">
        <f t="shared" si="497"/>
        <v>0</v>
      </c>
      <c r="AR1899" s="116">
        <f t="shared" si="490"/>
        <v>0</v>
      </c>
      <c r="AS1899" s="116">
        <f t="shared" si="498"/>
        <v>0</v>
      </c>
    </row>
    <row r="1900" spans="2:45" ht="16.5" thickTop="1" thickBot="1" x14ac:dyDescent="0.3">
      <c r="B1900" s="101" t="str">
        <f t="shared" si="491"/>
        <v>a</v>
      </c>
      <c r="C1900" s="101" t="str">
        <f t="shared" si="499"/>
        <v>a</v>
      </c>
      <c r="D1900" s="109" t="s">
        <v>279</v>
      </c>
      <c r="E1900" s="120" t="s">
        <v>304</v>
      </c>
      <c r="F1900" s="115">
        <f t="shared" si="492"/>
        <v>38604000</v>
      </c>
      <c r="G1900" s="116">
        <v>8055500</v>
      </c>
      <c r="H1900" s="116">
        <v>9733500</v>
      </c>
      <c r="I1900" s="116">
        <v>9709000</v>
      </c>
      <c r="J1900" s="116">
        <v>11106000</v>
      </c>
      <c r="K1900" s="115">
        <f t="shared" si="493"/>
        <v>38604000</v>
      </c>
      <c r="L1900" s="116">
        <v>7555500</v>
      </c>
      <c r="M1900" s="116">
        <v>10233500</v>
      </c>
      <c r="N1900" s="116">
        <v>9709000</v>
      </c>
      <c r="O1900" s="116">
        <v>11106000</v>
      </c>
      <c r="P1900" s="115">
        <f t="shared" si="494"/>
        <v>15830869.510000002</v>
      </c>
      <c r="Q1900" s="116">
        <v>7521589.5300000003</v>
      </c>
      <c r="R1900" s="116">
        <v>8309279.9800000004</v>
      </c>
      <c r="S1900" s="116">
        <v>0</v>
      </c>
      <c r="T1900" s="116">
        <v>0</v>
      </c>
      <c r="U1900" s="111">
        <f t="shared" si="489"/>
        <v>0</v>
      </c>
      <c r="V1900" s="116">
        <f t="shared" si="489"/>
        <v>-1000000</v>
      </c>
      <c r="W1900" s="116">
        <f t="shared" si="489"/>
        <v>1000000</v>
      </c>
      <c r="X1900" s="116">
        <f t="shared" si="489"/>
        <v>0</v>
      </c>
      <c r="Y1900" s="116">
        <f t="shared" si="489"/>
        <v>0</v>
      </c>
      <c r="Z1900" s="115">
        <f t="shared" si="495"/>
        <v>0</v>
      </c>
      <c r="AA1900" s="116">
        <v>-500000</v>
      </c>
      <c r="AB1900" s="116">
        <v>500000</v>
      </c>
      <c r="AC1900" s="116">
        <v>0</v>
      </c>
      <c r="AD1900" s="116">
        <v>0</v>
      </c>
      <c r="AE1900" s="115">
        <f t="shared" si="496"/>
        <v>0</v>
      </c>
      <c r="AF1900" s="117">
        <v>-500000</v>
      </c>
      <c r="AG1900" s="117">
        <v>500000</v>
      </c>
      <c r="AH1900" s="116">
        <v>0</v>
      </c>
      <c r="AI1900" s="116">
        <v>0</v>
      </c>
      <c r="AJ1900" s="115">
        <f t="shared" si="500"/>
        <v>38604000</v>
      </c>
      <c r="AK1900" s="116">
        <f t="shared" si="500"/>
        <v>7055500</v>
      </c>
      <c r="AL1900" s="116">
        <f t="shared" si="500"/>
        <v>10733500</v>
      </c>
      <c r="AM1900" s="116">
        <f t="shared" si="500"/>
        <v>9709000</v>
      </c>
      <c r="AN1900" s="116">
        <f t="shared" si="500"/>
        <v>11106000</v>
      </c>
      <c r="AO1900" s="115">
        <f t="shared" si="497"/>
        <v>38604000</v>
      </c>
      <c r="AP1900" s="116">
        <f t="shared" si="497"/>
        <v>6555500</v>
      </c>
      <c r="AQ1900" s="116">
        <f t="shared" si="497"/>
        <v>11233500</v>
      </c>
      <c r="AR1900" s="116">
        <f t="shared" si="490"/>
        <v>9709000</v>
      </c>
      <c r="AS1900" s="116">
        <f t="shared" si="498"/>
        <v>11106000</v>
      </c>
    </row>
    <row r="1901" spans="2:45" ht="16.5" hidden="1" thickTop="1" thickBot="1" x14ac:dyDescent="0.3">
      <c r="B1901" s="101" t="str">
        <f t="shared" si="491"/>
        <v>b</v>
      </c>
      <c r="C1901" s="101" t="str">
        <f t="shared" si="499"/>
        <v>b</v>
      </c>
      <c r="D1901" s="109" t="s">
        <v>279</v>
      </c>
      <c r="E1901" s="120" t="s">
        <v>305</v>
      </c>
      <c r="F1901" s="115">
        <f t="shared" si="492"/>
        <v>0</v>
      </c>
      <c r="G1901" s="116">
        <f>SUM(G1902:G1903)</f>
        <v>0</v>
      </c>
      <c r="H1901" s="116">
        <f>SUM(H1902:H1903)</f>
        <v>0</v>
      </c>
      <c r="I1901" s="116">
        <f>SUM(I1902:I1903)</f>
        <v>0</v>
      </c>
      <c r="J1901" s="116">
        <f>SUM(J1902:J1903)</f>
        <v>0</v>
      </c>
      <c r="K1901" s="115">
        <f t="shared" si="493"/>
        <v>0</v>
      </c>
      <c r="L1901" s="116">
        <f>SUM(L1902:L1903)</f>
        <v>0</v>
      </c>
      <c r="M1901" s="116">
        <f>SUM(M1902:M1903)</f>
        <v>0</v>
      </c>
      <c r="N1901" s="116">
        <f>SUM(N1902:N1903)</f>
        <v>0</v>
      </c>
      <c r="O1901" s="116">
        <f>SUM(O1902:O1903)</f>
        <v>0</v>
      </c>
      <c r="P1901" s="115">
        <f t="shared" si="494"/>
        <v>0</v>
      </c>
      <c r="Q1901" s="116">
        <f>SUM(Q1902:Q1903)</f>
        <v>0</v>
      </c>
      <c r="R1901" s="116">
        <f>SUM(R1902:R1903)</f>
        <v>0</v>
      </c>
      <c r="S1901" s="116">
        <f>SUM(S1902:S1903)</f>
        <v>0</v>
      </c>
      <c r="T1901" s="116">
        <f>SUM(T1902:T1903)</f>
        <v>0</v>
      </c>
      <c r="U1901" s="111">
        <f t="shared" si="489"/>
        <v>0</v>
      </c>
      <c r="V1901" s="116">
        <f t="shared" si="489"/>
        <v>0</v>
      </c>
      <c r="W1901" s="116">
        <f t="shared" si="489"/>
        <v>0</v>
      </c>
      <c r="X1901" s="116">
        <f t="shared" si="489"/>
        <v>0</v>
      </c>
      <c r="Y1901" s="116">
        <f t="shared" si="489"/>
        <v>0</v>
      </c>
      <c r="Z1901" s="115">
        <f t="shared" si="495"/>
        <v>0</v>
      </c>
      <c r="AA1901" s="116">
        <f>SUM(AA1902:AA1903)</f>
        <v>0</v>
      </c>
      <c r="AB1901" s="116">
        <f>SUM(AB1902:AB1903)</f>
        <v>0</v>
      </c>
      <c r="AC1901" s="116">
        <f>SUM(AC1902:AC1903)</f>
        <v>0</v>
      </c>
      <c r="AD1901" s="116">
        <f>SUM(AD1902:AD1903)</f>
        <v>0</v>
      </c>
      <c r="AE1901" s="115">
        <f t="shared" si="496"/>
        <v>0</v>
      </c>
      <c r="AF1901" s="116">
        <f>SUM(AF1902:AF1903)</f>
        <v>0</v>
      </c>
      <c r="AG1901" s="116">
        <f>SUM(AG1902:AG1903)</f>
        <v>0</v>
      </c>
      <c r="AH1901" s="116">
        <f>SUM(AH1902:AH1903)</f>
        <v>0</v>
      </c>
      <c r="AI1901" s="116">
        <f>SUM(AI1902:AI1903)</f>
        <v>0</v>
      </c>
      <c r="AJ1901" s="115">
        <f t="shared" si="500"/>
        <v>0</v>
      </c>
      <c r="AK1901" s="116">
        <f t="shared" si="500"/>
        <v>0</v>
      </c>
      <c r="AL1901" s="116">
        <f t="shared" si="500"/>
        <v>0</v>
      </c>
      <c r="AM1901" s="116">
        <f t="shared" si="500"/>
        <v>0</v>
      </c>
      <c r="AN1901" s="116">
        <f t="shared" si="500"/>
        <v>0</v>
      </c>
      <c r="AO1901" s="115">
        <f t="shared" si="497"/>
        <v>0</v>
      </c>
      <c r="AP1901" s="116">
        <f t="shared" si="497"/>
        <v>0</v>
      </c>
      <c r="AQ1901" s="116">
        <f t="shared" si="497"/>
        <v>0</v>
      </c>
      <c r="AR1901" s="116">
        <f t="shared" si="490"/>
        <v>0</v>
      </c>
      <c r="AS1901" s="116">
        <f t="shared" si="498"/>
        <v>0</v>
      </c>
    </row>
    <row r="1902" spans="2:45" ht="16.5" hidden="1" thickTop="1" thickBot="1" x14ac:dyDescent="0.3">
      <c r="B1902" s="101" t="str">
        <f t="shared" si="491"/>
        <v>b</v>
      </c>
      <c r="C1902" s="101" t="str">
        <f t="shared" si="499"/>
        <v>b</v>
      </c>
      <c r="D1902" s="109" t="s">
        <v>279</v>
      </c>
      <c r="E1902" s="121" t="s">
        <v>306</v>
      </c>
      <c r="F1902" s="115">
        <f t="shared" si="492"/>
        <v>0</v>
      </c>
      <c r="G1902" s="116">
        <v>0</v>
      </c>
      <c r="H1902" s="116">
        <v>0</v>
      </c>
      <c r="I1902" s="116">
        <v>0</v>
      </c>
      <c r="J1902" s="116">
        <v>0</v>
      </c>
      <c r="K1902" s="115">
        <f t="shared" si="493"/>
        <v>0</v>
      </c>
      <c r="L1902" s="116">
        <v>0</v>
      </c>
      <c r="M1902" s="116">
        <v>0</v>
      </c>
      <c r="N1902" s="116">
        <v>0</v>
      </c>
      <c r="O1902" s="116">
        <v>0</v>
      </c>
      <c r="P1902" s="115">
        <f t="shared" si="494"/>
        <v>0</v>
      </c>
      <c r="Q1902" s="116">
        <v>0</v>
      </c>
      <c r="R1902" s="116">
        <v>0</v>
      </c>
      <c r="S1902" s="116">
        <v>0</v>
      </c>
      <c r="T1902" s="116">
        <v>0</v>
      </c>
      <c r="U1902" s="111">
        <f t="shared" si="489"/>
        <v>0</v>
      </c>
      <c r="V1902" s="116">
        <f t="shared" si="489"/>
        <v>0</v>
      </c>
      <c r="W1902" s="116">
        <f t="shared" si="489"/>
        <v>0</v>
      </c>
      <c r="X1902" s="116">
        <f t="shared" si="489"/>
        <v>0</v>
      </c>
      <c r="Y1902" s="116">
        <f t="shared" si="489"/>
        <v>0</v>
      </c>
      <c r="Z1902" s="115">
        <f t="shared" si="495"/>
        <v>0</v>
      </c>
      <c r="AA1902" s="116">
        <v>0</v>
      </c>
      <c r="AB1902" s="116">
        <v>0</v>
      </c>
      <c r="AC1902" s="116">
        <v>0</v>
      </c>
      <c r="AD1902" s="116">
        <v>0</v>
      </c>
      <c r="AE1902" s="115">
        <f t="shared" si="496"/>
        <v>0</v>
      </c>
      <c r="AF1902" s="116">
        <v>0</v>
      </c>
      <c r="AG1902" s="116">
        <v>0</v>
      </c>
      <c r="AH1902" s="116">
        <v>0</v>
      </c>
      <c r="AI1902" s="116">
        <v>0</v>
      </c>
      <c r="AJ1902" s="115">
        <f t="shared" si="500"/>
        <v>0</v>
      </c>
      <c r="AK1902" s="116">
        <f t="shared" si="500"/>
        <v>0</v>
      </c>
      <c r="AL1902" s="116">
        <f t="shared" si="500"/>
        <v>0</v>
      </c>
      <c r="AM1902" s="116">
        <f t="shared" si="500"/>
        <v>0</v>
      </c>
      <c r="AN1902" s="116">
        <f t="shared" si="500"/>
        <v>0</v>
      </c>
      <c r="AO1902" s="115">
        <f t="shared" si="497"/>
        <v>0</v>
      </c>
      <c r="AP1902" s="116">
        <f t="shared" si="497"/>
        <v>0</v>
      </c>
      <c r="AQ1902" s="116">
        <f t="shared" si="497"/>
        <v>0</v>
      </c>
      <c r="AR1902" s="116">
        <f t="shared" si="490"/>
        <v>0</v>
      </c>
      <c r="AS1902" s="116">
        <f t="shared" si="498"/>
        <v>0</v>
      </c>
    </row>
    <row r="1903" spans="2:45" ht="27" hidden="1" thickTop="1" thickBot="1" x14ac:dyDescent="0.3">
      <c r="B1903" s="101" t="str">
        <f t="shared" si="491"/>
        <v>b</v>
      </c>
      <c r="C1903" s="101" t="str">
        <f t="shared" si="499"/>
        <v>b</v>
      </c>
      <c r="D1903" s="109" t="s">
        <v>279</v>
      </c>
      <c r="E1903" s="121" t="s">
        <v>307</v>
      </c>
      <c r="F1903" s="115">
        <f t="shared" si="492"/>
        <v>0</v>
      </c>
      <c r="G1903" s="116">
        <f>SUM(G1904:G1905)</f>
        <v>0</v>
      </c>
      <c r="H1903" s="116">
        <f>SUM(H1904:H1905)</f>
        <v>0</v>
      </c>
      <c r="I1903" s="116">
        <f>SUM(I1904:I1905)</f>
        <v>0</v>
      </c>
      <c r="J1903" s="116">
        <f>SUM(J1904:J1905)</f>
        <v>0</v>
      </c>
      <c r="K1903" s="115">
        <f t="shared" si="493"/>
        <v>0</v>
      </c>
      <c r="L1903" s="116">
        <f>SUM(L1904:L1905)</f>
        <v>0</v>
      </c>
      <c r="M1903" s="116">
        <f>SUM(M1904:M1905)</f>
        <v>0</v>
      </c>
      <c r="N1903" s="116">
        <f>SUM(N1904:N1905)</f>
        <v>0</v>
      </c>
      <c r="O1903" s="116">
        <f>SUM(O1904:O1905)</f>
        <v>0</v>
      </c>
      <c r="P1903" s="115">
        <f t="shared" si="494"/>
        <v>0</v>
      </c>
      <c r="Q1903" s="116">
        <f>SUM(Q1904:Q1905)</f>
        <v>0</v>
      </c>
      <c r="R1903" s="116">
        <f>SUM(R1904:R1905)</f>
        <v>0</v>
      </c>
      <c r="S1903" s="116">
        <f>SUM(S1904:S1905)</f>
        <v>0</v>
      </c>
      <c r="T1903" s="116">
        <f>SUM(T1904:T1905)</f>
        <v>0</v>
      </c>
      <c r="U1903" s="111">
        <f t="shared" si="489"/>
        <v>0</v>
      </c>
      <c r="V1903" s="116">
        <f t="shared" si="489"/>
        <v>0</v>
      </c>
      <c r="W1903" s="116">
        <f t="shared" si="489"/>
        <v>0</v>
      </c>
      <c r="X1903" s="116">
        <f t="shared" si="489"/>
        <v>0</v>
      </c>
      <c r="Y1903" s="116">
        <f t="shared" si="489"/>
        <v>0</v>
      </c>
      <c r="Z1903" s="115">
        <f t="shared" si="495"/>
        <v>0</v>
      </c>
      <c r="AA1903" s="116">
        <f>SUM(AA1904:AA1905)</f>
        <v>0</v>
      </c>
      <c r="AB1903" s="116">
        <f>SUM(AB1904:AB1905)</f>
        <v>0</v>
      </c>
      <c r="AC1903" s="116">
        <f>SUM(AC1904:AC1905)</f>
        <v>0</v>
      </c>
      <c r="AD1903" s="116">
        <f>SUM(AD1904:AD1905)</f>
        <v>0</v>
      </c>
      <c r="AE1903" s="115">
        <f t="shared" si="496"/>
        <v>0</v>
      </c>
      <c r="AF1903" s="116">
        <f>SUM(AF1904:AF1905)</f>
        <v>0</v>
      </c>
      <c r="AG1903" s="116">
        <f>SUM(AG1904:AG1905)</f>
        <v>0</v>
      </c>
      <c r="AH1903" s="116">
        <f>SUM(AH1904:AH1905)</f>
        <v>0</v>
      </c>
      <c r="AI1903" s="116">
        <f>SUM(AI1904:AI1905)</f>
        <v>0</v>
      </c>
      <c r="AJ1903" s="115">
        <f t="shared" si="500"/>
        <v>0</v>
      </c>
      <c r="AK1903" s="116">
        <f t="shared" si="500"/>
        <v>0</v>
      </c>
      <c r="AL1903" s="116">
        <f t="shared" si="500"/>
        <v>0</v>
      </c>
      <c r="AM1903" s="116">
        <f t="shared" si="500"/>
        <v>0</v>
      </c>
      <c r="AN1903" s="116">
        <f t="shared" si="500"/>
        <v>0</v>
      </c>
      <c r="AO1903" s="115">
        <f t="shared" si="497"/>
        <v>0</v>
      </c>
      <c r="AP1903" s="116">
        <f t="shared" si="497"/>
        <v>0</v>
      </c>
      <c r="AQ1903" s="116">
        <f t="shared" si="497"/>
        <v>0</v>
      </c>
      <c r="AR1903" s="116">
        <f t="shared" si="490"/>
        <v>0</v>
      </c>
      <c r="AS1903" s="116">
        <f t="shared" si="498"/>
        <v>0</v>
      </c>
    </row>
    <row r="1904" spans="2:45" ht="27" hidden="1" thickTop="1" thickBot="1" x14ac:dyDescent="0.3">
      <c r="B1904" s="101" t="str">
        <f t="shared" si="491"/>
        <v>b</v>
      </c>
      <c r="C1904" s="101" t="str">
        <f t="shared" si="499"/>
        <v>b</v>
      </c>
      <c r="D1904" s="109" t="s">
        <v>279</v>
      </c>
      <c r="E1904" s="122" t="s">
        <v>308</v>
      </c>
      <c r="F1904" s="115">
        <f t="shared" si="492"/>
        <v>0</v>
      </c>
      <c r="G1904" s="116">
        <v>0</v>
      </c>
      <c r="H1904" s="116">
        <v>0</v>
      </c>
      <c r="I1904" s="116">
        <v>0</v>
      </c>
      <c r="J1904" s="116">
        <v>0</v>
      </c>
      <c r="K1904" s="115">
        <f t="shared" si="493"/>
        <v>0</v>
      </c>
      <c r="L1904" s="116">
        <v>0</v>
      </c>
      <c r="M1904" s="116">
        <v>0</v>
      </c>
      <c r="N1904" s="116">
        <v>0</v>
      </c>
      <c r="O1904" s="116">
        <v>0</v>
      </c>
      <c r="P1904" s="115">
        <f t="shared" si="494"/>
        <v>0</v>
      </c>
      <c r="Q1904" s="116">
        <v>0</v>
      </c>
      <c r="R1904" s="116">
        <v>0</v>
      </c>
      <c r="S1904" s="116">
        <v>0</v>
      </c>
      <c r="T1904" s="116">
        <v>0</v>
      </c>
      <c r="U1904" s="111">
        <f t="shared" si="489"/>
        <v>0</v>
      </c>
      <c r="V1904" s="116">
        <f t="shared" si="489"/>
        <v>0</v>
      </c>
      <c r="W1904" s="116">
        <f t="shared" si="489"/>
        <v>0</v>
      </c>
      <c r="X1904" s="116">
        <f t="shared" si="489"/>
        <v>0</v>
      </c>
      <c r="Y1904" s="116">
        <f t="shared" si="489"/>
        <v>0</v>
      </c>
      <c r="Z1904" s="115">
        <f t="shared" si="495"/>
        <v>0</v>
      </c>
      <c r="AA1904" s="116">
        <v>0</v>
      </c>
      <c r="AB1904" s="116">
        <v>0</v>
      </c>
      <c r="AC1904" s="116">
        <v>0</v>
      </c>
      <c r="AD1904" s="116">
        <v>0</v>
      </c>
      <c r="AE1904" s="115">
        <f t="shared" si="496"/>
        <v>0</v>
      </c>
      <c r="AF1904" s="116">
        <v>0</v>
      </c>
      <c r="AG1904" s="116">
        <v>0</v>
      </c>
      <c r="AH1904" s="116">
        <v>0</v>
      </c>
      <c r="AI1904" s="116">
        <v>0</v>
      </c>
      <c r="AJ1904" s="115">
        <f t="shared" si="500"/>
        <v>0</v>
      </c>
      <c r="AK1904" s="116">
        <f t="shared" si="500"/>
        <v>0</v>
      </c>
      <c r="AL1904" s="116">
        <f t="shared" si="500"/>
        <v>0</v>
      </c>
      <c r="AM1904" s="116">
        <f t="shared" si="500"/>
        <v>0</v>
      </c>
      <c r="AN1904" s="116">
        <f t="shared" si="500"/>
        <v>0</v>
      </c>
      <c r="AO1904" s="115">
        <f t="shared" si="497"/>
        <v>0</v>
      </c>
      <c r="AP1904" s="116">
        <f t="shared" si="497"/>
        <v>0</v>
      </c>
      <c r="AQ1904" s="116">
        <f t="shared" si="497"/>
        <v>0</v>
      </c>
      <c r="AR1904" s="116">
        <f t="shared" si="490"/>
        <v>0</v>
      </c>
      <c r="AS1904" s="116">
        <f t="shared" si="498"/>
        <v>0</v>
      </c>
    </row>
    <row r="1905" spans="2:45" ht="27" hidden="1" thickTop="1" thickBot="1" x14ac:dyDescent="0.3">
      <c r="B1905" s="101" t="str">
        <f t="shared" si="491"/>
        <v>b</v>
      </c>
      <c r="C1905" s="101" t="str">
        <f t="shared" si="499"/>
        <v>b</v>
      </c>
      <c r="D1905" s="109" t="s">
        <v>279</v>
      </c>
      <c r="E1905" s="122" t="s">
        <v>309</v>
      </c>
      <c r="F1905" s="115">
        <f t="shared" si="492"/>
        <v>0</v>
      </c>
      <c r="G1905" s="116">
        <v>0</v>
      </c>
      <c r="H1905" s="116">
        <v>0</v>
      </c>
      <c r="I1905" s="116">
        <v>0</v>
      </c>
      <c r="J1905" s="116">
        <v>0</v>
      </c>
      <c r="K1905" s="115">
        <f t="shared" si="493"/>
        <v>0</v>
      </c>
      <c r="L1905" s="116">
        <v>0</v>
      </c>
      <c r="M1905" s="116">
        <v>0</v>
      </c>
      <c r="N1905" s="116">
        <v>0</v>
      </c>
      <c r="O1905" s="116">
        <v>0</v>
      </c>
      <c r="P1905" s="115">
        <f t="shared" si="494"/>
        <v>0</v>
      </c>
      <c r="Q1905" s="116">
        <v>0</v>
      </c>
      <c r="R1905" s="116">
        <v>0</v>
      </c>
      <c r="S1905" s="116">
        <v>0</v>
      </c>
      <c r="T1905" s="116">
        <v>0</v>
      </c>
      <c r="U1905" s="111">
        <f t="shared" si="489"/>
        <v>0</v>
      </c>
      <c r="V1905" s="116">
        <f t="shared" si="489"/>
        <v>0</v>
      </c>
      <c r="W1905" s="116">
        <f t="shared" si="489"/>
        <v>0</v>
      </c>
      <c r="X1905" s="116">
        <f t="shared" si="489"/>
        <v>0</v>
      </c>
      <c r="Y1905" s="116">
        <f t="shared" si="489"/>
        <v>0</v>
      </c>
      <c r="Z1905" s="115">
        <f t="shared" si="495"/>
        <v>0</v>
      </c>
      <c r="AA1905" s="116">
        <v>0</v>
      </c>
      <c r="AB1905" s="116">
        <v>0</v>
      </c>
      <c r="AC1905" s="116">
        <v>0</v>
      </c>
      <c r="AD1905" s="116">
        <v>0</v>
      </c>
      <c r="AE1905" s="115">
        <f t="shared" si="496"/>
        <v>0</v>
      </c>
      <c r="AF1905" s="116">
        <v>0</v>
      </c>
      <c r="AG1905" s="116">
        <v>0</v>
      </c>
      <c r="AH1905" s="116">
        <v>0</v>
      </c>
      <c r="AI1905" s="116">
        <v>0</v>
      </c>
      <c r="AJ1905" s="115">
        <f t="shared" si="500"/>
        <v>0</v>
      </c>
      <c r="AK1905" s="116">
        <f t="shared" si="500"/>
        <v>0</v>
      </c>
      <c r="AL1905" s="116">
        <f t="shared" si="500"/>
        <v>0</v>
      </c>
      <c r="AM1905" s="116">
        <f t="shared" si="500"/>
        <v>0</v>
      </c>
      <c r="AN1905" s="116">
        <f t="shared" si="500"/>
        <v>0</v>
      </c>
      <c r="AO1905" s="115">
        <f t="shared" si="497"/>
        <v>0</v>
      </c>
      <c r="AP1905" s="116">
        <f t="shared" si="497"/>
        <v>0</v>
      </c>
      <c r="AQ1905" s="116">
        <f t="shared" si="497"/>
        <v>0</v>
      </c>
      <c r="AR1905" s="116">
        <f t="shared" si="490"/>
        <v>0</v>
      </c>
      <c r="AS1905" s="116">
        <f t="shared" si="498"/>
        <v>0</v>
      </c>
    </row>
    <row r="1906" spans="2:45" ht="16.5" hidden="1" thickTop="1" thickBot="1" x14ac:dyDescent="0.3">
      <c r="B1906" s="101" t="str">
        <f t="shared" si="491"/>
        <v>b</v>
      </c>
      <c r="C1906" s="101" t="str">
        <f t="shared" si="499"/>
        <v>b</v>
      </c>
      <c r="D1906" s="109" t="s">
        <v>279</v>
      </c>
      <c r="E1906" s="119" t="s">
        <v>310</v>
      </c>
      <c r="F1906" s="115">
        <f t="shared" si="492"/>
        <v>0</v>
      </c>
      <c r="G1906" s="116">
        <v>0</v>
      </c>
      <c r="H1906" s="116">
        <v>0</v>
      </c>
      <c r="I1906" s="116">
        <v>0</v>
      </c>
      <c r="J1906" s="116">
        <v>0</v>
      </c>
      <c r="K1906" s="115">
        <f t="shared" si="493"/>
        <v>0</v>
      </c>
      <c r="L1906" s="116">
        <v>0</v>
      </c>
      <c r="M1906" s="116">
        <v>0</v>
      </c>
      <c r="N1906" s="116">
        <v>0</v>
      </c>
      <c r="O1906" s="116">
        <v>0</v>
      </c>
      <c r="P1906" s="115">
        <f t="shared" si="494"/>
        <v>0</v>
      </c>
      <c r="Q1906" s="116">
        <v>0</v>
      </c>
      <c r="R1906" s="116">
        <v>0</v>
      </c>
      <c r="S1906" s="116">
        <v>0</v>
      </c>
      <c r="T1906" s="116">
        <v>0</v>
      </c>
      <c r="U1906" s="111">
        <f t="shared" si="489"/>
        <v>0</v>
      </c>
      <c r="V1906" s="116">
        <f t="shared" si="489"/>
        <v>0</v>
      </c>
      <c r="W1906" s="116">
        <f t="shared" si="489"/>
        <v>0</v>
      </c>
      <c r="X1906" s="116">
        <f t="shared" si="489"/>
        <v>0</v>
      </c>
      <c r="Y1906" s="116">
        <f t="shared" si="489"/>
        <v>0</v>
      </c>
      <c r="Z1906" s="115">
        <f t="shared" si="495"/>
        <v>0</v>
      </c>
      <c r="AA1906" s="116">
        <v>0</v>
      </c>
      <c r="AB1906" s="116">
        <v>0</v>
      </c>
      <c r="AC1906" s="116">
        <v>0</v>
      </c>
      <c r="AD1906" s="116">
        <v>0</v>
      </c>
      <c r="AE1906" s="115">
        <f t="shared" si="496"/>
        <v>0</v>
      </c>
      <c r="AF1906" s="116">
        <v>0</v>
      </c>
      <c r="AG1906" s="116">
        <v>0</v>
      </c>
      <c r="AH1906" s="116">
        <v>0</v>
      </c>
      <c r="AI1906" s="116">
        <v>0</v>
      </c>
      <c r="AJ1906" s="115">
        <f t="shared" si="500"/>
        <v>0</v>
      </c>
      <c r="AK1906" s="116">
        <f t="shared" si="500"/>
        <v>0</v>
      </c>
      <c r="AL1906" s="116">
        <f t="shared" si="500"/>
        <v>0</v>
      </c>
      <c r="AM1906" s="116">
        <f t="shared" si="500"/>
        <v>0</v>
      </c>
      <c r="AN1906" s="116">
        <f t="shared" si="500"/>
        <v>0</v>
      </c>
      <c r="AO1906" s="115">
        <f t="shared" si="497"/>
        <v>0</v>
      </c>
      <c r="AP1906" s="116">
        <f t="shared" si="497"/>
        <v>0</v>
      </c>
      <c r="AQ1906" s="116">
        <f t="shared" si="497"/>
        <v>0</v>
      </c>
      <c r="AR1906" s="116">
        <f t="shared" si="490"/>
        <v>0</v>
      </c>
      <c r="AS1906" s="116">
        <f t="shared" si="498"/>
        <v>0</v>
      </c>
    </row>
    <row r="1907" spans="2:45" ht="16.5" hidden="1" thickTop="1" thickBot="1" x14ac:dyDescent="0.3">
      <c r="B1907" s="101" t="str">
        <f t="shared" si="491"/>
        <v>b</v>
      </c>
      <c r="C1907" s="101" t="str">
        <f t="shared" si="499"/>
        <v>b</v>
      </c>
      <c r="D1907" s="109" t="s">
        <v>279</v>
      </c>
      <c r="E1907" s="119" t="s">
        <v>311</v>
      </c>
      <c r="F1907" s="115">
        <f t="shared" si="492"/>
        <v>0</v>
      </c>
      <c r="G1907" s="116">
        <v>0</v>
      </c>
      <c r="H1907" s="116">
        <v>0</v>
      </c>
      <c r="I1907" s="116">
        <v>0</v>
      </c>
      <c r="J1907" s="116">
        <v>0</v>
      </c>
      <c r="K1907" s="115">
        <f t="shared" si="493"/>
        <v>0</v>
      </c>
      <c r="L1907" s="116">
        <v>0</v>
      </c>
      <c r="M1907" s="116">
        <v>0</v>
      </c>
      <c r="N1907" s="116">
        <v>0</v>
      </c>
      <c r="O1907" s="116">
        <v>0</v>
      </c>
      <c r="P1907" s="115">
        <f t="shared" si="494"/>
        <v>0</v>
      </c>
      <c r="Q1907" s="116">
        <v>0</v>
      </c>
      <c r="R1907" s="116">
        <v>0</v>
      </c>
      <c r="S1907" s="116">
        <v>0</v>
      </c>
      <c r="T1907" s="116">
        <v>0</v>
      </c>
      <c r="U1907" s="111">
        <f t="shared" ref="U1907:Y1957" si="501">Z1907+AE1907</f>
        <v>0</v>
      </c>
      <c r="V1907" s="116">
        <f t="shared" si="501"/>
        <v>0</v>
      </c>
      <c r="W1907" s="116">
        <f t="shared" si="501"/>
        <v>0</v>
      </c>
      <c r="X1907" s="116">
        <f t="shared" si="501"/>
        <v>0</v>
      </c>
      <c r="Y1907" s="116">
        <f t="shared" si="501"/>
        <v>0</v>
      </c>
      <c r="Z1907" s="115">
        <f t="shared" si="495"/>
        <v>0</v>
      </c>
      <c r="AA1907" s="116">
        <v>0</v>
      </c>
      <c r="AB1907" s="116">
        <v>0</v>
      </c>
      <c r="AC1907" s="116">
        <v>0</v>
      </c>
      <c r="AD1907" s="116">
        <v>0</v>
      </c>
      <c r="AE1907" s="115">
        <f t="shared" si="496"/>
        <v>0</v>
      </c>
      <c r="AF1907" s="116">
        <v>0</v>
      </c>
      <c r="AG1907" s="116">
        <v>0</v>
      </c>
      <c r="AH1907" s="116">
        <v>0</v>
      </c>
      <c r="AI1907" s="116">
        <v>0</v>
      </c>
      <c r="AJ1907" s="115">
        <f t="shared" si="500"/>
        <v>0</v>
      </c>
      <c r="AK1907" s="116">
        <f t="shared" si="500"/>
        <v>0</v>
      </c>
      <c r="AL1907" s="116">
        <f t="shared" si="500"/>
        <v>0</v>
      </c>
      <c r="AM1907" s="116">
        <f t="shared" si="500"/>
        <v>0</v>
      </c>
      <c r="AN1907" s="116">
        <f t="shared" si="500"/>
        <v>0</v>
      </c>
      <c r="AO1907" s="115">
        <f t="shared" si="497"/>
        <v>0</v>
      </c>
      <c r="AP1907" s="116">
        <f t="shared" si="497"/>
        <v>0</v>
      </c>
      <c r="AQ1907" s="116">
        <f t="shared" si="497"/>
        <v>0</v>
      </c>
      <c r="AR1907" s="116">
        <f t="shared" si="490"/>
        <v>0</v>
      </c>
      <c r="AS1907" s="116">
        <f t="shared" si="498"/>
        <v>0</v>
      </c>
    </row>
    <row r="1908" spans="2:45" ht="16.5" hidden="1" thickTop="1" thickBot="1" x14ac:dyDescent="0.3">
      <c r="B1908" s="101" t="str">
        <f t="shared" si="491"/>
        <v>b</v>
      </c>
      <c r="C1908" s="101" t="str">
        <f t="shared" si="499"/>
        <v>b</v>
      </c>
      <c r="D1908" s="109" t="s">
        <v>279</v>
      </c>
      <c r="E1908" s="119" t="s">
        <v>312</v>
      </c>
      <c r="F1908" s="115">
        <f t="shared" si="492"/>
        <v>0</v>
      </c>
      <c r="G1908" s="116">
        <v>0</v>
      </c>
      <c r="H1908" s="116">
        <v>0</v>
      </c>
      <c r="I1908" s="116">
        <v>0</v>
      </c>
      <c r="J1908" s="116">
        <v>0</v>
      </c>
      <c r="K1908" s="115">
        <f t="shared" si="493"/>
        <v>0</v>
      </c>
      <c r="L1908" s="116">
        <v>0</v>
      </c>
      <c r="M1908" s="116">
        <v>0</v>
      </c>
      <c r="N1908" s="116">
        <v>0</v>
      </c>
      <c r="O1908" s="116">
        <v>0</v>
      </c>
      <c r="P1908" s="115">
        <f t="shared" si="494"/>
        <v>0</v>
      </c>
      <c r="Q1908" s="116">
        <v>0</v>
      </c>
      <c r="R1908" s="116">
        <v>0</v>
      </c>
      <c r="S1908" s="116">
        <v>0</v>
      </c>
      <c r="T1908" s="116">
        <v>0</v>
      </c>
      <c r="U1908" s="111">
        <f t="shared" si="501"/>
        <v>0</v>
      </c>
      <c r="V1908" s="116">
        <f t="shared" si="501"/>
        <v>0</v>
      </c>
      <c r="W1908" s="116">
        <f t="shared" si="501"/>
        <v>0</v>
      </c>
      <c r="X1908" s="116">
        <f t="shared" si="501"/>
        <v>0</v>
      </c>
      <c r="Y1908" s="116">
        <f t="shared" si="501"/>
        <v>0</v>
      </c>
      <c r="Z1908" s="115">
        <f t="shared" si="495"/>
        <v>0</v>
      </c>
      <c r="AA1908" s="116">
        <v>0</v>
      </c>
      <c r="AB1908" s="116">
        <v>0</v>
      </c>
      <c r="AC1908" s="116">
        <v>0</v>
      </c>
      <c r="AD1908" s="116">
        <v>0</v>
      </c>
      <c r="AE1908" s="115">
        <f t="shared" si="496"/>
        <v>0</v>
      </c>
      <c r="AF1908" s="116">
        <v>0</v>
      </c>
      <c r="AG1908" s="116">
        <v>0</v>
      </c>
      <c r="AH1908" s="116">
        <v>0</v>
      </c>
      <c r="AI1908" s="116">
        <v>0</v>
      </c>
      <c r="AJ1908" s="115">
        <f t="shared" si="500"/>
        <v>0</v>
      </c>
      <c r="AK1908" s="116">
        <f t="shared" si="500"/>
        <v>0</v>
      </c>
      <c r="AL1908" s="116">
        <f t="shared" si="500"/>
        <v>0</v>
      </c>
      <c r="AM1908" s="116">
        <f t="shared" si="500"/>
        <v>0</v>
      </c>
      <c r="AN1908" s="116">
        <f t="shared" si="500"/>
        <v>0</v>
      </c>
      <c r="AO1908" s="115">
        <f t="shared" si="497"/>
        <v>0</v>
      </c>
      <c r="AP1908" s="116">
        <f t="shared" si="497"/>
        <v>0</v>
      </c>
      <c r="AQ1908" s="116">
        <f t="shared" si="497"/>
        <v>0</v>
      </c>
      <c r="AR1908" s="116">
        <f t="shared" si="490"/>
        <v>0</v>
      </c>
      <c r="AS1908" s="116">
        <f t="shared" si="498"/>
        <v>0</v>
      </c>
    </row>
    <row r="1909" spans="2:45" ht="27" thickTop="1" thickBot="1" x14ac:dyDescent="0.3">
      <c r="B1909" s="101" t="str">
        <f t="shared" si="491"/>
        <v>a</v>
      </c>
      <c r="C1909" s="101" t="str">
        <f t="shared" si="499"/>
        <v>a</v>
      </c>
      <c r="D1909" s="109" t="s">
        <v>199</v>
      </c>
      <c r="E1909" s="118" t="s">
        <v>50</v>
      </c>
      <c r="F1909" s="115">
        <f t="shared" si="492"/>
        <v>2300000</v>
      </c>
      <c r="G1909" s="116">
        <f>SUM(G1910,G1922:G1924)</f>
        <v>1114000</v>
      </c>
      <c r="H1909" s="116">
        <f>SUM(H1910,H1922:H1924)</f>
        <v>644000</v>
      </c>
      <c r="I1909" s="116">
        <f>SUM(I1910,I1922:I1924)</f>
        <v>264000</v>
      </c>
      <c r="J1909" s="116">
        <f>SUM(J1910,J1922:J1924)</f>
        <v>278000</v>
      </c>
      <c r="K1909" s="115">
        <f t="shared" si="493"/>
        <v>4040000</v>
      </c>
      <c r="L1909" s="116">
        <f>SUM(L1910,L1922:L1924)</f>
        <v>1114000</v>
      </c>
      <c r="M1909" s="116">
        <f>SUM(M1910,M1922:M1924)</f>
        <v>1094000</v>
      </c>
      <c r="N1909" s="116">
        <f>SUM(N1910,N1922:N1924)</f>
        <v>1554000</v>
      </c>
      <c r="O1909" s="116">
        <f>SUM(O1910,O1922:O1924)</f>
        <v>278000</v>
      </c>
      <c r="P1909" s="115">
        <f t="shared" si="494"/>
        <v>1477937.5</v>
      </c>
      <c r="Q1909" s="116">
        <f>SUM(Q1910,Q1922:Q1924)</f>
        <v>858547.65999999992</v>
      </c>
      <c r="R1909" s="116">
        <f>SUM(R1910,R1922:R1924)</f>
        <v>619389.84</v>
      </c>
      <c r="S1909" s="116">
        <f>SUM(S1910,S1922:S1924)</f>
        <v>0</v>
      </c>
      <c r="T1909" s="116">
        <f>SUM(T1910,T1922:T1924)</f>
        <v>0</v>
      </c>
      <c r="U1909" s="111">
        <f t="shared" si="501"/>
        <v>0</v>
      </c>
      <c r="V1909" s="116">
        <f t="shared" si="501"/>
        <v>0</v>
      </c>
      <c r="W1909" s="116">
        <f t="shared" si="501"/>
        <v>0</v>
      </c>
      <c r="X1909" s="116">
        <f t="shared" si="501"/>
        <v>0</v>
      </c>
      <c r="Y1909" s="116">
        <f t="shared" si="501"/>
        <v>0</v>
      </c>
      <c r="Z1909" s="115">
        <f t="shared" si="495"/>
        <v>0</v>
      </c>
      <c r="AA1909" s="116">
        <f>SUM(AA1910,AA1922:AA1924)</f>
        <v>0</v>
      </c>
      <c r="AB1909" s="116">
        <f>SUM(AB1910,AB1922:AB1924)</f>
        <v>0</v>
      </c>
      <c r="AC1909" s="116">
        <f>SUM(AC1910,AC1922:AC1924)</f>
        <v>0</v>
      </c>
      <c r="AD1909" s="116">
        <f>SUM(AD1910,AD1922:AD1924)</f>
        <v>0</v>
      </c>
      <c r="AE1909" s="115">
        <f t="shared" si="496"/>
        <v>0</v>
      </c>
      <c r="AF1909" s="116">
        <f>SUM(AF1910,AF1922:AF1924)</f>
        <v>0</v>
      </c>
      <c r="AG1909" s="116">
        <f>SUM(AG1910,AG1922:AG1924)</f>
        <v>0</v>
      </c>
      <c r="AH1909" s="116">
        <f>SUM(AH1910,AH1922:AH1924)</f>
        <v>0</v>
      </c>
      <c r="AI1909" s="116">
        <f>SUM(AI1910,AI1922:AI1924)</f>
        <v>0</v>
      </c>
      <c r="AJ1909" s="115">
        <f t="shared" si="500"/>
        <v>2300000</v>
      </c>
      <c r="AK1909" s="116">
        <f t="shared" si="500"/>
        <v>1114000</v>
      </c>
      <c r="AL1909" s="116">
        <f t="shared" si="500"/>
        <v>644000</v>
      </c>
      <c r="AM1909" s="116">
        <f t="shared" si="500"/>
        <v>264000</v>
      </c>
      <c r="AN1909" s="116">
        <f t="shared" si="500"/>
        <v>278000</v>
      </c>
      <c r="AO1909" s="115">
        <f t="shared" si="497"/>
        <v>4040000</v>
      </c>
      <c r="AP1909" s="116">
        <f t="shared" si="497"/>
        <v>1114000</v>
      </c>
      <c r="AQ1909" s="116">
        <f t="shared" si="497"/>
        <v>1094000</v>
      </c>
      <c r="AR1909" s="116">
        <f t="shared" si="490"/>
        <v>1554000</v>
      </c>
      <c r="AS1909" s="116">
        <f t="shared" si="498"/>
        <v>278000</v>
      </c>
    </row>
    <row r="1910" spans="2:45" ht="16.5" thickTop="1" thickBot="1" x14ac:dyDescent="0.3">
      <c r="B1910" s="101" t="str">
        <f t="shared" si="491"/>
        <v>a</v>
      </c>
      <c r="C1910" s="101" t="str">
        <f t="shared" si="499"/>
        <v>a</v>
      </c>
      <c r="D1910" s="109" t="s">
        <v>279</v>
      </c>
      <c r="E1910" s="119" t="s">
        <v>298</v>
      </c>
      <c r="F1910" s="115">
        <f t="shared" si="492"/>
        <v>2300000</v>
      </c>
      <c r="G1910" s="116">
        <f>SUM(G1911:G1917)</f>
        <v>1114000</v>
      </c>
      <c r="H1910" s="116">
        <f>SUM(H1911:H1917)</f>
        <v>644000</v>
      </c>
      <c r="I1910" s="116">
        <f>SUM(I1911:I1917)</f>
        <v>264000</v>
      </c>
      <c r="J1910" s="116">
        <f>SUM(J1911:J1917)</f>
        <v>278000</v>
      </c>
      <c r="K1910" s="115">
        <f t="shared" si="493"/>
        <v>4040000</v>
      </c>
      <c r="L1910" s="116">
        <f>SUM(L1911:L1917)</f>
        <v>1114000</v>
      </c>
      <c r="M1910" s="116">
        <f>SUM(M1911:M1917)</f>
        <v>1094000</v>
      </c>
      <c r="N1910" s="116">
        <f>SUM(N1911:N1917)</f>
        <v>1554000</v>
      </c>
      <c r="O1910" s="116">
        <f>SUM(O1911:O1917)</f>
        <v>278000</v>
      </c>
      <c r="P1910" s="115">
        <f t="shared" si="494"/>
        <v>1477937.5</v>
      </c>
      <c r="Q1910" s="116">
        <f>SUM(Q1911:Q1917)</f>
        <v>858547.65999999992</v>
      </c>
      <c r="R1910" s="116">
        <f>SUM(R1911:R1917)</f>
        <v>619389.84</v>
      </c>
      <c r="S1910" s="116">
        <f>SUM(S1911:S1917)</f>
        <v>0</v>
      </c>
      <c r="T1910" s="116">
        <f>SUM(T1911:T1917)</f>
        <v>0</v>
      </c>
      <c r="U1910" s="111">
        <f t="shared" si="501"/>
        <v>0</v>
      </c>
      <c r="V1910" s="116">
        <f t="shared" si="501"/>
        <v>0</v>
      </c>
      <c r="W1910" s="116">
        <f t="shared" si="501"/>
        <v>0</v>
      </c>
      <c r="X1910" s="116">
        <f t="shared" si="501"/>
        <v>0</v>
      </c>
      <c r="Y1910" s="116">
        <f t="shared" si="501"/>
        <v>0</v>
      </c>
      <c r="Z1910" s="115">
        <f t="shared" si="495"/>
        <v>0</v>
      </c>
      <c r="AA1910" s="116">
        <f>SUM(AA1911:AA1917)</f>
        <v>0</v>
      </c>
      <c r="AB1910" s="116">
        <f>SUM(AB1911:AB1917)</f>
        <v>0</v>
      </c>
      <c r="AC1910" s="116">
        <f>SUM(AC1911:AC1917)</f>
        <v>0</v>
      </c>
      <c r="AD1910" s="116">
        <f>SUM(AD1911:AD1917)</f>
        <v>0</v>
      </c>
      <c r="AE1910" s="115">
        <f t="shared" si="496"/>
        <v>0</v>
      </c>
      <c r="AF1910" s="116">
        <f>SUM(AF1911:AF1917)</f>
        <v>0</v>
      </c>
      <c r="AG1910" s="116">
        <f>SUM(AG1911:AG1917)</f>
        <v>0</v>
      </c>
      <c r="AH1910" s="116">
        <f>SUM(AH1911:AH1917)</f>
        <v>0</v>
      </c>
      <c r="AI1910" s="116">
        <f>SUM(AI1911:AI1917)</f>
        <v>0</v>
      </c>
      <c r="AJ1910" s="115">
        <f t="shared" si="500"/>
        <v>2300000</v>
      </c>
      <c r="AK1910" s="116">
        <f t="shared" si="500"/>
        <v>1114000</v>
      </c>
      <c r="AL1910" s="116">
        <f t="shared" si="500"/>
        <v>644000</v>
      </c>
      <c r="AM1910" s="116">
        <f t="shared" si="500"/>
        <v>264000</v>
      </c>
      <c r="AN1910" s="116">
        <f t="shared" si="500"/>
        <v>278000</v>
      </c>
      <c r="AO1910" s="115">
        <f t="shared" si="497"/>
        <v>4040000</v>
      </c>
      <c r="AP1910" s="116">
        <f t="shared" si="497"/>
        <v>1114000</v>
      </c>
      <c r="AQ1910" s="116">
        <f t="shared" si="497"/>
        <v>1094000</v>
      </c>
      <c r="AR1910" s="116">
        <f t="shared" si="490"/>
        <v>1554000</v>
      </c>
      <c r="AS1910" s="116">
        <f t="shared" si="498"/>
        <v>278000</v>
      </c>
    </row>
    <row r="1911" spans="2:45" ht="16.5" hidden="1" thickTop="1" thickBot="1" x14ac:dyDescent="0.3">
      <c r="B1911" s="101" t="str">
        <f t="shared" si="491"/>
        <v>b</v>
      </c>
      <c r="C1911" s="101" t="str">
        <f t="shared" si="499"/>
        <v>b</v>
      </c>
      <c r="D1911" s="109" t="s">
        <v>279</v>
      </c>
      <c r="E1911" s="120" t="s">
        <v>299</v>
      </c>
      <c r="F1911" s="115">
        <f t="shared" si="492"/>
        <v>0</v>
      </c>
      <c r="G1911" s="116">
        <v>0</v>
      </c>
      <c r="H1911" s="116">
        <v>0</v>
      </c>
      <c r="I1911" s="116">
        <v>0</v>
      </c>
      <c r="J1911" s="116">
        <v>0</v>
      </c>
      <c r="K1911" s="115">
        <f t="shared" si="493"/>
        <v>0</v>
      </c>
      <c r="L1911" s="116">
        <v>0</v>
      </c>
      <c r="M1911" s="116">
        <v>0</v>
      </c>
      <c r="N1911" s="116">
        <v>0</v>
      </c>
      <c r="O1911" s="116">
        <v>0</v>
      </c>
      <c r="P1911" s="115">
        <f t="shared" si="494"/>
        <v>0</v>
      </c>
      <c r="Q1911" s="116">
        <v>0</v>
      </c>
      <c r="R1911" s="116">
        <v>0</v>
      </c>
      <c r="S1911" s="116">
        <v>0</v>
      </c>
      <c r="T1911" s="116">
        <v>0</v>
      </c>
      <c r="U1911" s="111">
        <f t="shared" si="501"/>
        <v>0</v>
      </c>
      <c r="V1911" s="116">
        <f t="shared" si="501"/>
        <v>0</v>
      </c>
      <c r="W1911" s="116">
        <f t="shared" si="501"/>
        <v>0</v>
      </c>
      <c r="X1911" s="116">
        <f t="shared" si="501"/>
        <v>0</v>
      </c>
      <c r="Y1911" s="116">
        <f t="shared" si="501"/>
        <v>0</v>
      </c>
      <c r="Z1911" s="115">
        <f t="shared" si="495"/>
        <v>0</v>
      </c>
      <c r="AA1911" s="116">
        <v>0</v>
      </c>
      <c r="AB1911" s="116">
        <v>0</v>
      </c>
      <c r="AC1911" s="116">
        <v>0</v>
      </c>
      <c r="AD1911" s="116">
        <v>0</v>
      </c>
      <c r="AE1911" s="115">
        <f t="shared" si="496"/>
        <v>0</v>
      </c>
      <c r="AF1911" s="116">
        <v>0</v>
      </c>
      <c r="AG1911" s="116">
        <v>0</v>
      </c>
      <c r="AH1911" s="116">
        <v>0</v>
      </c>
      <c r="AI1911" s="116">
        <v>0</v>
      </c>
      <c r="AJ1911" s="115">
        <f t="shared" si="500"/>
        <v>0</v>
      </c>
      <c r="AK1911" s="116">
        <f t="shared" si="500"/>
        <v>0</v>
      </c>
      <c r="AL1911" s="116">
        <f t="shared" si="500"/>
        <v>0</v>
      </c>
      <c r="AM1911" s="116">
        <f t="shared" si="500"/>
        <v>0</v>
      </c>
      <c r="AN1911" s="116">
        <f t="shared" si="500"/>
        <v>0</v>
      </c>
      <c r="AO1911" s="115">
        <f t="shared" si="497"/>
        <v>0</v>
      </c>
      <c r="AP1911" s="116">
        <f t="shared" si="497"/>
        <v>0</v>
      </c>
      <c r="AQ1911" s="116">
        <f t="shared" si="497"/>
        <v>0</v>
      </c>
      <c r="AR1911" s="116">
        <f t="shared" si="490"/>
        <v>0</v>
      </c>
      <c r="AS1911" s="116">
        <f t="shared" si="498"/>
        <v>0</v>
      </c>
    </row>
    <row r="1912" spans="2:45" ht="16.5" thickTop="1" thickBot="1" x14ac:dyDescent="0.3">
      <c r="B1912" s="101" t="str">
        <f t="shared" si="491"/>
        <v>a</v>
      </c>
      <c r="C1912" s="101" t="str">
        <f t="shared" si="499"/>
        <v>a</v>
      </c>
      <c r="D1912" s="109" t="s">
        <v>279</v>
      </c>
      <c r="E1912" s="120" t="s">
        <v>300</v>
      </c>
      <c r="F1912" s="115">
        <f t="shared" si="492"/>
        <v>290000</v>
      </c>
      <c r="G1912" s="116">
        <v>73500</v>
      </c>
      <c r="H1912" s="116">
        <v>71500</v>
      </c>
      <c r="I1912" s="116">
        <v>72500</v>
      </c>
      <c r="J1912" s="116">
        <v>72500</v>
      </c>
      <c r="K1912" s="115">
        <f t="shared" si="493"/>
        <v>292355</v>
      </c>
      <c r="L1912" s="116">
        <v>77855</v>
      </c>
      <c r="M1912" s="116">
        <v>71500</v>
      </c>
      <c r="N1912" s="116">
        <v>71500</v>
      </c>
      <c r="O1912" s="116">
        <v>71500</v>
      </c>
      <c r="P1912" s="115">
        <f t="shared" si="494"/>
        <v>149351.93</v>
      </c>
      <c r="Q1912" s="116">
        <v>77851.94</v>
      </c>
      <c r="R1912" s="116">
        <v>71499.990000000005</v>
      </c>
      <c r="S1912" s="116">
        <v>0</v>
      </c>
      <c r="T1912" s="116">
        <v>0</v>
      </c>
      <c r="U1912" s="111">
        <f t="shared" si="501"/>
        <v>0</v>
      </c>
      <c r="V1912" s="116">
        <f t="shared" si="501"/>
        <v>0</v>
      </c>
      <c r="W1912" s="116">
        <f t="shared" si="501"/>
        <v>0</v>
      </c>
      <c r="X1912" s="116">
        <f t="shared" si="501"/>
        <v>0</v>
      </c>
      <c r="Y1912" s="116">
        <f t="shared" si="501"/>
        <v>0</v>
      </c>
      <c r="Z1912" s="115">
        <f t="shared" si="495"/>
        <v>0</v>
      </c>
      <c r="AA1912" s="116">
        <v>0</v>
      </c>
      <c r="AB1912" s="116">
        <v>0</v>
      </c>
      <c r="AC1912" s="116">
        <v>0</v>
      </c>
      <c r="AD1912" s="116">
        <v>0</v>
      </c>
      <c r="AE1912" s="115">
        <f t="shared" si="496"/>
        <v>0</v>
      </c>
      <c r="AF1912" s="116">
        <v>0</v>
      </c>
      <c r="AG1912" s="116">
        <v>0</v>
      </c>
      <c r="AH1912" s="116">
        <v>0</v>
      </c>
      <c r="AI1912" s="116">
        <v>0</v>
      </c>
      <c r="AJ1912" s="115">
        <f t="shared" si="500"/>
        <v>290000</v>
      </c>
      <c r="AK1912" s="116">
        <f t="shared" si="500"/>
        <v>73500</v>
      </c>
      <c r="AL1912" s="116">
        <f t="shared" si="500"/>
        <v>71500</v>
      </c>
      <c r="AM1912" s="116">
        <f t="shared" si="500"/>
        <v>72500</v>
      </c>
      <c r="AN1912" s="116">
        <f t="shared" si="500"/>
        <v>72500</v>
      </c>
      <c r="AO1912" s="115">
        <f t="shared" si="497"/>
        <v>292355</v>
      </c>
      <c r="AP1912" s="116">
        <f t="shared" si="497"/>
        <v>77855</v>
      </c>
      <c r="AQ1912" s="116">
        <f t="shared" si="497"/>
        <v>71500</v>
      </c>
      <c r="AR1912" s="116">
        <f t="shared" si="490"/>
        <v>71500</v>
      </c>
      <c r="AS1912" s="116">
        <f t="shared" si="498"/>
        <v>71500</v>
      </c>
    </row>
    <row r="1913" spans="2:45" ht="16.5" hidden="1" thickTop="1" thickBot="1" x14ac:dyDescent="0.3">
      <c r="B1913" s="101" t="str">
        <f t="shared" si="491"/>
        <v>b</v>
      </c>
      <c r="C1913" s="101" t="str">
        <f t="shared" si="499"/>
        <v>b</v>
      </c>
      <c r="D1913" s="109" t="s">
        <v>279</v>
      </c>
      <c r="E1913" s="120" t="s">
        <v>301</v>
      </c>
      <c r="F1913" s="115">
        <f t="shared" si="492"/>
        <v>0</v>
      </c>
      <c r="G1913" s="116">
        <v>0</v>
      </c>
      <c r="H1913" s="116">
        <v>0</v>
      </c>
      <c r="I1913" s="116">
        <v>0</v>
      </c>
      <c r="J1913" s="116">
        <v>0</v>
      </c>
      <c r="K1913" s="115">
        <f t="shared" si="493"/>
        <v>0</v>
      </c>
      <c r="L1913" s="116">
        <v>0</v>
      </c>
      <c r="M1913" s="116">
        <v>0</v>
      </c>
      <c r="N1913" s="116">
        <v>0</v>
      </c>
      <c r="O1913" s="116">
        <v>0</v>
      </c>
      <c r="P1913" s="115">
        <f t="shared" si="494"/>
        <v>0</v>
      </c>
      <c r="Q1913" s="116">
        <v>0</v>
      </c>
      <c r="R1913" s="116">
        <v>0</v>
      </c>
      <c r="S1913" s="116">
        <v>0</v>
      </c>
      <c r="T1913" s="116">
        <v>0</v>
      </c>
      <c r="U1913" s="111">
        <f t="shared" si="501"/>
        <v>0</v>
      </c>
      <c r="V1913" s="116">
        <f t="shared" si="501"/>
        <v>0</v>
      </c>
      <c r="W1913" s="116">
        <f t="shared" si="501"/>
        <v>0</v>
      </c>
      <c r="X1913" s="116">
        <f t="shared" si="501"/>
        <v>0</v>
      </c>
      <c r="Y1913" s="116">
        <f t="shared" si="501"/>
        <v>0</v>
      </c>
      <c r="Z1913" s="115">
        <f t="shared" si="495"/>
        <v>0</v>
      </c>
      <c r="AA1913" s="116">
        <v>0</v>
      </c>
      <c r="AB1913" s="116">
        <v>0</v>
      </c>
      <c r="AC1913" s="116">
        <v>0</v>
      </c>
      <c r="AD1913" s="116">
        <v>0</v>
      </c>
      <c r="AE1913" s="115">
        <f t="shared" si="496"/>
        <v>0</v>
      </c>
      <c r="AF1913" s="116">
        <v>0</v>
      </c>
      <c r="AG1913" s="116">
        <v>0</v>
      </c>
      <c r="AH1913" s="116">
        <v>0</v>
      </c>
      <c r="AI1913" s="116">
        <v>0</v>
      </c>
      <c r="AJ1913" s="115">
        <f t="shared" si="500"/>
        <v>0</v>
      </c>
      <c r="AK1913" s="116">
        <f t="shared" si="500"/>
        <v>0</v>
      </c>
      <c r="AL1913" s="116">
        <f t="shared" si="500"/>
        <v>0</v>
      </c>
      <c r="AM1913" s="116">
        <f t="shared" si="500"/>
        <v>0</v>
      </c>
      <c r="AN1913" s="116">
        <f t="shared" si="500"/>
        <v>0</v>
      </c>
      <c r="AO1913" s="115">
        <f t="shared" si="497"/>
        <v>0</v>
      </c>
      <c r="AP1913" s="116">
        <f t="shared" si="497"/>
        <v>0</v>
      </c>
      <c r="AQ1913" s="116">
        <f t="shared" si="497"/>
        <v>0</v>
      </c>
      <c r="AR1913" s="116">
        <f t="shared" si="490"/>
        <v>0</v>
      </c>
      <c r="AS1913" s="116">
        <f t="shared" si="498"/>
        <v>0</v>
      </c>
    </row>
    <row r="1914" spans="2:45" ht="16.5" hidden="1" thickTop="1" thickBot="1" x14ac:dyDescent="0.3">
      <c r="B1914" s="101" t="str">
        <f t="shared" si="491"/>
        <v>b</v>
      </c>
      <c r="C1914" s="101" t="str">
        <f t="shared" si="499"/>
        <v>b</v>
      </c>
      <c r="D1914" s="109" t="s">
        <v>279</v>
      </c>
      <c r="E1914" s="120" t="s">
        <v>302</v>
      </c>
      <c r="F1914" s="115">
        <f t="shared" si="492"/>
        <v>0</v>
      </c>
      <c r="G1914" s="116">
        <v>0</v>
      </c>
      <c r="H1914" s="116">
        <v>0</v>
      </c>
      <c r="I1914" s="116">
        <v>0</v>
      </c>
      <c r="J1914" s="116">
        <v>0</v>
      </c>
      <c r="K1914" s="115">
        <f t="shared" si="493"/>
        <v>0</v>
      </c>
      <c r="L1914" s="116">
        <v>0</v>
      </c>
      <c r="M1914" s="116">
        <v>0</v>
      </c>
      <c r="N1914" s="116">
        <v>0</v>
      </c>
      <c r="O1914" s="116">
        <v>0</v>
      </c>
      <c r="P1914" s="115">
        <f t="shared" si="494"/>
        <v>0</v>
      </c>
      <c r="Q1914" s="116">
        <v>0</v>
      </c>
      <c r="R1914" s="116">
        <v>0</v>
      </c>
      <c r="S1914" s="116">
        <v>0</v>
      </c>
      <c r="T1914" s="116">
        <v>0</v>
      </c>
      <c r="U1914" s="111">
        <f t="shared" si="501"/>
        <v>0</v>
      </c>
      <c r="V1914" s="116">
        <f t="shared" si="501"/>
        <v>0</v>
      </c>
      <c r="W1914" s="116">
        <f t="shared" si="501"/>
        <v>0</v>
      </c>
      <c r="X1914" s="116">
        <f t="shared" si="501"/>
        <v>0</v>
      </c>
      <c r="Y1914" s="116">
        <f t="shared" si="501"/>
        <v>0</v>
      </c>
      <c r="Z1914" s="115">
        <f t="shared" si="495"/>
        <v>0</v>
      </c>
      <c r="AA1914" s="116">
        <v>0</v>
      </c>
      <c r="AB1914" s="116">
        <v>0</v>
      </c>
      <c r="AC1914" s="116">
        <v>0</v>
      </c>
      <c r="AD1914" s="116">
        <v>0</v>
      </c>
      <c r="AE1914" s="115">
        <f t="shared" si="496"/>
        <v>0</v>
      </c>
      <c r="AF1914" s="116">
        <v>0</v>
      </c>
      <c r="AG1914" s="116">
        <v>0</v>
      </c>
      <c r="AH1914" s="116">
        <v>0</v>
      </c>
      <c r="AI1914" s="116">
        <v>0</v>
      </c>
      <c r="AJ1914" s="115">
        <f t="shared" si="500"/>
        <v>0</v>
      </c>
      <c r="AK1914" s="116">
        <f t="shared" si="500"/>
        <v>0</v>
      </c>
      <c r="AL1914" s="116">
        <f t="shared" si="500"/>
        <v>0</v>
      </c>
      <c r="AM1914" s="116">
        <f t="shared" si="500"/>
        <v>0</v>
      </c>
      <c r="AN1914" s="116">
        <f t="shared" si="500"/>
        <v>0</v>
      </c>
      <c r="AO1914" s="115">
        <f t="shared" si="497"/>
        <v>0</v>
      </c>
      <c r="AP1914" s="116">
        <f t="shared" si="497"/>
        <v>0</v>
      </c>
      <c r="AQ1914" s="116">
        <f t="shared" si="497"/>
        <v>0</v>
      </c>
      <c r="AR1914" s="116">
        <f t="shared" si="490"/>
        <v>0</v>
      </c>
      <c r="AS1914" s="116">
        <f t="shared" si="498"/>
        <v>0</v>
      </c>
    </row>
    <row r="1915" spans="2:45" ht="16.5" hidden="1" thickTop="1" thickBot="1" x14ac:dyDescent="0.3">
      <c r="B1915" s="101" t="str">
        <f t="shared" si="491"/>
        <v>b</v>
      </c>
      <c r="C1915" s="101" t="str">
        <f t="shared" si="499"/>
        <v>b</v>
      </c>
      <c r="D1915" s="109" t="s">
        <v>279</v>
      </c>
      <c r="E1915" s="120" t="s">
        <v>303</v>
      </c>
      <c r="F1915" s="115">
        <f t="shared" si="492"/>
        <v>0</v>
      </c>
      <c r="G1915" s="116">
        <v>0</v>
      </c>
      <c r="H1915" s="116">
        <v>0</v>
      </c>
      <c r="I1915" s="116">
        <v>0</v>
      </c>
      <c r="J1915" s="116">
        <v>0</v>
      </c>
      <c r="K1915" s="115">
        <f t="shared" si="493"/>
        <v>0</v>
      </c>
      <c r="L1915" s="116">
        <v>0</v>
      </c>
      <c r="M1915" s="116">
        <v>0</v>
      </c>
      <c r="N1915" s="116">
        <v>0</v>
      </c>
      <c r="O1915" s="116">
        <v>0</v>
      </c>
      <c r="P1915" s="115">
        <f t="shared" si="494"/>
        <v>0</v>
      </c>
      <c r="Q1915" s="116">
        <v>0</v>
      </c>
      <c r="R1915" s="116">
        <v>0</v>
      </c>
      <c r="S1915" s="116">
        <v>0</v>
      </c>
      <c r="T1915" s="116">
        <v>0</v>
      </c>
      <c r="U1915" s="111">
        <f t="shared" si="501"/>
        <v>0</v>
      </c>
      <c r="V1915" s="116">
        <f t="shared" si="501"/>
        <v>0</v>
      </c>
      <c r="W1915" s="116">
        <f t="shared" si="501"/>
        <v>0</v>
      </c>
      <c r="X1915" s="116">
        <f t="shared" si="501"/>
        <v>0</v>
      </c>
      <c r="Y1915" s="116">
        <f t="shared" si="501"/>
        <v>0</v>
      </c>
      <c r="Z1915" s="115">
        <f t="shared" si="495"/>
        <v>0</v>
      </c>
      <c r="AA1915" s="116">
        <v>0</v>
      </c>
      <c r="AB1915" s="116">
        <v>0</v>
      </c>
      <c r="AC1915" s="116">
        <v>0</v>
      </c>
      <c r="AD1915" s="116">
        <v>0</v>
      </c>
      <c r="AE1915" s="115">
        <f t="shared" si="496"/>
        <v>0</v>
      </c>
      <c r="AF1915" s="116">
        <v>0</v>
      </c>
      <c r="AG1915" s="116">
        <v>0</v>
      </c>
      <c r="AH1915" s="116">
        <v>0</v>
      </c>
      <c r="AI1915" s="116">
        <v>0</v>
      </c>
      <c r="AJ1915" s="115">
        <f t="shared" si="500"/>
        <v>0</v>
      </c>
      <c r="AK1915" s="116">
        <f t="shared" si="500"/>
        <v>0</v>
      </c>
      <c r="AL1915" s="116">
        <f t="shared" si="500"/>
        <v>0</v>
      </c>
      <c r="AM1915" s="116">
        <f t="shared" si="500"/>
        <v>0</v>
      </c>
      <c r="AN1915" s="116">
        <f t="shared" si="500"/>
        <v>0</v>
      </c>
      <c r="AO1915" s="115">
        <f t="shared" si="497"/>
        <v>0</v>
      </c>
      <c r="AP1915" s="116">
        <f t="shared" si="497"/>
        <v>0</v>
      </c>
      <c r="AQ1915" s="116">
        <f t="shared" si="497"/>
        <v>0</v>
      </c>
      <c r="AR1915" s="116">
        <f t="shared" si="490"/>
        <v>0</v>
      </c>
      <c r="AS1915" s="116">
        <f t="shared" si="498"/>
        <v>0</v>
      </c>
    </row>
    <row r="1916" spans="2:45" ht="16.5" thickTop="1" thickBot="1" x14ac:dyDescent="0.3">
      <c r="B1916" s="101" t="str">
        <f t="shared" si="491"/>
        <v>a</v>
      </c>
      <c r="C1916" s="101" t="str">
        <f t="shared" si="499"/>
        <v>a</v>
      </c>
      <c r="D1916" s="109" t="s">
        <v>279</v>
      </c>
      <c r="E1916" s="120" t="s">
        <v>304</v>
      </c>
      <c r="F1916" s="115">
        <f t="shared" si="492"/>
        <v>2010000</v>
      </c>
      <c r="G1916" s="116">
        <v>1040500</v>
      </c>
      <c r="H1916" s="116">
        <v>572500</v>
      </c>
      <c r="I1916" s="116">
        <v>191500</v>
      </c>
      <c r="J1916" s="116">
        <v>205500</v>
      </c>
      <c r="K1916" s="115">
        <f t="shared" si="493"/>
        <v>3747645</v>
      </c>
      <c r="L1916" s="116">
        <v>1036145</v>
      </c>
      <c r="M1916" s="116">
        <v>1022500</v>
      </c>
      <c r="N1916" s="116">
        <v>1482500</v>
      </c>
      <c r="O1916" s="116">
        <v>206500</v>
      </c>
      <c r="P1916" s="115">
        <f t="shared" si="494"/>
        <v>1328585.5699999998</v>
      </c>
      <c r="Q1916" s="116">
        <v>780695.72</v>
      </c>
      <c r="R1916" s="116">
        <v>547889.85</v>
      </c>
      <c r="S1916" s="116">
        <v>0</v>
      </c>
      <c r="T1916" s="116">
        <v>0</v>
      </c>
      <c r="U1916" s="111">
        <f t="shared" si="501"/>
        <v>0</v>
      </c>
      <c r="V1916" s="116">
        <f t="shared" si="501"/>
        <v>0</v>
      </c>
      <c r="W1916" s="116">
        <f t="shared" si="501"/>
        <v>0</v>
      </c>
      <c r="X1916" s="116">
        <f t="shared" si="501"/>
        <v>0</v>
      </c>
      <c r="Y1916" s="116">
        <f t="shared" si="501"/>
        <v>0</v>
      </c>
      <c r="Z1916" s="115">
        <f t="shared" si="495"/>
        <v>0</v>
      </c>
      <c r="AA1916" s="116">
        <v>0</v>
      </c>
      <c r="AB1916" s="116">
        <v>0</v>
      </c>
      <c r="AC1916" s="116">
        <v>0</v>
      </c>
      <c r="AD1916" s="116">
        <v>0</v>
      </c>
      <c r="AE1916" s="115">
        <f t="shared" si="496"/>
        <v>0</v>
      </c>
      <c r="AF1916" s="116">
        <v>0</v>
      </c>
      <c r="AG1916" s="116">
        <v>0</v>
      </c>
      <c r="AH1916" s="116">
        <v>0</v>
      </c>
      <c r="AI1916" s="116">
        <v>0</v>
      </c>
      <c r="AJ1916" s="115">
        <f t="shared" si="500"/>
        <v>2010000</v>
      </c>
      <c r="AK1916" s="116">
        <f t="shared" si="500"/>
        <v>1040500</v>
      </c>
      <c r="AL1916" s="116">
        <f t="shared" si="500"/>
        <v>572500</v>
      </c>
      <c r="AM1916" s="116">
        <f t="shared" si="500"/>
        <v>191500</v>
      </c>
      <c r="AN1916" s="116">
        <f t="shared" si="500"/>
        <v>205500</v>
      </c>
      <c r="AO1916" s="115">
        <f t="shared" si="497"/>
        <v>3747645</v>
      </c>
      <c r="AP1916" s="116">
        <f t="shared" si="497"/>
        <v>1036145</v>
      </c>
      <c r="AQ1916" s="116">
        <f t="shared" si="497"/>
        <v>1022500</v>
      </c>
      <c r="AR1916" s="116">
        <f t="shared" si="490"/>
        <v>1482500</v>
      </c>
      <c r="AS1916" s="116">
        <f t="shared" si="498"/>
        <v>206500</v>
      </c>
    </row>
    <row r="1917" spans="2:45" ht="16.5" hidden="1" thickTop="1" thickBot="1" x14ac:dyDescent="0.3">
      <c r="B1917" s="101" t="str">
        <f t="shared" si="491"/>
        <v>b</v>
      </c>
      <c r="C1917" s="101" t="str">
        <f t="shared" si="499"/>
        <v>b</v>
      </c>
      <c r="D1917" s="109" t="s">
        <v>279</v>
      </c>
      <c r="E1917" s="120" t="s">
        <v>305</v>
      </c>
      <c r="F1917" s="115">
        <f t="shared" si="492"/>
        <v>0</v>
      </c>
      <c r="G1917" s="116">
        <f>SUM(G1918:G1919)</f>
        <v>0</v>
      </c>
      <c r="H1917" s="116">
        <f>SUM(H1918:H1919)</f>
        <v>0</v>
      </c>
      <c r="I1917" s="116">
        <f>SUM(I1918:I1919)</f>
        <v>0</v>
      </c>
      <c r="J1917" s="116">
        <f>SUM(J1918:J1919)</f>
        <v>0</v>
      </c>
      <c r="K1917" s="115">
        <f t="shared" si="493"/>
        <v>0</v>
      </c>
      <c r="L1917" s="116">
        <f>SUM(L1918:L1919)</f>
        <v>0</v>
      </c>
      <c r="M1917" s="116">
        <f>SUM(M1918:M1919)</f>
        <v>0</v>
      </c>
      <c r="N1917" s="116">
        <f>SUM(N1918:N1919)</f>
        <v>0</v>
      </c>
      <c r="O1917" s="116">
        <f>SUM(O1918:O1919)</f>
        <v>0</v>
      </c>
      <c r="P1917" s="115">
        <f t="shared" si="494"/>
        <v>0</v>
      </c>
      <c r="Q1917" s="116">
        <f>SUM(Q1918:Q1919)</f>
        <v>0</v>
      </c>
      <c r="R1917" s="116">
        <f>SUM(R1918:R1919)</f>
        <v>0</v>
      </c>
      <c r="S1917" s="116">
        <f>SUM(S1918:S1919)</f>
        <v>0</v>
      </c>
      <c r="T1917" s="116">
        <f>SUM(T1918:T1919)</f>
        <v>0</v>
      </c>
      <c r="U1917" s="111">
        <f t="shared" si="501"/>
        <v>0</v>
      </c>
      <c r="V1917" s="116">
        <f t="shared" si="501"/>
        <v>0</v>
      </c>
      <c r="W1917" s="116">
        <f t="shared" si="501"/>
        <v>0</v>
      </c>
      <c r="X1917" s="116">
        <f t="shared" si="501"/>
        <v>0</v>
      </c>
      <c r="Y1917" s="116">
        <f t="shared" si="501"/>
        <v>0</v>
      </c>
      <c r="Z1917" s="115">
        <f t="shared" si="495"/>
        <v>0</v>
      </c>
      <c r="AA1917" s="116">
        <f>SUM(AA1918:AA1919)</f>
        <v>0</v>
      </c>
      <c r="AB1917" s="116">
        <f>SUM(AB1918:AB1919)</f>
        <v>0</v>
      </c>
      <c r="AC1917" s="116">
        <f>SUM(AC1918:AC1919)</f>
        <v>0</v>
      </c>
      <c r="AD1917" s="116">
        <f>SUM(AD1918:AD1919)</f>
        <v>0</v>
      </c>
      <c r="AE1917" s="115">
        <f t="shared" si="496"/>
        <v>0</v>
      </c>
      <c r="AF1917" s="116">
        <f>SUM(AF1918:AF1919)</f>
        <v>0</v>
      </c>
      <c r="AG1917" s="116">
        <f>SUM(AG1918:AG1919)</f>
        <v>0</v>
      </c>
      <c r="AH1917" s="116">
        <f>SUM(AH1918:AH1919)</f>
        <v>0</v>
      </c>
      <c r="AI1917" s="116">
        <f>SUM(AI1918:AI1919)</f>
        <v>0</v>
      </c>
      <c r="AJ1917" s="115">
        <f t="shared" si="500"/>
        <v>0</v>
      </c>
      <c r="AK1917" s="116">
        <f t="shared" si="500"/>
        <v>0</v>
      </c>
      <c r="AL1917" s="116">
        <f t="shared" si="500"/>
        <v>0</v>
      </c>
      <c r="AM1917" s="116">
        <f t="shared" si="500"/>
        <v>0</v>
      </c>
      <c r="AN1917" s="116">
        <f t="shared" si="500"/>
        <v>0</v>
      </c>
      <c r="AO1917" s="115">
        <f t="shared" si="497"/>
        <v>0</v>
      </c>
      <c r="AP1917" s="116">
        <f t="shared" si="497"/>
        <v>0</v>
      </c>
      <c r="AQ1917" s="116">
        <f t="shared" si="497"/>
        <v>0</v>
      </c>
      <c r="AR1917" s="116">
        <f t="shared" si="490"/>
        <v>0</v>
      </c>
      <c r="AS1917" s="116">
        <f t="shared" si="498"/>
        <v>0</v>
      </c>
    </row>
    <row r="1918" spans="2:45" ht="16.5" hidden="1" thickTop="1" thickBot="1" x14ac:dyDescent="0.3">
      <c r="B1918" s="101" t="str">
        <f t="shared" si="491"/>
        <v>b</v>
      </c>
      <c r="C1918" s="101" t="str">
        <f t="shared" si="499"/>
        <v>b</v>
      </c>
      <c r="D1918" s="109" t="s">
        <v>279</v>
      </c>
      <c r="E1918" s="121" t="s">
        <v>306</v>
      </c>
      <c r="F1918" s="115">
        <f t="shared" si="492"/>
        <v>0</v>
      </c>
      <c r="G1918" s="116">
        <v>0</v>
      </c>
      <c r="H1918" s="116">
        <v>0</v>
      </c>
      <c r="I1918" s="116">
        <v>0</v>
      </c>
      <c r="J1918" s="116">
        <v>0</v>
      </c>
      <c r="K1918" s="115">
        <f t="shared" si="493"/>
        <v>0</v>
      </c>
      <c r="L1918" s="116">
        <v>0</v>
      </c>
      <c r="M1918" s="116">
        <v>0</v>
      </c>
      <c r="N1918" s="116">
        <v>0</v>
      </c>
      <c r="O1918" s="116">
        <v>0</v>
      </c>
      <c r="P1918" s="115">
        <f t="shared" si="494"/>
        <v>0</v>
      </c>
      <c r="Q1918" s="116">
        <v>0</v>
      </c>
      <c r="R1918" s="116">
        <v>0</v>
      </c>
      <c r="S1918" s="116">
        <v>0</v>
      </c>
      <c r="T1918" s="116">
        <v>0</v>
      </c>
      <c r="U1918" s="111">
        <f t="shared" si="501"/>
        <v>0</v>
      </c>
      <c r="V1918" s="116">
        <f t="shared" si="501"/>
        <v>0</v>
      </c>
      <c r="W1918" s="116">
        <f t="shared" si="501"/>
        <v>0</v>
      </c>
      <c r="X1918" s="116">
        <f t="shared" si="501"/>
        <v>0</v>
      </c>
      <c r="Y1918" s="116">
        <f t="shared" si="501"/>
        <v>0</v>
      </c>
      <c r="Z1918" s="115">
        <f t="shared" si="495"/>
        <v>0</v>
      </c>
      <c r="AA1918" s="116">
        <v>0</v>
      </c>
      <c r="AB1918" s="116">
        <v>0</v>
      </c>
      <c r="AC1918" s="116">
        <v>0</v>
      </c>
      <c r="AD1918" s="116">
        <v>0</v>
      </c>
      <c r="AE1918" s="115">
        <f t="shared" si="496"/>
        <v>0</v>
      </c>
      <c r="AF1918" s="116">
        <v>0</v>
      </c>
      <c r="AG1918" s="116">
        <v>0</v>
      </c>
      <c r="AH1918" s="116">
        <v>0</v>
      </c>
      <c r="AI1918" s="116">
        <v>0</v>
      </c>
      <c r="AJ1918" s="115">
        <f t="shared" si="500"/>
        <v>0</v>
      </c>
      <c r="AK1918" s="116">
        <f t="shared" si="500"/>
        <v>0</v>
      </c>
      <c r="AL1918" s="116">
        <f t="shared" si="500"/>
        <v>0</v>
      </c>
      <c r="AM1918" s="116">
        <f t="shared" si="500"/>
        <v>0</v>
      </c>
      <c r="AN1918" s="116">
        <f t="shared" si="500"/>
        <v>0</v>
      </c>
      <c r="AO1918" s="115">
        <f t="shared" si="497"/>
        <v>0</v>
      </c>
      <c r="AP1918" s="116">
        <f t="shared" si="497"/>
        <v>0</v>
      </c>
      <c r="AQ1918" s="116">
        <f t="shared" si="497"/>
        <v>0</v>
      </c>
      <c r="AR1918" s="116">
        <f t="shared" si="490"/>
        <v>0</v>
      </c>
      <c r="AS1918" s="116">
        <f t="shared" si="498"/>
        <v>0</v>
      </c>
    </row>
    <row r="1919" spans="2:45" ht="27" hidden="1" thickTop="1" thickBot="1" x14ac:dyDescent="0.3">
      <c r="B1919" s="101" t="str">
        <f t="shared" si="491"/>
        <v>b</v>
      </c>
      <c r="C1919" s="101" t="str">
        <f t="shared" si="499"/>
        <v>b</v>
      </c>
      <c r="D1919" s="109" t="s">
        <v>279</v>
      </c>
      <c r="E1919" s="121" t="s">
        <v>307</v>
      </c>
      <c r="F1919" s="115">
        <f t="shared" si="492"/>
        <v>0</v>
      </c>
      <c r="G1919" s="116">
        <f>SUM(G1920:G1921)</f>
        <v>0</v>
      </c>
      <c r="H1919" s="116">
        <f>SUM(H1920:H1921)</f>
        <v>0</v>
      </c>
      <c r="I1919" s="116">
        <f>SUM(I1920:I1921)</f>
        <v>0</v>
      </c>
      <c r="J1919" s="116">
        <f>SUM(J1920:J1921)</f>
        <v>0</v>
      </c>
      <c r="K1919" s="115">
        <f t="shared" si="493"/>
        <v>0</v>
      </c>
      <c r="L1919" s="116">
        <f>SUM(L1920:L1921)</f>
        <v>0</v>
      </c>
      <c r="M1919" s="116">
        <f>SUM(M1920:M1921)</f>
        <v>0</v>
      </c>
      <c r="N1919" s="116">
        <f>SUM(N1920:N1921)</f>
        <v>0</v>
      </c>
      <c r="O1919" s="116">
        <f>SUM(O1920:O1921)</f>
        <v>0</v>
      </c>
      <c r="P1919" s="115">
        <f t="shared" si="494"/>
        <v>0</v>
      </c>
      <c r="Q1919" s="116">
        <f>SUM(Q1920:Q1921)</f>
        <v>0</v>
      </c>
      <c r="R1919" s="116">
        <f>SUM(R1920:R1921)</f>
        <v>0</v>
      </c>
      <c r="S1919" s="116">
        <f>SUM(S1920:S1921)</f>
        <v>0</v>
      </c>
      <c r="T1919" s="116">
        <f>SUM(T1920:T1921)</f>
        <v>0</v>
      </c>
      <c r="U1919" s="111">
        <f t="shared" si="501"/>
        <v>0</v>
      </c>
      <c r="V1919" s="116">
        <f t="shared" si="501"/>
        <v>0</v>
      </c>
      <c r="W1919" s="116">
        <f t="shared" si="501"/>
        <v>0</v>
      </c>
      <c r="X1919" s="116">
        <f t="shared" si="501"/>
        <v>0</v>
      </c>
      <c r="Y1919" s="116">
        <f t="shared" si="501"/>
        <v>0</v>
      </c>
      <c r="Z1919" s="115">
        <f t="shared" si="495"/>
        <v>0</v>
      </c>
      <c r="AA1919" s="116">
        <f>SUM(AA1920:AA1921)</f>
        <v>0</v>
      </c>
      <c r="AB1919" s="116">
        <f>SUM(AB1920:AB1921)</f>
        <v>0</v>
      </c>
      <c r="AC1919" s="116">
        <f>SUM(AC1920:AC1921)</f>
        <v>0</v>
      </c>
      <c r="AD1919" s="116">
        <f>SUM(AD1920:AD1921)</f>
        <v>0</v>
      </c>
      <c r="AE1919" s="115">
        <f t="shared" si="496"/>
        <v>0</v>
      </c>
      <c r="AF1919" s="116">
        <f>SUM(AF1920:AF1921)</f>
        <v>0</v>
      </c>
      <c r="AG1919" s="116">
        <f>SUM(AG1920:AG1921)</f>
        <v>0</v>
      </c>
      <c r="AH1919" s="116">
        <f>SUM(AH1920:AH1921)</f>
        <v>0</v>
      </c>
      <c r="AI1919" s="116">
        <f>SUM(AI1920:AI1921)</f>
        <v>0</v>
      </c>
      <c r="AJ1919" s="115">
        <f t="shared" si="500"/>
        <v>0</v>
      </c>
      <c r="AK1919" s="116">
        <f t="shared" si="500"/>
        <v>0</v>
      </c>
      <c r="AL1919" s="116">
        <f t="shared" si="500"/>
        <v>0</v>
      </c>
      <c r="AM1919" s="116">
        <f t="shared" si="500"/>
        <v>0</v>
      </c>
      <c r="AN1919" s="116">
        <f t="shared" si="500"/>
        <v>0</v>
      </c>
      <c r="AO1919" s="115">
        <f t="shared" si="497"/>
        <v>0</v>
      </c>
      <c r="AP1919" s="116">
        <f t="shared" si="497"/>
        <v>0</v>
      </c>
      <c r="AQ1919" s="116">
        <f t="shared" si="497"/>
        <v>0</v>
      </c>
      <c r="AR1919" s="116">
        <f t="shared" si="490"/>
        <v>0</v>
      </c>
      <c r="AS1919" s="116">
        <f t="shared" si="498"/>
        <v>0</v>
      </c>
    </row>
    <row r="1920" spans="2:45" ht="27" hidden="1" thickTop="1" thickBot="1" x14ac:dyDescent="0.3">
      <c r="B1920" s="101" t="str">
        <f t="shared" si="491"/>
        <v>b</v>
      </c>
      <c r="C1920" s="101" t="str">
        <f t="shared" si="499"/>
        <v>b</v>
      </c>
      <c r="D1920" s="109" t="s">
        <v>279</v>
      </c>
      <c r="E1920" s="122" t="s">
        <v>308</v>
      </c>
      <c r="F1920" s="115">
        <f t="shared" si="492"/>
        <v>0</v>
      </c>
      <c r="G1920" s="116">
        <v>0</v>
      </c>
      <c r="H1920" s="116">
        <v>0</v>
      </c>
      <c r="I1920" s="116">
        <v>0</v>
      </c>
      <c r="J1920" s="116">
        <v>0</v>
      </c>
      <c r="K1920" s="115">
        <f t="shared" si="493"/>
        <v>0</v>
      </c>
      <c r="L1920" s="116">
        <v>0</v>
      </c>
      <c r="M1920" s="116">
        <v>0</v>
      </c>
      <c r="N1920" s="116">
        <v>0</v>
      </c>
      <c r="O1920" s="116">
        <v>0</v>
      </c>
      <c r="P1920" s="115">
        <f t="shared" si="494"/>
        <v>0</v>
      </c>
      <c r="Q1920" s="116">
        <v>0</v>
      </c>
      <c r="R1920" s="116">
        <v>0</v>
      </c>
      <c r="S1920" s="116">
        <v>0</v>
      </c>
      <c r="T1920" s="116">
        <v>0</v>
      </c>
      <c r="U1920" s="111">
        <f t="shared" si="501"/>
        <v>0</v>
      </c>
      <c r="V1920" s="116">
        <f t="shared" si="501"/>
        <v>0</v>
      </c>
      <c r="W1920" s="116">
        <f t="shared" si="501"/>
        <v>0</v>
      </c>
      <c r="X1920" s="116">
        <f t="shared" si="501"/>
        <v>0</v>
      </c>
      <c r="Y1920" s="116">
        <f t="shared" si="501"/>
        <v>0</v>
      </c>
      <c r="Z1920" s="115">
        <f t="shared" si="495"/>
        <v>0</v>
      </c>
      <c r="AA1920" s="116">
        <v>0</v>
      </c>
      <c r="AB1920" s="116">
        <v>0</v>
      </c>
      <c r="AC1920" s="116">
        <v>0</v>
      </c>
      <c r="AD1920" s="116">
        <v>0</v>
      </c>
      <c r="AE1920" s="115">
        <f t="shared" si="496"/>
        <v>0</v>
      </c>
      <c r="AF1920" s="116">
        <v>0</v>
      </c>
      <c r="AG1920" s="116">
        <v>0</v>
      </c>
      <c r="AH1920" s="116">
        <v>0</v>
      </c>
      <c r="AI1920" s="116">
        <v>0</v>
      </c>
      <c r="AJ1920" s="115">
        <f t="shared" si="500"/>
        <v>0</v>
      </c>
      <c r="AK1920" s="116">
        <f t="shared" si="500"/>
        <v>0</v>
      </c>
      <c r="AL1920" s="116">
        <f t="shared" si="500"/>
        <v>0</v>
      </c>
      <c r="AM1920" s="116">
        <f t="shared" si="500"/>
        <v>0</v>
      </c>
      <c r="AN1920" s="116">
        <f t="shared" si="500"/>
        <v>0</v>
      </c>
      <c r="AO1920" s="115">
        <f t="shared" si="497"/>
        <v>0</v>
      </c>
      <c r="AP1920" s="116">
        <f t="shared" si="497"/>
        <v>0</v>
      </c>
      <c r="AQ1920" s="116">
        <f t="shared" si="497"/>
        <v>0</v>
      </c>
      <c r="AR1920" s="116">
        <f t="shared" si="490"/>
        <v>0</v>
      </c>
      <c r="AS1920" s="116">
        <f t="shared" si="498"/>
        <v>0</v>
      </c>
    </row>
    <row r="1921" spans="2:45" ht="27" hidden="1" thickTop="1" thickBot="1" x14ac:dyDescent="0.3">
      <c r="B1921" s="101" t="str">
        <f t="shared" si="491"/>
        <v>b</v>
      </c>
      <c r="C1921" s="101" t="str">
        <f t="shared" si="499"/>
        <v>b</v>
      </c>
      <c r="D1921" s="109" t="s">
        <v>279</v>
      </c>
      <c r="E1921" s="122" t="s">
        <v>309</v>
      </c>
      <c r="F1921" s="115">
        <f t="shared" si="492"/>
        <v>0</v>
      </c>
      <c r="G1921" s="116">
        <v>0</v>
      </c>
      <c r="H1921" s="116">
        <v>0</v>
      </c>
      <c r="I1921" s="116">
        <v>0</v>
      </c>
      <c r="J1921" s="116">
        <v>0</v>
      </c>
      <c r="K1921" s="115">
        <f t="shared" si="493"/>
        <v>0</v>
      </c>
      <c r="L1921" s="116">
        <v>0</v>
      </c>
      <c r="M1921" s="116">
        <v>0</v>
      </c>
      <c r="N1921" s="116">
        <v>0</v>
      </c>
      <c r="O1921" s="116">
        <v>0</v>
      </c>
      <c r="P1921" s="115">
        <f t="shared" si="494"/>
        <v>0</v>
      </c>
      <c r="Q1921" s="116">
        <v>0</v>
      </c>
      <c r="R1921" s="116">
        <v>0</v>
      </c>
      <c r="S1921" s="116">
        <v>0</v>
      </c>
      <c r="T1921" s="116">
        <v>0</v>
      </c>
      <c r="U1921" s="111">
        <f t="shared" si="501"/>
        <v>0</v>
      </c>
      <c r="V1921" s="116">
        <f t="shared" si="501"/>
        <v>0</v>
      </c>
      <c r="W1921" s="116">
        <f t="shared" si="501"/>
        <v>0</v>
      </c>
      <c r="X1921" s="116">
        <f t="shared" si="501"/>
        <v>0</v>
      </c>
      <c r="Y1921" s="116">
        <f t="shared" si="501"/>
        <v>0</v>
      </c>
      <c r="Z1921" s="115">
        <f t="shared" si="495"/>
        <v>0</v>
      </c>
      <c r="AA1921" s="116">
        <v>0</v>
      </c>
      <c r="AB1921" s="116">
        <v>0</v>
      </c>
      <c r="AC1921" s="116">
        <v>0</v>
      </c>
      <c r="AD1921" s="116">
        <v>0</v>
      </c>
      <c r="AE1921" s="115">
        <f t="shared" si="496"/>
        <v>0</v>
      </c>
      <c r="AF1921" s="116">
        <v>0</v>
      </c>
      <c r="AG1921" s="116">
        <v>0</v>
      </c>
      <c r="AH1921" s="116">
        <v>0</v>
      </c>
      <c r="AI1921" s="116">
        <v>0</v>
      </c>
      <c r="AJ1921" s="115">
        <f t="shared" si="500"/>
        <v>0</v>
      </c>
      <c r="AK1921" s="116">
        <f t="shared" si="500"/>
        <v>0</v>
      </c>
      <c r="AL1921" s="116">
        <f t="shared" si="500"/>
        <v>0</v>
      </c>
      <c r="AM1921" s="116">
        <f t="shared" si="500"/>
        <v>0</v>
      </c>
      <c r="AN1921" s="116">
        <f t="shared" si="500"/>
        <v>0</v>
      </c>
      <c r="AO1921" s="115">
        <f t="shared" si="497"/>
        <v>0</v>
      </c>
      <c r="AP1921" s="116">
        <f t="shared" si="497"/>
        <v>0</v>
      </c>
      <c r="AQ1921" s="116">
        <f t="shared" si="497"/>
        <v>0</v>
      </c>
      <c r="AR1921" s="116">
        <f t="shared" si="490"/>
        <v>0</v>
      </c>
      <c r="AS1921" s="116">
        <f t="shared" si="498"/>
        <v>0</v>
      </c>
    </row>
    <row r="1922" spans="2:45" ht="16.5" hidden="1" thickTop="1" thickBot="1" x14ac:dyDescent="0.3">
      <c r="B1922" s="101" t="str">
        <f t="shared" si="491"/>
        <v>b</v>
      </c>
      <c r="C1922" s="101" t="str">
        <f t="shared" si="499"/>
        <v>b</v>
      </c>
      <c r="D1922" s="109" t="s">
        <v>279</v>
      </c>
      <c r="E1922" s="119" t="s">
        <v>310</v>
      </c>
      <c r="F1922" s="115">
        <f t="shared" si="492"/>
        <v>0</v>
      </c>
      <c r="G1922" s="116">
        <v>0</v>
      </c>
      <c r="H1922" s="116">
        <v>0</v>
      </c>
      <c r="I1922" s="116">
        <v>0</v>
      </c>
      <c r="J1922" s="116">
        <v>0</v>
      </c>
      <c r="K1922" s="115">
        <f t="shared" si="493"/>
        <v>0</v>
      </c>
      <c r="L1922" s="116">
        <v>0</v>
      </c>
      <c r="M1922" s="116">
        <v>0</v>
      </c>
      <c r="N1922" s="116">
        <v>0</v>
      </c>
      <c r="O1922" s="116">
        <v>0</v>
      </c>
      <c r="P1922" s="115">
        <f t="shared" si="494"/>
        <v>0</v>
      </c>
      <c r="Q1922" s="116">
        <v>0</v>
      </c>
      <c r="R1922" s="116">
        <v>0</v>
      </c>
      <c r="S1922" s="116">
        <v>0</v>
      </c>
      <c r="T1922" s="116">
        <v>0</v>
      </c>
      <c r="U1922" s="111">
        <f t="shared" si="501"/>
        <v>0</v>
      </c>
      <c r="V1922" s="116">
        <f t="shared" si="501"/>
        <v>0</v>
      </c>
      <c r="W1922" s="116">
        <f t="shared" si="501"/>
        <v>0</v>
      </c>
      <c r="X1922" s="116">
        <f t="shared" si="501"/>
        <v>0</v>
      </c>
      <c r="Y1922" s="116">
        <f t="shared" si="501"/>
        <v>0</v>
      </c>
      <c r="Z1922" s="115">
        <f t="shared" si="495"/>
        <v>0</v>
      </c>
      <c r="AA1922" s="116">
        <v>0</v>
      </c>
      <c r="AB1922" s="116">
        <v>0</v>
      </c>
      <c r="AC1922" s="116">
        <v>0</v>
      </c>
      <c r="AD1922" s="116">
        <v>0</v>
      </c>
      <c r="AE1922" s="115">
        <f t="shared" si="496"/>
        <v>0</v>
      </c>
      <c r="AF1922" s="116">
        <v>0</v>
      </c>
      <c r="AG1922" s="116">
        <v>0</v>
      </c>
      <c r="AH1922" s="116">
        <v>0</v>
      </c>
      <c r="AI1922" s="116">
        <v>0</v>
      </c>
      <c r="AJ1922" s="115">
        <f t="shared" si="500"/>
        <v>0</v>
      </c>
      <c r="AK1922" s="116">
        <f t="shared" si="500"/>
        <v>0</v>
      </c>
      <c r="AL1922" s="116">
        <f t="shared" si="500"/>
        <v>0</v>
      </c>
      <c r="AM1922" s="116">
        <f t="shared" si="500"/>
        <v>0</v>
      </c>
      <c r="AN1922" s="116">
        <f t="shared" si="500"/>
        <v>0</v>
      </c>
      <c r="AO1922" s="115">
        <f t="shared" si="497"/>
        <v>0</v>
      </c>
      <c r="AP1922" s="116">
        <f t="shared" si="497"/>
        <v>0</v>
      </c>
      <c r="AQ1922" s="116">
        <f t="shared" si="497"/>
        <v>0</v>
      </c>
      <c r="AR1922" s="116">
        <f t="shared" si="490"/>
        <v>0</v>
      </c>
      <c r="AS1922" s="116">
        <f t="shared" si="498"/>
        <v>0</v>
      </c>
    </row>
    <row r="1923" spans="2:45" ht="16.5" hidden="1" thickTop="1" thickBot="1" x14ac:dyDescent="0.3">
      <c r="B1923" s="101" t="str">
        <f t="shared" si="491"/>
        <v>b</v>
      </c>
      <c r="C1923" s="101" t="str">
        <f t="shared" si="499"/>
        <v>b</v>
      </c>
      <c r="D1923" s="109" t="s">
        <v>279</v>
      </c>
      <c r="E1923" s="119" t="s">
        <v>311</v>
      </c>
      <c r="F1923" s="115">
        <f t="shared" si="492"/>
        <v>0</v>
      </c>
      <c r="G1923" s="116">
        <v>0</v>
      </c>
      <c r="H1923" s="116">
        <v>0</v>
      </c>
      <c r="I1923" s="116">
        <v>0</v>
      </c>
      <c r="J1923" s="116">
        <v>0</v>
      </c>
      <c r="K1923" s="115">
        <f t="shared" si="493"/>
        <v>0</v>
      </c>
      <c r="L1923" s="116">
        <v>0</v>
      </c>
      <c r="M1923" s="116">
        <v>0</v>
      </c>
      <c r="N1923" s="116">
        <v>0</v>
      </c>
      <c r="O1923" s="116">
        <v>0</v>
      </c>
      <c r="P1923" s="115">
        <f t="shared" si="494"/>
        <v>0</v>
      </c>
      <c r="Q1923" s="116">
        <v>0</v>
      </c>
      <c r="R1923" s="116">
        <v>0</v>
      </c>
      <c r="S1923" s="116">
        <v>0</v>
      </c>
      <c r="T1923" s="116">
        <v>0</v>
      </c>
      <c r="U1923" s="111">
        <f t="shared" si="501"/>
        <v>0</v>
      </c>
      <c r="V1923" s="116">
        <f t="shared" si="501"/>
        <v>0</v>
      </c>
      <c r="W1923" s="116">
        <f t="shared" si="501"/>
        <v>0</v>
      </c>
      <c r="X1923" s="116">
        <f t="shared" si="501"/>
        <v>0</v>
      </c>
      <c r="Y1923" s="116">
        <f t="shared" si="501"/>
        <v>0</v>
      </c>
      <c r="Z1923" s="115">
        <f t="shared" si="495"/>
        <v>0</v>
      </c>
      <c r="AA1923" s="116">
        <v>0</v>
      </c>
      <c r="AB1923" s="116">
        <v>0</v>
      </c>
      <c r="AC1923" s="116">
        <v>0</v>
      </c>
      <c r="AD1923" s="116">
        <v>0</v>
      </c>
      <c r="AE1923" s="115">
        <f t="shared" si="496"/>
        <v>0</v>
      </c>
      <c r="AF1923" s="116">
        <v>0</v>
      </c>
      <c r="AG1923" s="116">
        <v>0</v>
      </c>
      <c r="AH1923" s="116">
        <v>0</v>
      </c>
      <c r="AI1923" s="116">
        <v>0</v>
      </c>
      <c r="AJ1923" s="115">
        <f t="shared" si="500"/>
        <v>0</v>
      </c>
      <c r="AK1923" s="116">
        <f t="shared" si="500"/>
        <v>0</v>
      </c>
      <c r="AL1923" s="116">
        <f t="shared" si="500"/>
        <v>0</v>
      </c>
      <c r="AM1923" s="116">
        <f t="shared" si="500"/>
        <v>0</v>
      </c>
      <c r="AN1923" s="116">
        <f t="shared" si="500"/>
        <v>0</v>
      </c>
      <c r="AO1923" s="115">
        <f t="shared" si="497"/>
        <v>0</v>
      </c>
      <c r="AP1923" s="116">
        <f t="shared" si="497"/>
        <v>0</v>
      </c>
      <c r="AQ1923" s="116">
        <f t="shared" si="497"/>
        <v>0</v>
      </c>
      <c r="AR1923" s="116">
        <f t="shared" si="490"/>
        <v>0</v>
      </c>
      <c r="AS1923" s="116">
        <f t="shared" si="498"/>
        <v>0</v>
      </c>
    </row>
    <row r="1924" spans="2:45" ht="16.5" hidden="1" thickTop="1" thickBot="1" x14ac:dyDescent="0.3">
      <c r="B1924" s="101" t="str">
        <f t="shared" si="491"/>
        <v>b</v>
      </c>
      <c r="C1924" s="101" t="str">
        <f t="shared" si="499"/>
        <v>b</v>
      </c>
      <c r="D1924" s="109" t="s">
        <v>279</v>
      </c>
      <c r="E1924" s="119" t="s">
        <v>312</v>
      </c>
      <c r="F1924" s="115">
        <f t="shared" si="492"/>
        <v>0</v>
      </c>
      <c r="G1924" s="116">
        <v>0</v>
      </c>
      <c r="H1924" s="116">
        <v>0</v>
      </c>
      <c r="I1924" s="116">
        <v>0</v>
      </c>
      <c r="J1924" s="116">
        <v>0</v>
      </c>
      <c r="K1924" s="115">
        <f t="shared" si="493"/>
        <v>0</v>
      </c>
      <c r="L1924" s="116">
        <v>0</v>
      </c>
      <c r="M1924" s="116">
        <v>0</v>
      </c>
      <c r="N1924" s="116">
        <v>0</v>
      </c>
      <c r="O1924" s="116">
        <v>0</v>
      </c>
      <c r="P1924" s="115">
        <f t="shared" si="494"/>
        <v>0</v>
      </c>
      <c r="Q1924" s="116">
        <v>0</v>
      </c>
      <c r="R1924" s="116">
        <v>0</v>
      </c>
      <c r="S1924" s="116">
        <v>0</v>
      </c>
      <c r="T1924" s="116">
        <v>0</v>
      </c>
      <c r="U1924" s="111">
        <f t="shared" si="501"/>
        <v>0</v>
      </c>
      <c r="V1924" s="116">
        <f t="shared" si="501"/>
        <v>0</v>
      </c>
      <c r="W1924" s="116">
        <f t="shared" si="501"/>
        <v>0</v>
      </c>
      <c r="X1924" s="116">
        <f t="shared" si="501"/>
        <v>0</v>
      </c>
      <c r="Y1924" s="116">
        <f t="shared" si="501"/>
        <v>0</v>
      </c>
      <c r="Z1924" s="115">
        <f t="shared" si="495"/>
        <v>0</v>
      </c>
      <c r="AA1924" s="116">
        <v>0</v>
      </c>
      <c r="AB1924" s="116">
        <v>0</v>
      </c>
      <c r="AC1924" s="116">
        <v>0</v>
      </c>
      <c r="AD1924" s="116">
        <v>0</v>
      </c>
      <c r="AE1924" s="115">
        <f t="shared" si="496"/>
        <v>0</v>
      </c>
      <c r="AF1924" s="116">
        <v>0</v>
      </c>
      <c r="AG1924" s="116">
        <v>0</v>
      </c>
      <c r="AH1924" s="116">
        <v>0</v>
      </c>
      <c r="AI1924" s="116">
        <v>0</v>
      </c>
      <c r="AJ1924" s="115">
        <f t="shared" si="500"/>
        <v>0</v>
      </c>
      <c r="AK1924" s="116">
        <f t="shared" si="500"/>
        <v>0</v>
      </c>
      <c r="AL1924" s="116">
        <f t="shared" si="500"/>
        <v>0</v>
      </c>
      <c r="AM1924" s="116">
        <f t="shared" si="500"/>
        <v>0</v>
      </c>
      <c r="AN1924" s="116">
        <f t="shared" si="500"/>
        <v>0</v>
      </c>
      <c r="AO1924" s="115">
        <f t="shared" si="497"/>
        <v>0</v>
      </c>
      <c r="AP1924" s="116">
        <f t="shared" si="497"/>
        <v>0</v>
      </c>
      <c r="AQ1924" s="116">
        <f t="shared" si="497"/>
        <v>0</v>
      </c>
      <c r="AR1924" s="116">
        <f t="shared" si="497"/>
        <v>0</v>
      </c>
      <c r="AS1924" s="116">
        <f t="shared" si="498"/>
        <v>0</v>
      </c>
    </row>
    <row r="1925" spans="2:45" ht="39.75" thickTop="1" thickBot="1" x14ac:dyDescent="0.3">
      <c r="B1925" s="101" t="str">
        <f t="shared" ref="B1925:B1988" si="502">IF((F1925+G1925+H1925+J1925++K1925+L1925+M1925+U1925+AJ1925+AO1925)&gt;0,"a","b")</f>
        <v>a</v>
      </c>
      <c r="C1925" s="101" t="str">
        <f t="shared" si="499"/>
        <v>a</v>
      </c>
      <c r="D1925" s="109" t="s">
        <v>200</v>
      </c>
      <c r="E1925" s="118" t="s">
        <v>51</v>
      </c>
      <c r="F1925" s="115">
        <f t="shared" ref="F1925:F1988" si="503">SUM(G1925:J1925)</f>
        <v>11200000</v>
      </c>
      <c r="G1925" s="116">
        <f>SUM(G1926,G1938:G1940)</f>
        <v>3442500</v>
      </c>
      <c r="H1925" s="116">
        <f>SUM(H1926,H1938:H1940)</f>
        <v>2742500</v>
      </c>
      <c r="I1925" s="116">
        <f>SUM(I1926,I1938:I1940)</f>
        <v>3242500</v>
      </c>
      <c r="J1925" s="116">
        <f>SUM(J1926,J1938:J1940)</f>
        <v>1772500</v>
      </c>
      <c r="K1925" s="115">
        <f t="shared" ref="K1925:K1988" si="504">SUM(L1925:O1925)</f>
        <v>11200000</v>
      </c>
      <c r="L1925" s="116">
        <f>SUM(L1926,L1938:L1940)</f>
        <v>2442500</v>
      </c>
      <c r="M1925" s="116">
        <f>SUM(M1926,M1938:M1940)</f>
        <v>3742500</v>
      </c>
      <c r="N1925" s="116">
        <f>SUM(N1926,N1938:N1940)</f>
        <v>3242500</v>
      </c>
      <c r="O1925" s="116">
        <f>SUM(O1926,O1938:O1940)</f>
        <v>1772500</v>
      </c>
      <c r="P1925" s="115">
        <f t="shared" ref="P1925:P1988" si="505">SUM(Q1925:T1925)</f>
        <v>6078300.7800000012</v>
      </c>
      <c r="Q1925" s="116">
        <f>SUM(Q1926,Q1938:Q1940)</f>
        <v>1846322.81</v>
      </c>
      <c r="R1925" s="116">
        <f>SUM(R1926,R1938:R1940)</f>
        <v>4231977.9700000007</v>
      </c>
      <c r="S1925" s="116">
        <f>SUM(S1926,S1938:S1940)</f>
        <v>0</v>
      </c>
      <c r="T1925" s="116">
        <f>SUM(T1926,T1938:T1940)</f>
        <v>0</v>
      </c>
      <c r="U1925" s="111">
        <f t="shared" si="501"/>
        <v>0</v>
      </c>
      <c r="V1925" s="116">
        <f t="shared" si="501"/>
        <v>-2000000</v>
      </c>
      <c r="W1925" s="116">
        <f t="shared" si="501"/>
        <v>2000000</v>
      </c>
      <c r="X1925" s="116">
        <f t="shared" si="501"/>
        <v>0</v>
      </c>
      <c r="Y1925" s="116">
        <f t="shared" si="501"/>
        <v>0</v>
      </c>
      <c r="Z1925" s="115">
        <f t="shared" ref="Z1925:Z1988" si="506">SUM(AA1925:AD1925)</f>
        <v>0</v>
      </c>
      <c r="AA1925" s="116">
        <f>SUM(AA1926,AA1938:AA1940)</f>
        <v>-1000000</v>
      </c>
      <c r="AB1925" s="116">
        <f>SUM(AB1926,AB1938:AB1940)</f>
        <v>1000000</v>
      </c>
      <c r="AC1925" s="116">
        <f>SUM(AC1926,AC1938:AC1940)</f>
        <v>0</v>
      </c>
      <c r="AD1925" s="116">
        <f>SUM(AD1926,AD1938:AD1940)</f>
        <v>0</v>
      </c>
      <c r="AE1925" s="115">
        <f t="shared" ref="AE1925:AE1988" si="507">SUM(AF1925:AI1925)</f>
        <v>0</v>
      </c>
      <c r="AF1925" s="116">
        <f>SUM(AF1926,AF1938:AF1940)</f>
        <v>-1000000</v>
      </c>
      <c r="AG1925" s="116">
        <f>SUM(AG1926,AG1938:AG1940)</f>
        <v>1000000</v>
      </c>
      <c r="AH1925" s="116">
        <f>SUM(AH1926,AH1938:AH1940)</f>
        <v>0</v>
      </c>
      <c r="AI1925" s="116">
        <f>SUM(AI1926,AI1938:AI1940)</f>
        <v>0</v>
      </c>
      <c r="AJ1925" s="115">
        <f t="shared" si="500"/>
        <v>11200000</v>
      </c>
      <c r="AK1925" s="116">
        <f t="shared" si="500"/>
        <v>1442500</v>
      </c>
      <c r="AL1925" s="116">
        <f t="shared" si="500"/>
        <v>4742500</v>
      </c>
      <c r="AM1925" s="116">
        <f t="shared" si="500"/>
        <v>3242500</v>
      </c>
      <c r="AN1925" s="116">
        <f t="shared" si="500"/>
        <v>1772500</v>
      </c>
      <c r="AO1925" s="115">
        <f t="shared" ref="AO1925:AR1988" si="508">K1925+U1925</f>
        <v>11200000</v>
      </c>
      <c r="AP1925" s="116">
        <f t="shared" si="508"/>
        <v>442500</v>
      </c>
      <c r="AQ1925" s="116">
        <f t="shared" si="508"/>
        <v>5742500</v>
      </c>
      <c r="AR1925" s="116">
        <f t="shared" si="508"/>
        <v>3242500</v>
      </c>
      <c r="AS1925" s="116">
        <f t="shared" ref="AS1925:AS1988" si="509">O1925+AD1925+AI1925</f>
        <v>1772500</v>
      </c>
    </row>
    <row r="1926" spans="2:45" ht="16.5" thickTop="1" thickBot="1" x14ac:dyDescent="0.3">
      <c r="B1926" s="101" t="str">
        <f t="shared" si="502"/>
        <v>a</v>
      </c>
      <c r="C1926" s="101" t="str">
        <f t="shared" si="499"/>
        <v>a</v>
      </c>
      <c r="D1926" s="109" t="s">
        <v>279</v>
      </c>
      <c r="E1926" s="119" t="s">
        <v>298</v>
      </c>
      <c r="F1926" s="115">
        <f t="shared" si="503"/>
        <v>11200000</v>
      </c>
      <c r="G1926" s="116">
        <f>SUM(G1927:G1933)</f>
        <v>3442500</v>
      </c>
      <c r="H1926" s="116">
        <f>SUM(H1927:H1933)</f>
        <v>2742500</v>
      </c>
      <c r="I1926" s="116">
        <f>SUM(I1927:I1933)</f>
        <v>3242500</v>
      </c>
      <c r="J1926" s="116">
        <f>SUM(J1927:J1933)</f>
        <v>1772500</v>
      </c>
      <c r="K1926" s="115">
        <f t="shared" si="504"/>
        <v>11200000</v>
      </c>
      <c r="L1926" s="116">
        <f>SUM(L1927:L1933)</f>
        <v>2442500</v>
      </c>
      <c r="M1926" s="116">
        <f>SUM(M1927:M1933)</f>
        <v>3742500</v>
      </c>
      <c r="N1926" s="116">
        <f>SUM(N1927:N1933)</f>
        <v>3242500</v>
      </c>
      <c r="O1926" s="116">
        <f>SUM(O1927:O1933)</f>
        <v>1772500</v>
      </c>
      <c r="P1926" s="115">
        <f t="shared" si="505"/>
        <v>6078300.7800000012</v>
      </c>
      <c r="Q1926" s="116">
        <f>SUM(Q1927:Q1933)</f>
        <v>1846322.81</v>
      </c>
      <c r="R1926" s="116">
        <f>SUM(R1927:R1933)</f>
        <v>4231977.9700000007</v>
      </c>
      <c r="S1926" s="116">
        <f>SUM(S1927:S1933)</f>
        <v>0</v>
      </c>
      <c r="T1926" s="116">
        <f>SUM(T1927:T1933)</f>
        <v>0</v>
      </c>
      <c r="U1926" s="111">
        <f t="shared" si="501"/>
        <v>0</v>
      </c>
      <c r="V1926" s="116">
        <f t="shared" si="501"/>
        <v>-2000000</v>
      </c>
      <c r="W1926" s="116">
        <f t="shared" si="501"/>
        <v>2000000</v>
      </c>
      <c r="X1926" s="116">
        <f t="shared" si="501"/>
        <v>0</v>
      </c>
      <c r="Y1926" s="116">
        <f t="shared" si="501"/>
        <v>0</v>
      </c>
      <c r="Z1926" s="115">
        <f t="shared" si="506"/>
        <v>0</v>
      </c>
      <c r="AA1926" s="116">
        <f>SUM(AA1927:AA1933)</f>
        <v>-1000000</v>
      </c>
      <c r="AB1926" s="116">
        <f>SUM(AB1927:AB1933)</f>
        <v>1000000</v>
      </c>
      <c r="AC1926" s="116">
        <f>SUM(AC1927:AC1933)</f>
        <v>0</v>
      </c>
      <c r="AD1926" s="116">
        <f>SUM(AD1927:AD1933)</f>
        <v>0</v>
      </c>
      <c r="AE1926" s="115">
        <f t="shared" si="507"/>
        <v>0</v>
      </c>
      <c r="AF1926" s="116">
        <f>SUM(AF1927:AF1933)</f>
        <v>-1000000</v>
      </c>
      <c r="AG1926" s="116">
        <f>SUM(AG1927:AG1933)</f>
        <v>1000000</v>
      </c>
      <c r="AH1926" s="116">
        <f>SUM(AH1927:AH1933)</f>
        <v>0</v>
      </c>
      <c r="AI1926" s="116">
        <f>SUM(AI1927:AI1933)</f>
        <v>0</v>
      </c>
      <c r="AJ1926" s="115">
        <f t="shared" si="500"/>
        <v>11200000</v>
      </c>
      <c r="AK1926" s="116">
        <f t="shared" si="500"/>
        <v>1442500</v>
      </c>
      <c r="AL1926" s="116">
        <f t="shared" si="500"/>
        <v>4742500</v>
      </c>
      <c r="AM1926" s="116">
        <f t="shared" si="500"/>
        <v>3242500</v>
      </c>
      <c r="AN1926" s="116">
        <f t="shared" si="500"/>
        <v>1772500</v>
      </c>
      <c r="AO1926" s="115">
        <f t="shared" si="508"/>
        <v>11200000</v>
      </c>
      <c r="AP1926" s="116">
        <f t="shared" si="508"/>
        <v>442500</v>
      </c>
      <c r="AQ1926" s="116">
        <f t="shared" si="508"/>
        <v>5742500</v>
      </c>
      <c r="AR1926" s="116">
        <f t="shared" si="508"/>
        <v>3242500</v>
      </c>
      <c r="AS1926" s="116">
        <f t="shared" si="509"/>
        <v>1772500</v>
      </c>
    </row>
    <row r="1927" spans="2:45" ht="16.5" hidden="1" thickTop="1" thickBot="1" x14ac:dyDescent="0.3">
      <c r="B1927" s="101" t="str">
        <f t="shared" si="502"/>
        <v>b</v>
      </c>
      <c r="C1927" s="101" t="str">
        <f t="shared" si="499"/>
        <v>b</v>
      </c>
      <c r="D1927" s="109" t="s">
        <v>279</v>
      </c>
      <c r="E1927" s="120" t="s">
        <v>299</v>
      </c>
      <c r="F1927" s="115">
        <f t="shared" si="503"/>
        <v>0</v>
      </c>
      <c r="G1927" s="116">
        <v>0</v>
      </c>
      <c r="H1927" s="116">
        <v>0</v>
      </c>
      <c r="I1927" s="116">
        <v>0</v>
      </c>
      <c r="J1927" s="116">
        <v>0</v>
      </c>
      <c r="K1927" s="115">
        <f t="shared" si="504"/>
        <v>0</v>
      </c>
      <c r="L1927" s="116">
        <v>0</v>
      </c>
      <c r="M1927" s="116">
        <v>0</v>
      </c>
      <c r="N1927" s="116">
        <v>0</v>
      </c>
      <c r="O1927" s="116">
        <v>0</v>
      </c>
      <c r="P1927" s="115">
        <f t="shared" si="505"/>
        <v>0</v>
      </c>
      <c r="Q1927" s="116">
        <v>0</v>
      </c>
      <c r="R1927" s="116">
        <v>0</v>
      </c>
      <c r="S1927" s="116">
        <v>0</v>
      </c>
      <c r="T1927" s="116">
        <v>0</v>
      </c>
      <c r="U1927" s="111">
        <f t="shared" si="501"/>
        <v>0</v>
      </c>
      <c r="V1927" s="116">
        <f t="shared" si="501"/>
        <v>0</v>
      </c>
      <c r="W1927" s="116">
        <f t="shared" si="501"/>
        <v>0</v>
      </c>
      <c r="X1927" s="116">
        <f t="shared" si="501"/>
        <v>0</v>
      </c>
      <c r="Y1927" s="116">
        <f t="shared" si="501"/>
        <v>0</v>
      </c>
      <c r="Z1927" s="115">
        <f t="shared" si="506"/>
        <v>0</v>
      </c>
      <c r="AA1927" s="116">
        <v>0</v>
      </c>
      <c r="AB1927" s="116">
        <v>0</v>
      </c>
      <c r="AC1927" s="116">
        <v>0</v>
      </c>
      <c r="AD1927" s="116">
        <v>0</v>
      </c>
      <c r="AE1927" s="115">
        <f t="shared" si="507"/>
        <v>0</v>
      </c>
      <c r="AF1927" s="116">
        <v>0</v>
      </c>
      <c r="AG1927" s="116">
        <v>0</v>
      </c>
      <c r="AH1927" s="116">
        <v>0</v>
      </c>
      <c r="AI1927" s="116">
        <v>0</v>
      </c>
      <c r="AJ1927" s="115">
        <f t="shared" si="500"/>
        <v>0</v>
      </c>
      <c r="AK1927" s="116">
        <f t="shared" si="500"/>
        <v>0</v>
      </c>
      <c r="AL1927" s="116">
        <f t="shared" si="500"/>
        <v>0</v>
      </c>
      <c r="AM1927" s="116">
        <f t="shared" si="500"/>
        <v>0</v>
      </c>
      <c r="AN1927" s="116">
        <f t="shared" si="500"/>
        <v>0</v>
      </c>
      <c r="AO1927" s="115">
        <f t="shared" si="508"/>
        <v>0</v>
      </c>
      <c r="AP1927" s="116">
        <f t="shared" si="508"/>
        <v>0</v>
      </c>
      <c r="AQ1927" s="116">
        <f t="shared" si="508"/>
        <v>0</v>
      </c>
      <c r="AR1927" s="116">
        <f t="shared" si="508"/>
        <v>0</v>
      </c>
      <c r="AS1927" s="116">
        <f t="shared" si="509"/>
        <v>0</v>
      </c>
    </row>
    <row r="1928" spans="2:45" ht="16.5" thickTop="1" thickBot="1" x14ac:dyDescent="0.3">
      <c r="B1928" s="101" t="str">
        <f t="shared" si="502"/>
        <v>a</v>
      </c>
      <c r="C1928" s="101" t="str">
        <f t="shared" si="499"/>
        <v>a</v>
      </c>
      <c r="D1928" s="109" t="s">
        <v>279</v>
      </c>
      <c r="E1928" s="120" t="s">
        <v>300</v>
      </c>
      <c r="F1928" s="115">
        <f t="shared" si="503"/>
        <v>300000</v>
      </c>
      <c r="G1928" s="116">
        <v>75000</v>
      </c>
      <c r="H1928" s="116">
        <v>75000</v>
      </c>
      <c r="I1928" s="116">
        <v>75000</v>
      </c>
      <c r="J1928" s="116">
        <v>75000</v>
      </c>
      <c r="K1928" s="115">
        <f t="shared" si="504"/>
        <v>300000</v>
      </c>
      <c r="L1928" s="116">
        <v>75000</v>
      </c>
      <c r="M1928" s="116">
        <v>75000</v>
      </c>
      <c r="N1928" s="116">
        <v>75000</v>
      </c>
      <c r="O1928" s="116">
        <v>75000</v>
      </c>
      <c r="P1928" s="115">
        <f t="shared" si="505"/>
        <v>126000</v>
      </c>
      <c r="Q1928" s="116">
        <v>63000</v>
      </c>
      <c r="R1928" s="116">
        <v>63000</v>
      </c>
      <c r="S1928" s="116">
        <v>0</v>
      </c>
      <c r="T1928" s="116">
        <v>0</v>
      </c>
      <c r="U1928" s="111">
        <f t="shared" si="501"/>
        <v>0</v>
      </c>
      <c r="V1928" s="116">
        <f t="shared" si="501"/>
        <v>0</v>
      </c>
      <c r="W1928" s="116">
        <f t="shared" si="501"/>
        <v>0</v>
      </c>
      <c r="X1928" s="116">
        <f t="shared" si="501"/>
        <v>0</v>
      </c>
      <c r="Y1928" s="116">
        <f t="shared" si="501"/>
        <v>0</v>
      </c>
      <c r="Z1928" s="115">
        <f t="shared" si="506"/>
        <v>0</v>
      </c>
      <c r="AA1928" s="116">
        <v>0</v>
      </c>
      <c r="AB1928" s="116">
        <v>0</v>
      </c>
      <c r="AC1928" s="116">
        <v>0</v>
      </c>
      <c r="AD1928" s="116">
        <v>0</v>
      </c>
      <c r="AE1928" s="115">
        <f t="shared" si="507"/>
        <v>0</v>
      </c>
      <c r="AF1928" s="116">
        <v>0</v>
      </c>
      <c r="AG1928" s="116">
        <v>0</v>
      </c>
      <c r="AH1928" s="116">
        <v>0</v>
      </c>
      <c r="AI1928" s="116">
        <v>0</v>
      </c>
      <c r="AJ1928" s="115">
        <f t="shared" si="500"/>
        <v>300000</v>
      </c>
      <c r="AK1928" s="116">
        <f t="shared" si="500"/>
        <v>75000</v>
      </c>
      <c r="AL1928" s="116">
        <f t="shared" si="500"/>
        <v>75000</v>
      </c>
      <c r="AM1928" s="116">
        <f t="shared" si="500"/>
        <v>75000</v>
      </c>
      <c r="AN1928" s="116">
        <f t="shared" si="500"/>
        <v>75000</v>
      </c>
      <c r="AO1928" s="115">
        <f t="shared" si="508"/>
        <v>300000</v>
      </c>
      <c r="AP1928" s="116">
        <f t="shared" si="508"/>
        <v>75000</v>
      </c>
      <c r="AQ1928" s="116">
        <f t="shared" si="508"/>
        <v>75000</v>
      </c>
      <c r="AR1928" s="116">
        <f t="shared" si="508"/>
        <v>75000</v>
      </c>
      <c r="AS1928" s="116">
        <f t="shared" si="509"/>
        <v>75000</v>
      </c>
    </row>
    <row r="1929" spans="2:45" ht="16.5" hidden="1" thickTop="1" thickBot="1" x14ac:dyDescent="0.3">
      <c r="B1929" s="101" t="str">
        <f t="shared" si="502"/>
        <v>b</v>
      </c>
      <c r="C1929" s="101" t="str">
        <f t="shared" si="499"/>
        <v>b</v>
      </c>
      <c r="D1929" s="109" t="s">
        <v>279</v>
      </c>
      <c r="E1929" s="120" t="s">
        <v>301</v>
      </c>
      <c r="F1929" s="115">
        <f t="shared" si="503"/>
        <v>0</v>
      </c>
      <c r="G1929" s="116">
        <v>0</v>
      </c>
      <c r="H1929" s="116">
        <v>0</v>
      </c>
      <c r="I1929" s="116">
        <v>0</v>
      </c>
      <c r="J1929" s="116">
        <v>0</v>
      </c>
      <c r="K1929" s="115">
        <f t="shared" si="504"/>
        <v>0</v>
      </c>
      <c r="L1929" s="116">
        <v>0</v>
      </c>
      <c r="M1929" s="116">
        <v>0</v>
      </c>
      <c r="N1929" s="116">
        <v>0</v>
      </c>
      <c r="O1929" s="116">
        <v>0</v>
      </c>
      <c r="P1929" s="115">
        <f t="shared" si="505"/>
        <v>0</v>
      </c>
      <c r="Q1929" s="116">
        <v>0</v>
      </c>
      <c r="R1929" s="116">
        <v>0</v>
      </c>
      <c r="S1929" s="116">
        <v>0</v>
      </c>
      <c r="T1929" s="116">
        <v>0</v>
      </c>
      <c r="U1929" s="111">
        <f t="shared" si="501"/>
        <v>0</v>
      </c>
      <c r="V1929" s="116">
        <f t="shared" si="501"/>
        <v>0</v>
      </c>
      <c r="W1929" s="116">
        <f t="shared" si="501"/>
        <v>0</v>
      </c>
      <c r="X1929" s="116">
        <f t="shared" si="501"/>
        <v>0</v>
      </c>
      <c r="Y1929" s="116">
        <f t="shared" si="501"/>
        <v>0</v>
      </c>
      <c r="Z1929" s="115">
        <f t="shared" si="506"/>
        <v>0</v>
      </c>
      <c r="AA1929" s="116">
        <v>0</v>
      </c>
      <c r="AB1929" s="116">
        <v>0</v>
      </c>
      <c r="AC1929" s="116">
        <v>0</v>
      </c>
      <c r="AD1929" s="116">
        <v>0</v>
      </c>
      <c r="AE1929" s="115">
        <f t="shared" si="507"/>
        <v>0</v>
      </c>
      <c r="AF1929" s="116">
        <v>0</v>
      </c>
      <c r="AG1929" s="116">
        <v>0</v>
      </c>
      <c r="AH1929" s="116">
        <v>0</v>
      </c>
      <c r="AI1929" s="116">
        <v>0</v>
      </c>
      <c r="AJ1929" s="115">
        <f t="shared" si="500"/>
        <v>0</v>
      </c>
      <c r="AK1929" s="116">
        <f t="shared" si="500"/>
        <v>0</v>
      </c>
      <c r="AL1929" s="116">
        <f t="shared" si="500"/>
        <v>0</v>
      </c>
      <c r="AM1929" s="116">
        <f t="shared" si="500"/>
        <v>0</v>
      </c>
      <c r="AN1929" s="116">
        <f t="shared" si="500"/>
        <v>0</v>
      </c>
      <c r="AO1929" s="115">
        <f t="shared" si="508"/>
        <v>0</v>
      </c>
      <c r="AP1929" s="116">
        <f t="shared" si="508"/>
        <v>0</v>
      </c>
      <c r="AQ1929" s="116">
        <f t="shared" si="508"/>
        <v>0</v>
      </c>
      <c r="AR1929" s="116">
        <f t="shared" si="508"/>
        <v>0</v>
      </c>
      <c r="AS1929" s="116">
        <f t="shared" si="509"/>
        <v>0</v>
      </c>
    </row>
    <row r="1930" spans="2:45" ht="16.5" hidden="1" thickTop="1" thickBot="1" x14ac:dyDescent="0.3">
      <c r="B1930" s="101" t="str">
        <f t="shared" si="502"/>
        <v>b</v>
      </c>
      <c r="C1930" s="101" t="str">
        <f t="shared" si="499"/>
        <v>b</v>
      </c>
      <c r="D1930" s="109" t="s">
        <v>279</v>
      </c>
      <c r="E1930" s="120" t="s">
        <v>302</v>
      </c>
      <c r="F1930" s="115">
        <f t="shared" si="503"/>
        <v>0</v>
      </c>
      <c r="G1930" s="116">
        <v>0</v>
      </c>
      <c r="H1930" s="116">
        <v>0</v>
      </c>
      <c r="I1930" s="116">
        <v>0</v>
      </c>
      <c r="J1930" s="116">
        <v>0</v>
      </c>
      <c r="K1930" s="115">
        <f t="shared" si="504"/>
        <v>0</v>
      </c>
      <c r="L1930" s="116">
        <v>0</v>
      </c>
      <c r="M1930" s="116">
        <v>0</v>
      </c>
      <c r="N1930" s="116">
        <v>0</v>
      </c>
      <c r="O1930" s="116">
        <v>0</v>
      </c>
      <c r="P1930" s="115">
        <f t="shared" si="505"/>
        <v>0</v>
      </c>
      <c r="Q1930" s="116">
        <v>0</v>
      </c>
      <c r="R1930" s="116">
        <v>0</v>
      </c>
      <c r="S1930" s="116">
        <v>0</v>
      </c>
      <c r="T1930" s="116">
        <v>0</v>
      </c>
      <c r="U1930" s="111">
        <f t="shared" si="501"/>
        <v>0</v>
      </c>
      <c r="V1930" s="116">
        <f t="shared" si="501"/>
        <v>0</v>
      </c>
      <c r="W1930" s="116">
        <f t="shared" si="501"/>
        <v>0</v>
      </c>
      <c r="X1930" s="116">
        <f t="shared" si="501"/>
        <v>0</v>
      </c>
      <c r="Y1930" s="116">
        <f t="shared" si="501"/>
        <v>0</v>
      </c>
      <c r="Z1930" s="115">
        <f t="shared" si="506"/>
        <v>0</v>
      </c>
      <c r="AA1930" s="116">
        <v>0</v>
      </c>
      <c r="AB1930" s="116">
        <v>0</v>
      </c>
      <c r="AC1930" s="116">
        <v>0</v>
      </c>
      <c r="AD1930" s="116">
        <v>0</v>
      </c>
      <c r="AE1930" s="115">
        <f t="shared" si="507"/>
        <v>0</v>
      </c>
      <c r="AF1930" s="116">
        <v>0</v>
      </c>
      <c r="AG1930" s="116">
        <v>0</v>
      </c>
      <c r="AH1930" s="116">
        <v>0</v>
      </c>
      <c r="AI1930" s="116">
        <v>0</v>
      </c>
      <c r="AJ1930" s="115">
        <f t="shared" si="500"/>
        <v>0</v>
      </c>
      <c r="AK1930" s="116">
        <f t="shared" si="500"/>
        <v>0</v>
      </c>
      <c r="AL1930" s="116">
        <f t="shared" si="500"/>
        <v>0</v>
      </c>
      <c r="AM1930" s="116">
        <f t="shared" si="500"/>
        <v>0</v>
      </c>
      <c r="AN1930" s="116">
        <f t="shared" si="500"/>
        <v>0</v>
      </c>
      <c r="AO1930" s="115">
        <f t="shared" si="508"/>
        <v>0</v>
      </c>
      <c r="AP1930" s="116">
        <f t="shared" si="508"/>
        <v>0</v>
      </c>
      <c r="AQ1930" s="116">
        <f t="shared" si="508"/>
        <v>0</v>
      </c>
      <c r="AR1930" s="116">
        <f t="shared" si="508"/>
        <v>0</v>
      </c>
      <c r="AS1930" s="116">
        <f t="shared" si="509"/>
        <v>0</v>
      </c>
    </row>
    <row r="1931" spans="2:45" ht="16.5" hidden="1" thickTop="1" thickBot="1" x14ac:dyDescent="0.3">
      <c r="B1931" s="101" t="str">
        <f t="shared" si="502"/>
        <v>b</v>
      </c>
      <c r="C1931" s="101" t="str">
        <f t="shared" si="499"/>
        <v>b</v>
      </c>
      <c r="D1931" s="109" t="s">
        <v>279</v>
      </c>
      <c r="E1931" s="120" t="s">
        <v>303</v>
      </c>
      <c r="F1931" s="115">
        <f t="shared" si="503"/>
        <v>0</v>
      </c>
      <c r="G1931" s="116">
        <v>0</v>
      </c>
      <c r="H1931" s="116">
        <v>0</v>
      </c>
      <c r="I1931" s="116">
        <v>0</v>
      </c>
      <c r="J1931" s="116">
        <v>0</v>
      </c>
      <c r="K1931" s="115">
        <f t="shared" si="504"/>
        <v>0</v>
      </c>
      <c r="L1931" s="116">
        <v>0</v>
      </c>
      <c r="M1931" s="116">
        <v>0</v>
      </c>
      <c r="N1931" s="116">
        <v>0</v>
      </c>
      <c r="O1931" s="116">
        <v>0</v>
      </c>
      <c r="P1931" s="115">
        <f t="shared" si="505"/>
        <v>0</v>
      </c>
      <c r="Q1931" s="116">
        <v>0</v>
      </c>
      <c r="R1931" s="116">
        <v>0</v>
      </c>
      <c r="S1931" s="116">
        <v>0</v>
      </c>
      <c r="T1931" s="116">
        <v>0</v>
      </c>
      <c r="U1931" s="111">
        <f t="shared" si="501"/>
        <v>0</v>
      </c>
      <c r="V1931" s="116">
        <f t="shared" si="501"/>
        <v>0</v>
      </c>
      <c r="W1931" s="116">
        <f t="shared" si="501"/>
        <v>0</v>
      </c>
      <c r="X1931" s="116">
        <f t="shared" si="501"/>
        <v>0</v>
      </c>
      <c r="Y1931" s="116">
        <f t="shared" si="501"/>
        <v>0</v>
      </c>
      <c r="Z1931" s="115">
        <f t="shared" si="506"/>
        <v>0</v>
      </c>
      <c r="AA1931" s="116">
        <v>0</v>
      </c>
      <c r="AB1931" s="116">
        <v>0</v>
      </c>
      <c r="AC1931" s="116">
        <v>0</v>
      </c>
      <c r="AD1931" s="116">
        <v>0</v>
      </c>
      <c r="AE1931" s="115">
        <f t="shared" si="507"/>
        <v>0</v>
      </c>
      <c r="AF1931" s="116">
        <v>0</v>
      </c>
      <c r="AG1931" s="116">
        <v>0</v>
      </c>
      <c r="AH1931" s="116">
        <v>0</v>
      </c>
      <c r="AI1931" s="116">
        <v>0</v>
      </c>
      <c r="AJ1931" s="115">
        <f t="shared" si="500"/>
        <v>0</v>
      </c>
      <c r="AK1931" s="116">
        <f t="shared" si="500"/>
        <v>0</v>
      </c>
      <c r="AL1931" s="116">
        <f t="shared" si="500"/>
        <v>0</v>
      </c>
      <c r="AM1931" s="116">
        <f t="shared" si="500"/>
        <v>0</v>
      </c>
      <c r="AN1931" s="116">
        <f t="shared" si="500"/>
        <v>0</v>
      </c>
      <c r="AO1931" s="115">
        <f t="shared" si="508"/>
        <v>0</v>
      </c>
      <c r="AP1931" s="116">
        <f t="shared" si="508"/>
        <v>0</v>
      </c>
      <c r="AQ1931" s="116">
        <f t="shared" si="508"/>
        <v>0</v>
      </c>
      <c r="AR1931" s="116">
        <f t="shared" si="508"/>
        <v>0</v>
      </c>
      <c r="AS1931" s="116">
        <f t="shared" si="509"/>
        <v>0</v>
      </c>
    </row>
    <row r="1932" spans="2:45" ht="16.5" thickTop="1" thickBot="1" x14ac:dyDescent="0.3">
      <c r="B1932" s="101" t="str">
        <f t="shared" si="502"/>
        <v>a</v>
      </c>
      <c r="C1932" s="101" t="str">
        <f t="shared" si="499"/>
        <v>a</v>
      </c>
      <c r="D1932" s="109" t="s">
        <v>279</v>
      </c>
      <c r="E1932" s="120" t="s">
        <v>304</v>
      </c>
      <c r="F1932" s="115">
        <f t="shared" si="503"/>
        <v>10900000</v>
      </c>
      <c r="G1932" s="116">
        <v>3367500</v>
      </c>
      <c r="H1932" s="116">
        <v>2667500</v>
      </c>
      <c r="I1932" s="116">
        <v>3167500</v>
      </c>
      <c r="J1932" s="116">
        <v>1697500</v>
      </c>
      <c r="K1932" s="115">
        <f t="shared" si="504"/>
        <v>10900000</v>
      </c>
      <c r="L1932" s="116">
        <v>2367500</v>
      </c>
      <c r="M1932" s="116">
        <v>3667500</v>
      </c>
      <c r="N1932" s="116">
        <v>3167500</v>
      </c>
      <c r="O1932" s="116">
        <v>1697500</v>
      </c>
      <c r="P1932" s="115">
        <f t="shared" si="505"/>
        <v>5952300.7800000003</v>
      </c>
      <c r="Q1932" s="116">
        <v>1783322.81</v>
      </c>
      <c r="R1932" s="116">
        <v>4168977.97</v>
      </c>
      <c r="S1932" s="116">
        <v>0</v>
      </c>
      <c r="T1932" s="116">
        <v>0</v>
      </c>
      <c r="U1932" s="111">
        <f t="shared" si="501"/>
        <v>0</v>
      </c>
      <c r="V1932" s="116">
        <f t="shared" si="501"/>
        <v>-2000000</v>
      </c>
      <c r="W1932" s="116">
        <f t="shared" si="501"/>
        <v>2000000</v>
      </c>
      <c r="X1932" s="116">
        <f t="shared" si="501"/>
        <v>0</v>
      </c>
      <c r="Y1932" s="116">
        <f t="shared" si="501"/>
        <v>0</v>
      </c>
      <c r="Z1932" s="115">
        <f t="shared" si="506"/>
        <v>0</v>
      </c>
      <c r="AA1932" s="116">
        <v>-1000000</v>
      </c>
      <c r="AB1932" s="116">
        <v>1000000</v>
      </c>
      <c r="AC1932" s="116">
        <v>0</v>
      </c>
      <c r="AD1932" s="116">
        <v>0</v>
      </c>
      <c r="AE1932" s="115">
        <f t="shared" si="507"/>
        <v>0</v>
      </c>
      <c r="AF1932" s="117">
        <v>-1000000</v>
      </c>
      <c r="AG1932" s="117">
        <v>1000000</v>
      </c>
      <c r="AH1932" s="116">
        <v>0</v>
      </c>
      <c r="AI1932" s="116">
        <v>0</v>
      </c>
      <c r="AJ1932" s="115">
        <f t="shared" si="500"/>
        <v>10900000</v>
      </c>
      <c r="AK1932" s="116">
        <f t="shared" si="500"/>
        <v>1367500</v>
      </c>
      <c r="AL1932" s="116">
        <f t="shared" si="500"/>
        <v>4667500</v>
      </c>
      <c r="AM1932" s="116">
        <f t="shared" si="500"/>
        <v>3167500</v>
      </c>
      <c r="AN1932" s="116">
        <f t="shared" si="500"/>
        <v>1697500</v>
      </c>
      <c r="AO1932" s="115">
        <f t="shared" si="508"/>
        <v>10900000</v>
      </c>
      <c r="AP1932" s="116">
        <f t="shared" si="508"/>
        <v>367500</v>
      </c>
      <c r="AQ1932" s="116">
        <f t="shared" si="508"/>
        <v>5667500</v>
      </c>
      <c r="AR1932" s="116">
        <f t="shared" si="508"/>
        <v>3167500</v>
      </c>
      <c r="AS1932" s="116">
        <f t="shared" si="509"/>
        <v>1697500</v>
      </c>
    </row>
    <row r="1933" spans="2:45" ht="16.5" hidden="1" thickTop="1" thickBot="1" x14ac:dyDescent="0.3">
      <c r="B1933" s="101" t="str">
        <f t="shared" si="502"/>
        <v>b</v>
      </c>
      <c r="C1933" s="101" t="str">
        <f t="shared" si="499"/>
        <v>b</v>
      </c>
      <c r="D1933" s="109" t="s">
        <v>279</v>
      </c>
      <c r="E1933" s="120" t="s">
        <v>305</v>
      </c>
      <c r="F1933" s="115">
        <f t="shared" si="503"/>
        <v>0</v>
      </c>
      <c r="G1933" s="116">
        <f>SUM(G1934:G1935)</f>
        <v>0</v>
      </c>
      <c r="H1933" s="116">
        <f>SUM(H1934:H1935)</f>
        <v>0</v>
      </c>
      <c r="I1933" s="116">
        <f>SUM(I1934:I1935)</f>
        <v>0</v>
      </c>
      <c r="J1933" s="116">
        <f>SUM(J1934:J1935)</f>
        <v>0</v>
      </c>
      <c r="K1933" s="115">
        <f t="shared" si="504"/>
        <v>0</v>
      </c>
      <c r="L1933" s="116">
        <f>SUM(L1934:L1935)</f>
        <v>0</v>
      </c>
      <c r="M1933" s="116">
        <f>SUM(M1934:M1935)</f>
        <v>0</v>
      </c>
      <c r="N1933" s="116">
        <f>SUM(N1934:N1935)</f>
        <v>0</v>
      </c>
      <c r="O1933" s="116">
        <f>SUM(O1934:O1935)</f>
        <v>0</v>
      </c>
      <c r="P1933" s="115">
        <f t="shared" si="505"/>
        <v>0</v>
      </c>
      <c r="Q1933" s="116">
        <f>SUM(Q1934:Q1935)</f>
        <v>0</v>
      </c>
      <c r="R1933" s="116">
        <f>SUM(R1934:R1935)</f>
        <v>0</v>
      </c>
      <c r="S1933" s="116">
        <f>SUM(S1934:S1935)</f>
        <v>0</v>
      </c>
      <c r="T1933" s="116">
        <f>SUM(T1934:T1935)</f>
        <v>0</v>
      </c>
      <c r="U1933" s="111">
        <f t="shared" si="501"/>
        <v>0</v>
      </c>
      <c r="V1933" s="116">
        <f t="shared" si="501"/>
        <v>0</v>
      </c>
      <c r="W1933" s="116">
        <f t="shared" si="501"/>
        <v>0</v>
      </c>
      <c r="X1933" s="116">
        <f t="shared" si="501"/>
        <v>0</v>
      </c>
      <c r="Y1933" s="116">
        <f t="shared" si="501"/>
        <v>0</v>
      </c>
      <c r="Z1933" s="115">
        <f t="shared" si="506"/>
        <v>0</v>
      </c>
      <c r="AA1933" s="116">
        <f>SUM(AA1934:AA1935)</f>
        <v>0</v>
      </c>
      <c r="AB1933" s="116">
        <f>SUM(AB1934:AB1935)</f>
        <v>0</v>
      </c>
      <c r="AC1933" s="116">
        <f>SUM(AC1934:AC1935)</f>
        <v>0</v>
      </c>
      <c r="AD1933" s="116">
        <f>SUM(AD1934:AD1935)</f>
        <v>0</v>
      </c>
      <c r="AE1933" s="115">
        <f t="shared" si="507"/>
        <v>0</v>
      </c>
      <c r="AF1933" s="116">
        <f>SUM(AF1934:AF1935)</f>
        <v>0</v>
      </c>
      <c r="AG1933" s="116">
        <f>SUM(AG1934:AG1935)</f>
        <v>0</v>
      </c>
      <c r="AH1933" s="116">
        <f>SUM(AH1934:AH1935)</f>
        <v>0</v>
      </c>
      <c r="AI1933" s="116">
        <f>SUM(AI1934:AI1935)</f>
        <v>0</v>
      </c>
      <c r="AJ1933" s="115">
        <f t="shared" si="500"/>
        <v>0</v>
      </c>
      <c r="AK1933" s="116">
        <f t="shared" si="500"/>
        <v>0</v>
      </c>
      <c r="AL1933" s="116">
        <f t="shared" si="500"/>
        <v>0</v>
      </c>
      <c r="AM1933" s="116">
        <f t="shared" si="500"/>
        <v>0</v>
      </c>
      <c r="AN1933" s="116">
        <f t="shared" si="500"/>
        <v>0</v>
      </c>
      <c r="AO1933" s="115">
        <f t="shared" si="508"/>
        <v>0</v>
      </c>
      <c r="AP1933" s="116">
        <f t="shared" si="508"/>
        <v>0</v>
      </c>
      <c r="AQ1933" s="116">
        <f t="shared" si="508"/>
        <v>0</v>
      </c>
      <c r="AR1933" s="116">
        <f t="shared" si="508"/>
        <v>0</v>
      </c>
      <c r="AS1933" s="116">
        <f t="shared" si="509"/>
        <v>0</v>
      </c>
    </row>
    <row r="1934" spans="2:45" ht="16.5" hidden="1" thickTop="1" thickBot="1" x14ac:dyDescent="0.3">
      <c r="B1934" s="101" t="str">
        <f t="shared" si="502"/>
        <v>b</v>
      </c>
      <c r="C1934" s="101" t="str">
        <f t="shared" si="499"/>
        <v>b</v>
      </c>
      <c r="D1934" s="109" t="s">
        <v>279</v>
      </c>
      <c r="E1934" s="121" t="s">
        <v>306</v>
      </c>
      <c r="F1934" s="115">
        <f t="shared" si="503"/>
        <v>0</v>
      </c>
      <c r="G1934" s="116">
        <v>0</v>
      </c>
      <c r="H1934" s="116">
        <v>0</v>
      </c>
      <c r="I1934" s="116">
        <v>0</v>
      </c>
      <c r="J1934" s="116">
        <v>0</v>
      </c>
      <c r="K1934" s="115">
        <f t="shared" si="504"/>
        <v>0</v>
      </c>
      <c r="L1934" s="116">
        <v>0</v>
      </c>
      <c r="M1934" s="116">
        <v>0</v>
      </c>
      <c r="N1934" s="116">
        <v>0</v>
      </c>
      <c r="O1934" s="116">
        <v>0</v>
      </c>
      <c r="P1934" s="115">
        <f t="shared" si="505"/>
        <v>0</v>
      </c>
      <c r="Q1934" s="116">
        <v>0</v>
      </c>
      <c r="R1934" s="116">
        <v>0</v>
      </c>
      <c r="S1934" s="116">
        <v>0</v>
      </c>
      <c r="T1934" s="116">
        <v>0</v>
      </c>
      <c r="U1934" s="111">
        <f t="shared" si="501"/>
        <v>0</v>
      </c>
      <c r="V1934" s="116">
        <f t="shared" si="501"/>
        <v>0</v>
      </c>
      <c r="W1934" s="116">
        <f t="shared" si="501"/>
        <v>0</v>
      </c>
      <c r="X1934" s="116">
        <f t="shared" si="501"/>
        <v>0</v>
      </c>
      <c r="Y1934" s="116">
        <f t="shared" si="501"/>
        <v>0</v>
      </c>
      <c r="Z1934" s="115">
        <f t="shared" si="506"/>
        <v>0</v>
      </c>
      <c r="AA1934" s="116">
        <v>0</v>
      </c>
      <c r="AB1934" s="116">
        <v>0</v>
      </c>
      <c r="AC1934" s="116">
        <v>0</v>
      </c>
      <c r="AD1934" s="116">
        <v>0</v>
      </c>
      <c r="AE1934" s="115">
        <f t="shared" si="507"/>
        <v>0</v>
      </c>
      <c r="AF1934" s="116">
        <v>0</v>
      </c>
      <c r="AG1934" s="116">
        <v>0</v>
      </c>
      <c r="AH1934" s="116">
        <v>0</v>
      </c>
      <c r="AI1934" s="116">
        <v>0</v>
      </c>
      <c r="AJ1934" s="115">
        <f t="shared" si="500"/>
        <v>0</v>
      </c>
      <c r="AK1934" s="116">
        <f t="shared" si="500"/>
        <v>0</v>
      </c>
      <c r="AL1934" s="116">
        <f t="shared" si="500"/>
        <v>0</v>
      </c>
      <c r="AM1934" s="116">
        <f t="shared" si="500"/>
        <v>0</v>
      </c>
      <c r="AN1934" s="116">
        <f t="shared" si="500"/>
        <v>0</v>
      </c>
      <c r="AO1934" s="115">
        <f t="shared" si="508"/>
        <v>0</v>
      </c>
      <c r="AP1934" s="116">
        <f t="shared" si="508"/>
        <v>0</v>
      </c>
      <c r="AQ1934" s="116">
        <f t="shared" si="508"/>
        <v>0</v>
      </c>
      <c r="AR1934" s="116">
        <f t="shared" si="508"/>
        <v>0</v>
      </c>
      <c r="AS1934" s="116">
        <f t="shared" si="509"/>
        <v>0</v>
      </c>
    </row>
    <row r="1935" spans="2:45" ht="27" hidden="1" thickTop="1" thickBot="1" x14ac:dyDescent="0.3">
      <c r="B1935" s="101" t="str">
        <f t="shared" si="502"/>
        <v>b</v>
      </c>
      <c r="C1935" s="101" t="str">
        <f t="shared" si="499"/>
        <v>b</v>
      </c>
      <c r="D1935" s="109" t="s">
        <v>279</v>
      </c>
      <c r="E1935" s="121" t="s">
        <v>307</v>
      </c>
      <c r="F1935" s="115">
        <f t="shared" si="503"/>
        <v>0</v>
      </c>
      <c r="G1935" s="116">
        <f>SUM(G1936:G1937)</f>
        <v>0</v>
      </c>
      <c r="H1935" s="116">
        <f>SUM(H1936:H1937)</f>
        <v>0</v>
      </c>
      <c r="I1935" s="116">
        <f>SUM(I1936:I1937)</f>
        <v>0</v>
      </c>
      <c r="J1935" s="116">
        <f>SUM(J1936:J1937)</f>
        <v>0</v>
      </c>
      <c r="K1935" s="115">
        <f t="shared" si="504"/>
        <v>0</v>
      </c>
      <c r="L1935" s="116">
        <f>SUM(L1936:L1937)</f>
        <v>0</v>
      </c>
      <c r="M1935" s="116">
        <f>SUM(M1936:M1937)</f>
        <v>0</v>
      </c>
      <c r="N1935" s="116">
        <f>SUM(N1936:N1937)</f>
        <v>0</v>
      </c>
      <c r="O1935" s="116">
        <f>SUM(O1936:O1937)</f>
        <v>0</v>
      </c>
      <c r="P1935" s="115">
        <f t="shared" si="505"/>
        <v>0</v>
      </c>
      <c r="Q1935" s="116">
        <f>SUM(Q1936:Q1937)</f>
        <v>0</v>
      </c>
      <c r="R1935" s="116">
        <f>SUM(R1936:R1937)</f>
        <v>0</v>
      </c>
      <c r="S1935" s="116">
        <f>SUM(S1936:S1937)</f>
        <v>0</v>
      </c>
      <c r="T1935" s="116">
        <f>SUM(T1936:T1937)</f>
        <v>0</v>
      </c>
      <c r="U1935" s="111">
        <f t="shared" si="501"/>
        <v>0</v>
      </c>
      <c r="V1935" s="116">
        <f t="shared" si="501"/>
        <v>0</v>
      </c>
      <c r="W1935" s="116">
        <f t="shared" si="501"/>
        <v>0</v>
      </c>
      <c r="X1935" s="116">
        <f t="shared" si="501"/>
        <v>0</v>
      </c>
      <c r="Y1935" s="116">
        <f t="shared" si="501"/>
        <v>0</v>
      </c>
      <c r="Z1935" s="115">
        <f t="shared" si="506"/>
        <v>0</v>
      </c>
      <c r="AA1935" s="116">
        <f>SUM(AA1936:AA1937)</f>
        <v>0</v>
      </c>
      <c r="AB1935" s="116">
        <f>SUM(AB1936:AB1937)</f>
        <v>0</v>
      </c>
      <c r="AC1935" s="116">
        <f>SUM(AC1936:AC1937)</f>
        <v>0</v>
      </c>
      <c r="AD1935" s="116">
        <f>SUM(AD1936:AD1937)</f>
        <v>0</v>
      </c>
      <c r="AE1935" s="115">
        <f t="shared" si="507"/>
        <v>0</v>
      </c>
      <c r="AF1935" s="116">
        <f>SUM(AF1936:AF1937)</f>
        <v>0</v>
      </c>
      <c r="AG1935" s="116">
        <f>SUM(AG1936:AG1937)</f>
        <v>0</v>
      </c>
      <c r="AH1935" s="116">
        <f>SUM(AH1936:AH1937)</f>
        <v>0</v>
      </c>
      <c r="AI1935" s="116">
        <f>SUM(AI1936:AI1937)</f>
        <v>0</v>
      </c>
      <c r="AJ1935" s="115">
        <f t="shared" si="500"/>
        <v>0</v>
      </c>
      <c r="AK1935" s="116">
        <f t="shared" si="500"/>
        <v>0</v>
      </c>
      <c r="AL1935" s="116">
        <f t="shared" si="500"/>
        <v>0</v>
      </c>
      <c r="AM1935" s="116">
        <f t="shared" si="500"/>
        <v>0</v>
      </c>
      <c r="AN1935" s="116">
        <f t="shared" si="500"/>
        <v>0</v>
      </c>
      <c r="AO1935" s="115">
        <f t="shared" si="508"/>
        <v>0</v>
      </c>
      <c r="AP1935" s="116">
        <f t="shared" si="508"/>
        <v>0</v>
      </c>
      <c r="AQ1935" s="116">
        <f t="shared" si="508"/>
        <v>0</v>
      </c>
      <c r="AR1935" s="116">
        <f t="shared" si="508"/>
        <v>0</v>
      </c>
      <c r="AS1935" s="116">
        <f t="shared" si="509"/>
        <v>0</v>
      </c>
    </row>
    <row r="1936" spans="2:45" ht="27" hidden="1" thickTop="1" thickBot="1" x14ac:dyDescent="0.3">
      <c r="B1936" s="101" t="str">
        <f t="shared" si="502"/>
        <v>b</v>
      </c>
      <c r="C1936" s="101" t="str">
        <f t="shared" si="499"/>
        <v>b</v>
      </c>
      <c r="D1936" s="109" t="s">
        <v>279</v>
      </c>
      <c r="E1936" s="122" t="s">
        <v>308</v>
      </c>
      <c r="F1936" s="115">
        <f t="shared" si="503"/>
        <v>0</v>
      </c>
      <c r="G1936" s="116">
        <v>0</v>
      </c>
      <c r="H1936" s="116">
        <v>0</v>
      </c>
      <c r="I1936" s="116">
        <v>0</v>
      </c>
      <c r="J1936" s="116">
        <v>0</v>
      </c>
      <c r="K1936" s="115">
        <f t="shared" si="504"/>
        <v>0</v>
      </c>
      <c r="L1936" s="116">
        <v>0</v>
      </c>
      <c r="M1936" s="116">
        <v>0</v>
      </c>
      <c r="N1936" s="116">
        <v>0</v>
      </c>
      <c r="O1936" s="116">
        <v>0</v>
      </c>
      <c r="P1936" s="115">
        <f t="shared" si="505"/>
        <v>0</v>
      </c>
      <c r="Q1936" s="116">
        <v>0</v>
      </c>
      <c r="R1936" s="116">
        <v>0</v>
      </c>
      <c r="S1936" s="116">
        <v>0</v>
      </c>
      <c r="T1936" s="116">
        <v>0</v>
      </c>
      <c r="U1936" s="111">
        <f t="shared" si="501"/>
        <v>0</v>
      </c>
      <c r="V1936" s="116">
        <f t="shared" si="501"/>
        <v>0</v>
      </c>
      <c r="W1936" s="116">
        <f t="shared" si="501"/>
        <v>0</v>
      </c>
      <c r="X1936" s="116">
        <f t="shared" si="501"/>
        <v>0</v>
      </c>
      <c r="Y1936" s="116">
        <f t="shared" si="501"/>
        <v>0</v>
      </c>
      <c r="Z1936" s="115">
        <f t="shared" si="506"/>
        <v>0</v>
      </c>
      <c r="AA1936" s="116">
        <v>0</v>
      </c>
      <c r="AB1936" s="116">
        <v>0</v>
      </c>
      <c r="AC1936" s="116">
        <v>0</v>
      </c>
      <c r="AD1936" s="116">
        <v>0</v>
      </c>
      <c r="AE1936" s="115">
        <f t="shared" si="507"/>
        <v>0</v>
      </c>
      <c r="AF1936" s="116">
        <v>0</v>
      </c>
      <c r="AG1936" s="116">
        <v>0</v>
      </c>
      <c r="AH1936" s="116">
        <v>0</v>
      </c>
      <c r="AI1936" s="116">
        <v>0</v>
      </c>
      <c r="AJ1936" s="115">
        <f t="shared" si="500"/>
        <v>0</v>
      </c>
      <c r="AK1936" s="116">
        <f t="shared" si="500"/>
        <v>0</v>
      </c>
      <c r="AL1936" s="116">
        <f t="shared" si="500"/>
        <v>0</v>
      </c>
      <c r="AM1936" s="116">
        <f t="shared" si="500"/>
        <v>0</v>
      </c>
      <c r="AN1936" s="116">
        <f t="shared" si="500"/>
        <v>0</v>
      </c>
      <c r="AO1936" s="115">
        <f t="shared" si="508"/>
        <v>0</v>
      </c>
      <c r="AP1936" s="116">
        <f t="shared" si="508"/>
        <v>0</v>
      </c>
      <c r="AQ1936" s="116">
        <f t="shared" si="508"/>
        <v>0</v>
      </c>
      <c r="AR1936" s="116">
        <f t="shared" si="508"/>
        <v>0</v>
      </c>
      <c r="AS1936" s="116">
        <f t="shared" si="509"/>
        <v>0</v>
      </c>
    </row>
    <row r="1937" spans="2:45" ht="27" hidden="1" thickTop="1" thickBot="1" x14ac:dyDescent="0.3">
      <c r="B1937" s="101" t="str">
        <f t="shared" si="502"/>
        <v>b</v>
      </c>
      <c r="C1937" s="101" t="str">
        <f t="shared" si="499"/>
        <v>b</v>
      </c>
      <c r="D1937" s="109" t="s">
        <v>279</v>
      </c>
      <c r="E1937" s="122" t="s">
        <v>309</v>
      </c>
      <c r="F1937" s="115">
        <f t="shared" si="503"/>
        <v>0</v>
      </c>
      <c r="G1937" s="116">
        <v>0</v>
      </c>
      <c r="H1937" s="116">
        <v>0</v>
      </c>
      <c r="I1937" s="116">
        <v>0</v>
      </c>
      <c r="J1937" s="116">
        <v>0</v>
      </c>
      <c r="K1937" s="115">
        <f t="shared" si="504"/>
        <v>0</v>
      </c>
      <c r="L1937" s="116">
        <v>0</v>
      </c>
      <c r="M1937" s="116">
        <v>0</v>
      </c>
      <c r="N1937" s="116">
        <v>0</v>
      </c>
      <c r="O1937" s="116">
        <v>0</v>
      </c>
      <c r="P1937" s="115">
        <f t="shared" si="505"/>
        <v>0</v>
      </c>
      <c r="Q1937" s="116">
        <v>0</v>
      </c>
      <c r="R1937" s="116">
        <v>0</v>
      </c>
      <c r="S1937" s="116">
        <v>0</v>
      </c>
      <c r="T1937" s="116">
        <v>0</v>
      </c>
      <c r="U1937" s="111">
        <f t="shared" si="501"/>
        <v>0</v>
      </c>
      <c r="V1937" s="116">
        <f t="shared" si="501"/>
        <v>0</v>
      </c>
      <c r="W1937" s="116">
        <f t="shared" si="501"/>
        <v>0</v>
      </c>
      <c r="X1937" s="116">
        <f t="shared" si="501"/>
        <v>0</v>
      </c>
      <c r="Y1937" s="116">
        <f t="shared" si="501"/>
        <v>0</v>
      </c>
      <c r="Z1937" s="115">
        <f t="shared" si="506"/>
        <v>0</v>
      </c>
      <c r="AA1937" s="116">
        <v>0</v>
      </c>
      <c r="AB1937" s="116">
        <v>0</v>
      </c>
      <c r="AC1937" s="116">
        <v>0</v>
      </c>
      <c r="AD1937" s="116">
        <v>0</v>
      </c>
      <c r="AE1937" s="115">
        <f t="shared" si="507"/>
        <v>0</v>
      </c>
      <c r="AF1937" s="116">
        <v>0</v>
      </c>
      <c r="AG1937" s="116">
        <v>0</v>
      </c>
      <c r="AH1937" s="116">
        <v>0</v>
      </c>
      <c r="AI1937" s="116">
        <v>0</v>
      </c>
      <c r="AJ1937" s="115">
        <f t="shared" si="500"/>
        <v>0</v>
      </c>
      <c r="AK1937" s="116">
        <f t="shared" si="500"/>
        <v>0</v>
      </c>
      <c r="AL1937" s="116">
        <f t="shared" si="500"/>
        <v>0</v>
      </c>
      <c r="AM1937" s="116">
        <f t="shared" si="500"/>
        <v>0</v>
      </c>
      <c r="AN1937" s="116">
        <f t="shared" si="500"/>
        <v>0</v>
      </c>
      <c r="AO1937" s="115">
        <f t="shared" si="508"/>
        <v>0</v>
      </c>
      <c r="AP1937" s="116">
        <f t="shared" si="508"/>
        <v>0</v>
      </c>
      <c r="AQ1937" s="116">
        <f t="shared" si="508"/>
        <v>0</v>
      </c>
      <c r="AR1937" s="116">
        <f t="shared" si="508"/>
        <v>0</v>
      </c>
      <c r="AS1937" s="116">
        <f t="shared" si="509"/>
        <v>0</v>
      </c>
    </row>
    <row r="1938" spans="2:45" ht="16.5" hidden="1" thickTop="1" thickBot="1" x14ac:dyDescent="0.3">
      <c r="B1938" s="101" t="str">
        <f t="shared" si="502"/>
        <v>b</v>
      </c>
      <c r="C1938" s="101" t="str">
        <f t="shared" si="499"/>
        <v>b</v>
      </c>
      <c r="D1938" s="109" t="s">
        <v>279</v>
      </c>
      <c r="E1938" s="119" t="s">
        <v>310</v>
      </c>
      <c r="F1938" s="115">
        <f t="shared" si="503"/>
        <v>0</v>
      </c>
      <c r="G1938" s="116">
        <v>0</v>
      </c>
      <c r="H1938" s="116">
        <v>0</v>
      </c>
      <c r="I1938" s="116">
        <v>0</v>
      </c>
      <c r="J1938" s="116">
        <v>0</v>
      </c>
      <c r="K1938" s="115">
        <f t="shared" si="504"/>
        <v>0</v>
      </c>
      <c r="L1938" s="116">
        <v>0</v>
      </c>
      <c r="M1938" s="116">
        <v>0</v>
      </c>
      <c r="N1938" s="116">
        <v>0</v>
      </c>
      <c r="O1938" s="116">
        <v>0</v>
      </c>
      <c r="P1938" s="115">
        <f t="shared" si="505"/>
        <v>0</v>
      </c>
      <c r="Q1938" s="116">
        <v>0</v>
      </c>
      <c r="R1938" s="116">
        <v>0</v>
      </c>
      <c r="S1938" s="116">
        <v>0</v>
      </c>
      <c r="T1938" s="116">
        <v>0</v>
      </c>
      <c r="U1938" s="111">
        <f t="shared" si="501"/>
        <v>0</v>
      </c>
      <c r="V1938" s="116">
        <f t="shared" si="501"/>
        <v>0</v>
      </c>
      <c r="W1938" s="116">
        <f t="shared" si="501"/>
        <v>0</v>
      </c>
      <c r="X1938" s="116">
        <f t="shared" si="501"/>
        <v>0</v>
      </c>
      <c r="Y1938" s="116">
        <f t="shared" si="501"/>
        <v>0</v>
      </c>
      <c r="Z1938" s="115">
        <f t="shared" si="506"/>
        <v>0</v>
      </c>
      <c r="AA1938" s="116">
        <v>0</v>
      </c>
      <c r="AB1938" s="116">
        <v>0</v>
      </c>
      <c r="AC1938" s="116">
        <v>0</v>
      </c>
      <c r="AD1938" s="116">
        <v>0</v>
      </c>
      <c r="AE1938" s="115">
        <f t="shared" si="507"/>
        <v>0</v>
      </c>
      <c r="AF1938" s="116">
        <v>0</v>
      </c>
      <c r="AG1938" s="116">
        <v>0</v>
      </c>
      <c r="AH1938" s="116">
        <v>0</v>
      </c>
      <c r="AI1938" s="116">
        <v>0</v>
      </c>
      <c r="AJ1938" s="115">
        <f t="shared" si="500"/>
        <v>0</v>
      </c>
      <c r="AK1938" s="116">
        <f t="shared" si="500"/>
        <v>0</v>
      </c>
      <c r="AL1938" s="116">
        <f t="shared" si="500"/>
        <v>0</v>
      </c>
      <c r="AM1938" s="116">
        <f t="shared" si="500"/>
        <v>0</v>
      </c>
      <c r="AN1938" s="116">
        <f t="shared" si="500"/>
        <v>0</v>
      </c>
      <c r="AO1938" s="115">
        <f t="shared" si="508"/>
        <v>0</v>
      </c>
      <c r="AP1938" s="116">
        <f t="shared" si="508"/>
        <v>0</v>
      </c>
      <c r="AQ1938" s="116">
        <f t="shared" si="508"/>
        <v>0</v>
      </c>
      <c r="AR1938" s="116">
        <f t="shared" si="508"/>
        <v>0</v>
      </c>
      <c r="AS1938" s="116">
        <f t="shared" si="509"/>
        <v>0</v>
      </c>
    </row>
    <row r="1939" spans="2:45" ht="16.5" hidden="1" thickTop="1" thickBot="1" x14ac:dyDescent="0.3">
      <c r="B1939" s="101" t="str">
        <f t="shared" si="502"/>
        <v>b</v>
      </c>
      <c r="C1939" s="101" t="str">
        <f t="shared" si="499"/>
        <v>b</v>
      </c>
      <c r="D1939" s="109" t="s">
        <v>279</v>
      </c>
      <c r="E1939" s="119" t="s">
        <v>311</v>
      </c>
      <c r="F1939" s="115">
        <f t="shared" si="503"/>
        <v>0</v>
      </c>
      <c r="G1939" s="116">
        <v>0</v>
      </c>
      <c r="H1939" s="116">
        <v>0</v>
      </c>
      <c r="I1939" s="116">
        <v>0</v>
      </c>
      <c r="J1939" s="116">
        <v>0</v>
      </c>
      <c r="K1939" s="115">
        <f t="shared" si="504"/>
        <v>0</v>
      </c>
      <c r="L1939" s="116">
        <v>0</v>
      </c>
      <c r="M1939" s="116">
        <v>0</v>
      </c>
      <c r="N1939" s="116">
        <v>0</v>
      </c>
      <c r="O1939" s="116">
        <v>0</v>
      </c>
      <c r="P1939" s="115">
        <f t="shared" si="505"/>
        <v>0</v>
      </c>
      <c r="Q1939" s="116">
        <v>0</v>
      </c>
      <c r="R1939" s="116">
        <v>0</v>
      </c>
      <c r="S1939" s="116">
        <v>0</v>
      </c>
      <c r="T1939" s="116">
        <v>0</v>
      </c>
      <c r="U1939" s="111">
        <f t="shared" si="501"/>
        <v>0</v>
      </c>
      <c r="V1939" s="116">
        <f t="shared" si="501"/>
        <v>0</v>
      </c>
      <c r="W1939" s="116">
        <f t="shared" si="501"/>
        <v>0</v>
      </c>
      <c r="X1939" s="116">
        <f t="shared" si="501"/>
        <v>0</v>
      </c>
      <c r="Y1939" s="116">
        <f t="shared" si="501"/>
        <v>0</v>
      </c>
      <c r="Z1939" s="115">
        <f t="shared" si="506"/>
        <v>0</v>
      </c>
      <c r="AA1939" s="116">
        <v>0</v>
      </c>
      <c r="AB1939" s="116">
        <v>0</v>
      </c>
      <c r="AC1939" s="116">
        <v>0</v>
      </c>
      <c r="AD1939" s="116">
        <v>0</v>
      </c>
      <c r="AE1939" s="115">
        <f t="shared" si="507"/>
        <v>0</v>
      </c>
      <c r="AF1939" s="116">
        <v>0</v>
      </c>
      <c r="AG1939" s="116">
        <v>0</v>
      </c>
      <c r="AH1939" s="116">
        <v>0</v>
      </c>
      <c r="AI1939" s="116">
        <v>0</v>
      </c>
      <c r="AJ1939" s="115">
        <f t="shared" si="500"/>
        <v>0</v>
      </c>
      <c r="AK1939" s="116">
        <f t="shared" si="500"/>
        <v>0</v>
      </c>
      <c r="AL1939" s="116">
        <f t="shared" si="500"/>
        <v>0</v>
      </c>
      <c r="AM1939" s="116">
        <f t="shared" si="500"/>
        <v>0</v>
      </c>
      <c r="AN1939" s="116">
        <f t="shared" si="500"/>
        <v>0</v>
      </c>
      <c r="AO1939" s="115">
        <f t="shared" si="508"/>
        <v>0</v>
      </c>
      <c r="AP1939" s="116">
        <f t="shared" si="508"/>
        <v>0</v>
      </c>
      <c r="AQ1939" s="116">
        <f t="shared" si="508"/>
        <v>0</v>
      </c>
      <c r="AR1939" s="116">
        <f t="shared" si="508"/>
        <v>0</v>
      </c>
      <c r="AS1939" s="116">
        <f t="shared" si="509"/>
        <v>0</v>
      </c>
    </row>
    <row r="1940" spans="2:45" ht="16.5" hidden="1" thickTop="1" thickBot="1" x14ac:dyDescent="0.3">
      <c r="B1940" s="101" t="str">
        <f t="shared" si="502"/>
        <v>b</v>
      </c>
      <c r="C1940" s="101" t="str">
        <f t="shared" si="499"/>
        <v>b</v>
      </c>
      <c r="D1940" s="109" t="s">
        <v>279</v>
      </c>
      <c r="E1940" s="119" t="s">
        <v>312</v>
      </c>
      <c r="F1940" s="115">
        <f t="shared" si="503"/>
        <v>0</v>
      </c>
      <c r="G1940" s="116">
        <v>0</v>
      </c>
      <c r="H1940" s="116">
        <v>0</v>
      </c>
      <c r="I1940" s="116">
        <v>0</v>
      </c>
      <c r="J1940" s="116">
        <v>0</v>
      </c>
      <c r="K1940" s="115">
        <f t="shared" si="504"/>
        <v>0</v>
      </c>
      <c r="L1940" s="116">
        <v>0</v>
      </c>
      <c r="M1940" s="116">
        <v>0</v>
      </c>
      <c r="N1940" s="116">
        <v>0</v>
      </c>
      <c r="O1940" s="116">
        <v>0</v>
      </c>
      <c r="P1940" s="115">
        <f t="shared" si="505"/>
        <v>0</v>
      </c>
      <c r="Q1940" s="116">
        <v>0</v>
      </c>
      <c r="R1940" s="116">
        <v>0</v>
      </c>
      <c r="S1940" s="116">
        <v>0</v>
      </c>
      <c r="T1940" s="116">
        <v>0</v>
      </c>
      <c r="U1940" s="111">
        <f t="shared" si="501"/>
        <v>0</v>
      </c>
      <c r="V1940" s="116">
        <f t="shared" si="501"/>
        <v>0</v>
      </c>
      <c r="W1940" s="116">
        <f t="shared" si="501"/>
        <v>0</v>
      </c>
      <c r="X1940" s="116">
        <f t="shared" si="501"/>
        <v>0</v>
      </c>
      <c r="Y1940" s="116">
        <f t="shared" si="501"/>
        <v>0</v>
      </c>
      <c r="Z1940" s="115">
        <f t="shared" si="506"/>
        <v>0</v>
      </c>
      <c r="AA1940" s="116">
        <v>0</v>
      </c>
      <c r="AB1940" s="116">
        <v>0</v>
      </c>
      <c r="AC1940" s="116">
        <v>0</v>
      </c>
      <c r="AD1940" s="116">
        <v>0</v>
      </c>
      <c r="AE1940" s="115">
        <f t="shared" si="507"/>
        <v>0</v>
      </c>
      <c r="AF1940" s="116">
        <v>0</v>
      </c>
      <c r="AG1940" s="116">
        <v>0</v>
      </c>
      <c r="AH1940" s="116">
        <v>0</v>
      </c>
      <c r="AI1940" s="116">
        <v>0</v>
      </c>
      <c r="AJ1940" s="115">
        <f t="shared" si="500"/>
        <v>0</v>
      </c>
      <c r="AK1940" s="116">
        <f t="shared" si="500"/>
        <v>0</v>
      </c>
      <c r="AL1940" s="116">
        <f t="shared" si="500"/>
        <v>0</v>
      </c>
      <c r="AM1940" s="116">
        <f t="shared" si="500"/>
        <v>0</v>
      </c>
      <c r="AN1940" s="116">
        <f t="shared" si="500"/>
        <v>0</v>
      </c>
      <c r="AO1940" s="115">
        <f t="shared" si="508"/>
        <v>0</v>
      </c>
      <c r="AP1940" s="116">
        <f t="shared" si="508"/>
        <v>0</v>
      </c>
      <c r="AQ1940" s="116">
        <f t="shared" si="508"/>
        <v>0</v>
      </c>
      <c r="AR1940" s="116">
        <f t="shared" si="508"/>
        <v>0</v>
      </c>
      <c r="AS1940" s="116">
        <f t="shared" si="509"/>
        <v>0</v>
      </c>
    </row>
    <row r="1941" spans="2:45" ht="27" thickTop="1" thickBot="1" x14ac:dyDescent="0.3">
      <c r="B1941" s="101" t="str">
        <f t="shared" si="502"/>
        <v>a</v>
      </c>
      <c r="C1941" s="101" t="str">
        <f t="shared" ref="C1941:C1972" si="510">IF((G1941+H1941+I1941+K1941++L1941+M1941+N1941+U1941+AJ1941+AO1941)&gt;0,"a","b")</f>
        <v>a</v>
      </c>
      <c r="D1941" s="109" t="s">
        <v>201</v>
      </c>
      <c r="E1941" s="118" t="s">
        <v>235</v>
      </c>
      <c r="F1941" s="115">
        <f t="shared" si="503"/>
        <v>112964000</v>
      </c>
      <c r="G1941" s="116">
        <f t="shared" ref="G1941:J1956" si="511">SUM(G1957,G1973)</f>
        <v>24734100</v>
      </c>
      <c r="H1941" s="116">
        <f t="shared" si="511"/>
        <v>27722100</v>
      </c>
      <c r="I1941" s="116">
        <f t="shared" si="511"/>
        <v>29717500</v>
      </c>
      <c r="J1941" s="116">
        <f t="shared" si="511"/>
        <v>30790300</v>
      </c>
      <c r="K1941" s="115">
        <f t="shared" si="504"/>
        <v>112834000</v>
      </c>
      <c r="L1941" s="116">
        <f t="shared" ref="L1941:O1956" si="512">SUM(L1957,L1973)</f>
        <v>24734100</v>
      </c>
      <c r="M1941" s="116">
        <f t="shared" si="512"/>
        <v>29572100</v>
      </c>
      <c r="N1941" s="116">
        <f t="shared" si="512"/>
        <v>29587500</v>
      </c>
      <c r="O1941" s="116">
        <f t="shared" si="512"/>
        <v>28940300</v>
      </c>
      <c r="P1941" s="115">
        <f t="shared" si="505"/>
        <v>37398662.32</v>
      </c>
      <c r="Q1941" s="116">
        <f t="shared" ref="Q1941:T1956" si="513">SUM(Q1957,Q1973)</f>
        <v>18951572.079999998</v>
      </c>
      <c r="R1941" s="116">
        <f t="shared" si="513"/>
        <v>18447090.240000002</v>
      </c>
      <c r="S1941" s="116">
        <f t="shared" si="513"/>
        <v>0</v>
      </c>
      <c r="T1941" s="116">
        <f t="shared" si="513"/>
        <v>0</v>
      </c>
      <c r="U1941" s="111">
        <f t="shared" si="501"/>
        <v>1000000</v>
      </c>
      <c r="V1941" s="116">
        <f t="shared" si="501"/>
        <v>0</v>
      </c>
      <c r="W1941" s="116">
        <f t="shared" si="501"/>
        <v>1000000</v>
      </c>
      <c r="X1941" s="116">
        <f t="shared" si="501"/>
        <v>0</v>
      </c>
      <c r="Y1941" s="116">
        <f t="shared" si="501"/>
        <v>0</v>
      </c>
      <c r="Z1941" s="115">
        <f t="shared" si="506"/>
        <v>1000000</v>
      </c>
      <c r="AA1941" s="116">
        <f t="shared" ref="AA1941:AD1956" si="514">SUM(AA1957,AA1973)</f>
        <v>0</v>
      </c>
      <c r="AB1941" s="116">
        <f t="shared" si="514"/>
        <v>1000000</v>
      </c>
      <c r="AC1941" s="116">
        <f t="shared" si="514"/>
        <v>0</v>
      </c>
      <c r="AD1941" s="116">
        <f t="shared" si="514"/>
        <v>0</v>
      </c>
      <c r="AE1941" s="115">
        <f t="shared" si="507"/>
        <v>0</v>
      </c>
      <c r="AF1941" s="116">
        <f t="shared" ref="AF1941:AI1956" si="515">SUM(AF1957,AF1973)</f>
        <v>0</v>
      </c>
      <c r="AG1941" s="116">
        <f t="shared" si="515"/>
        <v>0</v>
      </c>
      <c r="AH1941" s="116">
        <f t="shared" si="515"/>
        <v>0</v>
      </c>
      <c r="AI1941" s="116">
        <f t="shared" si="515"/>
        <v>0</v>
      </c>
      <c r="AJ1941" s="115">
        <f t="shared" si="500"/>
        <v>113964000</v>
      </c>
      <c r="AK1941" s="116">
        <f t="shared" si="500"/>
        <v>24734100</v>
      </c>
      <c r="AL1941" s="116">
        <f t="shared" si="500"/>
        <v>28722100</v>
      </c>
      <c r="AM1941" s="116">
        <f t="shared" si="500"/>
        <v>29717500</v>
      </c>
      <c r="AN1941" s="116">
        <f t="shared" si="500"/>
        <v>30790300</v>
      </c>
      <c r="AO1941" s="115">
        <f t="shared" si="508"/>
        <v>113834000</v>
      </c>
      <c r="AP1941" s="116">
        <f t="shared" si="508"/>
        <v>24734100</v>
      </c>
      <c r="AQ1941" s="116">
        <f t="shared" si="508"/>
        <v>30572100</v>
      </c>
      <c r="AR1941" s="116">
        <f t="shared" si="508"/>
        <v>29587500</v>
      </c>
      <c r="AS1941" s="116">
        <f t="shared" si="509"/>
        <v>28940300</v>
      </c>
    </row>
    <row r="1942" spans="2:45" ht="16.5" thickTop="1" thickBot="1" x14ac:dyDescent="0.3">
      <c r="B1942" s="101" t="str">
        <f t="shared" si="502"/>
        <v>a</v>
      </c>
      <c r="C1942" s="101" t="str">
        <f t="shared" si="510"/>
        <v>a</v>
      </c>
      <c r="D1942" s="109" t="s">
        <v>279</v>
      </c>
      <c r="E1942" s="119" t="s">
        <v>298</v>
      </c>
      <c r="F1942" s="115">
        <f t="shared" si="503"/>
        <v>112879000</v>
      </c>
      <c r="G1942" s="116">
        <f t="shared" si="511"/>
        <v>24684100</v>
      </c>
      <c r="H1942" s="116">
        <f t="shared" si="511"/>
        <v>27702100</v>
      </c>
      <c r="I1942" s="116">
        <f t="shared" si="511"/>
        <v>29702500</v>
      </c>
      <c r="J1942" s="116">
        <f t="shared" si="511"/>
        <v>30790300</v>
      </c>
      <c r="K1942" s="115">
        <f t="shared" si="504"/>
        <v>112749000</v>
      </c>
      <c r="L1942" s="116">
        <f t="shared" si="512"/>
        <v>24684100</v>
      </c>
      <c r="M1942" s="116">
        <f t="shared" si="512"/>
        <v>29552100</v>
      </c>
      <c r="N1942" s="116">
        <f t="shared" si="512"/>
        <v>29572500</v>
      </c>
      <c r="O1942" s="116">
        <f t="shared" si="512"/>
        <v>28940300</v>
      </c>
      <c r="P1942" s="115">
        <f t="shared" si="505"/>
        <v>37392706.850000001</v>
      </c>
      <c r="Q1942" s="116">
        <f t="shared" si="513"/>
        <v>18947736.609999999</v>
      </c>
      <c r="R1942" s="116">
        <f t="shared" si="513"/>
        <v>18444970.240000002</v>
      </c>
      <c r="S1942" s="116">
        <f t="shared" si="513"/>
        <v>0</v>
      </c>
      <c r="T1942" s="116">
        <f t="shared" si="513"/>
        <v>0</v>
      </c>
      <c r="U1942" s="111">
        <f t="shared" si="501"/>
        <v>1000000</v>
      </c>
      <c r="V1942" s="116">
        <f t="shared" si="501"/>
        <v>0</v>
      </c>
      <c r="W1942" s="116">
        <f t="shared" si="501"/>
        <v>1000000</v>
      </c>
      <c r="X1942" s="116">
        <f t="shared" si="501"/>
        <v>0</v>
      </c>
      <c r="Y1942" s="116">
        <f t="shared" si="501"/>
        <v>0</v>
      </c>
      <c r="Z1942" s="115">
        <f t="shared" si="506"/>
        <v>1000000</v>
      </c>
      <c r="AA1942" s="116">
        <f t="shared" si="514"/>
        <v>0</v>
      </c>
      <c r="AB1942" s="116">
        <f t="shared" si="514"/>
        <v>1000000</v>
      </c>
      <c r="AC1942" s="116">
        <f t="shared" si="514"/>
        <v>0</v>
      </c>
      <c r="AD1942" s="116">
        <f t="shared" si="514"/>
        <v>0</v>
      </c>
      <c r="AE1942" s="115">
        <f t="shared" si="507"/>
        <v>0</v>
      </c>
      <c r="AF1942" s="116">
        <f t="shared" si="515"/>
        <v>0</v>
      </c>
      <c r="AG1942" s="116">
        <f t="shared" si="515"/>
        <v>0</v>
      </c>
      <c r="AH1942" s="116">
        <f t="shared" si="515"/>
        <v>0</v>
      </c>
      <c r="AI1942" s="116">
        <f t="shared" si="515"/>
        <v>0</v>
      </c>
      <c r="AJ1942" s="115">
        <f t="shared" si="500"/>
        <v>113879000</v>
      </c>
      <c r="AK1942" s="116">
        <f t="shared" si="500"/>
        <v>24684100</v>
      </c>
      <c r="AL1942" s="116">
        <f t="shared" si="500"/>
        <v>28702100</v>
      </c>
      <c r="AM1942" s="116">
        <f t="shared" si="500"/>
        <v>29702500</v>
      </c>
      <c r="AN1942" s="116">
        <f t="shared" si="500"/>
        <v>30790300</v>
      </c>
      <c r="AO1942" s="115">
        <f t="shared" si="508"/>
        <v>113749000</v>
      </c>
      <c r="AP1942" s="116">
        <f t="shared" si="508"/>
        <v>24684100</v>
      </c>
      <c r="AQ1942" s="116">
        <f t="shared" si="508"/>
        <v>30552100</v>
      </c>
      <c r="AR1942" s="116">
        <f t="shared" si="508"/>
        <v>29572500</v>
      </c>
      <c r="AS1942" s="116">
        <f t="shared" si="509"/>
        <v>28940300</v>
      </c>
    </row>
    <row r="1943" spans="2:45" ht="16.5" hidden="1" thickTop="1" thickBot="1" x14ac:dyDescent="0.3">
      <c r="B1943" s="101" t="str">
        <f t="shared" si="502"/>
        <v>b</v>
      </c>
      <c r="C1943" s="101" t="str">
        <f t="shared" si="510"/>
        <v>b</v>
      </c>
      <c r="D1943" s="109" t="s">
        <v>279</v>
      </c>
      <c r="E1943" s="120" t="s">
        <v>299</v>
      </c>
      <c r="F1943" s="115">
        <f t="shared" si="503"/>
        <v>0</v>
      </c>
      <c r="G1943" s="116">
        <f t="shared" si="511"/>
        <v>0</v>
      </c>
      <c r="H1943" s="116">
        <f t="shared" si="511"/>
        <v>0</v>
      </c>
      <c r="I1943" s="116">
        <f t="shared" si="511"/>
        <v>0</v>
      </c>
      <c r="J1943" s="116">
        <f t="shared" si="511"/>
        <v>0</v>
      </c>
      <c r="K1943" s="115">
        <f t="shared" si="504"/>
        <v>0</v>
      </c>
      <c r="L1943" s="116">
        <f t="shared" si="512"/>
        <v>0</v>
      </c>
      <c r="M1943" s="116">
        <f t="shared" si="512"/>
        <v>0</v>
      </c>
      <c r="N1943" s="116">
        <f t="shared" si="512"/>
        <v>0</v>
      </c>
      <c r="O1943" s="116">
        <f t="shared" si="512"/>
        <v>0</v>
      </c>
      <c r="P1943" s="115">
        <f t="shared" si="505"/>
        <v>0</v>
      </c>
      <c r="Q1943" s="116">
        <f t="shared" si="513"/>
        <v>0</v>
      </c>
      <c r="R1943" s="116">
        <f t="shared" si="513"/>
        <v>0</v>
      </c>
      <c r="S1943" s="116">
        <f t="shared" si="513"/>
        <v>0</v>
      </c>
      <c r="T1943" s="116">
        <f t="shared" si="513"/>
        <v>0</v>
      </c>
      <c r="U1943" s="111">
        <f t="shared" si="501"/>
        <v>0</v>
      </c>
      <c r="V1943" s="116">
        <f t="shared" si="501"/>
        <v>0</v>
      </c>
      <c r="W1943" s="116">
        <f t="shared" si="501"/>
        <v>0</v>
      </c>
      <c r="X1943" s="116">
        <f t="shared" si="501"/>
        <v>0</v>
      </c>
      <c r="Y1943" s="116">
        <f t="shared" si="501"/>
        <v>0</v>
      </c>
      <c r="Z1943" s="115">
        <f t="shared" si="506"/>
        <v>0</v>
      </c>
      <c r="AA1943" s="116">
        <f t="shared" si="514"/>
        <v>0</v>
      </c>
      <c r="AB1943" s="116">
        <f t="shared" si="514"/>
        <v>0</v>
      </c>
      <c r="AC1943" s="116">
        <f t="shared" si="514"/>
        <v>0</v>
      </c>
      <c r="AD1943" s="116">
        <f t="shared" si="514"/>
        <v>0</v>
      </c>
      <c r="AE1943" s="115">
        <f t="shared" si="507"/>
        <v>0</v>
      </c>
      <c r="AF1943" s="116">
        <f t="shared" si="515"/>
        <v>0</v>
      </c>
      <c r="AG1943" s="116">
        <f t="shared" si="515"/>
        <v>0</v>
      </c>
      <c r="AH1943" s="116">
        <f t="shared" si="515"/>
        <v>0</v>
      </c>
      <c r="AI1943" s="116">
        <f t="shared" si="515"/>
        <v>0</v>
      </c>
      <c r="AJ1943" s="115">
        <f t="shared" ref="AJ1943:AN1993" si="516">F1943+U1943</f>
        <v>0</v>
      </c>
      <c r="AK1943" s="116">
        <f t="shared" si="516"/>
        <v>0</v>
      </c>
      <c r="AL1943" s="116">
        <f t="shared" si="516"/>
        <v>0</v>
      </c>
      <c r="AM1943" s="116">
        <f t="shared" si="516"/>
        <v>0</v>
      </c>
      <c r="AN1943" s="116">
        <f t="shared" si="516"/>
        <v>0</v>
      </c>
      <c r="AO1943" s="115">
        <f t="shared" si="508"/>
        <v>0</v>
      </c>
      <c r="AP1943" s="116">
        <f t="shared" si="508"/>
        <v>0</v>
      </c>
      <c r="AQ1943" s="116">
        <f t="shared" si="508"/>
        <v>0</v>
      </c>
      <c r="AR1943" s="116">
        <f t="shared" si="508"/>
        <v>0</v>
      </c>
      <c r="AS1943" s="116">
        <f t="shared" si="509"/>
        <v>0</v>
      </c>
    </row>
    <row r="1944" spans="2:45" ht="16.5" thickTop="1" thickBot="1" x14ac:dyDescent="0.3">
      <c r="B1944" s="101" t="str">
        <f t="shared" si="502"/>
        <v>a</v>
      </c>
      <c r="C1944" s="101" t="str">
        <f t="shared" si="510"/>
        <v>a</v>
      </c>
      <c r="D1944" s="109" t="s">
        <v>279</v>
      </c>
      <c r="E1944" s="120" t="s">
        <v>300</v>
      </c>
      <c r="F1944" s="115">
        <f t="shared" si="503"/>
        <v>94088000</v>
      </c>
      <c r="G1944" s="116">
        <f t="shared" si="511"/>
        <v>20000000</v>
      </c>
      <c r="H1944" s="116">
        <f t="shared" si="511"/>
        <v>23000000</v>
      </c>
      <c r="I1944" s="116">
        <f t="shared" si="511"/>
        <v>25000000</v>
      </c>
      <c r="J1944" s="116">
        <f t="shared" si="511"/>
        <v>26088000</v>
      </c>
      <c r="K1944" s="115">
        <f t="shared" si="504"/>
        <v>85588000</v>
      </c>
      <c r="L1944" s="116">
        <f t="shared" si="512"/>
        <v>15750000</v>
      </c>
      <c r="M1944" s="116">
        <f t="shared" si="512"/>
        <v>20600000</v>
      </c>
      <c r="N1944" s="116">
        <f t="shared" si="512"/>
        <v>25000000</v>
      </c>
      <c r="O1944" s="116">
        <f t="shared" si="512"/>
        <v>24238000</v>
      </c>
      <c r="P1944" s="115">
        <f t="shared" si="505"/>
        <v>23996934.079999998</v>
      </c>
      <c r="Q1944" s="116">
        <f t="shared" si="513"/>
        <v>11307473.939999999</v>
      </c>
      <c r="R1944" s="116">
        <f t="shared" si="513"/>
        <v>12689460.140000001</v>
      </c>
      <c r="S1944" s="116">
        <f t="shared" si="513"/>
        <v>0</v>
      </c>
      <c r="T1944" s="116">
        <f t="shared" si="513"/>
        <v>0</v>
      </c>
      <c r="U1944" s="111">
        <f t="shared" si="501"/>
        <v>1000000</v>
      </c>
      <c r="V1944" s="116">
        <f t="shared" si="501"/>
        <v>0</v>
      </c>
      <c r="W1944" s="116">
        <f t="shared" si="501"/>
        <v>1000000</v>
      </c>
      <c r="X1944" s="116">
        <f t="shared" si="501"/>
        <v>0</v>
      </c>
      <c r="Y1944" s="116">
        <f t="shared" si="501"/>
        <v>0</v>
      </c>
      <c r="Z1944" s="115">
        <f t="shared" si="506"/>
        <v>1000000</v>
      </c>
      <c r="AA1944" s="116">
        <f t="shared" si="514"/>
        <v>0</v>
      </c>
      <c r="AB1944" s="116">
        <f t="shared" si="514"/>
        <v>1000000</v>
      </c>
      <c r="AC1944" s="116">
        <f t="shared" si="514"/>
        <v>0</v>
      </c>
      <c r="AD1944" s="116">
        <f t="shared" si="514"/>
        <v>0</v>
      </c>
      <c r="AE1944" s="115">
        <f t="shared" si="507"/>
        <v>0</v>
      </c>
      <c r="AF1944" s="116">
        <f t="shared" si="515"/>
        <v>0</v>
      </c>
      <c r="AG1944" s="116">
        <f t="shared" si="515"/>
        <v>0</v>
      </c>
      <c r="AH1944" s="116">
        <f t="shared" si="515"/>
        <v>0</v>
      </c>
      <c r="AI1944" s="116">
        <f t="shared" si="515"/>
        <v>0</v>
      </c>
      <c r="AJ1944" s="115">
        <f t="shared" si="516"/>
        <v>95088000</v>
      </c>
      <c r="AK1944" s="116">
        <f t="shared" si="516"/>
        <v>20000000</v>
      </c>
      <c r="AL1944" s="116">
        <f t="shared" si="516"/>
        <v>24000000</v>
      </c>
      <c r="AM1944" s="116">
        <f t="shared" si="516"/>
        <v>25000000</v>
      </c>
      <c r="AN1944" s="116">
        <f t="shared" si="516"/>
        <v>26088000</v>
      </c>
      <c r="AO1944" s="115">
        <f t="shared" si="508"/>
        <v>86588000</v>
      </c>
      <c r="AP1944" s="116">
        <f t="shared" si="508"/>
        <v>15750000</v>
      </c>
      <c r="AQ1944" s="116">
        <f t="shared" si="508"/>
        <v>21600000</v>
      </c>
      <c r="AR1944" s="116">
        <f t="shared" si="508"/>
        <v>25000000</v>
      </c>
      <c r="AS1944" s="116">
        <f t="shared" si="509"/>
        <v>24238000</v>
      </c>
    </row>
    <row r="1945" spans="2:45" ht="16.5" hidden="1" thickTop="1" thickBot="1" x14ac:dyDescent="0.3">
      <c r="B1945" s="101" t="str">
        <f t="shared" si="502"/>
        <v>b</v>
      </c>
      <c r="C1945" s="101" t="str">
        <f t="shared" si="510"/>
        <v>b</v>
      </c>
      <c r="D1945" s="109" t="s">
        <v>279</v>
      </c>
      <c r="E1945" s="120" t="s">
        <v>301</v>
      </c>
      <c r="F1945" s="115">
        <f t="shared" si="503"/>
        <v>0</v>
      </c>
      <c r="G1945" s="116">
        <f t="shared" si="511"/>
        <v>0</v>
      </c>
      <c r="H1945" s="116">
        <f t="shared" si="511"/>
        <v>0</v>
      </c>
      <c r="I1945" s="116">
        <f t="shared" si="511"/>
        <v>0</v>
      </c>
      <c r="J1945" s="116">
        <f t="shared" si="511"/>
        <v>0</v>
      </c>
      <c r="K1945" s="115">
        <f t="shared" si="504"/>
        <v>0</v>
      </c>
      <c r="L1945" s="116">
        <f t="shared" si="512"/>
        <v>0</v>
      </c>
      <c r="M1945" s="116">
        <f t="shared" si="512"/>
        <v>0</v>
      </c>
      <c r="N1945" s="116">
        <f t="shared" si="512"/>
        <v>0</v>
      </c>
      <c r="O1945" s="116">
        <f t="shared" si="512"/>
        <v>0</v>
      </c>
      <c r="P1945" s="115">
        <f t="shared" si="505"/>
        <v>0</v>
      </c>
      <c r="Q1945" s="116">
        <f t="shared" si="513"/>
        <v>0</v>
      </c>
      <c r="R1945" s="116">
        <f t="shared" si="513"/>
        <v>0</v>
      </c>
      <c r="S1945" s="116">
        <f t="shared" si="513"/>
        <v>0</v>
      </c>
      <c r="T1945" s="116">
        <f t="shared" si="513"/>
        <v>0</v>
      </c>
      <c r="U1945" s="111">
        <f t="shared" si="501"/>
        <v>0</v>
      </c>
      <c r="V1945" s="116">
        <f t="shared" si="501"/>
        <v>0</v>
      </c>
      <c r="W1945" s="116">
        <f t="shared" si="501"/>
        <v>0</v>
      </c>
      <c r="X1945" s="116">
        <f t="shared" si="501"/>
        <v>0</v>
      </c>
      <c r="Y1945" s="116">
        <f t="shared" si="501"/>
        <v>0</v>
      </c>
      <c r="Z1945" s="115">
        <f t="shared" si="506"/>
        <v>0</v>
      </c>
      <c r="AA1945" s="116">
        <f t="shared" si="514"/>
        <v>0</v>
      </c>
      <c r="AB1945" s="116">
        <f t="shared" si="514"/>
        <v>0</v>
      </c>
      <c r="AC1945" s="116">
        <f t="shared" si="514"/>
        <v>0</v>
      </c>
      <c r="AD1945" s="116">
        <f t="shared" si="514"/>
        <v>0</v>
      </c>
      <c r="AE1945" s="115">
        <f t="shared" si="507"/>
        <v>0</v>
      </c>
      <c r="AF1945" s="116">
        <f t="shared" si="515"/>
        <v>0</v>
      </c>
      <c r="AG1945" s="116">
        <f t="shared" si="515"/>
        <v>0</v>
      </c>
      <c r="AH1945" s="116">
        <f t="shared" si="515"/>
        <v>0</v>
      </c>
      <c r="AI1945" s="116">
        <f t="shared" si="515"/>
        <v>0</v>
      </c>
      <c r="AJ1945" s="115">
        <f t="shared" si="516"/>
        <v>0</v>
      </c>
      <c r="AK1945" s="116">
        <f t="shared" si="516"/>
        <v>0</v>
      </c>
      <c r="AL1945" s="116">
        <f t="shared" si="516"/>
        <v>0</v>
      </c>
      <c r="AM1945" s="116">
        <f t="shared" si="516"/>
        <v>0</v>
      </c>
      <c r="AN1945" s="116">
        <f t="shared" si="516"/>
        <v>0</v>
      </c>
      <c r="AO1945" s="115">
        <f t="shared" si="508"/>
        <v>0</v>
      </c>
      <c r="AP1945" s="116">
        <f t="shared" si="508"/>
        <v>0</v>
      </c>
      <c r="AQ1945" s="116">
        <f t="shared" si="508"/>
        <v>0</v>
      </c>
      <c r="AR1945" s="116">
        <f t="shared" si="508"/>
        <v>0</v>
      </c>
      <c r="AS1945" s="116">
        <f t="shared" si="509"/>
        <v>0</v>
      </c>
    </row>
    <row r="1946" spans="2:45" ht="16.5" hidden="1" thickTop="1" thickBot="1" x14ac:dyDescent="0.3">
      <c r="B1946" s="101" t="str">
        <f t="shared" si="502"/>
        <v>b</v>
      </c>
      <c r="C1946" s="101" t="str">
        <f t="shared" si="510"/>
        <v>b</v>
      </c>
      <c r="D1946" s="109" t="s">
        <v>279</v>
      </c>
      <c r="E1946" s="120" t="s">
        <v>302</v>
      </c>
      <c r="F1946" s="115">
        <f t="shared" si="503"/>
        <v>0</v>
      </c>
      <c r="G1946" s="116">
        <f t="shared" si="511"/>
        <v>0</v>
      </c>
      <c r="H1946" s="116">
        <f t="shared" si="511"/>
        <v>0</v>
      </c>
      <c r="I1946" s="116">
        <f t="shared" si="511"/>
        <v>0</v>
      </c>
      <c r="J1946" s="116">
        <f t="shared" si="511"/>
        <v>0</v>
      </c>
      <c r="K1946" s="115">
        <f t="shared" si="504"/>
        <v>0</v>
      </c>
      <c r="L1946" s="116">
        <f t="shared" si="512"/>
        <v>0</v>
      </c>
      <c r="M1946" s="116">
        <f t="shared" si="512"/>
        <v>0</v>
      </c>
      <c r="N1946" s="116">
        <f t="shared" si="512"/>
        <v>0</v>
      </c>
      <c r="O1946" s="116">
        <f t="shared" si="512"/>
        <v>0</v>
      </c>
      <c r="P1946" s="115">
        <f t="shared" si="505"/>
        <v>0</v>
      </c>
      <c r="Q1946" s="116">
        <f t="shared" si="513"/>
        <v>0</v>
      </c>
      <c r="R1946" s="116">
        <f t="shared" si="513"/>
        <v>0</v>
      </c>
      <c r="S1946" s="116">
        <f t="shared" si="513"/>
        <v>0</v>
      </c>
      <c r="T1946" s="116">
        <f t="shared" si="513"/>
        <v>0</v>
      </c>
      <c r="U1946" s="111">
        <f t="shared" si="501"/>
        <v>0</v>
      </c>
      <c r="V1946" s="116">
        <f t="shared" si="501"/>
        <v>0</v>
      </c>
      <c r="W1946" s="116">
        <f t="shared" si="501"/>
        <v>0</v>
      </c>
      <c r="X1946" s="116">
        <f t="shared" si="501"/>
        <v>0</v>
      </c>
      <c r="Y1946" s="116">
        <f t="shared" si="501"/>
        <v>0</v>
      </c>
      <c r="Z1946" s="115">
        <f t="shared" si="506"/>
        <v>0</v>
      </c>
      <c r="AA1946" s="116">
        <f t="shared" si="514"/>
        <v>0</v>
      </c>
      <c r="AB1946" s="116">
        <f t="shared" si="514"/>
        <v>0</v>
      </c>
      <c r="AC1946" s="116">
        <f t="shared" si="514"/>
        <v>0</v>
      </c>
      <c r="AD1946" s="116">
        <f t="shared" si="514"/>
        <v>0</v>
      </c>
      <c r="AE1946" s="115">
        <f t="shared" si="507"/>
        <v>0</v>
      </c>
      <c r="AF1946" s="116">
        <f t="shared" si="515"/>
        <v>0</v>
      </c>
      <c r="AG1946" s="116">
        <f t="shared" si="515"/>
        <v>0</v>
      </c>
      <c r="AH1946" s="116">
        <f t="shared" si="515"/>
        <v>0</v>
      </c>
      <c r="AI1946" s="116">
        <f t="shared" si="515"/>
        <v>0</v>
      </c>
      <c r="AJ1946" s="115">
        <f t="shared" si="516"/>
        <v>0</v>
      </c>
      <c r="AK1946" s="116">
        <f t="shared" si="516"/>
        <v>0</v>
      </c>
      <c r="AL1946" s="116">
        <f t="shared" si="516"/>
        <v>0</v>
      </c>
      <c r="AM1946" s="116">
        <f t="shared" si="516"/>
        <v>0</v>
      </c>
      <c r="AN1946" s="116">
        <f t="shared" si="516"/>
        <v>0</v>
      </c>
      <c r="AO1946" s="115">
        <f t="shared" si="508"/>
        <v>0</v>
      </c>
      <c r="AP1946" s="116">
        <f t="shared" si="508"/>
        <v>0</v>
      </c>
      <c r="AQ1946" s="116">
        <f t="shared" si="508"/>
        <v>0</v>
      </c>
      <c r="AR1946" s="116">
        <f t="shared" si="508"/>
        <v>0</v>
      </c>
      <c r="AS1946" s="116">
        <f t="shared" si="509"/>
        <v>0</v>
      </c>
    </row>
    <row r="1947" spans="2:45" ht="16.5" thickTop="1" thickBot="1" x14ac:dyDescent="0.3">
      <c r="B1947" s="101" t="str">
        <f t="shared" si="502"/>
        <v>a</v>
      </c>
      <c r="C1947" s="101" t="str">
        <f t="shared" si="510"/>
        <v>a</v>
      </c>
      <c r="D1947" s="109" t="s">
        <v>279</v>
      </c>
      <c r="E1947" s="120" t="s">
        <v>303</v>
      </c>
      <c r="F1947" s="115">
        <f t="shared" si="503"/>
        <v>0</v>
      </c>
      <c r="G1947" s="116">
        <f t="shared" si="511"/>
        <v>0</v>
      </c>
      <c r="H1947" s="116">
        <f t="shared" si="511"/>
        <v>0</v>
      </c>
      <c r="I1947" s="116">
        <f t="shared" si="511"/>
        <v>0</v>
      </c>
      <c r="J1947" s="116">
        <f t="shared" si="511"/>
        <v>0</v>
      </c>
      <c r="K1947" s="115">
        <f t="shared" si="504"/>
        <v>302010</v>
      </c>
      <c r="L1947" s="116">
        <f t="shared" si="512"/>
        <v>0</v>
      </c>
      <c r="M1947" s="116">
        <f t="shared" si="512"/>
        <v>302010</v>
      </c>
      <c r="N1947" s="116">
        <f t="shared" si="512"/>
        <v>0</v>
      </c>
      <c r="O1947" s="116">
        <f t="shared" si="512"/>
        <v>0</v>
      </c>
      <c r="P1947" s="115">
        <f t="shared" si="505"/>
        <v>136367.48000000001</v>
      </c>
      <c r="Q1947" s="116">
        <f t="shared" si="513"/>
        <v>0</v>
      </c>
      <c r="R1947" s="116">
        <f t="shared" si="513"/>
        <v>136367.48000000001</v>
      </c>
      <c r="S1947" s="116">
        <f t="shared" si="513"/>
        <v>0</v>
      </c>
      <c r="T1947" s="116">
        <f t="shared" si="513"/>
        <v>0</v>
      </c>
      <c r="U1947" s="111">
        <f t="shared" si="501"/>
        <v>0</v>
      </c>
      <c r="V1947" s="116">
        <f t="shared" si="501"/>
        <v>0</v>
      </c>
      <c r="W1947" s="116">
        <f t="shared" si="501"/>
        <v>0</v>
      </c>
      <c r="X1947" s="116">
        <f t="shared" si="501"/>
        <v>0</v>
      </c>
      <c r="Y1947" s="116">
        <f t="shared" si="501"/>
        <v>0</v>
      </c>
      <c r="Z1947" s="115">
        <f t="shared" si="506"/>
        <v>0</v>
      </c>
      <c r="AA1947" s="116">
        <f t="shared" si="514"/>
        <v>0</v>
      </c>
      <c r="AB1947" s="116">
        <f t="shared" si="514"/>
        <v>0</v>
      </c>
      <c r="AC1947" s="116">
        <f t="shared" si="514"/>
        <v>0</v>
      </c>
      <c r="AD1947" s="116">
        <f t="shared" si="514"/>
        <v>0</v>
      </c>
      <c r="AE1947" s="115">
        <f t="shared" si="507"/>
        <v>0</v>
      </c>
      <c r="AF1947" s="116">
        <f t="shared" si="515"/>
        <v>0</v>
      </c>
      <c r="AG1947" s="116">
        <f t="shared" si="515"/>
        <v>0</v>
      </c>
      <c r="AH1947" s="116">
        <f t="shared" si="515"/>
        <v>0</v>
      </c>
      <c r="AI1947" s="116">
        <f t="shared" si="515"/>
        <v>0</v>
      </c>
      <c r="AJ1947" s="115">
        <f t="shared" si="516"/>
        <v>0</v>
      </c>
      <c r="AK1947" s="116">
        <f t="shared" si="516"/>
        <v>0</v>
      </c>
      <c r="AL1947" s="116">
        <f t="shared" si="516"/>
        <v>0</v>
      </c>
      <c r="AM1947" s="116">
        <f t="shared" si="516"/>
        <v>0</v>
      </c>
      <c r="AN1947" s="116">
        <f t="shared" si="516"/>
        <v>0</v>
      </c>
      <c r="AO1947" s="115">
        <f t="shared" si="508"/>
        <v>302010</v>
      </c>
      <c r="AP1947" s="116">
        <f t="shared" si="508"/>
        <v>0</v>
      </c>
      <c r="AQ1947" s="116">
        <f t="shared" si="508"/>
        <v>302010</v>
      </c>
      <c r="AR1947" s="116">
        <f t="shared" si="508"/>
        <v>0</v>
      </c>
      <c r="AS1947" s="116">
        <f t="shared" si="509"/>
        <v>0</v>
      </c>
    </row>
    <row r="1948" spans="2:45" ht="16.5" thickTop="1" thickBot="1" x14ac:dyDescent="0.3">
      <c r="B1948" s="101" t="str">
        <f t="shared" si="502"/>
        <v>a</v>
      </c>
      <c r="C1948" s="101" t="str">
        <f t="shared" si="510"/>
        <v>a</v>
      </c>
      <c r="D1948" s="109" t="s">
        <v>279</v>
      </c>
      <c r="E1948" s="120" t="s">
        <v>304</v>
      </c>
      <c r="F1948" s="115">
        <f t="shared" si="503"/>
        <v>15214000</v>
      </c>
      <c r="G1948" s="116">
        <f t="shared" si="511"/>
        <v>3789800</v>
      </c>
      <c r="H1948" s="116">
        <f t="shared" si="511"/>
        <v>3807900</v>
      </c>
      <c r="I1948" s="116">
        <f t="shared" si="511"/>
        <v>3808200</v>
      </c>
      <c r="J1948" s="116">
        <f t="shared" si="511"/>
        <v>3808100</v>
      </c>
      <c r="K1948" s="115">
        <f t="shared" si="504"/>
        <v>23584000</v>
      </c>
      <c r="L1948" s="116">
        <f t="shared" si="512"/>
        <v>8039800</v>
      </c>
      <c r="M1948" s="116">
        <f t="shared" si="512"/>
        <v>8057900</v>
      </c>
      <c r="N1948" s="116">
        <f t="shared" si="512"/>
        <v>3678200</v>
      </c>
      <c r="O1948" s="116">
        <f t="shared" si="512"/>
        <v>3808100</v>
      </c>
      <c r="P1948" s="115">
        <f t="shared" si="505"/>
        <v>12694168.77</v>
      </c>
      <c r="Q1948" s="116">
        <f t="shared" si="513"/>
        <v>7456634.7000000002</v>
      </c>
      <c r="R1948" s="116">
        <f t="shared" si="513"/>
        <v>5237534.07</v>
      </c>
      <c r="S1948" s="116">
        <f t="shared" si="513"/>
        <v>0</v>
      </c>
      <c r="T1948" s="116">
        <f t="shared" si="513"/>
        <v>0</v>
      </c>
      <c r="U1948" s="111">
        <f t="shared" si="501"/>
        <v>0</v>
      </c>
      <c r="V1948" s="116">
        <f t="shared" si="501"/>
        <v>0</v>
      </c>
      <c r="W1948" s="116">
        <f t="shared" si="501"/>
        <v>0</v>
      </c>
      <c r="X1948" s="116">
        <f t="shared" si="501"/>
        <v>0</v>
      </c>
      <c r="Y1948" s="116">
        <f t="shared" si="501"/>
        <v>0</v>
      </c>
      <c r="Z1948" s="115">
        <f t="shared" si="506"/>
        <v>0</v>
      </c>
      <c r="AA1948" s="116">
        <f t="shared" si="514"/>
        <v>0</v>
      </c>
      <c r="AB1948" s="116">
        <f t="shared" si="514"/>
        <v>0</v>
      </c>
      <c r="AC1948" s="116">
        <f t="shared" si="514"/>
        <v>0</v>
      </c>
      <c r="AD1948" s="116">
        <f t="shared" si="514"/>
        <v>0</v>
      </c>
      <c r="AE1948" s="115">
        <f t="shared" si="507"/>
        <v>0</v>
      </c>
      <c r="AF1948" s="116">
        <f t="shared" si="515"/>
        <v>0</v>
      </c>
      <c r="AG1948" s="116">
        <f t="shared" si="515"/>
        <v>0</v>
      </c>
      <c r="AH1948" s="116">
        <f t="shared" si="515"/>
        <v>0</v>
      </c>
      <c r="AI1948" s="116">
        <f t="shared" si="515"/>
        <v>0</v>
      </c>
      <c r="AJ1948" s="115">
        <f t="shared" si="516"/>
        <v>15214000</v>
      </c>
      <c r="AK1948" s="116">
        <f t="shared" si="516"/>
        <v>3789800</v>
      </c>
      <c r="AL1948" s="116">
        <f t="shared" si="516"/>
        <v>3807900</v>
      </c>
      <c r="AM1948" s="116">
        <f t="shared" si="516"/>
        <v>3808200</v>
      </c>
      <c r="AN1948" s="116">
        <f t="shared" si="516"/>
        <v>3808100</v>
      </c>
      <c r="AO1948" s="115">
        <f t="shared" si="508"/>
        <v>23584000</v>
      </c>
      <c r="AP1948" s="116">
        <f t="shared" si="508"/>
        <v>8039800</v>
      </c>
      <c r="AQ1948" s="116">
        <f t="shared" si="508"/>
        <v>8057900</v>
      </c>
      <c r="AR1948" s="116">
        <f t="shared" si="508"/>
        <v>3678200</v>
      </c>
      <c r="AS1948" s="116">
        <f t="shared" si="509"/>
        <v>3808100</v>
      </c>
    </row>
    <row r="1949" spans="2:45" ht="16.5" thickTop="1" thickBot="1" x14ac:dyDescent="0.3">
      <c r="B1949" s="101" t="str">
        <f t="shared" si="502"/>
        <v>a</v>
      </c>
      <c r="C1949" s="101" t="str">
        <f t="shared" si="510"/>
        <v>a</v>
      </c>
      <c r="D1949" s="109" t="s">
        <v>279</v>
      </c>
      <c r="E1949" s="120" t="s">
        <v>305</v>
      </c>
      <c r="F1949" s="115">
        <f t="shared" si="503"/>
        <v>3577000</v>
      </c>
      <c r="G1949" s="116">
        <f t="shared" si="511"/>
        <v>894300</v>
      </c>
      <c r="H1949" s="116">
        <f t="shared" si="511"/>
        <v>894200</v>
      </c>
      <c r="I1949" s="116">
        <f t="shared" si="511"/>
        <v>894300</v>
      </c>
      <c r="J1949" s="116">
        <f t="shared" si="511"/>
        <v>894200</v>
      </c>
      <c r="K1949" s="115">
        <f t="shared" si="504"/>
        <v>3274990</v>
      </c>
      <c r="L1949" s="116">
        <f t="shared" si="512"/>
        <v>894300</v>
      </c>
      <c r="M1949" s="116">
        <f t="shared" si="512"/>
        <v>592190</v>
      </c>
      <c r="N1949" s="116">
        <f t="shared" si="512"/>
        <v>894300</v>
      </c>
      <c r="O1949" s="116">
        <f t="shared" si="512"/>
        <v>894200</v>
      </c>
      <c r="P1949" s="115">
        <f t="shared" si="505"/>
        <v>565236.52</v>
      </c>
      <c r="Q1949" s="116">
        <f t="shared" si="513"/>
        <v>183627.97</v>
      </c>
      <c r="R1949" s="116">
        <f t="shared" si="513"/>
        <v>381608.55</v>
      </c>
      <c r="S1949" s="116">
        <f t="shared" si="513"/>
        <v>0</v>
      </c>
      <c r="T1949" s="116">
        <f t="shared" si="513"/>
        <v>0</v>
      </c>
      <c r="U1949" s="111">
        <f t="shared" si="501"/>
        <v>0</v>
      </c>
      <c r="V1949" s="116">
        <f t="shared" si="501"/>
        <v>0</v>
      </c>
      <c r="W1949" s="116">
        <f t="shared" si="501"/>
        <v>0</v>
      </c>
      <c r="X1949" s="116">
        <f t="shared" si="501"/>
        <v>0</v>
      </c>
      <c r="Y1949" s="116">
        <f t="shared" si="501"/>
        <v>0</v>
      </c>
      <c r="Z1949" s="115">
        <f t="shared" si="506"/>
        <v>0</v>
      </c>
      <c r="AA1949" s="116">
        <f t="shared" si="514"/>
        <v>0</v>
      </c>
      <c r="AB1949" s="116">
        <f t="shared" si="514"/>
        <v>0</v>
      </c>
      <c r="AC1949" s="116">
        <f t="shared" si="514"/>
        <v>0</v>
      </c>
      <c r="AD1949" s="116">
        <f t="shared" si="514"/>
        <v>0</v>
      </c>
      <c r="AE1949" s="115">
        <f t="shared" si="507"/>
        <v>0</v>
      </c>
      <c r="AF1949" s="116">
        <f t="shared" si="515"/>
        <v>0</v>
      </c>
      <c r="AG1949" s="116">
        <f t="shared" si="515"/>
        <v>0</v>
      </c>
      <c r="AH1949" s="116">
        <f t="shared" si="515"/>
        <v>0</v>
      </c>
      <c r="AI1949" s="116">
        <f t="shared" si="515"/>
        <v>0</v>
      </c>
      <c r="AJ1949" s="115">
        <f t="shared" si="516"/>
        <v>3577000</v>
      </c>
      <c r="AK1949" s="116">
        <f t="shared" si="516"/>
        <v>894300</v>
      </c>
      <c r="AL1949" s="116">
        <f t="shared" si="516"/>
        <v>894200</v>
      </c>
      <c r="AM1949" s="116">
        <f t="shared" si="516"/>
        <v>894300</v>
      </c>
      <c r="AN1949" s="116">
        <f t="shared" si="516"/>
        <v>894200</v>
      </c>
      <c r="AO1949" s="115">
        <f t="shared" si="508"/>
        <v>3274990</v>
      </c>
      <c r="AP1949" s="116">
        <f t="shared" si="508"/>
        <v>894300</v>
      </c>
      <c r="AQ1949" s="116">
        <f t="shared" si="508"/>
        <v>592190</v>
      </c>
      <c r="AR1949" s="116">
        <f t="shared" si="508"/>
        <v>894300</v>
      </c>
      <c r="AS1949" s="116">
        <f t="shared" si="509"/>
        <v>894200</v>
      </c>
    </row>
    <row r="1950" spans="2:45" ht="16.5" hidden="1" thickTop="1" thickBot="1" x14ac:dyDescent="0.3">
      <c r="B1950" s="101" t="str">
        <f t="shared" si="502"/>
        <v>b</v>
      </c>
      <c r="C1950" s="101" t="str">
        <f t="shared" si="510"/>
        <v>b</v>
      </c>
      <c r="D1950" s="109" t="s">
        <v>279</v>
      </c>
      <c r="E1950" s="121" t="s">
        <v>306</v>
      </c>
      <c r="F1950" s="115">
        <f t="shared" si="503"/>
        <v>0</v>
      </c>
      <c r="G1950" s="116">
        <f t="shared" si="511"/>
        <v>0</v>
      </c>
      <c r="H1950" s="116">
        <f t="shared" si="511"/>
        <v>0</v>
      </c>
      <c r="I1950" s="116">
        <f t="shared" si="511"/>
        <v>0</v>
      </c>
      <c r="J1950" s="116">
        <f t="shared" si="511"/>
        <v>0</v>
      </c>
      <c r="K1950" s="115">
        <f t="shared" si="504"/>
        <v>0</v>
      </c>
      <c r="L1950" s="116">
        <f t="shared" si="512"/>
        <v>0</v>
      </c>
      <c r="M1950" s="116">
        <f t="shared" si="512"/>
        <v>0</v>
      </c>
      <c r="N1950" s="116">
        <f t="shared" si="512"/>
        <v>0</v>
      </c>
      <c r="O1950" s="116">
        <f t="shared" si="512"/>
        <v>0</v>
      </c>
      <c r="P1950" s="115">
        <f t="shared" si="505"/>
        <v>0</v>
      </c>
      <c r="Q1950" s="116">
        <f t="shared" si="513"/>
        <v>0</v>
      </c>
      <c r="R1950" s="116">
        <f t="shared" si="513"/>
        <v>0</v>
      </c>
      <c r="S1950" s="116">
        <f t="shared" si="513"/>
        <v>0</v>
      </c>
      <c r="T1950" s="116">
        <f t="shared" si="513"/>
        <v>0</v>
      </c>
      <c r="U1950" s="111">
        <f t="shared" si="501"/>
        <v>0</v>
      </c>
      <c r="V1950" s="116">
        <f t="shared" si="501"/>
        <v>0</v>
      </c>
      <c r="W1950" s="116">
        <f t="shared" si="501"/>
        <v>0</v>
      </c>
      <c r="X1950" s="116">
        <f t="shared" si="501"/>
        <v>0</v>
      </c>
      <c r="Y1950" s="116">
        <f t="shared" si="501"/>
        <v>0</v>
      </c>
      <c r="Z1950" s="115">
        <f t="shared" si="506"/>
        <v>0</v>
      </c>
      <c r="AA1950" s="116">
        <f t="shared" si="514"/>
        <v>0</v>
      </c>
      <c r="AB1950" s="116">
        <f t="shared" si="514"/>
        <v>0</v>
      </c>
      <c r="AC1950" s="116">
        <f t="shared" si="514"/>
        <v>0</v>
      </c>
      <c r="AD1950" s="116">
        <f t="shared" si="514"/>
        <v>0</v>
      </c>
      <c r="AE1950" s="115">
        <f t="shared" si="507"/>
        <v>0</v>
      </c>
      <c r="AF1950" s="116">
        <f t="shared" si="515"/>
        <v>0</v>
      </c>
      <c r="AG1950" s="116">
        <f t="shared" si="515"/>
        <v>0</v>
      </c>
      <c r="AH1950" s="116">
        <f t="shared" si="515"/>
        <v>0</v>
      </c>
      <c r="AI1950" s="116">
        <f t="shared" si="515"/>
        <v>0</v>
      </c>
      <c r="AJ1950" s="115">
        <f t="shared" si="516"/>
        <v>0</v>
      </c>
      <c r="AK1950" s="116">
        <f t="shared" si="516"/>
        <v>0</v>
      </c>
      <c r="AL1950" s="116">
        <f t="shared" si="516"/>
        <v>0</v>
      </c>
      <c r="AM1950" s="116">
        <f t="shared" si="516"/>
        <v>0</v>
      </c>
      <c r="AN1950" s="116">
        <f t="shared" si="516"/>
        <v>0</v>
      </c>
      <c r="AO1950" s="115">
        <f t="shared" si="508"/>
        <v>0</v>
      </c>
      <c r="AP1950" s="116">
        <f t="shared" si="508"/>
        <v>0</v>
      </c>
      <c r="AQ1950" s="116">
        <f t="shared" si="508"/>
        <v>0</v>
      </c>
      <c r="AR1950" s="116">
        <f t="shared" si="508"/>
        <v>0</v>
      </c>
      <c r="AS1950" s="116">
        <f t="shared" si="509"/>
        <v>0</v>
      </c>
    </row>
    <row r="1951" spans="2:45" ht="27" thickTop="1" thickBot="1" x14ac:dyDescent="0.3">
      <c r="B1951" s="101" t="str">
        <f t="shared" si="502"/>
        <v>a</v>
      </c>
      <c r="C1951" s="101" t="str">
        <f t="shared" si="510"/>
        <v>a</v>
      </c>
      <c r="D1951" s="109" t="s">
        <v>279</v>
      </c>
      <c r="E1951" s="121" t="s">
        <v>307</v>
      </c>
      <c r="F1951" s="115">
        <f t="shared" si="503"/>
        <v>3577000</v>
      </c>
      <c r="G1951" s="116">
        <f t="shared" si="511"/>
        <v>894300</v>
      </c>
      <c r="H1951" s="116">
        <f t="shared" si="511"/>
        <v>894200</v>
      </c>
      <c r="I1951" s="116">
        <f t="shared" si="511"/>
        <v>894300</v>
      </c>
      <c r="J1951" s="116">
        <f t="shared" si="511"/>
        <v>894200</v>
      </c>
      <c r="K1951" s="115">
        <f t="shared" si="504"/>
        <v>3274990</v>
      </c>
      <c r="L1951" s="116">
        <f t="shared" si="512"/>
        <v>894300</v>
      </c>
      <c r="M1951" s="116">
        <f t="shared" si="512"/>
        <v>592190</v>
      </c>
      <c r="N1951" s="116">
        <f t="shared" si="512"/>
        <v>894300</v>
      </c>
      <c r="O1951" s="116">
        <f t="shared" si="512"/>
        <v>894200</v>
      </c>
      <c r="P1951" s="115">
        <f t="shared" si="505"/>
        <v>565236.52</v>
      </c>
      <c r="Q1951" s="116">
        <f t="shared" si="513"/>
        <v>183627.97</v>
      </c>
      <c r="R1951" s="116">
        <f t="shared" si="513"/>
        <v>381608.55</v>
      </c>
      <c r="S1951" s="116">
        <f t="shared" si="513"/>
        <v>0</v>
      </c>
      <c r="T1951" s="116">
        <f t="shared" si="513"/>
        <v>0</v>
      </c>
      <c r="U1951" s="111">
        <f t="shared" si="501"/>
        <v>0</v>
      </c>
      <c r="V1951" s="116">
        <f t="shared" si="501"/>
        <v>0</v>
      </c>
      <c r="W1951" s="116">
        <f t="shared" si="501"/>
        <v>0</v>
      </c>
      <c r="X1951" s="116">
        <f t="shared" si="501"/>
        <v>0</v>
      </c>
      <c r="Y1951" s="116">
        <f t="shared" si="501"/>
        <v>0</v>
      </c>
      <c r="Z1951" s="115">
        <f t="shared" si="506"/>
        <v>0</v>
      </c>
      <c r="AA1951" s="116">
        <f t="shared" si="514"/>
        <v>0</v>
      </c>
      <c r="AB1951" s="116">
        <f t="shared" si="514"/>
        <v>0</v>
      </c>
      <c r="AC1951" s="116">
        <f t="shared" si="514"/>
        <v>0</v>
      </c>
      <c r="AD1951" s="116">
        <f t="shared" si="514"/>
        <v>0</v>
      </c>
      <c r="AE1951" s="115">
        <f t="shared" si="507"/>
        <v>0</v>
      </c>
      <c r="AF1951" s="116">
        <f t="shared" si="515"/>
        <v>0</v>
      </c>
      <c r="AG1951" s="116">
        <f t="shared" si="515"/>
        <v>0</v>
      </c>
      <c r="AH1951" s="116">
        <f t="shared" si="515"/>
        <v>0</v>
      </c>
      <c r="AI1951" s="116">
        <f t="shared" si="515"/>
        <v>0</v>
      </c>
      <c r="AJ1951" s="115">
        <f t="shared" si="516"/>
        <v>3577000</v>
      </c>
      <c r="AK1951" s="116">
        <f t="shared" si="516"/>
        <v>894300</v>
      </c>
      <c r="AL1951" s="116">
        <f t="shared" si="516"/>
        <v>894200</v>
      </c>
      <c r="AM1951" s="116">
        <f t="shared" si="516"/>
        <v>894300</v>
      </c>
      <c r="AN1951" s="116">
        <f t="shared" si="516"/>
        <v>894200</v>
      </c>
      <c r="AO1951" s="115">
        <f t="shared" si="508"/>
        <v>3274990</v>
      </c>
      <c r="AP1951" s="116">
        <f t="shared" si="508"/>
        <v>894300</v>
      </c>
      <c r="AQ1951" s="116">
        <f t="shared" si="508"/>
        <v>592190</v>
      </c>
      <c r="AR1951" s="116">
        <f t="shared" si="508"/>
        <v>894300</v>
      </c>
      <c r="AS1951" s="116">
        <f t="shared" si="509"/>
        <v>894200</v>
      </c>
    </row>
    <row r="1952" spans="2:45" ht="27" thickTop="1" thickBot="1" x14ac:dyDescent="0.3">
      <c r="B1952" s="101" t="str">
        <f t="shared" si="502"/>
        <v>a</v>
      </c>
      <c r="C1952" s="101" t="str">
        <f t="shared" si="510"/>
        <v>a</v>
      </c>
      <c r="D1952" s="109" t="s">
        <v>279</v>
      </c>
      <c r="E1952" s="122" t="s">
        <v>308</v>
      </c>
      <c r="F1952" s="115">
        <f t="shared" si="503"/>
        <v>3577000</v>
      </c>
      <c r="G1952" s="116">
        <f t="shared" si="511"/>
        <v>894300</v>
      </c>
      <c r="H1952" s="116">
        <f t="shared" si="511"/>
        <v>894200</v>
      </c>
      <c r="I1952" s="116">
        <f t="shared" si="511"/>
        <v>894300</v>
      </c>
      <c r="J1952" s="116">
        <f t="shared" si="511"/>
        <v>894200</v>
      </c>
      <c r="K1952" s="115">
        <f t="shared" si="504"/>
        <v>3274990</v>
      </c>
      <c r="L1952" s="116">
        <f t="shared" si="512"/>
        <v>894300</v>
      </c>
      <c r="M1952" s="116">
        <f t="shared" si="512"/>
        <v>592190</v>
      </c>
      <c r="N1952" s="116">
        <f t="shared" si="512"/>
        <v>894300</v>
      </c>
      <c r="O1952" s="116">
        <f t="shared" si="512"/>
        <v>894200</v>
      </c>
      <c r="P1952" s="115">
        <f t="shared" si="505"/>
        <v>565236.52</v>
      </c>
      <c r="Q1952" s="116">
        <f t="shared" si="513"/>
        <v>183627.97</v>
      </c>
      <c r="R1952" s="116">
        <f t="shared" si="513"/>
        <v>381608.55</v>
      </c>
      <c r="S1952" s="116">
        <f t="shared" si="513"/>
        <v>0</v>
      </c>
      <c r="T1952" s="116">
        <f t="shared" si="513"/>
        <v>0</v>
      </c>
      <c r="U1952" s="111">
        <f t="shared" si="501"/>
        <v>0</v>
      </c>
      <c r="V1952" s="116">
        <f t="shared" si="501"/>
        <v>0</v>
      </c>
      <c r="W1952" s="116">
        <f t="shared" si="501"/>
        <v>0</v>
      </c>
      <c r="X1952" s="116">
        <f t="shared" si="501"/>
        <v>0</v>
      </c>
      <c r="Y1952" s="116">
        <f t="shared" si="501"/>
        <v>0</v>
      </c>
      <c r="Z1952" s="115">
        <f t="shared" si="506"/>
        <v>0</v>
      </c>
      <c r="AA1952" s="116">
        <f t="shared" si="514"/>
        <v>0</v>
      </c>
      <c r="AB1952" s="116">
        <f t="shared" si="514"/>
        <v>0</v>
      </c>
      <c r="AC1952" s="116">
        <f t="shared" si="514"/>
        <v>0</v>
      </c>
      <c r="AD1952" s="116">
        <f t="shared" si="514"/>
        <v>0</v>
      </c>
      <c r="AE1952" s="115">
        <f t="shared" si="507"/>
        <v>0</v>
      </c>
      <c r="AF1952" s="116">
        <f t="shared" si="515"/>
        <v>0</v>
      </c>
      <c r="AG1952" s="116">
        <f t="shared" si="515"/>
        <v>0</v>
      </c>
      <c r="AH1952" s="116">
        <f t="shared" si="515"/>
        <v>0</v>
      </c>
      <c r="AI1952" s="116">
        <f t="shared" si="515"/>
        <v>0</v>
      </c>
      <c r="AJ1952" s="115">
        <f t="shared" si="516"/>
        <v>3577000</v>
      </c>
      <c r="AK1952" s="116">
        <f t="shared" si="516"/>
        <v>894300</v>
      </c>
      <c r="AL1952" s="116">
        <f t="shared" si="516"/>
        <v>894200</v>
      </c>
      <c r="AM1952" s="116">
        <f t="shared" si="516"/>
        <v>894300</v>
      </c>
      <c r="AN1952" s="116">
        <f t="shared" si="516"/>
        <v>894200</v>
      </c>
      <c r="AO1952" s="115">
        <f t="shared" si="508"/>
        <v>3274990</v>
      </c>
      <c r="AP1952" s="116">
        <f t="shared" si="508"/>
        <v>894300</v>
      </c>
      <c r="AQ1952" s="116">
        <f t="shared" si="508"/>
        <v>592190</v>
      </c>
      <c r="AR1952" s="116">
        <f t="shared" si="508"/>
        <v>894300</v>
      </c>
      <c r="AS1952" s="116">
        <f t="shared" si="509"/>
        <v>894200</v>
      </c>
    </row>
    <row r="1953" spans="2:45" ht="27" hidden="1" thickTop="1" thickBot="1" x14ac:dyDescent="0.3">
      <c r="B1953" s="101" t="str">
        <f t="shared" si="502"/>
        <v>b</v>
      </c>
      <c r="C1953" s="101" t="str">
        <f t="shared" si="510"/>
        <v>b</v>
      </c>
      <c r="D1953" s="109" t="s">
        <v>279</v>
      </c>
      <c r="E1953" s="122" t="s">
        <v>309</v>
      </c>
      <c r="F1953" s="115">
        <f t="shared" si="503"/>
        <v>0</v>
      </c>
      <c r="G1953" s="116">
        <f t="shared" si="511"/>
        <v>0</v>
      </c>
      <c r="H1953" s="116">
        <f t="shared" si="511"/>
        <v>0</v>
      </c>
      <c r="I1953" s="116">
        <f t="shared" si="511"/>
        <v>0</v>
      </c>
      <c r="J1953" s="116">
        <f t="shared" si="511"/>
        <v>0</v>
      </c>
      <c r="K1953" s="115">
        <f t="shared" si="504"/>
        <v>0</v>
      </c>
      <c r="L1953" s="116">
        <f t="shared" si="512"/>
        <v>0</v>
      </c>
      <c r="M1953" s="116">
        <f t="shared" si="512"/>
        <v>0</v>
      </c>
      <c r="N1953" s="116">
        <f t="shared" si="512"/>
        <v>0</v>
      </c>
      <c r="O1953" s="116">
        <f t="shared" si="512"/>
        <v>0</v>
      </c>
      <c r="P1953" s="115">
        <f t="shared" si="505"/>
        <v>0</v>
      </c>
      <c r="Q1953" s="116">
        <f t="shared" si="513"/>
        <v>0</v>
      </c>
      <c r="R1953" s="116">
        <f t="shared" si="513"/>
        <v>0</v>
      </c>
      <c r="S1953" s="116">
        <f t="shared" si="513"/>
        <v>0</v>
      </c>
      <c r="T1953" s="116">
        <f t="shared" si="513"/>
        <v>0</v>
      </c>
      <c r="U1953" s="111">
        <f t="shared" si="501"/>
        <v>0</v>
      </c>
      <c r="V1953" s="116">
        <f t="shared" si="501"/>
        <v>0</v>
      </c>
      <c r="W1953" s="116">
        <f t="shared" si="501"/>
        <v>0</v>
      </c>
      <c r="X1953" s="116">
        <f t="shared" si="501"/>
        <v>0</v>
      </c>
      <c r="Y1953" s="116">
        <f t="shared" si="501"/>
        <v>0</v>
      </c>
      <c r="Z1953" s="115">
        <f t="shared" si="506"/>
        <v>0</v>
      </c>
      <c r="AA1953" s="116">
        <f t="shared" si="514"/>
        <v>0</v>
      </c>
      <c r="AB1953" s="116">
        <f t="shared" si="514"/>
        <v>0</v>
      </c>
      <c r="AC1953" s="116">
        <f t="shared" si="514"/>
        <v>0</v>
      </c>
      <c r="AD1953" s="116">
        <f t="shared" si="514"/>
        <v>0</v>
      </c>
      <c r="AE1953" s="115">
        <f t="shared" si="507"/>
        <v>0</v>
      </c>
      <c r="AF1953" s="116">
        <f t="shared" si="515"/>
        <v>0</v>
      </c>
      <c r="AG1953" s="116">
        <f t="shared" si="515"/>
        <v>0</v>
      </c>
      <c r="AH1953" s="116">
        <f t="shared" si="515"/>
        <v>0</v>
      </c>
      <c r="AI1953" s="116">
        <f t="shared" si="515"/>
        <v>0</v>
      </c>
      <c r="AJ1953" s="115">
        <f t="shared" si="516"/>
        <v>0</v>
      </c>
      <c r="AK1953" s="116">
        <f t="shared" si="516"/>
        <v>0</v>
      </c>
      <c r="AL1953" s="116">
        <f t="shared" si="516"/>
        <v>0</v>
      </c>
      <c r="AM1953" s="116">
        <f t="shared" si="516"/>
        <v>0</v>
      </c>
      <c r="AN1953" s="116">
        <f t="shared" si="516"/>
        <v>0</v>
      </c>
      <c r="AO1953" s="115">
        <f t="shared" si="508"/>
        <v>0</v>
      </c>
      <c r="AP1953" s="116">
        <f t="shared" si="508"/>
        <v>0</v>
      </c>
      <c r="AQ1953" s="116">
        <f t="shared" si="508"/>
        <v>0</v>
      </c>
      <c r="AR1953" s="116">
        <f t="shared" si="508"/>
        <v>0</v>
      </c>
      <c r="AS1953" s="116">
        <f t="shared" si="509"/>
        <v>0</v>
      </c>
    </row>
    <row r="1954" spans="2:45" ht="16.5" thickTop="1" thickBot="1" x14ac:dyDescent="0.3">
      <c r="B1954" s="101" t="str">
        <f t="shared" si="502"/>
        <v>a</v>
      </c>
      <c r="C1954" s="101" t="str">
        <f t="shared" si="510"/>
        <v>a</v>
      </c>
      <c r="D1954" s="109" t="s">
        <v>279</v>
      </c>
      <c r="E1954" s="119" t="s">
        <v>310</v>
      </c>
      <c r="F1954" s="115">
        <f t="shared" si="503"/>
        <v>85000</v>
      </c>
      <c r="G1954" s="116">
        <f t="shared" si="511"/>
        <v>50000</v>
      </c>
      <c r="H1954" s="116">
        <f t="shared" si="511"/>
        <v>20000</v>
      </c>
      <c r="I1954" s="116">
        <f t="shared" si="511"/>
        <v>15000</v>
      </c>
      <c r="J1954" s="116">
        <f t="shared" si="511"/>
        <v>0</v>
      </c>
      <c r="K1954" s="115">
        <f t="shared" si="504"/>
        <v>85000</v>
      </c>
      <c r="L1954" s="116">
        <f t="shared" si="512"/>
        <v>50000</v>
      </c>
      <c r="M1954" s="116">
        <f t="shared" si="512"/>
        <v>20000</v>
      </c>
      <c r="N1954" s="116">
        <f t="shared" si="512"/>
        <v>15000</v>
      </c>
      <c r="O1954" s="116">
        <f t="shared" si="512"/>
        <v>0</v>
      </c>
      <c r="P1954" s="115">
        <f t="shared" si="505"/>
        <v>5955.4699999999993</v>
      </c>
      <c r="Q1954" s="116">
        <f t="shared" si="513"/>
        <v>3835.47</v>
      </c>
      <c r="R1954" s="116">
        <f t="shared" si="513"/>
        <v>2120</v>
      </c>
      <c r="S1954" s="116">
        <f t="shared" si="513"/>
        <v>0</v>
      </c>
      <c r="T1954" s="116">
        <f t="shared" si="513"/>
        <v>0</v>
      </c>
      <c r="U1954" s="111">
        <f t="shared" si="501"/>
        <v>0</v>
      </c>
      <c r="V1954" s="116">
        <f t="shared" si="501"/>
        <v>0</v>
      </c>
      <c r="W1954" s="116">
        <f t="shared" si="501"/>
        <v>0</v>
      </c>
      <c r="X1954" s="116">
        <f t="shared" si="501"/>
        <v>0</v>
      </c>
      <c r="Y1954" s="116">
        <f t="shared" si="501"/>
        <v>0</v>
      </c>
      <c r="Z1954" s="115">
        <f t="shared" si="506"/>
        <v>0</v>
      </c>
      <c r="AA1954" s="116">
        <f t="shared" si="514"/>
        <v>0</v>
      </c>
      <c r="AB1954" s="116">
        <f t="shared" si="514"/>
        <v>0</v>
      </c>
      <c r="AC1954" s="116">
        <f t="shared" si="514"/>
        <v>0</v>
      </c>
      <c r="AD1954" s="116">
        <f t="shared" si="514"/>
        <v>0</v>
      </c>
      <c r="AE1954" s="115">
        <f t="shared" si="507"/>
        <v>0</v>
      </c>
      <c r="AF1954" s="116">
        <f t="shared" si="515"/>
        <v>0</v>
      </c>
      <c r="AG1954" s="116">
        <f t="shared" si="515"/>
        <v>0</v>
      </c>
      <c r="AH1954" s="116">
        <f t="shared" si="515"/>
        <v>0</v>
      </c>
      <c r="AI1954" s="116">
        <f t="shared" si="515"/>
        <v>0</v>
      </c>
      <c r="AJ1954" s="115">
        <f t="shared" si="516"/>
        <v>85000</v>
      </c>
      <c r="AK1954" s="116">
        <f t="shared" si="516"/>
        <v>50000</v>
      </c>
      <c r="AL1954" s="116">
        <f t="shared" si="516"/>
        <v>20000</v>
      </c>
      <c r="AM1954" s="116">
        <f t="shared" si="516"/>
        <v>15000</v>
      </c>
      <c r="AN1954" s="116">
        <f t="shared" si="516"/>
        <v>0</v>
      </c>
      <c r="AO1954" s="115">
        <f t="shared" si="508"/>
        <v>85000</v>
      </c>
      <c r="AP1954" s="116">
        <f t="shared" si="508"/>
        <v>50000</v>
      </c>
      <c r="AQ1954" s="116">
        <f t="shared" si="508"/>
        <v>20000</v>
      </c>
      <c r="AR1954" s="116">
        <f t="shared" si="508"/>
        <v>15000</v>
      </c>
      <c r="AS1954" s="116">
        <f t="shared" si="509"/>
        <v>0</v>
      </c>
    </row>
    <row r="1955" spans="2:45" ht="16.5" hidden="1" thickTop="1" thickBot="1" x14ac:dyDescent="0.3">
      <c r="B1955" s="101" t="str">
        <f t="shared" si="502"/>
        <v>b</v>
      </c>
      <c r="C1955" s="101" t="str">
        <f t="shared" si="510"/>
        <v>b</v>
      </c>
      <c r="D1955" s="109" t="s">
        <v>279</v>
      </c>
      <c r="E1955" s="119" t="s">
        <v>311</v>
      </c>
      <c r="F1955" s="115">
        <f t="shared" si="503"/>
        <v>0</v>
      </c>
      <c r="G1955" s="116">
        <f t="shared" si="511"/>
        <v>0</v>
      </c>
      <c r="H1955" s="116">
        <f t="shared" si="511"/>
        <v>0</v>
      </c>
      <c r="I1955" s="116">
        <f t="shared" si="511"/>
        <v>0</v>
      </c>
      <c r="J1955" s="116">
        <f t="shared" si="511"/>
        <v>0</v>
      </c>
      <c r="K1955" s="115">
        <f t="shared" si="504"/>
        <v>0</v>
      </c>
      <c r="L1955" s="116">
        <f t="shared" si="512"/>
        <v>0</v>
      </c>
      <c r="M1955" s="116">
        <f t="shared" si="512"/>
        <v>0</v>
      </c>
      <c r="N1955" s="116">
        <f t="shared" si="512"/>
        <v>0</v>
      </c>
      <c r="O1955" s="116">
        <f t="shared" si="512"/>
        <v>0</v>
      </c>
      <c r="P1955" s="115">
        <f t="shared" si="505"/>
        <v>0</v>
      </c>
      <c r="Q1955" s="116">
        <f t="shared" si="513"/>
        <v>0</v>
      </c>
      <c r="R1955" s="116">
        <f t="shared" si="513"/>
        <v>0</v>
      </c>
      <c r="S1955" s="116">
        <f t="shared" si="513"/>
        <v>0</v>
      </c>
      <c r="T1955" s="116">
        <f t="shared" si="513"/>
        <v>0</v>
      </c>
      <c r="U1955" s="111">
        <f t="shared" si="501"/>
        <v>0</v>
      </c>
      <c r="V1955" s="116">
        <f t="shared" si="501"/>
        <v>0</v>
      </c>
      <c r="W1955" s="116">
        <f t="shared" si="501"/>
        <v>0</v>
      </c>
      <c r="X1955" s="116">
        <f t="shared" si="501"/>
        <v>0</v>
      </c>
      <c r="Y1955" s="116">
        <f t="shared" si="501"/>
        <v>0</v>
      </c>
      <c r="Z1955" s="115">
        <f t="shared" si="506"/>
        <v>0</v>
      </c>
      <c r="AA1955" s="116">
        <f t="shared" si="514"/>
        <v>0</v>
      </c>
      <c r="AB1955" s="116">
        <f t="shared" si="514"/>
        <v>0</v>
      </c>
      <c r="AC1955" s="116">
        <f t="shared" si="514"/>
        <v>0</v>
      </c>
      <c r="AD1955" s="116">
        <f t="shared" si="514"/>
        <v>0</v>
      </c>
      <c r="AE1955" s="115">
        <f t="shared" si="507"/>
        <v>0</v>
      </c>
      <c r="AF1955" s="116">
        <f t="shared" si="515"/>
        <v>0</v>
      </c>
      <c r="AG1955" s="116">
        <f t="shared" si="515"/>
        <v>0</v>
      </c>
      <c r="AH1955" s="116">
        <f t="shared" si="515"/>
        <v>0</v>
      </c>
      <c r="AI1955" s="116">
        <f t="shared" si="515"/>
        <v>0</v>
      </c>
      <c r="AJ1955" s="115">
        <f t="shared" si="516"/>
        <v>0</v>
      </c>
      <c r="AK1955" s="116">
        <f t="shared" si="516"/>
        <v>0</v>
      </c>
      <c r="AL1955" s="116">
        <f t="shared" si="516"/>
        <v>0</v>
      </c>
      <c r="AM1955" s="116">
        <f t="shared" si="516"/>
        <v>0</v>
      </c>
      <c r="AN1955" s="116">
        <f t="shared" si="516"/>
        <v>0</v>
      </c>
      <c r="AO1955" s="115">
        <f t="shared" si="508"/>
        <v>0</v>
      </c>
      <c r="AP1955" s="116">
        <f t="shared" si="508"/>
        <v>0</v>
      </c>
      <c r="AQ1955" s="116">
        <f t="shared" si="508"/>
        <v>0</v>
      </c>
      <c r="AR1955" s="116">
        <f t="shared" si="508"/>
        <v>0</v>
      </c>
      <c r="AS1955" s="116">
        <f t="shared" si="509"/>
        <v>0</v>
      </c>
    </row>
    <row r="1956" spans="2:45" ht="16.5" hidden="1" thickTop="1" thickBot="1" x14ac:dyDescent="0.3">
      <c r="B1956" s="101" t="str">
        <f t="shared" si="502"/>
        <v>b</v>
      </c>
      <c r="C1956" s="101" t="str">
        <f t="shared" si="510"/>
        <v>b</v>
      </c>
      <c r="D1956" s="109" t="s">
        <v>279</v>
      </c>
      <c r="E1956" s="119" t="s">
        <v>312</v>
      </c>
      <c r="F1956" s="115">
        <f t="shared" si="503"/>
        <v>0</v>
      </c>
      <c r="G1956" s="116">
        <f t="shared" si="511"/>
        <v>0</v>
      </c>
      <c r="H1956" s="116">
        <f t="shared" si="511"/>
        <v>0</v>
      </c>
      <c r="I1956" s="116">
        <f t="shared" si="511"/>
        <v>0</v>
      </c>
      <c r="J1956" s="116">
        <f t="shared" si="511"/>
        <v>0</v>
      </c>
      <c r="K1956" s="115">
        <f t="shared" si="504"/>
        <v>0</v>
      </c>
      <c r="L1956" s="116">
        <f t="shared" si="512"/>
        <v>0</v>
      </c>
      <c r="M1956" s="116">
        <f t="shared" si="512"/>
        <v>0</v>
      </c>
      <c r="N1956" s="116">
        <f t="shared" si="512"/>
        <v>0</v>
      </c>
      <c r="O1956" s="116">
        <f t="shared" si="512"/>
        <v>0</v>
      </c>
      <c r="P1956" s="115">
        <f t="shared" si="505"/>
        <v>0</v>
      </c>
      <c r="Q1956" s="116">
        <f t="shared" si="513"/>
        <v>0</v>
      </c>
      <c r="R1956" s="116">
        <f t="shared" si="513"/>
        <v>0</v>
      </c>
      <c r="S1956" s="116">
        <f t="shared" si="513"/>
        <v>0</v>
      </c>
      <c r="T1956" s="116">
        <f t="shared" si="513"/>
        <v>0</v>
      </c>
      <c r="U1956" s="111">
        <f t="shared" si="501"/>
        <v>0</v>
      </c>
      <c r="V1956" s="116">
        <f t="shared" si="501"/>
        <v>0</v>
      </c>
      <c r="W1956" s="116">
        <f t="shared" si="501"/>
        <v>0</v>
      </c>
      <c r="X1956" s="116">
        <f t="shared" si="501"/>
        <v>0</v>
      </c>
      <c r="Y1956" s="116">
        <f t="shared" si="501"/>
        <v>0</v>
      </c>
      <c r="Z1956" s="115">
        <f t="shared" si="506"/>
        <v>0</v>
      </c>
      <c r="AA1956" s="116">
        <f t="shared" si="514"/>
        <v>0</v>
      </c>
      <c r="AB1956" s="116">
        <f t="shared" si="514"/>
        <v>0</v>
      </c>
      <c r="AC1956" s="116">
        <f t="shared" si="514"/>
        <v>0</v>
      </c>
      <c r="AD1956" s="116">
        <f t="shared" si="514"/>
        <v>0</v>
      </c>
      <c r="AE1956" s="115">
        <f t="shared" si="507"/>
        <v>0</v>
      </c>
      <c r="AF1956" s="116">
        <f t="shared" si="515"/>
        <v>0</v>
      </c>
      <c r="AG1956" s="116">
        <f t="shared" si="515"/>
        <v>0</v>
      </c>
      <c r="AH1956" s="116">
        <f t="shared" si="515"/>
        <v>0</v>
      </c>
      <c r="AI1956" s="116">
        <f t="shared" si="515"/>
        <v>0</v>
      </c>
      <c r="AJ1956" s="115">
        <f t="shared" si="516"/>
        <v>0</v>
      </c>
      <c r="AK1956" s="116">
        <f t="shared" si="516"/>
        <v>0</v>
      </c>
      <c r="AL1956" s="116">
        <f t="shared" si="516"/>
        <v>0</v>
      </c>
      <c r="AM1956" s="116">
        <f t="shared" si="516"/>
        <v>0</v>
      </c>
      <c r="AN1956" s="116">
        <f t="shared" si="516"/>
        <v>0</v>
      </c>
      <c r="AO1956" s="115">
        <f t="shared" si="508"/>
        <v>0</v>
      </c>
      <c r="AP1956" s="116">
        <f t="shared" si="508"/>
        <v>0</v>
      </c>
      <c r="AQ1956" s="116">
        <f t="shared" si="508"/>
        <v>0</v>
      </c>
      <c r="AR1956" s="116">
        <f t="shared" si="508"/>
        <v>0</v>
      </c>
      <c r="AS1956" s="116">
        <f t="shared" si="509"/>
        <v>0</v>
      </c>
    </row>
    <row r="1957" spans="2:45" ht="27" thickTop="1" thickBot="1" x14ac:dyDescent="0.3">
      <c r="B1957" s="101" t="str">
        <f t="shared" si="502"/>
        <v>a</v>
      </c>
      <c r="C1957" s="101" t="str">
        <f t="shared" si="510"/>
        <v>a</v>
      </c>
      <c r="D1957" s="109" t="s">
        <v>460</v>
      </c>
      <c r="E1957" s="119" t="s">
        <v>461</v>
      </c>
      <c r="F1957" s="115">
        <f t="shared" si="503"/>
        <v>105700000</v>
      </c>
      <c r="G1957" s="116">
        <f>SUM(G1958,G1970:G1972)</f>
        <v>22931800</v>
      </c>
      <c r="H1957" s="116">
        <f>SUM(H1958,H1970:H1972)</f>
        <v>25901700</v>
      </c>
      <c r="I1957" s="116">
        <f>SUM(I1958,I1970:I1972)</f>
        <v>27896800</v>
      </c>
      <c r="J1957" s="116">
        <f>SUM(J1958,J1970:J1972)</f>
        <v>28969700</v>
      </c>
      <c r="K1957" s="115">
        <f t="shared" si="504"/>
        <v>105700000</v>
      </c>
      <c r="L1957" s="116">
        <f>SUM(L1958,L1970:L1972)</f>
        <v>22931800</v>
      </c>
      <c r="M1957" s="116">
        <f>SUM(M1958,M1970:M1972)</f>
        <v>27751700</v>
      </c>
      <c r="N1957" s="116">
        <f>SUM(N1958,N1970:N1972)</f>
        <v>27896800</v>
      </c>
      <c r="O1957" s="116">
        <f>SUM(O1958,O1970:O1972)</f>
        <v>27119700</v>
      </c>
      <c r="P1957" s="115">
        <f t="shared" si="505"/>
        <v>34693737.649999999</v>
      </c>
      <c r="Q1957" s="116">
        <f>SUM(Q1958,Q1970:Q1972)</f>
        <v>17394081.709999997</v>
      </c>
      <c r="R1957" s="116">
        <f>SUM(R1958,R1970:R1972)</f>
        <v>17299655.940000001</v>
      </c>
      <c r="S1957" s="116">
        <f>SUM(S1958,S1970:S1972)</f>
        <v>0</v>
      </c>
      <c r="T1957" s="116">
        <f>SUM(T1958,T1970:T1972)</f>
        <v>0</v>
      </c>
      <c r="U1957" s="111">
        <f t="shared" si="501"/>
        <v>1000000</v>
      </c>
      <c r="V1957" s="116">
        <f t="shared" si="501"/>
        <v>0</v>
      </c>
      <c r="W1957" s="116">
        <f t="shared" si="501"/>
        <v>1000000</v>
      </c>
      <c r="X1957" s="116">
        <f t="shared" si="501"/>
        <v>0</v>
      </c>
      <c r="Y1957" s="116">
        <f t="shared" si="501"/>
        <v>0</v>
      </c>
      <c r="Z1957" s="115">
        <f t="shared" si="506"/>
        <v>1000000</v>
      </c>
      <c r="AA1957" s="116">
        <f>SUM(AA1958,AA1970:AA1972)</f>
        <v>0</v>
      </c>
      <c r="AB1957" s="116">
        <f>SUM(AB1958,AB1970:AB1972)</f>
        <v>1000000</v>
      </c>
      <c r="AC1957" s="116">
        <f>SUM(AC1958,AC1970:AC1972)</f>
        <v>0</v>
      </c>
      <c r="AD1957" s="116">
        <f>SUM(AD1958,AD1970:AD1972)</f>
        <v>0</v>
      </c>
      <c r="AE1957" s="115">
        <f t="shared" si="507"/>
        <v>0</v>
      </c>
      <c r="AF1957" s="116">
        <f>SUM(AF1958,AF1970:AF1972)</f>
        <v>0</v>
      </c>
      <c r="AG1957" s="116">
        <f>SUM(AG1958,AG1970:AG1972)</f>
        <v>0</v>
      </c>
      <c r="AH1957" s="116">
        <f>SUM(AH1958,AH1970:AH1972)</f>
        <v>0</v>
      </c>
      <c r="AI1957" s="116">
        <f>SUM(AI1958,AI1970:AI1972)</f>
        <v>0</v>
      </c>
      <c r="AJ1957" s="115">
        <f t="shared" si="516"/>
        <v>106700000</v>
      </c>
      <c r="AK1957" s="116">
        <f t="shared" si="516"/>
        <v>22931800</v>
      </c>
      <c r="AL1957" s="116">
        <f t="shared" si="516"/>
        <v>26901700</v>
      </c>
      <c r="AM1957" s="116">
        <f t="shared" si="516"/>
        <v>27896800</v>
      </c>
      <c r="AN1957" s="116">
        <f t="shared" si="516"/>
        <v>28969700</v>
      </c>
      <c r="AO1957" s="115">
        <f t="shared" si="508"/>
        <v>106700000</v>
      </c>
      <c r="AP1957" s="116">
        <f t="shared" si="508"/>
        <v>22931800</v>
      </c>
      <c r="AQ1957" s="116">
        <f t="shared" si="508"/>
        <v>28751700</v>
      </c>
      <c r="AR1957" s="116">
        <f t="shared" si="508"/>
        <v>27896800</v>
      </c>
      <c r="AS1957" s="116">
        <f t="shared" si="509"/>
        <v>27119700</v>
      </c>
    </row>
    <row r="1958" spans="2:45" ht="16.5" thickTop="1" thickBot="1" x14ac:dyDescent="0.3">
      <c r="B1958" s="101" t="str">
        <f t="shared" si="502"/>
        <v>a</v>
      </c>
      <c r="C1958" s="101" t="str">
        <f t="shared" si="510"/>
        <v>a</v>
      </c>
      <c r="D1958" s="109" t="s">
        <v>279</v>
      </c>
      <c r="E1958" s="120" t="s">
        <v>298</v>
      </c>
      <c r="F1958" s="115">
        <f t="shared" si="503"/>
        <v>105615000</v>
      </c>
      <c r="G1958" s="116">
        <f>SUM(G1959:G1965)</f>
        <v>22881800</v>
      </c>
      <c r="H1958" s="116">
        <f>SUM(H1959:H1965)</f>
        <v>25881700</v>
      </c>
      <c r="I1958" s="116">
        <f>SUM(I1959:I1965)</f>
        <v>27881800</v>
      </c>
      <c r="J1958" s="116">
        <f>SUM(J1959:J1965)</f>
        <v>28969700</v>
      </c>
      <c r="K1958" s="115">
        <f t="shared" si="504"/>
        <v>105615000</v>
      </c>
      <c r="L1958" s="116">
        <f>SUM(L1959:L1965)</f>
        <v>22881800</v>
      </c>
      <c r="M1958" s="116">
        <f>SUM(M1959:M1965)</f>
        <v>27731700</v>
      </c>
      <c r="N1958" s="116">
        <f>SUM(N1959:N1965)</f>
        <v>27881800</v>
      </c>
      <c r="O1958" s="116">
        <f>SUM(O1959:O1965)</f>
        <v>27119700</v>
      </c>
      <c r="P1958" s="115">
        <f t="shared" si="505"/>
        <v>34687782.18</v>
      </c>
      <c r="Q1958" s="116">
        <f>SUM(Q1959:Q1965)</f>
        <v>17390246.239999998</v>
      </c>
      <c r="R1958" s="116">
        <f>SUM(R1959:R1965)</f>
        <v>17297535.940000001</v>
      </c>
      <c r="S1958" s="116">
        <f>SUM(S1959:S1965)</f>
        <v>0</v>
      </c>
      <c r="T1958" s="116">
        <f>SUM(T1959:T1965)</f>
        <v>0</v>
      </c>
      <c r="U1958" s="111">
        <f t="shared" ref="U1958:Y2008" si="517">Z1958+AE1958</f>
        <v>1000000</v>
      </c>
      <c r="V1958" s="116">
        <f t="shared" si="517"/>
        <v>0</v>
      </c>
      <c r="W1958" s="116">
        <f t="shared" si="517"/>
        <v>1000000</v>
      </c>
      <c r="X1958" s="116">
        <f t="shared" si="517"/>
        <v>0</v>
      </c>
      <c r="Y1958" s="116">
        <f t="shared" si="517"/>
        <v>0</v>
      </c>
      <c r="Z1958" s="115">
        <f t="shared" si="506"/>
        <v>1000000</v>
      </c>
      <c r="AA1958" s="116">
        <f>SUM(AA1959:AA1965)</f>
        <v>0</v>
      </c>
      <c r="AB1958" s="116">
        <f>SUM(AB1959:AB1965)</f>
        <v>1000000</v>
      </c>
      <c r="AC1958" s="116">
        <f>SUM(AC1959:AC1965)</f>
        <v>0</v>
      </c>
      <c r="AD1958" s="116">
        <f>SUM(AD1959:AD1965)</f>
        <v>0</v>
      </c>
      <c r="AE1958" s="115">
        <f t="shared" si="507"/>
        <v>0</v>
      </c>
      <c r="AF1958" s="116">
        <f>SUM(AF1959:AF1965)</f>
        <v>0</v>
      </c>
      <c r="AG1958" s="116">
        <f>SUM(AG1959:AG1965)</f>
        <v>0</v>
      </c>
      <c r="AH1958" s="116">
        <f>SUM(AH1959:AH1965)</f>
        <v>0</v>
      </c>
      <c r="AI1958" s="116">
        <f>SUM(AI1959:AI1965)</f>
        <v>0</v>
      </c>
      <c r="AJ1958" s="115">
        <f t="shared" si="516"/>
        <v>106615000</v>
      </c>
      <c r="AK1958" s="116">
        <f t="shared" si="516"/>
        <v>22881800</v>
      </c>
      <c r="AL1958" s="116">
        <f t="shared" si="516"/>
        <v>26881700</v>
      </c>
      <c r="AM1958" s="116">
        <f t="shared" si="516"/>
        <v>27881800</v>
      </c>
      <c r="AN1958" s="116">
        <f t="shared" si="516"/>
        <v>28969700</v>
      </c>
      <c r="AO1958" s="115">
        <f t="shared" si="508"/>
        <v>106615000</v>
      </c>
      <c r="AP1958" s="116">
        <f t="shared" si="508"/>
        <v>22881800</v>
      </c>
      <c r="AQ1958" s="116">
        <f t="shared" si="508"/>
        <v>28731700</v>
      </c>
      <c r="AR1958" s="116">
        <f t="shared" si="508"/>
        <v>27881800</v>
      </c>
      <c r="AS1958" s="116">
        <f t="shared" si="509"/>
        <v>27119700</v>
      </c>
    </row>
    <row r="1959" spans="2:45" ht="16.5" hidden="1" thickTop="1" thickBot="1" x14ac:dyDescent="0.3">
      <c r="B1959" s="101" t="str">
        <f t="shared" si="502"/>
        <v>b</v>
      </c>
      <c r="C1959" s="101" t="str">
        <f t="shared" si="510"/>
        <v>b</v>
      </c>
      <c r="D1959" s="109" t="s">
        <v>279</v>
      </c>
      <c r="E1959" s="121" t="s">
        <v>299</v>
      </c>
      <c r="F1959" s="115">
        <f t="shared" si="503"/>
        <v>0</v>
      </c>
      <c r="G1959" s="116">
        <v>0</v>
      </c>
      <c r="H1959" s="116">
        <v>0</v>
      </c>
      <c r="I1959" s="116">
        <v>0</v>
      </c>
      <c r="J1959" s="116">
        <v>0</v>
      </c>
      <c r="K1959" s="115">
        <f t="shared" si="504"/>
        <v>0</v>
      </c>
      <c r="L1959" s="116">
        <v>0</v>
      </c>
      <c r="M1959" s="116">
        <v>0</v>
      </c>
      <c r="N1959" s="116">
        <v>0</v>
      </c>
      <c r="O1959" s="116">
        <v>0</v>
      </c>
      <c r="P1959" s="115">
        <f t="shared" si="505"/>
        <v>0</v>
      </c>
      <c r="Q1959" s="116">
        <v>0</v>
      </c>
      <c r="R1959" s="116">
        <v>0</v>
      </c>
      <c r="S1959" s="116">
        <v>0</v>
      </c>
      <c r="T1959" s="116">
        <v>0</v>
      </c>
      <c r="U1959" s="111">
        <f t="shared" si="517"/>
        <v>0</v>
      </c>
      <c r="V1959" s="116">
        <f t="shared" si="517"/>
        <v>0</v>
      </c>
      <c r="W1959" s="116">
        <f t="shared" si="517"/>
        <v>0</v>
      </c>
      <c r="X1959" s="116">
        <f t="shared" si="517"/>
        <v>0</v>
      </c>
      <c r="Y1959" s="116">
        <f t="shared" si="517"/>
        <v>0</v>
      </c>
      <c r="Z1959" s="115">
        <f t="shared" si="506"/>
        <v>0</v>
      </c>
      <c r="AA1959" s="116">
        <v>0</v>
      </c>
      <c r="AB1959" s="116">
        <v>0</v>
      </c>
      <c r="AC1959" s="116">
        <v>0</v>
      </c>
      <c r="AD1959" s="116">
        <v>0</v>
      </c>
      <c r="AE1959" s="115">
        <f t="shared" si="507"/>
        <v>0</v>
      </c>
      <c r="AF1959" s="116">
        <v>0</v>
      </c>
      <c r="AG1959" s="116">
        <v>0</v>
      </c>
      <c r="AH1959" s="116">
        <v>0</v>
      </c>
      <c r="AI1959" s="116">
        <v>0</v>
      </c>
      <c r="AJ1959" s="115">
        <f t="shared" si="516"/>
        <v>0</v>
      </c>
      <c r="AK1959" s="116">
        <f t="shared" si="516"/>
        <v>0</v>
      </c>
      <c r="AL1959" s="116">
        <f t="shared" si="516"/>
        <v>0</v>
      </c>
      <c r="AM1959" s="116">
        <f t="shared" si="516"/>
        <v>0</v>
      </c>
      <c r="AN1959" s="116">
        <f t="shared" si="516"/>
        <v>0</v>
      </c>
      <c r="AO1959" s="115">
        <f t="shared" si="508"/>
        <v>0</v>
      </c>
      <c r="AP1959" s="116">
        <f t="shared" si="508"/>
        <v>0</v>
      </c>
      <c r="AQ1959" s="116">
        <f t="shared" si="508"/>
        <v>0</v>
      </c>
      <c r="AR1959" s="116">
        <f t="shared" si="508"/>
        <v>0</v>
      </c>
      <c r="AS1959" s="116">
        <f t="shared" si="509"/>
        <v>0</v>
      </c>
    </row>
    <row r="1960" spans="2:45" ht="16.5" thickTop="1" thickBot="1" x14ac:dyDescent="0.3">
      <c r="B1960" s="101" t="str">
        <f t="shared" si="502"/>
        <v>a</v>
      </c>
      <c r="C1960" s="101" t="str">
        <f t="shared" si="510"/>
        <v>a</v>
      </c>
      <c r="D1960" s="109" t="s">
        <v>279</v>
      </c>
      <c r="E1960" s="121" t="s">
        <v>300</v>
      </c>
      <c r="F1960" s="115">
        <f t="shared" si="503"/>
        <v>94088000</v>
      </c>
      <c r="G1960" s="116">
        <v>20000000</v>
      </c>
      <c r="H1960" s="116">
        <v>23000000</v>
      </c>
      <c r="I1960" s="116">
        <v>25000000</v>
      </c>
      <c r="J1960" s="116">
        <v>26088000</v>
      </c>
      <c r="K1960" s="115">
        <f t="shared" si="504"/>
        <v>85588000</v>
      </c>
      <c r="L1960" s="116">
        <v>15750000</v>
      </c>
      <c r="M1960" s="116">
        <v>20600000</v>
      </c>
      <c r="N1960" s="116">
        <v>25000000</v>
      </c>
      <c r="O1960" s="116">
        <v>24238000</v>
      </c>
      <c r="P1960" s="115">
        <f t="shared" si="505"/>
        <v>23996934.079999998</v>
      </c>
      <c r="Q1960" s="116">
        <v>11307473.939999999</v>
      </c>
      <c r="R1960" s="116">
        <v>12689460.140000001</v>
      </c>
      <c r="S1960" s="116">
        <v>0</v>
      </c>
      <c r="T1960" s="116">
        <v>0</v>
      </c>
      <c r="U1960" s="111">
        <f t="shared" si="517"/>
        <v>1000000</v>
      </c>
      <c r="V1960" s="116">
        <f t="shared" si="517"/>
        <v>0</v>
      </c>
      <c r="W1960" s="116">
        <f t="shared" si="517"/>
        <v>1000000</v>
      </c>
      <c r="X1960" s="116">
        <f t="shared" si="517"/>
        <v>0</v>
      </c>
      <c r="Y1960" s="116">
        <f t="shared" si="517"/>
        <v>0</v>
      </c>
      <c r="Z1960" s="115">
        <f t="shared" si="506"/>
        <v>1000000</v>
      </c>
      <c r="AA1960" s="116">
        <v>0</v>
      </c>
      <c r="AB1960" s="116">
        <v>1000000</v>
      </c>
      <c r="AC1960" s="116">
        <v>0</v>
      </c>
      <c r="AD1960" s="116">
        <v>0</v>
      </c>
      <c r="AE1960" s="115">
        <f t="shared" si="507"/>
        <v>0</v>
      </c>
      <c r="AF1960" s="116">
        <v>0</v>
      </c>
      <c r="AG1960" s="116">
        <v>0</v>
      </c>
      <c r="AH1960" s="116">
        <v>0</v>
      </c>
      <c r="AI1960" s="116">
        <v>0</v>
      </c>
      <c r="AJ1960" s="115">
        <f t="shared" si="516"/>
        <v>95088000</v>
      </c>
      <c r="AK1960" s="116">
        <f t="shared" si="516"/>
        <v>20000000</v>
      </c>
      <c r="AL1960" s="116">
        <f t="shared" si="516"/>
        <v>24000000</v>
      </c>
      <c r="AM1960" s="116">
        <f t="shared" si="516"/>
        <v>25000000</v>
      </c>
      <c r="AN1960" s="116">
        <f t="shared" si="516"/>
        <v>26088000</v>
      </c>
      <c r="AO1960" s="115">
        <f t="shared" si="508"/>
        <v>86588000</v>
      </c>
      <c r="AP1960" s="116">
        <f t="shared" si="508"/>
        <v>15750000</v>
      </c>
      <c r="AQ1960" s="116">
        <f t="shared" si="508"/>
        <v>21600000</v>
      </c>
      <c r="AR1960" s="116">
        <f t="shared" si="508"/>
        <v>25000000</v>
      </c>
      <c r="AS1960" s="116">
        <f t="shared" si="509"/>
        <v>24238000</v>
      </c>
    </row>
    <row r="1961" spans="2:45" ht="16.5" hidden="1" thickTop="1" thickBot="1" x14ac:dyDescent="0.3">
      <c r="B1961" s="101" t="str">
        <f t="shared" si="502"/>
        <v>b</v>
      </c>
      <c r="C1961" s="101" t="str">
        <f t="shared" si="510"/>
        <v>b</v>
      </c>
      <c r="D1961" s="109" t="s">
        <v>279</v>
      </c>
      <c r="E1961" s="121" t="s">
        <v>301</v>
      </c>
      <c r="F1961" s="115">
        <f t="shared" si="503"/>
        <v>0</v>
      </c>
      <c r="G1961" s="116">
        <v>0</v>
      </c>
      <c r="H1961" s="116">
        <v>0</v>
      </c>
      <c r="I1961" s="116">
        <v>0</v>
      </c>
      <c r="J1961" s="116">
        <v>0</v>
      </c>
      <c r="K1961" s="115">
        <f t="shared" si="504"/>
        <v>0</v>
      </c>
      <c r="L1961" s="116">
        <v>0</v>
      </c>
      <c r="M1961" s="116">
        <v>0</v>
      </c>
      <c r="N1961" s="116">
        <v>0</v>
      </c>
      <c r="O1961" s="116">
        <v>0</v>
      </c>
      <c r="P1961" s="115">
        <f t="shared" si="505"/>
        <v>0</v>
      </c>
      <c r="Q1961" s="116">
        <v>0</v>
      </c>
      <c r="R1961" s="116">
        <v>0</v>
      </c>
      <c r="S1961" s="116">
        <v>0</v>
      </c>
      <c r="T1961" s="116">
        <v>0</v>
      </c>
      <c r="U1961" s="111">
        <f t="shared" si="517"/>
        <v>0</v>
      </c>
      <c r="V1961" s="116">
        <f t="shared" si="517"/>
        <v>0</v>
      </c>
      <c r="W1961" s="116">
        <f t="shared" si="517"/>
        <v>0</v>
      </c>
      <c r="X1961" s="116">
        <f t="shared" si="517"/>
        <v>0</v>
      </c>
      <c r="Y1961" s="116">
        <f t="shared" si="517"/>
        <v>0</v>
      </c>
      <c r="Z1961" s="115">
        <f t="shared" si="506"/>
        <v>0</v>
      </c>
      <c r="AA1961" s="116">
        <v>0</v>
      </c>
      <c r="AB1961" s="116">
        <v>0</v>
      </c>
      <c r="AC1961" s="116">
        <v>0</v>
      </c>
      <c r="AD1961" s="116">
        <v>0</v>
      </c>
      <c r="AE1961" s="115">
        <f t="shared" si="507"/>
        <v>0</v>
      </c>
      <c r="AF1961" s="116">
        <v>0</v>
      </c>
      <c r="AG1961" s="116">
        <v>0</v>
      </c>
      <c r="AH1961" s="116">
        <v>0</v>
      </c>
      <c r="AI1961" s="116">
        <v>0</v>
      </c>
      <c r="AJ1961" s="115">
        <f t="shared" si="516"/>
        <v>0</v>
      </c>
      <c r="AK1961" s="116">
        <f t="shared" si="516"/>
        <v>0</v>
      </c>
      <c r="AL1961" s="116">
        <f t="shared" si="516"/>
        <v>0</v>
      </c>
      <c r="AM1961" s="116">
        <f t="shared" si="516"/>
        <v>0</v>
      </c>
      <c r="AN1961" s="116">
        <f t="shared" si="516"/>
        <v>0</v>
      </c>
      <c r="AO1961" s="115">
        <f t="shared" si="508"/>
        <v>0</v>
      </c>
      <c r="AP1961" s="116">
        <f t="shared" si="508"/>
        <v>0</v>
      </c>
      <c r="AQ1961" s="116">
        <f t="shared" si="508"/>
        <v>0</v>
      </c>
      <c r="AR1961" s="116">
        <f t="shared" si="508"/>
        <v>0</v>
      </c>
      <c r="AS1961" s="116">
        <f t="shared" si="509"/>
        <v>0</v>
      </c>
    </row>
    <row r="1962" spans="2:45" ht="16.5" hidden="1" thickTop="1" thickBot="1" x14ac:dyDescent="0.3">
      <c r="B1962" s="101" t="str">
        <f t="shared" si="502"/>
        <v>b</v>
      </c>
      <c r="C1962" s="101" t="str">
        <f t="shared" si="510"/>
        <v>b</v>
      </c>
      <c r="D1962" s="109" t="s">
        <v>279</v>
      </c>
      <c r="E1962" s="121" t="s">
        <v>302</v>
      </c>
      <c r="F1962" s="115">
        <f t="shared" si="503"/>
        <v>0</v>
      </c>
      <c r="G1962" s="116">
        <v>0</v>
      </c>
      <c r="H1962" s="116">
        <v>0</v>
      </c>
      <c r="I1962" s="116">
        <v>0</v>
      </c>
      <c r="J1962" s="116">
        <v>0</v>
      </c>
      <c r="K1962" s="115">
        <f t="shared" si="504"/>
        <v>0</v>
      </c>
      <c r="L1962" s="116">
        <v>0</v>
      </c>
      <c r="M1962" s="116">
        <v>0</v>
      </c>
      <c r="N1962" s="116">
        <v>0</v>
      </c>
      <c r="O1962" s="116">
        <v>0</v>
      </c>
      <c r="P1962" s="115">
        <f t="shared" si="505"/>
        <v>0</v>
      </c>
      <c r="Q1962" s="116">
        <v>0</v>
      </c>
      <c r="R1962" s="116">
        <v>0</v>
      </c>
      <c r="S1962" s="116">
        <v>0</v>
      </c>
      <c r="T1962" s="116">
        <v>0</v>
      </c>
      <c r="U1962" s="111">
        <f t="shared" si="517"/>
        <v>0</v>
      </c>
      <c r="V1962" s="116">
        <f t="shared" si="517"/>
        <v>0</v>
      </c>
      <c r="W1962" s="116">
        <f t="shared" si="517"/>
        <v>0</v>
      </c>
      <c r="X1962" s="116">
        <f t="shared" si="517"/>
        <v>0</v>
      </c>
      <c r="Y1962" s="116">
        <f t="shared" si="517"/>
        <v>0</v>
      </c>
      <c r="Z1962" s="115">
        <f t="shared" si="506"/>
        <v>0</v>
      </c>
      <c r="AA1962" s="116">
        <v>0</v>
      </c>
      <c r="AB1962" s="116">
        <v>0</v>
      </c>
      <c r="AC1962" s="116">
        <v>0</v>
      </c>
      <c r="AD1962" s="116">
        <v>0</v>
      </c>
      <c r="AE1962" s="115">
        <f t="shared" si="507"/>
        <v>0</v>
      </c>
      <c r="AF1962" s="116">
        <v>0</v>
      </c>
      <c r="AG1962" s="116">
        <v>0</v>
      </c>
      <c r="AH1962" s="116">
        <v>0</v>
      </c>
      <c r="AI1962" s="116">
        <v>0</v>
      </c>
      <c r="AJ1962" s="115">
        <f t="shared" si="516"/>
        <v>0</v>
      </c>
      <c r="AK1962" s="116">
        <f t="shared" si="516"/>
        <v>0</v>
      </c>
      <c r="AL1962" s="116">
        <f t="shared" si="516"/>
        <v>0</v>
      </c>
      <c r="AM1962" s="116">
        <f t="shared" si="516"/>
        <v>0</v>
      </c>
      <c r="AN1962" s="116">
        <f t="shared" si="516"/>
        <v>0</v>
      </c>
      <c r="AO1962" s="115">
        <f t="shared" si="508"/>
        <v>0</v>
      </c>
      <c r="AP1962" s="116">
        <f t="shared" si="508"/>
        <v>0</v>
      </c>
      <c r="AQ1962" s="116">
        <f t="shared" si="508"/>
        <v>0</v>
      </c>
      <c r="AR1962" s="116">
        <f t="shared" si="508"/>
        <v>0</v>
      </c>
      <c r="AS1962" s="116">
        <f t="shared" si="509"/>
        <v>0</v>
      </c>
    </row>
    <row r="1963" spans="2:45" ht="16.5" thickTop="1" thickBot="1" x14ac:dyDescent="0.3">
      <c r="B1963" s="101" t="str">
        <f t="shared" si="502"/>
        <v>a</v>
      </c>
      <c r="C1963" s="101" t="str">
        <f t="shared" si="510"/>
        <v>a</v>
      </c>
      <c r="D1963" s="109" t="s">
        <v>279</v>
      </c>
      <c r="E1963" s="121" t="s">
        <v>303</v>
      </c>
      <c r="F1963" s="115">
        <f t="shared" si="503"/>
        <v>0</v>
      </c>
      <c r="G1963" s="116">
        <v>0</v>
      </c>
      <c r="H1963" s="116">
        <v>0</v>
      </c>
      <c r="I1963" s="116">
        <v>0</v>
      </c>
      <c r="J1963" s="116">
        <v>0</v>
      </c>
      <c r="K1963" s="115">
        <f t="shared" si="504"/>
        <v>302010</v>
      </c>
      <c r="L1963" s="116">
        <v>0</v>
      </c>
      <c r="M1963" s="116">
        <v>302010</v>
      </c>
      <c r="N1963" s="116">
        <v>0</v>
      </c>
      <c r="O1963" s="116">
        <v>0</v>
      </c>
      <c r="P1963" s="115">
        <f t="shared" si="505"/>
        <v>136367.48000000001</v>
      </c>
      <c r="Q1963" s="116">
        <v>0</v>
      </c>
      <c r="R1963" s="116">
        <v>136367.48000000001</v>
      </c>
      <c r="S1963" s="116">
        <v>0</v>
      </c>
      <c r="T1963" s="116">
        <v>0</v>
      </c>
      <c r="U1963" s="111">
        <f t="shared" si="517"/>
        <v>0</v>
      </c>
      <c r="V1963" s="116">
        <f t="shared" si="517"/>
        <v>0</v>
      </c>
      <c r="W1963" s="116">
        <f t="shared" si="517"/>
        <v>0</v>
      </c>
      <c r="X1963" s="116">
        <f t="shared" si="517"/>
        <v>0</v>
      </c>
      <c r="Y1963" s="116">
        <f t="shared" si="517"/>
        <v>0</v>
      </c>
      <c r="Z1963" s="115">
        <f t="shared" si="506"/>
        <v>0</v>
      </c>
      <c r="AA1963" s="116">
        <v>0</v>
      </c>
      <c r="AB1963" s="116">
        <v>0</v>
      </c>
      <c r="AC1963" s="116">
        <v>0</v>
      </c>
      <c r="AD1963" s="116">
        <v>0</v>
      </c>
      <c r="AE1963" s="115">
        <f t="shared" si="507"/>
        <v>0</v>
      </c>
      <c r="AF1963" s="116">
        <v>0</v>
      </c>
      <c r="AG1963" s="116">
        <v>0</v>
      </c>
      <c r="AH1963" s="116">
        <v>0</v>
      </c>
      <c r="AI1963" s="116">
        <v>0</v>
      </c>
      <c r="AJ1963" s="115">
        <f t="shared" si="516"/>
        <v>0</v>
      </c>
      <c r="AK1963" s="116">
        <f t="shared" si="516"/>
        <v>0</v>
      </c>
      <c r="AL1963" s="116">
        <f t="shared" si="516"/>
        <v>0</v>
      </c>
      <c r="AM1963" s="116">
        <f t="shared" si="516"/>
        <v>0</v>
      </c>
      <c r="AN1963" s="116">
        <f t="shared" si="516"/>
        <v>0</v>
      </c>
      <c r="AO1963" s="115">
        <f t="shared" si="508"/>
        <v>302010</v>
      </c>
      <c r="AP1963" s="116">
        <f t="shared" si="508"/>
        <v>0</v>
      </c>
      <c r="AQ1963" s="116">
        <f t="shared" si="508"/>
        <v>302010</v>
      </c>
      <c r="AR1963" s="116">
        <f t="shared" si="508"/>
        <v>0</v>
      </c>
      <c r="AS1963" s="116">
        <f t="shared" si="509"/>
        <v>0</v>
      </c>
    </row>
    <row r="1964" spans="2:45" ht="16.5" thickTop="1" thickBot="1" x14ac:dyDescent="0.3">
      <c r="B1964" s="101" t="str">
        <f t="shared" si="502"/>
        <v>a</v>
      </c>
      <c r="C1964" s="101" t="str">
        <f t="shared" si="510"/>
        <v>a</v>
      </c>
      <c r="D1964" s="109" t="s">
        <v>279</v>
      </c>
      <c r="E1964" s="121" t="s">
        <v>304</v>
      </c>
      <c r="F1964" s="115">
        <f t="shared" si="503"/>
        <v>7950000</v>
      </c>
      <c r="G1964" s="116">
        <v>1987500</v>
      </c>
      <c r="H1964" s="116">
        <v>1987500</v>
      </c>
      <c r="I1964" s="116">
        <v>1987500</v>
      </c>
      <c r="J1964" s="116">
        <v>1987500</v>
      </c>
      <c r="K1964" s="115">
        <f t="shared" si="504"/>
        <v>16450000</v>
      </c>
      <c r="L1964" s="116">
        <v>6237500</v>
      </c>
      <c r="M1964" s="116">
        <v>6237500</v>
      </c>
      <c r="N1964" s="116">
        <v>1987500</v>
      </c>
      <c r="O1964" s="116">
        <v>1987500</v>
      </c>
      <c r="P1964" s="115">
        <f t="shared" si="505"/>
        <v>9989244.0999999996</v>
      </c>
      <c r="Q1964" s="116">
        <v>5899144.3300000001</v>
      </c>
      <c r="R1964" s="116">
        <v>4090099.77</v>
      </c>
      <c r="S1964" s="116">
        <v>0</v>
      </c>
      <c r="T1964" s="116">
        <v>0</v>
      </c>
      <c r="U1964" s="111">
        <f t="shared" si="517"/>
        <v>0</v>
      </c>
      <c r="V1964" s="116">
        <f t="shared" si="517"/>
        <v>0</v>
      </c>
      <c r="W1964" s="116">
        <f t="shared" si="517"/>
        <v>0</v>
      </c>
      <c r="X1964" s="116">
        <f t="shared" si="517"/>
        <v>0</v>
      </c>
      <c r="Y1964" s="116">
        <f t="shared" si="517"/>
        <v>0</v>
      </c>
      <c r="Z1964" s="115">
        <f t="shared" si="506"/>
        <v>0</v>
      </c>
      <c r="AA1964" s="116">
        <v>0</v>
      </c>
      <c r="AB1964" s="116">
        <v>0</v>
      </c>
      <c r="AC1964" s="116">
        <v>0</v>
      </c>
      <c r="AD1964" s="116">
        <v>0</v>
      </c>
      <c r="AE1964" s="115">
        <f t="shared" si="507"/>
        <v>0</v>
      </c>
      <c r="AF1964" s="116">
        <v>0</v>
      </c>
      <c r="AG1964" s="116">
        <v>0</v>
      </c>
      <c r="AH1964" s="116">
        <v>0</v>
      </c>
      <c r="AI1964" s="116">
        <v>0</v>
      </c>
      <c r="AJ1964" s="115">
        <f t="shared" si="516"/>
        <v>7950000</v>
      </c>
      <c r="AK1964" s="116">
        <f t="shared" si="516"/>
        <v>1987500</v>
      </c>
      <c r="AL1964" s="116">
        <f t="shared" si="516"/>
        <v>1987500</v>
      </c>
      <c r="AM1964" s="116">
        <f t="shared" si="516"/>
        <v>1987500</v>
      </c>
      <c r="AN1964" s="116">
        <f t="shared" si="516"/>
        <v>1987500</v>
      </c>
      <c r="AO1964" s="115">
        <f t="shared" si="508"/>
        <v>16450000</v>
      </c>
      <c r="AP1964" s="116">
        <f t="shared" si="508"/>
        <v>6237500</v>
      </c>
      <c r="AQ1964" s="116">
        <f t="shared" si="508"/>
        <v>6237500</v>
      </c>
      <c r="AR1964" s="116">
        <f t="shared" si="508"/>
        <v>1987500</v>
      </c>
      <c r="AS1964" s="116">
        <f t="shared" si="509"/>
        <v>1987500</v>
      </c>
    </row>
    <row r="1965" spans="2:45" ht="16.5" thickTop="1" thickBot="1" x14ac:dyDescent="0.3">
      <c r="B1965" s="101" t="str">
        <f t="shared" si="502"/>
        <v>a</v>
      </c>
      <c r="C1965" s="101" t="str">
        <f t="shared" si="510"/>
        <v>a</v>
      </c>
      <c r="D1965" s="109" t="s">
        <v>279</v>
      </c>
      <c r="E1965" s="121" t="s">
        <v>305</v>
      </c>
      <c r="F1965" s="115">
        <f t="shared" si="503"/>
        <v>3577000</v>
      </c>
      <c r="G1965" s="116">
        <f>SUM(G1966:G1967)</f>
        <v>894300</v>
      </c>
      <c r="H1965" s="116">
        <f>SUM(H1966:H1967)</f>
        <v>894200</v>
      </c>
      <c r="I1965" s="116">
        <f>SUM(I1966:I1967)</f>
        <v>894300</v>
      </c>
      <c r="J1965" s="116">
        <f>SUM(J1966:J1967)</f>
        <v>894200</v>
      </c>
      <c r="K1965" s="115">
        <f t="shared" si="504"/>
        <v>3274990</v>
      </c>
      <c r="L1965" s="116">
        <f>SUM(L1966:L1967)</f>
        <v>894300</v>
      </c>
      <c r="M1965" s="116">
        <f>SUM(M1966:M1967)</f>
        <v>592190</v>
      </c>
      <c r="N1965" s="116">
        <f>SUM(N1966:N1967)</f>
        <v>894300</v>
      </c>
      <c r="O1965" s="116">
        <f>SUM(O1966:O1967)</f>
        <v>894200</v>
      </c>
      <c r="P1965" s="115">
        <f t="shared" si="505"/>
        <v>565236.52</v>
      </c>
      <c r="Q1965" s="116">
        <f>SUM(Q1966:Q1967)</f>
        <v>183627.97</v>
      </c>
      <c r="R1965" s="116">
        <f>SUM(R1966:R1967)</f>
        <v>381608.55</v>
      </c>
      <c r="S1965" s="116">
        <f>SUM(S1966:S1967)</f>
        <v>0</v>
      </c>
      <c r="T1965" s="116">
        <f>SUM(T1966:T1967)</f>
        <v>0</v>
      </c>
      <c r="U1965" s="111">
        <f t="shared" si="517"/>
        <v>0</v>
      </c>
      <c r="V1965" s="116">
        <f t="shared" si="517"/>
        <v>0</v>
      </c>
      <c r="W1965" s="116">
        <f t="shared" si="517"/>
        <v>0</v>
      </c>
      <c r="X1965" s="116">
        <f t="shared" si="517"/>
        <v>0</v>
      </c>
      <c r="Y1965" s="116">
        <f t="shared" si="517"/>
        <v>0</v>
      </c>
      <c r="Z1965" s="115">
        <f t="shared" si="506"/>
        <v>0</v>
      </c>
      <c r="AA1965" s="116">
        <f>SUM(AA1966:AA1967)</f>
        <v>0</v>
      </c>
      <c r="AB1965" s="116">
        <f>SUM(AB1966:AB1967)</f>
        <v>0</v>
      </c>
      <c r="AC1965" s="116">
        <f>SUM(AC1966:AC1967)</f>
        <v>0</v>
      </c>
      <c r="AD1965" s="116">
        <f>SUM(AD1966:AD1967)</f>
        <v>0</v>
      </c>
      <c r="AE1965" s="115">
        <f t="shared" si="507"/>
        <v>0</v>
      </c>
      <c r="AF1965" s="116">
        <f>SUM(AF1966:AF1967)</f>
        <v>0</v>
      </c>
      <c r="AG1965" s="116">
        <f>SUM(AG1966:AG1967)</f>
        <v>0</v>
      </c>
      <c r="AH1965" s="116">
        <f>SUM(AH1966:AH1967)</f>
        <v>0</v>
      </c>
      <c r="AI1965" s="116">
        <f>SUM(AI1966:AI1967)</f>
        <v>0</v>
      </c>
      <c r="AJ1965" s="115">
        <f t="shared" si="516"/>
        <v>3577000</v>
      </c>
      <c r="AK1965" s="116">
        <f t="shared" si="516"/>
        <v>894300</v>
      </c>
      <c r="AL1965" s="116">
        <f t="shared" si="516"/>
        <v>894200</v>
      </c>
      <c r="AM1965" s="116">
        <f t="shared" si="516"/>
        <v>894300</v>
      </c>
      <c r="AN1965" s="116">
        <f t="shared" si="516"/>
        <v>894200</v>
      </c>
      <c r="AO1965" s="115">
        <f t="shared" si="508"/>
        <v>3274990</v>
      </c>
      <c r="AP1965" s="116">
        <f t="shared" si="508"/>
        <v>894300</v>
      </c>
      <c r="AQ1965" s="116">
        <f t="shared" si="508"/>
        <v>592190</v>
      </c>
      <c r="AR1965" s="116">
        <f t="shared" si="508"/>
        <v>894300</v>
      </c>
      <c r="AS1965" s="116">
        <f t="shared" si="509"/>
        <v>894200</v>
      </c>
    </row>
    <row r="1966" spans="2:45" ht="16.5" hidden="1" thickTop="1" thickBot="1" x14ac:dyDescent="0.3">
      <c r="B1966" s="101" t="str">
        <f t="shared" si="502"/>
        <v>b</v>
      </c>
      <c r="C1966" s="101" t="str">
        <f t="shared" si="510"/>
        <v>b</v>
      </c>
      <c r="D1966" s="109" t="s">
        <v>279</v>
      </c>
      <c r="E1966" s="122" t="s">
        <v>306</v>
      </c>
      <c r="F1966" s="115">
        <f t="shared" si="503"/>
        <v>0</v>
      </c>
      <c r="G1966" s="116">
        <v>0</v>
      </c>
      <c r="H1966" s="116">
        <v>0</v>
      </c>
      <c r="I1966" s="116">
        <v>0</v>
      </c>
      <c r="J1966" s="116">
        <v>0</v>
      </c>
      <c r="K1966" s="115">
        <f t="shared" si="504"/>
        <v>0</v>
      </c>
      <c r="L1966" s="116">
        <v>0</v>
      </c>
      <c r="M1966" s="116">
        <v>0</v>
      </c>
      <c r="N1966" s="116">
        <v>0</v>
      </c>
      <c r="O1966" s="116">
        <v>0</v>
      </c>
      <c r="P1966" s="115">
        <f t="shared" si="505"/>
        <v>0</v>
      </c>
      <c r="Q1966" s="116">
        <v>0</v>
      </c>
      <c r="R1966" s="116">
        <v>0</v>
      </c>
      <c r="S1966" s="116">
        <v>0</v>
      </c>
      <c r="T1966" s="116">
        <v>0</v>
      </c>
      <c r="U1966" s="111">
        <f t="shared" si="517"/>
        <v>0</v>
      </c>
      <c r="V1966" s="116">
        <f t="shared" si="517"/>
        <v>0</v>
      </c>
      <c r="W1966" s="116">
        <f t="shared" si="517"/>
        <v>0</v>
      </c>
      <c r="X1966" s="116">
        <f t="shared" si="517"/>
        <v>0</v>
      </c>
      <c r="Y1966" s="116">
        <f t="shared" si="517"/>
        <v>0</v>
      </c>
      <c r="Z1966" s="115">
        <f t="shared" si="506"/>
        <v>0</v>
      </c>
      <c r="AA1966" s="116">
        <v>0</v>
      </c>
      <c r="AB1966" s="116">
        <v>0</v>
      </c>
      <c r="AC1966" s="116">
        <v>0</v>
      </c>
      <c r="AD1966" s="116">
        <v>0</v>
      </c>
      <c r="AE1966" s="115">
        <f t="shared" si="507"/>
        <v>0</v>
      </c>
      <c r="AF1966" s="116">
        <v>0</v>
      </c>
      <c r="AG1966" s="116">
        <v>0</v>
      </c>
      <c r="AH1966" s="116">
        <v>0</v>
      </c>
      <c r="AI1966" s="116">
        <v>0</v>
      </c>
      <c r="AJ1966" s="115">
        <f t="shared" si="516"/>
        <v>0</v>
      </c>
      <c r="AK1966" s="116">
        <f t="shared" si="516"/>
        <v>0</v>
      </c>
      <c r="AL1966" s="116">
        <f t="shared" si="516"/>
        <v>0</v>
      </c>
      <c r="AM1966" s="116">
        <f t="shared" si="516"/>
        <v>0</v>
      </c>
      <c r="AN1966" s="116">
        <f t="shared" si="516"/>
        <v>0</v>
      </c>
      <c r="AO1966" s="115">
        <f t="shared" si="508"/>
        <v>0</v>
      </c>
      <c r="AP1966" s="116">
        <f t="shared" si="508"/>
        <v>0</v>
      </c>
      <c r="AQ1966" s="116">
        <f t="shared" si="508"/>
        <v>0</v>
      </c>
      <c r="AR1966" s="116">
        <f t="shared" si="508"/>
        <v>0</v>
      </c>
      <c r="AS1966" s="116">
        <f t="shared" si="509"/>
        <v>0</v>
      </c>
    </row>
    <row r="1967" spans="2:45" ht="27" thickTop="1" thickBot="1" x14ac:dyDescent="0.3">
      <c r="B1967" s="101" t="str">
        <f t="shared" si="502"/>
        <v>a</v>
      </c>
      <c r="C1967" s="101" t="str">
        <f t="shared" si="510"/>
        <v>a</v>
      </c>
      <c r="D1967" s="109" t="s">
        <v>279</v>
      </c>
      <c r="E1967" s="122" t="s">
        <v>307</v>
      </c>
      <c r="F1967" s="115">
        <f t="shared" si="503"/>
        <v>3577000</v>
      </c>
      <c r="G1967" s="116">
        <f>SUM(G1968:G1969)</f>
        <v>894300</v>
      </c>
      <c r="H1967" s="116">
        <f>SUM(H1968:H1969)</f>
        <v>894200</v>
      </c>
      <c r="I1967" s="116">
        <f>SUM(I1968:I1969)</f>
        <v>894300</v>
      </c>
      <c r="J1967" s="116">
        <f>SUM(J1968:J1969)</f>
        <v>894200</v>
      </c>
      <c r="K1967" s="115">
        <f t="shared" si="504"/>
        <v>3274990</v>
      </c>
      <c r="L1967" s="116">
        <f>SUM(L1968:L1969)</f>
        <v>894300</v>
      </c>
      <c r="M1967" s="116">
        <f>SUM(M1968:M1969)</f>
        <v>592190</v>
      </c>
      <c r="N1967" s="116">
        <f>SUM(N1968:N1969)</f>
        <v>894300</v>
      </c>
      <c r="O1967" s="116">
        <f>SUM(O1968:O1969)</f>
        <v>894200</v>
      </c>
      <c r="P1967" s="115">
        <f t="shared" si="505"/>
        <v>565236.52</v>
      </c>
      <c r="Q1967" s="116">
        <f>SUM(Q1968:Q1969)</f>
        <v>183627.97</v>
      </c>
      <c r="R1967" s="116">
        <f>SUM(R1968:R1969)</f>
        <v>381608.55</v>
      </c>
      <c r="S1967" s="116">
        <f>SUM(S1968:S1969)</f>
        <v>0</v>
      </c>
      <c r="T1967" s="116">
        <f>SUM(T1968:T1969)</f>
        <v>0</v>
      </c>
      <c r="U1967" s="111">
        <f t="shared" si="517"/>
        <v>0</v>
      </c>
      <c r="V1967" s="116">
        <f t="shared" si="517"/>
        <v>0</v>
      </c>
      <c r="W1967" s="116">
        <f t="shared" si="517"/>
        <v>0</v>
      </c>
      <c r="X1967" s="116">
        <f t="shared" si="517"/>
        <v>0</v>
      </c>
      <c r="Y1967" s="116">
        <f t="shared" si="517"/>
        <v>0</v>
      </c>
      <c r="Z1967" s="115">
        <f t="shared" si="506"/>
        <v>0</v>
      </c>
      <c r="AA1967" s="116">
        <f>SUM(AA1968:AA1969)</f>
        <v>0</v>
      </c>
      <c r="AB1967" s="116">
        <f>SUM(AB1968:AB1969)</f>
        <v>0</v>
      </c>
      <c r="AC1967" s="116">
        <f>SUM(AC1968:AC1969)</f>
        <v>0</v>
      </c>
      <c r="AD1967" s="116">
        <f>SUM(AD1968:AD1969)</f>
        <v>0</v>
      </c>
      <c r="AE1967" s="115">
        <f t="shared" si="507"/>
        <v>0</v>
      </c>
      <c r="AF1967" s="116">
        <f>SUM(AF1968:AF1969)</f>
        <v>0</v>
      </c>
      <c r="AG1967" s="116">
        <f>SUM(AG1968:AG1969)</f>
        <v>0</v>
      </c>
      <c r="AH1967" s="116">
        <f>SUM(AH1968:AH1969)</f>
        <v>0</v>
      </c>
      <c r="AI1967" s="116">
        <f>SUM(AI1968:AI1969)</f>
        <v>0</v>
      </c>
      <c r="AJ1967" s="115">
        <f t="shared" si="516"/>
        <v>3577000</v>
      </c>
      <c r="AK1967" s="116">
        <f t="shared" si="516"/>
        <v>894300</v>
      </c>
      <c r="AL1967" s="116">
        <f t="shared" si="516"/>
        <v>894200</v>
      </c>
      <c r="AM1967" s="116">
        <f t="shared" si="516"/>
        <v>894300</v>
      </c>
      <c r="AN1967" s="116">
        <f t="shared" si="516"/>
        <v>894200</v>
      </c>
      <c r="AO1967" s="115">
        <f t="shared" si="508"/>
        <v>3274990</v>
      </c>
      <c r="AP1967" s="116">
        <f t="shared" si="508"/>
        <v>894300</v>
      </c>
      <c r="AQ1967" s="116">
        <f t="shared" si="508"/>
        <v>592190</v>
      </c>
      <c r="AR1967" s="116">
        <f t="shared" si="508"/>
        <v>894300</v>
      </c>
      <c r="AS1967" s="116">
        <f t="shared" si="509"/>
        <v>894200</v>
      </c>
    </row>
    <row r="1968" spans="2:45" ht="27" thickTop="1" thickBot="1" x14ac:dyDescent="0.3">
      <c r="B1968" s="101" t="str">
        <f t="shared" si="502"/>
        <v>a</v>
      </c>
      <c r="C1968" s="101" t="str">
        <f t="shared" si="510"/>
        <v>a</v>
      </c>
      <c r="D1968" s="109" t="s">
        <v>279</v>
      </c>
      <c r="E1968" s="124" t="s">
        <v>308</v>
      </c>
      <c r="F1968" s="115">
        <f t="shared" si="503"/>
        <v>3577000</v>
      </c>
      <c r="G1968" s="116">
        <v>894300</v>
      </c>
      <c r="H1968" s="116">
        <v>894200</v>
      </c>
      <c r="I1968" s="116">
        <v>894300</v>
      </c>
      <c r="J1968" s="116">
        <v>894200</v>
      </c>
      <c r="K1968" s="115">
        <f t="shared" si="504"/>
        <v>3274990</v>
      </c>
      <c r="L1968" s="116">
        <v>894300</v>
      </c>
      <c r="M1968" s="116">
        <v>592190</v>
      </c>
      <c r="N1968" s="116">
        <v>894300</v>
      </c>
      <c r="O1968" s="116">
        <v>894200</v>
      </c>
      <c r="P1968" s="115">
        <f t="shared" si="505"/>
        <v>565236.52</v>
      </c>
      <c r="Q1968" s="116">
        <v>183627.97</v>
      </c>
      <c r="R1968" s="116">
        <v>381608.55</v>
      </c>
      <c r="S1968" s="116">
        <v>0</v>
      </c>
      <c r="T1968" s="116">
        <v>0</v>
      </c>
      <c r="U1968" s="111">
        <f t="shared" si="517"/>
        <v>0</v>
      </c>
      <c r="V1968" s="116">
        <f t="shared" si="517"/>
        <v>0</v>
      </c>
      <c r="W1968" s="116">
        <f t="shared" si="517"/>
        <v>0</v>
      </c>
      <c r="X1968" s="116">
        <f t="shared" si="517"/>
        <v>0</v>
      </c>
      <c r="Y1968" s="116">
        <f t="shared" si="517"/>
        <v>0</v>
      </c>
      <c r="Z1968" s="115">
        <f t="shared" si="506"/>
        <v>0</v>
      </c>
      <c r="AA1968" s="116">
        <v>0</v>
      </c>
      <c r="AB1968" s="116">
        <v>0</v>
      </c>
      <c r="AC1968" s="116">
        <v>0</v>
      </c>
      <c r="AD1968" s="116">
        <v>0</v>
      </c>
      <c r="AE1968" s="115">
        <f t="shared" si="507"/>
        <v>0</v>
      </c>
      <c r="AF1968" s="116">
        <v>0</v>
      </c>
      <c r="AG1968" s="116">
        <v>0</v>
      </c>
      <c r="AH1968" s="116">
        <v>0</v>
      </c>
      <c r="AI1968" s="116">
        <v>0</v>
      </c>
      <c r="AJ1968" s="115">
        <f t="shared" si="516"/>
        <v>3577000</v>
      </c>
      <c r="AK1968" s="116">
        <f t="shared" si="516"/>
        <v>894300</v>
      </c>
      <c r="AL1968" s="116">
        <f t="shared" si="516"/>
        <v>894200</v>
      </c>
      <c r="AM1968" s="116">
        <f t="shared" si="516"/>
        <v>894300</v>
      </c>
      <c r="AN1968" s="116">
        <f t="shared" si="516"/>
        <v>894200</v>
      </c>
      <c r="AO1968" s="115">
        <f t="shared" si="508"/>
        <v>3274990</v>
      </c>
      <c r="AP1968" s="116">
        <f t="shared" si="508"/>
        <v>894300</v>
      </c>
      <c r="AQ1968" s="116">
        <f t="shared" si="508"/>
        <v>592190</v>
      </c>
      <c r="AR1968" s="116">
        <f t="shared" si="508"/>
        <v>894300</v>
      </c>
      <c r="AS1968" s="116">
        <f t="shared" si="509"/>
        <v>894200</v>
      </c>
    </row>
    <row r="1969" spans="2:45" ht="39.75" hidden="1" thickTop="1" thickBot="1" x14ac:dyDescent="0.3">
      <c r="B1969" s="101" t="str">
        <f t="shared" si="502"/>
        <v>b</v>
      </c>
      <c r="C1969" s="101" t="str">
        <f t="shared" si="510"/>
        <v>b</v>
      </c>
      <c r="D1969" s="109" t="s">
        <v>279</v>
      </c>
      <c r="E1969" s="124" t="s">
        <v>309</v>
      </c>
      <c r="F1969" s="115">
        <f t="shared" si="503"/>
        <v>0</v>
      </c>
      <c r="G1969" s="116">
        <v>0</v>
      </c>
      <c r="H1969" s="116">
        <v>0</v>
      </c>
      <c r="I1969" s="116">
        <v>0</v>
      </c>
      <c r="J1969" s="116">
        <v>0</v>
      </c>
      <c r="K1969" s="115">
        <f t="shared" si="504"/>
        <v>0</v>
      </c>
      <c r="L1969" s="116">
        <v>0</v>
      </c>
      <c r="M1969" s="116">
        <v>0</v>
      </c>
      <c r="N1969" s="116">
        <v>0</v>
      </c>
      <c r="O1969" s="116">
        <v>0</v>
      </c>
      <c r="P1969" s="115">
        <f t="shared" si="505"/>
        <v>0</v>
      </c>
      <c r="Q1969" s="116">
        <v>0</v>
      </c>
      <c r="R1969" s="116">
        <v>0</v>
      </c>
      <c r="S1969" s="116">
        <v>0</v>
      </c>
      <c r="T1969" s="116">
        <v>0</v>
      </c>
      <c r="U1969" s="111">
        <f t="shared" si="517"/>
        <v>0</v>
      </c>
      <c r="V1969" s="116">
        <f t="shared" si="517"/>
        <v>0</v>
      </c>
      <c r="W1969" s="116">
        <f t="shared" si="517"/>
        <v>0</v>
      </c>
      <c r="X1969" s="116">
        <f t="shared" si="517"/>
        <v>0</v>
      </c>
      <c r="Y1969" s="116">
        <f t="shared" si="517"/>
        <v>0</v>
      </c>
      <c r="Z1969" s="115">
        <f t="shared" si="506"/>
        <v>0</v>
      </c>
      <c r="AA1969" s="116">
        <v>0</v>
      </c>
      <c r="AB1969" s="116">
        <v>0</v>
      </c>
      <c r="AC1969" s="116">
        <v>0</v>
      </c>
      <c r="AD1969" s="116">
        <v>0</v>
      </c>
      <c r="AE1969" s="115">
        <f t="shared" si="507"/>
        <v>0</v>
      </c>
      <c r="AF1969" s="116">
        <v>0</v>
      </c>
      <c r="AG1969" s="116">
        <v>0</v>
      </c>
      <c r="AH1969" s="116">
        <v>0</v>
      </c>
      <c r="AI1969" s="116">
        <v>0</v>
      </c>
      <c r="AJ1969" s="115">
        <f t="shared" si="516"/>
        <v>0</v>
      </c>
      <c r="AK1969" s="116">
        <f t="shared" si="516"/>
        <v>0</v>
      </c>
      <c r="AL1969" s="116">
        <f t="shared" si="516"/>
        <v>0</v>
      </c>
      <c r="AM1969" s="116">
        <f t="shared" si="516"/>
        <v>0</v>
      </c>
      <c r="AN1969" s="116">
        <f t="shared" si="516"/>
        <v>0</v>
      </c>
      <c r="AO1969" s="115">
        <f t="shared" si="508"/>
        <v>0</v>
      </c>
      <c r="AP1969" s="116">
        <f t="shared" si="508"/>
        <v>0</v>
      </c>
      <c r="AQ1969" s="116">
        <f t="shared" si="508"/>
        <v>0</v>
      </c>
      <c r="AR1969" s="116">
        <f t="shared" si="508"/>
        <v>0</v>
      </c>
      <c r="AS1969" s="116">
        <f t="shared" si="509"/>
        <v>0</v>
      </c>
    </row>
    <row r="1970" spans="2:45" ht="16.5" thickTop="1" thickBot="1" x14ac:dyDescent="0.3">
      <c r="B1970" s="101" t="str">
        <f t="shared" si="502"/>
        <v>a</v>
      </c>
      <c r="C1970" s="101" t="str">
        <f t="shared" si="510"/>
        <v>a</v>
      </c>
      <c r="D1970" s="109" t="s">
        <v>279</v>
      </c>
      <c r="E1970" s="120" t="s">
        <v>310</v>
      </c>
      <c r="F1970" s="115">
        <f t="shared" si="503"/>
        <v>85000</v>
      </c>
      <c r="G1970" s="116">
        <v>50000</v>
      </c>
      <c r="H1970" s="116">
        <v>20000</v>
      </c>
      <c r="I1970" s="116">
        <v>15000</v>
      </c>
      <c r="J1970" s="116">
        <v>0</v>
      </c>
      <c r="K1970" s="115">
        <f t="shared" si="504"/>
        <v>85000</v>
      </c>
      <c r="L1970" s="116">
        <v>50000</v>
      </c>
      <c r="M1970" s="116">
        <v>20000</v>
      </c>
      <c r="N1970" s="116">
        <v>15000</v>
      </c>
      <c r="O1970" s="116">
        <v>0</v>
      </c>
      <c r="P1970" s="115">
        <f t="shared" si="505"/>
        <v>5955.4699999999993</v>
      </c>
      <c r="Q1970" s="116">
        <v>3835.47</v>
      </c>
      <c r="R1970" s="116">
        <v>2120</v>
      </c>
      <c r="S1970" s="116">
        <v>0</v>
      </c>
      <c r="T1970" s="116">
        <v>0</v>
      </c>
      <c r="U1970" s="111">
        <f t="shared" si="517"/>
        <v>0</v>
      </c>
      <c r="V1970" s="116">
        <f t="shared" si="517"/>
        <v>0</v>
      </c>
      <c r="W1970" s="116">
        <f t="shared" si="517"/>
        <v>0</v>
      </c>
      <c r="X1970" s="116">
        <f t="shared" si="517"/>
        <v>0</v>
      </c>
      <c r="Y1970" s="116">
        <f t="shared" si="517"/>
        <v>0</v>
      </c>
      <c r="Z1970" s="115">
        <f t="shared" si="506"/>
        <v>0</v>
      </c>
      <c r="AA1970" s="116">
        <v>0</v>
      </c>
      <c r="AB1970" s="116">
        <v>0</v>
      </c>
      <c r="AC1970" s="116">
        <v>0</v>
      </c>
      <c r="AD1970" s="116">
        <v>0</v>
      </c>
      <c r="AE1970" s="115">
        <f t="shared" si="507"/>
        <v>0</v>
      </c>
      <c r="AF1970" s="116">
        <v>0</v>
      </c>
      <c r="AG1970" s="116">
        <v>0</v>
      </c>
      <c r="AH1970" s="116">
        <v>0</v>
      </c>
      <c r="AI1970" s="116">
        <v>0</v>
      </c>
      <c r="AJ1970" s="115">
        <f t="shared" si="516"/>
        <v>85000</v>
      </c>
      <c r="AK1970" s="116">
        <f t="shared" si="516"/>
        <v>50000</v>
      </c>
      <c r="AL1970" s="116">
        <f t="shared" si="516"/>
        <v>20000</v>
      </c>
      <c r="AM1970" s="116">
        <f t="shared" si="516"/>
        <v>15000</v>
      </c>
      <c r="AN1970" s="116">
        <f t="shared" si="516"/>
        <v>0</v>
      </c>
      <c r="AO1970" s="115">
        <f t="shared" si="508"/>
        <v>85000</v>
      </c>
      <c r="AP1970" s="116">
        <f t="shared" si="508"/>
        <v>50000</v>
      </c>
      <c r="AQ1970" s="116">
        <f t="shared" si="508"/>
        <v>20000</v>
      </c>
      <c r="AR1970" s="116">
        <f t="shared" si="508"/>
        <v>15000</v>
      </c>
      <c r="AS1970" s="116">
        <f t="shared" si="509"/>
        <v>0</v>
      </c>
    </row>
    <row r="1971" spans="2:45" ht="16.5" hidden="1" thickTop="1" thickBot="1" x14ac:dyDescent="0.3">
      <c r="B1971" s="101" t="str">
        <f t="shared" si="502"/>
        <v>b</v>
      </c>
      <c r="C1971" s="101" t="str">
        <f t="shared" si="510"/>
        <v>b</v>
      </c>
      <c r="D1971" s="109" t="s">
        <v>279</v>
      </c>
      <c r="E1971" s="120" t="s">
        <v>311</v>
      </c>
      <c r="F1971" s="115">
        <f t="shared" si="503"/>
        <v>0</v>
      </c>
      <c r="G1971" s="116">
        <v>0</v>
      </c>
      <c r="H1971" s="116">
        <v>0</v>
      </c>
      <c r="I1971" s="116">
        <v>0</v>
      </c>
      <c r="J1971" s="116">
        <v>0</v>
      </c>
      <c r="K1971" s="115">
        <f t="shared" si="504"/>
        <v>0</v>
      </c>
      <c r="L1971" s="116">
        <v>0</v>
      </c>
      <c r="M1971" s="116">
        <v>0</v>
      </c>
      <c r="N1971" s="116">
        <v>0</v>
      </c>
      <c r="O1971" s="116">
        <v>0</v>
      </c>
      <c r="P1971" s="115">
        <f t="shared" si="505"/>
        <v>0</v>
      </c>
      <c r="Q1971" s="116">
        <v>0</v>
      </c>
      <c r="R1971" s="116">
        <v>0</v>
      </c>
      <c r="S1971" s="116">
        <v>0</v>
      </c>
      <c r="T1971" s="116">
        <v>0</v>
      </c>
      <c r="U1971" s="111">
        <f t="shared" si="517"/>
        <v>0</v>
      </c>
      <c r="V1971" s="116">
        <f t="shared" si="517"/>
        <v>0</v>
      </c>
      <c r="W1971" s="116">
        <f t="shared" si="517"/>
        <v>0</v>
      </c>
      <c r="X1971" s="116">
        <f t="shared" si="517"/>
        <v>0</v>
      </c>
      <c r="Y1971" s="116">
        <f t="shared" si="517"/>
        <v>0</v>
      </c>
      <c r="Z1971" s="115">
        <f t="shared" si="506"/>
        <v>0</v>
      </c>
      <c r="AA1971" s="116">
        <v>0</v>
      </c>
      <c r="AB1971" s="116">
        <v>0</v>
      </c>
      <c r="AC1971" s="116">
        <v>0</v>
      </c>
      <c r="AD1971" s="116">
        <v>0</v>
      </c>
      <c r="AE1971" s="115">
        <f t="shared" si="507"/>
        <v>0</v>
      </c>
      <c r="AF1971" s="116">
        <v>0</v>
      </c>
      <c r="AG1971" s="116">
        <v>0</v>
      </c>
      <c r="AH1971" s="116">
        <v>0</v>
      </c>
      <c r="AI1971" s="116">
        <v>0</v>
      </c>
      <c r="AJ1971" s="115">
        <f t="shared" si="516"/>
        <v>0</v>
      </c>
      <c r="AK1971" s="116">
        <f t="shared" si="516"/>
        <v>0</v>
      </c>
      <c r="AL1971" s="116">
        <f t="shared" si="516"/>
        <v>0</v>
      </c>
      <c r="AM1971" s="116">
        <f t="shared" si="516"/>
        <v>0</v>
      </c>
      <c r="AN1971" s="116">
        <f t="shared" si="516"/>
        <v>0</v>
      </c>
      <c r="AO1971" s="115">
        <f t="shared" si="508"/>
        <v>0</v>
      </c>
      <c r="AP1971" s="116">
        <f t="shared" si="508"/>
        <v>0</v>
      </c>
      <c r="AQ1971" s="116">
        <f t="shared" si="508"/>
        <v>0</v>
      </c>
      <c r="AR1971" s="116">
        <f t="shared" si="508"/>
        <v>0</v>
      </c>
      <c r="AS1971" s="116">
        <f t="shared" si="509"/>
        <v>0</v>
      </c>
    </row>
    <row r="1972" spans="2:45" ht="16.5" hidden="1" thickTop="1" thickBot="1" x14ac:dyDescent="0.3">
      <c r="B1972" s="101" t="str">
        <f t="shared" si="502"/>
        <v>b</v>
      </c>
      <c r="C1972" s="101" t="str">
        <f t="shared" si="510"/>
        <v>b</v>
      </c>
      <c r="D1972" s="109" t="s">
        <v>279</v>
      </c>
      <c r="E1972" s="120" t="s">
        <v>312</v>
      </c>
      <c r="F1972" s="115">
        <f t="shared" si="503"/>
        <v>0</v>
      </c>
      <c r="G1972" s="116">
        <v>0</v>
      </c>
      <c r="H1972" s="116">
        <v>0</v>
      </c>
      <c r="I1972" s="116">
        <v>0</v>
      </c>
      <c r="J1972" s="116">
        <v>0</v>
      </c>
      <c r="K1972" s="115">
        <f t="shared" si="504"/>
        <v>0</v>
      </c>
      <c r="L1972" s="116">
        <v>0</v>
      </c>
      <c r="M1972" s="116">
        <v>0</v>
      </c>
      <c r="N1972" s="116">
        <v>0</v>
      </c>
      <c r="O1972" s="116">
        <v>0</v>
      </c>
      <c r="P1972" s="115">
        <f t="shared" si="505"/>
        <v>0</v>
      </c>
      <c r="Q1972" s="116">
        <v>0</v>
      </c>
      <c r="R1972" s="116">
        <v>0</v>
      </c>
      <c r="S1972" s="116">
        <v>0</v>
      </c>
      <c r="T1972" s="116">
        <v>0</v>
      </c>
      <c r="U1972" s="111">
        <f t="shared" si="517"/>
        <v>0</v>
      </c>
      <c r="V1972" s="116">
        <f t="shared" si="517"/>
        <v>0</v>
      </c>
      <c r="W1972" s="116">
        <f t="shared" si="517"/>
        <v>0</v>
      </c>
      <c r="X1972" s="116">
        <f t="shared" si="517"/>
        <v>0</v>
      </c>
      <c r="Y1972" s="116">
        <f t="shared" si="517"/>
        <v>0</v>
      </c>
      <c r="Z1972" s="115">
        <f t="shared" si="506"/>
        <v>0</v>
      </c>
      <c r="AA1972" s="116">
        <v>0</v>
      </c>
      <c r="AB1972" s="116">
        <v>0</v>
      </c>
      <c r="AC1972" s="116">
        <v>0</v>
      </c>
      <c r="AD1972" s="116">
        <v>0</v>
      </c>
      <c r="AE1972" s="115">
        <f t="shared" si="507"/>
        <v>0</v>
      </c>
      <c r="AF1972" s="116">
        <v>0</v>
      </c>
      <c r="AG1972" s="116">
        <v>0</v>
      </c>
      <c r="AH1972" s="116">
        <v>0</v>
      </c>
      <c r="AI1972" s="116">
        <v>0</v>
      </c>
      <c r="AJ1972" s="115">
        <f t="shared" si="516"/>
        <v>0</v>
      </c>
      <c r="AK1972" s="116">
        <f t="shared" si="516"/>
        <v>0</v>
      </c>
      <c r="AL1972" s="116">
        <f t="shared" si="516"/>
        <v>0</v>
      </c>
      <c r="AM1972" s="116">
        <f t="shared" si="516"/>
        <v>0</v>
      </c>
      <c r="AN1972" s="116">
        <f t="shared" si="516"/>
        <v>0</v>
      </c>
      <c r="AO1972" s="115">
        <f t="shared" si="508"/>
        <v>0</v>
      </c>
      <c r="AP1972" s="116">
        <f t="shared" si="508"/>
        <v>0</v>
      </c>
      <c r="AQ1972" s="116">
        <f t="shared" si="508"/>
        <v>0</v>
      </c>
      <c r="AR1972" s="116">
        <f t="shared" si="508"/>
        <v>0</v>
      </c>
      <c r="AS1972" s="116">
        <f t="shared" si="509"/>
        <v>0</v>
      </c>
    </row>
    <row r="1973" spans="2:45" ht="65.25" thickTop="1" thickBot="1" x14ac:dyDescent="0.3">
      <c r="B1973" s="101" t="str">
        <f t="shared" si="502"/>
        <v>a</v>
      </c>
      <c r="D1973" s="109" t="s">
        <v>462</v>
      </c>
      <c r="E1973" s="119" t="s">
        <v>463</v>
      </c>
      <c r="F1973" s="115">
        <f t="shared" si="503"/>
        <v>7264000</v>
      </c>
      <c r="G1973" s="116">
        <f>SUM(G1974,G1986:G1988)</f>
        <v>1802300</v>
      </c>
      <c r="H1973" s="116">
        <f>SUM(H1974,H1986:H1988)</f>
        <v>1820400</v>
      </c>
      <c r="I1973" s="116">
        <f>SUM(I1974,I1986:I1988)</f>
        <v>1820700</v>
      </c>
      <c r="J1973" s="116">
        <f>SUM(J1974,J1986:J1988)</f>
        <v>1820600</v>
      </c>
      <c r="K1973" s="115">
        <f t="shared" si="504"/>
        <v>7134000</v>
      </c>
      <c r="L1973" s="116">
        <f>SUM(L1974,L1986:L1988)</f>
        <v>1802300</v>
      </c>
      <c r="M1973" s="116">
        <f>SUM(M1974,M1986:M1988)</f>
        <v>1820400</v>
      </c>
      <c r="N1973" s="116">
        <f>SUM(N1974,N1986:N1988)</f>
        <v>1690700</v>
      </c>
      <c r="O1973" s="116">
        <f>SUM(O1974,O1986:O1988)</f>
        <v>1820600</v>
      </c>
      <c r="P1973" s="115">
        <f t="shared" si="505"/>
        <v>2704924.67</v>
      </c>
      <c r="Q1973" s="116">
        <f>SUM(Q1974,Q1986:Q1988)</f>
        <v>1557490.37</v>
      </c>
      <c r="R1973" s="116">
        <f>SUM(R1974,R1986:R1988)</f>
        <v>1147434.3</v>
      </c>
      <c r="S1973" s="116">
        <f>SUM(S1974,S1986:S1988)</f>
        <v>0</v>
      </c>
      <c r="T1973" s="116">
        <f>SUM(T1974,T1986:T1988)</f>
        <v>0</v>
      </c>
      <c r="U1973" s="111">
        <f t="shared" si="517"/>
        <v>0</v>
      </c>
      <c r="V1973" s="116">
        <f t="shared" si="517"/>
        <v>0</v>
      </c>
      <c r="W1973" s="116">
        <f t="shared" si="517"/>
        <v>0</v>
      </c>
      <c r="X1973" s="116">
        <f t="shared" si="517"/>
        <v>0</v>
      </c>
      <c r="Y1973" s="116">
        <f t="shared" si="517"/>
        <v>0</v>
      </c>
      <c r="Z1973" s="115">
        <f t="shared" si="506"/>
        <v>0</v>
      </c>
      <c r="AA1973" s="116">
        <f>SUM(AA1974,AA1986:AA1988)</f>
        <v>0</v>
      </c>
      <c r="AB1973" s="116">
        <f>SUM(AB1974,AB1986:AB1988)</f>
        <v>0</v>
      </c>
      <c r="AC1973" s="116">
        <f>SUM(AC1974,AC1986:AC1988)</f>
        <v>0</v>
      </c>
      <c r="AD1973" s="116">
        <f>SUM(AD1974,AD1986:AD1988)</f>
        <v>0</v>
      </c>
      <c r="AE1973" s="115">
        <f t="shared" si="507"/>
        <v>0</v>
      </c>
      <c r="AF1973" s="116">
        <f>SUM(AF1974,AF1986:AF1988)</f>
        <v>0</v>
      </c>
      <c r="AG1973" s="116">
        <f>SUM(AG1974,AG1986:AG1988)</f>
        <v>0</v>
      </c>
      <c r="AH1973" s="116">
        <f>SUM(AH1974,AH1986:AH1988)</f>
        <v>0</v>
      </c>
      <c r="AI1973" s="116">
        <f>SUM(AI1974,AI1986:AI1988)</f>
        <v>0</v>
      </c>
      <c r="AJ1973" s="115">
        <f t="shared" si="516"/>
        <v>7264000</v>
      </c>
      <c r="AK1973" s="116">
        <f t="shared" si="516"/>
        <v>1802300</v>
      </c>
      <c r="AL1973" s="116">
        <f t="shared" si="516"/>
        <v>1820400</v>
      </c>
      <c r="AM1973" s="116">
        <f t="shared" si="516"/>
        <v>1820700</v>
      </c>
      <c r="AN1973" s="116">
        <f t="shared" si="516"/>
        <v>1820600</v>
      </c>
      <c r="AO1973" s="115">
        <f t="shared" si="508"/>
        <v>7134000</v>
      </c>
      <c r="AP1973" s="116">
        <f t="shared" si="508"/>
        <v>1802300</v>
      </c>
      <c r="AQ1973" s="116">
        <f t="shared" si="508"/>
        <v>1820400</v>
      </c>
      <c r="AR1973" s="116">
        <f t="shared" si="508"/>
        <v>1690700</v>
      </c>
      <c r="AS1973" s="116">
        <f t="shared" si="509"/>
        <v>1820600</v>
      </c>
    </row>
    <row r="1974" spans="2:45" ht="16.5" thickTop="1" thickBot="1" x14ac:dyDescent="0.3">
      <c r="B1974" s="101" t="str">
        <f t="shared" si="502"/>
        <v>a</v>
      </c>
      <c r="D1974" s="109" t="s">
        <v>279</v>
      </c>
      <c r="E1974" s="120" t="s">
        <v>298</v>
      </c>
      <c r="F1974" s="115">
        <f t="shared" si="503"/>
        <v>7264000</v>
      </c>
      <c r="G1974" s="116">
        <f>SUM(G1975:G1981)</f>
        <v>1802300</v>
      </c>
      <c r="H1974" s="116">
        <f>SUM(H1975:H1981)</f>
        <v>1820400</v>
      </c>
      <c r="I1974" s="116">
        <f>SUM(I1975:I1981)</f>
        <v>1820700</v>
      </c>
      <c r="J1974" s="116">
        <f>SUM(J1975:J1981)</f>
        <v>1820600</v>
      </c>
      <c r="K1974" s="115">
        <f t="shared" si="504"/>
        <v>7134000</v>
      </c>
      <c r="L1974" s="116">
        <f>SUM(L1975:L1981)</f>
        <v>1802300</v>
      </c>
      <c r="M1974" s="116">
        <f>SUM(M1975:M1981)</f>
        <v>1820400</v>
      </c>
      <c r="N1974" s="116">
        <f>SUM(N1975:N1981)</f>
        <v>1690700</v>
      </c>
      <c r="O1974" s="116">
        <f>SUM(O1975:O1981)</f>
        <v>1820600</v>
      </c>
      <c r="P1974" s="115">
        <f t="shared" si="505"/>
        <v>2704924.67</v>
      </c>
      <c r="Q1974" s="116">
        <f>SUM(Q1975:Q1981)</f>
        <v>1557490.37</v>
      </c>
      <c r="R1974" s="116">
        <f>SUM(R1975:R1981)</f>
        <v>1147434.3</v>
      </c>
      <c r="S1974" s="116">
        <f>SUM(S1975:S1981)</f>
        <v>0</v>
      </c>
      <c r="T1974" s="116">
        <f>SUM(T1975:T1981)</f>
        <v>0</v>
      </c>
      <c r="U1974" s="111">
        <f t="shared" si="517"/>
        <v>0</v>
      </c>
      <c r="V1974" s="116">
        <f t="shared" si="517"/>
        <v>0</v>
      </c>
      <c r="W1974" s="116">
        <f t="shared" si="517"/>
        <v>0</v>
      </c>
      <c r="X1974" s="116">
        <f t="shared" si="517"/>
        <v>0</v>
      </c>
      <c r="Y1974" s="116">
        <f t="shared" si="517"/>
        <v>0</v>
      </c>
      <c r="Z1974" s="115">
        <f t="shared" si="506"/>
        <v>0</v>
      </c>
      <c r="AA1974" s="116">
        <f>SUM(AA1975:AA1981)</f>
        <v>0</v>
      </c>
      <c r="AB1974" s="116">
        <f>SUM(AB1975:AB1981)</f>
        <v>0</v>
      </c>
      <c r="AC1974" s="116">
        <f>SUM(AC1975:AC1981)</f>
        <v>0</v>
      </c>
      <c r="AD1974" s="116">
        <f>SUM(AD1975:AD1981)</f>
        <v>0</v>
      </c>
      <c r="AE1974" s="115">
        <f t="shared" si="507"/>
        <v>0</v>
      </c>
      <c r="AF1974" s="116">
        <f>SUM(AF1975:AF1981)</f>
        <v>0</v>
      </c>
      <c r="AG1974" s="116">
        <f>SUM(AG1975:AG1981)</f>
        <v>0</v>
      </c>
      <c r="AH1974" s="116">
        <f>SUM(AH1975:AH1981)</f>
        <v>0</v>
      </c>
      <c r="AI1974" s="116">
        <f>SUM(AI1975:AI1981)</f>
        <v>0</v>
      </c>
      <c r="AJ1974" s="115">
        <f t="shared" si="516"/>
        <v>7264000</v>
      </c>
      <c r="AK1974" s="116">
        <f t="shared" si="516"/>
        <v>1802300</v>
      </c>
      <c r="AL1974" s="116">
        <f t="shared" si="516"/>
        <v>1820400</v>
      </c>
      <c r="AM1974" s="116">
        <f t="shared" si="516"/>
        <v>1820700</v>
      </c>
      <c r="AN1974" s="116">
        <f t="shared" si="516"/>
        <v>1820600</v>
      </c>
      <c r="AO1974" s="115">
        <f t="shared" si="508"/>
        <v>7134000</v>
      </c>
      <c r="AP1974" s="116">
        <f t="shared" si="508"/>
        <v>1802300</v>
      </c>
      <c r="AQ1974" s="116">
        <f t="shared" si="508"/>
        <v>1820400</v>
      </c>
      <c r="AR1974" s="116">
        <f t="shared" si="508"/>
        <v>1690700</v>
      </c>
      <c r="AS1974" s="116">
        <f t="shared" si="509"/>
        <v>1820600</v>
      </c>
    </row>
    <row r="1975" spans="2:45" ht="16.5" thickTop="1" thickBot="1" x14ac:dyDescent="0.3">
      <c r="B1975" s="101" t="str">
        <f t="shared" si="502"/>
        <v>b</v>
      </c>
      <c r="D1975" s="109" t="s">
        <v>279</v>
      </c>
      <c r="E1975" s="121" t="s">
        <v>299</v>
      </c>
      <c r="F1975" s="115">
        <f t="shared" si="503"/>
        <v>0</v>
      </c>
      <c r="G1975" s="116">
        <v>0</v>
      </c>
      <c r="H1975" s="116">
        <v>0</v>
      </c>
      <c r="I1975" s="116">
        <v>0</v>
      </c>
      <c r="J1975" s="116">
        <v>0</v>
      </c>
      <c r="K1975" s="115">
        <f t="shared" si="504"/>
        <v>0</v>
      </c>
      <c r="L1975" s="116">
        <v>0</v>
      </c>
      <c r="M1975" s="116">
        <v>0</v>
      </c>
      <c r="N1975" s="116">
        <v>0</v>
      </c>
      <c r="O1975" s="116">
        <v>0</v>
      </c>
      <c r="P1975" s="115">
        <f t="shared" si="505"/>
        <v>0</v>
      </c>
      <c r="Q1975" s="116">
        <v>0</v>
      </c>
      <c r="R1975" s="116">
        <v>0</v>
      </c>
      <c r="S1975" s="116">
        <v>0</v>
      </c>
      <c r="T1975" s="116">
        <v>0</v>
      </c>
      <c r="U1975" s="111">
        <f t="shared" si="517"/>
        <v>0</v>
      </c>
      <c r="V1975" s="116">
        <f t="shared" si="517"/>
        <v>0</v>
      </c>
      <c r="W1975" s="116">
        <f t="shared" si="517"/>
        <v>0</v>
      </c>
      <c r="X1975" s="116">
        <f t="shared" si="517"/>
        <v>0</v>
      </c>
      <c r="Y1975" s="116">
        <f t="shared" si="517"/>
        <v>0</v>
      </c>
      <c r="Z1975" s="115">
        <f t="shared" si="506"/>
        <v>0</v>
      </c>
      <c r="AA1975" s="116">
        <v>0</v>
      </c>
      <c r="AB1975" s="116">
        <v>0</v>
      </c>
      <c r="AC1975" s="116">
        <v>0</v>
      </c>
      <c r="AD1975" s="116">
        <v>0</v>
      </c>
      <c r="AE1975" s="115">
        <f t="shared" si="507"/>
        <v>0</v>
      </c>
      <c r="AF1975" s="116">
        <v>0</v>
      </c>
      <c r="AG1975" s="116">
        <v>0</v>
      </c>
      <c r="AH1975" s="116">
        <v>0</v>
      </c>
      <c r="AI1975" s="116">
        <v>0</v>
      </c>
      <c r="AJ1975" s="115">
        <f t="shared" si="516"/>
        <v>0</v>
      </c>
      <c r="AK1975" s="116">
        <f t="shared" si="516"/>
        <v>0</v>
      </c>
      <c r="AL1975" s="116">
        <f t="shared" si="516"/>
        <v>0</v>
      </c>
      <c r="AM1975" s="116">
        <f t="shared" si="516"/>
        <v>0</v>
      </c>
      <c r="AN1975" s="116">
        <f t="shared" si="516"/>
        <v>0</v>
      </c>
      <c r="AO1975" s="115">
        <f t="shared" si="508"/>
        <v>0</v>
      </c>
      <c r="AP1975" s="116">
        <f t="shared" si="508"/>
        <v>0</v>
      </c>
      <c r="AQ1975" s="116">
        <f t="shared" si="508"/>
        <v>0</v>
      </c>
      <c r="AR1975" s="116">
        <f t="shared" si="508"/>
        <v>0</v>
      </c>
      <c r="AS1975" s="116">
        <f t="shared" si="509"/>
        <v>0</v>
      </c>
    </row>
    <row r="1976" spans="2:45" ht="16.5" thickTop="1" thickBot="1" x14ac:dyDescent="0.3">
      <c r="B1976" s="101" t="str">
        <f t="shared" si="502"/>
        <v>b</v>
      </c>
      <c r="D1976" s="109" t="s">
        <v>279</v>
      </c>
      <c r="E1976" s="121" t="s">
        <v>300</v>
      </c>
      <c r="F1976" s="115">
        <f t="shared" si="503"/>
        <v>0</v>
      </c>
      <c r="G1976" s="116">
        <v>0</v>
      </c>
      <c r="H1976" s="116">
        <v>0</v>
      </c>
      <c r="I1976" s="116">
        <v>0</v>
      </c>
      <c r="J1976" s="116">
        <v>0</v>
      </c>
      <c r="K1976" s="115">
        <f t="shared" si="504"/>
        <v>0</v>
      </c>
      <c r="L1976" s="116">
        <v>0</v>
      </c>
      <c r="M1976" s="116">
        <v>0</v>
      </c>
      <c r="N1976" s="116">
        <v>0</v>
      </c>
      <c r="O1976" s="116">
        <v>0</v>
      </c>
      <c r="P1976" s="115">
        <f t="shared" si="505"/>
        <v>0</v>
      </c>
      <c r="Q1976" s="116">
        <v>0</v>
      </c>
      <c r="R1976" s="116">
        <v>0</v>
      </c>
      <c r="S1976" s="116">
        <v>0</v>
      </c>
      <c r="T1976" s="116">
        <v>0</v>
      </c>
      <c r="U1976" s="111">
        <f t="shared" si="517"/>
        <v>0</v>
      </c>
      <c r="V1976" s="116">
        <f t="shared" si="517"/>
        <v>0</v>
      </c>
      <c r="W1976" s="116">
        <f t="shared" si="517"/>
        <v>0</v>
      </c>
      <c r="X1976" s="116">
        <f t="shared" si="517"/>
        <v>0</v>
      </c>
      <c r="Y1976" s="116">
        <f t="shared" si="517"/>
        <v>0</v>
      </c>
      <c r="Z1976" s="115">
        <f t="shared" si="506"/>
        <v>0</v>
      </c>
      <c r="AA1976" s="116">
        <v>0</v>
      </c>
      <c r="AB1976" s="116">
        <v>0</v>
      </c>
      <c r="AC1976" s="116">
        <v>0</v>
      </c>
      <c r="AD1976" s="116">
        <v>0</v>
      </c>
      <c r="AE1976" s="115">
        <f t="shared" si="507"/>
        <v>0</v>
      </c>
      <c r="AF1976" s="116">
        <v>0</v>
      </c>
      <c r="AG1976" s="116">
        <v>0</v>
      </c>
      <c r="AH1976" s="116">
        <v>0</v>
      </c>
      <c r="AI1976" s="116">
        <v>0</v>
      </c>
      <c r="AJ1976" s="115">
        <f t="shared" si="516"/>
        <v>0</v>
      </c>
      <c r="AK1976" s="116">
        <f t="shared" si="516"/>
        <v>0</v>
      </c>
      <c r="AL1976" s="116">
        <f t="shared" si="516"/>
        <v>0</v>
      </c>
      <c r="AM1976" s="116">
        <f t="shared" si="516"/>
        <v>0</v>
      </c>
      <c r="AN1976" s="116">
        <f t="shared" si="516"/>
        <v>0</v>
      </c>
      <c r="AO1976" s="115">
        <f t="shared" si="508"/>
        <v>0</v>
      </c>
      <c r="AP1976" s="116">
        <f t="shared" si="508"/>
        <v>0</v>
      </c>
      <c r="AQ1976" s="116">
        <f t="shared" si="508"/>
        <v>0</v>
      </c>
      <c r="AR1976" s="116">
        <f t="shared" si="508"/>
        <v>0</v>
      </c>
      <c r="AS1976" s="116">
        <f t="shared" si="509"/>
        <v>0</v>
      </c>
    </row>
    <row r="1977" spans="2:45" ht="16.5" thickTop="1" thickBot="1" x14ac:dyDescent="0.3">
      <c r="B1977" s="101" t="str">
        <f t="shared" si="502"/>
        <v>b</v>
      </c>
      <c r="D1977" s="109" t="s">
        <v>279</v>
      </c>
      <c r="E1977" s="121" t="s">
        <v>301</v>
      </c>
      <c r="F1977" s="115">
        <f t="shared" si="503"/>
        <v>0</v>
      </c>
      <c r="G1977" s="116">
        <v>0</v>
      </c>
      <c r="H1977" s="116">
        <v>0</v>
      </c>
      <c r="I1977" s="116">
        <v>0</v>
      </c>
      <c r="J1977" s="116">
        <v>0</v>
      </c>
      <c r="K1977" s="115">
        <f t="shared" si="504"/>
        <v>0</v>
      </c>
      <c r="L1977" s="116">
        <v>0</v>
      </c>
      <c r="M1977" s="116">
        <v>0</v>
      </c>
      <c r="N1977" s="116">
        <v>0</v>
      </c>
      <c r="O1977" s="116">
        <v>0</v>
      </c>
      <c r="P1977" s="115">
        <f t="shared" si="505"/>
        <v>0</v>
      </c>
      <c r="Q1977" s="116">
        <v>0</v>
      </c>
      <c r="R1977" s="116">
        <v>0</v>
      </c>
      <c r="S1977" s="116">
        <v>0</v>
      </c>
      <c r="T1977" s="116">
        <v>0</v>
      </c>
      <c r="U1977" s="111">
        <f t="shared" si="517"/>
        <v>0</v>
      </c>
      <c r="V1977" s="116">
        <f t="shared" si="517"/>
        <v>0</v>
      </c>
      <c r="W1977" s="116">
        <f t="shared" si="517"/>
        <v>0</v>
      </c>
      <c r="X1977" s="116">
        <f t="shared" si="517"/>
        <v>0</v>
      </c>
      <c r="Y1977" s="116">
        <f t="shared" si="517"/>
        <v>0</v>
      </c>
      <c r="Z1977" s="115">
        <f t="shared" si="506"/>
        <v>0</v>
      </c>
      <c r="AA1977" s="116">
        <v>0</v>
      </c>
      <c r="AB1977" s="116">
        <v>0</v>
      </c>
      <c r="AC1977" s="116">
        <v>0</v>
      </c>
      <c r="AD1977" s="116">
        <v>0</v>
      </c>
      <c r="AE1977" s="115">
        <f t="shared" si="507"/>
        <v>0</v>
      </c>
      <c r="AF1977" s="116">
        <v>0</v>
      </c>
      <c r="AG1977" s="116">
        <v>0</v>
      </c>
      <c r="AH1977" s="116">
        <v>0</v>
      </c>
      <c r="AI1977" s="116">
        <v>0</v>
      </c>
      <c r="AJ1977" s="115">
        <f t="shared" si="516"/>
        <v>0</v>
      </c>
      <c r="AK1977" s="116">
        <f t="shared" si="516"/>
        <v>0</v>
      </c>
      <c r="AL1977" s="116">
        <f t="shared" si="516"/>
        <v>0</v>
      </c>
      <c r="AM1977" s="116">
        <f t="shared" si="516"/>
        <v>0</v>
      </c>
      <c r="AN1977" s="116">
        <f t="shared" si="516"/>
        <v>0</v>
      </c>
      <c r="AO1977" s="115">
        <f t="shared" si="508"/>
        <v>0</v>
      </c>
      <c r="AP1977" s="116">
        <f t="shared" si="508"/>
        <v>0</v>
      </c>
      <c r="AQ1977" s="116">
        <f t="shared" si="508"/>
        <v>0</v>
      </c>
      <c r="AR1977" s="116">
        <f t="shared" si="508"/>
        <v>0</v>
      </c>
      <c r="AS1977" s="116">
        <f t="shared" si="509"/>
        <v>0</v>
      </c>
    </row>
    <row r="1978" spans="2:45" ht="16.5" thickTop="1" thickBot="1" x14ac:dyDescent="0.3">
      <c r="B1978" s="101" t="str">
        <f t="shared" si="502"/>
        <v>b</v>
      </c>
      <c r="D1978" s="109" t="s">
        <v>279</v>
      </c>
      <c r="E1978" s="121" t="s">
        <v>302</v>
      </c>
      <c r="F1978" s="115">
        <f t="shared" si="503"/>
        <v>0</v>
      </c>
      <c r="G1978" s="116">
        <v>0</v>
      </c>
      <c r="H1978" s="116">
        <v>0</v>
      </c>
      <c r="I1978" s="116">
        <v>0</v>
      </c>
      <c r="J1978" s="116">
        <v>0</v>
      </c>
      <c r="K1978" s="115">
        <f t="shared" si="504"/>
        <v>0</v>
      </c>
      <c r="L1978" s="116">
        <v>0</v>
      </c>
      <c r="M1978" s="116">
        <v>0</v>
      </c>
      <c r="N1978" s="116">
        <v>0</v>
      </c>
      <c r="O1978" s="116">
        <v>0</v>
      </c>
      <c r="P1978" s="115">
        <f t="shared" si="505"/>
        <v>0</v>
      </c>
      <c r="Q1978" s="116">
        <v>0</v>
      </c>
      <c r="R1978" s="116">
        <v>0</v>
      </c>
      <c r="S1978" s="116">
        <v>0</v>
      </c>
      <c r="T1978" s="116">
        <v>0</v>
      </c>
      <c r="U1978" s="111">
        <f t="shared" si="517"/>
        <v>0</v>
      </c>
      <c r="V1978" s="116">
        <f t="shared" si="517"/>
        <v>0</v>
      </c>
      <c r="W1978" s="116">
        <f t="shared" si="517"/>
        <v>0</v>
      </c>
      <c r="X1978" s="116">
        <f t="shared" si="517"/>
        <v>0</v>
      </c>
      <c r="Y1978" s="116">
        <f t="shared" si="517"/>
        <v>0</v>
      </c>
      <c r="Z1978" s="115">
        <f t="shared" si="506"/>
        <v>0</v>
      </c>
      <c r="AA1978" s="116">
        <v>0</v>
      </c>
      <c r="AB1978" s="116">
        <v>0</v>
      </c>
      <c r="AC1978" s="116">
        <v>0</v>
      </c>
      <c r="AD1978" s="116">
        <v>0</v>
      </c>
      <c r="AE1978" s="115">
        <f t="shared" si="507"/>
        <v>0</v>
      </c>
      <c r="AF1978" s="116">
        <v>0</v>
      </c>
      <c r="AG1978" s="116">
        <v>0</v>
      </c>
      <c r="AH1978" s="116">
        <v>0</v>
      </c>
      <c r="AI1978" s="116">
        <v>0</v>
      </c>
      <c r="AJ1978" s="115">
        <f t="shared" si="516"/>
        <v>0</v>
      </c>
      <c r="AK1978" s="116">
        <f t="shared" si="516"/>
        <v>0</v>
      </c>
      <c r="AL1978" s="116">
        <f t="shared" si="516"/>
        <v>0</v>
      </c>
      <c r="AM1978" s="116">
        <f t="shared" si="516"/>
        <v>0</v>
      </c>
      <c r="AN1978" s="116">
        <f t="shared" si="516"/>
        <v>0</v>
      </c>
      <c r="AO1978" s="115">
        <f t="shared" si="508"/>
        <v>0</v>
      </c>
      <c r="AP1978" s="116">
        <f t="shared" si="508"/>
        <v>0</v>
      </c>
      <c r="AQ1978" s="116">
        <f t="shared" si="508"/>
        <v>0</v>
      </c>
      <c r="AR1978" s="116">
        <f t="shared" si="508"/>
        <v>0</v>
      </c>
      <c r="AS1978" s="116">
        <f t="shared" si="509"/>
        <v>0</v>
      </c>
    </row>
    <row r="1979" spans="2:45" ht="16.5" thickTop="1" thickBot="1" x14ac:dyDescent="0.3">
      <c r="B1979" s="101" t="str">
        <f t="shared" si="502"/>
        <v>b</v>
      </c>
      <c r="D1979" s="109" t="s">
        <v>279</v>
      </c>
      <c r="E1979" s="121" t="s">
        <v>303</v>
      </c>
      <c r="F1979" s="115">
        <f t="shared" si="503"/>
        <v>0</v>
      </c>
      <c r="G1979" s="116">
        <v>0</v>
      </c>
      <c r="H1979" s="116">
        <v>0</v>
      </c>
      <c r="I1979" s="116">
        <v>0</v>
      </c>
      <c r="J1979" s="116">
        <v>0</v>
      </c>
      <c r="K1979" s="115">
        <f t="shared" si="504"/>
        <v>0</v>
      </c>
      <c r="L1979" s="116">
        <v>0</v>
      </c>
      <c r="M1979" s="116">
        <v>0</v>
      </c>
      <c r="N1979" s="116">
        <v>0</v>
      </c>
      <c r="O1979" s="116">
        <v>0</v>
      </c>
      <c r="P1979" s="115">
        <f t="shared" si="505"/>
        <v>0</v>
      </c>
      <c r="Q1979" s="116">
        <v>0</v>
      </c>
      <c r="R1979" s="116">
        <v>0</v>
      </c>
      <c r="S1979" s="116">
        <v>0</v>
      </c>
      <c r="T1979" s="116">
        <v>0</v>
      </c>
      <c r="U1979" s="111">
        <f t="shared" si="517"/>
        <v>0</v>
      </c>
      <c r="V1979" s="116">
        <f t="shared" si="517"/>
        <v>0</v>
      </c>
      <c r="W1979" s="116">
        <f t="shared" si="517"/>
        <v>0</v>
      </c>
      <c r="X1979" s="116">
        <f t="shared" si="517"/>
        <v>0</v>
      </c>
      <c r="Y1979" s="116">
        <f t="shared" si="517"/>
        <v>0</v>
      </c>
      <c r="Z1979" s="115">
        <f t="shared" si="506"/>
        <v>0</v>
      </c>
      <c r="AA1979" s="116">
        <v>0</v>
      </c>
      <c r="AB1979" s="116">
        <v>0</v>
      </c>
      <c r="AC1979" s="116">
        <v>0</v>
      </c>
      <c r="AD1979" s="116">
        <v>0</v>
      </c>
      <c r="AE1979" s="115">
        <f t="shared" si="507"/>
        <v>0</v>
      </c>
      <c r="AF1979" s="116">
        <v>0</v>
      </c>
      <c r="AG1979" s="116">
        <v>0</v>
      </c>
      <c r="AH1979" s="116">
        <v>0</v>
      </c>
      <c r="AI1979" s="116">
        <v>0</v>
      </c>
      <c r="AJ1979" s="115">
        <f t="shared" si="516"/>
        <v>0</v>
      </c>
      <c r="AK1979" s="116">
        <f t="shared" si="516"/>
        <v>0</v>
      </c>
      <c r="AL1979" s="116">
        <f t="shared" si="516"/>
        <v>0</v>
      </c>
      <c r="AM1979" s="116">
        <f t="shared" si="516"/>
        <v>0</v>
      </c>
      <c r="AN1979" s="116">
        <f t="shared" si="516"/>
        <v>0</v>
      </c>
      <c r="AO1979" s="115">
        <f t="shared" si="508"/>
        <v>0</v>
      </c>
      <c r="AP1979" s="116">
        <f t="shared" si="508"/>
        <v>0</v>
      </c>
      <c r="AQ1979" s="116">
        <f t="shared" si="508"/>
        <v>0</v>
      </c>
      <c r="AR1979" s="116">
        <f t="shared" si="508"/>
        <v>0</v>
      </c>
      <c r="AS1979" s="116">
        <f t="shared" si="509"/>
        <v>0</v>
      </c>
    </row>
    <row r="1980" spans="2:45" ht="16.5" thickTop="1" thickBot="1" x14ac:dyDescent="0.3">
      <c r="B1980" s="101" t="str">
        <f t="shared" si="502"/>
        <v>a</v>
      </c>
      <c r="D1980" s="109" t="s">
        <v>279</v>
      </c>
      <c r="E1980" s="121" t="s">
        <v>304</v>
      </c>
      <c r="F1980" s="115">
        <f t="shared" si="503"/>
        <v>7264000</v>
      </c>
      <c r="G1980" s="116">
        <v>1802300</v>
      </c>
      <c r="H1980" s="116">
        <v>1820400</v>
      </c>
      <c r="I1980" s="116">
        <v>1820700</v>
      </c>
      <c r="J1980" s="116">
        <v>1820600</v>
      </c>
      <c r="K1980" s="115">
        <f t="shared" si="504"/>
        <v>7134000</v>
      </c>
      <c r="L1980" s="116">
        <v>1802300</v>
      </c>
      <c r="M1980" s="116">
        <v>1820400</v>
      </c>
      <c r="N1980" s="116">
        <v>1690700</v>
      </c>
      <c r="O1980" s="116">
        <v>1820600</v>
      </c>
      <c r="P1980" s="115">
        <f t="shared" si="505"/>
        <v>2704924.67</v>
      </c>
      <c r="Q1980" s="116">
        <v>1557490.37</v>
      </c>
      <c r="R1980" s="116">
        <v>1147434.3</v>
      </c>
      <c r="S1980" s="116">
        <v>0</v>
      </c>
      <c r="T1980" s="116">
        <v>0</v>
      </c>
      <c r="U1980" s="111">
        <f t="shared" si="517"/>
        <v>0</v>
      </c>
      <c r="V1980" s="116">
        <f t="shared" si="517"/>
        <v>0</v>
      </c>
      <c r="W1980" s="116">
        <f t="shared" si="517"/>
        <v>0</v>
      </c>
      <c r="X1980" s="116">
        <f t="shared" si="517"/>
        <v>0</v>
      </c>
      <c r="Y1980" s="116">
        <f t="shared" si="517"/>
        <v>0</v>
      </c>
      <c r="Z1980" s="115">
        <f t="shared" si="506"/>
        <v>0</v>
      </c>
      <c r="AA1980" s="116">
        <v>0</v>
      </c>
      <c r="AB1980" s="116">
        <v>0</v>
      </c>
      <c r="AC1980" s="116">
        <v>0</v>
      </c>
      <c r="AD1980" s="116">
        <v>0</v>
      </c>
      <c r="AE1980" s="115">
        <f t="shared" si="507"/>
        <v>0</v>
      </c>
      <c r="AF1980" s="116">
        <v>0</v>
      </c>
      <c r="AG1980" s="116">
        <v>0</v>
      </c>
      <c r="AH1980" s="116">
        <v>0</v>
      </c>
      <c r="AI1980" s="116">
        <v>0</v>
      </c>
      <c r="AJ1980" s="115">
        <f t="shared" si="516"/>
        <v>7264000</v>
      </c>
      <c r="AK1980" s="116">
        <f t="shared" si="516"/>
        <v>1802300</v>
      </c>
      <c r="AL1980" s="116">
        <f t="shared" si="516"/>
        <v>1820400</v>
      </c>
      <c r="AM1980" s="116">
        <f t="shared" si="516"/>
        <v>1820700</v>
      </c>
      <c r="AN1980" s="116">
        <f t="shared" si="516"/>
        <v>1820600</v>
      </c>
      <c r="AO1980" s="115">
        <f t="shared" si="508"/>
        <v>7134000</v>
      </c>
      <c r="AP1980" s="116">
        <f t="shared" si="508"/>
        <v>1802300</v>
      </c>
      <c r="AQ1980" s="116">
        <f t="shared" si="508"/>
        <v>1820400</v>
      </c>
      <c r="AR1980" s="116">
        <f t="shared" si="508"/>
        <v>1690700</v>
      </c>
      <c r="AS1980" s="116">
        <f t="shared" si="509"/>
        <v>1820600</v>
      </c>
    </row>
    <row r="1981" spans="2:45" ht="16.5" thickTop="1" thickBot="1" x14ac:dyDescent="0.3">
      <c r="B1981" s="101" t="str">
        <f t="shared" si="502"/>
        <v>b</v>
      </c>
      <c r="D1981" s="109" t="s">
        <v>279</v>
      </c>
      <c r="E1981" s="121" t="s">
        <v>305</v>
      </c>
      <c r="F1981" s="115">
        <f t="shared" si="503"/>
        <v>0</v>
      </c>
      <c r="G1981" s="116">
        <f>SUM(G1982:G1983)</f>
        <v>0</v>
      </c>
      <c r="H1981" s="116">
        <f>SUM(H1982:H1983)</f>
        <v>0</v>
      </c>
      <c r="I1981" s="116">
        <f>SUM(I1982:I1983)</f>
        <v>0</v>
      </c>
      <c r="J1981" s="116">
        <f>SUM(J1982:J1983)</f>
        <v>0</v>
      </c>
      <c r="K1981" s="115">
        <f t="shared" si="504"/>
        <v>0</v>
      </c>
      <c r="L1981" s="116">
        <f>SUM(L1982:L1983)</f>
        <v>0</v>
      </c>
      <c r="M1981" s="116">
        <f>SUM(M1982:M1983)</f>
        <v>0</v>
      </c>
      <c r="N1981" s="116">
        <f>SUM(N1982:N1983)</f>
        <v>0</v>
      </c>
      <c r="O1981" s="116">
        <f>SUM(O1982:O1983)</f>
        <v>0</v>
      </c>
      <c r="P1981" s="115">
        <f t="shared" si="505"/>
        <v>0</v>
      </c>
      <c r="Q1981" s="116">
        <f>SUM(Q1982:Q1983)</f>
        <v>0</v>
      </c>
      <c r="R1981" s="116">
        <f>SUM(R1982:R1983)</f>
        <v>0</v>
      </c>
      <c r="S1981" s="116">
        <f>SUM(S1982:S1983)</f>
        <v>0</v>
      </c>
      <c r="T1981" s="116">
        <f>SUM(T1982:T1983)</f>
        <v>0</v>
      </c>
      <c r="U1981" s="111">
        <f t="shared" si="517"/>
        <v>0</v>
      </c>
      <c r="V1981" s="116">
        <f t="shared" si="517"/>
        <v>0</v>
      </c>
      <c r="W1981" s="116">
        <f t="shared" si="517"/>
        <v>0</v>
      </c>
      <c r="X1981" s="116">
        <f t="shared" si="517"/>
        <v>0</v>
      </c>
      <c r="Y1981" s="116">
        <f t="shared" si="517"/>
        <v>0</v>
      </c>
      <c r="Z1981" s="115">
        <f t="shared" si="506"/>
        <v>0</v>
      </c>
      <c r="AA1981" s="116">
        <f>SUM(AA1982:AA1983)</f>
        <v>0</v>
      </c>
      <c r="AB1981" s="116">
        <f>SUM(AB1982:AB1983)</f>
        <v>0</v>
      </c>
      <c r="AC1981" s="116">
        <f>SUM(AC1982:AC1983)</f>
        <v>0</v>
      </c>
      <c r="AD1981" s="116">
        <f>SUM(AD1982:AD1983)</f>
        <v>0</v>
      </c>
      <c r="AE1981" s="115">
        <f t="shared" si="507"/>
        <v>0</v>
      </c>
      <c r="AF1981" s="116">
        <f>SUM(AF1982:AF1983)</f>
        <v>0</v>
      </c>
      <c r="AG1981" s="116">
        <f>SUM(AG1982:AG1983)</f>
        <v>0</v>
      </c>
      <c r="AH1981" s="116">
        <f>SUM(AH1982:AH1983)</f>
        <v>0</v>
      </c>
      <c r="AI1981" s="116">
        <f>SUM(AI1982:AI1983)</f>
        <v>0</v>
      </c>
      <c r="AJ1981" s="115">
        <f t="shared" si="516"/>
        <v>0</v>
      </c>
      <c r="AK1981" s="116">
        <f t="shared" si="516"/>
        <v>0</v>
      </c>
      <c r="AL1981" s="116">
        <f t="shared" si="516"/>
        <v>0</v>
      </c>
      <c r="AM1981" s="116">
        <f t="shared" si="516"/>
        <v>0</v>
      </c>
      <c r="AN1981" s="116">
        <f t="shared" si="516"/>
        <v>0</v>
      </c>
      <c r="AO1981" s="115">
        <f t="shared" si="508"/>
        <v>0</v>
      </c>
      <c r="AP1981" s="116">
        <f t="shared" si="508"/>
        <v>0</v>
      </c>
      <c r="AQ1981" s="116">
        <f t="shared" si="508"/>
        <v>0</v>
      </c>
      <c r="AR1981" s="116">
        <f t="shared" si="508"/>
        <v>0</v>
      </c>
      <c r="AS1981" s="116">
        <f t="shared" si="509"/>
        <v>0</v>
      </c>
    </row>
    <row r="1982" spans="2:45" ht="16.5" thickTop="1" thickBot="1" x14ac:dyDescent="0.3">
      <c r="B1982" s="101" t="str">
        <f t="shared" si="502"/>
        <v>b</v>
      </c>
      <c r="D1982" s="109" t="s">
        <v>279</v>
      </c>
      <c r="E1982" s="122" t="s">
        <v>306</v>
      </c>
      <c r="F1982" s="115">
        <f t="shared" si="503"/>
        <v>0</v>
      </c>
      <c r="G1982" s="116">
        <v>0</v>
      </c>
      <c r="H1982" s="116">
        <v>0</v>
      </c>
      <c r="I1982" s="116">
        <v>0</v>
      </c>
      <c r="J1982" s="116">
        <v>0</v>
      </c>
      <c r="K1982" s="115">
        <f t="shared" si="504"/>
        <v>0</v>
      </c>
      <c r="L1982" s="116">
        <v>0</v>
      </c>
      <c r="M1982" s="116">
        <v>0</v>
      </c>
      <c r="N1982" s="116">
        <v>0</v>
      </c>
      <c r="O1982" s="116">
        <v>0</v>
      </c>
      <c r="P1982" s="115">
        <f t="shared" si="505"/>
        <v>0</v>
      </c>
      <c r="Q1982" s="116">
        <v>0</v>
      </c>
      <c r="R1982" s="116">
        <v>0</v>
      </c>
      <c r="S1982" s="116">
        <v>0</v>
      </c>
      <c r="T1982" s="116">
        <v>0</v>
      </c>
      <c r="U1982" s="111">
        <f t="shared" si="517"/>
        <v>0</v>
      </c>
      <c r="V1982" s="116">
        <f t="shared" si="517"/>
        <v>0</v>
      </c>
      <c r="W1982" s="116">
        <f t="shared" si="517"/>
        <v>0</v>
      </c>
      <c r="X1982" s="116">
        <f t="shared" si="517"/>
        <v>0</v>
      </c>
      <c r="Y1982" s="116">
        <f t="shared" si="517"/>
        <v>0</v>
      </c>
      <c r="Z1982" s="115">
        <f t="shared" si="506"/>
        <v>0</v>
      </c>
      <c r="AA1982" s="116">
        <v>0</v>
      </c>
      <c r="AB1982" s="116">
        <v>0</v>
      </c>
      <c r="AC1982" s="116">
        <v>0</v>
      </c>
      <c r="AD1982" s="116">
        <v>0</v>
      </c>
      <c r="AE1982" s="115">
        <f t="shared" si="507"/>
        <v>0</v>
      </c>
      <c r="AF1982" s="116">
        <v>0</v>
      </c>
      <c r="AG1982" s="116">
        <v>0</v>
      </c>
      <c r="AH1982" s="116">
        <v>0</v>
      </c>
      <c r="AI1982" s="116">
        <v>0</v>
      </c>
      <c r="AJ1982" s="115">
        <f t="shared" si="516"/>
        <v>0</v>
      </c>
      <c r="AK1982" s="116">
        <f t="shared" si="516"/>
        <v>0</v>
      </c>
      <c r="AL1982" s="116">
        <f t="shared" si="516"/>
        <v>0</v>
      </c>
      <c r="AM1982" s="116">
        <f t="shared" si="516"/>
        <v>0</v>
      </c>
      <c r="AN1982" s="116">
        <f t="shared" si="516"/>
        <v>0</v>
      </c>
      <c r="AO1982" s="115">
        <f t="shared" si="508"/>
        <v>0</v>
      </c>
      <c r="AP1982" s="116">
        <f t="shared" si="508"/>
        <v>0</v>
      </c>
      <c r="AQ1982" s="116">
        <f t="shared" si="508"/>
        <v>0</v>
      </c>
      <c r="AR1982" s="116">
        <f t="shared" si="508"/>
        <v>0</v>
      </c>
      <c r="AS1982" s="116">
        <f t="shared" si="509"/>
        <v>0</v>
      </c>
    </row>
    <row r="1983" spans="2:45" ht="27" thickTop="1" thickBot="1" x14ac:dyDescent="0.3">
      <c r="B1983" s="101" t="str">
        <f t="shared" si="502"/>
        <v>b</v>
      </c>
      <c r="D1983" s="109" t="s">
        <v>279</v>
      </c>
      <c r="E1983" s="122" t="s">
        <v>307</v>
      </c>
      <c r="F1983" s="115">
        <f t="shared" si="503"/>
        <v>0</v>
      </c>
      <c r="G1983" s="116">
        <f>SUM(G1984:G1985)</f>
        <v>0</v>
      </c>
      <c r="H1983" s="116">
        <f>SUM(H1984:H1985)</f>
        <v>0</v>
      </c>
      <c r="I1983" s="116">
        <f>SUM(I1984:I1985)</f>
        <v>0</v>
      </c>
      <c r="J1983" s="116">
        <f>SUM(J1984:J1985)</f>
        <v>0</v>
      </c>
      <c r="K1983" s="115">
        <f t="shared" si="504"/>
        <v>0</v>
      </c>
      <c r="L1983" s="116">
        <f>SUM(L1984:L1985)</f>
        <v>0</v>
      </c>
      <c r="M1983" s="116">
        <f>SUM(M1984:M1985)</f>
        <v>0</v>
      </c>
      <c r="N1983" s="116">
        <f>SUM(N1984:N1985)</f>
        <v>0</v>
      </c>
      <c r="O1983" s="116">
        <f>SUM(O1984:O1985)</f>
        <v>0</v>
      </c>
      <c r="P1983" s="115">
        <f t="shared" si="505"/>
        <v>0</v>
      </c>
      <c r="Q1983" s="116">
        <f>SUM(Q1984:Q1985)</f>
        <v>0</v>
      </c>
      <c r="R1983" s="116">
        <f>SUM(R1984:R1985)</f>
        <v>0</v>
      </c>
      <c r="S1983" s="116">
        <f>SUM(S1984:S1985)</f>
        <v>0</v>
      </c>
      <c r="T1983" s="116">
        <f>SUM(T1984:T1985)</f>
        <v>0</v>
      </c>
      <c r="U1983" s="111">
        <f t="shared" si="517"/>
        <v>0</v>
      </c>
      <c r="V1983" s="116">
        <f t="shared" si="517"/>
        <v>0</v>
      </c>
      <c r="W1983" s="116">
        <f t="shared" si="517"/>
        <v>0</v>
      </c>
      <c r="X1983" s="116">
        <f t="shared" si="517"/>
        <v>0</v>
      </c>
      <c r="Y1983" s="116">
        <f t="shared" si="517"/>
        <v>0</v>
      </c>
      <c r="Z1983" s="115">
        <f t="shared" si="506"/>
        <v>0</v>
      </c>
      <c r="AA1983" s="116">
        <f>SUM(AA1984:AA1985)</f>
        <v>0</v>
      </c>
      <c r="AB1983" s="116">
        <f>SUM(AB1984:AB1985)</f>
        <v>0</v>
      </c>
      <c r="AC1983" s="116">
        <f>SUM(AC1984:AC1985)</f>
        <v>0</v>
      </c>
      <c r="AD1983" s="116">
        <f>SUM(AD1984:AD1985)</f>
        <v>0</v>
      </c>
      <c r="AE1983" s="115">
        <f t="shared" si="507"/>
        <v>0</v>
      </c>
      <c r="AF1983" s="116">
        <f>SUM(AF1984:AF1985)</f>
        <v>0</v>
      </c>
      <c r="AG1983" s="116">
        <f>SUM(AG1984:AG1985)</f>
        <v>0</v>
      </c>
      <c r="AH1983" s="116">
        <f>SUM(AH1984:AH1985)</f>
        <v>0</v>
      </c>
      <c r="AI1983" s="116">
        <f>SUM(AI1984:AI1985)</f>
        <v>0</v>
      </c>
      <c r="AJ1983" s="115">
        <f t="shared" si="516"/>
        <v>0</v>
      </c>
      <c r="AK1983" s="116">
        <f t="shared" si="516"/>
        <v>0</v>
      </c>
      <c r="AL1983" s="116">
        <f t="shared" si="516"/>
        <v>0</v>
      </c>
      <c r="AM1983" s="116">
        <f t="shared" si="516"/>
        <v>0</v>
      </c>
      <c r="AN1983" s="116">
        <f t="shared" si="516"/>
        <v>0</v>
      </c>
      <c r="AO1983" s="115">
        <f t="shared" si="508"/>
        <v>0</v>
      </c>
      <c r="AP1983" s="116">
        <f t="shared" si="508"/>
        <v>0</v>
      </c>
      <c r="AQ1983" s="116">
        <f t="shared" si="508"/>
        <v>0</v>
      </c>
      <c r="AR1983" s="116">
        <f t="shared" si="508"/>
        <v>0</v>
      </c>
      <c r="AS1983" s="116">
        <f t="shared" si="509"/>
        <v>0</v>
      </c>
    </row>
    <row r="1984" spans="2:45" ht="27" thickTop="1" thickBot="1" x14ac:dyDescent="0.3">
      <c r="B1984" s="101" t="str">
        <f t="shared" si="502"/>
        <v>b</v>
      </c>
      <c r="D1984" s="109" t="s">
        <v>279</v>
      </c>
      <c r="E1984" s="124" t="s">
        <v>308</v>
      </c>
      <c r="F1984" s="115">
        <f t="shared" si="503"/>
        <v>0</v>
      </c>
      <c r="G1984" s="116">
        <v>0</v>
      </c>
      <c r="H1984" s="116">
        <v>0</v>
      </c>
      <c r="I1984" s="116">
        <v>0</v>
      </c>
      <c r="J1984" s="116">
        <v>0</v>
      </c>
      <c r="K1984" s="115">
        <f t="shared" si="504"/>
        <v>0</v>
      </c>
      <c r="L1984" s="116">
        <v>0</v>
      </c>
      <c r="M1984" s="116">
        <v>0</v>
      </c>
      <c r="N1984" s="116">
        <v>0</v>
      </c>
      <c r="O1984" s="116">
        <v>0</v>
      </c>
      <c r="P1984" s="115">
        <f t="shared" si="505"/>
        <v>0</v>
      </c>
      <c r="Q1984" s="116">
        <v>0</v>
      </c>
      <c r="R1984" s="116">
        <v>0</v>
      </c>
      <c r="S1984" s="116">
        <v>0</v>
      </c>
      <c r="T1984" s="116">
        <v>0</v>
      </c>
      <c r="U1984" s="111">
        <f t="shared" si="517"/>
        <v>0</v>
      </c>
      <c r="V1984" s="116">
        <f t="shared" si="517"/>
        <v>0</v>
      </c>
      <c r="W1984" s="116">
        <f t="shared" si="517"/>
        <v>0</v>
      </c>
      <c r="X1984" s="116">
        <f t="shared" si="517"/>
        <v>0</v>
      </c>
      <c r="Y1984" s="116">
        <f t="shared" si="517"/>
        <v>0</v>
      </c>
      <c r="Z1984" s="115">
        <f t="shared" si="506"/>
        <v>0</v>
      </c>
      <c r="AA1984" s="116">
        <v>0</v>
      </c>
      <c r="AB1984" s="116">
        <v>0</v>
      </c>
      <c r="AC1984" s="116">
        <v>0</v>
      </c>
      <c r="AD1984" s="116">
        <v>0</v>
      </c>
      <c r="AE1984" s="115">
        <f t="shared" si="507"/>
        <v>0</v>
      </c>
      <c r="AF1984" s="116">
        <v>0</v>
      </c>
      <c r="AG1984" s="116">
        <v>0</v>
      </c>
      <c r="AH1984" s="116">
        <v>0</v>
      </c>
      <c r="AI1984" s="116">
        <v>0</v>
      </c>
      <c r="AJ1984" s="115">
        <f t="shared" si="516"/>
        <v>0</v>
      </c>
      <c r="AK1984" s="116">
        <f t="shared" si="516"/>
        <v>0</v>
      </c>
      <c r="AL1984" s="116">
        <f t="shared" si="516"/>
        <v>0</v>
      </c>
      <c r="AM1984" s="116">
        <f t="shared" si="516"/>
        <v>0</v>
      </c>
      <c r="AN1984" s="116">
        <f t="shared" si="516"/>
        <v>0</v>
      </c>
      <c r="AO1984" s="115">
        <f t="shared" si="508"/>
        <v>0</v>
      </c>
      <c r="AP1984" s="116">
        <f t="shared" si="508"/>
        <v>0</v>
      </c>
      <c r="AQ1984" s="116">
        <f t="shared" si="508"/>
        <v>0</v>
      </c>
      <c r="AR1984" s="116">
        <f t="shared" si="508"/>
        <v>0</v>
      </c>
      <c r="AS1984" s="116">
        <f t="shared" si="509"/>
        <v>0</v>
      </c>
    </row>
    <row r="1985" spans="2:45" ht="39.75" thickTop="1" thickBot="1" x14ac:dyDescent="0.3">
      <c r="B1985" s="101" t="str">
        <f t="shared" si="502"/>
        <v>b</v>
      </c>
      <c r="D1985" s="109" t="s">
        <v>279</v>
      </c>
      <c r="E1985" s="124" t="s">
        <v>309</v>
      </c>
      <c r="F1985" s="115">
        <f t="shared" si="503"/>
        <v>0</v>
      </c>
      <c r="G1985" s="116">
        <v>0</v>
      </c>
      <c r="H1985" s="116">
        <v>0</v>
      </c>
      <c r="I1985" s="116">
        <v>0</v>
      </c>
      <c r="J1985" s="116">
        <v>0</v>
      </c>
      <c r="K1985" s="115">
        <f t="shared" si="504"/>
        <v>0</v>
      </c>
      <c r="L1985" s="116">
        <v>0</v>
      </c>
      <c r="M1985" s="116">
        <v>0</v>
      </c>
      <c r="N1985" s="116">
        <v>0</v>
      </c>
      <c r="O1985" s="116">
        <v>0</v>
      </c>
      <c r="P1985" s="115">
        <f t="shared" si="505"/>
        <v>0</v>
      </c>
      <c r="Q1985" s="116">
        <v>0</v>
      </c>
      <c r="R1985" s="116">
        <v>0</v>
      </c>
      <c r="S1985" s="116">
        <v>0</v>
      </c>
      <c r="T1985" s="116">
        <v>0</v>
      </c>
      <c r="U1985" s="111">
        <f t="shared" si="517"/>
        <v>0</v>
      </c>
      <c r="V1985" s="116">
        <f t="shared" si="517"/>
        <v>0</v>
      </c>
      <c r="W1985" s="116">
        <f t="shared" si="517"/>
        <v>0</v>
      </c>
      <c r="X1985" s="116">
        <f t="shared" si="517"/>
        <v>0</v>
      </c>
      <c r="Y1985" s="116">
        <f t="shared" si="517"/>
        <v>0</v>
      </c>
      <c r="Z1985" s="115">
        <f t="shared" si="506"/>
        <v>0</v>
      </c>
      <c r="AA1985" s="116">
        <v>0</v>
      </c>
      <c r="AB1985" s="116">
        <v>0</v>
      </c>
      <c r="AC1985" s="116">
        <v>0</v>
      </c>
      <c r="AD1985" s="116">
        <v>0</v>
      </c>
      <c r="AE1985" s="115">
        <f t="shared" si="507"/>
        <v>0</v>
      </c>
      <c r="AF1985" s="116">
        <v>0</v>
      </c>
      <c r="AG1985" s="116">
        <v>0</v>
      </c>
      <c r="AH1985" s="116">
        <v>0</v>
      </c>
      <c r="AI1985" s="116">
        <v>0</v>
      </c>
      <c r="AJ1985" s="115">
        <f t="shared" si="516"/>
        <v>0</v>
      </c>
      <c r="AK1985" s="116">
        <f t="shared" si="516"/>
        <v>0</v>
      </c>
      <c r="AL1985" s="116">
        <f t="shared" si="516"/>
        <v>0</v>
      </c>
      <c r="AM1985" s="116">
        <f t="shared" si="516"/>
        <v>0</v>
      </c>
      <c r="AN1985" s="116">
        <f t="shared" si="516"/>
        <v>0</v>
      </c>
      <c r="AO1985" s="115">
        <f t="shared" si="508"/>
        <v>0</v>
      </c>
      <c r="AP1985" s="116">
        <f t="shared" si="508"/>
        <v>0</v>
      </c>
      <c r="AQ1985" s="116">
        <f t="shared" si="508"/>
        <v>0</v>
      </c>
      <c r="AR1985" s="116">
        <f t="shared" si="508"/>
        <v>0</v>
      </c>
      <c r="AS1985" s="116">
        <f t="shared" si="509"/>
        <v>0</v>
      </c>
    </row>
    <row r="1986" spans="2:45" ht="16.5" thickTop="1" thickBot="1" x14ac:dyDescent="0.3">
      <c r="B1986" s="101" t="str">
        <f t="shared" si="502"/>
        <v>b</v>
      </c>
      <c r="D1986" s="109" t="s">
        <v>279</v>
      </c>
      <c r="E1986" s="120" t="s">
        <v>310</v>
      </c>
      <c r="F1986" s="115">
        <f t="shared" si="503"/>
        <v>0</v>
      </c>
      <c r="G1986" s="116">
        <v>0</v>
      </c>
      <c r="H1986" s="116">
        <v>0</v>
      </c>
      <c r="I1986" s="116">
        <v>0</v>
      </c>
      <c r="J1986" s="116">
        <v>0</v>
      </c>
      <c r="K1986" s="115">
        <f t="shared" si="504"/>
        <v>0</v>
      </c>
      <c r="L1986" s="116">
        <v>0</v>
      </c>
      <c r="M1986" s="116">
        <v>0</v>
      </c>
      <c r="N1986" s="116">
        <v>0</v>
      </c>
      <c r="O1986" s="116">
        <v>0</v>
      </c>
      <c r="P1986" s="115">
        <f t="shared" si="505"/>
        <v>0</v>
      </c>
      <c r="Q1986" s="116">
        <v>0</v>
      </c>
      <c r="R1986" s="116">
        <v>0</v>
      </c>
      <c r="S1986" s="116">
        <v>0</v>
      </c>
      <c r="T1986" s="116">
        <v>0</v>
      </c>
      <c r="U1986" s="111">
        <f t="shared" si="517"/>
        <v>0</v>
      </c>
      <c r="V1986" s="116">
        <f t="shared" si="517"/>
        <v>0</v>
      </c>
      <c r="W1986" s="116">
        <f t="shared" si="517"/>
        <v>0</v>
      </c>
      <c r="X1986" s="116">
        <f t="shared" si="517"/>
        <v>0</v>
      </c>
      <c r="Y1986" s="116">
        <f t="shared" si="517"/>
        <v>0</v>
      </c>
      <c r="Z1986" s="115">
        <f t="shared" si="506"/>
        <v>0</v>
      </c>
      <c r="AA1986" s="116">
        <v>0</v>
      </c>
      <c r="AB1986" s="116">
        <v>0</v>
      </c>
      <c r="AC1986" s="116">
        <v>0</v>
      </c>
      <c r="AD1986" s="116">
        <v>0</v>
      </c>
      <c r="AE1986" s="115">
        <f t="shared" si="507"/>
        <v>0</v>
      </c>
      <c r="AF1986" s="116">
        <v>0</v>
      </c>
      <c r="AG1986" s="116">
        <v>0</v>
      </c>
      <c r="AH1986" s="116">
        <v>0</v>
      </c>
      <c r="AI1986" s="116">
        <v>0</v>
      </c>
      <c r="AJ1986" s="115">
        <f t="shared" si="516"/>
        <v>0</v>
      </c>
      <c r="AK1986" s="116">
        <f t="shared" si="516"/>
        <v>0</v>
      </c>
      <c r="AL1986" s="116">
        <f t="shared" si="516"/>
        <v>0</v>
      </c>
      <c r="AM1986" s="116">
        <f t="shared" si="516"/>
        <v>0</v>
      </c>
      <c r="AN1986" s="116">
        <f t="shared" si="516"/>
        <v>0</v>
      </c>
      <c r="AO1986" s="115">
        <f t="shared" si="508"/>
        <v>0</v>
      </c>
      <c r="AP1986" s="116">
        <f t="shared" si="508"/>
        <v>0</v>
      </c>
      <c r="AQ1986" s="116">
        <f t="shared" si="508"/>
        <v>0</v>
      </c>
      <c r="AR1986" s="116">
        <f t="shared" si="508"/>
        <v>0</v>
      </c>
      <c r="AS1986" s="116">
        <f t="shared" si="509"/>
        <v>0</v>
      </c>
    </row>
    <row r="1987" spans="2:45" ht="16.5" thickTop="1" thickBot="1" x14ac:dyDescent="0.3">
      <c r="B1987" s="101" t="str">
        <f t="shared" si="502"/>
        <v>b</v>
      </c>
      <c r="D1987" s="109" t="s">
        <v>279</v>
      </c>
      <c r="E1987" s="120" t="s">
        <v>311</v>
      </c>
      <c r="F1987" s="115">
        <f t="shared" si="503"/>
        <v>0</v>
      </c>
      <c r="G1987" s="116">
        <v>0</v>
      </c>
      <c r="H1987" s="116">
        <v>0</v>
      </c>
      <c r="I1987" s="116">
        <v>0</v>
      </c>
      <c r="J1987" s="116">
        <v>0</v>
      </c>
      <c r="K1987" s="115">
        <f t="shared" si="504"/>
        <v>0</v>
      </c>
      <c r="L1987" s="116">
        <v>0</v>
      </c>
      <c r="M1987" s="116">
        <v>0</v>
      </c>
      <c r="N1987" s="116">
        <v>0</v>
      </c>
      <c r="O1987" s="116">
        <v>0</v>
      </c>
      <c r="P1987" s="115">
        <f t="shared" si="505"/>
        <v>0</v>
      </c>
      <c r="Q1987" s="116">
        <v>0</v>
      </c>
      <c r="R1987" s="116">
        <v>0</v>
      </c>
      <c r="S1987" s="116">
        <v>0</v>
      </c>
      <c r="T1987" s="116">
        <v>0</v>
      </c>
      <c r="U1987" s="111">
        <f t="shared" si="517"/>
        <v>0</v>
      </c>
      <c r="V1987" s="116">
        <f t="shared" si="517"/>
        <v>0</v>
      </c>
      <c r="W1987" s="116">
        <f t="shared" si="517"/>
        <v>0</v>
      </c>
      <c r="X1987" s="116">
        <f t="shared" si="517"/>
        <v>0</v>
      </c>
      <c r="Y1987" s="116">
        <f t="shared" si="517"/>
        <v>0</v>
      </c>
      <c r="Z1987" s="115">
        <f t="shared" si="506"/>
        <v>0</v>
      </c>
      <c r="AA1987" s="116">
        <v>0</v>
      </c>
      <c r="AB1987" s="116">
        <v>0</v>
      </c>
      <c r="AC1987" s="116">
        <v>0</v>
      </c>
      <c r="AD1987" s="116">
        <v>0</v>
      </c>
      <c r="AE1987" s="115">
        <f t="shared" si="507"/>
        <v>0</v>
      </c>
      <c r="AF1987" s="116">
        <v>0</v>
      </c>
      <c r="AG1987" s="116">
        <v>0</v>
      </c>
      <c r="AH1987" s="116">
        <v>0</v>
      </c>
      <c r="AI1987" s="116">
        <v>0</v>
      </c>
      <c r="AJ1987" s="115">
        <f t="shared" si="516"/>
        <v>0</v>
      </c>
      <c r="AK1987" s="116">
        <f t="shared" si="516"/>
        <v>0</v>
      </c>
      <c r="AL1987" s="116">
        <f t="shared" si="516"/>
        <v>0</v>
      </c>
      <c r="AM1987" s="116">
        <f t="shared" si="516"/>
        <v>0</v>
      </c>
      <c r="AN1987" s="116">
        <f t="shared" si="516"/>
        <v>0</v>
      </c>
      <c r="AO1987" s="115">
        <f t="shared" si="508"/>
        <v>0</v>
      </c>
      <c r="AP1987" s="116">
        <f t="shared" si="508"/>
        <v>0</v>
      </c>
      <c r="AQ1987" s="116">
        <f t="shared" si="508"/>
        <v>0</v>
      </c>
      <c r="AR1987" s="116">
        <f t="shared" si="508"/>
        <v>0</v>
      </c>
      <c r="AS1987" s="116">
        <f t="shared" si="509"/>
        <v>0</v>
      </c>
    </row>
    <row r="1988" spans="2:45" ht="16.5" thickTop="1" thickBot="1" x14ac:dyDescent="0.3">
      <c r="B1988" s="101" t="str">
        <f t="shared" si="502"/>
        <v>b</v>
      </c>
      <c r="D1988" s="109" t="s">
        <v>279</v>
      </c>
      <c r="E1988" s="120" t="s">
        <v>312</v>
      </c>
      <c r="F1988" s="115">
        <f t="shared" si="503"/>
        <v>0</v>
      </c>
      <c r="G1988" s="116">
        <v>0</v>
      </c>
      <c r="H1988" s="116">
        <v>0</v>
      </c>
      <c r="I1988" s="116">
        <v>0</v>
      </c>
      <c r="J1988" s="116">
        <v>0</v>
      </c>
      <c r="K1988" s="115">
        <f t="shared" si="504"/>
        <v>0</v>
      </c>
      <c r="L1988" s="116">
        <v>0</v>
      </c>
      <c r="M1988" s="116">
        <v>0</v>
      </c>
      <c r="N1988" s="116">
        <v>0</v>
      </c>
      <c r="O1988" s="116">
        <v>0</v>
      </c>
      <c r="P1988" s="115">
        <f t="shared" si="505"/>
        <v>0</v>
      </c>
      <c r="Q1988" s="116">
        <v>0</v>
      </c>
      <c r="R1988" s="116">
        <v>0</v>
      </c>
      <c r="S1988" s="116">
        <v>0</v>
      </c>
      <c r="T1988" s="116">
        <v>0</v>
      </c>
      <c r="U1988" s="111">
        <f t="shared" si="517"/>
        <v>0</v>
      </c>
      <c r="V1988" s="116">
        <f t="shared" si="517"/>
        <v>0</v>
      </c>
      <c r="W1988" s="116">
        <f t="shared" si="517"/>
        <v>0</v>
      </c>
      <c r="X1988" s="116">
        <f t="shared" si="517"/>
        <v>0</v>
      </c>
      <c r="Y1988" s="116">
        <f t="shared" si="517"/>
        <v>0</v>
      </c>
      <c r="Z1988" s="115">
        <f t="shared" si="506"/>
        <v>0</v>
      </c>
      <c r="AA1988" s="116">
        <v>0</v>
      </c>
      <c r="AB1988" s="116">
        <v>0</v>
      </c>
      <c r="AC1988" s="116">
        <v>0</v>
      </c>
      <c r="AD1988" s="116">
        <v>0</v>
      </c>
      <c r="AE1988" s="115">
        <f t="shared" si="507"/>
        <v>0</v>
      </c>
      <c r="AF1988" s="116">
        <v>0</v>
      </c>
      <c r="AG1988" s="116">
        <v>0</v>
      </c>
      <c r="AH1988" s="116">
        <v>0</v>
      </c>
      <c r="AI1988" s="116">
        <v>0</v>
      </c>
      <c r="AJ1988" s="115">
        <f t="shared" si="516"/>
        <v>0</v>
      </c>
      <c r="AK1988" s="116">
        <f t="shared" si="516"/>
        <v>0</v>
      </c>
      <c r="AL1988" s="116">
        <f t="shared" si="516"/>
        <v>0</v>
      </c>
      <c r="AM1988" s="116">
        <f t="shared" si="516"/>
        <v>0</v>
      </c>
      <c r="AN1988" s="116">
        <f t="shared" si="516"/>
        <v>0</v>
      </c>
      <c r="AO1988" s="115">
        <f t="shared" si="508"/>
        <v>0</v>
      </c>
      <c r="AP1988" s="116">
        <f t="shared" si="508"/>
        <v>0</v>
      </c>
      <c r="AQ1988" s="116">
        <f t="shared" si="508"/>
        <v>0</v>
      </c>
      <c r="AR1988" s="116">
        <f t="shared" ref="AR1988:AR2051" si="518">N1988+X1988</f>
        <v>0</v>
      </c>
      <c r="AS1988" s="116">
        <f t="shared" si="509"/>
        <v>0</v>
      </c>
    </row>
    <row r="1989" spans="2:45" ht="16.5" thickTop="1" thickBot="1" x14ac:dyDescent="0.3">
      <c r="B1989" s="101" t="str">
        <f t="shared" ref="B1989:B2052" si="519">IF((F1989+G1989+H1989+J1989++K1989+L1989+M1989+U1989+AJ1989+AO1989)&gt;0,"a","b")</f>
        <v>a</v>
      </c>
      <c r="C1989" s="101" t="str">
        <f t="shared" ref="C1989:C2052" si="520">IF((G1989+H1989+I1989+K1989++L1989+M1989+N1989+U1989+AJ1989+AO1989)&gt;0,"a","b")</f>
        <v>a</v>
      </c>
      <c r="D1989" s="109" t="s">
        <v>202</v>
      </c>
      <c r="E1989" s="118" t="s">
        <v>52</v>
      </c>
      <c r="F1989" s="115">
        <f t="shared" ref="F1989:F2052" si="521">SUM(G1989:J1989)</f>
        <v>20000000</v>
      </c>
      <c r="G1989" s="116">
        <f>SUM(G1990,G2002:G2004)</f>
        <v>6776300</v>
      </c>
      <c r="H1989" s="116">
        <f>SUM(H1990,H2002:H2004)</f>
        <v>4471200</v>
      </c>
      <c r="I1989" s="116">
        <f>SUM(I1990,I2002:I2004)</f>
        <v>4376300</v>
      </c>
      <c r="J1989" s="116">
        <f>SUM(J1990,J2002:J2004)</f>
        <v>4376200</v>
      </c>
      <c r="K1989" s="115">
        <f t="shared" ref="K1989:K2052" si="522">SUM(L1989:O1989)</f>
        <v>20000000</v>
      </c>
      <c r="L1989" s="116">
        <f>SUM(L1990,L2002:L2004)</f>
        <v>8276300</v>
      </c>
      <c r="M1989" s="116">
        <f>SUM(M1990,M2002:M2004)</f>
        <v>2971200</v>
      </c>
      <c r="N1989" s="116">
        <f>SUM(N1990,N2002:N2004)</f>
        <v>4376300</v>
      </c>
      <c r="O1989" s="116">
        <f>SUM(O1990,O2002:O2004)</f>
        <v>4376200</v>
      </c>
      <c r="P1989" s="115">
        <f t="shared" ref="P1989:P2052" si="523">SUM(Q1989:T1989)</f>
        <v>10782183.34</v>
      </c>
      <c r="Q1989" s="116">
        <f>SUM(Q1990,Q2002:Q2004)</f>
        <v>8240411.6100000003</v>
      </c>
      <c r="R1989" s="116">
        <f>SUM(R1990,R2002:R2004)</f>
        <v>2541771.73</v>
      </c>
      <c r="S1989" s="116">
        <f>SUM(S1990,S2002:S2004)</f>
        <v>0</v>
      </c>
      <c r="T1989" s="116">
        <f>SUM(T1990,T2002:T2004)</f>
        <v>0</v>
      </c>
      <c r="U1989" s="111">
        <f t="shared" si="517"/>
        <v>0</v>
      </c>
      <c r="V1989" s="116">
        <f t="shared" si="517"/>
        <v>0</v>
      </c>
      <c r="W1989" s="116">
        <f t="shared" si="517"/>
        <v>0</v>
      </c>
      <c r="X1989" s="116">
        <f t="shared" si="517"/>
        <v>0</v>
      </c>
      <c r="Y1989" s="116">
        <f t="shared" si="517"/>
        <v>0</v>
      </c>
      <c r="Z1989" s="115">
        <f t="shared" ref="Z1989:Z2052" si="524">SUM(AA1989:AD1989)</f>
        <v>0</v>
      </c>
      <c r="AA1989" s="116">
        <f>SUM(AA1990,AA2002:AA2004)</f>
        <v>0</v>
      </c>
      <c r="AB1989" s="116">
        <f>SUM(AB1990,AB2002:AB2004)</f>
        <v>0</v>
      </c>
      <c r="AC1989" s="116">
        <f>SUM(AC1990,AC2002:AC2004)</f>
        <v>0</v>
      </c>
      <c r="AD1989" s="116">
        <f>SUM(AD1990,AD2002:AD2004)</f>
        <v>0</v>
      </c>
      <c r="AE1989" s="115">
        <f t="shared" ref="AE1989:AE2052" si="525">SUM(AF1989:AI1989)</f>
        <v>0</v>
      </c>
      <c r="AF1989" s="116">
        <f>SUM(AF1990,AF2002:AF2004)</f>
        <v>0</v>
      </c>
      <c r="AG1989" s="116">
        <f>SUM(AG1990,AG2002:AG2004)</f>
        <v>0</v>
      </c>
      <c r="AH1989" s="116">
        <f>SUM(AH1990,AH2002:AH2004)</f>
        <v>0</v>
      </c>
      <c r="AI1989" s="116">
        <f>SUM(AI1990,AI2002:AI2004)</f>
        <v>0</v>
      </c>
      <c r="AJ1989" s="115">
        <f t="shared" si="516"/>
        <v>20000000</v>
      </c>
      <c r="AK1989" s="116">
        <f t="shared" si="516"/>
        <v>6776300</v>
      </c>
      <c r="AL1989" s="116">
        <f t="shared" si="516"/>
        <v>4471200</v>
      </c>
      <c r="AM1989" s="116">
        <f t="shared" si="516"/>
        <v>4376300</v>
      </c>
      <c r="AN1989" s="116">
        <f t="shared" si="516"/>
        <v>4376200</v>
      </c>
      <c r="AO1989" s="115">
        <f t="shared" ref="AO1989:AR2052" si="526">K1989+U1989</f>
        <v>20000000</v>
      </c>
      <c r="AP1989" s="116">
        <f t="shared" si="526"/>
        <v>8276300</v>
      </c>
      <c r="AQ1989" s="116">
        <f t="shared" si="526"/>
        <v>2971200</v>
      </c>
      <c r="AR1989" s="116">
        <f t="shared" si="518"/>
        <v>4376300</v>
      </c>
      <c r="AS1989" s="116">
        <f t="shared" ref="AS1989:AS2052" si="527">O1989+AD1989+AI1989</f>
        <v>4376200</v>
      </c>
    </row>
    <row r="1990" spans="2:45" ht="16.5" thickTop="1" thickBot="1" x14ac:dyDescent="0.3">
      <c r="B1990" s="101" t="str">
        <f t="shared" si="519"/>
        <v>a</v>
      </c>
      <c r="C1990" s="101" t="str">
        <f t="shared" si="520"/>
        <v>a</v>
      </c>
      <c r="D1990" s="109" t="s">
        <v>279</v>
      </c>
      <c r="E1990" s="119" t="s">
        <v>298</v>
      </c>
      <c r="F1990" s="115">
        <f t="shared" si="521"/>
        <v>20000000</v>
      </c>
      <c r="G1990" s="116">
        <f>SUM(G1991:G1997)</f>
        <v>6776300</v>
      </c>
      <c r="H1990" s="116">
        <f>SUM(H1991:H1997)</f>
        <v>4471200</v>
      </c>
      <c r="I1990" s="116">
        <f>SUM(I1991:I1997)</f>
        <v>4376300</v>
      </c>
      <c r="J1990" s="116">
        <f>SUM(J1991:J1997)</f>
        <v>4376200</v>
      </c>
      <c r="K1990" s="115">
        <f t="shared" si="522"/>
        <v>20000000</v>
      </c>
      <c r="L1990" s="116">
        <f>SUM(L1991:L1997)</f>
        <v>8276300</v>
      </c>
      <c r="M1990" s="116">
        <f>SUM(M1991:M1997)</f>
        <v>2971200</v>
      </c>
      <c r="N1990" s="116">
        <f>SUM(N1991:N1997)</f>
        <v>4376300</v>
      </c>
      <c r="O1990" s="116">
        <f>SUM(O1991:O1997)</f>
        <v>4376200</v>
      </c>
      <c r="P1990" s="115">
        <f t="shared" si="523"/>
        <v>10782183.34</v>
      </c>
      <c r="Q1990" s="116">
        <f>SUM(Q1991:Q1997)</f>
        <v>8240411.6100000003</v>
      </c>
      <c r="R1990" s="116">
        <f>SUM(R1991:R1997)</f>
        <v>2541771.73</v>
      </c>
      <c r="S1990" s="116">
        <f>SUM(S1991:S1997)</f>
        <v>0</v>
      </c>
      <c r="T1990" s="116">
        <f>SUM(T1991:T1997)</f>
        <v>0</v>
      </c>
      <c r="U1990" s="111">
        <f t="shared" si="517"/>
        <v>0</v>
      </c>
      <c r="V1990" s="116">
        <f t="shared" si="517"/>
        <v>0</v>
      </c>
      <c r="W1990" s="116">
        <f t="shared" si="517"/>
        <v>0</v>
      </c>
      <c r="X1990" s="116">
        <f t="shared" si="517"/>
        <v>0</v>
      </c>
      <c r="Y1990" s="116">
        <f t="shared" si="517"/>
        <v>0</v>
      </c>
      <c r="Z1990" s="115">
        <f t="shared" si="524"/>
        <v>0</v>
      </c>
      <c r="AA1990" s="116">
        <f>SUM(AA1991:AA1997)</f>
        <v>0</v>
      </c>
      <c r="AB1990" s="116">
        <f>SUM(AB1991:AB1997)</f>
        <v>0</v>
      </c>
      <c r="AC1990" s="116">
        <f>SUM(AC1991:AC1997)</f>
        <v>0</v>
      </c>
      <c r="AD1990" s="116">
        <f>SUM(AD1991:AD1997)</f>
        <v>0</v>
      </c>
      <c r="AE1990" s="115">
        <f t="shared" si="525"/>
        <v>0</v>
      </c>
      <c r="AF1990" s="116">
        <f>SUM(AF1991:AF1997)</f>
        <v>0</v>
      </c>
      <c r="AG1990" s="116">
        <f>SUM(AG1991:AG1997)</f>
        <v>0</v>
      </c>
      <c r="AH1990" s="116">
        <f>SUM(AH1991:AH1997)</f>
        <v>0</v>
      </c>
      <c r="AI1990" s="116">
        <f>SUM(AI1991:AI1997)</f>
        <v>0</v>
      </c>
      <c r="AJ1990" s="115">
        <f t="shared" si="516"/>
        <v>20000000</v>
      </c>
      <c r="AK1990" s="116">
        <f t="shared" si="516"/>
        <v>6776300</v>
      </c>
      <c r="AL1990" s="116">
        <f t="shared" si="516"/>
        <v>4471200</v>
      </c>
      <c r="AM1990" s="116">
        <f t="shared" si="516"/>
        <v>4376300</v>
      </c>
      <c r="AN1990" s="116">
        <f t="shared" si="516"/>
        <v>4376200</v>
      </c>
      <c r="AO1990" s="115">
        <f t="shared" si="526"/>
        <v>20000000</v>
      </c>
      <c r="AP1990" s="116">
        <f t="shared" si="526"/>
        <v>8276300</v>
      </c>
      <c r="AQ1990" s="116">
        <f t="shared" si="526"/>
        <v>2971200</v>
      </c>
      <c r="AR1990" s="116">
        <f t="shared" si="518"/>
        <v>4376300</v>
      </c>
      <c r="AS1990" s="116">
        <f t="shared" si="527"/>
        <v>4376200</v>
      </c>
    </row>
    <row r="1991" spans="2:45" ht="16.5" hidden="1" thickTop="1" thickBot="1" x14ac:dyDescent="0.3">
      <c r="B1991" s="101" t="str">
        <f t="shared" si="519"/>
        <v>b</v>
      </c>
      <c r="C1991" s="101" t="str">
        <f t="shared" si="520"/>
        <v>b</v>
      </c>
      <c r="D1991" s="109" t="s">
        <v>279</v>
      </c>
      <c r="E1991" s="120" t="s">
        <v>299</v>
      </c>
      <c r="F1991" s="115">
        <f t="shared" si="521"/>
        <v>0</v>
      </c>
      <c r="G1991" s="116">
        <v>0</v>
      </c>
      <c r="H1991" s="116">
        <v>0</v>
      </c>
      <c r="I1991" s="116">
        <v>0</v>
      </c>
      <c r="J1991" s="116">
        <v>0</v>
      </c>
      <c r="K1991" s="115">
        <f t="shared" si="522"/>
        <v>0</v>
      </c>
      <c r="L1991" s="116">
        <v>0</v>
      </c>
      <c r="M1991" s="116">
        <v>0</v>
      </c>
      <c r="N1991" s="116">
        <v>0</v>
      </c>
      <c r="O1991" s="116">
        <v>0</v>
      </c>
      <c r="P1991" s="115">
        <f t="shared" si="523"/>
        <v>0</v>
      </c>
      <c r="Q1991" s="116">
        <v>0</v>
      </c>
      <c r="R1991" s="116">
        <v>0</v>
      </c>
      <c r="S1991" s="116">
        <v>0</v>
      </c>
      <c r="T1991" s="116">
        <v>0</v>
      </c>
      <c r="U1991" s="111">
        <f t="shared" si="517"/>
        <v>0</v>
      </c>
      <c r="V1991" s="116">
        <f t="shared" si="517"/>
        <v>0</v>
      </c>
      <c r="W1991" s="116">
        <f t="shared" si="517"/>
        <v>0</v>
      </c>
      <c r="X1991" s="116">
        <f t="shared" si="517"/>
        <v>0</v>
      </c>
      <c r="Y1991" s="116">
        <f t="shared" si="517"/>
        <v>0</v>
      </c>
      <c r="Z1991" s="115">
        <f t="shared" si="524"/>
        <v>0</v>
      </c>
      <c r="AA1991" s="116">
        <v>0</v>
      </c>
      <c r="AB1991" s="116">
        <v>0</v>
      </c>
      <c r="AC1991" s="116">
        <v>0</v>
      </c>
      <c r="AD1991" s="116">
        <v>0</v>
      </c>
      <c r="AE1991" s="115">
        <f t="shared" si="525"/>
        <v>0</v>
      </c>
      <c r="AF1991" s="116">
        <v>0</v>
      </c>
      <c r="AG1991" s="116">
        <v>0</v>
      </c>
      <c r="AH1991" s="116">
        <v>0</v>
      </c>
      <c r="AI1991" s="116">
        <v>0</v>
      </c>
      <c r="AJ1991" s="115">
        <f t="shared" si="516"/>
        <v>0</v>
      </c>
      <c r="AK1991" s="116">
        <f t="shared" si="516"/>
        <v>0</v>
      </c>
      <c r="AL1991" s="116">
        <f t="shared" si="516"/>
        <v>0</v>
      </c>
      <c r="AM1991" s="116">
        <f t="shared" si="516"/>
        <v>0</v>
      </c>
      <c r="AN1991" s="116">
        <f t="shared" si="516"/>
        <v>0</v>
      </c>
      <c r="AO1991" s="115">
        <f t="shared" si="526"/>
        <v>0</v>
      </c>
      <c r="AP1991" s="116">
        <f t="shared" si="526"/>
        <v>0</v>
      </c>
      <c r="AQ1991" s="116">
        <f t="shared" si="526"/>
        <v>0</v>
      </c>
      <c r="AR1991" s="116">
        <f t="shared" si="518"/>
        <v>0</v>
      </c>
      <c r="AS1991" s="116">
        <f t="shared" si="527"/>
        <v>0</v>
      </c>
    </row>
    <row r="1992" spans="2:45" ht="16.5" hidden="1" thickTop="1" thickBot="1" x14ac:dyDescent="0.3">
      <c r="B1992" s="101" t="str">
        <f t="shared" si="519"/>
        <v>b</v>
      </c>
      <c r="C1992" s="101" t="str">
        <f t="shared" si="520"/>
        <v>b</v>
      </c>
      <c r="D1992" s="109" t="s">
        <v>279</v>
      </c>
      <c r="E1992" s="120" t="s">
        <v>300</v>
      </c>
      <c r="F1992" s="115">
        <f t="shared" si="521"/>
        <v>0</v>
      </c>
      <c r="G1992" s="116">
        <v>0</v>
      </c>
      <c r="H1992" s="116">
        <v>0</v>
      </c>
      <c r="I1992" s="116">
        <v>0</v>
      </c>
      <c r="J1992" s="116">
        <v>0</v>
      </c>
      <c r="K1992" s="115">
        <f t="shared" si="522"/>
        <v>0</v>
      </c>
      <c r="L1992" s="116">
        <v>0</v>
      </c>
      <c r="M1992" s="116">
        <v>0</v>
      </c>
      <c r="N1992" s="116">
        <v>0</v>
      </c>
      <c r="O1992" s="116">
        <v>0</v>
      </c>
      <c r="P1992" s="115">
        <f t="shared" si="523"/>
        <v>0</v>
      </c>
      <c r="Q1992" s="116">
        <v>0</v>
      </c>
      <c r="R1992" s="116">
        <v>0</v>
      </c>
      <c r="S1992" s="116">
        <v>0</v>
      </c>
      <c r="T1992" s="116">
        <v>0</v>
      </c>
      <c r="U1992" s="111">
        <f t="shared" si="517"/>
        <v>0</v>
      </c>
      <c r="V1992" s="116">
        <f t="shared" si="517"/>
        <v>0</v>
      </c>
      <c r="W1992" s="116">
        <f t="shared" si="517"/>
        <v>0</v>
      </c>
      <c r="X1992" s="116">
        <f t="shared" si="517"/>
        <v>0</v>
      </c>
      <c r="Y1992" s="116">
        <f t="shared" si="517"/>
        <v>0</v>
      </c>
      <c r="Z1992" s="115">
        <f t="shared" si="524"/>
        <v>0</v>
      </c>
      <c r="AA1992" s="116">
        <v>0</v>
      </c>
      <c r="AB1992" s="116">
        <v>0</v>
      </c>
      <c r="AC1992" s="116">
        <v>0</v>
      </c>
      <c r="AD1992" s="116">
        <v>0</v>
      </c>
      <c r="AE1992" s="115">
        <f t="shared" si="525"/>
        <v>0</v>
      </c>
      <c r="AF1992" s="116">
        <v>0</v>
      </c>
      <c r="AG1992" s="116">
        <v>0</v>
      </c>
      <c r="AH1992" s="116">
        <v>0</v>
      </c>
      <c r="AI1992" s="116">
        <v>0</v>
      </c>
      <c r="AJ1992" s="115">
        <f t="shared" si="516"/>
        <v>0</v>
      </c>
      <c r="AK1992" s="116">
        <f t="shared" si="516"/>
        <v>0</v>
      </c>
      <c r="AL1992" s="116">
        <f t="shared" si="516"/>
        <v>0</v>
      </c>
      <c r="AM1992" s="116">
        <f t="shared" si="516"/>
        <v>0</v>
      </c>
      <c r="AN1992" s="116">
        <f t="shared" si="516"/>
        <v>0</v>
      </c>
      <c r="AO1992" s="115">
        <f t="shared" si="526"/>
        <v>0</v>
      </c>
      <c r="AP1992" s="116">
        <f t="shared" si="526"/>
        <v>0</v>
      </c>
      <c r="AQ1992" s="116">
        <f t="shared" si="526"/>
        <v>0</v>
      </c>
      <c r="AR1992" s="116">
        <f t="shared" si="518"/>
        <v>0</v>
      </c>
      <c r="AS1992" s="116">
        <f t="shared" si="527"/>
        <v>0</v>
      </c>
    </row>
    <row r="1993" spans="2:45" ht="16.5" hidden="1" thickTop="1" thickBot="1" x14ac:dyDescent="0.3">
      <c r="B1993" s="101" t="str">
        <f t="shared" si="519"/>
        <v>b</v>
      </c>
      <c r="C1993" s="101" t="str">
        <f t="shared" si="520"/>
        <v>b</v>
      </c>
      <c r="D1993" s="109" t="s">
        <v>279</v>
      </c>
      <c r="E1993" s="120" t="s">
        <v>301</v>
      </c>
      <c r="F1993" s="115">
        <f t="shared" si="521"/>
        <v>0</v>
      </c>
      <c r="G1993" s="116">
        <v>0</v>
      </c>
      <c r="H1993" s="116">
        <v>0</v>
      </c>
      <c r="I1993" s="116">
        <v>0</v>
      </c>
      <c r="J1993" s="116">
        <v>0</v>
      </c>
      <c r="K1993" s="115">
        <f t="shared" si="522"/>
        <v>0</v>
      </c>
      <c r="L1993" s="116">
        <v>0</v>
      </c>
      <c r="M1993" s="116">
        <v>0</v>
      </c>
      <c r="N1993" s="116">
        <v>0</v>
      </c>
      <c r="O1993" s="116">
        <v>0</v>
      </c>
      <c r="P1993" s="115">
        <f t="shared" si="523"/>
        <v>0</v>
      </c>
      <c r="Q1993" s="116">
        <v>0</v>
      </c>
      <c r="R1993" s="116">
        <v>0</v>
      </c>
      <c r="S1993" s="116">
        <v>0</v>
      </c>
      <c r="T1993" s="116">
        <v>0</v>
      </c>
      <c r="U1993" s="111">
        <f t="shared" si="517"/>
        <v>0</v>
      </c>
      <c r="V1993" s="116">
        <f t="shared" si="517"/>
        <v>0</v>
      </c>
      <c r="W1993" s="116">
        <f t="shared" si="517"/>
        <v>0</v>
      </c>
      <c r="X1993" s="116">
        <f t="shared" si="517"/>
        <v>0</v>
      </c>
      <c r="Y1993" s="116">
        <f t="shared" si="517"/>
        <v>0</v>
      </c>
      <c r="Z1993" s="115">
        <f t="shared" si="524"/>
        <v>0</v>
      </c>
      <c r="AA1993" s="116">
        <v>0</v>
      </c>
      <c r="AB1993" s="116">
        <v>0</v>
      </c>
      <c r="AC1993" s="116">
        <v>0</v>
      </c>
      <c r="AD1993" s="116">
        <v>0</v>
      </c>
      <c r="AE1993" s="115">
        <f t="shared" si="525"/>
        <v>0</v>
      </c>
      <c r="AF1993" s="116">
        <v>0</v>
      </c>
      <c r="AG1993" s="116">
        <v>0</v>
      </c>
      <c r="AH1993" s="116">
        <v>0</v>
      </c>
      <c r="AI1993" s="116">
        <v>0</v>
      </c>
      <c r="AJ1993" s="115">
        <f t="shared" si="516"/>
        <v>0</v>
      </c>
      <c r="AK1993" s="116">
        <f t="shared" si="516"/>
        <v>0</v>
      </c>
      <c r="AL1993" s="116">
        <f t="shared" si="516"/>
        <v>0</v>
      </c>
      <c r="AM1993" s="116">
        <f t="shared" si="516"/>
        <v>0</v>
      </c>
      <c r="AN1993" s="116">
        <f t="shared" si="516"/>
        <v>0</v>
      </c>
      <c r="AO1993" s="115">
        <f t="shared" si="526"/>
        <v>0</v>
      </c>
      <c r="AP1993" s="116">
        <f t="shared" si="526"/>
        <v>0</v>
      </c>
      <c r="AQ1993" s="116">
        <f t="shared" si="526"/>
        <v>0</v>
      </c>
      <c r="AR1993" s="116">
        <f t="shared" si="518"/>
        <v>0</v>
      </c>
      <c r="AS1993" s="116">
        <f t="shared" si="527"/>
        <v>0</v>
      </c>
    </row>
    <row r="1994" spans="2:45" ht="16.5" hidden="1" thickTop="1" thickBot="1" x14ac:dyDescent="0.3">
      <c r="B1994" s="101" t="str">
        <f t="shared" si="519"/>
        <v>b</v>
      </c>
      <c r="C1994" s="101" t="str">
        <f t="shared" si="520"/>
        <v>b</v>
      </c>
      <c r="D1994" s="109" t="s">
        <v>279</v>
      </c>
      <c r="E1994" s="120" t="s">
        <v>302</v>
      </c>
      <c r="F1994" s="115">
        <f t="shared" si="521"/>
        <v>0</v>
      </c>
      <c r="G1994" s="116">
        <v>0</v>
      </c>
      <c r="H1994" s="116">
        <v>0</v>
      </c>
      <c r="I1994" s="116">
        <v>0</v>
      </c>
      <c r="J1994" s="116">
        <v>0</v>
      </c>
      <c r="K1994" s="115">
        <f t="shared" si="522"/>
        <v>0</v>
      </c>
      <c r="L1994" s="116">
        <v>0</v>
      </c>
      <c r="M1994" s="116">
        <v>0</v>
      </c>
      <c r="N1994" s="116">
        <v>0</v>
      </c>
      <c r="O1994" s="116">
        <v>0</v>
      </c>
      <c r="P1994" s="115">
        <f t="shared" si="523"/>
        <v>0</v>
      </c>
      <c r="Q1994" s="116">
        <v>0</v>
      </c>
      <c r="R1994" s="116">
        <v>0</v>
      </c>
      <c r="S1994" s="116">
        <v>0</v>
      </c>
      <c r="T1994" s="116">
        <v>0</v>
      </c>
      <c r="U1994" s="111">
        <f t="shared" si="517"/>
        <v>0</v>
      </c>
      <c r="V1994" s="116">
        <f t="shared" si="517"/>
        <v>0</v>
      </c>
      <c r="W1994" s="116">
        <f t="shared" si="517"/>
        <v>0</v>
      </c>
      <c r="X1994" s="116">
        <f t="shared" si="517"/>
        <v>0</v>
      </c>
      <c r="Y1994" s="116">
        <f t="shared" si="517"/>
        <v>0</v>
      </c>
      <c r="Z1994" s="115">
        <f t="shared" si="524"/>
        <v>0</v>
      </c>
      <c r="AA1994" s="116">
        <v>0</v>
      </c>
      <c r="AB1994" s="116">
        <v>0</v>
      </c>
      <c r="AC1994" s="116">
        <v>0</v>
      </c>
      <c r="AD1994" s="116">
        <v>0</v>
      </c>
      <c r="AE1994" s="115">
        <f t="shared" si="525"/>
        <v>0</v>
      </c>
      <c r="AF1994" s="116">
        <v>0</v>
      </c>
      <c r="AG1994" s="116">
        <v>0</v>
      </c>
      <c r="AH1994" s="116">
        <v>0</v>
      </c>
      <c r="AI1994" s="116">
        <v>0</v>
      </c>
      <c r="AJ1994" s="115">
        <f t="shared" ref="AJ1994:AN2044" si="528">F1994+U1994</f>
        <v>0</v>
      </c>
      <c r="AK1994" s="116">
        <f t="shared" si="528"/>
        <v>0</v>
      </c>
      <c r="AL1994" s="116">
        <f t="shared" si="528"/>
        <v>0</v>
      </c>
      <c r="AM1994" s="116">
        <f t="shared" si="528"/>
        <v>0</v>
      </c>
      <c r="AN1994" s="116">
        <f t="shared" si="528"/>
        <v>0</v>
      </c>
      <c r="AO1994" s="115">
        <f t="shared" si="526"/>
        <v>0</v>
      </c>
      <c r="AP1994" s="116">
        <f t="shared" si="526"/>
        <v>0</v>
      </c>
      <c r="AQ1994" s="116">
        <f t="shared" si="526"/>
        <v>0</v>
      </c>
      <c r="AR1994" s="116">
        <f t="shared" si="518"/>
        <v>0</v>
      </c>
      <c r="AS1994" s="116">
        <f t="shared" si="527"/>
        <v>0</v>
      </c>
    </row>
    <row r="1995" spans="2:45" ht="16.5" hidden="1" thickTop="1" thickBot="1" x14ac:dyDescent="0.3">
      <c r="B1995" s="101" t="str">
        <f t="shared" si="519"/>
        <v>b</v>
      </c>
      <c r="C1995" s="101" t="str">
        <f t="shared" si="520"/>
        <v>b</v>
      </c>
      <c r="D1995" s="109" t="s">
        <v>279</v>
      </c>
      <c r="E1995" s="120" t="s">
        <v>303</v>
      </c>
      <c r="F1995" s="115">
        <f t="shared" si="521"/>
        <v>0</v>
      </c>
      <c r="G1995" s="116">
        <v>0</v>
      </c>
      <c r="H1995" s="116">
        <v>0</v>
      </c>
      <c r="I1995" s="116">
        <v>0</v>
      </c>
      <c r="J1995" s="116">
        <v>0</v>
      </c>
      <c r="K1995" s="115">
        <f t="shared" si="522"/>
        <v>0</v>
      </c>
      <c r="L1995" s="116">
        <v>0</v>
      </c>
      <c r="M1995" s="116">
        <v>0</v>
      </c>
      <c r="N1995" s="116">
        <v>0</v>
      </c>
      <c r="O1995" s="116">
        <v>0</v>
      </c>
      <c r="P1995" s="115">
        <f t="shared" si="523"/>
        <v>0</v>
      </c>
      <c r="Q1995" s="116">
        <v>0</v>
      </c>
      <c r="R1995" s="116">
        <v>0</v>
      </c>
      <c r="S1995" s="116">
        <v>0</v>
      </c>
      <c r="T1995" s="116">
        <v>0</v>
      </c>
      <c r="U1995" s="111">
        <f t="shared" si="517"/>
        <v>0</v>
      </c>
      <c r="V1995" s="116">
        <f t="shared" si="517"/>
        <v>0</v>
      </c>
      <c r="W1995" s="116">
        <f t="shared" si="517"/>
        <v>0</v>
      </c>
      <c r="X1995" s="116">
        <f t="shared" si="517"/>
        <v>0</v>
      </c>
      <c r="Y1995" s="116">
        <f t="shared" si="517"/>
        <v>0</v>
      </c>
      <c r="Z1995" s="115">
        <f t="shared" si="524"/>
        <v>0</v>
      </c>
      <c r="AA1995" s="116">
        <v>0</v>
      </c>
      <c r="AB1995" s="116">
        <v>0</v>
      </c>
      <c r="AC1995" s="116">
        <v>0</v>
      </c>
      <c r="AD1995" s="116">
        <v>0</v>
      </c>
      <c r="AE1995" s="115">
        <f t="shared" si="525"/>
        <v>0</v>
      </c>
      <c r="AF1995" s="116">
        <v>0</v>
      </c>
      <c r="AG1995" s="116">
        <v>0</v>
      </c>
      <c r="AH1995" s="116">
        <v>0</v>
      </c>
      <c r="AI1995" s="116">
        <v>0</v>
      </c>
      <c r="AJ1995" s="115">
        <f t="shared" si="528"/>
        <v>0</v>
      </c>
      <c r="AK1995" s="116">
        <f t="shared" si="528"/>
        <v>0</v>
      </c>
      <c r="AL1995" s="116">
        <f t="shared" si="528"/>
        <v>0</v>
      </c>
      <c r="AM1995" s="116">
        <f t="shared" si="528"/>
        <v>0</v>
      </c>
      <c r="AN1995" s="116">
        <f t="shared" si="528"/>
        <v>0</v>
      </c>
      <c r="AO1995" s="115">
        <f t="shared" si="526"/>
        <v>0</v>
      </c>
      <c r="AP1995" s="116">
        <f t="shared" si="526"/>
        <v>0</v>
      </c>
      <c r="AQ1995" s="116">
        <f t="shared" si="526"/>
        <v>0</v>
      </c>
      <c r="AR1995" s="116">
        <f t="shared" si="518"/>
        <v>0</v>
      </c>
      <c r="AS1995" s="116">
        <f t="shared" si="527"/>
        <v>0</v>
      </c>
    </row>
    <row r="1996" spans="2:45" ht="16.5" thickTop="1" thickBot="1" x14ac:dyDescent="0.3">
      <c r="B1996" s="101" t="str">
        <f t="shared" si="519"/>
        <v>a</v>
      </c>
      <c r="C1996" s="101" t="str">
        <f t="shared" si="520"/>
        <v>a</v>
      </c>
      <c r="D1996" s="109" t="s">
        <v>279</v>
      </c>
      <c r="E1996" s="120" t="s">
        <v>304</v>
      </c>
      <c r="F1996" s="115">
        <f t="shared" si="521"/>
        <v>20000000</v>
      </c>
      <c r="G1996" s="116">
        <v>6776300</v>
      </c>
      <c r="H1996" s="116">
        <v>4471200</v>
      </c>
      <c r="I1996" s="116">
        <v>4376300</v>
      </c>
      <c r="J1996" s="116">
        <v>4376200</v>
      </c>
      <c r="K1996" s="115">
        <f t="shared" si="522"/>
        <v>20000000</v>
      </c>
      <c r="L1996" s="116">
        <v>8276300</v>
      </c>
      <c r="M1996" s="116">
        <v>2971200</v>
      </c>
      <c r="N1996" s="116">
        <v>4376300</v>
      </c>
      <c r="O1996" s="116">
        <v>4376200</v>
      </c>
      <c r="P1996" s="115">
        <f t="shared" si="523"/>
        <v>10782183.34</v>
      </c>
      <c r="Q1996" s="116">
        <v>8240411.6100000003</v>
      </c>
      <c r="R1996" s="116">
        <v>2541771.73</v>
      </c>
      <c r="S1996" s="116">
        <v>0</v>
      </c>
      <c r="T1996" s="116">
        <v>0</v>
      </c>
      <c r="U1996" s="111">
        <f t="shared" si="517"/>
        <v>0</v>
      </c>
      <c r="V1996" s="116">
        <f t="shared" si="517"/>
        <v>0</v>
      </c>
      <c r="W1996" s="116">
        <f t="shared" si="517"/>
        <v>0</v>
      </c>
      <c r="X1996" s="116">
        <f t="shared" si="517"/>
        <v>0</v>
      </c>
      <c r="Y1996" s="116">
        <f t="shared" si="517"/>
        <v>0</v>
      </c>
      <c r="Z1996" s="115">
        <f t="shared" si="524"/>
        <v>0</v>
      </c>
      <c r="AA1996" s="116">
        <v>0</v>
      </c>
      <c r="AB1996" s="116">
        <v>0</v>
      </c>
      <c r="AC1996" s="116">
        <v>0</v>
      </c>
      <c r="AD1996" s="116">
        <v>0</v>
      </c>
      <c r="AE1996" s="115">
        <f t="shared" si="525"/>
        <v>0</v>
      </c>
      <c r="AF1996" s="116">
        <v>0</v>
      </c>
      <c r="AG1996" s="116">
        <v>0</v>
      </c>
      <c r="AH1996" s="116">
        <v>0</v>
      </c>
      <c r="AI1996" s="116">
        <v>0</v>
      </c>
      <c r="AJ1996" s="115">
        <f t="shared" si="528"/>
        <v>20000000</v>
      </c>
      <c r="AK1996" s="116">
        <f t="shared" si="528"/>
        <v>6776300</v>
      </c>
      <c r="AL1996" s="116">
        <f t="shared" si="528"/>
        <v>4471200</v>
      </c>
      <c r="AM1996" s="116">
        <f t="shared" si="528"/>
        <v>4376300</v>
      </c>
      <c r="AN1996" s="116">
        <f t="shared" si="528"/>
        <v>4376200</v>
      </c>
      <c r="AO1996" s="115">
        <f t="shared" si="526"/>
        <v>20000000</v>
      </c>
      <c r="AP1996" s="116">
        <f t="shared" si="526"/>
        <v>8276300</v>
      </c>
      <c r="AQ1996" s="116">
        <f t="shared" si="526"/>
        <v>2971200</v>
      </c>
      <c r="AR1996" s="116">
        <f t="shared" si="518"/>
        <v>4376300</v>
      </c>
      <c r="AS1996" s="116">
        <f t="shared" si="527"/>
        <v>4376200</v>
      </c>
    </row>
    <row r="1997" spans="2:45" ht="16.5" hidden="1" thickTop="1" thickBot="1" x14ac:dyDescent="0.3">
      <c r="B1997" s="101" t="str">
        <f t="shared" si="519"/>
        <v>b</v>
      </c>
      <c r="C1997" s="101" t="str">
        <f t="shared" si="520"/>
        <v>b</v>
      </c>
      <c r="D1997" s="109" t="s">
        <v>279</v>
      </c>
      <c r="E1997" s="120" t="s">
        <v>305</v>
      </c>
      <c r="F1997" s="115">
        <f t="shared" si="521"/>
        <v>0</v>
      </c>
      <c r="G1997" s="116">
        <f>SUM(G1998:G1999)</f>
        <v>0</v>
      </c>
      <c r="H1997" s="116">
        <f>SUM(H1998:H1999)</f>
        <v>0</v>
      </c>
      <c r="I1997" s="116">
        <f>SUM(I1998:I1999)</f>
        <v>0</v>
      </c>
      <c r="J1997" s="116">
        <f>SUM(J1998:J1999)</f>
        <v>0</v>
      </c>
      <c r="K1997" s="115">
        <f t="shared" si="522"/>
        <v>0</v>
      </c>
      <c r="L1997" s="116">
        <f>SUM(L1998:L1999)</f>
        <v>0</v>
      </c>
      <c r="M1997" s="116">
        <f>SUM(M1998:M1999)</f>
        <v>0</v>
      </c>
      <c r="N1997" s="116">
        <f>SUM(N1998:N1999)</f>
        <v>0</v>
      </c>
      <c r="O1997" s="116">
        <f>SUM(O1998:O1999)</f>
        <v>0</v>
      </c>
      <c r="P1997" s="115">
        <f t="shared" si="523"/>
        <v>0</v>
      </c>
      <c r="Q1997" s="116">
        <f>SUM(Q1998:Q1999)</f>
        <v>0</v>
      </c>
      <c r="R1997" s="116">
        <f>SUM(R1998:R1999)</f>
        <v>0</v>
      </c>
      <c r="S1997" s="116">
        <f>SUM(S1998:S1999)</f>
        <v>0</v>
      </c>
      <c r="T1997" s="116">
        <f>SUM(T1998:T1999)</f>
        <v>0</v>
      </c>
      <c r="U1997" s="111">
        <f t="shared" si="517"/>
        <v>0</v>
      </c>
      <c r="V1997" s="116">
        <f t="shared" si="517"/>
        <v>0</v>
      </c>
      <c r="W1997" s="116">
        <f t="shared" si="517"/>
        <v>0</v>
      </c>
      <c r="X1997" s="116">
        <f t="shared" si="517"/>
        <v>0</v>
      </c>
      <c r="Y1997" s="116">
        <f t="shared" si="517"/>
        <v>0</v>
      </c>
      <c r="Z1997" s="115">
        <f t="shared" si="524"/>
        <v>0</v>
      </c>
      <c r="AA1997" s="116">
        <f>SUM(AA1998:AA1999)</f>
        <v>0</v>
      </c>
      <c r="AB1997" s="116">
        <f>SUM(AB1998:AB1999)</f>
        <v>0</v>
      </c>
      <c r="AC1997" s="116">
        <f>SUM(AC1998:AC1999)</f>
        <v>0</v>
      </c>
      <c r="AD1997" s="116">
        <f>SUM(AD1998:AD1999)</f>
        <v>0</v>
      </c>
      <c r="AE1997" s="115">
        <f t="shared" si="525"/>
        <v>0</v>
      </c>
      <c r="AF1997" s="116">
        <f>SUM(AF1998:AF1999)</f>
        <v>0</v>
      </c>
      <c r="AG1997" s="116">
        <f>SUM(AG1998:AG1999)</f>
        <v>0</v>
      </c>
      <c r="AH1997" s="116">
        <f>SUM(AH1998:AH1999)</f>
        <v>0</v>
      </c>
      <c r="AI1997" s="116">
        <f>SUM(AI1998:AI1999)</f>
        <v>0</v>
      </c>
      <c r="AJ1997" s="115">
        <f t="shared" si="528"/>
        <v>0</v>
      </c>
      <c r="AK1997" s="116">
        <f t="shared" si="528"/>
        <v>0</v>
      </c>
      <c r="AL1997" s="116">
        <f t="shared" si="528"/>
        <v>0</v>
      </c>
      <c r="AM1997" s="116">
        <f t="shared" si="528"/>
        <v>0</v>
      </c>
      <c r="AN1997" s="116">
        <f t="shared" si="528"/>
        <v>0</v>
      </c>
      <c r="AO1997" s="115">
        <f t="shared" si="526"/>
        <v>0</v>
      </c>
      <c r="AP1997" s="116">
        <f t="shared" si="526"/>
        <v>0</v>
      </c>
      <c r="AQ1997" s="116">
        <f t="shared" si="526"/>
        <v>0</v>
      </c>
      <c r="AR1997" s="116">
        <f t="shared" si="518"/>
        <v>0</v>
      </c>
      <c r="AS1997" s="116">
        <f t="shared" si="527"/>
        <v>0</v>
      </c>
    </row>
    <row r="1998" spans="2:45" ht="16.5" hidden="1" thickTop="1" thickBot="1" x14ac:dyDescent="0.3">
      <c r="B1998" s="101" t="str">
        <f t="shared" si="519"/>
        <v>b</v>
      </c>
      <c r="C1998" s="101" t="str">
        <f t="shared" si="520"/>
        <v>b</v>
      </c>
      <c r="D1998" s="109" t="s">
        <v>279</v>
      </c>
      <c r="E1998" s="121" t="s">
        <v>306</v>
      </c>
      <c r="F1998" s="115">
        <f t="shared" si="521"/>
        <v>0</v>
      </c>
      <c r="G1998" s="116">
        <v>0</v>
      </c>
      <c r="H1998" s="116">
        <v>0</v>
      </c>
      <c r="I1998" s="116">
        <v>0</v>
      </c>
      <c r="J1998" s="116">
        <v>0</v>
      </c>
      <c r="K1998" s="115">
        <f t="shared" si="522"/>
        <v>0</v>
      </c>
      <c r="L1998" s="116">
        <v>0</v>
      </c>
      <c r="M1998" s="116">
        <v>0</v>
      </c>
      <c r="N1998" s="116">
        <v>0</v>
      </c>
      <c r="O1998" s="116">
        <v>0</v>
      </c>
      <c r="P1998" s="115">
        <f t="shared" si="523"/>
        <v>0</v>
      </c>
      <c r="Q1998" s="116">
        <v>0</v>
      </c>
      <c r="R1998" s="116">
        <v>0</v>
      </c>
      <c r="S1998" s="116">
        <v>0</v>
      </c>
      <c r="T1998" s="116">
        <v>0</v>
      </c>
      <c r="U1998" s="111">
        <f t="shared" si="517"/>
        <v>0</v>
      </c>
      <c r="V1998" s="116">
        <f t="shared" si="517"/>
        <v>0</v>
      </c>
      <c r="W1998" s="116">
        <f t="shared" si="517"/>
        <v>0</v>
      </c>
      <c r="X1998" s="116">
        <f t="shared" si="517"/>
        <v>0</v>
      </c>
      <c r="Y1998" s="116">
        <f t="shared" si="517"/>
        <v>0</v>
      </c>
      <c r="Z1998" s="115">
        <f t="shared" si="524"/>
        <v>0</v>
      </c>
      <c r="AA1998" s="116">
        <v>0</v>
      </c>
      <c r="AB1998" s="116">
        <v>0</v>
      </c>
      <c r="AC1998" s="116">
        <v>0</v>
      </c>
      <c r="AD1998" s="116">
        <v>0</v>
      </c>
      <c r="AE1998" s="115">
        <f t="shared" si="525"/>
        <v>0</v>
      </c>
      <c r="AF1998" s="116">
        <v>0</v>
      </c>
      <c r="AG1998" s="116">
        <v>0</v>
      </c>
      <c r="AH1998" s="116">
        <v>0</v>
      </c>
      <c r="AI1998" s="116">
        <v>0</v>
      </c>
      <c r="AJ1998" s="115">
        <f t="shared" si="528"/>
        <v>0</v>
      </c>
      <c r="AK1998" s="116">
        <f t="shared" si="528"/>
        <v>0</v>
      </c>
      <c r="AL1998" s="116">
        <f t="shared" si="528"/>
        <v>0</v>
      </c>
      <c r="AM1998" s="116">
        <f t="shared" si="528"/>
        <v>0</v>
      </c>
      <c r="AN1998" s="116">
        <f t="shared" si="528"/>
        <v>0</v>
      </c>
      <c r="AO1998" s="115">
        <f t="shared" si="526"/>
        <v>0</v>
      </c>
      <c r="AP1998" s="116">
        <f t="shared" si="526"/>
        <v>0</v>
      </c>
      <c r="AQ1998" s="116">
        <f t="shared" si="526"/>
        <v>0</v>
      </c>
      <c r="AR1998" s="116">
        <f t="shared" si="518"/>
        <v>0</v>
      </c>
      <c r="AS1998" s="116">
        <f t="shared" si="527"/>
        <v>0</v>
      </c>
    </row>
    <row r="1999" spans="2:45" ht="27" hidden="1" thickTop="1" thickBot="1" x14ac:dyDescent="0.3">
      <c r="B1999" s="101" t="str">
        <f t="shared" si="519"/>
        <v>b</v>
      </c>
      <c r="C1999" s="101" t="str">
        <f t="shared" si="520"/>
        <v>b</v>
      </c>
      <c r="D1999" s="109" t="s">
        <v>279</v>
      </c>
      <c r="E1999" s="121" t="s">
        <v>307</v>
      </c>
      <c r="F1999" s="115">
        <f t="shared" si="521"/>
        <v>0</v>
      </c>
      <c r="G1999" s="116">
        <f>SUM(G2000:G2001)</f>
        <v>0</v>
      </c>
      <c r="H1999" s="116">
        <f>SUM(H2000:H2001)</f>
        <v>0</v>
      </c>
      <c r="I1999" s="116">
        <f>SUM(I2000:I2001)</f>
        <v>0</v>
      </c>
      <c r="J1999" s="116">
        <f>SUM(J2000:J2001)</f>
        <v>0</v>
      </c>
      <c r="K1999" s="115">
        <f t="shared" si="522"/>
        <v>0</v>
      </c>
      <c r="L1999" s="116">
        <f>SUM(L2000:L2001)</f>
        <v>0</v>
      </c>
      <c r="M1999" s="116">
        <f>SUM(M2000:M2001)</f>
        <v>0</v>
      </c>
      <c r="N1999" s="116">
        <f>SUM(N2000:N2001)</f>
        <v>0</v>
      </c>
      <c r="O1999" s="116">
        <f>SUM(O2000:O2001)</f>
        <v>0</v>
      </c>
      <c r="P1999" s="115">
        <f t="shared" si="523"/>
        <v>0</v>
      </c>
      <c r="Q1999" s="116">
        <f>SUM(Q2000:Q2001)</f>
        <v>0</v>
      </c>
      <c r="R1999" s="116">
        <f>SUM(R2000:R2001)</f>
        <v>0</v>
      </c>
      <c r="S1999" s="116">
        <f>SUM(S2000:S2001)</f>
        <v>0</v>
      </c>
      <c r="T1999" s="116">
        <f>SUM(T2000:T2001)</f>
        <v>0</v>
      </c>
      <c r="U1999" s="111">
        <f t="shared" si="517"/>
        <v>0</v>
      </c>
      <c r="V1999" s="116">
        <f t="shared" si="517"/>
        <v>0</v>
      </c>
      <c r="W1999" s="116">
        <f t="shared" si="517"/>
        <v>0</v>
      </c>
      <c r="X1999" s="116">
        <f t="shared" si="517"/>
        <v>0</v>
      </c>
      <c r="Y1999" s="116">
        <f t="shared" si="517"/>
        <v>0</v>
      </c>
      <c r="Z1999" s="115">
        <f t="shared" si="524"/>
        <v>0</v>
      </c>
      <c r="AA1999" s="116">
        <f>SUM(AA2000:AA2001)</f>
        <v>0</v>
      </c>
      <c r="AB1999" s="116">
        <f>SUM(AB2000:AB2001)</f>
        <v>0</v>
      </c>
      <c r="AC1999" s="116">
        <f>SUM(AC2000:AC2001)</f>
        <v>0</v>
      </c>
      <c r="AD1999" s="116">
        <f>SUM(AD2000:AD2001)</f>
        <v>0</v>
      </c>
      <c r="AE1999" s="115">
        <f t="shared" si="525"/>
        <v>0</v>
      </c>
      <c r="AF1999" s="116">
        <f>SUM(AF2000:AF2001)</f>
        <v>0</v>
      </c>
      <c r="AG1999" s="116">
        <f>SUM(AG2000:AG2001)</f>
        <v>0</v>
      </c>
      <c r="AH1999" s="116">
        <f>SUM(AH2000:AH2001)</f>
        <v>0</v>
      </c>
      <c r="AI1999" s="116">
        <f>SUM(AI2000:AI2001)</f>
        <v>0</v>
      </c>
      <c r="AJ1999" s="115">
        <f t="shared" si="528"/>
        <v>0</v>
      </c>
      <c r="AK1999" s="116">
        <f t="shared" si="528"/>
        <v>0</v>
      </c>
      <c r="AL1999" s="116">
        <f t="shared" si="528"/>
        <v>0</v>
      </c>
      <c r="AM1999" s="116">
        <f t="shared" si="528"/>
        <v>0</v>
      </c>
      <c r="AN1999" s="116">
        <f t="shared" si="528"/>
        <v>0</v>
      </c>
      <c r="AO1999" s="115">
        <f t="shared" si="526"/>
        <v>0</v>
      </c>
      <c r="AP1999" s="116">
        <f t="shared" si="526"/>
        <v>0</v>
      </c>
      <c r="AQ1999" s="116">
        <f t="shared" si="526"/>
        <v>0</v>
      </c>
      <c r="AR1999" s="116">
        <f t="shared" si="518"/>
        <v>0</v>
      </c>
      <c r="AS1999" s="116">
        <f t="shared" si="527"/>
        <v>0</v>
      </c>
    </row>
    <row r="2000" spans="2:45" ht="27" hidden="1" thickTop="1" thickBot="1" x14ac:dyDescent="0.3">
      <c r="B2000" s="101" t="str">
        <f t="shared" si="519"/>
        <v>b</v>
      </c>
      <c r="C2000" s="101" t="str">
        <f t="shared" si="520"/>
        <v>b</v>
      </c>
      <c r="D2000" s="109" t="s">
        <v>279</v>
      </c>
      <c r="E2000" s="122" t="s">
        <v>308</v>
      </c>
      <c r="F2000" s="115">
        <f t="shared" si="521"/>
        <v>0</v>
      </c>
      <c r="G2000" s="116">
        <v>0</v>
      </c>
      <c r="H2000" s="116">
        <v>0</v>
      </c>
      <c r="I2000" s="116">
        <v>0</v>
      </c>
      <c r="J2000" s="116">
        <v>0</v>
      </c>
      <c r="K2000" s="115">
        <f t="shared" si="522"/>
        <v>0</v>
      </c>
      <c r="L2000" s="116">
        <v>0</v>
      </c>
      <c r="M2000" s="116">
        <v>0</v>
      </c>
      <c r="N2000" s="116">
        <v>0</v>
      </c>
      <c r="O2000" s="116">
        <v>0</v>
      </c>
      <c r="P2000" s="115">
        <f t="shared" si="523"/>
        <v>0</v>
      </c>
      <c r="Q2000" s="116">
        <v>0</v>
      </c>
      <c r="R2000" s="116">
        <v>0</v>
      </c>
      <c r="S2000" s="116">
        <v>0</v>
      </c>
      <c r="T2000" s="116">
        <v>0</v>
      </c>
      <c r="U2000" s="111">
        <f t="shared" si="517"/>
        <v>0</v>
      </c>
      <c r="V2000" s="116">
        <f t="shared" si="517"/>
        <v>0</v>
      </c>
      <c r="W2000" s="116">
        <f t="shared" si="517"/>
        <v>0</v>
      </c>
      <c r="X2000" s="116">
        <f t="shared" si="517"/>
        <v>0</v>
      </c>
      <c r="Y2000" s="116">
        <f t="shared" si="517"/>
        <v>0</v>
      </c>
      <c r="Z2000" s="115">
        <f t="shared" si="524"/>
        <v>0</v>
      </c>
      <c r="AA2000" s="116">
        <v>0</v>
      </c>
      <c r="AB2000" s="116">
        <v>0</v>
      </c>
      <c r="AC2000" s="116">
        <v>0</v>
      </c>
      <c r="AD2000" s="116">
        <v>0</v>
      </c>
      <c r="AE2000" s="115">
        <f t="shared" si="525"/>
        <v>0</v>
      </c>
      <c r="AF2000" s="116">
        <v>0</v>
      </c>
      <c r="AG2000" s="116">
        <v>0</v>
      </c>
      <c r="AH2000" s="116">
        <v>0</v>
      </c>
      <c r="AI2000" s="116">
        <v>0</v>
      </c>
      <c r="AJ2000" s="115">
        <f t="shared" si="528"/>
        <v>0</v>
      </c>
      <c r="AK2000" s="116">
        <f t="shared" si="528"/>
        <v>0</v>
      </c>
      <c r="AL2000" s="116">
        <f t="shared" si="528"/>
        <v>0</v>
      </c>
      <c r="AM2000" s="116">
        <f t="shared" si="528"/>
        <v>0</v>
      </c>
      <c r="AN2000" s="116">
        <f t="shared" si="528"/>
        <v>0</v>
      </c>
      <c r="AO2000" s="115">
        <f t="shared" si="526"/>
        <v>0</v>
      </c>
      <c r="AP2000" s="116">
        <f t="shared" si="526"/>
        <v>0</v>
      </c>
      <c r="AQ2000" s="116">
        <f t="shared" si="526"/>
        <v>0</v>
      </c>
      <c r="AR2000" s="116">
        <f t="shared" si="518"/>
        <v>0</v>
      </c>
      <c r="AS2000" s="116">
        <f t="shared" si="527"/>
        <v>0</v>
      </c>
    </row>
    <row r="2001" spans="2:45" ht="27" hidden="1" thickTop="1" thickBot="1" x14ac:dyDescent="0.3">
      <c r="B2001" s="101" t="str">
        <f t="shared" si="519"/>
        <v>b</v>
      </c>
      <c r="C2001" s="101" t="str">
        <f t="shared" si="520"/>
        <v>b</v>
      </c>
      <c r="D2001" s="109" t="s">
        <v>279</v>
      </c>
      <c r="E2001" s="122" t="s">
        <v>309</v>
      </c>
      <c r="F2001" s="115">
        <f t="shared" si="521"/>
        <v>0</v>
      </c>
      <c r="G2001" s="116">
        <v>0</v>
      </c>
      <c r="H2001" s="116">
        <v>0</v>
      </c>
      <c r="I2001" s="116">
        <v>0</v>
      </c>
      <c r="J2001" s="116">
        <v>0</v>
      </c>
      <c r="K2001" s="115">
        <f t="shared" si="522"/>
        <v>0</v>
      </c>
      <c r="L2001" s="116">
        <v>0</v>
      </c>
      <c r="M2001" s="116">
        <v>0</v>
      </c>
      <c r="N2001" s="116">
        <v>0</v>
      </c>
      <c r="O2001" s="116">
        <v>0</v>
      </c>
      <c r="P2001" s="115">
        <f t="shared" si="523"/>
        <v>0</v>
      </c>
      <c r="Q2001" s="116">
        <v>0</v>
      </c>
      <c r="R2001" s="116">
        <v>0</v>
      </c>
      <c r="S2001" s="116">
        <v>0</v>
      </c>
      <c r="T2001" s="116">
        <v>0</v>
      </c>
      <c r="U2001" s="111">
        <f t="shared" si="517"/>
        <v>0</v>
      </c>
      <c r="V2001" s="116">
        <f t="shared" si="517"/>
        <v>0</v>
      </c>
      <c r="W2001" s="116">
        <f t="shared" si="517"/>
        <v>0</v>
      </c>
      <c r="X2001" s="116">
        <f t="shared" si="517"/>
        <v>0</v>
      </c>
      <c r="Y2001" s="116">
        <f t="shared" si="517"/>
        <v>0</v>
      </c>
      <c r="Z2001" s="115">
        <f t="shared" si="524"/>
        <v>0</v>
      </c>
      <c r="AA2001" s="116">
        <v>0</v>
      </c>
      <c r="AB2001" s="116">
        <v>0</v>
      </c>
      <c r="AC2001" s="116">
        <v>0</v>
      </c>
      <c r="AD2001" s="116">
        <v>0</v>
      </c>
      <c r="AE2001" s="115">
        <f t="shared" si="525"/>
        <v>0</v>
      </c>
      <c r="AF2001" s="116">
        <v>0</v>
      </c>
      <c r="AG2001" s="116">
        <v>0</v>
      </c>
      <c r="AH2001" s="116">
        <v>0</v>
      </c>
      <c r="AI2001" s="116">
        <v>0</v>
      </c>
      <c r="AJ2001" s="115">
        <f t="shared" si="528"/>
        <v>0</v>
      </c>
      <c r="AK2001" s="116">
        <f t="shared" si="528"/>
        <v>0</v>
      </c>
      <c r="AL2001" s="116">
        <f t="shared" si="528"/>
        <v>0</v>
      </c>
      <c r="AM2001" s="116">
        <f t="shared" si="528"/>
        <v>0</v>
      </c>
      <c r="AN2001" s="116">
        <f t="shared" si="528"/>
        <v>0</v>
      </c>
      <c r="AO2001" s="115">
        <f t="shared" si="526"/>
        <v>0</v>
      </c>
      <c r="AP2001" s="116">
        <f t="shared" si="526"/>
        <v>0</v>
      </c>
      <c r="AQ2001" s="116">
        <f t="shared" si="526"/>
        <v>0</v>
      </c>
      <c r="AR2001" s="116">
        <f t="shared" si="518"/>
        <v>0</v>
      </c>
      <c r="AS2001" s="116">
        <f t="shared" si="527"/>
        <v>0</v>
      </c>
    </row>
    <row r="2002" spans="2:45" ht="16.5" hidden="1" thickTop="1" thickBot="1" x14ac:dyDescent="0.3">
      <c r="B2002" s="101" t="str">
        <f t="shared" si="519"/>
        <v>b</v>
      </c>
      <c r="C2002" s="101" t="str">
        <f t="shared" si="520"/>
        <v>b</v>
      </c>
      <c r="D2002" s="109" t="s">
        <v>279</v>
      </c>
      <c r="E2002" s="119" t="s">
        <v>310</v>
      </c>
      <c r="F2002" s="115">
        <f t="shared" si="521"/>
        <v>0</v>
      </c>
      <c r="G2002" s="116">
        <v>0</v>
      </c>
      <c r="H2002" s="116">
        <v>0</v>
      </c>
      <c r="I2002" s="116">
        <v>0</v>
      </c>
      <c r="J2002" s="116">
        <v>0</v>
      </c>
      <c r="K2002" s="115">
        <f t="shared" si="522"/>
        <v>0</v>
      </c>
      <c r="L2002" s="116">
        <v>0</v>
      </c>
      <c r="M2002" s="116">
        <v>0</v>
      </c>
      <c r="N2002" s="116">
        <v>0</v>
      </c>
      <c r="O2002" s="116">
        <v>0</v>
      </c>
      <c r="P2002" s="115">
        <f t="shared" si="523"/>
        <v>0</v>
      </c>
      <c r="Q2002" s="116">
        <v>0</v>
      </c>
      <c r="R2002" s="116">
        <v>0</v>
      </c>
      <c r="S2002" s="116">
        <v>0</v>
      </c>
      <c r="T2002" s="116">
        <v>0</v>
      </c>
      <c r="U2002" s="111">
        <f t="shared" si="517"/>
        <v>0</v>
      </c>
      <c r="V2002" s="116">
        <f t="shared" si="517"/>
        <v>0</v>
      </c>
      <c r="W2002" s="116">
        <f t="shared" si="517"/>
        <v>0</v>
      </c>
      <c r="X2002" s="116">
        <f t="shared" si="517"/>
        <v>0</v>
      </c>
      <c r="Y2002" s="116">
        <f t="shared" si="517"/>
        <v>0</v>
      </c>
      <c r="Z2002" s="115">
        <f t="shared" si="524"/>
        <v>0</v>
      </c>
      <c r="AA2002" s="116">
        <v>0</v>
      </c>
      <c r="AB2002" s="116">
        <v>0</v>
      </c>
      <c r="AC2002" s="116">
        <v>0</v>
      </c>
      <c r="AD2002" s="116">
        <v>0</v>
      </c>
      <c r="AE2002" s="115">
        <f t="shared" si="525"/>
        <v>0</v>
      </c>
      <c r="AF2002" s="116">
        <v>0</v>
      </c>
      <c r="AG2002" s="116">
        <v>0</v>
      </c>
      <c r="AH2002" s="116">
        <v>0</v>
      </c>
      <c r="AI2002" s="116">
        <v>0</v>
      </c>
      <c r="AJ2002" s="115">
        <f t="shared" si="528"/>
        <v>0</v>
      </c>
      <c r="AK2002" s="116">
        <f t="shared" si="528"/>
        <v>0</v>
      </c>
      <c r="AL2002" s="116">
        <f t="shared" si="528"/>
        <v>0</v>
      </c>
      <c r="AM2002" s="116">
        <f t="shared" si="528"/>
        <v>0</v>
      </c>
      <c r="AN2002" s="116">
        <f t="shared" si="528"/>
        <v>0</v>
      </c>
      <c r="AO2002" s="115">
        <f t="shared" si="526"/>
        <v>0</v>
      </c>
      <c r="AP2002" s="116">
        <f t="shared" si="526"/>
        <v>0</v>
      </c>
      <c r="AQ2002" s="116">
        <f t="shared" si="526"/>
        <v>0</v>
      </c>
      <c r="AR2002" s="116">
        <f t="shared" si="518"/>
        <v>0</v>
      </c>
      <c r="AS2002" s="116">
        <f t="shared" si="527"/>
        <v>0</v>
      </c>
    </row>
    <row r="2003" spans="2:45" ht="16.5" hidden="1" thickTop="1" thickBot="1" x14ac:dyDescent="0.3">
      <c r="B2003" s="101" t="str">
        <f t="shared" si="519"/>
        <v>b</v>
      </c>
      <c r="C2003" s="101" t="str">
        <f t="shared" si="520"/>
        <v>b</v>
      </c>
      <c r="D2003" s="109" t="s">
        <v>279</v>
      </c>
      <c r="E2003" s="119" t="s">
        <v>311</v>
      </c>
      <c r="F2003" s="115">
        <f t="shared" si="521"/>
        <v>0</v>
      </c>
      <c r="G2003" s="116">
        <v>0</v>
      </c>
      <c r="H2003" s="116">
        <v>0</v>
      </c>
      <c r="I2003" s="116">
        <v>0</v>
      </c>
      <c r="J2003" s="116">
        <v>0</v>
      </c>
      <c r="K2003" s="115">
        <f t="shared" si="522"/>
        <v>0</v>
      </c>
      <c r="L2003" s="116">
        <v>0</v>
      </c>
      <c r="M2003" s="116">
        <v>0</v>
      </c>
      <c r="N2003" s="116">
        <v>0</v>
      </c>
      <c r="O2003" s="116">
        <v>0</v>
      </c>
      <c r="P2003" s="115">
        <f t="shared" si="523"/>
        <v>0</v>
      </c>
      <c r="Q2003" s="116">
        <v>0</v>
      </c>
      <c r="R2003" s="116">
        <v>0</v>
      </c>
      <c r="S2003" s="116">
        <v>0</v>
      </c>
      <c r="T2003" s="116">
        <v>0</v>
      </c>
      <c r="U2003" s="111">
        <f t="shared" si="517"/>
        <v>0</v>
      </c>
      <c r="V2003" s="116">
        <f t="shared" si="517"/>
        <v>0</v>
      </c>
      <c r="W2003" s="116">
        <f t="shared" si="517"/>
        <v>0</v>
      </c>
      <c r="X2003" s="116">
        <f t="shared" si="517"/>
        <v>0</v>
      </c>
      <c r="Y2003" s="116">
        <f t="shared" si="517"/>
        <v>0</v>
      </c>
      <c r="Z2003" s="115">
        <f t="shared" si="524"/>
        <v>0</v>
      </c>
      <c r="AA2003" s="116">
        <v>0</v>
      </c>
      <c r="AB2003" s="116">
        <v>0</v>
      </c>
      <c r="AC2003" s="116">
        <v>0</v>
      </c>
      <c r="AD2003" s="116">
        <v>0</v>
      </c>
      <c r="AE2003" s="115">
        <f t="shared" si="525"/>
        <v>0</v>
      </c>
      <c r="AF2003" s="116">
        <v>0</v>
      </c>
      <c r="AG2003" s="116">
        <v>0</v>
      </c>
      <c r="AH2003" s="116">
        <v>0</v>
      </c>
      <c r="AI2003" s="116">
        <v>0</v>
      </c>
      <c r="AJ2003" s="115">
        <f t="shared" si="528"/>
        <v>0</v>
      </c>
      <c r="AK2003" s="116">
        <f t="shared" si="528"/>
        <v>0</v>
      </c>
      <c r="AL2003" s="116">
        <f t="shared" si="528"/>
        <v>0</v>
      </c>
      <c r="AM2003" s="116">
        <f t="shared" si="528"/>
        <v>0</v>
      </c>
      <c r="AN2003" s="116">
        <f t="shared" si="528"/>
        <v>0</v>
      </c>
      <c r="AO2003" s="115">
        <f t="shared" si="526"/>
        <v>0</v>
      </c>
      <c r="AP2003" s="116">
        <f t="shared" si="526"/>
        <v>0</v>
      </c>
      <c r="AQ2003" s="116">
        <f t="shared" si="526"/>
        <v>0</v>
      </c>
      <c r="AR2003" s="116">
        <f t="shared" si="518"/>
        <v>0</v>
      </c>
      <c r="AS2003" s="116">
        <f t="shared" si="527"/>
        <v>0</v>
      </c>
    </row>
    <row r="2004" spans="2:45" ht="16.5" hidden="1" thickTop="1" thickBot="1" x14ac:dyDescent="0.3">
      <c r="B2004" s="101" t="str">
        <f t="shared" si="519"/>
        <v>b</v>
      </c>
      <c r="C2004" s="101" t="str">
        <f t="shared" si="520"/>
        <v>b</v>
      </c>
      <c r="D2004" s="109" t="s">
        <v>279</v>
      </c>
      <c r="E2004" s="119" t="s">
        <v>312</v>
      </c>
      <c r="F2004" s="115">
        <f t="shared" si="521"/>
        <v>0</v>
      </c>
      <c r="G2004" s="116">
        <v>0</v>
      </c>
      <c r="H2004" s="116">
        <v>0</v>
      </c>
      <c r="I2004" s="116">
        <v>0</v>
      </c>
      <c r="J2004" s="116">
        <v>0</v>
      </c>
      <c r="K2004" s="115">
        <f t="shared" si="522"/>
        <v>0</v>
      </c>
      <c r="L2004" s="116">
        <v>0</v>
      </c>
      <c r="M2004" s="116">
        <v>0</v>
      </c>
      <c r="N2004" s="116">
        <v>0</v>
      </c>
      <c r="O2004" s="116">
        <v>0</v>
      </c>
      <c r="P2004" s="115">
        <f t="shared" si="523"/>
        <v>0</v>
      </c>
      <c r="Q2004" s="116">
        <v>0</v>
      </c>
      <c r="R2004" s="116">
        <v>0</v>
      </c>
      <c r="S2004" s="116">
        <v>0</v>
      </c>
      <c r="T2004" s="116">
        <v>0</v>
      </c>
      <c r="U2004" s="111">
        <f t="shared" si="517"/>
        <v>0</v>
      </c>
      <c r="V2004" s="116">
        <f t="shared" si="517"/>
        <v>0</v>
      </c>
      <c r="W2004" s="116">
        <f t="shared" si="517"/>
        <v>0</v>
      </c>
      <c r="X2004" s="116">
        <f t="shared" si="517"/>
        <v>0</v>
      </c>
      <c r="Y2004" s="116">
        <f t="shared" si="517"/>
        <v>0</v>
      </c>
      <c r="Z2004" s="115">
        <f t="shared" si="524"/>
        <v>0</v>
      </c>
      <c r="AA2004" s="116">
        <v>0</v>
      </c>
      <c r="AB2004" s="116">
        <v>0</v>
      </c>
      <c r="AC2004" s="116">
        <v>0</v>
      </c>
      <c r="AD2004" s="116">
        <v>0</v>
      </c>
      <c r="AE2004" s="115">
        <f t="shared" si="525"/>
        <v>0</v>
      </c>
      <c r="AF2004" s="116">
        <v>0</v>
      </c>
      <c r="AG2004" s="116">
        <v>0</v>
      </c>
      <c r="AH2004" s="116">
        <v>0</v>
      </c>
      <c r="AI2004" s="116">
        <v>0</v>
      </c>
      <c r="AJ2004" s="115">
        <f t="shared" si="528"/>
        <v>0</v>
      </c>
      <c r="AK2004" s="116">
        <f t="shared" si="528"/>
        <v>0</v>
      </c>
      <c r="AL2004" s="116">
        <f t="shared" si="528"/>
        <v>0</v>
      </c>
      <c r="AM2004" s="116">
        <f t="shared" si="528"/>
        <v>0</v>
      </c>
      <c r="AN2004" s="116">
        <f t="shared" si="528"/>
        <v>0</v>
      </c>
      <c r="AO2004" s="115">
        <f t="shared" si="526"/>
        <v>0</v>
      </c>
      <c r="AP2004" s="116">
        <f t="shared" si="526"/>
        <v>0</v>
      </c>
      <c r="AQ2004" s="116">
        <f t="shared" si="526"/>
        <v>0</v>
      </c>
      <c r="AR2004" s="116">
        <f t="shared" si="518"/>
        <v>0</v>
      </c>
      <c r="AS2004" s="116">
        <f t="shared" si="527"/>
        <v>0</v>
      </c>
    </row>
    <row r="2005" spans="2:45" ht="27" thickTop="1" thickBot="1" x14ac:dyDescent="0.3">
      <c r="B2005" s="101" t="str">
        <f t="shared" si="519"/>
        <v>a</v>
      </c>
      <c r="C2005" s="101" t="str">
        <f t="shared" si="520"/>
        <v>a</v>
      </c>
      <c r="D2005" s="109" t="s">
        <v>203</v>
      </c>
      <c r="E2005" s="118" t="s">
        <v>204</v>
      </c>
      <c r="F2005" s="115">
        <f t="shared" si="521"/>
        <v>1000000</v>
      </c>
      <c r="G2005" s="116">
        <f>SUM(G2006,G2018:G2020)</f>
        <v>185000</v>
      </c>
      <c r="H2005" s="116">
        <f>SUM(H2006,H2018:H2020)</f>
        <v>315000</v>
      </c>
      <c r="I2005" s="116">
        <f>SUM(I2006,I2018:I2020)</f>
        <v>185000</v>
      </c>
      <c r="J2005" s="116">
        <f>SUM(J2006,J2018:J2020)</f>
        <v>315000</v>
      </c>
      <c r="K2005" s="115">
        <f t="shared" si="522"/>
        <v>1000000</v>
      </c>
      <c r="L2005" s="116">
        <f>SUM(L2006,L2018:L2020)</f>
        <v>185000</v>
      </c>
      <c r="M2005" s="116">
        <f>SUM(M2006,M2018:M2020)</f>
        <v>315000</v>
      </c>
      <c r="N2005" s="116">
        <f>SUM(N2006,N2018:N2020)</f>
        <v>185000</v>
      </c>
      <c r="O2005" s="116">
        <f>SUM(O2006,O2018:O2020)</f>
        <v>315000</v>
      </c>
      <c r="P2005" s="115">
        <f t="shared" si="523"/>
        <v>106942.51</v>
      </c>
      <c r="Q2005" s="116">
        <f>SUM(Q2006,Q2018:Q2020)</f>
        <v>81082.509999999995</v>
      </c>
      <c r="R2005" s="116">
        <f>SUM(R2006,R2018:R2020)</f>
        <v>25860</v>
      </c>
      <c r="S2005" s="116">
        <f>SUM(S2006,S2018:S2020)</f>
        <v>0</v>
      </c>
      <c r="T2005" s="116">
        <f>SUM(T2006,T2018:T2020)</f>
        <v>0</v>
      </c>
      <c r="U2005" s="111">
        <f t="shared" si="517"/>
        <v>0</v>
      </c>
      <c r="V2005" s="116">
        <f t="shared" si="517"/>
        <v>0</v>
      </c>
      <c r="W2005" s="116">
        <f t="shared" si="517"/>
        <v>0</v>
      </c>
      <c r="X2005" s="116">
        <f t="shared" si="517"/>
        <v>0</v>
      </c>
      <c r="Y2005" s="116">
        <f t="shared" si="517"/>
        <v>0</v>
      </c>
      <c r="Z2005" s="115">
        <f t="shared" si="524"/>
        <v>0</v>
      </c>
      <c r="AA2005" s="116">
        <f>SUM(AA2006,AA2018:AA2020)</f>
        <v>0</v>
      </c>
      <c r="AB2005" s="116">
        <f>SUM(AB2006,AB2018:AB2020)</f>
        <v>0</v>
      </c>
      <c r="AC2005" s="116">
        <f>SUM(AC2006,AC2018:AC2020)</f>
        <v>0</v>
      </c>
      <c r="AD2005" s="116">
        <f>SUM(AD2006,AD2018:AD2020)</f>
        <v>0</v>
      </c>
      <c r="AE2005" s="115">
        <f t="shared" si="525"/>
        <v>0</v>
      </c>
      <c r="AF2005" s="116">
        <f>SUM(AF2006,AF2018:AF2020)</f>
        <v>0</v>
      </c>
      <c r="AG2005" s="116">
        <f>SUM(AG2006,AG2018:AG2020)</f>
        <v>0</v>
      </c>
      <c r="AH2005" s="116">
        <f>SUM(AH2006,AH2018:AH2020)</f>
        <v>0</v>
      </c>
      <c r="AI2005" s="116">
        <f>SUM(AI2006,AI2018:AI2020)</f>
        <v>0</v>
      </c>
      <c r="AJ2005" s="115">
        <f t="shared" si="528"/>
        <v>1000000</v>
      </c>
      <c r="AK2005" s="116">
        <f t="shared" si="528"/>
        <v>185000</v>
      </c>
      <c r="AL2005" s="116">
        <f t="shared" si="528"/>
        <v>315000</v>
      </c>
      <c r="AM2005" s="116">
        <f t="shared" si="528"/>
        <v>185000</v>
      </c>
      <c r="AN2005" s="116">
        <f t="shared" si="528"/>
        <v>315000</v>
      </c>
      <c r="AO2005" s="115">
        <f t="shared" si="526"/>
        <v>1000000</v>
      </c>
      <c r="AP2005" s="116">
        <f t="shared" si="526"/>
        <v>185000</v>
      </c>
      <c r="AQ2005" s="116">
        <f t="shared" si="526"/>
        <v>315000</v>
      </c>
      <c r="AR2005" s="116">
        <f t="shared" si="518"/>
        <v>185000</v>
      </c>
      <c r="AS2005" s="116">
        <f t="shared" si="527"/>
        <v>315000</v>
      </c>
    </row>
    <row r="2006" spans="2:45" ht="16.5" thickTop="1" thickBot="1" x14ac:dyDescent="0.3">
      <c r="B2006" s="101" t="str">
        <f t="shared" si="519"/>
        <v>a</v>
      </c>
      <c r="C2006" s="101" t="str">
        <f t="shared" si="520"/>
        <v>a</v>
      </c>
      <c r="D2006" s="109" t="s">
        <v>279</v>
      </c>
      <c r="E2006" s="119" t="s">
        <v>298</v>
      </c>
      <c r="F2006" s="115">
        <f t="shared" si="521"/>
        <v>1000000</v>
      </c>
      <c r="G2006" s="116">
        <f>SUM(G2007:G2013)</f>
        <v>185000</v>
      </c>
      <c r="H2006" s="116">
        <f>SUM(H2007:H2013)</f>
        <v>315000</v>
      </c>
      <c r="I2006" s="116">
        <f>SUM(I2007:I2013)</f>
        <v>185000</v>
      </c>
      <c r="J2006" s="116">
        <f>SUM(J2007:J2013)</f>
        <v>315000</v>
      </c>
      <c r="K2006" s="115">
        <f t="shared" si="522"/>
        <v>1000000</v>
      </c>
      <c r="L2006" s="116">
        <f>SUM(L2007:L2013)</f>
        <v>185000</v>
      </c>
      <c r="M2006" s="116">
        <f>SUM(M2007:M2013)</f>
        <v>315000</v>
      </c>
      <c r="N2006" s="116">
        <f>SUM(N2007:N2013)</f>
        <v>185000</v>
      </c>
      <c r="O2006" s="116">
        <f>SUM(O2007:O2013)</f>
        <v>315000</v>
      </c>
      <c r="P2006" s="115">
        <f t="shared" si="523"/>
        <v>106942.51</v>
      </c>
      <c r="Q2006" s="116">
        <f>SUM(Q2007:Q2013)</f>
        <v>81082.509999999995</v>
      </c>
      <c r="R2006" s="116">
        <f>SUM(R2007:R2013)</f>
        <v>25860</v>
      </c>
      <c r="S2006" s="116">
        <f>SUM(S2007:S2013)</f>
        <v>0</v>
      </c>
      <c r="T2006" s="116">
        <f>SUM(T2007:T2013)</f>
        <v>0</v>
      </c>
      <c r="U2006" s="111">
        <f t="shared" si="517"/>
        <v>0</v>
      </c>
      <c r="V2006" s="116">
        <f t="shared" si="517"/>
        <v>0</v>
      </c>
      <c r="W2006" s="116">
        <f t="shared" si="517"/>
        <v>0</v>
      </c>
      <c r="X2006" s="116">
        <f t="shared" si="517"/>
        <v>0</v>
      </c>
      <c r="Y2006" s="116">
        <f t="shared" si="517"/>
        <v>0</v>
      </c>
      <c r="Z2006" s="115">
        <f t="shared" si="524"/>
        <v>0</v>
      </c>
      <c r="AA2006" s="116">
        <f>SUM(AA2007:AA2013)</f>
        <v>0</v>
      </c>
      <c r="AB2006" s="116">
        <f>SUM(AB2007:AB2013)</f>
        <v>0</v>
      </c>
      <c r="AC2006" s="116">
        <f>SUM(AC2007:AC2013)</f>
        <v>0</v>
      </c>
      <c r="AD2006" s="116">
        <f>SUM(AD2007:AD2013)</f>
        <v>0</v>
      </c>
      <c r="AE2006" s="115">
        <f t="shared" si="525"/>
        <v>0</v>
      </c>
      <c r="AF2006" s="116">
        <f>SUM(AF2007:AF2013)</f>
        <v>0</v>
      </c>
      <c r="AG2006" s="116">
        <f>SUM(AG2007:AG2013)</f>
        <v>0</v>
      </c>
      <c r="AH2006" s="116">
        <f>SUM(AH2007:AH2013)</f>
        <v>0</v>
      </c>
      <c r="AI2006" s="116">
        <f>SUM(AI2007:AI2013)</f>
        <v>0</v>
      </c>
      <c r="AJ2006" s="115">
        <f t="shared" si="528"/>
        <v>1000000</v>
      </c>
      <c r="AK2006" s="116">
        <f t="shared" si="528"/>
        <v>185000</v>
      </c>
      <c r="AL2006" s="116">
        <f t="shared" si="528"/>
        <v>315000</v>
      </c>
      <c r="AM2006" s="116">
        <f t="shared" si="528"/>
        <v>185000</v>
      </c>
      <c r="AN2006" s="116">
        <f t="shared" si="528"/>
        <v>315000</v>
      </c>
      <c r="AO2006" s="115">
        <f t="shared" si="526"/>
        <v>1000000</v>
      </c>
      <c r="AP2006" s="116">
        <f t="shared" si="526"/>
        <v>185000</v>
      </c>
      <c r="AQ2006" s="116">
        <f t="shared" si="526"/>
        <v>315000</v>
      </c>
      <c r="AR2006" s="116">
        <f t="shared" si="518"/>
        <v>185000</v>
      </c>
      <c r="AS2006" s="116">
        <f t="shared" si="527"/>
        <v>315000</v>
      </c>
    </row>
    <row r="2007" spans="2:45" ht="16.5" hidden="1" thickTop="1" thickBot="1" x14ac:dyDescent="0.3">
      <c r="B2007" s="101" t="str">
        <f t="shared" si="519"/>
        <v>b</v>
      </c>
      <c r="C2007" s="101" t="str">
        <f t="shared" si="520"/>
        <v>b</v>
      </c>
      <c r="D2007" s="109" t="s">
        <v>279</v>
      </c>
      <c r="E2007" s="120" t="s">
        <v>299</v>
      </c>
      <c r="F2007" s="115">
        <f t="shared" si="521"/>
        <v>0</v>
      </c>
      <c r="G2007" s="116">
        <v>0</v>
      </c>
      <c r="H2007" s="116">
        <v>0</v>
      </c>
      <c r="I2007" s="116">
        <v>0</v>
      </c>
      <c r="J2007" s="116">
        <v>0</v>
      </c>
      <c r="K2007" s="115">
        <f t="shared" si="522"/>
        <v>0</v>
      </c>
      <c r="L2007" s="116">
        <v>0</v>
      </c>
      <c r="M2007" s="116">
        <v>0</v>
      </c>
      <c r="N2007" s="116">
        <v>0</v>
      </c>
      <c r="O2007" s="116">
        <v>0</v>
      </c>
      <c r="P2007" s="115">
        <f t="shared" si="523"/>
        <v>0</v>
      </c>
      <c r="Q2007" s="116">
        <v>0</v>
      </c>
      <c r="R2007" s="116">
        <v>0</v>
      </c>
      <c r="S2007" s="116">
        <v>0</v>
      </c>
      <c r="T2007" s="116">
        <v>0</v>
      </c>
      <c r="U2007" s="111">
        <f t="shared" si="517"/>
        <v>0</v>
      </c>
      <c r="V2007" s="116">
        <f t="shared" si="517"/>
        <v>0</v>
      </c>
      <c r="W2007" s="116">
        <f t="shared" si="517"/>
        <v>0</v>
      </c>
      <c r="X2007" s="116">
        <f t="shared" si="517"/>
        <v>0</v>
      </c>
      <c r="Y2007" s="116">
        <f t="shared" si="517"/>
        <v>0</v>
      </c>
      <c r="Z2007" s="115">
        <f t="shared" si="524"/>
        <v>0</v>
      </c>
      <c r="AA2007" s="116">
        <v>0</v>
      </c>
      <c r="AB2007" s="116">
        <v>0</v>
      </c>
      <c r="AC2007" s="116">
        <v>0</v>
      </c>
      <c r="AD2007" s="116">
        <v>0</v>
      </c>
      <c r="AE2007" s="115">
        <f t="shared" si="525"/>
        <v>0</v>
      </c>
      <c r="AF2007" s="116">
        <v>0</v>
      </c>
      <c r="AG2007" s="116">
        <v>0</v>
      </c>
      <c r="AH2007" s="116">
        <v>0</v>
      </c>
      <c r="AI2007" s="116">
        <v>0</v>
      </c>
      <c r="AJ2007" s="115">
        <f t="shared" si="528"/>
        <v>0</v>
      </c>
      <c r="AK2007" s="116">
        <f t="shared" si="528"/>
        <v>0</v>
      </c>
      <c r="AL2007" s="116">
        <f t="shared" si="528"/>
        <v>0</v>
      </c>
      <c r="AM2007" s="116">
        <f t="shared" si="528"/>
        <v>0</v>
      </c>
      <c r="AN2007" s="116">
        <f t="shared" si="528"/>
        <v>0</v>
      </c>
      <c r="AO2007" s="115">
        <f t="shared" si="526"/>
        <v>0</v>
      </c>
      <c r="AP2007" s="116">
        <f t="shared" si="526"/>
        <v>0</v>
      </c>
      <c r="AQ2007" s="116">
        <f t="shared" si="526"/>
        <v>0</v>
      </c>
      <c r="AR2007" s="116">
        <f t="shared" si="518"/>
        <v>0</v>
      </c>
      <c r="AS2007" s="116">
        <f t="shared" si="527"/>
        <v>0</v>
      </c>
    </row>
    <row r="2008" spans="2:45" ht="16.5" thickTop="1" thickBot="1" x14ac:dyDescent="0.3">
      <c r="B2008" s="101" t="str">
        <f t="shared" si="519"/>
        <v>a</v>
      </c>
      <c r="C2008" s="101" t="str">
        <f t="shared" si="520"/>
        <v>a</v>
      </c>
      <c r="D2008" s="109" t="s">
        <v>279</v>
      </c>
      <c r="E2008" s="120" t="s">
        <v>300</v>
      </c>
      <c r="F2008" s="115">
        <f t="shared" si="521"/>
        <v>1000000</v>
      </c>
      <c r="G2008" s="116">
        <v>185000</v>
      </c>
      <c r="H2008" s="116">
        <v>315000</v>
      </c>
      <c r="I2008" s="116">
        <v>185000</v>
      </c>
      <c r="J2008" s="116">
        <v>315000</v>
      </c>
      <c r="K2008" s="115">
        <f t="shared" si="522"/>
        <v>1000000</v>
      </c>
      <c r="L2008" s="116">
        <v>185000</v>
      </c>
      <c r="M2008" s="116">
        <v>315000</v>
      </c>
      <c r="N2008" s="116">
        <v>185000</v>
      </c>
      <c r="O2008" s="116">
        <v>315000</v>
      </c>
      <c r="P2008" s="115">
        <f t="shared" si="523"/>
        <v>106942.51</v>
      </c>
      <c r="Q2008" s="116">
        <v>81082.509999999995</v>
      </c>
      <c r="R2008" s="116">
        <v>25860</v>
      </c>
      <c r="S2008" s="116">
        <v>0</v>
      </c>
      <c r="T2008" s="116">
        <v>0</v>
      </c>
      <c r="U2008" s="111">
        <f t="shared" si="517"/>
        <v>0</v>
      </c>
      <c r="V2008" s="116">
        <f t="shared" si="517"/>
        <v>0</v>
      </c>
      <c r="W2008" s="116">
        <f t="shared" si="517"/>
        <v>0</v>
      </c>
      <c r="X2008" s="116">
        <f t="shared" si="517"/>
        <v>0</v>
      </c>
      <c r="Y2008" s="116">
        <f t="shared" si="517"/>
        <v>0</v>
      </c>
      <c r="Z2008" s="115">
        <f t="shared" si="524"/>
        <v>0</v>
      </c>
      <c r="AA2008" s="116">
        <v>0</v>
      </c>
      <c r="AB2008" s="116">
        <v>0</v>
      </c>
      <c r="AC2008" s="116">
        <v>0</v>
      </c>
      <c r="AD2008" s="116">
        <v>0</v>
      </c>
      <c r="AE2008" s="115">
        <f t="shared" si="525"/>
        <v>0</v>
      </c>
      <c r="AF2008" s="116">
        <v>0</v>
      </c>
      <c r="AG2008" s="116">
        <v>0</v>
      </c>
      <c r="AH2008" s="116">
        <v>0</v>
      </c>
      <c r="AI2008" s="116">
        <v>0</v>
      </c>
      <c r="AJ2008" s="115">
        <f t="shared" si="528"/>
        <v>1000000</v>
      </c>
      <c r="AK2008" s="116">
        <f t="shared" si="528"/>
        <v>185000</v>
      </c>
      <c r="AL2008" s="116">
        <f t="shared" si="528"/>
        <v>315000</v>
      </c>
      <c r="AM2008" s="116">
        <f t="shared" si="528"/>
        <v>185000</v>
      </c>
      <c r="AN2008" s="116">
        <f t="shared" si="528"/>
        <v>315000</v>
      </c>
      <c r="AO2008" s="115">
        <f t="shared" si="526"/>
        <v>1000000</v>
      </c>
      <c r="AP2008" s="116">
        <f t="shared" si="526"/>
        <v>185000</v>
      </c>
      <c r="AQ2008" s="116">
        <f t="shared" si="526"/>
        <v>315000</v>
      </c>
      <c r="AR2008" s="116">
        <f t="shared" si="518"/>
        <v>185000</v>
      </c>
      <c r="AS2008" s="116">
        <f t="shared" si="527"/>
        <v>315000</v>
      </c>
    </row>
    <row r="2009" spans="2:45" ht="16.5" hidden="1" thickTop="1" thickBot="1" x14ac:dyDescent="0.3">
      <c r="B2009" s="101" t="str">
        <f t="shared" si="519"/>
        <v>b</v>
      </c>
      <c r="C2009" s="101" t="str">
        <f t="shared" si="520"/>
        <v>b</v>
      </c>
      <c r="D2009" s="109" t="s">
        <v>279</v>
      </c>
      <c r="E2009" s="120" t="s">
        <v>301</v>
      </c>
      <c r="F2009" s="115">
        <f t="shared" si="521"/>
        <v>0</v>
      </c>
      <c r="G2009" s="116">
        <v>0</v>
      </c>
      <c r="H2009" s="116">
        <v>0</v>
      </c>
      <c r="I2009" s="116">
        <v>0</v>
      </c>
      <c r="J2009" s="116">
        <v>0</v>
      </c>
      <c r="K2009" s="115">
        <f t="shared" si="522"/>
        <v>0</v>
      </c>
      <c r="L2009" s="116">
        <v>0</v>
      </c>
      <c r="M2009" s="116">
        <v>0</v>
      </c>
      <c r="N2009" s="116">
        <v>0</v>
      </c>
      <c r="O2009" s="116">
        <v>0</v>
      </c>
      <c r="P2009" s="115">
        <f t="shared" si="523"/>
        <v>0</v>
      </c>
      <c r="Q2009" s="116">
        <v>0</v>
      </c>
      <c r="R2009" s="116">
        <v>0</v>
      </c>
      <c r="S2009" s="116">
        <v>0</v>
      </c>
      <c r="T2009" s="116">
        <v>0</v>
      </c>
      <c r="U2009" s="111">
        <f t="shared" ref="U2009:Y2059" si="529">Z2009+AE2009</f>
        <v>0</v>
      </c>
      <c r="V2009" s="116">
        <f t="shared" si="529"/>
        <v>0</v>
      </c>
      <c r="W2009" s="116">
        <f t="shared" si="529"/>
        <v>0</v>
      </c>
      <c r="X2009" s="116">
        <f t="shared" si="529"/>
        <v>0</v>
      </c>
      <c r="Y2009" s="116">
        <f t="shared" si="529"/>
        <v>0</v>
      </c>
      <c r="Z2009" s="115">
        <f t="shared" si="524"/>
        <v>0</v>
      </c>
      <c r="AA2009" s="116">
        <v>0</v>
      </c>
      <c r="AB2009" s="116">
        <v>0</v>
      </c>
      <c r="AC2009" s="116">
        <v>0</v>
      </c>
      <c r="AD2009" s="116">
        <v>0</v>
      </c>
      <c r="AE2009" s="115">
        <f t="shared" si="525"/>
        <v>0</v>
      </c>
      <c r="AF2009" s="116">
        <v>0</v>
      </c>
      <c r="AG2009" s="116">
        <v>0</v>
      </c>
      <c r="AH2009" s="116">
        <v>0</v>
      </c>
      <c r="AI2009" s="116">
        <v>0</v>
      </c>
      <c r="AJ2009" s="115">
        <f t="shared" si="528"/>
        <v>0</v>
      </c>
      <c r="AK2009" s="116">
        <f t="shared" si="528"/>
        <v>0</v>
      </c>
      <c r="AL2009" s="116">
        <f t="shared" si="528"/>
        <v>0</v>
      </c>
      <c r="AM2009" s="116">
        <f t="shared" si="528"/>
        <v>0</v>
      </c>
      <c r="AN2009" s="116">
        <f t="shared" si="528"/>
        <v>0</v>
      </c>
      <c r="AO2009" s="115">
        <f t="shared" si="526"/>
        <v>0</v>
      </c>
      <c r="AP2009" s="116">
        <f t="shared" si="526"/>
        <v>0</v>
      </c>
      <c r="AQ2009" s="116">
        <f t="shared" si="526"/>
        <v>0</v>
      </c>
      <c r="AR2009" s="116">
        <f t="shared" si="518"/>
        <v>0</v>
      </c>
      <c r="AS2009" s="116">
        <f t="shared" si="527"/>
        <v>0</v>
      </c>
    </row>
    <row r="2010" spans="2:45" ht="16.5" hidden="1" thickTop="1" thickBot="1" x14ac:dyDescent="0.3">
      <c r="B2010" s="101" t="str">
        <f t="shared" si="519"/>
        <v>b</v>
      </c>
      <c r="C2010" s="101" t="str">
        <f t="shared" si="520"/>
        <v>b</v>
      </c>
      <c r="D2010" s="109" t="s">
        <v>279</v>
      </c>
      <c r="E2010" s="120" t="s">
        <v>302</v>
      </c>
      <c r="F2010" s="115">
        <f t="shared" si="521"/>
        <v>0</v>
      </c>
      <c r="G2010" s="116">
        <v>0</v>
      </c>
      <c r="H2010" s="116">
        <v>0</v>
      </c>
      <c r="I2010" s="116">
        <v>0</v>
      </c>
      <c r="J2010" s="116">
        <v>0</v>
      </c>
      <c r="K2010" s="115">
        <f t="shared" si="522"/>
        <v>0</v>
      </c>
      <c r="L2010" s="116">
        <v>0</v>
      </c>
      <c r="M2010" s="116">
        <v>0</v>
      </c>
      <c r="N2010" s="116">
        <v>0</v>
      </c>
      <c r="O2010" s="116">
        <v>0</v>
      </c>
      <c r="P2010" s="115">
        <f t="shared" si="523"/>
        <v>0</v>
      </c>
      <c r="Q2010" s="116">
        <v>0</v>
      </c>
      <c r="R2010" s="116">
        <v>0</v>
      </c>
      <c r="S2010" s="116">
        <v>0</v>
      </c>
      <c r="T2010" s="116">
        <v>0</v>
      </c>
      <c r="U2010" s="111">
        <f t="shared" si="529"/>
        <v>0</v>
      </c>
      <c r="V2010" s="116">
        <f t="shared" si="529"/>
        <v>0</v>
      </c>
      <c r="W2010" s="116">
        <f t="shared" si="529"/>
        <v>0</v>
      </c>
      <c r="X2010" s="116">
        <f t="shared" si="529"/>
        <v>0</v>
      </c>
      <c r="Y2010" s="116">
        <f t="shared" si="529"/>
        <v>0</v>
      </c>
      <c r="Z2010" s="115">
        <f t="shared" si="524"/>
        <v>0</v>
      </c>
      <c r="AA2010" s="116">
        <v>0</v>
      </c>
      <c r="AB2010" s="116">
        <v>0</v>
      </c>
      <c r="AC2010" s="116">
        <v>0</v>
      </c>
      <c r="AD2010" s="116">
        <v>0</v>
      </c>
      <c r="AE2010" s="115">
        <f t="shared" si="525"/>
        <v>0</v>
      </c>
      <c r="AF2010" s="116">
        <v>0</v>
      </c>
      <c r="AG2010" s="116">
        <v>0</v>
      </c>
      <c r="AH2010" s="116">
        <v>0</v>
      </c>
      <c r="AI2010" s="116">
        <v>0</v>
      </c>
      <c r="AJ2010" s="115">
        <f t="shared" si="528"/>
        <v>0</v>
      </c>
      <c r="AK2010" s="116">
        <f t="shared" si="528"/>
        <v>0</v>
      </c>
      <c r="AL2010" s="116">
        <f t="shared" si="528"/>
        <v>0</v>
      </c>
      <c r="AM2010" s="116">
        <f t="shared" si="528"/>
        <v>0</v>
      </c>
      <c r="AN2010" s="116">
        <f t="shared" si="528"/>
        <v>0</v>
      </c>
      <c r="AO2010" s="115">
        <f t="shared" si="526"/>
        <v>0</v>
      </c>
      <c r="AP2010" s="116">
        <f t="shared" si="526"/>
        <v>0</v>
      </c>
      <c r="AQ2010" s="116">
        <f t="shared" si="526"/>
        <v>0</v>
      </c>
      <c r="AR2010" s="116">
        <f t="shared" si="518"/>
        <v>0</v>
      </c>
      <c r="AS2010" s="116">
        <f t="shared" si="527"/>
        <v>0</v>
      </c>
    </row>
    <row r="2011" spans="2:45" ht="16.5" hidden="1" thickTop="1" thickBot="1" x14ac:dyDescent="0.3">
      <c r="B2011" s="101" t="str">
        <f t="shared" si="519"/>
        <v>b</v>
      </c>
      <c r="C2011" s="101" t="str">
        <f t="shared" si="520"/>
        <v>b</v>
      </c>
      <c r="D2011" s="109" t="s">
        <v>279</v>
      </c>
      <c r="E2011" s="120" t="s">
        <v>303</v>
      </c>
      <c r="F2011" s="115">
        <f t="shared" si="521"/>
        <v>0</v>
      </c>
      <c r="G2011" s="116">
        <v>0</v>
      </c>
      <c r="H2011" s="116">
        <v>0</v>
      </c>
      <c r="I2011" s="116">
        <v>0</v>
      </c>
      <c r="J2011" s="116">
        <v>0</v>
      </c>
      <c r="K2011" s="115">
        <f t="shared" si="522"/>
        <v>0</v>
      </c>
      <c r="L2011" s="116">
        <v>0</v>
      </c>
      <c r="M2011" s="116">
        <v>0</v>
      </c>
      <c r="N2011" s="116">
        <v>0</v>
      </c>
      <c r="O2011" s="116">
        <v>0</v>
      </c>
      <c r="P2011" s="115">
        <f t="shared" si="523"/>
        <v>0</v>
      </c>
      <c r="Q2011" s="116">
        <v>0</v>
      </c>
      <c r="R2011" s="116">
        <v>0</v>
      </c>
      <c r="S2011" s="116">
        <v>0</v>
      </c>
      <c r="T2011" s="116">
        <v>0</v>
      </c>
      <c r="U2011" s="111">
        <f t="shared" si="529"/>
        <v>0</v>
      </c>
      <c r="V2011" s="116">
        <f t="shared" si="529"/>
        <v>0</v>
      </c>
      <c r="W2011" s="116">
        <f t="shared" si="529"/>
        <v>0</v>
      </c>
      <c r="X2011" s="116">
        <f t="shared" si="529"/>
        <v>0</v>
      </c>
      <c r="Y2011" s="116">
        <f t="shared" si="529"/>
        <v>0</v>
      </c>
      <c r="Z2011" s="115">
        <f t="shared" si="524"/>
        <v>0</v>
      </c>
      <c r="AA2011" s="116">
        <v>0</v>
      </c>
      <c r="AB2011" s="116">
        <v>0</v>
      </c>
      <c r="AC2011" s="116">
        <v>0</v>
      </c>
      <c r="AD2011" s="116">
        <v>0</v>
      </c>
      <c r="AE2011" s="115">
        <f t="shared" si="525"/>
        <v>0</v>
      </c>
      <c r="AF2011" s="116">
        <v>0</v>
      </c>
      <c r="AG2011" s="116">
        <v>0</v>
      </c>
      <c r="AH2011" s="116">
        <v>0</v>
      </c>
      <c r="AI2011" s="116">
        <v>0</v>
      </c>
      <c r="AJ2011" s="115">
        <f t="shared" si="528"/>
        <v>0</v>
      </c>
      <c r="AK2011" s="116">
        <f t="shared" si="528"/>
        <v>0</v>
      </c>
      <c r="AL2011" s="116">
        <f t="shared" si="528"/>
        <v>0</v>
      </c>
      <c r="AM2011" s="116">
        <f t="shared" si="528"/>
        <v>0</v>
      </c>
      <c r="AN2011" s="116">
        <f t="shared" si="528"/>
        <v>0</v>
      </c>
      <c r="AO2011" s="115">
        <f t="shared" si="526"/>
        <v>0</v>
      </c>
      <c r="AP2011" s="116">
        <f t="shared" si="526"/>
        <v>0</v>
      </c>
      <c r="AQ2011" s="116">
        <f t="shared" si="526"/>
        <v>0</v>
      </c>
      <c r="AR2011" s="116">
        <f t="shared" si="518"/>
        <v>0</v>
      </c>
      <c r="AS2011" s="116">
        <f t="shared" si="527"/>
        <v>0</v>
      </c>
    </row>
    <row r="2012" spans="2:45" ht="16.5" hidden="1" thickTop="1" thickBot="1" x14ac:dyDescent="0.3">
      <c r="B2012" s="101" t="str">
        <f t="shared" si="519"/>
        <v>b</v>
      </c>
      <c r="C2012" s="101" t="str">
        <f t="shared" si="520"/>
        <v>b</v>
      </c>
      <c r="D2012" s="109" t="s">
        <v>279</v>
      </c>
      <c r="E2012" s="120" t="s">
        <v>304</v>
      </c>
      <c r="F2012" s="115">
        <f t="shared" si="521"/>
        <v>0</v>
      </c>
      <c r="G2012" s="116">
        <v>0</v>
      </c>
      <c r="H2012" s="116">
        <v>0</v>
      </c>
      <c r="I2012" s="116">
        <v>0</v>
      </c>
      <c r="J2012" s="116">
        <v>0</v>
      </c>
      <c r="K2012" s="115">
        <f t="shared" si="522"/>
        <v>0</v>
      </c>
      <c r="L2012" s="116">
        <v>0</v>
      </c>
      <c r="M2012" s="116">
        <v>0</v>
      </c>
      <c r="N2012" s="116">
        <v>0</v>
      </c>
      <c r="O2012" s="116">
        <v>0</v>
      </c>
      <c r="P2012" s="115">
        <f t="shared" si="523"/>
        <v>0</v>
      </c>
      <c r="Q2012" s="116">
        <v>0</v>
      </c>
      <c r="R2012" s="116">
        <v>0</v>
      </c>
      <c r="S2012" s="116">
        <v>0</v>
      </c>
      <c r="T2012" s="116">
        <v>0</v>
      </c>
      <c r="U2012" s="111">
        <f t="shared" si="529"/>
        <v>0</v>
      </c>
      <c r="V2012" s="116">
        <f t="shared" si="529"/>
        <v>0</v>
      </c>
      <c r="W2012" s="116">
        <f t="shared" si="529"/>
        <v>0</v>
      </c>
      <c r="X2012" s="116">
        <f t="shared" si="529"/>
        <v>0</v>
      </c>
      <c r="Y2012" s="116">
        <f t="shared" si="529"/>
        <v>0</v>
      </c>
      <c r="Z2012" s="115">
        <f t="shared" si="524"/>
        <v>0</v>
      </c>
      <c r="AA2012" s="116">
        <v>0</v>
      </c>
      <c r="AB2012" s="116">
        <v>0</v>
      </c>
      <c r="AC2012" s="116">
        <v>0</v>
      </c>
      <c r="AD2012" s="116">
        <v>0</v>
      </c>
      <c r="AE2012" s="115">
        <f t="shared" si="525"/>
        <v>0</v>
      </c>
      <c r="AF2012" s="116">
        <v>0</v>
      </c>
      <c r="AG2012" s="116">
        <v>0</v>
      </c>
      <c r="AH2012" s="116">
        <v>0</v>
      </c>
      <c r="AI2012" s="116">
        <v>0</v>
      </c>
      <c r="AJ2012" s="115">
        <f t="shared" si="528"/>
        <v>0</v>
      </c>
      <c r="AK2012" s="116">
        <f t="shared" si="528"/>
        <v>0</v>
      </c>
      <c r="AL2012" s="116">
        <f t="shared" si="528"/>
        <v>0</v>
      </c>
      <c r="AM2012" s="116">
        <f t="shared" si="528"/>
        <v>0</v>
      </c>
      <c r="AN2012" s="116">
        <f t="shared" si="528"/>
        <v>0</v>
      </c>
      <c r="AO2012" s="115">
        <f t="shared" si="526"/>
        <v>0</v>
      </c>
      <c r="AP2012" s="116">
        <f t="shared" si="526"/>
        <v>0</v>
      </c>
      <c r="AQ2012" s="116">
        <f t="shared" si="526"/>
        <v>0</v>
      </c>
      <c r="AR2012" s="116">
        <f t="shared" si="518"/>
        <v>0</v>
      </c>
      <c r="AS2012" s="116">
        <f t="shared" si="527"/>
        <v>0</v>
      </c>
    </row>
    <row r="2013" spans="2:45" ht="16.5" hidden="1" thickTop="1" thickBot="1" x14ac:dyDescent="0.3">
      <c r="B2013" s="101" t="str">
        <f t="shared" si="519"/>
        <v>b</v>
      </c>
      <c r="C2013" s="101" t="str">
        <f t="shared" si="520"/>
        <v>b</v>
      </c>
      <c r="D2013" s="109" t="s">
        <v>279</v>
      </c>
      <c r="E2013" s="120" t="s">
        <v>305</v>
      </c>
      <c r="F2013" s="115">
        <f t="shared" si="521"/>
        <v>0</v>
      </c>
      <c r="G2013" s="116">
        <f>SUM(G2014:G2015)</f>
        <v>0</v>
      </c>
      <c r="H2013" s="116">
        <f>SUM(H2014:H2015)</f>
        <v>0</v>
      </c>
      <c r="I2013" s="116">
        <f>SUM(I2014:I2015)</f>
        <v>0</v>
      </c>
      <c r="J2013" s="116">
        <f>SUM(J2014:J2015)</f>
        <v>0</v>
      </c>
      <c r="K2013" s="115">
        <f t="shared" si="522"/>
        <v>0</v>
      </c>
      <c r="L2013" s="116">
        <f>SUM(L2014:L2015)</f>
        <v>0</v>
      </c>
      <c r="M2013" s="116">
        <f>SUM(M2014:M2015)</f>
        <v>0</v>
      </c>
      <c r="N2013" s="116">
        <f>SUM(N2014:N2015)</f>
        <v>0</v>
      </c>
      <c r="O2013" s="116">
        <f>SUM(O2014:O2015)</f>
        <v>0</v>
      </c>
      <c r="P2013" s="115">
        <f t="shared" si="523"/>
        <v>0</v>
      </c>
      <c r="Q2013" s="116">
        <f>SUM(Q2014:Q2015)</f>
        <v>0</v>
      </c>
      <c r="R2013" s="116">
        <f>SUM(R2014:R2015)</f>
        <v>0</v>
      </c>
      <c r="S2013" s="116">
        <f>SUM(S2014:S2015)</f>
        <v>0</v>
      </c>
      <c r="T2013" s="116">
        <f>SUM(T2014:T2015)</f>
        <v>0</v>
      </c>
      <c r="U2013" s="111">
        <f t="shared" si="529"/>
        <v>0</v>
      </c>
      <c r="V2013" s="116">
        <f t="shared" si="529"/>
        <v>0</v>
      </c>
      <c r="W2013" s="116">
        <f t="shared" si="529"/>
        <v>0</v>
      </c>
      <c r="X2013" s="116">
        <f t="shared" si="529"/>
        <v>0</v>
      </c>
      <c r="Y2013" s="116">
        <f t="shared" si="529"/>
        <v>0</v>
      </c>
      <c r="Z2013" s="115">
        <f t="shared" si="524"/>
        <v>0</v>
      </c>
      <c r="AA2013" s="116">
        <f>SUM(AA2014:AA2015)</f>
        <v>0</v>
      </c>
      <c r="AB2013" s="116">
        <f>SUM(AB2014:AB2015)</f>
        <v>0</v>
      </c>
      <c r="AC2013" s="116">
        <f>SUM(AC2014:AC2015)</f>
        <v>0</v>
      </c>
      <c r="AD2013" s="116">
        <f>SUM(AD2014:AD2015)</f>
        <v>0</v>
      </c>
      <c r="AE2013" s="115">
        <f t="shared" si="525"/>
        <v>0</v>
      </c>
      <c r="AF2013" s="116">
        <f>SUM(AF2014:AF2015)</f>
        <v>0</v>
      </c>
      <c r="AG2013" s="116">
        <f>SUM(AG2014:AG2015)</f>
        <v>0</v>
      </c>
      <c r="AH2013" s="116">
        <f>SUM(AH2014:AH2015)</f>
        <v>0</v>
      </c>
      <c r="AI2013" s="116">
        <f>SUM(AI2014:AI2015)</f>
        <v>0</v>
      </c>
      <c r="AJ2013" s="115">
        <f t="shared" si="528"/>
        <v>0</v>
      </c>
      <c r="AK2013" s="116">
        <f t="shared" si="528"/>
        <v>0</v>
      </c>
      <c r="AL2013" s="116">
        <f t="shared" si="528"/>
        <v>0</v>
      </c>
      <c r="AM2013" s="116">
        <f t="shared" si="528"/>
        <v>0</v>
      </c>
      <c r="AN2013" s="116">
        <f t="shared" si="528"/>
        <v>0</v>
      </c>
      <c r="AO2013" s="115">
        <f t="shared" si="526"/>
        <v>0</v>
      </c>
      <c r="AP2013" s="116">
        <f t="shared" si="526"/>
        <v>0</v>
      </c>
      <c r="AQ2013" s="116">
        <f t="shared" si="526"/>
        <v>0</v>
      </c>
      <c r="AR2013" s="116">
        <f t="shared" si="518"/>
        <v>0</v>
      </c>
      <c r="AS2013" s="116">
        <f t="shared" si="527"/>
        <v>0</v>
      </c>
    </row>
    <row r="2014" spans="2:45" ht="16.5" hidden="1" thickTop="1" thickBot="1" x14ac:dyDescent="0.3">
      <c r="B2014" s="101" t="str">
        <f t="shared" si="519"/>
        <v>b</v>
      </c>
      <c r="C2014" s="101" t="str">
        <f t="shared" si="520"/>
        <v>b</v>
      </c>
      <c r="D2014" s="109" t="s">
        <v>279</v>
      </c>
      <c r="E2014" s="121" t="s">
        <v>306</v>
      </c>
      <c r="F2014" s="115">
        <f t="shared" si="521"/>
        <v>0</v>
      </c>
      <c r="G2014" s="116">
        <v>0</v>
      </c>
      <c r="H2014" s="116">
        <v>0</v>
      </c>
      <c r="I2014" s="116">
        <v>0</v>
      </c>
      <c r="J2014" s="116">
        <v>0</v>
      </c>
      <c r="K2014" s="115">
        <f t="shared" si="522"/>
        <v>0</v>
      </c>
      <c r="L2014" s="116">
        <v>0</v>
      </c>
      <c r="M2014" s="116">
        <v>0</v>
      </c>
      <c r="N2014" s="116">
        <v>0</v>
      </c>
      <c r="O2014" s="116">
        <v>0</v>
      </c>
      <c r="P2014" s="115">
        <f t="shared" si="523"/>
        <v>0</v>
      </c>
      <c r="Q2014" s="116">
        <v>0</v>
      </c>
      <c r="R2014" s="116">
        <v>0</v>
      </c>
      <c r="S2014" s="116">
        <v>0</v>
      </c>
      <c r="T2014" s="116">
        <v>0</v>
      </c>
      <c r="U2014" s="111">
        <f t="shared" si="529"/>
        <v>0</v>
      </c>
      <c r="V2014" s="116">
        <f t="shared" si="529"/>
        <v>0</v>
      </c>
      <c r="W2014" s="116">
        <f t="shared" si="529"/>
        <v>0</v>
      </c>
      <c r="X2014" s="116">
        <f t="shared" si="529"/>
        <v>0</v>
      </c>
      <c r="Y2014" s="116">
        <f t="shared" si="529"/>
        <v>0</v>
      </c>
      <c r="Z2014" s="115">
        <f t="shared" si="524"/>
        <v>0</v>
      </c>
      <c r="AA2014" s="116">
        <v>0</v>
      </c>
      <c r="AB2014" s="116">
        <v>0</v>
      </c>
      <c r="AC2014" s="116">
        <v>0</v>
      </c>
      <c r="AD2014" s="116">
        <v>0</v>
      </c>
      <c r="AE2014" s="115">
        <f t="shared" si="525"/>
        <v>0</v>
      </c>
      <c r="AF2014" s="116">
        <v>0</v>
      </c>
      <c r="AG2014" s="116">
        <v>0</v>
      </c>
      <c r="AH2014" s="116">
        <v>0</v>
      </c>
      <c r="AI2014" s="116">
        <v>0</v>
      </c>
      <c r="AJ2014" s="115">
        <f t="shared" si="528"/>
        <v>0</v>
      </c>
      <c r="AK2014" s="116">
        <f t="shared" si="528"/>
        <v>0</v>
      </c>
      <c r="AL2014" s="116">
        <f t="shared" si="528"/>
        <v>0</v>
      </c>
      <c r="AM2014" s="116">
        <f t="shared" si="528"/>
        <v>0</v>
      </c>
      <c r="AN2014" s="116">
        <f t="shared" si="528"/>
        <v>0</v>
      </c>
      <c r="AO2014" s="115">
        <f t="shared" si="526"/>
        <v>0</v>
      </c>
      <c r="AP2014" s="116">
        <f t="shared" si="526"/>
        <v>0</v>
      </c>
      <c r="AQ2014" s="116">
        <f t="shared" si="526"/>
        <v>0</v>
      </c>
      <c r="AR2014" s="116">
        <f t="shared" si="518"/>
        <v>0</v>
      </c>
      <c r="AS2014" s="116">
        <f t="shared" si="527"/>
        <v>0</v>
      </c>
    </row>
    <row r="2015" spans="2:45" ht="27" hidden="1" thickTop="1" thickBot="1" x14ac:dyDescent="0.3">
      <c r="B2015" s="101" t="str">
        <f t="shared" si="519"/>
        <v>b</v>
      </c>
      <c r="C2015" s="101" t="str">
        <f t="shared" si="520"/>
        <v>b</v>
      </c>
      <c r="D2015" s="109" t="s">
        <v>279</v>
      </c>
      <c r="E2015" s="121" t="s">
        <v>307</v>
      </c>
      <c r="F2015" s="115">
        <f t="shared" si="521"/>
        <v>0</v>
      </c>
      <c r="G2015" s="116">
        <f>SUM(G2016:G2017)</f>
        <v>0</v>
      </c>
      <c r="H2015" s="116">
        <f>SUM(H2016:H2017)</f>
        <v>0</v>
      </c>
      <c r="I2015" s="116">
        <f>SUM(I2016:I2017)</f>
        <v>0</v>
      </c>
      <c r="J2015" s="116">
        <f>SUM(J2016:J2017)</f>
        <v>0</v>
      </c>
      <c r="K2015" s="115">
        <f t="shared" si="522"/>
        <v>0</v>
      </c>
      <c r="L2015" s="116">
        <f>SUM(L2016:L2017)</f>
        <v>0</v>
      </c>
      <c r="M2015" s="116">
        <f>SUM(M2016:M2017)</f>
        <v>0</v>
      </c>
      <c r="N2015" s="116">
        <f>SUM(N2016:N2017)</f>
        <v>0</v>
      </c>
      <c r="O2015" s="116">
        <f>SUM(O2016:O2017)</f>
        <v>0</v>
      </c>
      <c r="P2015" s="115">
        <f t="shared" si="523"/>
        <v>0</v>
      </c>
      <c r="Q2015" s="116">
        <f>SUM(Q2016:Q2017)</f>
        <v>0</v>
      </c>
      <c r="R2015" s="116">
        <f>SUM(R2016:R2017)</f>
        <v>0</v>
      </c>
      <c r="S2015" s="116">
        <f>SUM(S2016:S2017)</f>
        <v>0</v>
      </c>
      <c r="T2015" s="116">
        <f>SUM(T2016:T2017)</f>
        <v>0</v>
      </c>
      <c r="U2015" s="111">
        <f t="shared" si="529"/>
        <v>0</v>
      </c>
      <c r="V2015" s="116">
        <f t="shared" si="529"/>
        <v>0</v>
      </c>
      <c r="W2015" s="116">
        <f t="shared" si="529"/>
        <v>0</v>
      </c>
      <c r="X2015" s="116">
        <f t="shared" si="529"/>
        <v>0</v>
      </c>
      <c r="Y2015" s="116">
        <f t="shared" si="529"/>
        <v>0</v>
      </c>
      <c r="Z2015" s="115">
        <f t="shared" si="524"/>
        <v>0</v>
      </c>
      <c r="AA2015" s="116">
        <f>SUM(AA2016:AA2017)</f>
        <v>0</v>
      </c>
      <c r="AB2015" s="116">
        <f>SUM(AB2016:AB2017)</f>
        <v>0</v>
      </c>
      <c r="AC2015" s="116">
        <f>SUM(AC2016:AC2017)</f>
        <v>0</v>
      </c>
      <c r="AD2015" s="116">
        <f>SUM(AD2016:AD2017)</f>
        <v>0</v>
      </c>
      <c r="AE2015" s="115">
        <f t="shared" si="525"/>
        <v>0</v>
      </c>
      <c r="AF2015" s="116">
        <f>SUM(AF2016:AF2017)</f>
        <v>0</v>
      </c>
      <c r="AG2015" s="116">
        <f>SUM(AG2016:AG2017)</f>
        <v>0</v>
      </c>
      <c r="AH2015" s="116">
        <f>SUM(AH2016:AH2017)</f>
        <v>0</v>
      </c>
      <c r="AI2015" s="116">
        <f>SUM(AI2016:AI2017)</f>
        <v>0</v>
      </c>
      <c r="AJ2015" s="115">
        <f t="shared" si="528"/>
        <v>0</v>
      </c>
      <c r="AK2015" s="116">
        <f t="shared" si="528"/>
        <v>0</v>
      </c>
      <c r="AL2015" s="116">
        <f t="shared" si="528"/>
        <v>0</v>
      </c>
      <c r="AM2015" s="116">
        <f t="shared" si="528"/>
        <v>0</v>
      </c>
      <c r="AN2015" s="116">
        <f t="shared" si="528"/>
        <v>0</v>
      </c>
      <c r="AO2015" s="115">
        <f t="shared" si="526"/>
        <v>0</v>
      </c>
      <c r="AP2015" s="116">
        <f t="shared" si="526"/>
        <v>0</v>
      </c>
      <c r="AQ2015" s="116">
        <f t="shared" si="526"/>
        <v>0</v>
      </c>
      <c r="AR2015" s="116">
        <f t="shared" si="518"/>
        <v>0</v>
      </c>
      <c r="AS2015" s="116">
        <f t="shared" si="527"/>
        <v>0</v>
      </c>
    </row>
    <row r="2016" spans="2:45" ht="27" hidden="1" thickTop="1" thickBot="1" x14ac:dyDescent="0.3">
      <c r="B2016" s="101" t="str">
        <f t="shared" si="519"/>
        <v>b</v>
      </c>
      <c r="C2016" s="101" t="str">
        <f t="shared" si="520"/>
        <v>b</v>
      </c>
      <c r="D2016" s="109" t="s">
        <v>279</v>
      </c>
      <c r="E2016" s="122" t="s">
        <v>308</v>
      </c>
      <c r="F2016" s="115">
        <f t="shared" si="521"/>
        <v>0</v>
      </c>
      <c r="G2016" s="116">
        <v>0</v>
      </c>
      <c r="H2016" s="116">
        <v>0</v>
      </c>
      <c r="I2016" s="116">
        <v>0</v>
      </c>
      <c r="J2016" s="116">
        <v>0</v>
      </c>
      <c r="K2016" s="115">
        <f t="shared" si="522"/>
        <v>0</v>
      </c>
      <c r="L2016" s="116">
        <v>0</v>
      </c>
      <c r="M2016" s="116">
        <v>0</v>
      </c>
      <c r="N2016" s="116">
        <v>0</v>
      </c>
      <c r="O2016" s="116">
        <v>0</v>
      </c>
      <c r="P2016" s="115">
        <f t="shared" si="523"/>
        <v>0</v>
      </c>
      <c r="Q2016" s="116">
        <v>0</v>
      </c>
      <c r="R2016" s="116">
        <v>0</v>
      </c>
      <c r="S2016" s="116">
        <v>0</v>
      </c>
      <c r="T2016" s="116">
        <v>0</v>
      </c>
      <c r="U2016" s="111">
        <f t="shared" si="529"/>
        <v>0</v>
      </c>
      <c r="V2016" s="116">
        <f t="shared" si="529"/>
        <v>0</v>
      </c>
      <c r="W2016" s="116">
        <f t="shared" si="529"/>
        <v>0</v>
      </c>
      <c r="X2016" s="116">
        <f t="shared" si="529"/>
        <v>0</v>
      </c>
      <c r="Y2016" s="116">
        <f t="shared" si="529"/>
        <v>0</v>
      </c>
      <c r="Z2016" s="115">
        <f t="shared" si="524"/>
        <v>0</v>
      </c>
      <c r="AA2016" s="116">
        <v>0</v>
      </c>
      <c r="AB2016" s="116">
        <v>0</v>
      </c>
      <c r="AC2016" s="116">
        <v>0</v>
      </c>
      <c r="AD2016" s="116">
        <v>0</v>
      </c>
      <c r="AE2016" s="115">
        <f t="shared" si="525"/>
        <v>0</v>
      </c>
      <c r="AF2016" s="116">
        <v>0</v>
      </c>
      <c r="AG2016" s="116">
        <v>0</v>
      </c>
      <c r="AH2016" s="116">
        <v>0</v>
      </c>
      <c r="AI2016" s="116">
        <v>0</v>
      </c>
      <c r="AJ2016" s="115">
        <f t="shared" si="528"/>
        <v>0</v>
      </c>
      <c r="AK2016" s="116">
        <f t="shared" si="528"/>
        <v>0</v>
      </c>
      <c r="AL2016" s="116">
        <f t="shared" si="528"/>
        <v>0</v>
      </c>
      <c r="AM2016" s="116">
        <f t="shared" si="528"/>
        <v>0</v>
      </c>
      <c r="AN2016" s="116">
        <f t="shared" si="528"/>
        <v>0</v>
      </c>
      <c r="AO2016" s="115">
        <f t="shared" si="526"/>
        <v>0</v>
      </c>
      <c r="AP2016" s="116">
        <f t="shared" si="526"/>
        <v>0</v>
      </c>
      <c r="AQ2016" s="116">
        <f t="shared" si="526"/>
        <v>0</v>
      </c>
      <c r="AR2016" s="116">
        <f t="shared" si="518"/>
        <v>0</v>
      </c>
      <c r="AS2016" s="116">
        <f t="shared" si="527"/>
        <v>0</v>
      </c>
    </row>
    <row r="2017" spans="2:45" ht="27" hidden="1" thickTop="1" thickBot="1" x14ac:dyDescent="0.3">
      <c r="B2017" s="101" t="str">
        <f t="shared" si="519"/>
        <v>b</v>
      </c>
      <c r="C2017" s="101" t="str">
        <f t="shared" si="520"/>
        <v>b</v>
      </c>
      <c r="D2017" s="109" t="s">
        <v>279</v>
      </c>
      <c r="E2017" s="122" t="s">
        <v>309</v>
      </c>
      <c r="F2017" s="115">
        <f t="shared" si="521"/>
        <v>0</v>
      </c>
      <c r="G2017" s="116">
        <v>0</v>
      </c>
      <c r="H2017" s="116">
        <v>0</v>
      </c>
      <c r="I2017" s="116">
        <v>0</v>
      </c>
      <c r="J2017" s="116">
        <v>0</v>
      </c>
      <c r="K2017" s="115">
        <f t="shared" si="522"/>
        <v>0</v>
      </c>
      <c r="L2017" s="116">
        <v>0</v>
      </c>
      <c r="M2017" s="116">
        <v>0</v>
      </c>
      <c r="N2017" s="116">
        <v>0</v>
      </c>
      <c r="O2017" s="116">
        <v>0</v>
      </c>
      <c r="P2017" s="115">
        <f t="shared" si="523"/>
        <v>0</v>
      </c>
      <c r="Q2017" s="116">
        <v>0</v>
      </c>
      <c r="R2017" s="116">
        <v>0</v>
      </c>
      <c r="S2017" s="116">
        <v>0</v>
      </c>
      <c r="T2017" s="116">
        <v>0</v>
      </c>
      <c r="U2017" s="111">
        <f t="shared" si="529"/>
        <v>0</v>
      </c>
      <c r="V2017" s="116">
        <f t="shared" si="529"/>
        <v>0</v>
      </c>
      <c r="W2017" s="116">
        <f t="shared" si="529"/>
        <v>0</v>
      </c>
      <c r="X2017" s="116">
        <f t="shared" si="529"/>
        <v>0</v>
      </c>
      <c r="Y2017" s="116">
        <f t="shared" si="529"/>
        <v>0</v>
      </c>
      <c r="Z2017" s="115">
        <f t="shared" si="524"/>
        <v>0</v>
      </c>
      <c r="AA2017" s="116">
        <v>0</v>
      </c>
      <c r="AB2017" s="116">
        <v>0</v>
      </c>
      <c r="AC2017" s="116">
        <v>0</v>
      </c>
      <c r="AD2017" s="116">
        <v>0</v>
      </c>
      <c r="AE2017" s="115">
        <f t="shared" si="525"/>
        <v>0</v>
      </c>
      <c r="AF2017" s="116">
        <v>0</v>
      </c>
      <c r="AG2017" s="116">
        <v>0</v>
      </c>
      <c r="AH2017" s="116">
        <v>0</v>
      </c>
      <c r="AI2017" s="116">
        <v>0</v>
      </c>
      <c r="AJ2017" s="115">
        <f t="shared" si="528"/>
        <v>0</v>
      </c>
      <c r="AK2017" s="116">
        <f t="shared" si="528"/>
        <v>0</v>
      </c>
      <c r="AL2017" s="116">
        <f t="shared" si="528"/>
        <v>0</v>
      </c>
      <c r="AM2017" s="116">
        <f t="shared" si="528"/>
        <v>0</v>
      </c>
      <c r="AN2017" s="116">
        <f t="shared" si="528"/>
        <v>0</v>
      </c>
      <c r="AO2017" s="115">
        <f t="shared" si="526"/>
        <v>0</v>
      </c>
      <c r="AP2017" s="116">
        <f t="shared" si="526"/>
        <v>0</v>
      </c>
      <c r="AQ2017" s="116">
        <f t="shared" si="526"/>
        <v>0</v>
      </c>
      <c r="AR2017" s="116">
        <f t="shared" si="518"/>
        <v>0</v>
      </c>
      <c r="AS2017" s="116">
        <f t="shared" si="527"/>
        <v>0</v>
      </c>
    </row>
    <row r="2018" spans="2:45" ht="16.5" hidden="1" thickTop="1" thickBot="1" x14ac:dyDescent="0.3">
      <c r="B2018" s="101" t="str">
        <f t="shared" si="519"/>
        <v>b</v>
      </c>
      <c r="C2018" s="101" t="str">
        <f t="shared" si="520"/>
        <v>b</v>
      </c>
      <c r="D2018" s="109" t="s">
        <v>279</v>
      </c>
      <c r="E2018" s="119" t="s">
        <v>310</v>
      </c>
      <c r="F2018" s="115">
        <f t="shared" si="521"/>
        <v>0</v>
      </c>
      <c r="G2018" s="116">
        <v>0</v>
      </c>
      <c r="H2018" s="116">
        <v>0</v>
      </c>
      <c r="I2018" s="116">
        <v>0</v>
      </c>
      <c r="J2018" s="116">
        <v>0</v>
      </c>
      <c r="K2018" s="115">
        <f t="shared" si="522"/>
        <v>0</v>
      </c>
      <c r="L2018" s="116">
        <v>0</v>
      </c>
      <c r="M2018" s="116">
        <v>0</v>
      </c>
      <c r="N2018" s="116">
        <v>0</v>
      </c>
      <c r="O2018" s="116">
        <v>0</v>
      </c>
      <c r="P2018" s="115">
        <f t="shared" si="523"/>
        <v>0</v>
      </c>
      <c r="Q2018" s="116">
        <v>0</v>
      </c>
      <c r="R2018" s="116">
        <v>0</v>
      </c>
      <c r="S2018" s="116">
        <v>0</v>
      </c>
      <c r="T2018" s="116">
        <v>0</v>
      </c>
      <c r="U2018" s="111">
        <f t="shared" si="529"/>
        <v>0</v>
      </c>
      <c r="V2018" s="116">
        <f t="shared" si="529"/>
        <v>0</v>
      </c>
      <c r="W2018" s="116">
        <f t="shared" si="529"/>
        <v>0</v>
      </c>
      <c r="X2018" s="116">
        <f t="shared" si="529"/>
        <v>0</v>
      </c>
      <c r="Y2018" s="116">
        <f t="shared" si="529"/>
        <v>0</v>
      </c>
      <c r="Z2018" s="115">
        <f t="shared" si="524"/>
        <v>0</v>
      </c>
      <c r="AA2018" s="116">
        <v>0</v>
      </c>
      <c r="AB2018" s="116">
        <v>0</v>
      </c>
      <c r="AC2018" s="116">
        <v>0</v>
      </c>
      <c r="AD2018" s="116">
        <v>0</v>
      </c>
      <c r="AE2018" s="115">
        <f t="shared" si="525"/>
        <v>0</v>
      </c>
      <c r="AF2018" s="116">
        <v>0</v>
      </c>
      <c r="AG2018" s="116">
        <v>0</v>
      </c>
      <c r="AH2018" s="116">
        <v>0</v>
      </c>
      <c r="AI2018" s="116">
        <v>0</v>
      </c>
      <c r="AJ2018" s="115">
        <f t="shared" si="528"/>
        <v>0</v>
      </c>
      <c r="AK2018" s="116">
        <f t="shared" si="528"/>
        <v>0</v>
      </c>
      <c r="AL2018" s="116">
        <f t="shared" si="528"/>
        <v>0</v>
      </c>
      <c r="AM2018" s="116">
        <f t="shared" si="528"/>
        <v>0</v>
      </c>
      <c r="AN2018" s="116">
        <f t="shared" si="528"/>
        <v>0</v>
      </c>
      <c r="AO2018" s="115">
        <f t="shared" si="526"/>
        <v>0</v>
      </c>
      <c r="AP2018" s="116">
        <f t="shared" si="526"/>
        <v>0</v>
      </c>
      <c r="AQ2018" s="116">
        <f t="shared" si="526"/>
        <v>0</v>
      </c>
      <c r="AR2018" s="116">
        <f t="shared" si="518"/>
        <v>0</v>
      </c>
      <c r="AS2018" s="116">
        <f t="shared" si="527"/>
        <v>0</v>
      </c>
    </row>
    <row r="2019" spans="2:45" ht="16.5" hidden="1" thickTop="1" thickBot="1" x14ac:dyDescent="0.3">
      <c r="B2019" s="101" t="str">
        <f t="shared" si="519"/>
        <v>b</v>
      </c>
      <c r="C2019" s="101" t="str">
        <f t="shared" si="520"/>
        <v>b</v>
      </c>
      <c r="D2019" s="109" t="s">
        <v>279</v>
      </c>
      <c r="E2019" s="119" t="s">
        <v>311</v>
      </c>
      <c r="F2019" s="115">
        <f t="shared" si="521"/>
        <v>0</v>
      </c>
      <c r="G2019" s="116">
        <v>0</v>
      </c>
      <c r="H2019" s="116">
        <v>0</v>
      </c>
      <c r="I2019" s="116">
        <v>0</v>
      </c>
      <c r="J2019" s="116">
        <v>0</v>
      </c>
      <c r="K2019" s="115">
        <f t="shared" si="522"/>
        <v>0</v>
      </c>
      <c r="L2019" s="116">
        <v>0</v>
      </c>
      <c r="M2019" s="116">
        <v>0</v>
      </c>
      <c r="N2019" s="116">
        <v>0</v>
      </c>
      <c r="O2019" s="116">
        <v>0</v>
      </c>
      <c r="P2019" s="115">
        <f t="shared" si="523"/>
        <v>0</v>
      </c>
      <c r="Q2019" s="116">
        <v>0</v>
      </c>
      <c r="R2019" s="116">
        <v>0</v>
      </c>
      <c r="S2019" s="116">
        <v>0</v>
      </c>
      <c r="T2019" s="116">
        <v>0</v>
      </c>
      <c r="U2019" s="111">
        <f t="shared" si="529"/>
        <v>0</v>
      </c>
      <c r="V2019" s="116">
        <f t="shared" si="529"/>
        <v>0</v>
      </c>
      <c r="W2019" s="116">
        <f t="shared" si="529"/>
        <v>0</v>
      </c>
      <c r="X2019" s="116">
        <f t="shared" si="529"/>
        <v>0</v>
      </c>
      <c r="Y2019" s="116">
        <f t="shared" si="529"/>
        <v>0</v>
      </c>
      <c r="Z2019" s="115">
        <f t="shared" si="524"/>
        <v>0</v>
      </c>
      <c r="AA2019" s="116">
        <v>0</v>
      </c>
      <c r="AB2019" s="116">
        <v>0</v>
      </c>
      <c r="AC2019" s="116">
        <v>0</v>
      </c>
      <c r="AD2019" s="116">
        <v>0</v>
      </c>
      <c r="AE2019" s="115">
        <f t="shared" si="525"/>
        <v>0</v>
      </c>
      <c r="AF2019" s="116">
        <v>0</v>
      </c>
      <c r="AG2019" s="116">
        <v>0</v>
      </c>
      <c r="AH2019" s="116">
        <v>0</v>
      </c>
      <c r="AI2019" s="116">
        <v>0</v>
      </c>
      <c r="AJ2019" s="115">
        <f t="shared" si="528"/>
        <v>0</v>
      </c>
      <c r="AK2019" s="116">
        <f t="shared" si="528"/>
        <v>0</v>
      </c>
      <c r="AL2019" s="116">
        <f t="shared" si="528"/>
        <v>0</v>
      </c>
      <c r="AM2019" s="116">
        <f t="shared" si="528"/>
        <v>0</v>
      </c>
      <c r="AN2019" s="116">
        <f t="shared" si="528"/>
        <v>0</v>
      </c>
      <c r="AO2019" s="115">
        <f t="shared" si="526"/>
        <v>0</v>
      </c>
      <c r="AP2019" s="116">
        <f t="shared" si="526"/>
        <v>0</v>
      </c>
      <c r="AQ2019" s="116">
        <f t="shared" si="526"/>
        <v>0</v>
      </c>
      <c r="AR2019" s="116">
        <f t="shared" si="518"/>
        <v>0</v>
      </c>
      <c r="AS2019" s="116">
        <f t="shared" si="527"/>
        <v>0</v>
      </c>
    </row>
    <row r="2020" spans="2:45" ht="16.5" hidden="1" thickTop="1" thickBot="1" x14ac:dyDescent="0.3">
      <c r="B2020" s="101" t="str">
        <f t="shared" si="519"/>
        <v>b</v>
      </c>
      <c r="C2020" s="101" t="str">
        <f t="shared" si="520"/>
        <v>b</v>
      </c>
      <c r="D2020" s="109" t="s">
        <v>279</v>
      </c>
      <c r="E2020" s="119" t="s">
        <v>312</v>
      </c>
      <c r="F2020" s="115">
        <f t="shared" si="521"/>
        <v>0</v>
      </c>
      <c r="G2020" s="116">
        <v>0</v>
      </c>
      <c r="H2020" s="116">
        <v>0</v>
      </c>
      <c r="I2020" s="116">
        <v>0</v>
      </c>
      <c r="J2020" s="116">
        <v>0</v>
      </c>
      <c r="K2020" s="115">
        <f t="shared" si="522"/>
        <v>0</v>
      </c>
      <c r="L2020" s="116">
        <v>0</v>
      </c>
      <c r="M2020" s="116">
        <v>0</v>
      </c>
      <c r="N2020" s="116">
        <v>0</v>
      </c>
      <c r="O2020" s="116">
        <v>0</v>
      </c>
      <c r="P2020" s="115">
        <f t="shared" si="523"/>
        <v>0</v>
      </c>
      <c r="Q2020" s="116">
        <v>0</v>
      </c>
      <c r="R2020" s="116">
        <v>0</v>
      </c>
      <c r="S2020" s="116">
        <v>0</v>
      </c>
      <c r="T2020" s="116">
        <v>0</v>
      </c>
      <c r="U2020" s="111">
        <f t="shared" si="529"/>
        <v>0</v>
      </c>
      <c r="V2020" s="116">
        <f t="shared" si="529"/>
        <v>0</v>
      </c>
      <c r="W2020" s="116">
        <f t="shared" si="529"/>
        <v>0</v>
      </c>
      <c r="X2020" s="116">
        <f t="shared" si="529"/>
        <v>0</v>
      </c>
      <c r="Y2020" s="116">
        <f t="shared" si="529"/>
        <v>0</v>
      </c>
      <c r="Z2020" s="115">
        <f t="shared" si="524"/>
        <v>0</v>
      </c>
      <c r="AA2020" s="116">
        <v>0</v>
      </c>
      <c r="AB2020" s="116">
        <v>0</v>
      </c>
      <c r="AC2020" s="116">
        <v>0</v>
      </c>
      <c r="AD2020" s="116">
        <v>0</v>
      </c>
      <c r="AE2020" s="115">
        <f t="shared" si="525"/>
        <v>0</v>
      </c>
      <c r="AF2020" s="116">
        <v>0</v>
      </c>
      <c r="AG2020" s="116">
        <v>0</v>
      </c>
      <c r="AH2020" s="116">
        <v>0</v>
      </c>
      <c r="AI2020" s="116">
        <v>0</v>
      </c>
      <c r="AJ2020" s="115">
        <f t="shared" si="528"/>
        <v>0</v>
      </c>
      <c r="AK2020" s="116">
        <f t="shared" si="528"/>
        <v>0</v>
      </c>
      <c r="AL2020" s="116">
        <f t="shared" si="528"/>
        <v>0</v>
      </c>
      <c r="AM2020" s="116">
        <f t="shared" si="528"/>
        <v>0</v>
      </c>
      <c r="AN2020" s="116">
        <f t="shared" si="528"/>
        <v>0</v>
      </c>
      <c r="AO2020" s="115">
        <f t="shared" si="526"/>
        <v>0</v>
      </c>
      <c r="AP2020" s="116">
        <f t="shared" si="526"/>
        <v>0</v>
      </c>
      <c r="AQ2020" s="116">
        <f t="shared" si="526"/>
        <v>0</v>
      </c>
      <c r="AR2020" s="116">
        <f t="shared" si="518"/>
        <v>0</v>
      </c>
      <c r="AS2020" s="116">
        <f t="shared" si="527"/>
        <v>0</v>
      </c>
    </row>
    <row r="2021" spans="2:45" ht="27" hidden="1" thickTop="1" thickBot="1" x14ac:dyDescent="0.3">
      <c r="B2021" s="101" t="str">
        <f t="shared" si="519"/>
        <v>b</v>
      </c>
      <c r="C2021" s="101" t="str">
        <f t="shared" si="520"/>
        <v>b</v>
      </c>
      <c r="D2021" s="109" t="s">
        <v>264</v>
      </c>
      <c r="E2021" s="118" t="s">
        <v>464</v>
      </c>
      <c r="F2021" s="115">
        <f t="shared" si="521"/>
        <v>0</v>
      </c>
      <c r="G2021" s="116">
        <f>SUM(G2022,G2034:G2036)</f>
        <v>0</v>
      </c>
      <c r="H2021" s="116">
        <f>SUM(H2022,H2034:H2036)</f>
        <v>0</v>
      </c>
      <c r="I2021" s="116">
        <f>SUM(I2022,I2034:I2036)</f>
        <v>0</v>
      </c>
      <c r="J2021" s="116">
        <f>SUM(J2022,J2034:J2036)</f>
        <v>0</v>
      </c>
      <c r="K2021" s="115">
        <f t="shared" si="522"/>
        <v>0</v>
      </c>
      <c r="L2021" s="116">
        <f>SUM(L2022,L2034:L2036)</f>
        <v>0</v>
      </c>
      <c r="M2021" s="116">
        <f>SUM(M2022,M2034:M2036)</f>
        <v>0</v>
      </c>
      <c r="N2021" s="116">
        <f>SUM(N2022,N2034:N2036)</f>
        <v>0</v>
      </c>
      <c r="O2021" s="116">
        <f>SUM(O2022,O2034:O2036)</f>
        <v>0</v>
      </c>
      <c r="P2021" s="115">
        <f t="shared" si="523"/>
        <v>0</v>
      </c>
      <c r="Q2021" s="116">
        <f>SUM(Q2022,Q2034:Q2036)</f>
        <v>0</v>
      </c>
      <c r="R2021" s="116">
        <f>SUM(R2022,R2034:R2036)</f>
        <v>0</v>
      </c>
      <c r="S2021" s="116">
        <f>SUM(S2022,S2034:S2036)</f>
        <v>0</v>
      </c>
      <c r="T2021" s="116">
        <f>SUM(T2022,T2034:T2036)</f>
        <v>0</v>
      </c>
      <c r="U2021" s="111">
        <f t="shared" si="529"/>
        <v>0</v>
      </c>
      <c r="V2021" s="116">
        <f t="shared" si="529"/>
        <v>0</v>
      </c>
      <c r="W2021" s="116">
        <f t="shared" si="529"/>
        <v>0</v>
      </c>
      <c r="X2021" s="116">
        <f t="shared" si="529"/>
        <v>0</v>
      </c>
      <c r="Y2021" s="116">
        <f t="shared" si="529"/>
        <v>0</v>
      </c>
      <c r="Z2021" s="115">
        <f t="shared" si="524"/>
        <v>0</v>
      </c>
      <c r="AA2021" s="116">
        <f>SUM(AA2022,AA2034:AA2036)</f>
        <v>0</v>
      </c>
      <c r="AB2021" s="116">
        <f>SUM(AB2022,AB2034:AB2036)</f>
        <v>0</v>
      </c>
      <c r="AC2021" s="116">
        <f>SUM(AC2022,AC2034:AC2036)</f>
        <v>0</v>
      </c>
      <c r="AD2021" s="116">
        <f>SUM(AD2022,AD2034:AD2036)</f>
        <v>0</v>
      </c>
      <c r="AE2021" s="115">
        <f t="shared" si="525"/>
        <v>0</v>
      </c>
      <c r="AF2021" s="116">
        <f>SUM(AF2022,AF2034:AF2036)</f>
        <v>0</v>
      </c>
      <c r="AG2021" s="116">
        <f>SUM(AG2022,AG2034:AG2036)</f>
        <v>0</v>
      </c>
      <c r="AH2021" s="116">
        <f>SUM(AH2022,AH2034:AH2036)</f>
        <v>0</v>
      </c>
      <c r="AI2021" s="116">
        <f>SUM(AI2022,AI2034:AI2036)</f>
        <v>0</v>
      </c>
      <c r="AJ2021" s="115">
        <f t="shared" si="528"/>
        <v>0</v>
      </c>
      <c r="AK2021" s="116">
        <f t="shared" si="528"/>
        <v>0</v>
      </c>
      <c r="AL2021" s="116">
        <f t="shared" si="528"/>
        <v>0</v>
      </c>
      <c r="AM2021" s="116">
        <f t="shared" si="528"/>
        <v>0</v>
      </c>
      <c r="AN2021" s="116">
        <f t="shared" si="528"/>
        <v>0</v>
      </c>
      <c r="AO2021" s="115">
        <f t="shared" si="526"/>
        <v>0</v>
      </c>
      <c r="AP2021" s="116">
        <f t="shared" si="526"/>
        <v>0</v>
      </c>
      <c r="AQ2021" s="116">
        <f t="shared" si="526"/>
        <v>0</v>
      </c>
      <c r="AR2021" s="116">
        <f t="shared" si="518"/>
        <v>0</v>
      </c>
      <c r="AS2021" s="116">
        <f t="shared" si="527"/>
        <v>0</v>
      </c>
    </row>
    <row r="2022" spans="2:45" ht="16.5" hidden="1" thickTop="1" thickBot="1" x14ac:dyDescent="0.3">
      <c r="B2022" s="101" t="str">
        <f t="shared" si="519"/>
        <v>b</v>
      </c>
      <c r="C2022" s="101" t="str">
        <f t="shared" si="520"/>
        <v>b</v>
      </c>
      <c r="D2022" s="109" t="s">
        <v>279</v>
      </c>
      <c r="E2022" s="119" t="s">
        <v>298</v>
      </c>
      <c r="F2022" s="115">
        <f t="shared" si="521"/>
        <v>0</v>
      </c>
      <c r="G2022" s="116">
        <f>SUM(G2023:G2029)</f>
        <v>0</v>
      </c>
      <c r="H2022" s="116">
        <f>SUM(H2023:H2029)</f>
        <v>0</v>
      </c>
      <c r="I2022" s="116">
        <f>SUM(I2023:I2029)</f>
        <v>0</v>
      </c>
      <c r="J2022" s="116">
        <f>SUM(J2023:J2029)</f>
        <v>0</v>
      </c>
      <c r="K2022" s="115">
        <f t="shared" si="522"/>
        <v>0</v>
      </c>
      <c r="L2022" s="116">
        <f>SUM(L2023:L2029)</f>
        <v>0</v>
      </c>
      <c r="M2022" s="116">
        <f>SUM(M2023:M2029)</f>
        <v>0</v>
      </c>
      <c r="N2022" s="116">
        <f>SUM(N2023:N2029)</f>
        <v>0</v>
      </c>
      <c r="O2022" s="116">
        <f>SUM(O2023:O2029)</f>
        <v>0</v>
      </c>
      <c r="P2022" s="115">
        <f t="shared" si="523"/>
        <v>0</v>
      </c>
      <c r="Q2022" s="116">
        <f>SUM(Q2023:Q2029)</f>
        <v>0</v>
      </c>
      <c r="R2022" s="116">
        <f>SUM(R2023:R2029)</f>
        <v>0</v>
      </c>
      <c r="S2022" s="116">
        <f>SUM(S2023:S2029)</f>
        <v>0</v>
      </c>
      <c r="T2022" s="116">
        <f>SUM(T2023:T2029)</f>
        <v>0</v>
      </c>
      <c r="U2022" s="111">
        <f t="shared" si="529"/>
        <v>0</v>
      </c>
      <c r="V2022" s="116">
        <f t="shared" si="529"/>
        <v>0</v>
      </c>
      <c r="W2022" s="116">
        <f t="shared" si="529"/>
        <v>0</v>
      </c>
      <c r="X2022" s="116">
        <f t="shared" si="529"/>
        <v>0</v>
      </c>
      <c r="Y2022" s="116">
        <f t="shared" si="529"/>
        <v>0</v>
      </c>
      <c r="Z2022" s="115">
        <f t="shared" si="524"/>
        <v>0</v>
      </c>
      <c r="AA2022" s="116">
        <f>SUM(AA2023:AA2029)</f>
        <v>0</v>
      </c>
      <c r="AB2022" s="116">
        <f>SUM(AB2023:AB2029)</f>
        <v>0</v>
      </c>
      <c r="AC2022" s="116">
        <f>SUM(AC2023:AC2029)</f>
        <v>0</v>
      </c>
      <c r="AD2022" s="116">
        <f>SUM(AD2023:AD2029)</f>
        <v>0</v>
      </c>
      <c r="AE2022" s="115">
        <f t="shared" si="525"/>
        <v>0</v>
      </c>
      <c r="AF2022" s="116">
        <f>SUM(AF2023:AF2029)</f>
        <v>0</v>
      </c>
      <c r="AG2022" s="116">
        <f>SUM(AG2023:AG2029)</f>
        <v>0</v>
      </c>
      <c r="AH2022" s="116">
        <f>SUM(AH2023:AH2029)</f>
        <v>0</v>
      </c>
      <c r="AI2022" s="116">
        <f>SUM(AI2023:AI2029)</f>
        <v>0</v>
      </c>
      <c r="AJ2022" s="115">
        <f t="shared" si="528"/>
        <v>0</v>
      </c>
      <c r="AK2022" s="116">
        <f t="shared" si="528"/>
        <v>0</v>
      </c>
      <c r="AL2022" s="116">
        <f t="shared" si="528"/>
        <v>0</v>
      </c>
      <c r="AM2022" s="116">
        <f t="shared" si="528"/>
        <v>0</v>
      </c>
      <c r="AN2022" s="116">
        <f t="shared" si="528"/>
        <v>0</v>
      </c>
      <c r="AO2022" s="115">
        <f t="shared" si="526"/>
        <v>0</v>
      </c>
      <c r="AP2022" s="116">
        <f t="shared" si="526"/>
        <v>0</v>
      </c>
      <c r="AQ2022" s="116">
        <f t="shared" si="526"/>
        <v>0</v>
      </c>
      <c r="AR2022" s="116">
        <f t="shared" si="518"/>
        <v>0</v>
      </c>
      <c r="AS2022" s="116">
        <f t="shared" si="527"/>
        <v>0</v>
      </c>
    </row>
    <row r="2023" spans="2:45" ht="16.5" hidden="1" thickTop="1" thickBot="1" x14ac:dyDescent="0.3">
      <c r="B2023" s="101" t="str">
        <f t="shared" si="519"/>
        <v>b</v>
      </c>
      <c r="C2023" s="101" t="str">
        <f t="shared" si="520"/>
        <v>b</v>
      </c>
      <c r="D2023" s="109" t="s">
        <v>279</v>
      </c>
      <c r="E2023" s="120" t="s">
        <v>299</v>
      </c>
      <c r="F2023" s="115">
        <f t="shared" si="521"/>
        <v>0</v>
      </c>
      <c r="G2023" s="116">
        <v>0</v>
      </c>
      <c r="H2023" s="116">
        <v>0</v>
      </c>
      <c r="I2023" s="116">
        <v>0</v>
      </c>
      <c r="J2023" s="116">
        <v>0</v>
      </c>
      <c r="K2023" s="115">
        <f t="shared" si="522"/>
        <v>0</v>
      </c>
      <c r="L2023" s="116">
        <v>0</v>
      </c>
      <c r="M2023" s="116">
        <v>0</v>
      </c>
      <c r="N2023" s="116">
        <v>0</v>
      </c>
      <c r="O2023" s="116">
        <v>0</v>
      </c>
      <c r="P2023" s="115">
        <f t="shared" si="523"/>
        <v>0</v>
      </c>
      <c r="Q2023" s="116">
        <v>0</v>
      </c>
      <c r="R2023" s="116">
        <v>0</v>
      </c>
      <c r="S2023" s="116">
        <v>0</v>
      </c>
      <c r="T2023" s="116">
        <v>0</v>
      </c>
      <c r="U2023" s="111">
        <f t="shared" si="529"/>
        <v>0</v>
      </c>
      <c r="V2023" s="116">
        <f t="shared" si="529"/>
        <v>0</v>
      </c>
      <c r="W2023" s="116">
        <f t="shared" si="529"/>
        <v>0</v>
      </c>
      <c r="X2023" s="116">
        <f t="shared" si="529"/>
        <v>0</v>
      </c>
      <c r="Y2023" s="116">
        <f t="shared" si="529"/>
        <v>0</v>
      </c>
      <c r="Z2023" s="115">
        <f t="shared" si="524"/>
        <v>0</v>
      </c>
      <c r="AA2023" s="116">
        <v>0</v>
      </c>
      <c r="AB2023" s="116">
        <v>0</v>
      </c>
      <c r="AC2023" s="116">
        <v>0</v>
      </c>
      <c r="AD2023" s="116">
        <v>0</v>
      </c>
      <c r="AE2023" s="115">
        <f t="shared" si="525"/>
        <v>0</v>
      </c>
      <c r="AF2023" s="116">
        <v>0</v>
      </c>
      <c r="AG2023" s="116">
        <v>0</v>
      </c>
      <c r="AH2023" s="116">
        <v>0</v>
      </c>
      <c r="AI2023" s="116">
        <v>0</v>
      </c>
      <c r="AJ2023" s="115">
        <f t="shared" si="528"/>
        <v>0</v>
      </c>
      <c r="AK2023" s="116">
        <f t="shared" si="528"/>
        <v>0</v>
      </c>
      <c r="AL2023" s="116">
        <f t="shared" si="528"/>
        <v>0</v>
      </c>
      <c r="AM2023" s="116">
        <f t="shared" si="528"/>
        <v>0</v>
      </c>
      <c r="AN2023" s="116">
        <f t="shared" si="528"/>
        <v>0</v>
      </c>
      <c r="AO2023" s="115">
        <f t="shared" si="526"/>
        <v>0</v>
      </c>
      <c r="AP2023" s="116">
        <f t="shared" si="526"/>
        <v>0</v>
      </c>
      <c r="AQ2023" s="116">
        <f t="shared" si="526"/>
        <v>0</v>
      </c>
      <c r="AR2023" s="116">
        <f t="shared" si="518"/>
        <v>0</v>
      </c>
      <c r="AS2023" s="116">
        <f t="shared" si="527"/>
        <v>0</v>
      </c>
    </row>
    <row r="2024" spans="2:45" ht="16.5" hidden="1" thickTop="1" thickBot="1" x14ac:dyDescent="0.3">
      <c r="B2024" s="101" t="str">
        <f t="shared" si="519"/>
        <v>b</v>
      </c>
      <c r="C2024" s="101" t="str">
        <f t="shared" si="520"/>
        <v>b</v>
      </c>
      <c r="D2024" s="109" t="s">
        <v>279</v>
      </c>
      <c r="E2024" s="120" t="s">
        <v>300</v>
      </c>
      <c r="F2024" s="115">
        <f t="shared" si="521"/>
        <v>0</v>
      </c>
      <c r="G2024" s="116">
        <v>0</v>
      </c>
      <c r="H2024" s="116">
        <v>0</v>
      </c>
      <c r="I2024" s="116">
        <v>0</v>
      </c>
      <c r="J2024" s="116">
        <v>0</v>
      </c>
      <c r="K2024" s="115">
        <f t="shared" si="522"/>
        <v>0</v>
      </c>
      <c r="L2024" s="116">
        <v>0</v>
      </c>
      <c r="M2024" s="116">
        <v>0</v>
      </c>
      <c r="N2024" s="116">
        <v>0</v>
      </c>
      <c r="O2024" s="116">
        <v>0</v>
      </c>
      <c r="P2024" s="115">
        <f t="shared" si="523"/>
        <v>0</v>
      </c>
      <c r="Q2024" s="116">
        <v>0</v>
      </c>
      <c r="R2024" s="116">
        <v>0</v>
      </c>
      <c r="S2024" s="116">
        <v>0</v>
      </c>
      <c r="T2024" s="116">
        <v>0</v>
      </c>
      <c r="U2024" s="111">
        <f t="shared" si="529"/>
        <v>0</v>
      </c>
      <c r="V2024" s="116">
        <f t="shared" si="529"/>
        <v>0</v>
      </c>
      <c r="W2024" s="116">
        <f t="shared" si="529"/>
        <v>0</v>
      </c>
      <c r="X2024" s="116">
        <f t="shared" si="529"/>
        <v>0</v>
      </c>
      <c r="Y2024" s="116">
        <f t="shared" si="529"/>
        <v>0</v>
      </c>
      <c r="Z2024" s="115">
        <f t="shared" si="524"/>
        <v>0</v>
      </c>
      <c r="AA2024" s="116">
        <v>0</v>
      </c>
      <c r="AB2024" s="116">
        <v>0</v>
      </c>
      <c r="AC2024" s="116">
        <v>0</v>
      </c>
      <c r="AD2024" s="116">
        <v>0</v>
      </c>
      <c r="AE2024" s="115">
        <f t="shared" si="525"/>
        <v>0</v>
      </c>
      <c r="AF2024" s="116">
        <v>0</v>
      </c>
      <c r="AG2024" s="116">
        <v>0</v>
      </c>
      <c r="AH2024" s="116">
        <v>0</v>
      </c>
      <c r="AI2024" s="116">
        <v>0</v>
      </c>
      <c r="AJ2024" s="115">
        <f t="shared" si="528"/>
        <v>0</v>
      </c>
      <c r="AK2024" s="116">
        <f t="shared" si="528"/>
        <v>0</v>
      </c>
      <c r="AL2024" s="116">
        <f t="shared" si="528"/>
        <v>0</v>
      </c>
      <c r="AM2024" s="116">
        <f t="shared" si="528"/>
        <v>0</v>
      </c>
      <c r="AN2024" s="116">
        <f t="shared" si="528"/>
        <v>0</v>
      </c>
      <c r="AO2024" s="115">
        <f t="shared" si="526"/>
        <v>0</v>
      </c>
      <c r="AP2024" s="116">
        <f t="shared" si="526"/>
        <v>0</v>
      </c>
      <c r="AQ2024" s="116">
        <f t="shared" si="526"/>
        <v>0</v>
      </c>
      <c r="AR2024" s="116">
        <f t="shared" si="518"/>
        <v>0</v>
      </c>
      <c r="AS2024" s="116">
        <f t="shared" si="527"/>
        <v>0</v>
      </c>
    </row>
    <row r="2025" spans="2:45" ht="16.5" hidden="1" thickTop="1" thickBot="1" x14ac:dyDescent="0.3">
      <c r="B2025" s="101" t="str">
        <f t="shared" si="519"/>
        <v>b</v>
      </c>
      <c r="C2025" s="101" t="str">
        <f t="shared" si="520"/>
        <v>b</v>
      </c>
      <c r="D2025" s="109" t="s">
        <v>279</v>
      </c>
      <c r="E2025" s="120" t="s">
        <v>301</v>
      </c>
      <c r="F2025" s="115">
        <f t="shared" si="521"/>
        <v>0</v>
      </c>
      <c r="G2025" s="116">
        <v>0</v>
      </c>
      <c r="H2025" s="116">
        <v>0</v>
      </c>
      <c r="I2025" s="116">
        <v>0</v>
      </c>
      <c r="J2025" s="116">
        <v>0</v>
      </c>
      <c r="K2025" s="115">
        <f t="shared" si="522"/>
        <v>0</v>
      </c>
      <c r="L2025" s="116">
        <v>0</v>
      </c>
      <c r="M2025" s="116">
        <v>0</v>
      </c>
      <c r="N2025" s="116">
        <v>0</v>
      </c>
      <c r="O2025" s="116">
        <v>0</v>
      </c>
      <c r="P2025" s="115">
        <f t="shared" si="523"/>
        <v>0</v>
      </c>
      <c r="Q2025" s="116">
        <v>0</v>
      </c>
      <c r="R2025" s="116">
        <v>0</v>
      </c>
      <c r="S2025" s="116">
        <v>0</v>
      </c>
      <c r="T2025" s="116">
        <v>0</v>
      </c>
      <c r="U2025" s="111">
        <f t="shared" si="529"/>
        <v>0</v>
      </c>
      <c r="V2025" s="116">
        <f t="shared" si="529"/>
        <v>0</v>
      </c>
      <c r="W2025" s="116">
        <f t="shared" si="529"/>
        <v>0</v>
      </c>
      <c r="X2025" s="116">
        <f t="shared" si="529"/>
        <v>0</v>
      </c>
      <c r="Y2025" s="116">
        <f t="shared" si="529"/>
        <v>0</v>
      </c>
      <c r="Z2025" s="115">
        <f t="shared" si="524"/>
        <v>0</v>
      </c>
      <c r="AA2025" s="116">
        <v>0</v>
      </c>
      <c r="AB2025" s="116">
        <v>0</v>
      </c>
      <c r="AC2025" s="116">
        <v>0</v>
      </c>
      <c r="AD2025" s="116">
        <v>0</v>
      </c>
      <c r="AE2025" s="115">
        <f t="shared" si="525"/>
        <v>0</v>
      </c>
      <c r="AF2025" s="116">
        <v>0</v>
      </c>
      <c r="AG2025" s="116">
        <v>0</v>
      </c>
      <c r="AH2025" s="116">
        <v>0</v>
      </c>
      <c r="AI2025" s="116">
        <v>0</v>
      </c>
      <c r="AJ2025" s="115">
        <f t="shared" si="528"/>
        <v>0</v>
      </c>
      <c r="AK2025" s="116">
        <f t="shared" si="528"/>
        <v>0</v>
      </c>
      <c r="AL2025" s="116">
        <f t="shared" si="528"/>
        <v>0</v>
      </c>
      <c r="AM2025" s="116">
        <f t="shared" si="528"/>
        <v>0</v>
      </c>
      <c r="AN2025" s="116">
        <f t="shared" si="528"/>
        <v>0</v>
      </c>
      <c r="AO2025" s="115">
        <f t="shared" si="526"/>
        <v>0</v>
      </c>
      <c r="AP2025" s="116">
        <f t="shared" si="526"/>
        <v>0</v>
      </c>
      <c r="AQ2025" s="116">
        <f t="shared" si="526"/>
        <v>0</v>
      </c>
      <c r="AR2025" s="116">
        <f t="shared" si="518"/>
        <v>0</v>
      </c>
      <c r="AS2025" s="116">
        <f t="shared" si="527"/>
        <v>0</v>
      </c>
    </row>
    <row r="2026" spans="2:45" ht="16.5" hidden="1" thickTop="1" thickBot="1" x14ac:dyDescent="0.3">
      <c r="B2026" s="101" t="str">
        <f t="shared" si="519"/>
        <v>b</v>
      </c>
      <c r="C2026" s="101" t="str">
        <f t="shared" si="520"/>
        <v>b</v>
      </c>
      <c r="D2026" s="109" t="s">
        <v>279</v>
      </c>
      <c r="E2026" s="120" t="s">
        <v>302</v>
      </c>
      <c r="F2026" s="115">
        <f t="shared" si="521"/>
        <v>0</v>
      </c>
      <c r="G2026" s="116">
        <v>0</v>
      </c>
      <c r="H2026" s="116">
        <v>0</v>
      </c>
      <c r="I2026" s="116">
        <v>0</v>
      </c>
      <c r="J2026" s="116">
        <v>0</v>
      </c>
      <c r="K2026" s="115">
        <f t="shared" si="522"/>
        <v>0</v>
      </c>
      <c r="L2026" s="116">
        <v>0</v>
      </c>
      <c r="M2026" s="116">
        <v>0</v>
      </c>
      <c r="N2026" s="116">
        <v>0</v>
      </c>
      <c r="O2026" s="116">
        <v>0</v>
      </c>
      <c r="P2026" s="115">
        <f t="shared" si="523"/>
        <v>0</v>
      </c>
      <c r="Q2026" s="116">
        <v>0</v>
      </c>
      <c r="R2026" s="116">
        <v>0</v>
      </c>
      <c r="S2026" s="116">
        <v>0</v>
      </c>
      <c r="T2026" s="116">
        <v>0</v>
      </c>
      <c r="U2026" s="111">
        <f t="shared" si="529"/>
        <v>0</v>
      </c>
      <c r="V2026" s="116">
        <f t="shared" si="529"/>
        <v>0</v>
      </c>
      <c r="W2026" s="116">
        <f t="shared" si="529"/>
        <v>0</v>
      </c>
      <c r="X2026" s="116">
        <f t="shared" si="529"/>
        <v>0</v>
      </c>
      <c r="Y2026" s="116">
        <f t="shared" si="529"/>
        <v>0</v>
      </c>
      <c r="Z2026" s="115">
        <f t="shared" si="524"/>
        <v>0</v>
      </c>
      <c r="AA2026" s="116">
        <v>0</v>
      </c>
      <c r="AB2026" s="116">
        <v>0</v>
      </c>
      <c r="AC2026" s="116">
        <v>0</v>
      </c>
      <c r="AD2026" s="116">
        <v>0</v>
      </c>
      <c r="AE2026" s="115">
        <f t="shared" si="525"/>
        <v>0</v>
      </c>
      <c r="AF2026" s="116">
        <v>0</v>
      </c>
      <c r="AG2026" s="116">
        <v>0</v>
      </c>
      <c r="AH2026" s="116">
        <v>0</v>
      </c>
      <c r="AI2026" s="116">
        <v>0</v>
      </c>
      <c r="AJ2026" s="115">
        <f t="shared" si="528"/>
        <v>0</v>
      </c>
      <c r="AK2026" s="116">
        <f t="shared" si="528"/>
        <v>0</v>
      </c>
      <c r="AL2026" s="116">
        <f t="shared" si="528"/>
        <v>0</v>
      </c>
      <c r="AM2026" s="116">
        <f t="shared" si="528"/>
        <v>0</v>
      </c>
      <c r="AN2026" s="116">
        <f t="shared" si="528"/>
        <v>0</v>
      </c>
      <c r="AO2026" s="115">
        <f t="shared" si="526"/>
        <v>0</v>
      </c>
      <c r="AP2026" s="116">
        <f t="shared" si="526"/>
        <v>0</v>
      </c>
      <c r="AQ2026" s="116">
        <f t="shared" si="526"/>
        <v>0</v>
      </c>
      <c r="AR2026" s="116">
        <f t="shared" si="518"/>
        <v>0</v>
      </c>
      <c r="AS2026" s="116">
        <f t="shared" si="527"/>
        <v>0</v>
      </c>
    </row>
    <row r="2027" spans="2:45" ht="16.5" hidden="1" thickTop="1" thickBot="1" x14ac:dyDescent="0.3">
      <c r="B2027" s="101" t="str">
        <f t="shared" si="519"/>
        <v>b</v>
      </c>
      <c r="C2027" s="101" t="str">
        <f t="shared" si="520"/>
        <v>b</v>
      </c>
      <c r="D2027" s="109" t="s">
        <v>279</v>
      </c>
      <c r="E2027" s="120" t="s">
        <v>303</v>
      </c>
      <c r="F2027" s="115">
        <f t="shared" si="521"/>
        <v>0</v>
      </c>
      <c r="G2027" s="116">
        <v>0</v>
      </c>
      <c r="H2027" s="116">
        <v>0</v>
      </c>
      <c r="I2027" s="116">
        <v>0</v>
      </c>
      <c r="J2027" s="116">
        <v>0</v>
      </c>
      <c r="K2027" s="115">
        <f t="shared" si="522"/>
        <v>0</v>
      </c>
      <c r="L2027" s="116">
        <v>0</v>
      </c>
      <c r="M2027" s="116">
        <v>0</v>
      </c>
      <c r="N2027" s="116">
        <v>0</v>
      </c>
      <c r="O2027" s="116">
        <v>0</v>
      </c>
      <c r="P2027" s="115">
        <f t="shared" si="523"/>
        <v>0</v>
      </c>
      <c r="Q2027" s="116">
        <v>0</v>
      </c>
      <c r="R2027" s="116">
        <v>0</v>
      </c>
      <c r="S2027" s="116">
        <v>0</v>
      </c>
      <c r="T2027" s="116">
        <v>0</v>
      </c>
      <c r="U2027" s="111">
        <f t="shared" si="529"/>
        <v>0</v>
      </c>
      <c r="V2027" s="116">
        <f t="shared" si="529"/>
        <v>0</v>
      </c>
      <c r="W2027" s="116">
        <f t="shared" si="529"/>
        <v>0</v>
      </c>
      <c r="X2027" s="116">
        <f t="shared" si="529"/>
        <v>0</v>
      </c>
      <c r="Y2027" s="116">
        <f t="shared" si="529"/>
        <v>0</v>
      </c>
      <c r="Z2027" s="115">
        <f t="shared" si="524"/>
        <v>0</v>
      </c>
      <c r="AA2027" s="116">
        <v>0</v>
      </c>
      <c r="AB2027" s="116">
        <v>0</v>
      </c>
      <c r="AC2027" s="116">
        <v>0</v>
      </c>
      <c r="AD2027" s="116">
        <v>0</v>
      </c>
      <c r="AE2027" s="115">
        <f t="shared" si="525"/>
        <v>0</v>
      </c>
      <c r="AF2027" s="116">
        <v>0</v>
      </c>
      <c r="AG2027" s="116">
        <v>0</v>
      </c>
      <c r="AH2027" s="116">
        <v>0</v>
      </c>
      <c r="AI2027" s="116">
        <v>0</v>
      </c>
      <c r="AJ2027" s="115">
        <f t="shared" si="528"/>
        <v>0</v>
      </c>
      <c r="AK2027" s="116">
        <f t="shared" si="528"/>
        <v>0</v>
      </c>
      <c r="AL2027" s="116">
        <f t="shared" si="528"/>
        <v>0</v>
      </c>
      <c r="AM2027" s="116">
        <f t="shared" si="528"/>
        <v>0</v>
      </c>
      <c r="AN2027" s="116">
        <f t="shared" si="528"/>
        <v>0</v>
      </c>
      <c r="AO2027" s="115">
        <f t="shared" si="526"/>
        <v>0</v>
      </c>
      <c r="AP2027" s="116">
        <f t="shared" si="526"/>
        <v>0</v>
      </c>
      <c r="AQ2027" s="116">
        <f t="shared" si="526"/>
        <v>0</v>
      </c>
      <c r="AR2027" s="116">
        <f t="shared" si="518"/>
        <v>0</v>
      </c>
      <c r="AS2027" s="116">
        <f t="shared" si="527"/>
        <v>0</v>
      </c>
    </row>
    <row r="2028" spans="2:45" ht="16.5" hidden="1" thickTop="1" thickBot="1" x14ac:dyDescent="0.3">
      <c r="B2028" s="101" t="str">
        <f t="shared" si="519"/>
        <v>b</v>
      </c>
      <c r="C2028" s="101" t="str">
        <f t="shared" si="520"/>
        <v>b</v>
      </c>
      <c r="D2028" s="109" t="s">
        <v>279</v>
      </c>
      <c r="E2028" s="120" t="s">
        <v>304</v>
      </c>
      <c r="F2028" s="115">
        <f t="shared" si="521"/>
        <v>0</v>
      </c>
      <c r="G2028" s="116">
        <v>0</v>
      </c>
      <c r="H2028" s="116">
        <v>0</v>
      </c>
      <c r="I2028" s="116">
        <v>0</v>
      </c>
      <c r="J2028" s="116">
        <v>0</v>
      </c>
      <c r="K2028" s="115">
        <f t="shared" si="522"/>
        <v>0</v>
      </c>
      <c r="L2028" s="116">
        <v>0</v>
      </c>
      <c r="M2028" s="116">
        <v>0</v>
      </c>
      <c r="N2028" s="116">
        <v>0</v>
      </c>
      <c r="O2028" s="116">
        <v>0</v>
      </c>
      <c r="P2028" s="115">
        <f t="shared" si="523"/>
        <v>0</v>
      </c>
      <c r="Q2028" s="116">
        <v>0</v>
      </c>
      <c r="R2028" s="116">
        <v>0</v>
      </c>
      <c r="S2028" s="116">
        <v>0</v>
      </c>
      <c r="T2028" s="116">
        <v>0</v>
      </c>
      <c r="U2028" s="111">
        <f t="shared" si="529"/>
        <v>0</v>
      </c>
      <c r="V2028" s="116">
        <f t="shared" si="529"/>
        <v>0</v>
      </c>
      <c r="W2028" s="116">
        <f t="shared" si="529"/>
        <v>0</v>
      </c>
      <c r="X2028" s="116">
        <f t="shared" si="529"/>
        <v>0</v>
      </c>
      <c r="Y2028" s="116">
        <f t="shared" si="529"/>
        <v>0</v>
      </c>
      <c r="Z2028" s="115">
        <f t="shared" si="524"/>
        <v>0</v>
      </c>
      <c r="AA2028" s="116">
        <v>0</v>
      </c>
      <c r="AB2028" s="116">
        <v>0</v>
      </c>
      <c r="AC2028" s="116">
        <v>0</v>
      </c>
      <c r="AD2028" s="116">
        <v>0</v>
      </c>
      <c r="AE2028" s="115">
        <f t="shared" si="525"/>
        <v>0</v>
      </c>
      <c r="AF2028" s="116">
        <v>0</v>
      </c>
      <c r="AG2028" s="116">
        <v>0</v>
      </c>
      <c r="AH2028" s="116">
        <v>0</v>
      </c>
      <c r="AI2028" s="116">
        <v>0</v>
      </c>
      <c r="AJ2028" s="115">
        <f t="shared" si="528"/>
        <v>0</v>
      </c>
      <c r="AK2028" s="116">
        <f t="shared" si="528"/>
        <v>0</v>
      </c>
      <c r="AL2028" s="116">
        <f t="shared" si="528"/>
        <v>0</v>
      </c>
      <c r="AM2028" s="116">
        <f t="shared" si="528"/>
        <v>0</v>
      </c>
      <c r="AN2028" s="116">
        <f t="shared" si="528"/>
        <v>0</v>
      </c>
      <c r="AO2028" s="115">
        <f t="shared" si="526"/>
        <v>0</v>
      </c>
      <c r="AP2028" s="116">
        <f t="shared" si="526"/>
        <v>0</v>
      </c>
      <c r="AQ2028" s="116">
        <f t="shared" si="526"/>
        <v>0</v>
      </c>
      <c r="AR2028" s="116">
        <f t="shared" si="518"/>
        <v>0</v>
      </c>
      <c r="AS2028" s="116">
        <f t="shared" si="527"/>
        <v>0</v>
      </c>
    </row>
    <row r="2029" spans="2:45" ht="16.5" hidden="1" thickTop="1" thickBot="1" x14ac:dyDescent="0.3">
      <c r="B2029" s="101" t="str">
        <f t="shared" si="519"/>
        <v>b</v>
      </c>
      <c r="C2029" s="101" t="str">
        <f t="shared" si="520"/>
        <v>b</v>
      </c>
      <c r="D2029" s="109" t="s">
        <v>279</v>
      </c>
      <c r="E2029" s="120" t="s">
        <v>305</v>
      </c>
      <c r="F2029" s="115">
        <f t="shared" si="521"/>
        <v>0</v>
      </c>
      <c r="G2029" s="116">
        <f>SUM(G2030:G2031)</f>
        <v>0</v>
      </c>
      <c r="H2029" s="116">
        <f>SUM(H2030:H2031)</f>
        <v>0</v>
      </c>
      <c r="I2029" s="116">
        <f>SUM(I2030:I2031)</f>
        <v>0</v>
      </c>
      <c r="J2029" s="116">
        <f>SUM(J2030:J2031)</f>
        <v>0</v>
      </c>
      <c r="K2029" s="115">
        <f t="shared" si="522"/>
        <v>0</v>
      </c>
      <c r="L2029" s="116">
        <f>SUM(L2030:L2031)</f>
        <v>0</v>
      </c>
      <c r="M2029" s="116">
        <f>SUM(M2030:M2031)</f>
        <v>0</v>
      </c>
      <c r="N2029" s="116">
        <f>SUM(N2030:N2031)</f>
        <v>0</v>
      </c>
      <c r="O2029" s="116">
        <f>SUM(O2030:O2031)</f>
        <v>0</v>
      </c>
      <c r="P2029" s="115">
        <f t="shared" si="523"/>
        <v>0</v>
      </c>
      <c r="Q2029" s="116">
        <f>SUM(Q2030:Q2031)</f>
        <v>0</v>
      </c>
      <c r="R2029" s="116">
        <f>SUM(R2030:R2031)</f>
        <v>0</v>
      </c>
      <c r="S2029" s="116">
        <f>SUM(S2030:S2031)</f>
        <v>0</v>
      </c>
      <c r="T2029" s="116">
        <f>SUM(T2030:T2031)</f>
        <v>0</v>
      </c>
      <c r="U2029" s="111">
        <f t="shared" si="529"/>
        <v>0</v>
      </c>
      <c r="V2029" s="116">
        <f t="shared" si="529"/>
        <v>0</v>
      </c>
      <c r="W2029" s="116">
        <f t="shared" si="529"/>
        <v>0</v>
      </c>
      <c r="X2029" s="116">
        <f t="shared" si="529"/>
        <v>0</v>
      </c>
      <c r="Y2029" s="116">
        <f t="shared" si="529"/>
        <v>0</v>
      </c>
      <c r="Z2029" s="115">
        <f t="shared" si="524"/>
        <v>0</v>
      </c>
      <c r="AA2029" s="116">
        <f>SUM(AA2030:AA2031)</f>
        <v>0</v>
      </c>
      <c r="AB2029" s="116">
        <f>SUM(AB2030:AB2031)</f>
        <v>0</v>
      </c>
      <c r="AC2029" s="116">
        <f>SUM(AC2030:AC2031)</f>
        <v>0</v>
      </c>
      <c r="AD2029" s="116">
        <f>SUM(AD2030:AD2031)</f>
        <v>0</v>
      </c>
      <c r="AE2029" s="115">
        <f t="shared" si="525"/>
        <v>0</v>
      </c>
      <c r="AF2029" s="116">
        <f>SUM(AF2030:AF2031)</f>
        <v>0</v>
      </c>
      <c r="AG2029" s="116">
        <f>SUM(AG2030:AG2031)</f>
        <v>0</v>
      </c>
      <c r="AH2029" s="116">
        <f>SUM(AH2030:AH2031)</f>
        <v>0</v>
      </c>
      <c r="AI2029" s="116">
        <f>SUM(AI2030:AI2031)</f>
        <v>0</v>
      </c>
      <c r="AJ2029" s="115">
        <f t="shared" si="528"/>
        <v>0</v>
      </c>
      <c r="AK2029" s="116">
        <f t="shared" si="528"/>
        <v>0</v>
      </c>
      <c r="AL2029" s="116">
        <f t="shared" si="528"/>
        <v>0</v>
      </c>
      <c r="AM2029" s="116">
        <f t="shared" si="528"/>
        <v>0</v>
      </c>
      <c r="AN2029" s="116">
        <f t="shared" si="528"/>
        <v>0</v>
      </c>
      <c r="AO2029" s="115">
        <f t="shared" si="526"/>
        <v>0</v>
      </c>
      <c r="AP2029" s="116">
        <f t="shared" si="526"/>
        <v>0</v>
      </c>
      <c r="AQ2029" s="116">
        <f t="shared" si="526"/>
        <v>0</v>
      </c>
      <c r="AR2029" s="116">
        <f t="shared" si="518"/>
        <v>0</v>
      </c>
      <c r="AS2029" s="116">
        <f t="shared" si="527"/>
        <v>0</v>
      </c>
    </row>
    <row r="2030" spans="2:45" ht="16.5" hidden="1" thickTop="1" thickBot="1" x14ac:dyDescent="0.3">
      <c r="B2030" s="101" t="str">
        <f t="shared" si="519"/>
        <v>b</v>
      </c>
      <c r="C2030" s="101" t="str">
        <f t="shared" si="520"/>
        <v>b</v>
      </c>
      <c r="D2030" s="109" t="s">
        <v>279</v>
      </c>
      <c r="E2030" s="121" t="s">
        <v>306</v>
      </c>
      <c r="F2030" s="115">
        <f t="shared" si="521"/>
        <v>0</v>
      </c>
      <c r="G2030" s="116">
        <v>0</v>
      </c>
      <c r="H2030" s="116">
        <v>0</v>
      </c>
      <c r="I2030" s="116">
        <v>0</v>
      </c>
      <c r="J2030" s="116">
        <v>0</v>
      </c>
      <c r="K2030" s="115">
        <f t="shared" si="522"/>
        <v>0</v>
      </c>
      <c r="L2030" s="116">
        <v>0</v>
      </c>
      <c r="M2030" s="116">
        <v>0</v>
      </c>
      <c r="N2030" s="116">
        <v>0</v>
      </c>
      <c r="O2030" s="116">
        <v>0</v>
      </c>
      <c r="P2030" s="115">
        <f t="shared" si="523"/>
        <v>0</v>
      </c>
      <c r="Q2030" s="116">
        <v>0</v>
      </c>
      <c r="R2030" s="116">
        <v>0</v>
      </c>
      <c r="S2030" s="116">
        <v>0</v>
      </c>
      <c r="T2030" s="116">
        <v>0</v>
      </c>
      <c r="U2030" s="111">
        <f t="shared" si="529"/>
        <v>0</v>
      </c>
      <c r="V2030" s="116">
        <f t="shared" si="529"/>
        <v>0</v>
      </c>
      <c r="W2030" s="116">
        <f t="shared" si="529"/>
        <v>0</v>
      </c>
      <c r="X2030" s="116">
        <f t="shared" si="529"/>
        <v>0</v>
      </c>
      <c r="Y2030" s="116">
        <f t="shared" si="529"/>
        <v>0</v>
      </c>
      <c r="Z2030" s="115">
        <f t="shared" si="524"/>
        <v>0</v>
      </c>
      <c r="AA2030" s="116">
        <v>0</v>
      </c>
      <c r="AB2030" s="116">
        <v>0</v>
      </c>
      <c r="AC2030" s="116">
        <v>0</v>
      </c>
      <c r="AD2030" s="116">
        <v>0</v>
      </c>
      <c r="AE2030" s="115">
        <f t="shared" si="525"/>
        <v>0</v>
      </c>
      <c r="AF2030" s="116">
        <v>0</v>
      </c>
      <c r="AG2030" s="116">
        <v>0</v>
      </c>
      <c r="AH2030" s="116">
        <v>0</v>
      </c>
      <c r="AI2030" s="116">
        <v>0</v>
      </c>
      <c r="AJ2030" s="115">
        <f t="shared" si="528"/>
        <v>0</v>
      </c>
      <c r="AK2030" s="116">
        <f t="shared" si="528"/>
        <v>0</v>
      </c>
      <c r="AL2030" s="116">
        <f t="shared" si="528"/>
        <v>0</v>
      </c>
      <c r="AM2030" s="116">
        <f t="shared" si="528"/>
        <v>0</v>
      </c>
      <c r="AN2030" s="116">
        <f t="shared" si="528"/>
        <v>0</v>
      </c>
      <c r="AO2030" s="115">
        <f t="shared" si="526"/>
        <v>0</v>
      </c>
      <c r="AP2030" s="116">
        <f t="shared" si="526"/>
        <v>0</v>
      </c>
      <c r="AQ2030" s="116">
        <f t="shared" si="526"/>
        <v>0</v>
      </c>
      <c r="AR2030" s="116">
        <f t="shared" si="518"/>
        <v>0</v>
      </c>
      <c r="AS2030" s="116">
        <f t="shared" si="527"/>
        <v>0</v>
      </c>
    </row>
    <row r="2031" spans="2:45" ht="27" hidden="1" thickTop="1" thickBot="1" x14ac:dyDescent="0.3">
      <c r="B2031" s="101" t="str">
        <f t="shared" si="519"/>
        <v>b</v>
      </c>
      <c r="C2031" s="101" t="str">
        <f t="shared" si="520"/>
        <v>b</v>
      </c>
      <c r="D2031" s="109" t="s">
        <v>279</v>
      </c>
      <c r="E2031" s="121" t="s">
        <v>307</v>
      </c>
      <c r="F2031" s="115">
        <f t="shared" si="521"/>
        <v>0</v>
      </c>
      <c r="G2031" s="116">
        <f>SUM(G2032:G2033)</f>
        <v>0</v>
      </c>
      <c r="H2031" s="116">
        <f>SUM(H2032:H2033)</f>
        <v>0</v>
      </c>
      <c r="I2031" s="116">
        <f>SUM(I2032:I2033)</f>
        <v>0</v>
      </c>
      <c r="J2031" s="116">
        <f>SUM(J2032:J2033)</f>
        <v>0</v>
      </c>
      <c r="K2031" s="115">
        <f t="shared" si="522"/>
        <v>0</v>
      </c>
      <c r="L2031" s="116">
        <f>SUM(L2032:L2033)</f>
        <v>0</v>
      </c>
      <c r="M2031" s="116">
        <f>SUM(M2032:M2033)</f>
        <v>0</v>
      </c>
      <c r="N2031" s="116">
        <f>SUM(N2032:N2033)</f>
        <v>0</v>
      </c>
      <c r="O2031" s="116">
        <f>SUM(O2032:O2033)</f>
        <v>0</v>
      </c>
      <c r="P2031" s="115">
        <f t="shared" si="523"/>
        <v>0</v>
      </c>
      <c r="Q2031" s="116">
        <f>SUM(Q2032:Q2033)</f>
        <v>0</v>
      </c>
      <c r="R2031" s="116">
        <f>SUM(R2032:R2033)</f>
        <v>0</v>
      </c>
      <c r="S2031" s="116">
        <f>SUM(S2032:S2033)</f>
        <v>0</v>
      </c>
      <c r="T2031" s="116">
        <f>SUM(T2032:T2033)</f>
        <v>0</v>
      </c>
      <c r="U2031" s="111">
        <f t="shared" si="529"/>
        <v>0</v>
      </c>
      <c r="V2031" s="116">
        <f t="shared" si="529"/>
        <v>0</v>
      </c>
      <c r="W2031" s="116">
        <f t="shared" si="529"/>
        <v>0</v>
      </c>
      <c r="X2031" s="116">
        <f t="shared" si="529"/>
        <v>0</v>
      </c>
      <c r="Y2031" s="116">
        <f t="shared" si="529"/>
        <v>0</v>
      </c>
      <c r="Z2031" s="115">
        <f t="shared" si="524"/>
        <v>0</v>
      </c>
      <c r="AA2031" s="116">
        <f>SUM(AA2032:AA2033)</f>
        <v>0</v>
      </c>
      <c r="AB2031" s="116">
        <f>SUM(AB2032:AB2033)</f>
        <v>0</v>
      </c>
      <c r="AC2031" s="116">
        <f>SUM(AC2032:AC2033)</f>
        <v>0</v>
      </c>
      <c r="AD2031" s="116">
        <f>SUM(AD2032:AD2033)</f>
        <v>0</v>
      </c>
      <c r="AE2031" s="115">
        <f t="shared" si="525"/>
        <v>0</v>
      </c>
      <c r="AF2031" s="116">
        <f>SUM(AF2032:AF2033)</f>
        <v>0</v>
      </c>
      <c r="AG2031" s="116">
        <f>SUM(AG2032:AG2033)</f>
        <v>0</v>
      </c>
      <c r="AH2031" s="116">
        <f>SUM(AH2032:AH2033)</f>
        <v>0</v>
      </c>
      <c r="AI2031" s="116">
        <f>SUM(AI2032:AI2033)</f>
        <v>0</v>
      </c>
      <c r="AJ2031" s="115">
        <f t="shared" si="528"/>
        <v>0</v>
      </c>
      <c r="AK2031" s="116">
        <f t="shared" si="528"/>
        <v>0</v>
      </c>
      <c r="AL2031" s="116">
        <f t="shared" si="528"/>
        <v>0</v>
      </c>
      <c r="AM2031" s="116">
        <f t="shared" si="528"/>
        <v>0</v>
      </c>
      <c r="AN2031" s="116">
        <f t="shared" si="528"/>
        <v>0</v>
      </c>
      <c r="AO2031" s="115">
        <f t="shared" si="526"/>
        <v>0</v>
      </c>
      <c r="AP2031" s="116">
        <f t="shared" si="526"/>
        <v>0</v>
      </c>
      <c r="AQ2031" s="116">
        <f t="shared" si="526"/>
        <v>0</v>
      </c>
      <c r="AR2031" s="116">
        <f t="shared" si="518"/>
        <v>0</v>
      </c>
      <c r="AS2031" s="116">
        <f t="shared" si="527"/>
        <v>0</v>
      </c>
    </row>
    <row r="2032" spans="2:45" ht="27" hidden="1" thickTop="1" thickBot="1" x14ac:dyDescent="0.3">
      <c r="B2032" s="101" t="str">
        <f t="shared" si="519"/>
        <v>b</v>
      </c>
      <c r="C2032" s="101" t="str">
        <f t="shared" si="520"/>
        <v>b</v>
      </c>
      <c r="D2032" s="109" t="s">
        <v>279</v>
      </c>
      <c r="E2032" s="122" t="s">
        <v>308</v>
      </c>
      <c r="F2032" s="115">
        <f t="shared" si="521"/>
        <v>0</v>
      </c>
      <c r="G2032" s="116">
        <v>0</v>
      </c>
      <c r="H2032" s="116">
        <v>0</v>
      </c>
      <c r="I2032" s="116">
        <v>0</v>
      </c>
      <c r="J2032" s="116">
        <v>0</v>
      </c>
      <c r="K2032" s="115">
        <f t="shared" si="522"/>
        <v>0</v>
      </c>
      <c r="L2032" s="116">
        <v>0</v>
      </c>
      <c r="M2032" s="116">
        <v>0</v>
      </c>
      <c r="N2032" s="116">
        <v>0</v>
      </c>
      <c r="O2032" s="116">
        <v>0</v>
      </c>
      <c r="P2032" s="115">
        <f t="shared" si="523"/>
        <v>0</v>
      </c>
      <c r="Q2032" s="116">
        <v>0</v>
      </c>
      <c r="R2032" s="116">
        <v>0</v>
      </c>
      <c r="S2032" s="116">
        <v>0</v>
      </c>
      <c r="T2032" s="116">
        <v>0</v>
      </c>
      <c r="U2032" s="111">
        <f t="shared" si="529"/>
        <v>0</v>
      </c>
      <c r="V2032" s="116">
        <f t="shared" si="529"/>
        <v>0</v>
      </c>
      <c r="W2032" s="116">
        <f t="shared" si="529"/>
        <v>0</v>
      </c>
      <c r="X2032" s="116">
        <f t="shared" si="529"/>
        <v>0</v>
      </c>
      <c r="Y2032" s="116">
        <f t="shared" si="529"/>
        <v>0</v>
      </c>
      <c r="Z2032" s="115">
        <f t="shared" si="524"/>
        <v>0</v>
      </c>
      <c r="AA2032" s="116">
        <v>0</v>
      </c>
      <c r="AB2032" s="116">
        <v>0</v>
      </c>
      <c r="AC2032" s="116">
        <v>0</v>
      </c>
      <c r="AD2032" s="116">
        <v>0</v>
      </c>
      <c r="AE2032" s="115">
        <f t="shared" si="525"/>
        <v>0</v>
      </c>
      <c r="AF2032" s="116">
        <v>0</v>
      </c>
      <c r="AG2032" s="116">
        <v>0</v>
      </c>
      <c r="AH2032" s="116">
        <v>0</v>
      </c>
      <c r="AI2032" s="116">
        <v>0</v>
      </c>
      <c r="AJ2032" s="115">
        <f t="shared" si="528"/>
        <v>0</v>
      </c>
      <c r="AK2032" s="116">
        <f t="shared" si="528"/>
        <v>0</v>
      </c>
      <c r="AL2032" s="116">
        <f t="shared" si="528"/>
        <v>0</v>
      </c>
      <c r="AM2032" s="116">
        <f t="shared" si="528"/>
        <v>0</v>
      </c>
      <c r="AN2032" s="116">
        <f t="shared" si="528"/>
        <v>0</v>
      </c>
      <c r="AO2032" s="115">
        <f t="shared" si="526"/>
        <v>0</v>
      </c>
      <c r="AP2032" s="116">
        <f t="shared" si="526"/>
        <v>0</v>
      </c>
      <c r="AQ2032" s="116">
        <f t="shared" si="526"/>
        <v>0</v>
      </c>
      <c r="AR2032" s="116">
        <f t="shared" si="518"/>
        <v>0</v>
      </c>
      <c r="AS2032" s="116">
        <f t="shared" si="527"/>
        <v>0</v>
      </c>
    </row>
    <row r="2033" spans="2:45" ht="27" hidden="1" thickTop="1" thickBot="1" x14ac:dyDescent="0.3">
      <c r="B2033" s="101" t="str">
        <f t="shared" si="519"/>
        <v>b</v>
      </c>
      <c r="C2033" s="101" t="str">
        <f t="shared" si="520"/>
        <v>b</v>
      </c>
      <c r="D2033" s="109" t="s">
        <v>279</v>
      </c>
      <c r="E2033" s="122" t="s">
        <v>309</v>
      </c>
      <c r="F2033" s="115">
        <f t="shared" si="521"/>
        <v>0</v>
      </c>
      <c r="G2033" s="116">
        <v>0</v>
      </c>
      <c r="H2033" s="116">
        <v>0</v>
      </c>
      <c r="I2033" s="116">
        <v>0</v>
      </c>
      <c r="J2033" s="116">
        <v>0</v>
      </c>
      <c r="K2033" s="115">
        <f t="shared" si="522"/>
        <v>0</v>
      </c>
      <c r="L2033" s="116">
        <v>0</v>
      </c>
      <c r="M2033" s="116">
        <v>0</v>
      </c>
      <c r="N2033" s="116">
        <v>0</v>
      </c>
      <c r="O2033" s="116">
        <v>0</v>
      </c>
      <c r="P2033" s="115">
        <f t="shared" si="523"/>
        <v>0</v>
      </c>
      <c r="Q2033" s="116">
        <v>0</v>
      </c>
      <c r="R2033" s="116">
        <v>0</v>
      </c>
      <c r="S2033" s="116">
        <v>0</v>
      </c>
      <c r="T2033" s="116">
        <v>0</v>
      </c>
      <c r="U2033" s="111">
        <f t="shared" si="529"/>
        <v>0</v>
      </c>
      <c r="V2033" s="116">
        <f t="shared" si="529"/>
        <v>0</v>
      </c>
      <c r="W2033" s="116">
        <f t="shared" si="529"/>
        <v>0</v>
      </c>
      <c r="X2033" s="116">
        <f t="shared" si="529"/>
        <v>0</v>
      </c>
      <c r="Y2033" s="116">
        <f t="shared" si="529"/>
        <v>0</v>
      </c>
      <c r="Z2033" s="115">
        <f t="shared" si="524"/>
        <v>0</v>
      </c>
      <c r="AA2033" s="116">
        <v>0</v>
      </c>
      <c r="AB2033" s="116">
        <v>0</v>
      </c>
      <c r="AC2033" s="116">
        <v>0</v>
      </c>
      <c r="AD2033" s="116">
        <v>0</v>
      </c>
      <c r="AE2033" s="115">
        <f t="shared" si="525"/>
        <v>0</v>
      </c>
      <c r="AF2033" s="116">
        <v>0</v>
      </c>
      <c r="AG2033" s="116">
        <v>0</v>
      </c>
      <c r="AH2033" s="116">
        <v>0</v>
      </c>
      <c r="AI2033" s="116">
        <v>0</v>
      </c>
      <c r="AJ2033" s="115">
        <f t="shared" si="528"/>
        <v>0</v>
      </c>
      <c r="AK2033" s="116">
        <f t="shared" si="528"/>
        <v>0</v>
      </c>
      <c r="AL2033" s="116">
        <f t="shared" si="528"/>
        <v>0</v>
      </c>
      <c r="AM2033" s="116">
        <f t="shared" si="528"/>
        <v>0</v>
      </c>
      <c r="AN2033" s="116">
        <f t="shared" si="528"/>
        <v>0</v>
      </c>
      <c r="AO2033" s="115">
        <f t="shared" si="526"/>
        <v>0</v>
      </c>
      <c r="AP2033" s="116">
        <f t="shared" si="526"/>
        <v>0</v>
      </c>
      <c r="AQ2033" s="116">
        <f t="shared" si="526"/>
        <v>0</v>
      </c>
      <c r="AR2033" s="116">
        <f t="shared" si="518"/>
        <v>0</v>
      </c>
      <c r="AS2033" s="116">
        <f t="shared" si="527"/>
        <v>0</v>
      </c>
    </row>
    <row r="2034" spans="2:45" ht="16.5" hidden="1" thickTop="1" thickBot="1" x14ac:dyDescent="0.3">
      <c r="B2034" s="101" t="str">
        <f t="shared" si="519"/>
        <v>b</v>
      </c>
      <c r="C2034" s="101" t="str">
        <f t="shared" si="520"/>
        <v>b</v>
      </c>
      <c r="D2034" s="109" t="s">
        <v>279</v>
      </c>
      <c r="E2034" s="119" t="s">
        <v>310</v>
      </c>
      <c r="F2034" s="115">
        <f t="shared" si="521"/>
        <v>0</v>
      </c>
      <c r="G2034" s="116">
        <v>0</v>
      </c>
      <c r="H2034" s="116">
        <v>0</v>
      </c>
      <c r="I2034" s="116">
        <v>0</v>
      </c>
      <c r="J2034" s="116">
        <v>0</v>
      </c>
      <c r="K2034" s="115">
        <f t="shared" si="522"/>
        <v>0</v>
      </c>
      <c r="L2034" s="116">
        <v>0</v>
      </c>
      <c r="M2034" s="116">
        <v>0</v>
      </c>
      <c r="N2034" s="116">
        <v>0</v>
      </c>
      <c r="O2034" s="116">
        <v>0</v>
      </c>
      <c r="P2034" s="115">
        <f t="shared" si="523"/>
        <v>0</v>
      </c>
      <c r="Q2034" s="116">
        <v>0</v>
      </c>
      <c r="R2034" s="116">
        <v>0</v>
      </c>
      <c r="S2034" s="116">
        <v>0</v>
      </c>
      <c r="T2034" s="116">
        <v>0</v>
      </c>
      <c r="U2034" s="111">
        <f t="shared" si="529"/>
        <v>0</v>
      </c>
      <c r="V2034" s="116">
        <f t="shared" si="529"/>
        <v>0</v>
      </c>
      <c r="W2034" s="116">
        <f t="shared" si="529"/>
        <v>0</v>
      </c>
      <c r="X2034" s="116">
        <f t="shared" si="529"/>
        <v>0</v>
      </c>
      <c r="Y2034" s="116">
        <f t="shared" si="529"/>
        <v>0</v>
      </c>
      <c r="Z2034" s="115">
        <f t="shared" si="524"/>
        <v>0</v>
      </c>
      <c r="AA2034" s="116">
        <v>0</v>
      </c>
      <c r="AB2034" s="116">
        <v>0</v>
      </c>
      <c r="AC2034" s="116">
        <v>0</v>
      </c>
      <c r="AD2034" s="116">
        <v>0</v>
      </c>
      <c r="AE2034" s="115">
        <f t="shared" si="525"/>
        <v>0</v>
      </c>
      <c r="AF2034" s="116">
        <v>0</v>
      </c>
      <c r="AG2034" s="116">
        <v>0</v>
      </c>
      <c r="AH2034" s="116">
        <v>0</v>
      </c>
      <c r="AI2034" s="116">
        <v>0</v>
      </c>
      <c r="AJ2034" s="115">
        <f t="shared" si="528"/>
        <v>0</v>
      </c>
      <c r="AK2034" s="116">
        <f t="shared" si="528"/>
        <v>0</v>
      </c>
      <c r="AL2034" s="116">
        <f t="shared" si="528"/>
        <v>0</v>
      </c>
      <c r="AM2034" s="116">
        <f t="shared" si="528"/>
        <v>0</v>
      </c>
      <c r="AN2034" s="116">
        <f t="shared" si="528"/>
        <v>0</v>
      </c>
      <c r="AO2034" s="115">
        <f t="shared" si="526"/>
        <v>0</v>
      </c>
      <c r="AP2034" s="116">
        <f t="shared" si="526"/>
        <v>0</v>
      </c>
      <c r="AQ2034" s="116">
        <f t="shared" si="526"/>
        <v>0</v>
      </c>
      <c r="AR2034" s="116">
        <f t="shared" si="518"/>
        <v>0</v>
      </c>
      <c r="AS2034" s="116">
        <f t="shared" si="527"/>
        <v>0</v>
      </c>
    </row>
    <row r="2035" spans="2:45" ht="16.5" hidden="1" thickTop="1" thickBot="1" x14ac:dyDescent="0.3">
      <c r="B2035" s="101" t="str">
        <f t="shared" si="519"/>
        <v>b</v>
      </c>
      <c r="C2035" s="101" t="str">
        <f t="shared" si="520"/>
        <v>b</v>
      </c>
      <c r="D2035" s="109" t="s">
        <v>279</v>
      </c>
      <c r="E2035" s="119" t="s">
        <v>311</v>
      </c>
      <c r="F2035" s="115">
        <f t="shared" si="521"/>
        <v>0</v>
      </c>
      <c r="G2035" s="116">
        <v>0</v>
      </c>
      <c r="H2035" s="116">
        <v>0</v>
      </c>
      <c r="I2035" s="116">
        <v>0</v>
      </c>
      <c r="J2035" s="116">
        <v>0</v>
      </c>
      <c r="K2035" s="115">
        <f t="shared" si="522"/>
        <v>0</v>
      </c>
      <c r="L2035" s="116">
        <v>0</v>
      </c>
      <c r="M2035" s="116">
        <v>0</v>
      </c>
      <c r="N2035" s="116">
        <v>0</v>
      </c>
      <c r="O2035" s="116">
        <v>0</v>
      </c>
      <c r="P2035" s="115">
        <f t="shared" si="523"/>
        <v>0</v>
      </c>
      <c r="Q2035" s="116">
        <v>0</v>
      </c>
      <c r="R2035" s="116">
        <v>0</v>
      </c>
      <c r="S2035" s="116">
        <v>0</v>
      </c>
      <c r="T2035" s="116">
        <v>0</v>
      </c>
      <c r="U2035" s="111">
        <f t="shared" si="529"/>
        <v>0</v>
      </c>
      <c r="V2035" s="116">
        <f t="shared" si="529"/>
        <v>0</v>
      </c>
      <c r="W2035" s="116">
        <f t="shared" si="529"/>
        <v>0</v>
      </c>
      <c r="X2035" s="116">
        <f t="shared" si="529"/>
        <v>0</v>
      </c>
      <c r="Y2035" s="116">
        <f t="shared" si="529"/>
        <v>0</v>
      </c>
      <c r="Z2035" s="115">
        <f t="shared" si="524"/>
        <v>0</v>
      </c>
      <c r="AA2035" s="116">
        <v>0</v>
      </c>
      <c r="AB2035" s="116">
        <v>0</v>
      </c>
      <c r="AC2035" s="116">
        <v>0</v>
      </c>
      <c r="AD2035" s="116">
        <v>0</v>
      </c>
      <c r="AE2035" s="115">
        <f t="shared" si="525"/>
        <v>0</v>
      </c>
      <c r="AF2035" s="116">
        <v>0</v>
      </c>
      <c r="AG2035" s="116">
        <v>0</v>
      </c>
      <c r="AH2035" s="116">
        <v>0</v>
      </c>
      <c r="AI2035" s="116">
        <v>0</v>
      </c>
      <c r="AJ2035" s="115">
        <f t="shared" si="528"/>
        <v>0</v>
      </c>
      <c r="AK2035" s="116">
        <f t="shared" si="528"/>
        <v>0</v>
      </c>
      <c r="AL2035" s="116">
        <f t="shared" si="528"/>
        <v>0</v>
      </c>
      <c r="AM2035" s="116">
        <f t="shared" si="528"/>
        <v>0</v>
      </c>
      <c r="AN2035" s="116">
        <f t="shared" si="528"/>
        <v>0</v>
      </c>
      <c r="AO2035" s="115">
        <f t="shared" si="526"/>
        <v>0</v>
      </c>
      <c r="AP2035" s="116">
        <f t="shared" si="526"/>
        <v>0</v>
      </c>
      <c r="AQ2035" s="116">
        <f t="shared" si="526"/>
        <v>0</v>
      </c>
      <c r="AR2035" s="116">
        <f t="shared" si="518"/>
        <v>0</v>
      </c>
      <c r="AS2035" s="116">
        <f t="shared" si="527"/>
        <v>0</v>
      </c>
    </row>
    <row r="2036" spans="2:45" ht="16.5" hidden="1" thickTop="1" thickBot="1" x14ac:dyDescent="0.3">
      <c r="B2036" s="101" t="str">
        <f t="shared" si="519"/>
        <v>b</v>
      </c>
      <c r="C2036" s="101" t="str">
        <f t="shared" si="520"/>
        <v>b</v>
      </c>
      <c r="D2036" s="109" t="s">
        <v>279</v>
      </c>
      <c r="E2036" s="119" t="s">
        <v>312</v>
      </c>
      <c r="F2036" s="115">
        <f t="shared" si="521"/>
        <v>0</v>
      </c>
      <c r="G2036" s="116">
        <v>0</v>
      </c>
      <c r="H2036" s="116">
        <v>0</v>
      </c>
      <c r="I2036" s="116">
        <v>0</v>
      </c>
      <c r="J2036" s="116">
        <v>0</v>
      </c>
      <c r="K2036" s="115">
        <f t="shared" si="522"/>
        <v>0</v>
      </c>
      <c r="L2036" s="116">
        <v>0</v>
      </c>
      <c r="M2036" s="116">
        <v>0</v>
      </c>
      <c r="N2036" s="116">
        <v>0</v>
      </c>
      <c r="O2036" s="116">
        <v>0</v>
      </c>
      <c r="P2036" s="115">
        <f t="shared" si="523"/>
        <v>0</v>
      </c>
      <c r="Q2036" s="116">
        <v>0</v>
      </c>
      <c r="R2036" s="116">
        <v>0</v>
      </c>
      <c r="S2036" s="116">
        <v>0</v>
      </c>
      <c r="T2036" s="116">
        <v>0</v>
      </c>
      <c r="U2036" s="111">
        <f t="shared" si="529"/>
        <v>0</v>
      </c>
      <c r="V2036" s="116">
        <f t="shared" si="529"/>
        <v>0</v>
      </c>
      <c r="W2036" s="116">
        <f t="shared" si="529"/>
        <v>0</v>
      </c>
      <c r="X2036" s="116">
        <f t="shared" si="529"/>
        <v>0</v>
      </c>
      <c r="Y2036" s="116">
        <f t="shared" si="529"/>
        <v>0</v>
      </c>
      <c r="Z2036" s="115">
        <f t="shared" si="524"/>
        <v>0</v>
      </c>
      <c r="AA2036" s="116">
        <v>0</v>
      </c>
      <c r="AB2036" s="116">
        <v>0</v>
      </c>
      <c r="AC2036" s="116">
        <v>0</v>
      </c>
      <c r="AD2036" s="116">
        <v>0</v>
      </c>
      <c r="AE2036" s="115">
        <f t="shared" si="525"/>
        <v>0</v>
      </c>
      <c r="AF2036" s="116">
        <v>0</v>
      </c>
      <c r="AG2036" s="116">
        <v>0</v>
      </c>
      <c r="AH2036" s="116">
        <v>0</v>
      </c>
      <c r="AI2036" s="116">
        <v>0</v>
      </c>
      <c r="AJ2036" s="115">
        <f t="shared" si="528"/>
        <v>0</v>
      </c>
      <c r="AK2036" s="116">
        <f t="shared" si="528"/>
        <v>0</v>
      </c>
      <c r="AL2036" s="116">
        <f t="shared" si="528"/>
        <v>0</v>
      </c>
      <c r="AM2036" s="116">
        <f t="shared" si="528"/>
        <v>0</v>
      </c>
      <c r="AN2036" s="116">
        <f t="shared" si="528"/>
        <v>0</v>
      </c>
      <c r="AO2036" s="115">
        <f t="shared" si="526"/>
        <v>0</v>
      </c>
      <c r="AP2036" s="116">
        <f t="shared" si="526"/>
        <v>0</v>
      </c>
      <c r="AQ2036" s="116">
        <f t="shared" si="526"/>
        <v>0</v>
      </c>
      <c r="AR2036" s="116">
        <f t="shared" si="518"/>
        <v>0</v>
      </c>
      <c r="AS2036" s="116">
        <f t="shared" si="527"/>
        <v>0</v>
      </c>
    </row>
    <row r="2037" spans="2:45" ht="27" thickTop="1" thickBot="1" x14ac:dyDescent="0.3">
      <c r="B2037" s="101" t="str">
        <f t="shared" si="519"/>
        <v>a</v>
      </c>
      <c r="C2037" s="101" t="str">
        <f t="shared" si="520"/>
        <v>a</v>
      </c>
      <c r="D2037" s="109" t="s">
        <v>465</v>
      </c>
      <c r="E2037" s="118" t="s">
        <v>265</v>
      </c>
      <c r="F2037" s="115">
        <f t="shared" si="521"/>
        <v>0</v>
      </c>
      <c r="G2037" s="116">
        <f>SUM(G2053,G2069,G2085,G2101)</f>
        <v>0</v>
      </c>
      <c r="H2037" s="116">
        <f>SUM(H2053,H2069,H2085,H2101)</f>
        <v>0</v>
      </c>
      <c r="I2037" s="116">
        <f>SUM(I2053,I2069,I2085,I2101)</f>
        <v>0</v>
      </c>
      <c r="J2037" s="116">
        <f>SUM(J2053,J2069,J2085,J2101)</f>
        <v>0</v>
      </c>
      <c r="K2037" s="115">
        <f t="shared" si="522"/>
        <v>89900000</v>
      </c>
      <c r="L2037" s="116">
        <f>SUM(L2053,L2069,L2085,L2101)</f>
        <v>40215000</v>
      </c>
      <c r="M2037" s="116">
        <f>SUM(M2053,M2069,M2085,M2101)</f>
        <v>29685000</v>
      </c>
      <c r="N2037" s="116">
        <f>SUM(N2053,N2069,N2085,N2101)</f>
        <v>20000000</v>
      </c>
      <c r="O2037" s="116">
        <f>SUM(O2053,O2069,O2085,O2101)</f>
        <v>0</v>
      </c>
      <c r="P2037" s="115">
        <f t="shared" si="523"/>
        <v>22622500.66</v>
      </c>
      <c r="Q2037" s="116">
        <f>SUM(Q2053,Q2069,Q2085,Q2101)</f>
        <v>1345150</v>
      </c>
      <c r="R2037" s="116">
        <f>SUM(R2053,R2069,R2085,R2101)</f>
        <v>21277350.66</v>
      </c>
      <c r="S2037" s="116">
        <f>SUM(S2053,S2069,S2085,S2101)</f>
        <v>0</v>
      </c>
      <c r="T2037" s="116">
        <f>SUM(T2053,T2069,T2085,T2101)</f>
        <v>0</v>
      </c>
      <c r="U2037" s="111">
        <f t="shared" si="529"/>
        <v>239000000</v>
      </c>
      <c r="V2037" s="116">
        <f t="shared" si="529"/>
        <v>40215000</v>
      </c>
      <c r="W2037" s="116">
        <f t="shared" si="529"/>
        <v>40770000</v>
      </c>
      <c r="X2037" s="116">
        <f t="shared" si="529"/>
        <v>101919000</v>
      </c>
      <c r="Y2037" s="116">
        <f t="shared" si="529"/>
        <v>56096000</v>
      </c>
      <c r="Z2037" s="115">
        <f t="shared" si="524"/>
        <v>149100000</v>
      </c>
      <c r="AA2037" s="116">
        <f>SUM(AA2053,AA2069,AA2085,AA2101)</f>
        <v>0</v>
      </c>
      <c r="AB2037" s="116">
        <f>SUM(AB2053,AB2069,AB2085,AB2101)</f>
        <v>11085000</v>
      </c>
      <c r="AC2037" s="116">
        <f>SUM(AC2053,AC2069,AC2085,AC2101)</f>
        <v>81919000</v>
      </c>
      <c r="AD2037" s="116">
        <f>SUM(AD2053,AD2069,AD2085,AD2101)</f>
        <v>56096000</v>
      </c>
      <c r="AE2037" s="115">
        <f t="shared" si="525"/>
        <v>89900000</v>
      </c>
      <c r="AF2037" s="116">
        <f>SUM(AF2053,AF2069,AF2085,AF2101)</f>
        <v>40215000</v>
      </c>
      <c r="AG2037" s="116">
        <f>SUM(AG2053,AG2069,AG2085,AG2101)</f>
        <v>29685000</v>
      </c>
      <c r="AH2037" s="116">
        <f>SUM(AH2053,AH2069,AH2085,AH2101)</f>
        <v>20000000</v>
      </c>
      <c r="AI2037" s="116">
        <f>SUM(AI2053,AI2069,AI2085,AI2101)</f>
        <v>0</v>
      </c>
      <c r="AJ2037" s="115">
        <f t="shared" si="528"/>
        <v>239000000</v>
      </c>
      <c r="AK2037" s="116">
        <f t="shared" si="528"/>
        <v>40215000</v>
      </c>
      <c r="AL2037" s="116">
        <f t="shared" si="528"/>
        <v>40770000</v>
      </c>
      <c r="AM2037" s="116">
        <f t="shared" si="528"/>
        <v>101919000</v>
      </c>
      <c r="AN2037" s="116">
        <f t="shared" si="528"/>
        <v>56096000</v>
      </c>
      <c r="AO2037" s="115">
        <f t="shared" si="526"/>
        <v>328900000</v>
      </c>
      <c r="AP2037" s="116">
        <f t="shared" si="526"/>
        <v>80430000</v>
      </c>
      <c r="AQ2037" s="116">
        <f t="shared" si="526"/>
        <v>70455000</v>
      </c>
      <c r="AR2037" s="116">
        <f t="shared" si="518"/>
        <v>121919000</v>
      </c>
      <c r="AS2037" s="116">
        <f t="shared" si="527"/>
        <v>56096000</v>
      </c>
    </row>
    <row r="2038" spans="2:45" ht="16.5" thickTop="1" thickBot="1" x14ac:dyDescent="0.3">
      <c r="B2038" s="101" t="str">
        <f t="shared" si="519"/>
        <v>a</v>
      </c>
      <c r="C2038" s="101" t="str">
        <f t="shared" si="520"/>
        <v>a</v>
      </c>
      <c r="D2038" s="109" t="s">
        <v>279</v>
      </c>
      <c r="E2038" s="119" t="s">
        <v>298</v>
      </c>
      <c r="F2038" s="115">
        <f t="shared" si="521"/>
        <v>0</v>
      </c>
      <c r="G2038" s="116">
        <f t="shared" ref="G2038:J2052" si="530">SUM(G2054,G2070,G2086,G2102)</f>
        <v>0</v>
      </c>
      <c r="H2038" s="116">
        <f t="shared" si="530"/>
        <v>0</v>
      </c>
      <c r="I2038" s="116">
        <f t="shared" si="530"/>
        <v>0</v>
      </c>
      <c r="J2038" s="116">
        <f t="shared" si="530"/>
        <v>0</v>
      </c>
      <c r="K2038" s="115">
        <f t="shared" si="522"/>
        <v>85749000</v>
      </c>
      <c r="L2038" s="116">
        <f t="shared" ref="L2038:O2052" si="531">SUM(L2054,L2070,L2086,L2102)</f>
        <v>37064000</v>
      </c>
      <c r="M2038" s="116">
        <f t="shared" si="531"/>
        <v>28685000</v>
      </c>
      <c r="N2038" s="116">
        <f t="shared" si="531"/>
        <v>20000000</v>
      </c>
      <c r="O2038" s="116">
        <f t="shared" si="531"/>
        <v>0</v>
      </c>
      <c r="P2038" s="115">
        <f t="shared" si="523"/>
        <v>21504558.66</v>
      </c>
      <c r="Q2038" s="116">
        <f t="shared" ref="Q2038:T2052" si="532">SUM(Q2054,Q2070,Q2086,Q2102)</f>
        <v>376750</v>
      </c>
      <c r="R2038" s="116">
        <f t="shared" si="532"/>
        <v>21127808.66</v>
      </c>
      <c r="S2038" s="116">
        <f t="shared" si="532"/>
        <v>0</v>
      </c>
      <c r="T2038" s="116">
        <f t="shared" si="532"/>
        <v>0</v>
      </c>
      <c r="U2038" s="111">
        <f t="shared" si="529"/>
        <v>234200000</v>
      </c>
      <c r="V2038" s="116">
        <f t="shared" si="529"/>
        <v>37069000</v>
      </c>
      <c r="W2038" s="116">
        <f t="shared" si="529"/>
        <v>39116000</v>
      </c>
      <c r="X2038" s="116">
        <f t="shared" si="529"/>
        <v>101919000</v>
      </c>
      <c r="Y2038" s="116">
        <f t="shared" si="529"/>
        <v>56096000</v>
      </c>
      <c r="Z2038" s="115">
        <f t="shared" si="524"/>
        <v>148446000</v>
      </c>
      <c r="AA2038" s="116">
        <f t="shared" ref="AA2038:AD2052" si="533">SUM(AA2054,AA2070,AA2086,AA2102)</f>
        <v>0</v>
      </c>
      <c r="AB2038" s="116">
        <f t="shared" si="533"/>
        <v>10431000</v>
      </c>
      <c r="AC2038" s="116">
        <f t="shared" si="533"/>
        <v>81919000</v>
      </c>
      <c r="AD2038" s="116">
        <f t="shared" si="533"/>
        <v>56096000</v>
      </c>
      <c r="AE2038" s="115">
        <f t="shared" si="525"/>
        <v>85754000</v>
      </c>
      <c r="AF2038" s="116">
        <f t="shared" ref="AF2038:AI2052" si="534">SUM(AF2054,AF2070,AF2086,AF2102)</f>
        <v>37069000</v>
      </c>
      <c r="AG2038" s="116">
        <f t="shared" si="534"/>
        <v>28685000</v>
      </c>
      <c r="AH2038" s="116">
        <f t="shared" si="534"/>
        <v>20000000</v>
      </c>
      <c r="AI2038" s="116">
        <f t="shared" si="534"/>
        <v>0</v>
      </c>
      <c r="AJ2038" s="115">
        <f t="shared" si="528"/>
        <v>234200000</v>
      </c>
      <c r="AK2038" s="116">
        <f t="shared" si="528"/>
        <v>37069000</v>
      </c>
      <c r="AL2038" s="116">
        <f t="shared" si="528"/>
        <v>39116000</v>
      </c>
      <c r="AM2038" s="116">
        <f t="shared" si="528"/>
        <v>101919000</v>
      </c>
      <c r="AN2038" s="116">
        <f t="shared" si="528"/>
        <v>56096000</v>
      </c>
      <c r="AO2038" s="115">
        <f t="shared" si="526"/>
        <v>319949000</v>
      </c>
      <c r="AP2038" s="116">
        <f t="shared" si="526"/>
        <v>74133000</v>
      </c>
      <c r="AQ2038" s="116">
        <f t="shared" si="526"/>
        <v>67801000</v>
      </c>
      <c r="AR2038" s="116">
        <f t="shared" si="518"/>
        <v>121919000</v>
      </c>
      <c r="AS2038" s="116">
        <f t="shared" si="527"/>
        <v>56096000</v>
      </c>
    </row>
    <row r="2039" spans="2:45" ht="16.5" hidden="1" thickTop="1" thickBot="1" x14ac:dyDescent="0.3">
      <c r="B2039" s="101" t="str">
        <f t="shared" si="519"/>
        <v>b</v>
      </c>
      <c r="C2039" s="101" t="str">
        <f t="shared" si="520"/>
        <v>b</v>
      </c>
      <c r="D2039" s="109" t="s">
        <v>279</v>
      </c>
      <c r="E2039" s="120" t="s">
        <v>299</v>
      </c>
      <c r="F2039" s="115">
        <f t="shared" si="521"/>
        <v>0</v>
      </c>
      <c r="G2039" s="116">
        <f t="shared" si="530"/>
        <v>0</v>
      </c>
      <c r="H2039" s="116">
        <f t="shared" si="530"/>
        <v>0</v>
      </c>
      <c r="I2039" s="116">
        <f t="shared" si="530"/>
        <v>0</v>
      </c>
      <c r="J2039" s="116">
        <f t="shared" si="530"/>
        <v>0</v>
      </c>
      <c r="K2039" s="115">
        <f t="shared" si="522"/>
        <v>0</v>
      </c>
      <c r="L2039" s="116">
        <f t="shared" si="531"/>
        <v>0</v>
      </c>
      <c r="M2039" s="116">
        <f t="shared" si="531"/>
        <v>0</v>
      </c>
      <c r="N2039" s="116">
        <f t="shared" si="531"/>
        <v>0</v>
      </c>
      <c r="O2039" s="116">
        <f t="shared" si="531"/>
        <v>0</v>
      </c>
      <c r="P2039" s="115">
        <f t="shared" si="523"/>
        <v>0</v>
      </c>
      <c r="Q2039" s="116">
        <f t="shared" si="532"/>
        <v>0</v>
      </c>
      <c r="R2039" s="116">
        <f t="shared" si="532"/>
        <v>0</v>
      </c>
      <c r="S2039" s="116">
        <f t="shared" si="532"/>
        <v>0</v>
      </c>
      <c r="T2039" s="116">
        <f t="shared" si="532"/>
        <v>0</v>
      </c>
      <c r="U2039" s="111">
        <f t="shared" si="529"/>
        <v>0</v>
      </c>
      <c r="V2039" s="116">
        <f t="shared" si="529"/>
        <v>0</v>
      </c>
      <c r="W2039" s="116">
        <f t="shared" si="529"/>
        <v>0</v>
      </c>
      <c r="X2039" s="116">
        <f t="shared" si="529"/>
        <v>0</v>
      </c>
      <c r="Y2039" s="116">
        <f t="shared" si="529"/>
        <v>0</v>
      </c>
      <c r="Z2039" s="115">
        <f t="shared" si="524"/>
        <v>0</v>
      </c>
      <c r="AA2039" s="116">
        <f t="shared" si="533"/>
        <v>0</v>
      </c>
      <c r="AB2039" s="116">
        <f t="shared" si="533"/>
        <v>0</v>
      </c>
      <c r="AC2039" s="116">
        <f t="shared" si="533"/>
        <v>0</v>
      </c>
      <c r="AD2039" s="116">
        <f t="shared" si="533"/>
        <v>0</v>
      </c>
      <c r="AE2039" s="115">
        <f t="shared" si="525"/>
        <v>0</v>
      </c>
      <c r="AF2039" s="116">
        <f t="shared" si="534"/>
        <v>0</v>
      </c>
      <c r="AG2039" s="116">
        <f t="shared" si="534"/>
        <v>0</v>
      </c>
      <c r="AH2039" s="116">
        <f t="shared" si="534"/>
        <v>0</v>
      </c>
      <c r="AI2039" s="116">
        <f t="shared" si="534"/>
        <v>0</v>
      </c>
      <c r="AJ2039" s="115">
        <f t="shared" si="528"/>
        <v>0</v>
      </c>
      <c r="AK2039" s="116">
        <f t="shared" si="528"/>
        <v>0</v>
      </c>
      <c r="AL2039" s="116">
        <f t="shared" si="528"/>
        <v>0</v>
      </c>
      <c r="AM2039" s="116">
        <f t="shared" si="528"/>
        <v>0</v>
      </c>
      <c r="AN2039" s="116">
        <f t="shared" si="528"/>
        <v>0</v>
      </c>
      <c r="AO2039" s="115">
        <f t="shared" si="526"/>
        <v>0</v>
      </c>
      <c r="AP2039" s="116">
        <f t="shared" si="526"/>
        <v>0</v>
      </c>
      <c r="AQ2039" s="116">
        <f t="shared" si="526"/>
        <v>0</v>
      </c>
      <c r="AR2039" s="116">
        <f t="shared" si="518"/>
        <v>0</v>
      </c>
      <c r="AS2039" s="116">
        <f t="shared" si="527"/>
        <v>0</v>
      </c>
    </row>
    <row r="2040" spans="2:45" ht="16.5" thickTop="1" thickBot="1" x14ac:dyDescent="0.3">
      <c r="B2040" s="101" t="str">
        <f t="shared" si="519"/>
        <v>a</v>
      </c>
      <c r="C2040" s="101" t="str">
        <f t="shared" si="520"/>
        <v>a</v>
      </c>
      <c r="D2040" s="109" t="s">
        <v>279</v>
      </c>
      <c r="E2040" s="120" t="s">
        <v>300</v>
      </c>
      <c r="F2040" s="115">
        <f t="shared" si="521"/>
        <v>0</v>
      </c>
      <c r="G2040" s="116">
        <f t="shared" si="530"/>
        <v>0</v>
      </c>
      <c r="H2040" s="116">
        <f t="shared" si="530"/>
        <v>0</v>
      </c>
      <c r="I2040" s="116">
        <f t="shared" si="530"/>
        <v>0</v>
      </c>
      <c r="J2040" s="116">
        <f t="shared" si="530"/>
        <v>0</v>
      </c>
      <c r="K2040" s="115">
        <f t="shared" si="522"/>
        <v>51318000</v>
      </c>
      <c r="L2040" s="116">
        <f t="shared" si="531"/>
        <v>32633000</v>
      </c>
      <c r="M2040" s="116">
        <f t="shared" si="531"/>
        <v>18685000</v>
      </c>
      <c r="N2040" s="116">
        <f t="shared" si="531"/>
        <v>0</v>
      </c>
      <c r="O2040" s="116">
        <f t="shared" si="531"/>
        <v>0</v>
      </c>
      <c r="P2040" s="115">
        <f t="shared" si="523"/>
        <v>20718158.66</v>
      </c>
      <c r="Q2040" s="116">
        <f t="shared" si="532"/>
        <v>376750</v>
      </c>
      <c r="R2040" s="116">
        <f t="shared" si="532"/>
        <v>20341408.66</v>
      </c>
      <c r="S2040" s="116">
        <f t="shared" si="532"/>
        <v>0</v>
      </c>
      <c r="T2040" s="116">
        <f t="shared" si="532"/>
        <v>0</v>
      </c>
      <c r="U2040" s="111">
        <f t="shared" si="529"/>
        <v>150000000</v>
      </c>
      <c r="V2040" s="116">
        <f t="shared" si="529"/>
        <v>32638000</v>
      </c>
      <c r="W2040" s="116">
        <f t="shared" si="529"/>
        <v>19116000</v>
      </c>
      <c r="X2040" s="116">
        <f t="shared" si="529"/>
        <v>42150000</v>
      </c>
      <c r="Y2040" s="116">
        <f t="shared" si="529"/>
        <v>56096000</v>
      </c>
      <c r="Z2040" s="115">
        <f t="shared" si="524"/>
        <v>98677000</v>
      </c>
      <c r="AA2040" s="116">
        <f t="shared" si="533"/>
        <v>0</v>
      </c>
      <c r="AB2040" s="116">
        <f t="shared" si="533"/>
        <v>431000</v>
      </c>
      <c r="AC2040" s="116">
        <f t="shared" si="533"/>
        <v>42150000</v>
      </c>
      <c r="AD2040" s="116">
        <f t="shared" si="533"/>
        <v>56096000</v>
      </c>
      <c r="AE2040" s="115">
        <f t="shared" si="525"/>
        <v>51323000</v>
      </c>
      <c r="AF2040" s="116">
        <f t="shared" si="534"/>
        <v>32638000</v>
      </c>
      <c r="AG2040" s="116">
        <f t="shared" si="534"/>
        <v>18685000</v>
      </c>
      <c r="AH2040" s="116">
        <f t="shared" si="534"/>
        <v>0</v>
      </c>
      <c r="AI2040" s="116">
        <f t="shared" si="534"/>
        <v>0</v>
      </c>
      <c r="AJ2040" s="115">
        <f t="shared" si="528"/>
        <v>150000000</v>
      </c>
      <c r="AK2040" s="116">
        <f t="shared" si="528"/>
        <v>32638000</v>
      </c>
      <c r="AL2040" s="116">
        <f t="shared" si="528"/>
        <v>19116000</v>
      </c>
      <c r="AM2040" s="116">
        <f t="shared" si="528"/>
        <v>42150000</v>
      </c>
      <c r="AN2040" s="116">
        <f t="shared" si="528"/>
        <v>56096000</v>
      </c>
      <c r="AO2040" s="115">
        <f t="shared" si="526"/>
        <v>201318000</v>
      </c>
      <c r="AP2040" s="116">
        <f t="shared" si="526"/>
        <v>65271000</v>
      </c>
      <c r="AQ2040" s="116">
        <f t="shared" si="526"/>
        <v>37801000</v>
      </c>
      <c r="AR2040" s="116">
        <f t="shared" si="518"/>
        <v>42150000</v>
      </c>
      <c r="AS2040" s="116">
        <f t="shared" si="527"/>
        <v>56096000</v>
      </c>
    </row>
    <row r="2041" spans="2:45" ht="16.5" hidden="1" thickTop="1" thickBot="1" x14ac:dyDescent="0.3">
      <c r="B2041" s="101" t="str">
        <f t="shared" si="519"/>
        <v>b</v>
      </c>
      <c r="C2041" s="101" t="str">
        <f t="shared" si="520"/>
        <v>b</v>
      </c>
      <c r="D2041" s="109" t="s">
        <v>279</v>
      </c>
      <c r="E2041" s="120" t="s">
        <v>301</v>
      </c>
      <c r="F2041" s="115">
        <f t="shared" si="521"/>
        <v>0</v>
      </c>
      <c r="G2041" s="116">
        <f t="shared" si="530"/>
        <v>0</v>
      </c>
      <c r="H2041" s="116">
        <f t="shared" si="530"/>
        <v>0</v>
      </c>
      <c r="I2041" s="116">
        <f t="shared" si="530"/>
        <v>0</v>
      </c>
      <c r="J2041" s="116">
        <f t="shared" si="530"/>
        <v>0</v>
      </c>
      <c r="K2041" s="115">
        <f t="shared" si="522"/>
        <v>0</v>
      </c>
      <c r="L2041" s="116">
        <f t="shared" si="531"/>
        <v>0</v>
      </c>
      <c r="M2041" s="116">
        <f t="shared" si="531"/>
        <v>0</v>
      </c>
      <c r="N2041" s="116">
        <f t="shared" si="531"/>
        <v>0</v>
      </c>
      <c r="O2041" s="116">
        <f t="shared" si="531"/>
        <v>0</v>
      </c>
      <c r="P2041" s="115">
        <f t="shared" si="523"/>
        <v>0</v>
      </c>
      <c r="Q2041" s="116">
        <f t="shared" si="532"/>
        <v>0</v>
      </c>
      <c r="R2041" s="116">
        <f t="shared" si="532"/>
        <v>0</v>
      </c>
      <c r="S2041" s="116">
        <f t="shared" si="532"/>
        <v>0</v>
      </c>
      <c r="T2041" s="116">
        <f t="shared" si="532"/>
        <v>0</v>
      </c>
      <c r="U2041" s="111">
        <f t="shared" si="529"/>
        <v>0</v>
      </c>
      <c r="V2041" s="116">
        <f t="shared" si="529"/>
        <v>0</v>
      </c>
      <c r="W2041" s="116">
        <f t="shared" si="529"/>
        <v>0</v>
      </c>
      <c r="X2041" s="116">
        <f t="shared" si="529"/>
        <v>0</v>
      </c>
      <c r="Y2041" s="116">
        <f t="shared" si="529"/>
        <v>0</v>
      </c>
      <c r="Z2041" s="115">
        <f t="shared" si="524"/>
        <v>0</v>
      </c>
      <c r="AA2041" s="116">
        <f t="shared" si="533"/>
        <v>0</v>
      </c>
      <c r="AB2041" s="116">
        <f t="shared" si="533"/>
        <v>0</v>
      </c>
      <c r="AC2041" s="116">
        <f t="shared" si="533"/>
        <v>0</v>
      </c>
      <c r="AD2041" s="116">
        <f t="shared" si="533"/>
        <v>0</v>
      </c>
      <c r="AE2041" s="115">
        <f t="shared" si="525"/>
        <v>0</v>
      </c>
      <c r="AF2041" s="116">
        <f t="shared" si="534"/>
        <v>0</v>
      </c>
      <c r="AG2041" s="116">
        <f t="shared" si="534"/>
        <v>0</v>
      </c>
      <c r="AH2041" s="116">
        <f t="shared" si="534"/>
        <v>0</v>
      </c>
      <c r="AI2041" s="116">
        <f t="shared" si="534"/>
        <v>0</v>
      </c>
      <c r="AJ2041" s="115">
        <f t="shared" si="528"/>
        <v>0</v>
      </c>
      <c r="AK2041" s="116">
        <f t="shared" si="528"/>
        <v>0</v>
      </c>
      <c r="AL2041" s="116">
        <f t="shared" si="528"/>
        <v>0</v>
      </c>
      <c r="AM2041" s="116">
        <f t="shared" si="528"/>
        <v>0</v>
      </c>
      <c r="AN2041" s="116">
        <f t="shared" si="528"/>
        <v>0</v>
      </c>
      <c r="AO2041" s="115">
        <f t="shared" si="526"/>
        <v>0</v>
      </c>
      <c r="AP2041" s="116">
        <f t="shared" si="526"/>
        <v>0</v>
      </c>
      <c r="AQ2041" s="116">
        <f t="shared" si="526"/>
        <v>0</v>
      </c>
      <c r="AR2041" s="116">
        <f t="shared" si="518"/>
        <v>0</v>
      </c>
      <c r="AS2041" s="116">
        <f t="shared" si="527"/>
        <v>0</v>
      </c>
    </row>
    <row r="2042" spans="2:45" ht="16.5" thickTop="1" thickBot="1" x14ac:dyDescent="0.3">
      <c r="B2042" s="101" t="str">
        <f t="shared" si="519"/>
        <v>a</v>
      </c>
      <c r="C2042" s="101" t="str">
        <f t="shared" si="520"/>
        <v>a</v>
      </c>
      <c r="D2042" s="109" t="s">
        <v>279</v>
      </c>
      <c r="E2042" s="120" t="s">
        <v>302</v>
      </c>
      <c r="F2042" s="115">
        <f t="shared" si="521"/>
        <v>0</v>
      </c>
      <c r="G2042" s="116">
        <f t="shared" si="530"/>
        <v>0</v>
      </c>
      <c r="H2042" s="116">
        <f t="shared" si="530"/>
        <v>0</v>
      </c>
      <c r="I2042" s="116">
        <f t="shared" si="530"/>
        <v>0</v>
      </c>
      <c r="J2042" s="116">
        <f t="shared" si="530"/>
        <v>0</v>
      </c>
      <c r="K2042" s="115">
        <f t="shared" si="522"/>
        <v>3146000</v>
      </c>
      <c r="L2042" s="116">
        <f t="shared" si="531"/>
        <v>3146000</v>
      </c>
      <c r="M2042" s="116">
        <f t="shared" si="531"/>
        <v>0</v>
      </c>
      <c r="N2042" s="116">
        <f t="shared" si="531"/>
        <v>0</v>
      </c>
      <c r="O2042" s="116">
        <f t="shared" si="531"/>
        <v>0</v>
      </c>
      <c r="P2042" s="115">
        <f t="shared" si="523"/>
        <v>786400</v>
      </c>
      <c r="Q2042" s="116">
        <f t="shared" si="532"/>
        <v>0</v>
      </c>
      <c r="R2042" s="116">
        <f t="shared" si="532"/>
        <v>786400</v>
      </c>
      <c r="S2042" s="116">
        <f t="shared" si="532"/>
        <v>0</v>
      </c>
      <c r="T2042" s="116">
        <f t="shared" si="532"/>
        <v>0</v>
      </c>
      <c r="U2042" s="111">
        <f t="shared" si="529"/>
        <v>3200000</v>
      </c>
      <c r="V2042" s="116">
        <f t="shared" si="529"/>
        <v>3146000</v>
      </c>
      <c r="W2042" s="116">
        <f t="shared" si="529"/>
        <v>0</v>
      </c>
      <c r="X2042" s="116">
        <f t="shared" si="529"/>
        <v>54000</v>
      </c>
      <c r="Y2042" s="116">
        <f t="shared" si="529"/>
        <v>0</v>
      </c>
      <c r="Z2042" s="115">
        <f t="shared" si="524"/>
        <v>54000</v>
      </c>
      <c r="AA2042" s="116">
        <f t="shared" si="533"/>
        <v>0</v>
      </c>
      <c r="AB2042" s="116">
        <f t="shared" si="533"/>
        <v>0</v>
      </c>
      <c r="AC2042" s="116">
        <f t="shared" si="533"/>
        <v>54000</v>
      </c>
      <c r="AD2042" s="116">
        <f t="shared" si="533"/>
        <v>0</v>
      </c>
      <c r="AE2042" s="115">
        <f t="shared" si="525"/>
        <v>3146000</v>
      </c>
      <c r="AF2042" s="116">
        <f t="shared" si="534"/>
        <v>3146000</v>
      </c>
      <c r="AG2042" s="116">
        <f t="shared" si="534"/>
        <v>0</v>
      </c>
      <c r="AH2042" s="116">
        <f t="shared" si="534"/>
        <v>0</v>
      </c>
      <c r="AI2042" s="116">
        <f t="shared" si="534"/>
        <v>0</v>
      </c>
      <c r="AJ2042" s="115">
        <f t="shared" si="528"/>
        <v>3200000</v>
      </c>
      <c r="AK2042" s="116">
        <f t="shared" si="528"/>
        <v>3146000</v>
      </c>
      <c r="AL2042" s="116">
        <f t="shared" si="528"/>
        <v>0</v>
      </c>
      <c r="AM2042" s="116">
        <f t="shared" si="528"/>
        <v>54000</v>
      </c>
      <c r="AN2042" s="116">
        <f t="shared" si="528"/>
        <v>0</v>
      </c>
      <c r="AO2042" s="115">
        <f t="shared" si="526"/>
        <v>6346000</v>
      </c>
      <c r="AP2042" s="116">
        <f t="shared" si="526"/>
        <v>6292000</v>
      </c>
      <c r="AQ2042" s="116">
        <f t="shared" si="526"/>
        <v>0</v>
      </c>
      <c r="AR2042" s="116">
        <f t="shared" si="518"/>
        <v>54000</v>
      </c>
      <c r="AS2042" s="116">
        <f t="shared" si="527"/>
        <v>0</v>
      </c>
    </row>
    <row r="2043" spans="2:45" ht="16.5" hidden="1" thickTop="1" thickBot="1" x14ac:dyDescent="0.3">
      <c r="B2043" s="101" t="str">
        <f t="shared" si="519"/>
        <v>b</v>
      </c>
      <c r="C2043" s="101" t="str">
        <f t="shared" si="520"/>
        <v>b</v>
      </c>
      <c r="D2043" s="109" t="s">
        <v>279</v>
      </c>
      <c r="E2043" s="120" t="s">
        <v>303</v>
      </c>
      <c r="F2043" s="115">
        <f t="shared" si="521"/>
        <v>0</v>
      </c>
      <c r="G2043" s="116">
        <f t="shared" si="530"/>
        <v>0</v>
      </c>
      <c r="H2043" s="116">
        <f t="shared" si="530"/>
        <v>0</v>
      </c>
      <c r="I2043" s="116">
        <f t="shared" si="530"/>
        <v>0</v>
      </c>
      <c r="J2043" s="116">
        <f t="shared" si="530"/>
        <v>0</v>
      </c>
      <c r="K2043" s="115">
        <f t="shared" si="522"/>
        <v>0</v>
      </c>
      <c r="L2043" s="116">
        <f t="shared" si="531"/>
        <v>0</v>
      </c>
      <c r="M2043" s="116">
        <f t="shared" si="531"/>
        <v>0</v>
      </c>
      <c r="N2043" s="116">
        <f t="shared" si="531"/>
        <v>0</v>
      </c>
      <c r="O2043" s="116">
        <f t="shared" si="531"/>
        <v>0</v>
      </c>
      <c r="P2043" s="115">
        <f t="shared" si="523"/>
        <v>0</v>
      </c>
      <c r="Q2043" s="116">
        <f t="shared" si="532"/>
        <v>0</v>
      </c>
      <c r="R2043" s="116">
        <f t="shared" si="532"/>
        <v>0</v>
      </c>
      <c r="S2043" s="116">
        <f t="shared" si="532"/>
        <v>0</v>
      </c>
      <c r="T2043" s="116">
        <f t="shared" si="532"/>
        <v>0</v>
      </c>
      <c r="U2043" s="111">
        <f t="shared" si="529"/>
        <v>0</v>
      </c>
      <c r="V2043" s="116">
        <f t="shared" si="529"/>
        <v>0</v>
      </c>
      <c r="W2043" s="116">
        <f t="shared" si="529"/>
        <v>0</v>
      </c>
      <c r="X2043" s="116">
        <f t="shared" si="529"/>
        <v>0</v>
      </c>
      <c r="Y2043" s="116">
        <f t="shared" si="529"/>
        <v>0</v>
      </c>
      <c r="Z2043" s="115">
        <f t="shared" si="524"/>
        <v>0</v>
      </c>
      <c r="AA2043" s="116">
        <f t="shared" si="533"/>
        <v>0</v>
      </c>
      <c r="AB2043" s="116">
        <f t="shared" si="533"/>
        <v>0</v>
      </c>
      <c r="AC2043" s="116">
        <f t="shared" si="533"/>
        <v>0</v>
      </c>
      <c r="AD2043" s="116">
        <f t="shared" si="533"/>
        <v>0</v>
      </c>
      <c r="AE2043" s="115">
        <f t="shared" si="525"/>
        <v>0</v>
      </c>
      <c r="AF2043" s="116">
        <f t="shared" si="534"/>
        <v>0</v>
      </c>
      <c r="AG2043" s="116">
        <f t="shared" si="534"/>
        <v>0</v>
      </c>
      <c r="AH2043" s="116">
        <f t="shared" si="534"/>
        <v>0</v>
      </c>
      <c r="AI2043" s="116">
        <f t="shared" si="534"/>
        <v>0</v>
      </c>
      <c r="AJ2043" s="115">
        <f t="shared" si="528"/>
        <v>0</v>
      </c>
      <c r="AK2043" s="116">
        <f t="shared" si="528"/>
        <v>0</v>
      </c>
      <c r="AL2043" s="116">
        <f t="shared" si="528"/>
        <v>0</v>
      </c>
      <c r="AM2043" s="116">
        <f t="shared" si="528"/>
        <v>0</v>
      </c>
      <c r="AN2043" s="116">
        <f t="shared" si="528"/>
        <v>0</v>
      </c>
      <c r="AO2043" s="115">
        <f t="shared" si="526"/>
        <v>0</v>
      </c>
      <c r="AP2043" s="116">
        <f t="shared" si="526"/>
        <v>0</v>
      </c>
      <c r="AQ2043" s="116">
        <f t="shared" si="526"/>
        <v>0</v>
      </c>
      <c r="AR2043" s="116">
        <f t="shared" si="518"/>
        <v>0</v>
      </c>
      <c r="AS2043" s="116">
        <f t="shared" si="527"/>
        <v>0</v>
      </c>
    </row>
    <row r="2044" spans="2:45" ht="16.5" thickTop="1" thickBot="1" x14ac:dyDescent="0.3">
      <c r="B2044" s="101" t="str">
        <f t="shared" si="519"/>
        <v>a</v>
      </c>
      <c r="C2044" s="101" t="str">
        <f t="shared" si="520"/>
        <v>a</v>
      </c>
      <c r="D2044" s="109" t="s">
        <v>279</v>
      </c>
      <c r="E2044" s="120" t="s">
        <v>304</v>
      </c>
      <c r="F2044" s="115">
        <f t="shared" si="521"/>
        <v>0</v>
      </c>
      <c r="G2044" s="116">
        <f t="shared" si="530"/>
        <v>0</v>
      </c>
      <c r="H2044" s="116">
        <f t="shared" si="530"/>
        <v>0</v>
      </c>
      <c r="I2044" s="116">
        <f t="shared" si="530"/>
        <v>0</v>
      </c>
      <c r="J2044" s="116">
        <f t="shared" si="530"/>
        <v>0</v>
      </c>
      <c r="K2044" s="115">
        <f t="shared" si="522"/>
        <v>31285000</v>
      </c>
      <c r="L2044" s="116">
        <f t="shared" si="531"/>
        <v>1285000</v>
      </c>
      <c r="M2044" s="116">
        <f t="shared" si="531"/>
        <v>10000000</v>
      </c>
      <c r="N2044" s="116">
        <f t="shared" si="531"/>
        <v>20000000</v>
      </c>
      <c r="O2044" s="116">
        <f t="shared" si="531"/>
        <v>0</v>
      </c>
      <c r="P2044" s="115">
        <f t="shared" si="523"/>
        <v>0</v>
      </c>
      <c r="Q2044" s="116">
        <f t="shared" si="532"/>
        <v>0</v>
      </c>
      <c r="R2044" s="116">
        <f t="shared" si="532"/>
        <v>0</v>
      </c>
      <c r="S2044" s="116">
        <f t="shared" si="532"/>
        <v>0</v>
      </c>
      <c r="T2044" s="116">
        <f t="shared" si="532"/>
        <v>0</v>
      </c>
      <c r="U2044" s="111">
        <f t="shared" si="529"/>
        <v>81000000</v>
      </c>
      <c r="V2044" s="116">
        <f t="shared" si="529"/>
        <v>1285000</v>
      </c>
      <c r="W2044" s="116">
        <f t="shared" si="529"/>
        <v>20000000</v>
      </c>
      <c r="X2044" s="116">
        <f t="shared" si="529"/>
        <v>59715000</v>
      </c>
      <c r="Y2044" s="116">
        <f t="shared" si="529"/>
        <v>0</v>
      </c>
      <c r="Z2044" s="115">
        <f t="shared" si="524"/>
        <v>49715000</v>
      </c>
      <c r="AA2044" s="116">
        <f t="shared" si="533"/>
        <v>0</v>
      </c>
      <c r="AB2044" s="116">
        <f t="shared" si="533"/>
        <v>10000000</v>
      </c>
      <c r="AC2044" s="116">
        <f t="shared" si="533"/>
        <v>39715000</v>
      </c>
      <c r="AD2044" s="116">
        <f t="shared" si="533"/>
        <v>0</v>
      </c>
      <c r="AE2044" s="115">
        <f t="shared" si="525"/>
        <v>31285000</v>
      </c>
      <c r="AF2044" s="116">
        <f t="shared" si="534"/>
        <v>1285000</v>
      </c>
      <c r="AG2044" s="116">
        <f t="shared" si="534"/>
        <v>10000000</v>
      </c>
      <c r="AH2044" s="116">
        <f t="shared" si="534"/>
        <v>20000000</v>
      </c>
      <c r="AI2044" s="116">
        <f t="shared" si="534"/>
        <v>0</v>
      </c>
      <c r="AJ2044" s="115">
        <f t="shared" si="528"/>
        <v>81000000</v>
      </c>
      <c r="AK2044" s="116">
        <f t="shared" si="528"/>
        <v>1285000</v>
      </c>
      <c r="AL2044" s="116">
        <f t="shared" si="528"/>
        <v>20000000</v>
      </c>
      <c r="AM2044" s="116">
        <f t="shared" si="528"/>
        <v>59715000</v>
      </c>
      <c r="AN2044" s="116">
        <f t="shared" si="528"/>
        <v>0</v>
      </c>
      <c r="AO2044" s="115">
        <f t="shared" si="526"/>
        <v>112285000</v>
      </c>
      <c r="AP2044" s="116">
        <f t="shared" si="526"/>
        <v>2570000</v>
      </c>
      <c r="AQ2044" s="116">
        <f t="shared" si="526"/>
        <v>30000000</v>
      </c>
      <c r="AR2044" s="116">
        <f t="shared" si="518"/>
        <v>79715000</v>
      </c>
      <c r="AS2044" s="116">
        <f t="shared" si="527"/>
        <v>0</v>
      </c>
    </row>
    <row r="2045" spans="2:45" ht="16.5" hidden="1" thickTop="1" thickBot="1" x14ac:dyDescent="0.3">
      <c r="B2045" s="101" t="str">
        <f t="shared" si="519"/>
        <v>b</v>
      </c>
      <c r="C2045" s="101" t="str">
        <f t="shared" si="520"/>
        <v>b</v>
      </c>
      <c r="D2045" s="109" t="s">
        <v>279</v>
      </c>
      <c r="E2045" s="120" t="s">
        <v>305</v>
      </c>
      <c r="F2045" s="115">
        <f t="shared" si="521"/>
        <v>0</v>
      </c>
      <c r="G2045" s="116">
        <f t="shared" si="530"/>
        <v>0</v>
      </c>
      <c r="H2045" s="116">
        <f t="shared" si="530"/>
        <v>0</v>
      </c>
      <c r="I2045" s="116">
        <f t="shared" si="530"/>
        <v>0</v>
      </c>
      <c r="J2045" s="116">
        <f t="shared" si="530"/>
        <v>0</v>
      </c>
      <c r="K2045" s="115">
        <f t="shared" si="522"/>
        <v>0</v>
      </c>
      <c r="L2045" s="116">
        <f t="shared" si="531"/>
        <v>0</v>
      </c>
      <c r="M2045" s="116">
        <f t="shared" si="531"/>
        <v>0</v>
      </c>
      <c r="N2045" s="116">
        <f t="shared" si="531"/>
        <v>0</v>
      </c>
      <c r="O2045" s="116">
        <f t="shared" si="531"/>
        <v>0</v>
      </c>
      <c r="P2045" s="115">
        <f t="shared" si="523"/>
        <v>0</v>
      </c>
      <c r="Q2045" s="116">
        <f t="shared" si="532"/>
        <v>0</v>
      </c>
      <c r="R2045" s="116">
        <f t="shared" si="532"/>
        <v>0</v>
      </c>
      <c r="S2045" s="116">
        <f t="shared" si="532"/>
        <v>0</v>
      </c>
      <c r="T2045" s="116">
        <f t="shared" si="532"/>
        <v>0</v>
      </c>
      <c r="U2045" s="111">
        <f t="shared" si="529"/>
        <v>0</v>
      </c>
      <c r="V2045" s="116">
        <f t="shared" si="529"/>
        <v>0</v>
      </c>
      <c r="W2045" s="116">
        <f t="shared" si="529"/>
        <v>0</v>
      </c>
      <c r="X2045" s="116">
        <f t="shared" si="529"/>
        <v>0</v>
      </c>
      <c r="Y2045" s="116">
        <f t="shared" si="529"/>
        <v>0</v>
      </c>
      <c r="Z2045" s="115">
        <f t="shared" si="524"/>
        <v>0</v>
      </c>
      <c r="AA2045" s="116">
        <f t="shared" si="533"/>
        <v>0</v>
      </c>
      <c r="AB2045" s="116">
        <f t="shared" si="533"/>
        <v>0</v>
      </c>
      <c r="AC2045" s="116">
        <f t="shared" si="533"/>
        <v>0</v>
      </c>
      <c r="AD2045" s="116">
        <f t="shared" si="533"/>
        <v>0</v>
      </c>
      <c r="AE2045" s="115">
        <f t="shared" si="525"/>
        <v>0</v>
      </c>
      <c r="AF2045" s="116">
        <f t="shared" si="534"/>
        <v>0</v>
      </c>
      <c r="AG2045" s="116">
        <f t="shared" si="534"/>
        <v>0</v>
      </c>
      <c r="AH2045" s="116">
        <f t="shared" si="534"/>
        <v>0</v>
      </c>
      <c r="AI2045" s="116">
        <f t="shared" si="534"/>
        <v>0</v>
      </c>
      <c r="AJ2045" s="115">
        <f t="shared" ref="AJ2045:AN2095" si="535">F2045+U2045</f>
        <v>0</v>
      </c>
      <c r="AK2045" s="116">
        <f t="shared" si="535"/>
        <v>0</v>
      </c>
      <c r="AL2045" s="116">
        <f t="shared" si="535"/>
        <v>0</v>
      </c>
      <c r="AM2045" s="116">
        <f t="shared" si="535"/>
        <v>0</v>
      </c>
      <c r="AN2045" s="116">
        <f t="shared" si="535"/>
        <v>0</v>
      </c>
      <c r="AO2045" s="115">
        <f t="shared" si="526"/>
        <v>0</v>
      </c>
      <c r="AP2045" s="116">
        <f t="shared" si="526"/>
        <v>0</v>
      </c>
      <c r="AQ2045" s="116">
        <f t="shared" si="526"/>
        <v>0</v>
      </c>
      <c r="AR2045" s="116">
        <f t="shared" si="518"/>
        <v>0</v>
      </c>
      <c r="AS2045" s="116">
        <f t="shared" si="527"/>
        <v>0</v>
      </c>
    </row>
    <row r="2046" spans="2:45" ht="16.5" hidden="1" thickTop="1" thickBot="1" x14ac:dyDescent="0.3">
      <c r="B2046" s="101" t="str">
        <f t="shared" si="519"/>
        <v>b</v>
      </c>
      <c r="C2046" s="101" t="str">
        <f t="shared" si="520"/>
        <v>b</v>
      </c>
      <c r="D2046" s="109" t="s">
        <v>279</v>
      </c>
      <c r="E2046" s="121" t="s">
        <v>306</v>
      </c>
      <c r="F2046" s="115">
        <f t="shared" si="521"/>
        <v>0</v>
      </c>
      <c r="G2046" s="116">
        <f t="shared" si="530"/>
        <v>0</v>
      </c>
      <c r="H2046" s="116">
        <f t="shared" si="530"/>
        <v>0</v>
      </c>
      <c r="I2046" s="116">
        <f t="shared" si="530"/>
        <v>0</v>
      </c>
      <c r="J2046" s="116">
        <f t="shared" si="530"/>
        <v>0</v>
      </c>
      <c r="K2046" s="115">
        <f t="shared" si="522"/>
        <v>0</v>
      </c>
      <c r="L2046" s="116">
        <f t="shared" si="531"/>
        <v>0</v>
      </c>
      <c r="M2046" s="116">
        <f t="shared" si="531"/>
        <v>0</v>
      </c>
      <c r="N2046" s="116">
        <f t="shared" si="531"/>
        <v>0</v>
      </c>
      <c r="O2046" s="116">
        <f t="shared" si="531"/>
        <v>0</v>
      </c>
      <c r="P2046" s="115">
        <f t="shared" si="523"/>
        <v>0</v>
      </c>
      <c r="Q2046" s="116">
        <f t="shared" si="532"/>
        <v>0</v>
      </c>
      <c r="R2046" s="116">
        <f t="shared" si="532"/>
        <v>0</v>
      </c>
      <c r="S2046" s="116">
        <f t="shared" si="532"/>
        <v>0</v>
      </c>
      <c r="T2046" s="116">
        <f t="shared" si="532"/>
        <v>0</v>
      </c>
      <c r="U2046" s="111">
        <f t="shared" si="529"/>
        <v>0</v>
      </c>
      <c r="V2046" s="116">
        <f t="shared" si="529"/>
        <v>0</v>
      </c>
      <c r="W2046" s="116">
        <f t="shared" si="529"/>
        <v>0</v>
      </c>
      <c r="X2046" s="116">
        <f t="shared" si="529"/>
        <v>0</v>
      </c>
      <c r="Y2046" s="116">
        <f t="shared" si="529"/>
        <v>0</v>
      </c>
      <c r="Z2046" s="115">
        <f t="shared" si="524"/>
        <v>0</v>
      </c>
      <c r="AA2046" s="116">
        <f t="shared" si="533"/>
        <v>0</v>
      </c>
      <c r="AB2046" s="116">
        <f t="shared" si="533"/>
        <v>0</v>
      </c>
      <c r="AC2046" s="116">
        <f t="shared" si="533"/>
        <v>0</v>
      </c>
      <c r="AD2046" s="116">
        <f t="shared" si="533"/>
        <v>0</v>
      </c>
      <c r="AE2046" s="115">
        <f t="shared" si="525"/>
        <v>0</v>
      </c>
      <c r="AF2046" s="116">
        <f t="shared" si="534"/>
        <v>0</v>
      </c>
      <c r="AG2046" s="116">
        <f t="shared" si="534"/>
        <v>0</v>
      </c>
      <c r="AH2046" s="116">
        <f t="shared" si="534"/>
        <v>0</v>
      </c>
      <c r="AI2046" s="116">
        <f t="shared" si="534"/>
        <v>0</v>
      </c>
      <c r="AJ2046" s="115">
        <f t="shared" si="535"/>
        <v>0</v>
      </c>
      <c r="AK2046" s="116">
        <f t="shared" si="535"/>
        <v>0</v>
      </c>
      <c r="AL2046" s="116">
        <f t="shared" si="535"/>
        <v>0</v>
      </c>
      <c r="AM2046" s="116">
        <f t="shared" si="535"/>
        <v>0</v>
      </c>
      <c r="AN2046" s="116">
        <f t="shared" si="535"/>
        <v>0</v>
      </c>
      <c r="AO2046" s="115">
        <f t="shared" si="526"/>
        <v>0</v>
      </c>
      <c r="AP2046" s="116">
        <f t="shared" si="526"/>
        <v>0</v>
      </c>
      <c r="AQ2046" s="116">
        <f t="shared" si="526"/>
        <v>0</v>
      </c>
      <c r="AR2046" s="116">
        <f t="shared" si="518"/>
        <v>0</v>
      </c>
      <c r="AS2046" s="116">
        <f t="shared" si="527"/>
        <v>0</v>
      </c>
    </row>
    <row r="2047" spans="2:45" ht="27" hidden="1" thickTop="1" thickBot="1" x14ac:dyDescent="0.3">
      <c r="B2047" s="101" t="str">
        <f t="shared" si="519"/>
        <v>b</v>
      </c>
      <c r="C2047" s="101" t="str">
        <f t="shared" si="520"/>
        <v>b</v>
      </c>
      <c r="D2047" s="109" t="s">
        <v>279</v>
      </c>
      <c r="E2047" s="121" t="s">
        <v>307</v>
      </c>
      <c r="F2047" s="115">
        <f t="shared" si="521"/>
        <v>0</v>
      </c>
      <c r="G2047" s="116">
        <f t="shared" si="530"/>
        <v>0</v>
      </c>
      <c r="H2047" s="116">
        <f t="shared" si="530"/>
        <v>0</v>
      </c>
      <c r="I2047" s="116">
        <f t="shared" si="530"/>
        <v>0</v>
      </c>
      <c r="J2047" s="116">
        <f t="shared" si="530"/>
        <v>0</v>
      </c>
      <c r="K2047" s="115">
        <f t="shared" si="522"/>
        <v>0</v>
      </c>
      <c r="L2047" s="116">
        <f t="shared" si="531"/>
        <v>0</v>
      </c>
      <c r="M2047" s="116">
        <f t="shared" si="531"/>
        <v>0</v>
      </c>
      <c r="N2047" s="116">
        <f t="shared" si="531"/>
        <v>0</v>
      </c>
      <c r="O2047" s="116">
        <f t="shared" si="531"/>
        <v>0</v>
      </c>
      <c r="P2047" s="115">
        <f t="shared" si="523"/>
        <v>0</v>
      </c>
      <c r="Q2047" s="116">
        <f t="shared" si="532"/>
        <v>0</v>
      </c>
      <c r="R2047" s="116">
        <f t="shared" si="532"/>
        <v>0</v>
      </c>
      <c r="S2047" s="116">
        <f t="shared" si="532"/>
        <v>0</v>
      </c>
      <c r="T2047" s="116">
        <f t="shared" si="532"/>
        <v>0</v>
      </c>
      <c r="U2047" s="111">
        <f t="shared" si="529"/>
        <v>0</v>
      </c>
      <c r="V2047" s="116">
        <f t="shared" si="529"/>
        <v>0</v>
      </c>
      <c r="W2047" s="116">
        <f t="shared" si="529"/>
        <v>0</v>
      </c>
      <c r="X2047" s="116">
        <f t="shared" si="529"/>
        <v>0</v>
      </c>
      <c r="Y2047" s="116">
        <f t="shared" si="529"/>
        <v>0</v>
      </c>
      <c r="Z2047" s="115">
        <f t="shared" si="524"/>
        <v>0</v>
      </c>
      <c r="AA2047" s="116">
        <f t="shared" si="533"/>
        <v>0</v>
      </c>
      <c r="AB2047" s="116">
        <f t="shared" si="533"/>
        <v>0</v>
      </c>
      <c r="AC2047" s="116">
        <f t="shared" si="533"/>
        <v>0</v>
      </c>
      <c r="AD2047" s="116">
        <f t="shared" si="533"/>
        <v>0</v>
      </c>
      <c r="AE2047" s="115">
        <f t="shared" si="525"/>
        <v>0</v>
      </c>
      <c r="AF2047" s="116">
        <f t="shared" si="534"/>
        <v>0</v>
      </c>
      <c r="AG2047" s="116">
        <f t="shared" si="534"/>
        <v>0</v>
      </c>
      <c r="AH2047" s="116">
        <f t="shared" si="534"/>
        <v>0</v>
      </c>
      <c r="AI2047" s="116">
        <f t="shared" si="534"/>
        <v>0</v>
      </c>
      <c r="AJ2047" s="115">
        <f t="shared" si="535"/>
        <v>0</v>
      </c>
      <c r="AK2047" s="116">
        <f t="shared" si="535"/>
        <v>0</v>
      </c>
      <c r="AL2047" s="116">
        <f t="shared" si="535"/>
        <v>0</v>
      </c>
      <c r="AM2047" s="116">
        <f t="shared" si="535"/>
        <v>0</v>
      </c>
      <c r="AN2047" s="116">
        <f t="shared" si="535"/>
        <v>0</v>
      </c>
      <c r="AO2047" s="115">
        <f t="shared" si="526"/>
        <v>0</v>
      </c>
      <c r="AP2047" s="116">
        <f t="shared" si="526"/>
        <v>0</v>
      </c>
      <c r="AQ2047" s="116">
        <f t="shared" si="526"/>
        <v>0</v>
      </c>
      <c r="AR2047" s="116">
        <f t="shared" si="518"/>
        <v>0</v>
      </c>
      <c r="AS2047" s="116">
        <f t="shared" si="527"/>
        <v>0</v>
      </c>
    </row>
    <row r="2048" spans="2:45" ht="27" hidden="1" thickTop="1" thickBot="1" x14ac:dyDescent="0.3">
      <c r="B2048" s="101" t="str">
        <f t="shared" si="519"/>
        <v>b</v>
      </c>
      <c r="C2048" s="101" t="str">
        <f t="shared" si="520"/>
        <v>b</v>
      </c>
      <c r="D2048" s="109" t="s">
        <v>279</v>
      </c>
      <c r="E2048" s="122" t="s">
        <v>308</v>
      </c>
      <c r="F2048" s="115">
        <f t="shared" si="521"/>
        <v>0</v>
      </c>
      <c r="G2048" s="116">
        <f t="shared" si="530"/>
        <v>0</v>
      </c>
      <c r="H2048" s="116">
        <f t="shared" si="530"/>
        <v>0</v>
      </c>
      <c r="I2048" s="116">
        <f t="shared" si="530"/>
        <v>0</v>
      </c>
      <c r="J2048" s="116">
        <f t="shared" si="530"/>
        <v>0</v>
      </c>
      <c r="K2048" s="115">
        <f t="shared" si="522"/>
        <v>0</v>
      </c>
      <c r="L2048" s="116">
        <f t="shared" si="531"/>
        <v>0</v>
      </c>
      <c r="M2048" s="116">
        <f t="shared" si="531"/>
        <v>0</v>
      </c>
      <c r="N2048" s="116">
        <f t="shared" si="531"/>
        <v>0</v>
      </c>
      <c r="O2048" s="116">
        <f t="shared" si="531"/>
        <v>0</v>
      </c>
      <c r="P2048" s="115">
        <f t="shared" si="523"/>
        <v>0</v>
      </c>
      <c r="Q2048" s="116">
        <f t="shared" si="532"/>
        <v>0</v>
      </c>
      <c r="R2048" s="116">
        <f t="shared" si="532"/>
        <v>0</v>
      </c>
      <c r="S2048" s="116">
        <f t="shared" si="532"/>
        <v>0</v>
      </c>
      <c r="T2048" s="116">
        <f t="shared" si="532"/>
        <v>0</v>
      </c>
      <c r="U2048" s="111">
        <f t="shared" si="529"/>
        <v>0</v>
      </c>
      <c r="V2048" s="116">
        <f t="shared" si="529"/>
        <v>0</v>
      </c>
      <c r="W2048" s="116">
        <f t="shared" si="529"/>
        <v>0</v>
      </c>
      <c r="X2048" s="116">
        <f t="shared" si="529"/>
        <v>0</v>
      </c>
      <c r="Y2048" s="116">
        <f t="shared" si="529"/>
        <v>0</v>
      </c>
      <c r="Z2048" s="115">
        <f t="shared" si="524"/>
        <v>0</v>
      </c>
      <c r="AA2048" s="116">
        <f t="shared" si="533"/>
        <v>0</v>
      </c>
      <c r="AB2048" s="116">
        <f t="shared" si="533"/>
        <v>0</v>
      </c>
      <c r="AC2048" s="116">
        <f t="shared" si="533"/>
        <v>0</v>
      </c>
      <c r="AD2048" s="116">
        <f t="shared" si="533"/>
        <v>0</v>
      </c>
      <c r="AE2048" s="115">
        <f t="shared" si="525"/>
        <v>0</v>
      </c>
      <c r="AF2048" s="116">
        <f t="shared" si="534"/>
        <v>0</v>
      </c>
      <c r="AG2048" s="116">
        <f t="shared" si="534"/>
        <v>0</v>
      </c>
      <c r="AH2048" s="116">
        <f t="shared" si="534"/>
        <v>0</v>
      </c>
      <c r="AI2048" s="116">
        <f t="shared" si="534"/>
        <v>0</v>
      </c>
      <c r="AJ2048" s="115">
        <f t="shared" si="535"/>
        <v>0</v>
      </c>
      <c r="AK2048" s="116">
        <f t="shared" si="535"/>
        <v>0</v>
      </c>
      <c r="AL2048" s="116">
        <f t="shared" si="535"/>
        <v>0</v>
      </c>
      <c r="AM2048" s="116">
        <f t="shared" si="535"/>
        <v>0</v>
      </c>
      <c r="AN2048" s="116">
        <f t="shared" si="535"/>
        <v>0</v>
      </c>
      <c r="AO2048" s="115">
        <f t="shared" si="526"/>
        <v>0</v>
      </c>
      <c r="AP2048" s="116">
        <f t="shared" si="526"/>
        <v>0</v>
      </c>
      <c r="AQ2048" s="116">
        <f t="shared" si="526"/>
        <v>0</v>
      </c>
      <c r="AR2048" s="116">
        <f t="shared" si="518"/>
        <v>0</v>
      </c>
      <c r="AS2048" s="116">
        <f t="shared" si="527"/>
        <v>0</v>
      </c>
    </row>
    <row r="2049" spans="2:45" ht="27" hidden="1" thickTop="1" thickBot="1" x14ac:dyDescent="0.3">
      <c r="B2049" s="101" t="str">
        <f t="shared" si="519"/>
        <v>b</v>
      </c>
      <c r="C2049" s="101" t="str">
        <f t="shared" si="520"/>
        <v>b</v>
      </c>
      <c r="D2049" s="109" t="s">
        <v>279</v>
      </c>
      <c r="E2049" s="122" t="s">
        <v>309</v>
      </c>
      <c r="F2049" s="115">
        <f t="shared" si="521"/>
        <v>0</v>
      </c>
      <c r="G2049" s="116">
        <f t="shared" si="530"/>
        <v>0</v>
      </c>
      <c r="H2049" s="116">
        <f t="shared" si="530"/>
        <v>0</v>
      </c>
      <c r="I2049" s="116">
        <f t="shared" si="530"/>
        <v>0</v>
      </c>
      <c r="J2049" s="116">
        <f t="shared" si="530"/>
        <v>0</v>
      </c>
      <c r="K2049" s="115">
        <f t="shared" si="522"/>
        <v>0</v>
      </c>
      <c r="L2049" s="116">
        <f t="shared" si="531"/>
        <v>0</v>
      </c>
      <c r="M2049" s="116">
        <f t="shared" si="531"/>
        <v>0</v>
      </c>
      <c r="N2049" s="116">
        <f t="shared" si="531"/>
        <v>0</v>
      </c>
      <c r="O2049" s="116">
        <f t="shared" si="531"/>
        <v>0</v>
      </c>
      <c r="P2049" s="115">
        <f t="shared" si="523"/>
        <v>0</v>
      </c>
      <c r="Q2049" s="116">
        <f t="shared" si="532"/>
        <v>0</v>
      </c>
      <c r="R2049" s="116">
        <f t="shared" si="532"/>
        <v>0</v>
      </c>
      <c r="S2049" s="116">
        <f t="shared" si="532"/>
        <v>0</v>
      </c>
      <c r="T2049" s="116">
        <f t="shared" si="532"/>
        <v>0</v>
      </c>
      <c r="U2049" s="111">
        <f t="shared" si="529"/>
        <v>0</v>
      </c>
      <c r="V2049" s="116">
        <f t="shared" si="529"/>
        <v>0</v>
      </c>
      <c r="W2049" s="116">
        <f t="shared" si="529"/>
        <v>0</v>
      </c>
      <c r="X2049" s="116">
        <f t="shared" si="529"/>
        <v>0</v>
      </c>
      <c r="Y2049" s="116">
        <f t="shared" si="529"/>
        <v>0</v>
      </c>
      <c r="Z2049" s="115">
        <f t="shared" si="524"/>
        <v>0</v>
      </c>
      <c r="AA2049" s="116">
        <f t="shared" si="533"/>
        <v>0</v>
      </c>
      <c r="AB2049" s="116">
        <f t="shared" si="533"/>
        <v>0</v>
      </c>
      <c r="AC2049" s="116">
        <f t="shared" si="533"/>
        <v>0</v>
      </c>
      <c r="AD2049" s="116">
        <f t="shared" si="533"/>
        <v>0</v>
      </c>
      <c r="AE2049" s="115">
        <f t="shared" si="525"/>
        <v>0</v>
      </c>
      <c r="AF2049" s="116">
        <f t="shared" si="534"/>
        <v>0</v>
      </c>
      <c r="AG2049" s="116">
        <f t="shared" si="534"/>
        <v>0</v>
      </c>
      <c r="AH2049" s="116">
        <f t="shared" si="534"/>
        <v>0</v>
      </c>
      <c r="AI2049" s="116">
        <f t="shared" si="534"/>
        <v>0</v>
      </c>
      <c r="AJ2049" s="115">
        <f t="shared" si="535"/>
        <v>0</v>
      </c>
      <c r="AK2049" s="116">
        <f t="shared" si="535"/>
        <v>0</v>
      </c>
      <c r="AL2049" s="116">
        <f t="shared" si="535"/>
        <v>0</v>
      </c>
      <c r="AM2049" s="116">
        <f t="shared" si="535"/>
        <v>0</v>
      </c>
      <c r="AN2049" s="116">
        <f t="shared" si="535"/>
        <v>0</v>
      </c>
      <c r="AO2049" s="115">
        <f t="shared" si="526"/>
        <v>0</v>
      </c>
      <c r="AP2049" s="116">
        <f t="shared" si="526"/>
        <v>0</v>
      </c>
      <c r="AQ2049" s="116">
        <f t="shared" si="526"/>
        <v>0</v>
      </c>
      <c r="AR2049" s="116">
        <f t="shared" si="518"/>
        <v>0</v>
      </c>
      <c r="AS2049" s="116">
        <f t="shared" si="527"/>
        <v>0</v>
      </c>
    </row>
    <row r="2050" spans="2:45" ht="16.5" thickTop="1" thickBot="1" x14ac:dyDescent="0.3">
      <c r="B2050" s="101" t="str">
        <f t="shared" si="519"/>
        <v>a</v>
      </c>
      <c r="C2050" s="101" t="str">
        <f t="shared" si="520"/>
        <v>a</v>
      </c>
      <c r="D2050" s="109" t="s">
        <v>279</v>
      </c>
      <c r="E2050" s="119" t="s">
        <v>310</v>
      </c>
      <c r="F2050" s="115">
        <f t="shared" si="521"/>
        <v>0</v>
      </c>
      <c r="G2050" s="116">
        <f t="shared" si="530"/>
        <v>0</v>
      </c>
      <c r="H2050" s="116">
        <f t="shared" si="530"/>
        <v>0</v>
      </c>
      <c r="I2050" s="116">
        <f t="shared" si="530"/>
        <v>0</v>
      </c>
      <c r="J2050" s="116">
        <f t="shared" si="530"/>
        <v>0</v>
      </c>
      <c r="K2050" s="115">
        <f t="shared" si="522"/>
        <v>4151000</v>
      </c>
      <c r="L2050" s="116">
        <f t="shared" si="531"/>
        <v>3151000</v>
      </c>
      <c r="M2050" s="116">
        <f t="shared" si="531"/>
        <v>1000000</v>
      </c>
      <c r="N2050" s="116">
        <f t="shared" si="531"/>
        <v>0</v>
      </c>
      <c r="O2050" s="116">
        <f t="shared" si="531"/>
        <v>0</v>
      </c>
      <c r="P2050" s="115">
        <f t="shared" si="523"/>
        <v>1117942</v>
      </c>
      <c r="Q2050" s="116">
        <f t="shared" si="532"/>
        <v>968400</v>
      </c>
      <c r="R2050" s="116">
        <f t="shared" si="532"/>
        <v>149542</v>
      </c>
      <c r="S2050" s="116">
        <f t="shared" si="532"/>
        <v>0</v>
      </c>
      <c r="T2050" s="116">
        <f t="shared" si="532"/>
        <v>0</v>
      </c>
      <c r="U2050" s="111">
        <f t="shared" si="529"/>
        <v>4800000</v>
      </c>
      <c r="V2050" s="116">
        <f t="shared" si="529"/>
        <v>3146000</v>
      </c>
      <c r="W2050" s="116">
        <f t="shared" si="529"/>
        <v>1654000</v>
      </c>
      <c r="X2050" s="116">
        <f t="shared" si="529"/>
        <v>0</v>
      </c>
      <c r="Y2050" s="116">
        <f t="shared" si="529"/>
        <v>0</v>
      </c>
      <c r="Z2050" s="115">
        <f t="shared" si="524"/>
        <v>654000</v>
      </c>
      <c r="AA2050" s="116">
        <f t="shared" si="533"/>
        <v>0</v>
      </c>
      <c r="AB2050" s="116">
        <f t="shared" si="533"/>
        <v>654000</v>
      </c>
      <c r="AC2050" s="116">
        <f t="shared" si="533"/>
        <v>0</v>
      </c>
      <c r="AD2050" s="116">
        <f t="shared" si="533"/>
        <v>0</v>
      </c>
      <c r="AE2050" s="115">
        <f t="shared" si="525"/>
        <v>4146000</v>
      </c>
      <c r="AF2050" s="116">
        <f t="shared" si="534"/>
        <v>3146000</v>
      </c>
      <c r="AG2050" s="116">
        <f t="shared" si="534"/>
        <v>1000000</v>
      </c>
      <c r="AH2050" s="116">
        <f t="shared" si="534"/>
        <v>0</v>
      </c>
      <c r="AI2050" s="116">
        <f t="shared" si="534"/>
        <v>0</v>
      </c>
      <c r="AJ2050" s="115">
        <f t="shared" si="535"/>
        <v>4800000</v>
      </c>
      <c r="AK2050" s="116">
        <f t="shared" si="535"/>
        <v>3146000</v>
      </c>
      <c r="AL2050" s="116">
        <f t="shared" si="535"/>
        <v>1654000</v>
      </c>
      <c r="AM2050" s="116">
        <f t="shared" si="535"/>
        <v>0</v>
      </c>
      <c r="AN2050" s="116">
        <f t="shared" si="535"/>
        <v>0</v>
      </c>
      <c r="AO2050" s="115">
        <f t="shared" si="526"/>
        <v>8951000</v>
      </c>
      <c r="AP2050" s="116">
        <f t="shared" si="526"/>
        <v>6297000</v>
      </c>
      <c r="AQ2050" s="116">
        <f t="shared" si="526"/>
        <v>2654000</v>
      </c>
      <c r="AR2050" s="116">
        <f t="shared" si="518"/>
        <v>0</v>
      </c>
      <c r="AS2050" s="116">
        <f t="shared" si="527"/>
        <v>0</v>
      </c>
    </row>
    <row r="2051" spans="2:45" ht="16.5" hidden="1" thickTop="1" thickBot="1" x14ac:dyDescent="0.3">
      <c r="B2051" s="101" t="str">
        <f t="shared" si="519"/>
        <v>b</v>
      </c>
      <c r="C2051" s="101" t="str">
        <f t="shared" si="520"/>
        <v>b</v>
      </c>
      <c r="D2051" s="109" t="s">
        <v>279</v>
      </c>
      <c r="E2051" s="119" t="s">
        <v>311</v>
      </c>
      <c r="F2051" s="115">
        <f t="shared" si="521"/>
        <v>0</v>
      </c>
      <c r="G2051" s="116">
        <f t="shared" si="530"/>
        <v>0</v>
      </c>
      <c r="H2051" s="116">
        <f t="shared" si="530"/>
        <v>0</v>
      </c>
      <c r="I2051" s="116">
        <f t="shared" si="530"/>
        <v>0</v>
      </c>
      <c r="J2051" s="116">
        <f t="shared" si="530"/>
        <v>0</v>
      </c>
      <c r="K2051" s="115">
        <f t="shared" si="522"/>
        <v>0</v>
      </c>
      <c r="L2051" s="116">
        <f t="shared" si="531"/>
        <v>0</v>
      </c>
      <c r="M2051" s="116">
        <f t="shared" si="531"/>
        <v>0</v>
      </c>
      <c r="N2051" s="116">
        <f t="shared" si="531"/>
        <v>0</v>
      </c>
      <c r="O2051" s="116">
        <f t="shared" si="531"/>
        <v>0</v>
      </c>
      <c r="P2051" s="115">
        <f t="shared" si="523"/>
        <v>0</v>
      </c>
      <c r="Q2051" s="116">
        <f t="shared" si="532"/>
        <v>0</v>
      </c>
      <c r="R2051" s="116">
        <f t="shared" si="532"/>
        <v>0</v>
      </c>
      <c r="S2051" s="116">
        <f t="shared" si="532"/>
        <v>0</v>
      </c>
      <c r="T2051" s="116">
        <f t="shared" si="532"/>
        <v>0</v>
      </c>
      <c r="U2051" s="111">
        <f t="shared" si="529"/>
        <v>0</v>
      </c>
      <c r="V2051" s="116">
        <f t="shared" si="529"/>
        <v>0</v>
      </c>
      <c r="W2051" s="116">
        <f t="shared" si="529"/>
        <v>0</v>
      </c>
      <c r="X2051" s="116">
        <f t="shared" si="529"/>
        <v>0</v>
      </c>
      <c r="Y2051" s="116">
        <f t="shared" si="529"/>
        <v>0</v>
      </c>
      <c r="Z2051" s="115">
        <f t="shared" si="524"/>
        <v>0</v>
      </c>
      <c r="AA2051" s="116">
        <f t="shared" si="533"/>
        <v>0</v>
      </c>
      <c r="AB2051" s="116">
        <f t="shared" si="533"/>
        <v>0</v>
      </c>
      <c r="AC2051" s="116">
        <f t="shared" si="533"/>
        <v>0</v>
      </c>
      <c r="AD2051" s="116">
        <f t="shared" si="533"/>
        <v>0</v>
      </c>
      <c r="AE2051" s="115">
        <f t="shared" si="525"/>
        <v>0</v>
      </c>
      <c r="AF2051" s="116">
        <f t="shared" si="534"/>
        <v>0</v>
      </c>
      <c r="AG2051" s="116">
        <f t="shared" si="534"/>
        <v>0</v>
      </c>
      <c r="AH2051" s="116">
        <f t="shared" si="534"/>
        <v>0</v>
      </c>
      <c r="AI2051" s="116">
        <f t="shared" si="534"/>
        <v>0</v>
      </c>
      <c r="AJ2051" s="115">
        <f t="shared" si="535"/>
        <v>0</v>
      </c>
      <c r="AK2051" s="116">
        <f t="shared" si="535"/>
        <v>0</v>
      </c>
      <c r="AL2051" s="116">
        <f t="shared" si="535"/>
        <v>0</v>
      </c>
      <c r="AM2051" s="116">
        <f t="shared" si="535"/>
        <v>0</v>
      </c>
      <c r="AN2051" s="116">
        <f t="shared" si="535"/>
        <v>0</v>
      </c>
      <c r="AO2051" s="115">
        <f t="shared" si="526"/>
        <v>0</v>
      </c>
      <c r="AP2051" s="116">
        <f t="shared" si="526"/>
        <v>0</v>
      </c>
      <c r="AQ2051" s="116">
        <f t="shared" si="526"/>
        <v>0</v>
      </c>
      <c r="AR2051" s="116">
        <f t="shared" si="518"/>
        <v>0</v>
      </c>
      <c r="AS2051" s="116">
        <f t="shared" si="527"/>
        <v>0</v>
      </c>
    </row>
    <row r="2052" spans="2:45" ht="16.5" hidden="1" thickTop="1" thickBot="1" x14ac:dyDescent="0.3">
      <c r="B2052" s="101" t="str">
        <f t="shared" si="519"/>
        <v>b</v>
      </c>
      <c r="C2052" s="101" t="str">
        <f t="shared" si="520"/>
        <v>b</v>
      </c>
      <c r="D2052" s="109" t="s">
        <v>279</v>
      </c>
      <c r="E2052" s="119" t="s">
        <v>312</v>
      </c>
      <c r="F2052" s="115">
        <f t="shared" si="521"/>
        <v>0</v>
      </c>
      <c r="G2052" s="116">
        <f t="shared" si="530"/>
        <v>0</v>
      </c>
      <c r="H2052" s="116">
        <f t="shared" si="530"/>
        <v>0</v>
      </c>
      <c r="I2052" s="116">
        <f t="shared" si="530"/>
        <v>0</v>
      </c>
      <c r="J2052" s="116">
        <f t="shared" si="530"/>
        <v>0</v>
      </c>
      <c r="K2052" s="115">
        <f t="shared" si="522"/>
        <v>0</v>
      </c>
      <c r="L2052" s="116">
        <f t="shared" si="531"/>
        <v>0</v>
      </c>
      <c r="M2052" s="116">
        <f t="shared" si="531"/>
        <v>0</v>
      </c>
      <c r="N2052" s="116">
        <f t="shared" si="531"/>
        <v>0</v>
      </c>
      <c r="O2052" s="116">
        <f t="shared" si="531"/>
        <v>0</v>
      </c>
      <c r="P2052" s="115">
        <f t="shared" si="523"/>
        <v>0</v>
      </c>
      <c r="Q2052" s="116">
        <f t="shared" si="532"/>
        <v>0</v>
      </c>
      <c r="R2052" s="116">
        <f t="shared" si="532"/>
        <v>0</v>
      </c>
      <c r="S2052" s="116">
        <f t="shared" si="532"/>
        <v>0</v>
      </c>
      <c r="T2052" s="116">
        <f t="shared" si="532"/>
        <v>0</v>
      </c>
      <c r="U2052" s="111">
        <f t="shared" si="529"/>
        <v>0</v>
      </c>
      <c r="V2052" s="116">
        <f t="shared" si="529"/>
        <v>0</v>
      </c>
      <c r="W2052" s="116">
        <f t="shared" si="529"/>
        <v>0</v>
      </c>
      <c r="X2052" s="116">
        <f t="shared" si="529"/>
        <v>0</v>
      </c>
      <c r="Y2052" s="116">
        <f t="shared" si="529"/>
        <v>0</v>
      </c>
      <c r="Z2052" s="115">
        <f t="shared" si="524"/>
        <v>0</v>
      </c>
      <c r="AA2052" s="116">
        <f t="shared" si="533"/>
        <v>0</v>
      </c>
      <c r="AB2052" s="116">
        <f t="shared" si="533"/>
        <v>0</v>
      </c>
      <c r="AC2052" s="116">
        <f t="shared" si="533"/>
        <v>0</v>
      </c>
      <c r="AD2052" s="116">
        <f t="shared" si="533"/>
        <v>0</v>
      </c>
      <c r="AE2052" s="115">
        <f t="shared" si="525"/>
        <v>0</v>
      </c>
      <c r="AF2052" s="116">
        <f t="shared" si="534"/>
        <v>0</v>
      </c>
      <c r="AG2052" s="116">
        <f t="shared" si="534"/>
        <v>0</v>
      </c>
      <c r="AH2052" s="116">
        <f t="shared" si="534"/>
        <v>0</v>
      </c>
      <c r="AI2052" s="116">
        <f t="shared" si="534"/>
        <v>0</v>
      </c>
      <c r="AJ2052" s="115">
        <f t="shared" si="535"/>
        <v>0</v>
      </c>
      <c r="AK2052" s="116">
        <f t="shared" si="535"/>
        <v>0</v>
      </c>
      <c r="AL2052" s="116">
        <f t="shared" si="535"/>
        <v>0</v>
      </c>
      <c r="AM2052" s="116">
        <f t="shared" si="535"/>
        <v>0</v>
      </c>
      <c r="AN2052" s="116">
        <f t="shared" si="535"/>
        <v>0</v>
      </c>
      <c r="AO2052" s="115">
        <f t="shared" si="526"/>
        <v>0</v>
      </c>
      <c r="AP2052" s="116">
        <f t="shared" si="526"/>
        <v>0</v>
      </c>
      <c r="AQ2052" s="116">
        <f t="shared" si="526"/>
        <v>0</v>
      </c>
      <c r="AR2052" s="116">
        <f t="shared" si="526"/>
        <v>0</v>
      </c>
      <c r="AS2052" s="116">
        <f t="shared" si="527"/>
        <v>0</v>
      </c>
    </row>
    <row r="2053" spans="2:45" ht="52.5" thickTop="1" thickBot="1" x14ac:dyDescent="0.3">
      <c r="B2053" s="101" t="str">
        <f t="shared" ref="B2053:B2116" si="536">IF((F2053+G2053+H2053+J2053++K2053+L2053+M2053+U2053+AJ2053+AO2053)&gt;0,"a","b")</f>
        <v>a</v>
      </c>
      <c r="C2053" s="101" t="str">
        <f t="shared" ref="C2053:C2116" si="537">IF((G2053+H2053+I2053+K2053++L2053+M2053+N2053+U2053+AJ2053+AO2053)&gt;0,"a","b")</f>
        <v>a</v>
      </c>
      <c r="D2053" s="109" t="s">
        <v>466</v>
      </c>
      <c r="E2053" s="119" t="s">
        <v>467</v>
      </c>
      <c r="F2053" s="115">
        <f t="shared" ref="F2053:F2132" si="538">SUM(G2053:J2053)</f>
        <v>0</v>
      </c>
      <c r="G2053" s="116">
        <f>SUM(G2054,G2066:G2068)</f>
        <v>0</v>
      </c>
      <c r="H2053" s="116">
        <f>SUM(H2054,H2066:H2068)</f>
        <v>0</v>
      </c>
      <c r="I2053" s="116">
        <f>SUM(I2054,I2066:I2068)</f>
        <v>0</v>
      </c>
      <c r="J2053" s="116">
        <f>SUM(J2054,J2066:J2068)</f>
        <v>0</v>
      </c>
      <c r="K2053" s="115">
        <f t="shared" ref="K2053:K2132" si="539">SUM(L2053:O2053)</f>
        <v>28996000</v>
      </c>
      <c r="L2053" s="116">
        <f>SUM(L2054,L2066:L2068)</f>
        <v>28996000</v>
      </c>
      <c r="M2053" s="116">
        <f>SUM(M2054,M2066:M2068)</f>
        <v>0</v>
      </c>
      <c r="N2053" s="116">
        <f>SUM(N2054,N2066:N2068)</f>
        <v>0</v>
      </c>
      <c r="O2053" s="116">
        <f>SUM(O2054,O2066:O2068)</f>
        <v>0</v>
      </c>
      <c r="P2053" s="115">
        <f t="shared" ref="P2053:P2132" si="540">SUM(Q2053:T2053)</f>
        <v>19865843.73</v>
      </c>
      <c r="Q2053" s="116">
        <f>SUM(Q2054,Q2066:Q2068)</f>
        <v>1345150</v>
      </c>
      <c r="R2053" s="116">
        <f>SUM(R2054,R2066:R2068)</f>
        <v>18520693.73</v>
      </c>
      <c r="S2053" s="116">
        <f>SUM(S2054,S2066:S2068)</f>
        <v>0</v>
      </c>
      <c r="T2053" s="116">
        <f>SUM(T2054,T2066:T2068)</f>
        <v>0</v>
      </c>
      <c r="U2053" s="111">
        <f t="shared" si="529"/>
        <v>51200000</v>
      </c>
      <c r="V2053" s="116">
        <f t="shared" si="529"/>
        <v>28996000</v>
      </c>
      <c r="W2053" s="116">
        <f t="shared" si="529"/>
        <v>0</v>
      </c>
      <c r="X2053" s="116">
        <f t="shared" si="529"/>
        <v>12204000</v>
      </c>
      <c r="Y2053" s="116">
        <f t="shared" si="529"/>
        <v>10000000</v>
      </c>
      <c r="Z2053" s="115">
        <f t="shared" ref="Z2053:Z2132" si="541">SUM(AA2053:AD2053)</f>
        <v>22204000</v>
      </c>
      <c r="AA2053" s="116">
        <f>SUM(AA2054,AA2066:AA2068)</f>
        <v>0</v>
      </c>
      <c r="AB2053" s="116">
        <f>SUM(AB2054,AB2066:AB2068)</f>
        <v>0</v>
      </c>
      <c r="AC2053" s="116">
        <f>SUM(AC2054,AC2066:AC2068)</f>
        <v>12204000</v>
      </c>
      <c r="AD2053" s="116">
        <f>SUM(AD2054,AD2066:AD2068)</f>
        <v>10000000</v>
      </c>
      <c r="AE2053" s="115">
        <f t="shared" ref="AE2053:AE2132" si="542">SUM(AF2053:AI2053)</f>
        <v>28996000</v>
      </c>
      <c r="AF2053" s="116">
        <f>SUM(AF2054,AF2066:AF2068)</f>
        <v>28996000</v>
      </c>
      <c r="AG2053" s="116">
        <f>SUM(AG2054,AG2066:AG2068)</f>
        <v>0</v>
      </c>
      <c r="AH2053" s="116">
        <f>SUM(AH2054,AH2066:AH2068)</f>
        <v>0</v>
      </c>
      <c r="AI2053" s="116">
        <f>SUM(AI2054,AI2066:AI2068)</f>
        <v>0</v>
      </c>
      <c r="AJ2053" s="115">
        <f t="shared" si="535"/>
        <v>51200000</v>
      </c>
      <c r="AK2053" s="116">
        <f t="shared" si="535"/>
        <v>28996000</v>
      </c>
      <c r="AL2053" s="116">
        <f t="shared" si="535"/>
        <v>0</v>
      </c>
      <c r="AM2053" s="116">
        <f t="shared" si="535"/>
        <v>12204000</v>
      </c>
      <c r="AN2053" s="116">
        <f t="shared" si="535"/>
        <v>10000000</v>
      </c>
      <c r="AO2053" s="115">
        <f t="shared" ref="AO2053:AR2116" si="543">K2053+U2053</f>
        <v>80196000</v>
      </c>
      <c r="AP2053" s="116">
        <f t="shared" si="543"/>
        <v>57992000</v>
      </c>
      <c r="AQ2053" s="116">
        <f t="shared" si="543"/>
        <v>0</v>
      </c>
      <c r="AR2053" s="116">
        <f t="shared" si="543"/>
        <v>12204000</v>
      </c>
      <c r="AS2053" s="116">
        <f t="shared" ref="AS2053:AS2116" si="544">O2053+AD2053+AI2053</f>
        <v>10000000</v>
      </c>
    </row>
    <row r="2054" spans="2:45" ht="16.5" thickTop="1" thickBot="1" x14ac:dyDescent="0.3">
      <c r="B2054" s="101" t="str">
        <f t="shared" si="536"/>
        <v>a</v>
      </c>
      <c r="C2054" s="101" t="str">
        <f t="shared" si="537"/>
        <v>a</v>
      </c>
      <c r="D2054" s="109" t="s">
        <v>279</v>
      </c>
      <c r="E2054" s="120" t="s">
        <v>298</v>
      </c>
      <c r="F2054" s="115">
        <f t="shared" si="538"/>
        <v>0</v>
      </c>
      <c r="G2054" s="116">
        <f>SUM(G2055:G2061)</f>
        <v>0</v>
      </c>
      <c r="H2054" s="116">
        <f>SUM(H2055:H2061)</f>
        <v>0</v>
      </c>
      <c r="I2054" s="116">
        <f>SUM(I2055:I2061)</f>
        <v>0</v>
      </c>
      <c r="J2054" s="116">
        <f>SUM(J2055:J2061)</f>
        <v>0</v>
      </c>
      <c r="K2054" s="115">
        <f t="shared" si="539"/>
        <v>25996000</v>
      </c>
      <c r="L2054" s="116">
        <f>SUM(L2055:L2061)</f>
        <v>25996000</v>
      </c>
      <c r="M2054" s="116">
        <f>SUM(M2055:M2061)</f>
        <v>0</v>
      </c>
      <c r="N2054" s="116">
        <f>SUM(N2055:N2061)</f>
        <v>0</v>
      </c>
      <c r="O2054" s="116">
        <f>SUM(O2055:O2061)</f>
        <v>0</v>
      </c>
      <c r="P2054" s="115">
        <f t="shared" si="540"/>
        <v>18897443.73</v>
      </c>
      <c r="Q2054" s="116">
        <f>SUM(Q2055:Q2061)</f>
        <v>376750</v>
      </c>
      <c r="R2054" s="116">
        <f>SUM(R2055:R2061)</f>
        <v>18520693.73</v>
      </c>
      <c r="S2054" s="116">
        <f>SUM(S2055:S2061)</f>
        <v>0</v>
      </c>
      <c r="T2054" s="116">
        <f>SUM(T2055:T2061)</f>
        <v>0</v>
      </c>
      <c r="U2054" s="111">
        <f t="shared" si="529"/>
        <v>48200000</v>
      </c>
      <c r="V2054" s="116">
        <f t="shared" si="529"/>
        <v>25996000</v>
      </c>
      <c r="W2054" s="116">
        <f t="shared" si="529"/>
        <v>0</v>
      </c>
      <c r="X2054" s="116">
        <f t="shared" si="529"/>
        <v>12204000</v>
      </c>
      <c r="Y2054" s="116">
        <f t="shared" si="529"/>
        <v>10000000</v>
      </c>
      <c r="Z2054" s="115">
        <f t="shared" si="541"/>
        <v>22204000</v>
      </c>
      <c r="AA2054" s="116">
        <f>SUM(AA2055:AA2061)</f>
        <v>0</v>
      </c>
      <c r="AB2054" s="116">
        <f>SUM(AB2055:AB2061)</f>
        <v>0</v>
      </c>
      <c r="AC2054" s="116">
        <f>SUM(AC2055:AC2061)</f>
        <v>12204000</v>
      </c>
      <c r="AD2054" s="116">
        <f>SUM(AD2055:AD2061)</f>
        <v>10000000</v>
      </c>
      <c r="AE2054" s="115">
        <f t="shared" si="542"/>
        <v>25996000</v>
      </c>
      <c r="AF2054" s="116">
        <f>SUM(AF2055:AF2061)</f>
        <v>25996000</v>
      </c>
      <c r="AG2054" s="116">
        <f>SUM(AG2055:AG2061)</f>
        <v>0</v>
      </c>
      <c r="AH2054" s="116">
        <f>SUM(AH2055:AH2061)</f>
        <v>0</v>
      </c>
      <c r="AI2054" s="116">
        <f>SUM(AI2055:AI2061)</f>
        <v>0</v>
      </c>
      <c r="AJ2054" s="115">
        <f t="shared" si="535"/>
        <v>48200000</v>
      </c>
      <c r="AK2054" s="116">
        <f t="shared" si="535"/>
        <v>25996000</v>
      </c>
      <c r="AL2054" s="116">
        <f t="shared" si="535"/>
        <v>0</v>
      </c>
      <c r="AM2054" s="116">
        <f t="shared" si="535"/>
        <v>12204000</v>
      </c>
      <c r="AN2054" s="116">
        <f t="shared" si="535"/>
        <v>10000000</v>
      </c>
      <c r="AO2054" s="115">
        <f t="shared" si="543"/>
        <v>74196000</v>
      </c>
      <c r="AP2054" s="116">
        <f t="shared" si="543"/>
        <v>51992000</v>
      </c>
      <c r="AQ2054" s="116">
        <f t="shared" si="543"/>
        <v>0</v>
      </c>
      <c r="AR2054" s="116">
        <f t="shared" si="543"/>
        <v>12204000</v>
      </c>
      <c r="AS2054" s="116">
        <f t="shared" si="544"/>
        <v>10000000</v>
      </c>
    </row>
    <row r="2055" spans="2:45" ht="16.5" hidden="1" thickTop="1" thickBot="1" x14ac:dyDescent="0.3">
      <c r="B2055" s="101" t="str">
        <f t="shared" si="536"/>
        <v>b</v>
      </c>
      <c r="C2055" s="101" t="str">
        <f t="shared" si="537"/>
        <v>b</v>
      </c>
      <c r="D2055" s="109" t="s">
        <v>279</v>
      </c>
      <c r="E2055" s="121" t="s">
        <v>299</v>
      </c>
      <c r="F2055" s="115">
        <f t="shared" si="538"/>
        <v>0</v>
      </c>
      <c r="G2055" s="116">
        <v>0</v>
      </c>
      <c r="H2055" s="116">
        <v>0</v>
      </c>
      <c r="I2055" s="116">
        <v>0</v>
      </c>
      <c r="J2055" s="116">
        <v>0</v>
      </c>
      <c r="K2055" s="115">
        <f t="shared" si="539"/>
        <v>0</v>
      </c>
      <c r="L2055" s="116">
        <v>0</v>
      </c>
      <c r="M2055" s="116">
        <v>0</v>
      </c>
      <c r="N2055" s="116">
        <v>0</v>
      </c>
      <c r="O2055" s="116">
        <v>0</v>
      </c>
      <c r="P2055" s="115">
        <f t="shared" si="540"/>
        <v>0</v>
      </c>
      <c r="Q2055" s="116">
        <v>0</v>
      </c>
      <c r="R2055" s="116">
        <v>0</v>
      </c>
      <c r="S2055" s="116">
        <v>0</v>
      </c>
      <c r="T2055" s="116">
        <v>0</v>
      </c>
      <c r="U2055" s="111">
        <f t="shared" si="529"/>
        <v>0</v>
      </c>
      <c r="V2055" s="116">
        <f t="shared" si="529"/>
        <v>0</v>
      </c>
      <c r="W2055" s="116">
        <f t="shared" si="529"/>
        <v>0</v>
      </c>
      <c r="X2055" s="116">
        <f t="shared" si="529"/>
        <v>0</v>
      </c>
      <c r="Y2055" s="116">
        <f t="shared" si="529"/>
        <v>0</v>
      </c>
      <c r="Z2055" s="115">
        <f t="shared" si="541"/>
        <v>0</v>
      </c>
      <c r="AA2055" s="116">
        <v>0</v>
      </c>
      <c r="AB2055" s="116">
        <v>0</v>
      </c>
      <c r="AC2055" s="116">
        <v>0</v>
      </c>
      <c r="AD2055" s="116">
        <v>0</v>
      </c>
      <c r="AE2055" s="115">
        <f t="shared" si="542"/>
        <v>0</v>
      </c>
      <c r="AF2055" s="116">
        <v>0</v>
      </c>
      <c r="AG2055" s="116">
        <v>0</v>
      </c>
      <c r="AH2055" s="116">
        <v>0</v>
      </c>
      <c r="AI2055" s="116">
        <v>0</v>
      </c>
      <c r="AJ2055" s="115">
        <f t="shared" si="535"/>
        <v>0</v>
      </c>
      <c r="AK2055" s="116">
        <f t="shared" si="535"/>
        <v>0</v>
      </c>
      <c r="AL2055" s="116">
        <f t="shared" si="535"/>
        <v>0</v>
      </c>
      <c r="AM2055" s="116">
        <f t="shared" si="535"/>
        <v>0</v>
      </c>
      <c r="AN2055" s="116">
        <f t="shared" si="535"/>
        <v>0</v>
      </c>
      <c r="AO2055" s="115">
        <f t="shared" si="543"/>
        <v>0</v>
      </c>
      <c r="AP2055" s="116">
        <f t="shared" si="543"/>
        <v>0</v>
      </c>
      <c r="AQ2055" s="116">
        <f t="shared" si="543"/>
        <v>0</v>
      </c>
      <c r="AR2055" s="116">
        <f t="shared" si="543"/>
        <v>0</v>
      </c>
      <c r="AS2055" s="116">
        <f t="shared" si="544"/>
        <v>0</v>
      </c>
    </row>
    <row r="2056" spans="2:45" ht="16.5" thickTop="1" thickBot="1" x14ac:dyDescent="0.3">
      <c r="B2056" s="101" t="str">
        <f t="shared" si="536"/>
        <v>a</v>
      </c>
      <c r="C2056" s="101" t="str">
        <f t="shared" si="537"/>
        <v>a</v>
      </c>
      <c r="D2056" s="109" t="s">
        <v>279</v>
      </c>
      <c r="E2056" s="121" t="s">
        <v>300</v>
      </c>
      <c r="F2056" s="115">
        <f t="shared" si="538"/>
        <v>0</v>
      </c>
      <c r="G2056" s="116">
        <v>0</v>
      </c>
      <c r="H2056" s="116">
        <v>0</v>
      </c>
      <c r="I2056" s="116">
        <v>0</v>
      </c>
      <c r="J2056" s="116">
        <v>0</v>
      </c>
      <c r="K2056" s="115">
        <f t="shared" si="539"/>
        <v>22850000</v>
      </c>
      <c r="L2056" s="116">
        <v>22850000</v>
      </c>
      <c r="M2056" s="116">
        <v>0</v>
      </c>
      <c r="N2056" s="116">
        <v>0</v>
      </c>
      <c r="O2056" s="116">
        <v>0</v>
      </c>
      <c r="P2056" s="115">
        <f t="shared" si="540"/>
        <v>18111043.73</v>
      </c>
      <c r="Q2056" s="116">
        <v>376750</v>
      </c>
      <c r="R2056" s="116">
        <v>17734293.73</v>
      </c>
      <c r="S2056" s="116">
        <v>0</v>
      </c>
      <c r="T2056" s="116">
        <v>0</v>
      </c>
      <c r="U2056" s="111">
        <f t="shared" si="529"/>
        <v>45000000</v>
      </c>
      <c r="V2056" s="116">
        <f t="shared" si="529"/>
        <v>22850000</v>
      </c>
      <c r="W2056" s="116">
        <f t="shared" si="529"/>
        <v>0</v>
      </c>
      <c r="X2056" s="116">
        <f t="shared" si="529"/>
        <v>12150000</v>
      </c>
      <c r="Y2056" s="116">
        <f t="shared" si="529"/>
        <v>10000000</v>
      </c>
      <c r="Z2056" s="115">
        <f t="shared" si="541"/>
        <v>22150000</v>
      </c>
      <c r="AA2056" s="116"/>
      <c r="AB2056" s="116">
        <v>0</v>
      </c>
      <c r="AC2056" s="116">
        <v>12150000</v>
      </c>
      <c r="AD2056" s="116">
        <v>10000000</v>
      </c>
      <c r="AE2056" s="115">
        <f t="shared" si="542"/>
        <v>22850000</v>
      </c>
      <c r="AF2056" s="117">
        <f>25000000-2150000</f>
        <v>22850000</v>
      </c>
      <c r="AG2056" s="116">
        <v>0</v>
      </c>
      <c r="AH2056" s="116">
        <v>0</v>
      </c>
      <c r="AI2056" s="116">
        <v>0</v>
      </c>
      <c r="AJ2056" s="115">
        <f t="shared" si="535"/>
        <v>45000000</v>
      </c>
      <c r="AK2056" s="116">
        <f t="shared" si="535"/>
        <v>22850000</v>
      </c>
      <c r="AL2056" s="116">
        <f t="shared" si="535"/>
        <v>0</v>
      </c>
      <c r="AM2056" s="116">
        <f t="shared" si="535"/>
        <v>12150000</v>
      </c>
      <c r="AN2056" s="116">
        <f t="shared" si="535"/>
        <v>10000000</v>
      </c>
      <c r="AO2056" s="115">
        <f t="shared" si="543"/>
        <v>67850000</v>
      </c>
      <c r="AP2056" s="116">
        <f t="shared" si="543"/>
        <v>45700000</v>
      </c>
      <c r="AQ2056" s="116">
        <f t="shared" si="543"/>
        <v>0</v>
      </c>
      <c r="AR2056" s="116">
        <f t="shared" si="543"/>
        <v>12150000</v>
      </c>
      <c r="AS2056" s="116">
        <f t="shared" si="544"/>
        <v>10000000</v>
      </c>
    </row>
    <row r="2057" spans="2:45" ht="16.5" hidden="1" thickTop="1" thickBot="1" x14ac:dyDescent="0.3">
      <c r="B2057" s="101" t="str">
        <f t="shared" si="536"/>
        <v>b</v>
      </c>
      <c r="C2057" s="101" t="str">
        <f t="shared" si="537"/>
        <v>b</v>
      </c>
      <c r="D2057" s="109" t="s">
        <v>279</v>
      </c>
      <c r="E2057" s="121" t="s">
        <v>301</v>
      </c>
      <c r="F2057" s="115">
        <f t="shared" si="538"/>
        <v>0</v>
      </c>
      <c r="G2057" s="116">
        <v>0</v>
      </c>
      <c r="H2057" s="116">
        <v>0</v>
      </c>
      <c r="I2057" s="116">
        <v>0</v>
      </c>
      <c r="J2057" s="116">
        <v>0</v>
      </c>
      <c r="K2057" s="115">
        <f t="shared" si="539"/>
        <v>0</v>
      </c>
      <c r="L2057" s="116">
        <v>0</v>
      </c>
      <c r="M2057" s="116">
        <v>0</v>
      </c>
      <c r="N2057" s="116">
        <v>0</v>
      </c>
      <c r="O2057" s="116">
        <v>0</v>
      </c>
      <c r="P2057" s="115">
        <f t="shared" si="540"/>
        <v>0</v>
      </c>
      <c r="Q2057" s="116">
        <v>0</v>
      </c>
      <c r="R2057" s="116">
        <v>0</v>
      </c>
      <c r="S2057" s="116">
        <v>0</v>
      </c>
      <c r="T2057" s="116">
        <v>0</v>
      </c>
      <c r="U2057" s="111">
        <f t="shared" si="529"/>
        <v>0</v>
      </c>
      <c r="V2057" s="116">
        <f t="shared" si="529"/>
        <v>0</v>
      </c>
      <c r="W2057" s="116">
        <f t="shared" si="529"/>
        <v>0</v>
      </c>
      <c r="X2057" s="116">
        <f t="shared" si="529"/>
        <v>0</v>
      </c>
      <c r="Y2057" s="116">
        <f t="shared" si="529"/>
        <v>0</v>
      </c>
      <c r="Z2057" s="115">
        <f t="shared" si="541"/>
        <v>0</v>
      </c>
      <c r="AA2057" s="116">
        <v>0</v>
      </c>
      <c r="AB2057" s="116">
        <v>0</v>
      </c>
      <c r="AC2057" s="116">
        <v>0</v>
      </c>
      <c r="AD2057" s="116">
        <v>0</v>
      </c>
      <c r="AE2057" s="115">
        <f t="shared" si="542"/>
        <v>0</v>
      </c>
      <c r="AF2057" s="116">
        <v>0</v>
      </c>
      <c r="AG2057" s="116">
        <v>0</v>
      </c>
      <c r="AH2057" s="116">
        <v>0</v>
      </c>
      <c r="AI2057" s="116">
        <v>0</v>
      </c>
      <c r="AJ2057" s="115">
        <f t="shared" si="535"/>
        <v>0</v>
      </c>
      <c r="AK2057" s="116">
        <f t="shared" si="535"/>
        <v>0</v>
      </c>
      <c r="AL2057" s="116">
        <f t="shared" si="535"/>
        <v>0</v>
      </c>
      <c r="AM2057" s="116">
        <f t="shared" si="535"/>
        <v>0</v>
      </c>
      <c r="AN2057" s="116">
        <f t="shared" si="535"/>
        <v>0</v>
      </c>
      <c r="AO2057" s="115">
        <f t="shared" si="543"/>
        <v>0</v>
      </c>
      <c r="AP2057" s="116">
        <f t="shared" si="543"/>
        <v>0</v>
      </c>
      <c r="AQ2057" s="116">
        <f t="shared" si="543"/>
        <v>0</v>
      </c>
      <c r="AR2057" s="116">
        <f t="shared" si="543"/>
        <v>0</v>
      </c>
      <c r="AS2057" s="116">
        <f t="shared" si="544"/>
        <v>0</v>
      </c>
    </row>
    <row r="2058" spans="2:45" ht="16.5" thickTop="1" thickBot="1" x14ac:dyDescent="0.3">
      <c r="B2058" s="101" t="str">
        <f t="shared" si="536"/>
        <v>a</v>
      </c>
      <c r="C2058" s="101" t="str">
        <f t="shared" si="537"/>
        <v>a</v>
      </c>
      <c r="D2058" s="109" t="s">
        <v>279</v>
      </c>
      <c r="E2058" s="121" t="s">
        <v>302</v>
      </c>
      <c r="F2058" s="115">
        <f t="shared" si="538"/>
        <v>0</v>
      </c>
      <c r="G2058" s="116">
        <v>0</v>
      </c>
      <c r="H2058" s="116">
        <v>0</v>
      </c>
      <c r="I2058" s="116">
        <v>0</v>
      </c>
      <c r="J2058" s="116">
        <v>0</v>
      </c>
      <c r="K2058" s="115">
        <f t="shared" si="539"/>
        <v>3146000</v>
      </c>
      <c r="L2058" s="116">
        <v>3146000</v>
      </c>
      <c r="M2058" s="116">
        <v>0</v>
      </c>
      <c r="N2058" s="116">
        <v>0</v>
      </c>
      <c r="O2058" s="116">
        <v>0</v>
      </c>
      <c r="P2058" s="115">
        <f t="shared" si="540"/>
        <v>786400</v>
      </c>
      <c r="Q2058" s="116">
        <v>0</v>
      </c>
      <c r="R2058" s="116">
        <v>786400</v>
      </c>
      <c r="S2058" s="116">
        <v>0</v>
      </c>
      <c r="T2058" s="116">
        <v>0</v>
      </c>
      <c r="U2058" s="111">
        <f t="shared" si="529"/>
        <v>3200000</v>
      </c>
      <c r="V2058" s="116">
        <f t="shared" si="529"/>
        <v>3146000</v>
      </c>
      <c r="W2058" s="116">
        <f t="shared" si="529"/>
        <v>0</v>
      </c>
      <c r="X2058" s="116">
        <f t="shared" si="529"/>
        <v>54000</v>
      </c>
      <c r="Y2058" s="116">
        <f t="shared" si="529"/>
        <v>0</v>
      </c>
      <c r="Z2058" s="115">
        <f t="shared" si="541"/>
        <v>54000</v>
      </c>
      <c r="AA2058" s="116">
        <v>0</v>
      </c>
      <c r="AB2058" s="116">
        <v>0</v>
      </c>
      <c r="AC2058" s="116">
        <v>54000</v>
      </c>
      <c r="AD2058" s="116">
        <v>0</v>
      </c>
      <c r="AE2058" s="115">
        <f t="shared" si="542"/>
        <v>3146000</v>
      </c>
      <c r="AF2058" s="123">
        <v>3146000</v>
      </c>
      <c r="AG2058" s="116">
        <v>0</v>
      </c>
      <c r="AH2058" s="116">
        <v>0</v>
      </c>
      <c r="AI2058" s="116">
        <v>0</v>
      </c>
      <c r="AJ2058" s="115">
        <f t="shared" si="535"/>
        <v>3200000</v>
      </c>
      <c r="AK2058" s="116">
        <f t="shared" si="535"/>
        <v>3146000</v>
      </c>
      <c r="AL2058" s="116">
        <f t="shared" si="535"/>
        <v>0</v>
      </c>
      <c r="AM2058" s="116">
        <f t="shared" si="535"/>
        <v>54000</v>
      </c>
      <c r="AN2058" s="116">
        <f t="shared" si="535"/>
        <v>0</v>
      </c>
      <c r="AO2058" s="115">
        <f t="shared" si="543"/>
        <v>6346000</v>
      </c>
      <c r="AP2058" s="116">
        <f t="shared" si="543"/>
        <v>6292000</v>
      </c>
      <c r="AQ2058" s="116">
        <f t="shared" si="543"/>
        <v>0</v>
      </c>
      <c r="AR2058" s="116">
        <f t="shared" si="543"/>
        <v>54000</v>
      </c>
      <c r="AS2058" s="116">
        <f t="shared" si="544"/>
        <v>0</v>
      </c>
    </row>
    <row r="2059" spans="2:45" ht="16.5" hidden="1" thickTop="1" thickBot="1" x14ac:dyDescent="0.3">
      <c r="B2059" s="101" t="str">
        <f t="shared" si="536"/>
        <v>b</v>
      </c>
      <c r="C2059" s="101" t="str">
        <f t="shared" si="537"/>
        <v>b</v>
      </c>
      <c r="D2059" s="109" t="s">
        <v>279</v>
      </c>
      <c r="E2059" s="121" t="s">
        <v>303</v>
      </c>
      <c r="F2059" s="115">
        <f t="shared" si="538"/>
        <v>0</v>
      </c>
      <c r="G2059" s="116">
        <v>0</v>
      </c>
      <c r="H2059" s="116">
        <v>0</v>
      </c>
      <c r="I2059" s="116">
        <v>0</v>
      </c>
      <c r="J2059" s="116">
        <v>0</v>
      </c>
      <c r="K2059" s="115">
        <f t="shared" si="539"/>
        <v>0</v>
      </c>
      <c r="L2059" s="116">
        <v>0</v>
      </c>
      <c r="M2059" s="116">
        <v>0</v>
      </c>
      <c r="N2059" s="116">
        <v>0</v>
      </c>
      <c r="O2059" s="116">
        <v>0</v>
      </c>
      <c r="P2059" s="115">
        <f t="shared" si="540"/>
        <v>0</v>
      </c>
      <c r="Q2059" s="116">
        <v>0</v>
      </c>
      <c r="R2059" s="116">
        <v>0</v>
      </c>
      <c r="S2059" s="116">
        <v>0</v>
      </c>
      <c r="T2059" s="116">
        <v>0</v>
      </c>
      <c r="U2059" s="111">
        <f t="shared" si="529"/>
        <v>0</v>
      </c>
      <c r="V2059" s="116">
        <f t="shared" si="529"/>
        <v>0</v>
      </c>
      <c r="W2059" s="116">
        <f t="shared" si="529"/>
        <v>0</v>
      </c>
      <c r="X2059" s="116">
        <f t="shared" si="529"/>
        <v>0</v>
      </c>
      <c r="Y2059" s="116">
        <f t="shared" si="529"/>
        <v>0</v>
      </c>
      <c r="Z2059" s="115">
        <f t="shared" si="541"/>
        <v>0</v>
      </c>
      <c r="AA2059" s="116">
        <v>0</v>
      </c>
      <c r="AB2059" s="116">
        <v>0</v>
      </c>
      <c r="AC2059" s="116">
        <v>0</v>
      </c>
      <c r="AD2059" s="116">
        <v>0</v>
      </c>
      <c r="AE2059" s="115">
        <f t="shared" si="542"/>
        <v>0</v>
      </c>
      <c r="AF2059" s="116">
        <v>0</v>
      </c>
      <c r="AG2059" s="116">
        <v>0</v>
      </c>
      <c r="AH2059" s="116">
        <v>0</v>
      </c>
      <c r="AI2059" s="116">
        <v>0</v>
      </c>
      <c r="AJ2059" s="115">
        <f t="shared" si="535"/>
        <v>0</v>
      </c>
      <c r="AK2059" s="116">
        <f t="shared" si="535"/>
        <v>0</v>
      </c>
      <c r="AL2059" s="116">
        <f t="shared" si="535"/>
        <v>0</v>
      </c>
      <c r="AM2059" s="116">
        <f t="shared" si="535"/>
        <v>0</v>
      </c>
      <c r="AN2059" s="116">
        <f t="shared" si="535"/>
        <v>0</v>
      </c>
      <c r="AO2059" s="115">
        <f t="shared" si="543"/>
        <v>0</v>
      </c>
      <c r="AP2059" s="116">
        <f t="shared" si="543"/>
        <v>0</v>
      </c>
      <c r="AQ2059" s="116">
        <f t="shared" si="543"/>
        <v>0</v>
      </c>
      <c r="AR2059" s="116">
        <f t="shared" si="543"/>
        <v>0</v>
      </c>
      <c r="AS2059" s="116">
        <f t="shared" si="544"/>
        <v>0</v>
      </c>
    </row>
    <row r="2060" spans="2:45" ht="16.5" hidden="1" thickTop="1" thickBot="1" x14ac:dyDescent="0.3">
      <c r="B2060" s="101" t="str">
        <f t="shared" si="536"/>
        <v>b</v>
      </c>
      <c r="C2060" s="101" t="str">
        <f t="shared" si="537"/>
        <v>b</v>
      </c>
      <c r="D2060" s="109" t="s">
        <v>279</v>
      </c>
      <c r="E2060" s="121" t="s">
        <v>304</v>
      </c>
      <c r="F2060" s="115">
        <f t="shared" si="538"/>
        <v>0</v>
      </c>
      <c r="G2060" s="116">
        <v>0</v>
      </c>
      <c r="H2060" s="116">
        <v>0</v>
      </c>
      <c r="I2060" s="116">
        <v>0</v>
      </c>
      <c r="J2060" s="116">
        <v>0</v>
      </c>
      <c r="K2060" s="115">
        <f t="shared" si="539"/>
        <v>0</v>
      </c>
      <c r="L2060" s="116">
        <v>0</v>
      </c>
      <c r="M2060" s="116">
        <v>0</v>
      </c>
      <c r="N2060" s="116">
        <v>0</v>
      </c>
      <c r="O2060" s="116">
        <v>0</v>
      </c>
      <c r="P2060" s="115">
        <f t="shared" si="540"/>
        <v>0</v>
      </c>
      <c r="Q2060" s="116">
        <v>0</v>
      </c>
      <c r="R2060" s="116">
        <v>0</v>
      </c>
      <c r="S2060" s="116">
        <v>0</v>
      </c>
      <c r="T2060" s="116">
        <v>0</v>
      </c>
      <c r="U2060" s="111">
        <f t="shared" ref="U2060:Y2110" si="545">Z2060+AE2060</f>
        <v>0</v>
      </c>
      <c r="V2060" s="116">
        <f t="shared" si="545"/>
        <v>0</v>
      </c>
      <c r="W2060" s="116">
        <f t="shared" si="545"/>
        <v>0</v>
      </c>
      <c r="X2060" s="116">
        <f t="shared" si="545"/>
        <v>0</v>
      </c>
      <c r="Y2060" s="116">
        <f t="shared" si="545"/>
        <v>0</v>
      </c>
      <c r="Z2060" s="115">
        <f t="shared" si="541"/>
        <v>0</v>
      </c>
      <c r="AA2060" s="116">
        <v>0</v>
      </c>
      <c r="AB2060" s="116">
        <v>0</v>
      </c>
      <c r="AC2060" s="116">
        <v>0</v>
      </c>
      <c r="AD2060" s="116">
        <v>0</v>
      </c>
      <c r="AE2060" s="115">
        <f t="shared" si="542"/>
        <v>0</v>
      </c>
      <c r="AF2060" s="116">
        <v>0</v>
      </c>
      <c r="AG2060" s="116">
        <v>0</v>
      </c>
      <c r="AH2060" s="116">
        <v>0</v>
      </c>
      <c r="AI2060" s="116">
        <v>0</v>
      </c>
      <c r="AJ2060" s="115">
        <f t="shared" si="535"/>
        <v>0</v>
      </c>
      <c r="AK2060" s="116">
        <f t="shared" si="535"/>
        <v>0</v>
      </c>
      <c r="AL2060" s="116">
        <f t="shared" si="535"/>
        <v>0</v>
      </c>
      <c r="AM2060" s="116">
        <f t="shared" si="535"/>
        <v>0</v>
      </c>
      <c r="AN2060" s="116">
        <f t="shared" si="535"/>
        <v>0</v>
      </c>
      <c r="AO2060" s="115">
        <f t="shared" si="543"/>
        <v>0</v>
      </c>
      <c r="AP2060" s="116">
        <f t="shared" si="543"/>
        <v>0</v>
      </c>
      <c r="AQ2060" s="116">
        <f t="shared" si="543"/>
        <v>0</v>
      </c>
      <c r="AR2060" s="116">
        <f t="shared" si="543"/>
        <v>0</v>
      </c>
      <c r="AS2060" s="116">
        <f t="shared" si="544"/>
        <v>0</v>
      </c>
    </row>
    <row r="2061" spans="2:45" ht="16.5" hidden="1" thickTop="1" thickBot="1" x14ac:dyDescent="0.3">
      <c r="B2061" s="101" t="str">
        <f t="shared" si="536"/>
        <v>b</v>
      </c>
      <c r="C2061" s="101" t="str">
        <f t="shared" si="537"/>
        <v>b</v>
      </c>
      <c r="D2061" s="109" t="s">
        <v>279</v>
      </c>
      <c r="E2061" s="121" t="s">
        <v>305</v>
      </c>
      <c r="F2061" s="115">
        <f t="shared" si="538"/>
        <v>0</v>
      </c>
      <c r="G2061" s="116">
        <f>SUM(G2062:G2063)</f>
        <v>0</v>
      </c>
      <c r="H2061" s="116">
        <f>SUM(H2062:H2063)</f>
        <v>0</v>
      </c>
      <c r="I2061" s="116">
        <f>SUM(I2062:I2063)</f>
        <v>0</v>
      </c>
      <c r="J2061" s="116">
        <f>SUM(J2062:J2063)</f>
        <v>0</v>
      </c>
      <c r="K2061" s="115">
        <f t="shared" si="539"/>
        <v>0</v>
      </c>
      <c r="L2061" s="116">
        <f>SUM(L2062:L2063)</f>
        <v>0</v>
      </c>
      <c r="M2061" s="116">
        <f>SUM(M2062:M2063)</f>
        <v>0</v>
      </c>
      <c r="N2061" s="116">
        <f>SUM(N2062:N2063)</f>
        <v>0</v>
      </c>
      <c r="O2061" s="116">
        <f>SUM(O2062:O2063)</f>
        <v>0</v>
      </c>
      <c r="P2061" s="115">
        <f t="shared" si="540"/>
        <v>0</v>
      </c>
      <c r="Q2061" s="116">
        <f>SUM(Q2062:Q2063)</f>
        <v>0</v>
      </c>
      <c r="R2061" s="116">
        <f>SUM(R2062:R2063)</f>
        <v>0</v>
      </c>
      <c r="S2061" s="116">
        <f>SUM(S2062:S2063)</f>
        <v>0</v>
      </c>
      <c r="T2061" s="116">
        <f>SUM(T2062:T2063)</f>
        <v>0</v>
      </c>
      <c r="U2061" s="111">
        <f t="shared" si="545"/>
        <v>0</v>
      </c>
      <c r="V2061" s="116">
        <f t="shared" si="545"/>
        <v>0</v>
      </c>
      <c r="W2061" s="116">
        <f t="shared" si="545"/>
        <v>0</v>
      </c>
      <c r="X2061" s="116">
        <f t="shared" si="545"/>
        <v>0</v>
      </c>
      <c r="Y2061" s="116">
        <f t="shared" si="545"/>
        <v>0</v>
      </c>
      <c r="Z2061" s="115">
        <f t="shared" si="541"/>
        <v>0</v>
      </c>
      <c r="AA2061" s="116">
        <f>SUM(AA2062:AA2063)</f>
        <v>0</v>
      </c>
      <c r="AB2061" s="116">
        <f>SUM(AB2062:AB2063)</f>
        <v>0</v>
      </c>
      <c r="AC2061" s="116">
        <f>SUM(AC2062:AC2063)</f>
        <v>0</v>
      </c>
      <c r="AD2061" s="116">
        <f>SUM(AD2062:AD2063)</f>
        <v>0</v>
      </c>
      <c r="AE2061" s="115">
        <f t="shared" si="542"/>
        <v>0</v>
      </c>
      <c r="AF2061" s="116">
        <f>SUM(AF2062:AF2063)</f>
        <v>0</v>
      </c>
      <c r="AG2061" s="116">
        <f>SUM(AG2062:AG2063)</f>
        <v>0</v>
      </c>
      <c r="AH2061" s="116">
        <f>SUM(AH2062:AH2063)</f>
        <v>0</v>
      </c>
      <c r="AI2061" s="116">
        <f>SUM(AI2062:AI2063)</f>
        <v>0</v>
      </c>
      <c r="AJ2061" s="115">
        <f t="shared" si="535"/>
        <v>0</v>
      </c>
      <c r="AK2061" s="116">
        <f t="shared" si="535"/>
        <v>0</v>
      </c>
      <c r="AL2061" s="116">
        <f t="shared" si="535"/>
        <v>0</v>
      </c>
      <c r="AM2061" s="116">
        <f t="shared" si="535"/>
        <v>0</v>
      </c>
      <c r="AN2061" s="116">
        <f t="shared" si="535"/>
        <v>0</v>
      </c>
      <c r="AO2061" s="115">
        <f t="shared" si="543"/>
        <v>0</v>
      </c>
      <c r="AP2061" s="116">
        <f t="shared" si="543"/>
        <v>0</v>
      </c>
      <c r="AQ2061" s="116">
        <f t="shared" si="543"/>
        <v>0</v>
      </c>
      <c r="AR2061" s="116">
        <f t="shared" si="543"/>
        <v>0</v>
      </c>
      <c r="AS2061" s="116">
        <f t="shared" si="544"/>
        <v>0</v>
      </c>
    </row>
    <row r="2062" spans="2:45" ht="16.5" hidden="1" thickTop="1" thickBot="1" x14ac:dyDescent="0.3">
      <c r="B2062" s="101" t="str">
        <f t="shared" si="536"/>
        <v>b</v>
      </c>
      <c r="C2062" s="101" t="str">
        <f t="shared" si="537"/>
        <v>b</v>
      </c>
      <c r="D2062" s="109" t="s">
        <v>279</v>
      </c>
      <c r="E2062" s="122" t="s">
        <v>306</v>
      </c>
      <c r="F2062" s="115">
        <f t="shared" si="538"/>
        <v>0</v>
      </c>
      <c r="G2062" s="116">
        <v>0</v>
      </c>
      <c r="H2062" s="116">
        <v>0</v>
      </c>
      <c r="I2062" s="116">
        <v>0</v>
      </c>
      <c r="J2062" s="116">
        <v>0</v>
      </c>
      <c r="K2062" s="115">
        <f t="shared" si="539"/>
        <v>0</v>
      </c>
      <c r="L2062" s="116">
        <v>0</v>
      </c>
      <c r="M2062" s="116">
        <v>0</v>
      </c>
      <c r="N2062" s="116">
        <v>0</v>
      </c>
      <c r="O2062" s="116">
        <v>0</v>
      </c>
      <c r="P2062" s="115">
        <f t="shared" si="540"/>
        <v>0</v>
      </c>
      <c r="Q2062" s="116">
        <v>0</v>
      </c>
      <c r="R2062" s="116">
        <v>0</v>
      </c>
      <c r="S2062" s="116">
        <v>0</v>
      </c>
      <c r="T2062" s="116">
        <v>0</v>
      </c>
      <c r="U2062" s="111">
        <f t="shared" si="545"/>
        <v>0</v>
      </c>
      <c r="V2062" s="116">
        <f t="shared" si="545"/>
        <v>0</v>
      </c>
      <c r="W2062" s="116">
        <f t="shared" si="545"/>
        <v>0</v>
      </c>
      <c r="X2062" s="116">
        <f t="shared" si="545"/>
        <v>0</v>
      </c>
      <c r="Y2062" s="116">
        <f t="shared" si="545"/>
        <v>0</v>
      </c>
      <c r="Z2062" s="115">
        <f t="shared" si="541"/>
        <v>0</v>
      </c>
      <c r="AA2062" s="116">
        <v>0</v>
      </c>
      <c r="AB2062" s="116">
        <v>0</v>
      </c>
      <c r="AC2062" s="116">
        <v>0</v>
      </c>
      <c r="AD2062" s="116">
        <v>0</v>
      </c>
      <c r="AE2062" s="115">
        <f t="shared" si="542"/>
        <v>0</v>
      </c>
      <c r="AF2062" s="116">
        <v>0</v>
      </c>
      <c r="AG2062" s="116">
        <v>0</v>
      </c>
      <c r="AH2062" s="116">
        <v>0</v>
      </c>
      <c r="AI2062" s="116">
        <v>0</v>
      </c>
      <c r="AJ2062" s="115">
        <f t="shared" si="535"/>
        <v>0</v>
      </c>
      <c r="AK2062" s="116">
        <f t="shared" si="535"/>
        <v>0</v>
      </c>
      <c r="AL2062" s="116">
        <f t="shared" si="535"/>
        <v>0</v>
      </c>
      <c r="AM2062" s="116">
        <f t="shared" si="535"/>
        <v>0</v>
      </c>
      <c r="AN2062" s="116">
        <f t="shared" si="535"/>
        <v>0</v>
      </c>
      <c r="AO2062" s="115">
        <f t="shared" si="543"/>
        <v>0</v>
      </c>
      <c r="AP2062" s="116">
        <f t="shared" si="543"/>
        <v>0</v>
      </c>
      <c r="AQ2062" s="116">
        <f t="shared" si="543"/>
        <v>0</v>
      </c>
      <c r="AR2062" s="116">
        <f t="shared" si="543"/>
        <v>0</v>
      </c>
      <c r="AS2062" s="116">
        <f t="shared" si="544"/>
        <v>0</v>
      </c>
    </row>
    <row r="2063" spans="2:45" ht="27" hidden="1" thickTop="1" thickBot="1" x14ac:dyDescent="0.3">
      <c r="B2063" s="101" t="str">
        <f t="shared" si="536"/>
        <v>b</v>
      </c>
      <c r="C2063" s="101" t="str">
        <f t="shared" si="537"/>
        <v>b</v>
      </c>
      <c r="D2063" s="109" t="s">
        <v>279</v>
      </c>
      <c r="E2063" s="122" t="s">
        <v>307</v>
      </c>
      <c r="F2063" s="115">
        <f t="shared" si="538"/>
        <v>0</v>
      </c>
      <c r="G2063" s="116">
        <f>SUM(G2064:G2065)</f>
        <v>0</v>
      </c>
      <c r="H2063" s="116">
        <f>SUM(H2064:H2065)</f>
        <v>0</v>
      </c>
      <c r="I2063" s="116">
        <f>SUM(I2064:I2065)</f>
        <v>0</v>
      </c>
      <c r="J2063" s="116">
        <f>SUM(J2064:J2065)</f>
        <v>0</v>
      </c>
      <c r="K2063" s="115">
        <f t="shared" si="539"/>
        <v>0</v>
      </c>
      <c r="L2063" s="116">
        <f>SUM(L2064:L2065)</f>
        <v>0</v>
      </c>
      <c r="M2063" s="116">
        <f>SUM(M2064:M2065)</f>
        <v>0</v>
      </c>
      <c r="N2063" s="116">
        <f>SUM(N2064:N2065)</f>
        <v>0</v>
      </c>
      <c r="O2063" s="116">
        <f>SUM(O2064:O2065)</f>
        <v>0</v>
      </c>
      <c r="P2063" s="115">
        <f t="shared" si="540"/>
        <v>0</v>
      </c>
      <c r="Q2063" s="116">
        <f>SUM(Q2064:Q2065)</f>
        <v>0</v>
      </c>
      <c r="R2063" s="116">
        <f>SUM(R2064:R2065)</f>
        <v>0</v>
      </c>
      <c r="S2063" s="116">
        <f>SUM(S2064:S2065)</f>
        <v>0</v>
      </c>
      <c r="T2063" s="116">
        <f>SUM(T2064:T2065)</f>
        <v>0</v>
      </c>
      <c r="U2063" s="111">
        <f t="shared" si="545"/>
        <v>0</v>
      </c>
      <c r="V2063" s="116">
        <f t="shared" si="545"/>
        <v>0</v>
      </c>
      <c r="W2063" s="116">
        <f t="shared" si="545"/>
        <v>0</v>
      </c>
      <c r="X2063" s="116">
        <f t="shared" si="545"/>
        <v>0</v>
      </c>
      <c r="Y2063" s="116">
        <f t="shared" si="545"/>
        <v>0</v>
      </c>
      <c r="Z2063" s="115">
        <f t="shared" si="541"/>
        <v>0</v>
      </c>
      <c r="AA2063" s="116">
        <f>SUM(AA2064:AA2065)</f>
        <v>0</v>
      </c>
      <c r="AB2063" s="116">
        <f>SUM(AB2064:AB2065)</f>
        <v>0</v>
      </c>
      <c r="AC2063" s="116">
        <f>SUM(AC2064:AC2065)</f>
        <v>0</v>
      </c>
      <c r="AD2063" s="116">
        <f>SUM(AD2064:AD2065)</f>
        <v>0</v>
      </c>
      <c r="AE2063" s="115">
        <f t="shared" si="542"/>
        <v>0</v>
      </c>
      <c r="AF2063" s="116">
        <f>SUM(AF2064:AF2065)</f>
        <v>0</v>
      </c>
      <c r="AG2063" s="116">
        <f>SUM(AG2064:AG2065)</f>
        <v>0</v>
      </c>
      <c r="AH2063" s="116">
        <f>SUM(AH2064:AH2065)</f>
        <v>0</v>
      </c>
      <c r="AI2063" s="116">
        <f>SUM(AI2064:AI2065)</f>
        <v>0</v>
      </c>
      <c r="AJ2063" s="115">
        <f t="shared" si="535"/>
        <v>0</v>
      </c>
      <c r="AK2063" s="116">
        <f t="shared" si="535"/>
        <v>0</v>
      </c>
      <c r="AL2063" s="116">
        <f t="shared" si="535"/>
        <v>0</v>
      </c>
      <c r="AM2063" s="116">
        <f t="shared" si="535"/>
        <v>0</v>
      </c>
      <c r="AN2063" s="116">
        <f t="shared" si="535"/>
        <v>0</v>
      </c>
      <c r="AO2063" s="115">
        <f t="shared" si="543"/>
        <v>0</v>
      </c>
      <c r="AP2063" s="116">
        <f t="shared" si="543"/>
        <v>0</v>
      </c>
      <c r="AQ2063" s="116">
        <f t="shared" si="543"/>
        <v>0</v>
      </c>
      <c r="AR2063" s="116">
        <f t="shared" si="543"/>
        <v>0</v>
      </c>
      <c r="AS2063" s="116">
        <f t="shared" si="544"/>
        <v>0</v>
      </c>
    </row>
    <row r="2064" spans="2:45" ht="27" hidden="1" thickTop="1" thickBot="1" x14ac:dyDescent="0.3">
      <c r="B2064" s="101" t="str">
        <f t="shared" si="536"/>
        <v>b</v>
      </c>
      <c r="C2064" s="101" t="str">
        <f t="shared" si="537"/>
        <v>b</v>
      </c>
      <c r="D2064" s="109" t="s">
        <v>279</v>
      </c>
      <c r="E2064" s="124" t="s">
        <v>308</v>
      </c>
      <c r="F2064" s="115">
        <f t="shared" si="538"/>
        <v>0</v>
      </c>
      <c r="G2064" s="116">
        <v>0</v>
      </c>
      <c r="H2064" s="116">
        <v>0</v>
      </c>
      <c r="I2064" s="116">
        <v>0</v>
      </c>
      <c r="J2064" s="116">
        <v>0</v>
      </c>
      <c r="K2064" s="115">
        <f t="shared" si="539"/>
        <v>0</v>
      </c>
      <c r="L2064" s="116">
        <v>0</v>
      </c>
      <c r="M2064" s="116">
        <v>0</v>
      </c>
      <c r="N2064" s="116">
        <v>0</v>
      </c>
      <c r="O2064" s="116">
        <v>0</v>
      </c>
      <c r="P2064" s="115">
        <f t="shared" si="540"/>
        <v>0</v>
      </c>
      <c r="Q2064" s="116">
        <v>0</v>
      </c>
      <c r="R2064" s="116">
        <v>0</v>
      </c>
      <c r="S2064" s="116">
        <v>0</v>
      </c>
      <c r="T2064" s="116">
        <v>0</v>
      </c>
      <c r="U2064" s="111">
        <f t="shared" si="545"/>
        <v>0</v>
      </c>
      <c r="V2064" s="116">
        <f t="shared" si="545"/>
        <v>0</v>
      </c>
      <c r="W2064" s="116">
        <f t="shared" si="545"/>
        <v>0</v>
      </c>
      <c r="X2064" s="116">
        <f t="shared" si="545"/>
        <v>0</v>
      </c>
      <c r="Y2064" s="116">
        <f t="shared" si="545"/>
        <v>0</v>
      </c>
      <c r="Z2064" s="115">
        <f t="shared" si="541"/>
        <v>0</v>
      </c>
      <c r="AA2064" s="116">
        <v>0</v>
      </c>
      <c r="AB2064" s="116">
        <v>0</v>
      </c>
      <c r="AC2064" s="116">
        <v>0</v>
      </c>
      <c r="AD2064" s="116">
        <v>0</v>
      </c>
      <c r="AE2064" s="115">
        <f t="shared" si="542"/>
        <v>0</v>
      </c>
      <c r="AF2064" s="116">
        <v>0</v>
      </c>
      <c r="AG2064" s="116">
        <v>0</v>
      </c>
      <c r="AH2064" s="116">
        <v>0</v>
      </c>
      <c r="AI2064" s="116">
        <v>0</v>
      </c>
      <c r="AJ2064" s="115">
        <f t="shared" si="535"/>
        <v>0</v>
      </c>
      <c r="AK2064" s="116">
        <f t="shared" si="535"/>
        <v>0</v>
      </c>
      <c r="AL2064" s="116">
        <f t="shared" si="535"/>
        <v>0</v>
      </c>
      <c r="AM2064" s="116">
        <f t="shared" si="535"/>
        <v>0</v>
      </c>
      <c r="AN2064" s="116">
        <f t="shared" si="535"/>
        <v>0</v>
      </c>
      <c r="AO2064" s="115">
        <f t="shared" si="543"/>
        <v>0</v>
      </c>
      <c r="AP2064" s="116">
        <f t="shared" si="543"/>
        <v>0</v>
      </c>
      <c r="AQ2064" s="116">
        <f t="shared" si="543"/>
        <v>0</v>
      </c>
      <c r="AR2064" s="116">
        <f t="shared" si="543"/>
        <v>0</v>
      </c>
      <c r="AS2064" s="116">
        <f t="shared" si="544"/>
        <v>0</v>
      </c>
    </row>
    <row r="2065" spans="2:45" ht="39.75" hidden="1" thickTop="1" thickBot="1" x14ac:dyDescent="0.3">
      <c r="B2065" s="101" t="str">
        <f t="shared" si="536"/>
        <v>b</v>
      </c>
      <c r="C2065" s="101" t="str">
        <f t="shared" si="537"/>
        <v>b</v>
      </c>
      <c r="D2065" s="109" t="s">
        <v>279</v>
      </c>
      <c r="E2065" s="124" t="s">
        <v>309</v>
      </c>
      <c r="F2065" s="115">
        <f t="shared" si="538"/>
        <v>0</v>
      </c>
      <c r="G2065" s="116">
        <v>0</v>
      </c>
      <c r="H2065" s="116">
        <v>0</v>
      </c>
      <c r="I2065" s="116">
        <v>0</v>
      </c>
      <c r="J2065" s="116">
        <v>0</v>
      </c>
      <c r="K2065" s="115">
        <f t="shared" si="539"/>
        <v>0</v>
      </c>
      <c r="L2065" s="116">
        <v>0</v>
      </c>
      <c r="M2065" s="116">
        <v>0</v>
      </c>
      <c r="N2065" s="116">
        <v>0</v>
      </c>
      <c r="O2065" s="116">
        <v>0</v>
      </c>
      <c r="P2065" s="115">
        <f t="shared" si="540"/>
        <v>0</v>
      </c>
      <c r="Q2065" s="116">
        <v>0</v>
      </c>
      <c r="R2065" s="116">
        <v>0</v>
      </c>
      <c r="S2065" s="116">
        <v>0</v>
      </c>
      <c r="T2065" s="116">
        <v>0</v>
      </c>
      <c r="U2065" s="111">
        <f t="shared" si="545"/>
        <v>0</v>
      </c>
      <c r="V2065" s="116">
        <f t="shared" si="545"/>
        <v>0</v>
      </c>
      <c r="W2065" s="116">
        <f t="shared" si="545"/>
        <v>0</v>
      </c>
      <c r="X2065" s="116">
        <f t="shared" si="545"/>
        <v>0</v>
      </c>
      <c r="Y2065" s="116">
        <f t="shared" si="545"/>
        <v>0</v>
      </c>
      <c r="Z2065" s="115">
        <f t="shared" si="541"/>
        <v>0</v>
      </c>
      <c r="AA2065" s="116">
        <v>0</v>
      </c>
      <c r="AB2065" s="116">
        <v>0</v>
      </c>
      <c r="AC2065" s="116">
        <v>0</v>
      </c>
      <c r="AD2065" s="116">
        <v>0</v>
      </c>
      <c r="AE2065" s="115">
        <f t="shared" si="542"/>
        <v>0</v>
      </c>
      <c r="AF2065" s="116">
        <v>0</v>
      </c>
      <c r="AG2065" s="116">
        <v>0</v>
      </c>
      <c r="AH2065" s="116">
        <v>0</v>
      </c>
      <c r="AI2065" s="116">
        <v>0</v>
      </c>
      <c r="AJ2065" s="115">
        <f t="shared" si="535"/>
        <v>0</v>
      </c>
      <c r="AK2065" s="116">
        <f t="shared" si="535"/>
        <v>0</v>
      </c>
      <c r="AL2065" s="116">
        <f t="shared" si="535"/>
        <v>0</v>
      </c>
      <c r="AM2065" s="116">
        <f t="shared" si="535"/>
        <v>0</v>
      </c>
      <c r="AN2065" s="116">
        <f t="shared" si="535"/>
        <v>0</v>
      </c>
      <c r="AO2065" s="115">
        <f t="shared" si="543"/>
        <v>0</v>
      </c>
      <c r="AP2065" s="116">
        <f t="shared" si="543"/>
        <v>0</v>
      </c>
      <c r="AQ2065" s="116">
        <f t="shared" si="543"/>
        <v>0</v>
      </c>
      <c r="AR2065" s="116">
        <f t="shared" si="543"/>
        <v>0</v>
      </c>
      <c r="AS2065" s="116">
        <f t="shared" si="544"/>
        <v>0</v>
      </c>
    </row>
    <row r="2066" spans="2:45" ht="16.5" thickTop="1" thickBot="1" x14ac:dyDescent="0.3">
      <c r="B2066" s="101" t="str">
        <f t="shared" si="536"/>
        <v>a</v>
      </c>
      <c r="C2066" s="101" t="str">
        <f t="shared" si="537"/>
        <v>a</v>
      </c>
      <c r="D2066" s="109" t="s">
        <v>279</v>
      </c>
      <c r="E2066" s="120" t="s">
        <v>310</v>
      </c>
      <c r="F2066" s="115">
        <f t="shared" si="538"/>
        <v>0</v>
      </c>
      <c r="G2066" s="116">
        <v>0</v>
      </c>
      <c r="H2066" s="116">
        <v>0</v>
      </c>
      <c r="I2066" s="116">
        <v>0</v>
      </c>
      <c r="J2066" s="116">
        <v>0</v>
      </c>
      <c r="K2066" s="115">
        <f t="shared" si="539"/>
        <v>3000000</v>
      </c>
      <c r="L2066" s="116">
        <v>3000000</v>
      </c>
      <c r="M2066" s="116">
        <v>0</v>
      </c>
      <c r="N2066" s="116">
        <v>0</v>
      </c>
      <c r="O2066" s="116">
        <v>0</v>
      </c>
      <c r="P2066" s="115">
        <f t="shared" si="540"/>
        <v>968400</v>
      </c>
      <c r="Q2066" s="116">
        <v>968400</v>
      </c>
      <c r="R2066" s="116">
        <v>0</v>
      </c>
      <c r="S2066" s="116">
        <v>0</v>
      </c>
      <c r="T2066" s="116">
        <v>0</v>
      </c>
      <c r="U2066" s="111">
        <f t="shared" si="545"/>
        <v>3000000</v>
      </c>
      <c r="V2066" s="116">
        <f t="shared" si="545"/>
        <v>3000000</v>
      </c>
      <c r="W2066" s="116">
        <f t="shared" si="545"/>
        <v>0</v>
      </c>
      <c r="X2066" s="116">
        <f t="shared" si="545"/>
        <v>0</v>
      </c>
      <c r="Y2066" s="116">
        <f t="shared" si="545"/>
        <v>0</v>
      </c>
      <c r="Z2066" s="115">
        <f t="shared" si="541"/>
        <v>0</v>
      </c>
      <c r="AA2066" s="116"/>
      <c r="AB2066" s="116">
        <v>0</v>
      </c>
      <c r="AC2066" s="116">
        <v>0</v>
      </c>
      <c r="AD2066" s="116">
        <v>0</v>
      </c>
      <c r="AE2066" s="115">
        <f t="shared" si="542"/>
        <v>3000000</v>
      </c>
      <c r="AF2066" s="117">
        <v>3000000</v>
      </c>
      <c r="AG2066" s="117">
        <v>0</v>
      </c>
      <c r="AH2066" s="117">
        <v>0</v>
      </c>
      <c r="AI2066" s="116">
        <v>0</v>
      </c>
      <c r="AJ2066" s="115">
        <f t="shared" si="535"/>
        <v>3000000</v>
      </c>
      <c r="AK2066" s="116">
        <f t="shared" si="535"/>
        <v>3000000</v>
      </c>
      <c r="AL2066" s="116">
        <f t="shared" si="535"/>
        <v>0</v>
      </c>
      <c r="AM2066" s="116">
        <f t="shared" si="535"/>
        <v>0</v>
      </c>
      <c r="AN2066" s="116">
        <f t="shared" si="535"/>
        <v>0</v>
      </c>
      <c r="AO2066" s="115">
        <f t="shared" si="543"/>
        <v>6000000</v>
      </c>
      <c r="AP2066" s="116">
        <f t="shared" si="543"/>
        <v>6000000</v>
      </c>
      <c r="AQ2066" s="116">
        <f t="shared" si="543"/>
        <v>0</v>
      </c>
      <c r="AR2066" s="116">
        <f t="shared" si="543"/>
        <v>0</v>
      </c>
      <c r="AS2066" s="116">
        <f t="shared" si="544"/>
        <v>0</v>
      </c>
    </row>
    <row r="2067" spans="2:45" ht="16.5" hidden="1" thickTop="1" thickBot="1" x14ac:dyDescent="0.3">
      <c r="B2067" s="101" t="str">
        <f t="shared" si="536"/>
        <v>b</v>
      </c>
      <c r="C2067" s="101" t="str">
        <f t="shared" si="537"/>
        <v>b</v>
      </c>
      <c r="D2067" s="109" t="s">
        <v>279</v>
      </c>
      <c r="E2067" s="120" t="s">
        <v>311</v>
      </c>
      <c r="F2067" s="115">
        <f t="shared" si="538"/>
        <v>0</v>
      </c>
      <c r="G2067" s="116">
        <v>0</v>
      </c>
      <c r="H2067" s="116">
        <v>0</v>
      </c>
      <c r="I2067" s="116">
        <v>0</v>
      </c>
      <c r="J2067" s="116">
        <v>0</v>
      </c>
      <c r="K2067" s="115">
        <f t="shared" si="539"/>
        <v>0</v>
      </c>
      <c r="L2067" s="116">
        <v>0</v>
      </c>
      <c r="M2067" s="116">
        <v>0</v>
      </c>
      <c r="N2067" s="116">
        <v>0</v>
      </c>
      <c r="O2067" s="116">
        <v>0</v>
      </c>
      <c r="P2067" s="115">
        <f t="shared" si="540"/>
        <v>0</v>
      </c>
      <c r="Q2067" s="116">
        <v>0</v>
      </c>
      <c r="R2067" s="116">
        <v>0</v>
      </c>
      <c r="S2067" s="116">
        <v>0</v>
      </c>
      <c r="T2067" s="116">
        <v>0</v>
      </c>
      <c r="U2067" s="111">
        <f t="shared" si="545"/>
        <v>0</v>
      </c>
      <c r="V2067" s="116">
        <f t="shared" si="545"/>
        <v>0</v>
      </c>
      <c r="W2067" s="116">
        <f t="shared" si="545"/>
        <v>0</v>
      </c>
      <c r="X2067" s="116">
        <f t="shared" si="545"/>
        <v>0</v>
      </c>
      <c r="Y2067" s="116">
        <f t="shared" si="545"/>
        <v>0</v>
      </c>
      <c r="Z2067" s="115">
        <f t="shared" si="541"/>
        <v>0</v>
      </c>
      <c r="AA2067" s="116">
        <v>0</v>
      </c>
      <c r="AB2067" s="116">
        <v>0</v>
      </c>
      <c r="AC2067" s="116">
        <v>0</v>
      </c>
      <c r="AD2067" s="116">
        <v>0</v>
      </c>
      <c r="AE2067" s="115">
        <f t="shared" si="542"/>
        <v>0</v>
      </c>
      <c r="AF2067" s="117">
        <v>0</v>
      </c>
      <c r="AG2067" s="117">
        <v>0</v>
      </c>
      <c r="AH2067" s="117">
        <v>0</v>
      </c>
      <c r="AI2067" s="116">
        <v>0</v>
      </c>
      <c r="AJ2067" s="115">
        <f t="shared" si="535"/>
        <v>0</v>
      </c>
      <c r="AK2067" s="116">
        <f t="shared" si="535"/>
        <v>0</v>
      </c>
      <c r="AL2067" s="116">
        <f t="shared" si="535"/>
        <v>0</v>
      </c>
      <c r="AM2067" s="116">
        <f t="shared" si="535"/>
        <v>0</v>
      </c>
      <c r="AN2067" s="116">
        <f t="shared" si="535"/>
        <v>0</v>
      </c>
      <c r="AO2067" s="115">
        <f t="shared" si="543"/>
        <v>0</v>
      </c>
      <c r="AP2067" s="116">
        <f t="shared" si="543"/>
        <v>0</v>
      </c>
      <c r="AQ2067" s="116">
        <f t="shared" si="543"/>
        <v>0</v>
      </c>
      <c r="AR2067" s="116">
        <f t="shared" si="543"/>
        <v>0</v>
      </c>
      <c r="AS2067" s="116">
        <f t="shared" si="544"/>
        <v>0</v>
      </c>
    </row>
    <row r="2068" spans="2:45" ht="16.5" hidden="1" thickTop="1" thickBot="1" x14ac:dyDescent="0.3">
      <c r="B2068" s="101" t="str">
        <f t="shared" si="536"/>
        <v>b</v>
      </c>
      <c r="C2068" s="101" t="str">
        <f t="shared" si="537"/>
        <v>b</v>
      </c>
      <c r="D2068" s="109" t="s">
        <v>279</v>
      </c>
      <c r="E2068" s="120" t="s">
        <v>312</v>
      </c>
      <c r="F2068" s="115">
        <f t="shared" si="538"/>
        <v>0</v>
      </c>
      <c r="G2068" s="116">
        <v>0</v>
      </c>
      <c r="H2068" s="116">
        <v>0</v>
      </c>
      <c r="I2068" s="116">
        <v>0</v>
      </c>
      <c r="J2068" s="116">
        <v>0</v>
      </c>
      <c r="K2068" s="115">
        <f t="shared" si="539"/>
        <v>0</v>
      </c>
      <c r="L2068" s="116">
        <v>0</v>
      </c>
      <c r="M2068" s="116">
        <v>0</v>
      </c>
      <c r="N2068" s="116">
        <v>0</v>
      </c>
      <c r="O2068" s="116">
        <v>0</v>
      </c>
      <c r="P2068" s="115">
        <f t="shared" si="540"/>
        <v>0</v>
      </c>
      <c r="Q2068" s="116">
        <v>0</v>
      </c>
      <c r="R2068" s="116">
        <v>0</v>
      </c>
      <c r="S2068" s="116">
        <v>0</v>
      </c>
      <c r="T2068" s="116">
        <v>0</v>
      </c>
      <c r="U2068" s="111">
        <f t="shared" si="545"/>
        <v>0</v>
      </c>
      <c r="V2068" s="116">
        <f t="shared" si="545"/>
        <v>0</v>
      </c>
      <c r="W2068" s="116">
        <f t="shared" si="545"/>
        <v>0</v>
      </c>
      <c r="X2068" s="116">
        <f t="shared" si="545"/>
        <v>0</v>
      </c>
      <c r="Y2068" s="116">
        <f t="shared" si="545"/>
        <v>0</v>
      </c>
      <c r="Z2068" s="115">
        <f t="shared" si="541"/>
        <v>0</v>
      </c>
      <c r="AA2068" s="116">
        <v>0</v>
      </c>
      <c r="AB2068" s="116">
        <v>0</v>
      </c>
      <c r="AC2068" s="116">
        <v>0</v>
      </c>
      <c r="AD2068" s="116">
        <v>0</v>
      </c>
      <c r="AE2068" s="115">
        <f t="shared" si="542"/>
        <v>0</v>
      </c>
      <c r="AF2068" s="117">
        <v>0</v>
      </c>
      <c r="AG2068" s="117">
        <v>0</v>
      </c>
      <c r="AH2068" s="117">
        <v>0</v>
      </c>
      <c r="AI2068" s="116">
        <v>0</v>
      </c>
      <c r="AJ2068" s="115">
        <f t="shared" si="535"/>
        <v>0</v>
      </c>
      <c r="AK2068" s="116">
        <f t="shared" si="535"/>
        <v>0</v>
      </c>
      <c r="AL2068" s="116">
        <f t="shared" si="535"/>
        <v>0</v>
      </c>
      <c r="AM2068" s="116">
        <f t="shared" si="535"/>
        <v>0</v>
      </c>
      <c r="AN2068" s="116">
        <f t="shared" si="535"/>
        <v>0</v>
      </c>
      <c r="AO2068" s="115">
        <f t="shared" si="543"/>
        <v>0</v>
      </c>
      <c r="AP2068" s="116">
        <f t="shared" si="543"/>
        <v>0</v>
      </c>
      <c r="AQ2068" s="116">
        <f t="shared" si="543"/>
        <v>0</v>
      </c>
      <c r="AR2068" s="116">
        <f t="shared" si="543"/>
        <v>0</v>
      </c>
      <c r="AS2068" s="116">
        <f t="shared" si="544"/>
        <v>0</v>
      </c>
    </row>
    <row r="2069" spans="2:45" ht="39.75" thickTop="1" thickBot="1" x14ac:dyDescent="0.3">
      <c r="B2069" s="101" t="str">
        <f t="shared" si="536"/>
        <v>a</v>
      </c>
      <c r="C2069" s="101" t="str">
        <f t="shared" si="537"/>
        <v>a</v>
      </c>
      <c r="D2069" s="109" t="s">
        <v>468</v>
      </c>
      <c r="E2069" s="119" t="s">
        <v>469</v>
      </c>
      <c r="F2069" s="115">
        <f t="shared" si="538"/>
        <v>0</v>
      </c>
      <c r="G2069" s="116">
        <f>SUM(G2070,G2082:G2084)</f>
        <v>0</v>
      </c>
      <c r="H2069" s="116">
        <f>SUM(H2070,H2082:H2084)</f>
        <v>0</v>
      </c>
      <c r="I2069" s="116">
        <f>SUM(I2070,I2082:I2084)</f>
        <v>0</v>
      </c>
      <c r="J2069" s="116">
        <f>SUM(J2070,J2082:J2084)</f>
        <v>0</v>
      </c>
      <c r="K2069" s="115">
        <f t="shared" si="539"/>
        <v>38854000</v>
      </c>
      <c r="L2069" s="116">
        <f>SUM(L2070,L2082:L2084)</f>
        <v>8854000</v>
      </c>
      <c r="M2069" s="116">
        <f>SUM(M2070,M2082:M2084)</f>
        <v>10000000</v>
      </c>
      <c r="N2069" s="116">
        <f>SUM(N2070,N2082:N2084)</f>
        <v>20000000</v>
      </c>
      <c r="O2069" s="116">
        <f>SUM(O2070,O2082:O2084)</f>
        <v>0</v>
      </c>
      <c r="P2069" s="115">
        <f t="shared" si="540"/>
        <v>306434.18</v>
      </c>
      <c r="Q2069" s="116">
        <f>SUM(Q2070,Q2082:Q2084)</f>
        <v>0</v>
      </c>
      <c r="R2069" s="116">
        <f>SUM(R2070,R2082:R2084)</f>
        <v>306434.18</v>
      </c>
      <c r="S2069" s="116">
        <f>SUM(S2070,S2082:S2084)</f>
        <v>0</v>
      </c>
      <c r="T2069" s="116">
        <f>SUM(T2070,T2082:T2084)</f>
        <v>0</v>
      </c>
      <c r="U2069" s="111">
        <f t="shared" si="545"/>
        <v>89000000</v>
      </c>
      <c r="V2069" s="116">
        <f t="shared" si="545"/>
        <v>8854000</v>
      </c>
      <c r="W2069" s="116">
        <f t="shared" si="545"/>
        <v>20431000</v>
      </c>
      <c r="X2069" s="116">
        <f t="shared" si="545"/>
        <v>59715000</v>
      </c>
      <c r="Y2069" s="116">
        <f t="shared" si="545"/>
        <v>0</v>
      </c>
      <c r="Z2069" s="115">
        <f t="shared" si="541"/>
        <v>50146000</v>
      </c>
      <c r="AA2069" s="116">
        <f>SUM(AA2070,AA2082:AA2084)</f>
        <v>0</v>
      </c>
      <c r="AB2069" s="116">
        <f>SUM(AB2070,AB2082:AB2084)</f>
        <v>10431000</v>
      </c>
      <c r="AC2069" s="116">
        <f>SUM(AC2070,AC2082:AC2084)</f>
        <v>39715000</v>
      </c>
      <c r="AD2069" s="116">
        <f>SUM(AD2070,AD2082:AD2084)</f>
        <v>0</v>
      </c>
      <c r="AE2069" s="115">
        <f t="shared" si="542"/>
        <v>38854000</v>
      </c>
      <c r="AF2069" s="117">
        <f>SUM(AF2070,AF2082:AF2084)</f>
        <v>8854000</v>
      </c>
      <c r="AG2069" s="117">
        <f>SUM(AG2070,AG2082:AG2084)</f>
        <v>10000000</v>
      </c>
      <c r="AH2069" s="117">
        <f>SUM(AH2070,AH2082:AH2084)</f>
        <v>20000000</v>
      </c>
      <c r="AI2069" s="116">
        <f>SUM(AI2070,AI2082:AI2084)</f>
        <v>0</v>
      </c>
      <c r="AJ2069" s="115">
        <f t="shared" si="535"/>
        <v>89000000</v>
      </c>
      <c r="AK2069" s="116">
        <f t="shared" si="535"/>
        <v>8854000</v>
      </c>
      <c r="AL2069" s="116">
        <f t="shared" si="535"/>
        <v>20431000</v>
      </c>
      <c r="AM2069" s="116">
        <f t="shared" si="535"/>
        <v>59715000</v>
      </c>
      <c r="AN2069" s="116">
        <f t="shared" si="535"/>
        <v>0</v>
      </c>
      <c r="AO2069" s="115">
        <f t="shared" si="543"/>
        <v>127854000</v>
      </c>
      <c r="AP2069" s="116">
        <f t="shared" si="543"/>
        <v>17708000</v>
      </c>
      <c r="AQ2069" s="116">
        <f t="shared" si="543"/>
        <v>30431000</v>
      </c>
      <c r="AR2069" s="116">
        <f t="shared" si="543"/>
        <v>79715000</v>
      </c>
      <c r="AS2069" s="116">
        <f t="shared" si="544"/>
        <v>0</v>
      </c>
    </row>
    <row r="2070" spans="2:45" ht="16.5" thickTop="1" thickBot="1" x14ac:dyDescent="0.3">
      <c r="B2070" s="101" t="str">
        <f t="shared" si="536"/>
        <v>a</v>
      </c>
      <c r="C2070" s="101" t="str">
        <f t="shared" si="537"/>
        <v>a</v>
      </c>
      <c r="D2070" s="109" t="s">
        <v>279</v>
      </c>
      <c r="E2070" s="120" t="s">
        <v>298</v>
      </c>
      <c r="F2070" s="115">
        <f t="shared" si="538"/>
        <v>0</v>
      </c>
      <c r="G2070" s="116">
        <f>SUM(G2071:G2077)</f>
        <v>0</v>
      </c>
      <c r="H2070" s="116">
        <f>SUM(H2071:H2077)</f>
        <v>0</v>
      </c>
      <c r="I2070" s="116">
        <f>SUM(I2071:I2077)</f>
        <v>0</v>
      </c>
      <c r="J2070" s="116">
        <f>SUM(J2071:J2077)</f>
        <v>0</v>
      </c>
      <c r="K2070" s="115">
        <f t="shared" si="539"/>
        <v>38854000</v>
      </c>
      <c r="L2070" s="116">
        <f>SUM(L2071:L2077)</f>
        <v>8854000</v>
      </c>
      <c r="M2070" s="116">
        <f>SUM(M2071:M2077)</f>
        <v>10000000</v>
      </c>
      <c r="N2070" s="116">
        <f>SUM(N2071:N2077)</f>
        <v>20000000</v>
      </c>
      <c r="O2070" s="116">
        <f>SUM(O2071:O2077)</f>
        <v>0</v>
      </c>
      <c r="P2070" s="115">
        <f t="shared" si="540"/>
        <v>306434.18</v>
      </c>
      <c r="Q2070" s="116">
        <f>SUM(Q2071:Q2077)</f>
        <v>0</v>
      </c>
      <c r="R2070" s="116">
        <f>SUM(R2071:R2077)</f>
        <v>306434.18</v>
      </c>
      <c r="S2070" s="116">
        <f>SUM(S2071:S2077)</f>
        <v>0</v>
      </c>
      <c r="T2070" s="116">
        <f>SUM(T2071:T2077)</f>
        <v>0</v>
      </c>
      <c r="U2070" s="111">
        <f t="shared" si="545"/>
        <v>89000000</v>
      </c>
      <c r="V2070" s="116">
        <f t="shared" si="545"/>
        <v>8854000</v>
      </c>
      <c r="W2070" s="116">
        <f t="shared" si="545"/>
        <v>20431000</v>
      </c>
      <c r="X2070" s="116">
        <f t="shared" si="545"/>
        <v>59715000</v>
      </c>
      <c r="Y2070" s="116">
        <f t="shared" si="545"/>
        <v>0</v>
      </c>
      <c r="Z2070" s="115">
        <f t="shared" si="541"/>
        <v>50146000</v>
      </c>
      <c r="AA2070" s="116">
        <f>SUM(AA2071:AA2077)</f>
        <v>0</v>
      </c>
      <c r="AB2070" s="116">
        <f>SUM(AB2071:AB2077)</f>
        <v>10431000</v>
      </c>
      <c r="AC2070" s="116">
        <f>SUM(AC2071:AC2077)</f>
        <v>39715000</v>
      </c>
      <c r="AD2070" s="116">
        <f>SUM(AD2071:AD2077)</f>
        <v>0</v>
      </c>
      <c r="AE2070" s="115">
        <f t="shared" si="542"/>
        <v>38854000</v>
      </c>
      <c r="AF2070" s="117">
        <f>SUM(AF2071:AF2077)</f>
        <v>8854000</v>
      </c>
      <c r="AG2070" s="117">
        <f>SUM(AG2071:AG2077)</f>
        <v>10000000</v>
      </c>
      <c r="AH2070" s="117">
        <f>SUM(AH2071:AH2077)</f>
        <v>20000000</v>
      </c>
      <c r="AI2070" s="116">
        <f>SUM(AI2071:AI2077)</f>
        <v>0</v>
      </c>
      <c r="AJ2070" s="115">
        <f t="shared" si="535"/>
        <v>89000000</v>
      </c>
      <c r="AK2070" s="116">
        <f t="shared" si="535"/>
        <v>8854000</v>
      </c>
      <c r="AL2070" s="116">
        <f t="shared" si="535"/>
        <v>20431000</v>
      </c>
      <c r="AM2070" s="116">
        <f t="shared" si="535"/>
        <v>59715000</v>
      </c>
      <c r="AN2070" s="116">
        <f t="shared" si="535"/>
        <v>0</v>
      </c>
      <c r="AO2070" s="115">
        <f t="shared" si="543"/>
        <v>127854000</v>
      </c>
      <c r="AP2070" s="116">
        <f t="shared" si="543"/>
        <v>17708000</v>
      </c>
      <c r="AQ2070" s="116">
        <f t="shared" si="543"/>
        <v>30431000</v>
      </c>
      <c r="AR2070" s="116">
        <f t="shared" si="543"/>
        <v>79715000</v>
      </c>
      <c r="AS2070" s="116">
        <f t="shared" si="544"/>
        <v>0</v>
      </c>
    </row>
    <row r="2071" spans="2:45" ht="16.5" hidden="1" thickTop="1" thickBot="1" x14ac:dyDescent="0.3">
      <c r="B2071" s="101" t="str">
        <f t="shared" si="536"/>
        <v>b</v>
      </c>
      <c r="C2071" s="101" t="str">
        <f t="shared" si="537"/>
        <v>b</v>
      </c>
      <c r="D2071" s="109" t="s">
        <v>279</v>
      </c>
      <c r="E2071" s="121" t="s">
        <v>299</v>
      </c>
      <c r="F2071" s="115">
        <f t="shared" si="538"/>
        <v>0</v>
      </c>
      <c r="G2071" s="116">
        <v>0</v>
      </c>
      <c r="H2071" s="116">
        <v>0</v>
      </c>
      <c r="I2071" s="116">
        <v>0</v>
      </c>
      <c r="J2071" s="116">
        <v>0</v>
      </c>
      <c r="K2071" s="115">
        <f t="shared" si="539"/>
        <v>0</v>
      </c>
      <c r="L2071" s="116">
        <v>0</v>
      </c>
      <c r="M2071" s="116">
        <v>0</v>
      </c>
      <c r="N2071" s="116">
        <v>0</v>
      </c>
      <c r="O2071" s="116">
        <v>0</v>
      </c>
      <c r="P2071" s="115">
        <f t="shared" si="540"/>
        <v>0</v>
      </c>
      <c r="Q2071" s="116">
        <v>0</v>
      </c>
      <c r="R2071" s="116">
        <v>0</v>
      </c>
      <c r="S2071" s="116">
        <v>0</v>
      </c>
      <c r="T2071" s="116">
        <v>0</v>
      </c>
      <c r="U2071" s="111">
        <f t="shared" si="545"/>
        <v>0</v>
      </c>
      <c r="V2071" s="116">
        <f t="shared" si="545"/>
        <v>0</v>
      </c>
      <c r="W2071" s="116">
        <f t="shared" si="545"/>
        <v>0</v>
      </c>
      <c r="X2071" s="116">
        <f t="shared" si="545"/>
        <v>0</v>
      </c>
      <c r="Y2071" s="116">
        <f t="shared" si="545"/>
        <v>0</v>
      </c>
      <c r="Z2071" s="115">
        <f t="shared" si="541"/>
        <v>0</v>
      </c>
      <c r="AA2071" s="116">
        <v>0</v>
      </c>
      <c r="AB2071" s="116">
        <v>0</v>
      </c>
      <c r="AC2071" s="116">
        <v>0</v>
      </c>
      <c r="AD2071" s="116">
        <v>0</v>
      </c>
      <c r="AE2071" s="115">
        <f t="shared" si="542"/>
        <v>0</v>
      </c>
      <c r="AF2071" s="117">
        <v>0</v>
      </c>
      <c r="AG2071" s="117">
        <v>0</v>
      </c>
      <c r="AH2071" s="117">
        <v>0</v>
      </c>
      <c r="AI2071" s="116">
        <v>0</v>
      </c>
      <c r="AJ2071" s="115">
        <f t="shared" si="535"/>
        <v>0</v>
      </c>
      <c r="AK2071" s="116">
        <f t="shared" si="535"/>
        <v>0</v>
      </c>
      <c r="AL2071" s="116">
        <f t="shared" si="535"/>
        <v>0</v>
      </c>
      <c r="AM2071" s="116">
        <f t="shared" si="535"/>
        <v>0</v>
      </c>
      <c r="AN2071" s="116">
        <f t="shared" si="535"/>
        <v>0</v>
      </c>
      <c r="AO2071" s="115">
        <f t="shared" si="543"/>
        <v>0</v>
      </c>
      <c r="AP2071" s="116">
        <f t="shared" si="543"/>
        <v>0</v>
      </c>
      <c r="AQ2071" s="116">
        <f t="shared" si="543"/>
        <v>0</v>
      </c>
      <c r="AR2071" s="116">
        <f t="shared" si="543"/>
        <v>0</v>
      </c>
      <c r="AS2071" s="116">
        <f t="shared" si="544"/>
        <v>0</v>
      </c>
    </row>
    <row r="2072" spans="2:45" ht="16.5" thickTop="1" thickBot="1" x14ac:dyDescent="0.3">
      <c r="B2072" s="101" t="str">
        <f t="shared" si="536"/>
        <v>a</v>
      </c>
      <c r="C2072" s="101" t="str">
        <f t="shared" si="537"/>
        <v>a</v>
      </c>
      <c r="D2072" s="109" t="s">
        <v>279</v>
      </c>
      <c r="E2072" s="121" t="s">
        <v>300</v>
      </c>
      <c r="F2072" s="115">
        <f t="shared" si="538"/>
        <v>0</v>
      </c>
      <c r="G2072" s="116">
        <v>0</v>
      </c>
      <c r="H2072" s="116">
        <v>0</v>
      </c>
      <c r="I2072" s="116">
        <v>0</v>
      </c>
      <c r="J2072" s="116">
        <v>0</v>
      </c>
      <c r="K2072" s="115">
        <f t="shared" si="539"/>
        <v>7569000</v>
      </c>
      <c r="L2072" s="116">
        <v>7569000</v>
      </c>
      <c r="M2072" s="116">
        <v>0</v>
      </c>
      <c r="N2072" s="116">
        <v>0</v>
      </c>
      <c r="O2072" s="116">
        <v>0</v>
      </c>
      <c r="P2072" s="115">
        <f t="shared" si="540"/>
        <v>306434.18</v>
      </c>
      <c r="Q2072" s="116">
        <v>0</v>
      </c>
      <c r="R2072" s="116">
        <v>306434.18</v>
      </c>
      <c r="S2072" s="116">
        <v>0</v>
      </c>
      <c r="T2072" s="116">
        <v>0</v>
      </c>
      <c r="U2072" s="111">
        <f t="shared" si="545"/>
        <v>8000000</v>
      </c>
      <c r="V2072" s="116">
        <f t="shared" si="545"/>
        <v>7569000</v>
      </c>
      <c r="W2072" s="116">
        <f t="shared" si="545"/>
        <v>431000</v>
      </c>
      <c r="X2072" s="116">
        <f t="shared" si="545"/>
        <v>0</v>
      </c>
      <c r="Y2072" s="116">
        <f t="shared" si="545"/>
        <v>0</v>
      </c>
      <c r="Z2072" s="115">
        <f t="shared" si="541"/>
        <v>431000</v>
      </c>
      <c r="AA2072" s="116"/>
      <c r="AB2072" s="116">
        <v>431000</v>
      </c>
      <c r="AC2072" s="116">
        <v>0</v>
      </c>
      <c r="AD2072" s="116">
        <v>0</v>
      </c>
      <c r="AE2072" s="115">
        <f t="shared" si="542"/>
        <v>7569000</v>
      </c>
      <c r="AF2072" s="117">
        <f>12000000-3146000-1285000</f>
        <v>7569000</v>
      </c>
      <c r="AG2072" s="117">
        <v>0</v>
      </c>
      <c r="AH2072" s="117">
        <v>0</v>
      </c>
      <c r="AI2072" s="116">
        <v>0</v>
      </c>
      <c r="AJ2072" s="115">
        <f t="shared" si="535"/>
        <v>8000000</v>
      </c>
      <c r="AK2072" s="116">
        <f t="shared" si="535"/>
        <v>7569000</v>
      </c>
      <c r="AL2072" s="116">
        <f t="shared" si="535"/>
        <v>431000</v>
      </c>
      <c r="AM2072" s="116">
        <f t="shared" si="535"/>
        <v>0</v>
      </c>
      <c r="AN2072" s="116">
        <f t="shared" si="535"/>
        <v>0</v>
      </c>
      <c r="AO2072" s="115">
        <f t="shared" si="543"/>
        <v>15569000</v>
      </c>
      <c r="AP2072" s="116">
        <f t="shared" si="543"/>
        <v>15138000</v>
      </c>
      <c r="AQ2072" s="116">
        <f t="shared" si="543"/>
        <v>431000</v>
      </c>
      <c r="AR2072" s="116">
        <f t="shared" si="543"/>
        <v>0</v>
      </c>
      <c r="AS2072" s="116">
        <f t="shared" si="544"/>
        <v>0</v>
      </c>
    </row>
    <row r="2073" spans="2:45" ht="16.5" hidden="1" thickTop="1" thickBot="1" x14ac:dyDescent="0.3">
      <c r="B2073" s="101" t="str">
        <f t="shared" si="536"/>
        <v>b</v>
      </c>
      <c r="C2073" s="101" t="str">
        <f t="shared" si="537"/>
        <v>b</v>
      </c>
      <c r="D2073" s="109" t="s">
        <v>279</v>
      </c>
      <c r="E2073" s="121" t="s">
        <v>301</v>
      </c>
      <c r="F2073" s="115">
        <f t="shared" si="538"/>
        <v>0</v>
      </c>
      <c r="G2073" s="116">
        <v>0</v>
      </c>
      <c r="H2073" s="116">
        <v>0</v>
      </c>
      <c r="I2073" s="116">
        <v>0</v>
      </c>
      <c r="J2073" s="116">
        <v>0</v>
      </c>
      <c r="K2073" s="115">
        <f t="shared" si="539"/>
        <v>0</v>
      </c>
      <c r="L2073" s="116">
        <v>0</v>
      </c>
      <c r="M2073" s="116">
        <v>0</v>
      </c>
      <c r="N2073" s="116">
        <v>0</v>
      </c>
      <c r="O2073" s="116">
        <v>0</v>
      </c>
      <c r="P2073" s="115">
        <f t="shared" si="540"/>
        <v>0</v>
      </c>
      <c r="Q2073" s="116">
        <v>0</v>
      </c>
      <c r="R2073" s="116">
        <v>0</v>
      </c>
      <c r="S2073" s="116">
        <v>0</v>
      </c>
      <c r="T2073" s="116">
        <v>0</v>
      </c>
      <c r="U2073" s="111">
        <f t="shared" si="545"/>
        <v>0</v>
      </c>
      <c r="V2073" s="116">
        <f t="shared" si="545"/>
        <v>0</v>
      </c>
      <c r="W2073" s="116">
        <f t="shared" si="545"/>
        <v>0</v>
      </c>
      <c r="X2073" s="116">
        <f t="shared" si="545"/>
        <v>0</v>
      </c>
      <c r="Y2073" s="116">
        <f t="shared" si="545"/>
        <v>0</v>
      </c>
      <c r="Z2073" s="115">
        <f t="shared" si="541"/>
        <v>0</v>
      </c>
      <c r="AA2073" s="116">
        <v>0</v>
      </c>
      <c r="AB2073" s="116">
        <v>0</v>
      </c>
      <c r="AC2073" s="116">
        <v>0</v>
      </c>
      <c r="AD2073" s="116">
        <v>0</v>
      </c>
      <c r="AE2073" s="115">
        <f t="shared" si="542"/>
        <v>0</v>
      </c>
      <c r="AF2073" s="117">
        <v>0</v>
      </c>
      <c r="AG2073" s="117">
        <v>0</v>
      </c>
      <c r="AH2073" s="117">
        <v>0</v>
      </c>
      <c r="AI2073" s="116">
        <v>0</v>
      </c>
      <c r="AJ2073" s="115">
        <f t="shared" si="535"/>
        <v>0</v>
      </c>
      <c r="AK2073" s="116">
        <f t="shared" si="535"/>
        <v>0</v>
      </c>
      <c r="AL2073" s="116">
        <f t="shared" si="535"/>
        <v>0</v>
      </c>
      <c r="AM2073" s="116">
        <f t="shared" si="535"/>
        <v>0</v>
      </c>
      <c r="AN2073" s="116">
        <f t="shared" si="535"/>
        <v>0</v>
      </c>
      <c r="AO2073" s="115">
        <f t="shared" si="543"/>
        <v>0</v>
      </c>
      <c r="AP2073" s="116">
        <f t="shared" si="543"/>
        <v>0</v>
      </c>
      <c r="AQ2073" s="116">
        <f t="shared" si="543"/>
        <v>0</v>
      </c>
      <c r="AR2073" s="116">
        <f t="shared" si="543"/>
        <v>0</v>
      </c>
      <c r="AS2073" s="116">
        <f t="shared" si="544"/>
        <v>0</v>
      </c>
    </row>
    <row r="2074" spans="2:45" ht="16.5" hidden="1" thickTop="1" thickBot="1" x14ac:dyDescent="0.3">
      <c r="B2074" s="101" t="str">
        <f t="shared" si="536"/>
        <v>b</v>
      </c>
      <c r="C2074" s="101" t="str">
        <f t="shared" si="537"/>
        <v>b</v>
      </c>
      <c r="D2074" s="109" t="s">
        <v>279</v>
      </c>
      <c r="E2074" s="121" t="s">
        <v>302</v>
      </c>
      <c r="F2074" s="115">
        <f t="shared" si="538"/>
        <v>0</v>
      </c>
      <c r="G2074" s="116">
        <v>0</v>
      </c>
      <c r="H2074" s="116">
        <v>0</v>
      </c>
      <c r="I2074" s="116">
        <v>0</v>
      </c>
      <c r="J2074" s="116">
        <v>0</v>
      </c>
      <c r="K2074" s="115">
        <f t="shared" si="539"/>
        <v>0</v>
      </c>
      <c r="L2074" s="116">
        <v>0</v>
      </c>
      <c r="M2074" s="116">
        <v>0</v>
      </c>
      <c r="N2074" s="116">
        <v>0</v>
      </c>
      <c r="O2074" s="116">
        <v>0</v>
      </c>
      <c r="P2074" s="115">
        <f t="shared" si="540"/>
        <v>0</v>
      </c>
      <c r="Q2074" s="116">
        <v>0</v>
      </c>
      <c r="R2074" s="116">
        <v>0</v>
      </c>
      <c r="S2074" s="116">
        <v>0</v>
      </c>
      <c r="T2074" s="116">
        <v>0</v>
      </c>
      <c r="U2074" s="111">
        <f t="shared" si="545"/>
        <v>0</v>
      </c>
      <c r="V2074" s="116">
        <f t="shared" si="545"/>
        <v>0</v>
      </c>
      <c r="W2074" s="116">
        <f t="shared" si="545"/>
        <v>0</v>
      </c>
      <c r="X2074" s="116">
        <f t="shared" si="545"/>
        <v>0</v>
      </c>
      <c r="Y2074" s="116">
        <f t="shared" si="545"/>
        <v>0</v>
      </c>
      <c r="Z2074" s="115">
        <f t="shared" si="541"/>
        <v>0</v>
      </c>
      <c r="AA2074" s="116">
        <v>0</v>
      </c>
      <c r="AB2074" s="116">
        <v>0</v>
      </c>
      <c r="AC2074" s="116">
        <v>0</v>
      </c>
      <c r="AD2074" s="116">
        <v>0</v>
      </c>
      <c r="AE2074" s="115">
        <f t="shared" si="542"/>
        <v>0</v>
      </c>
      <c r="AF2074" s="117">
        <v>0</v>
      </c>
      <c r="AG2074" s="117">
        <v>0</v>
      </c>
      <c r="AH2074" s="117">
        <v>0</v>
      </c>
      <c r="AI2074" s="116">
        <v>0</v>
      </c>
      <c r="AJ2074" s="115">
        <f t="shared" si="535"/>
        <v>0</v>
      </c>
      <c r="AK2074" s="116">
        <f t="shared" si="535"/>
        <v>0</v>
      </c>
      <c r="AL2074" s="116">
        <f t="shared" si="535"/>
        <v>0</v>
      </c>
      <c r="AM2074" s="116">
        <f t="shared" si="535"/>
        <v>0</v>
      </c>
      <c r="AN2074" s="116">
        <f t="shared" si="535"/>
        <v>0</v>
      </c>
      <c r="AO2074" s="115">
        <f t="shared" si="543"/>
        <v>0</v>
      </c>
      <c r="AP2074" s="116">
        <f t="shared" si="543"/>
        <v>0</v>
      </c>
      <c r="AQ2074" s="116">
        <f t="shared" si="543"/>
        <v>0</v>
      </c>
      <c r="AR2074" s="116">
        <f t="shared" si="543"/>
        <v>0</v>
      </c>
      <c r="AS2074" s="116">
        <f t="shared" si="544"/>
        <v>0</v>
      </c>
    </row>
    <row r="2075" spans="2:45" ht="16.5" hidden="1" thickTop="1" thickBot="1" x14ac:dyDescent="0.3">
      <c r="B2075" s="101" t="str">
        <f t="shared" si="536"/>
        <v>b</v>
      </c>
      <c r="C2075" s="101" t="str">
        <f t="shared" si="537"/>
        <v>b</v>
      </c>
      <c r="D2075" s="109" t="s">
        <v>279</v>
      </c>
      <c r="E2075" s="121" t="s">
        <v>303</v>
      </c>
      <c r="F2075" s="115">
        <f t="shared" si="538"/>
        <v>0</v>
      </c>
      <c r="G2075" s="116">
        <v>0</v>
      </c>
      <c r="H2075" s="116">
        <v>0</v>
      </c>
      <c r="I2075" s="116">
        <v>0</v>
      </c>
      <c r="J2075" s="116">
        <v>0</v>
      </c>
      <c r="K2075" s="115">
        <f t="shared" si="539"/>
        <v>0</v>
      </c>
      <c r="L2075" s="116">
        <v>0</v>
      </c>
      <c r="M2075" s="116">
        <v>0</v>
      </c>
      <c r="N2075" s="116">
        <v>0</v>
      </c>
      <c r="O2075" s="116">
        <v>0</v>
      </c>
      <c r="P2075" s="115">
        <f t="shared" si="540"/>
        <v>0</v>
      </c>
      <c r="Q2075" s="116">
        <v>0</v>
      </c>
      <c r="R2075" s="116">
        <v>0</v>
      </c>
      <c r="S2075" s="116">
        <v>0</v>
      </c>
      <c r="T2075" s="116">
        <v>0</v>
      </c>
      <c r="U2075" s="111">
        <f t="shared" si="545"/>
        <v>0</v>
      </c>
      <c r="V2075" s="116">
        <f t="shared" si="545"/>
        <v>0</v>
      </c>
      <c r="W2075" s="116">
        <f t="shared" si="545"/>
        <v>0</v>
      </c>
      <c r="X2075" s="116">
        <f t="shared" si="545"/>
        <v>0</v>
      </c>
      <c r="Y2075" s="116">
        <f t="shared" si="545"/>
        <v>0</v>
      </c>
      <c r="Z2075" s="115">
        <f t="shared" si="541"/>
        <v>0</v>
      </c>
      <c r="AA2075" s="116">
        <v>0</v>
      </c>
      <c r="AB2075" s="116">
        <v>0</v>
      </c>
      <c r="AC2075" s="116">
        <v>0</v>
      </c>
      <c r="AD2075" s="116">
        <v>0</v>
      </c>
      <c r="AE2075" s="115">
        <f t="shared" si="542"/>
        <v>0</v>
      </c>
      <c r="AF2075" s="117">
        <v>0</v>
      </c>
      <c r="AG2075" s="117">
        <v>0</v>
      </c>
      <c r="AH2075" s="117">
        <v>0</v>
      </c>
      <c r="AI2075" s="116">
        <v>0</v>
      </c>
      <c r="AJ2075" s="115">
        <f t="shared" si="535"/>
        <v>0</v>
      </c>
      <c r="AK2075" s="116">
        <f t="shared" si="535"/>
        <v>0</v>
      </c>
      <c r="AL2075" s="116">
        <f t="shared" si="535"/>
        <v>0</v>
      </c>
      <c r="AM2075" s="116">
        <f t="shared" si="535"/>
        <v>0</v>
      </c>
      <c r="AN2075" s="116">
        <f t="shared" si="535"/>
        <v>0</v>
      </c>
      <c r="AO2075" s="115">
        <f t="shared" si="543"/>
        <v>0</v>
      </c>
      <c r="AP2075" s="116">
        <f t="shared" si="543"/>
        <v>0</v>
      </c>
      <c r="AQ2075" s="116">
        <f t="shared" si="543"/>
        <v>0</v>
      </c>
      <c r="AR2075" s="116">
        <f t="shared" si="543"/>
        <v>0</v>
      </c>
      <c r="AS2075" s="116">
        <f t="shared" si="544"/>
        <v>0</v>
      </c>
    </row>
    <row r="2076" spans="2:45" ht="16.5" thickTop="1" thickBot="1" x14ac:dyDescent="0.3">
      <c r="B2076" s="101" t="str">
        <f t="shared" si="536"/>
        <v>a</v>
      </c>
      <c r="C2076" s="101" t="str">
        <f t="shared" si="537"/>
        <v>a</v>
      </c>
      <c r="D2076" s="109" t="s">
        <v>279</v>
      </c>
      <c r="E2076" s="121" t="s">
        <v>304</v>
      </c>
      <c r="F2076" s="115">
        <f t="shared" si="538"/>
        <v>0</v>
      </c>
      <c r="G2076" s="116">
        <v>0</v>
      </c>
      <c r="H2076" s="116">
        <v>0</v>
      </c>
      <c r="I2076" s="116">
        <v>0</v>
      </c>
      <c r="J2076" s="116">
        <v>0</v>
      </c>
      <c r="K2076" s="115">
        <f t="shared" si="539"/>
        <v>31285000</v>
      </c>
      <c r="L2076" s="116">
        <v>1285000</v>
      </c>
      <c r="M2076" s="116">
        <v>10000000</v>
      </c>
      <c r="N2076" s="116">
        <v>20000000</v>
      </c>
      <c r="O2076" s="116">
        <v>0</v>
      </c>
      <c r="P2076" s="115">
        <f t="shared" si="540"/>
        <v>0</v>
      </c>
      <c r="Q2076" s="116">
        <v>0</v>
      </c>
      <c r="R2076" s="116">
        <v>0</v>
      </c>
      <c r="S2076" s="116">
        <v>0</v>
      </c>
      <c r="T2076" s="116">
        <v>0</v>
      </c>
      <c r="U2076" s="111">
        <f t="shared" si="545"/>
        <v>81000000</v>
      </c>
      <c r="V2076" s="116">
        <f t="shared" si="545"/>
        <v>1285000</v>
      </c>
      <c r="W2076" s="116">
        <f t="shared" si="545"/>
        <v>20000000</v>
      </c>
      <c r="X2076" s="116">
        <f t="shared" si="545"/>
        <v>59715000</v>
      </c>
      <c r="Y2076" s="116">
        <f t="shared" si="545"/>
        <v>0</v>
      </c>
      <c r="Z2076" s="115">
        <f t="shared" si="541"/>
        <v>49715000</v>
      </c>
      <c r="AA2076" s="116"/>
      <c r="AB2076" s="116">
        <v>10000000</v>
      </c>
      <c r="AC2076" s="116">
        <v>39715000</v>
      </c>
      <c r="AD2076" s="116">
        <v>0</v>
      </c>
      <c r="AE2076" s="115">
        <f t="shared" si="542"/>
        <v>31285000</v>
      </c>
      <c r="AF2076" s="117">
        <v>1285000</v>
      </c>
      <c r="AG2076" s="117">
        <v>10000000</v>
      </c>
      <c r="AH2076" s="117">
        <v>20000000</v>
      </c>
      <c r="AI2076" s="116">
        <v>0</v>
      </c>
      <c r="AJ2076" s="115">
        <f t="shared" si="535"/>
        <v>81000000</v>
      </c>
      <c r="AK2076" s="116">
        <f t="shared" si="535"/>
        <v>1285000</v>
      </c>
      <c r="AL2076" s="116">
        <f t="shared" si="535"/>
        <v>20000000</v>
      </c>
      <c r="AM2076" s="116">
        <f t="shared" si="535"/>
        <v>59715000</v>
      </c>
      <c r="AN2076" s="116">
        <f t="shared" si="535"/>
        <v>0</v>
      </c>
      <c r="AO2076" s="115">
        <f t="shared" si="543"/>
        <v>112285000</v>
      </c>
      <c r="AP2076" s="116">
        <f t="shared" si="543"/>
        <v>2570000</v>
      </c>
      <c r="AQ2076" s="116">
        <f t="shared" si="543"/>
        <v>30000000</v>
      </c>
      <c r="AR2076" s="116">
        <f t="shared" si="543"/>
        <v>79715000</v>
      </c>
      <c r="AS2076" s="116">
        <f t="shared" si="544"/>
        <v>0</v>
      </c>
    </row>
    <row r="2077" spans="2:45" ht="16.5" hidden="1" thickTop="1" thickBot="1" x14ac:dyDescent="0.3">
      <c r="B2077" s="101" t="str">
        <f t="shared" si="536"/>
        <v>b</v>
      </c>
      <c r="C2077" s="101" t="str">
        <f t="shared" si="537"/>
        <v>b</v>
      </c>
      <c r="D2077" s="109" t="s">
        <v>279</v>
      </c>
      <c r="E2077" s="121" t="s">
        <v>305</v>
      </c>
      <c r="F2077" s="115">
        <f t="shared" si="538"/>
        <v>0</v>
      </c>
      <c r="G2077" s="116">
        <f>SUM(G2078:G2079)</f>
        <v>0</v>
      </c>
      <c r="H2077" s="116">
        <f>SUM(H2078:H2079)</f>
        <v>0</v>
      </c>
      <c r="I2077" s="116">
        <f>SUM(I2078:I2079)</f>
        <v>0</v>
      </c>
      <c r="J2077" s="116">
        <f>SUM(J2078:J2079)</f>
        <v>0</v>
      </c>
      <c r="K2077" s="115">
        <f t="shared" si="539"/>
        <v>0</v>
      </c>
      <c r="L2077" s="116">
        <f>SUM(L2078:L2079)</f>
        <v>0</v>
      </c>
      <c r="M2077" s="116">
        <f>SUM(M2078:M2079)</f>
        <v>0</v>
      </c>
      <c r="N2077" s="116">
        <f>SUM(N2078:N2079)</f>
        <v>0</v>
      </c>
      <c r="O2077" s="116">
        <f>SUM(O2078:O2079)</f>
        <v>0</v>
      </c>
      <c r="P2077" s="115">
        <f t="shared" si="540"/>
        <v>0</v>
      </c>
      <c r="Q2077" s="116">
        <f>SUM(Q2078:Q2079)</f>
        <v>0</v>
      </c>
      <c r="R2077" s="116">
        <f>SUM(R2078:R2079)</f>
        <v>0</v>
      </c>
      <c r="S2077" s="116">
        <f>SUM(S2078:S2079)</f>
        <v>0</v>
      </c>
      <c r="T2077" s="116">
        <f>SUM(T2078:T2079)</f>
        <v>0</v>
      </c>
      <c r="U2077" s="111">
        <f t="shared" si="545"/>
        <v>0</v>
      </c>
      <c r="V2077" s="116">
        <f t="shared" si="545"/>
        <v>0</v>
      </c>
      <c r="W2077" s="116">
        <f t="shared" si="545"/>
        <v>0</v>
      </c>
      <c r="X2077" s="116">
        <f t="shared" si="545"/>
        <v>0</v>
      </c>
      <c r="Y2077" s="116">
        <f t="shared" si="545"/>
        <v>0</v>
      </c>
      <c r="Z2077" s="115">
        <f t="shared" si="541"/>
        <v>0</v>
      </c>
      <c r="AA2077" s="116">
        <f>SUM(AA2078:AA2079)</f>
        <v>0</v>
      </c>
      <c r="AB2077" s="116">
        <f>SUM(AB2078:AB2079)</f>
        <v>0</v>
      </c>
      <c r="AC2077" s="116">
        <f>SUM(AC2078:AC2079)</f>
        <v>0</v>
      </c>
      <c r="AD2077" s="116">
        <f>SUM(AD2078:AD2079)</f>
        <v>0</v>
      </c>
      <c r="AE2077" s="115">
        <f t="shared" si="542"/>
        <v>0</v>
      </c>
      <c r="AF2077" s="117">
        <f>SUM(AF2078:AF2079)</f>
        <v>0</v>
      </c>
      <c r="AG2077" s="117">
        <f>SUM(AG2078:AG2079)</f>
        <v>0</v>
      </c>
      <c r="AH2077" s="117">
        <f>SUM(AH2078:AH2079)</f>
        <v>0</v>
      </c>
      <c r="AI2077" s="116">
        <f>SUM(AI2078:AI2079)</f>
        <v>0</v>
      </c>
      <c r="AJ2077" s="115">
        <f t="shared" si="535"/>
        <v>0</v>
      </c>
      <c r="AK2077" s="116">
        <f t="shared" si="535"/>
        <v>0</v>
      </c>
      <c r="AL2077" s="116">
        <f t="shared" si="535"/>
        <v>0</v>
      </c>
      <c r="AM2077" s="116">
        <f t="shared" si="535"/>
        <v>0</v>
      </c>
      <c r="AN2077" s="116">
        <f t="shared" si="535"/>
        <v>0</v>
      </c>
      <c r="AO2077" s="115">
        <f t="shared" si="543"/>
        <v>0</v>
      </c>
      <c r="AP2077" s="116">
        <f t="shared" si="543"/>
        <v>0</v>
      </c>
      <c r="AQ2077" s="116">
        <f t="shared" si="543"/>
        <v>0</v>
      </c>
      <c r="AR2077" s="116">
        <f t="shared" si="543"/>
        <v>0</v>
      </c>
      <c r="AS2077" s="116">
        <f t="shared" si="544"/>
        <v>0</v>
      </c>
    </row>
    <row r="2078" spans="2:45" ht="16.5" hidden="1" thickTop="1" thickBot="1" x14ac:dyDescent="0.3">
      <c r="B2078" s="101" t="str">
        <f t="shared" si="536"/>
        <v>b</v>
      </c>
      <c r="C2078" s="101" t="str">
        <f t="shared" si="537"/>
        <v>b</v>
      </c>
      <c r="D2078" s="109" t="s">
        <v>279</v>
      </c>
      <c r="E2078" s="122" t="s">
        <v>306</v>
      </c>
      <c r="F2078" s="115">
        <f t="shared" si="538"/>
        <v>0</v>
      </c>
      <c r="G2078" s="116">
        <v>0</v>
      </c>
      <c r="H2078" s="116">
        <v>0</v>
      </c>
      <c r="I2078" s="116">
        <v>0</v>
      </c>
      <c r="J2078" s="116">
        <v>0</v>
      </c>
      <c r="K2078" s="115">
        <f t="shared" si="539"/>
        <v>0</v>
      </c>
      <c r="L2078" s="116">
        <v>0</v>
      </c>
      <c r="M2078" s="116">
        <v>0</v>
      </c>
      <c r="N2078" s="116">
        <v>0</v>
      </c>
      <c r="O2078" s="116">
        <v>0</v>
      </c>
      <c r="P2078" s="115">
        <f t="shared" si="540"/>
        <v>0</v>
      </c>
      <c r="Q2078" s="116">
        <v>0</v>
      </c>
      <c r="R2078" s="116">
        <v>0</v>
      </c>
      <c r="S2078" s="116">
        <v>0</v>
      </c>
      <c r="T2078" s="116">
        <v>0</v>
      </c>
      <c r="U2078" s="111">
        <f t="shared" si="545"/>
        <v>0</v>
      </c>
      <c r="V2078" s="116">
        <f t="shared" si="545"/>
        <v>0</v>
      </c>
      <c r="W2078" s="116">
        <f t="shared" si="545"/>
        <v>0</v>
      </c>
      <c r="X2078" s="116">
        <f t="shared" si="545"/>
        <v>0</v>
      </c>
      <c r="Y2078" s="116">
        <f t="shared" si="545"/>
        <v>0</v>
      </c>
      <c r="Z2078" s="115">
        <f t="shared" si="541"/>
        <v>0</v>
      </c>
      <c r="AA2078" s="116">
        <v>0</v>
      </c>
      <c r="AB2078" s="116">
        <v>0</v>
      </c>
      <c r="AC2078" s="116">
        <v>0</v>
      </c>
      <c r="AD2078" s="116">
        <v>0</v>
      </c>
      <c r="AE2078" s="115">
        <f t="shared" si="542"/>
        <v>0</v>
      </c>
      <c r="AF2078" s="116">
        <v>0</v>
      </c>
      <c r="AG2078" s="116">
        <v>0</v>
      </c>
      <c r="AH2078" s="116">
        <v>0</v>
      </c>
      <c r="AI2078" s="116">
        <v>0</v>
      </c>
      <c r="AJ2078" s="115">
        <f t="shared" si="535"/>
        <v>0</v>
      </c>
      <c r="AK2078" s="116">
        <f t="shared" si="535"/>
        <v>0</v>
      </c>
      <c r="AL2078" s="116">
        <f t="shared" si="535"/>
        <v>0</v>
      </c>
      <c r="AM2078" s="116">
        <f t="shared" si="535"/>
        <v>0</v>
      </c>
      <c r="AN2078" s="116">
        <f t="shared" si="535"/>
        <v>0</v>
      </c>
      <c r="AO2078" s="115">
        <f t="shared" si="543"/>
        <v>0</v>
      </c>
      <c r="AP2078" s="116">
        <f t="shared" si="543"/>
        <v>0</v>
      </c>
      <c r="AQ2078" s="116">
        <f t="shared" si="543"/>
        <v>0</v>
      </c>
      <c r="AR2078" s="116">
        <f t="shared" si="543"/>
        <v>0</v>
      </c>
      <c r="AS2078" s="116">
        <f t="shared" si="544"/>
        <v>0</v>
      </c>
    </row>
    <row r="2079" spans="2:45" ht="27" hidden="1" thickTop="1" thickBot="1" x14ac:dyDescent="0.3">
      <c r="B2079" s="101" t="str">
        <f t="shared" si="536"/>
        <v>b</v>
      </c>
      <c r="C2079" s="101" t="str">
        <f t="shared" si="537"/>
        <v>b</v>
      </c>
      <c r="D2079" s="109" t="s">
        <v>279</v>
      </c>
      <c r="E2079" s="122" t="s">
        <v>307</v>
      </c>
      <c r="F2079" s="115">
        <f t="shared" si="538"/>
        <v>0</v>
      </c>
      <c r="G2079" s="116">
        <f>SUM(G2080:G2081)</f>
        <v>0</v>
      </c>
      <c r="H2079" s="116">
        <f>SUM(H2080:H2081)</f>
        <v>0</v>
      </c>
      <c r="I2079" s="116">
        <f>SUM(I2080:I2081)</f>
        <v>0</v>
      </c>
      <c r="J2079" s="116">
        <f>SUM(J2080:J2081)</f>
        <v>0</v>
      </c>
      <c r="K2079" s="115">
        <f t="shared" si="539"/>
        <v>0</v>
      </c>
      <c r="L2079" s="116">
        <f>SUM(L2080:L2081)</f>
        <v>0</v>
      </c>
      <c r="M2079" s="116">
        <f>SUM(M2080:M2081)</f>
        <v>0</v>
      </c>
      <c r="N2079" s="116">
        <f>SUM(N2080:N2081)</f>
        <v>0</v>
      </c>
      <c r="O2079" s="116">
        <f>SUM(O2080:O2081)</f>
        <v>0</v>
      </c>
      <c r="P2079" s="115">
        <f t="shared" si="540"/>
        <v>0</v>
      </c>
      <c r="Q2079" s="116">
        <f>SUM(Q2080:Q2081)</f>
        <v>0</v>
      </c>
      <c r="R2079" s="116">
        <f>SUM(R2080:R2081)</f>
        <v>0</v>
      </c>
      <c r="S2079" s="116">
        <f>SUM(S2080:S2081)</f>
        <v>0</v>
      </c>
      <c r="T2079" s="116">
        <f>SUM(T2080:T2081)</f>
        <v>0</v>
      </c>
      <c r="U2079" s="111">
        <f t="shared" si="545"/>
        <v>0</v>
      </c>
      <c r="V2079" s="116">
        <f t="shared" si="545"/>
        <v>0</v>
      </c>
      <c r="W2079" s="116">
        <f t="shared" si="545"/>
        <v>0</v>
      </c>
      <c r="X2079" s="116">
        <f t="shared" si="545"/>
        <v>0</v>
      </c>
      <c r="Y2079" s="116">
        <f t="shared" si="545"/>
        <v>0</v>
      </c>
      <c r="Z2079" s="115">
        <f t="shared" si="541"/>
        <v>0</v>
      </c>
      <c r="AA2079" s="116">
        <f>SUM(AA2080:AA2081)</f>
        <v>0</v>
      </c>
      <c r="AB2079" s="116">
        <f>SUM(AB2080:AB2081)</f>
        <v>0</v>
      </c>
      <c r="AC2079" s="116">
        <f>SUM(AC2080:AC2081)</f>
        <v>0</v>
      </c>
      <c r="AD2079" s="116">
        <f>SUM(AD2080:AD2081)</f>
        <v>0</v>
      </c>
      <c r="AE2079" s="115">
        <f t="shared" si="542"/>
        <v>0</v>
      </c>
      <c r="AF2079" s="116">
        <f>SUM(AF2080:AF2081)</f>
        <v>0</v>
      </c>
      <c r="AG2079" s="116">
        <f>SUM(AG2080:AG2081)</f>
        <v>0</v>
      </c>
      <c r="AH2079" s="116">
        <f>SUM(AH2080:AH2081)</f>
        <v>0</v>
      </c>
      <c r="AI2079" s="116">
        <f>SUM(AI2080:AI2081)</f>
        <v>0</v>
      </c>
      <c r="AJ2079" s="115">
        <f t="shared" si="535"/>
        <v>0</v>
      </c>
      <c r="AK2079" s="116">
        <f t="shared" si="535"/>
        <v>0</v>
      </c>
      <c r="AL2079" s="116">
        <f t="shared" si="535"/>
        <v>0</v>
      </c>
      <c r="AM2079" s="116">
        <f t="shared" si="535"/>
        <v>0</v>
      </c>
      <c r="AN2079" s="116">
        <f t="shared" si="535"/>
        <v>0</v>
      </c>
      <c r="AO2079" s="115">
        <f t="shared" si="543"/>
        <v>0</v>
      </c>
      <c r="AP2079" s="116">
        <f t="shared" si="543"/>
        <v>0</v>
      </c>
      <c r="AQ2079" s="116">
        <f t="shared" si="543"/>
        <v>0</v>
      </c>
      <c r="AR2079" s="116">
        <f t="shared" si="543"/>
        <v>0</v>
      </c>
      <c r="AS2079" s="116">
        <f t="shared" si="544"/>
        <v>0</v>
      </c>
    </row>
    <row r="2080" spans="2:45" ht="27" hidden="1" thickTop="1" thickBot="1" x14ac:dyDescent="0.3">
      <c r="B2080" s="101" t="str">
        <f t="shared" si="536"/>
        <v>b</v>
      </c>
      <c r="C2080" s="101" t="str">
        <f t="shared" si="537"/>
        <v>b</v>
      </c>
      <c r="D2080" s="109" t="s">
        <v>279</v>
      </c>
      <c r="E2080" s="124" t="s">
        <v>308</v>
      </c>
      <c r="F2080" s="115">
        <f t="shared" si="538"/>
        <v>0</v>
      </c>
      <c r="G2080" s="116">
        <v>0</v>
      </c>
      <c r="H2080" s="116">
        <v>0</v>
      </c>
      <c r="I2080" s="116">
        <v>0</v>
      </c>
      <c r="J2080" s="116">
        <v>0</v>
      </c>
      <c r="K2080" s="115">
        <f t="shared" si="539"/>
        <v>0</v>
      </c>
      <c r="L2080" s="116">
        <v>0</v>
      </c>
      <c r="M2080" s="116">
        <v>0</v>
      </c>
      <c r="N2080" s="116">
        <v>0</v>
      </c>
      <c r="O2080" s="116">
        <v>0</v>
      </c>
      <c r="P2080" s="115">
        <f t="shared" si="540"/>
        <v>0</v>
      </c>
      <c r="Q2080" s="116">
        <v>0</v>
      </c>
      <c r="R2080" s="116">
        <v>0</v>
      </c>
      <c r="S2080" s="116">
        <v>0</v>
      </c>
      <c r="T2080" s="116">
        <v>0</v>
      </c>
      <c r="U2080" s="111">
        <f t="shared" si="545"/>
        <v>0</v>
      </c>
      <c r="V2080" s="116">
        <f t="shared" si="545"/>
        <v>0</v>
      </c>
      <c r="W2080" s="116">
        <f t="shared" si="545"/>
        <v>0</v>
      </c>
      <c r="X2080" s="116">
        <f t="shared" si="545"/>
        <v>0</v>
      </c>
      <c r="Y2080" s="116">
        <f t="shared" si="545"/>
        <v>0</v>
      </c>
      <c r="Z2080" s="115">
        <f t="shared" si="541"/>
        <v>0</v>
      </c>
      <c r="AA2080" s="116">
        <v>0</v>
      </c>
      <c r="AB2080" s="116">
        <v>0</v>
      </c>
      <c r="AC2080" s="116">
        <v>0</v>
      </c>
      <c r="AD2080" s="116">
        <v>0</v>
      </c>
      <c r="AE2080" s="115">
        <f t="shared" si="542"/>
        <v>0</v>
      </c>
      <c r="AF2080" s="116">
        <v>0</v>
      </c>
      <c r="AG2080" s="116">
        <v>0</v>
      </c>
      <c r="AH2080" s="116">
        <v>0</v>
      </c>
      <c r="AI2080" s="116">
        <v>0</v>
      </c>
      <c r="AJ2080" s="115">
        <f t="shared" si="535"/>
        <v>0</v>
      </c>
      <c r="AK2080" s="116">
        <f t="shared" si="535"/>
        <v>0</v>
      </c>
      <c r="AL2080" s="116">
        <f t="shared" si="535"/>
        <v>0</v>
      </c>
      <c r="AM2080" s="116">
        <f t="shared" si="535"/>
        <v>0</v>
      </c>
      <c r="AN2080" s="116">
        <f t="shared" si="535"/>
        <v>0</v>
      </c>
      <c r="AO2080" s="115">
        <f t="shared" si="543"/>
        <v>0</v>
      </c>
      <c r="AP2080" s="116">
        <f t="shared" si="543"/>
        <v>0</v>
      </c>
      <c r="AQ2080" s="116">
        <f t="shared" si="543"/>
        <v>0</v>
      </c>
      <c r="AR2080" s="116">
        <f t="shared" si="543"/>
        <v>0</v>
      </c>
      <c r="AS2080" s="116">
        <f t="shared" si="544"/>
        <v>0</v>
      </c>
    </row>
    <row r="2081" spans="2:45" ht="39.75" hidden="1" thickTop="1" thickBot="1" x14ac:dyDescent="0.3">
      <c r="B2081" s="101" t="str">
        <f t="shared" si="536"/>
        <v>b</v>
      </c>
      <c r="C2081" s="101" t="str">
        <f t="shared" si="537"/>
        <v>b</v>
      </c>
      <c r="D2081" s="109" t="s">
        <v>279</v>
      </c>
      <c r="E2081" s="124" t="s">
        <v>309</v>
      </c>
      <c r="F2081" s="115">
        <f t="shared" si="538"/>
        <v>0</v>
      </c>
      <c r="G2081" s="116">
        <v>0</v>
      </c>
      <c r="H2081" s="116">
        <v>0</v>
      </c>
      <c r="I2081" s="116">
        <v>0</v>
      </c>
      <c r="J2081" s="116">
        <v>0</v>
      </c>
      <c r="K2081" s="115">
        <f t="shared" si="539"/>
        <v>0</v>
      </c>
      <c r="L2081" s="116">
        <v>0</v>
      </c>
      <c r="M2081" s="116">
        <v>0</v>
      </c>
      <c r="N2081" s="116">
        <v>0</v>
      </c>
      <c r="O2081" s="116">
        <v>0</v>
      </c>
      <c r="P2081" s="115">
        <f t="shared" si="540"/>
        <v>0</v>
      </c>
      <c r="Q2081" s="116">
        <v>0</v>
      </c>
      <c r="R2081" s="116">
        <v>0</v>
      </c>
      <c r="S2081" s="116">
        <v>0</v>
      </c>
      <c r="T2081" s="116">
        <v>0</v>
      </c>
      <c r="U2081" s="111">
        <f t="shared" si="545"/>
        <v>0</v>
      </c>
      <c r="V2081" s="116">
        <f t="shared" si="545"/>
        <v>0</v>
      </c>
      <c r="W2081" s="116">
        <f t="shared" si="545"/>
        <v>0</v>
      </c>
      <c r="X2081" s="116">
        <f t="shared" si="545"/>
        <v>0</v>
      </c>
      <c r="Y2081" s="116">
        <f t="shared" si="545"/>
        <v>0</v>
      </c>
      <c r="Z2081" s="115">
        <f t="shared" si="541"/>
        <v>0</v>
      </c>
      <c r="AA2081" s="116">
        <v>0</v>
      </c>
      <c r="AB2081" s="116">
        <v>0</v>
      </c>
      <c r="AC2081" s="116">
        <v>0</v>
      </c>
      <c r="AD2081" s="116">
        <v>0</v>
      </c>
      <c r="AE2081" s="115">
        <f t="shared" si="542"/>
        <v>0</v>
      </c>
      <c r="AF2081" s="116">
        <v>0</v>
      </c>
      <c r="AG2081" s="116">
        <v>0</v>
      </c>
      <c r="AH2081" s="116">
        <v>0</v>
      </c>
      <c r="AI2081" s="116">
        <v>0</v>
      </c>
      <c r="AJ2081" s="115">
        <f t="shared" si="535"/>
        <v>0</v>
      </c>
      <c r="AK2081" s="116">
        <f t="shared" si="535"/>
        <v>0</v>
      </c>
      <c r="AL2081" s="116">
        <f t="shared" si="535"/>
        <v>0</v>
      </c>
      <c r="AM2081" s="116">
        <f t="shared" si="535"/>
        <v>0</v>
      </c>
      <c r="AN2081" s="116">
        <f t="shared" si="535"/>
        <v>0</v>
      </c>
      <c r="AO2081" s="115">
        <f t="shared" si="543"/>
        <v>0</v>
      </c>
      <c r="AP2081" s="116">
        <f t="shared" si="543"/>
        <v>0</v>
      </c>
      <c r="AQ2081" s="116">
        <f t="shared" si="543"/>
        <v>0</v>
      </c>
      <c r="AR2081" s="116">
        <f t="shared" si="543"/>
        <v>0</v>
      </c>
      <c r="AS2081" s="116">
        <f t="shared" si="544"/>
        <v>0</v>
      </c>
    </row>
    <row r="2082" spans="2:45" ht="16.5" hidden="1" thickTop="1" thickBot="1" x14ac:dyDescent="0.3">
      <c r="B2082" s="101" t="str">
        <f t="shared" si="536"/>
        <v>b</v>
      </c>
      <c r="C2082" s="101" t="str">
        <f t="shared" si="537"/>
        <v>b</v>
      </c>
      <c r="D2082" s="109" t="s">
        <v>279</v>
      </c>
      <c r="E2082" s="120" t="s">
        <v>310</v>
      </c>
      <c r="F2082" s="115">
        <f t="shared" si="538"/>
        <v>0</v>
      </c>
      <c r="G2082" s="116">
        <v>0</v>
      </c>
      <c r="H2082" s="116">
        <v>0</v>
      </c>
      <c r="I2082" s="116">
        <v>0</v>
      </c>
      <c r="J2082" s="116">
        <v>0</v>
      </c>
      <c r="K2082" s="115">
        <f t="shared" si="539"/>
        <v>0</v>
      </c>
      <c r="L2082" s="116">
        <v>0</v>
      </c>
      <c r="M2082" s="116">
        <v>0</v>
      </c>
      <c r="N2082" s="116">
        <v>0</v>
      </c>
      <c r="O2082" s="116">
        <v>0</v>
      </c>
      <c r="P2082" s="115">
        <f t="shared" si="540"/>
        <v>0</v>
      </c>
      <c r="Q2082" s="116">
        <v>0</v>
      </c>
      <c r="R2082" s="116">
        <v>0</v>
      </c>
      <c r="S2082" s="116">
        <v>0</v>
      </c>
      <c r="T2082" s="116">
        <v>0</v>
      </c>
      <c r="U2082" s="111">
        <f t="shared" si="545"/>
        <v>0</v>
      </c>
      <c r="V2082" s="116">
        <f t="shared" si="545"/>
        <v>0</v>
      </c>
      <c r="W2082" s="116">
        <f t="shared" si="545"/>
        <v>0</v>
      </c>
      <c r="X2082" s="116">
        <f t="shared" si="545"/>
        <v>0</v>
      </c>
      <c r="Y2082" s="116">
        <f t="shared" si="545"/>
        <v>0</v>
      </c>
      <c r="Z2082" s="115">
        <f t="shared" si="541"/>
        <v>0</v>
      </c>
      <c r="AA2082" s="116">
        <v>0</v>
      </c>
      <c r="AB2082" s="116">
        <v>0</v>
      </c>
      <c r="AC2082" s="116">
        <v>0</v>
      </c>
      <c r="AD2082" s="116">
        <v>0</v>
      </c>
      <c r="AE2082" s="115">
        <f t="shared" si="542"/>
        <v>0</v>
      </c>
      <c r="AF2082" s="116">
        <v>0</v>
      </c>
      <c r="AG2082" s="116">
        <v>0</v>
      </c>
      <c r="AH2082" s="116">
        <v>0</v>
      </c>
      <c r="AI2082" s="116">
        <v>0</v>
      </c>
      <c r="AJ2082" s="115">
        <f t="shared" si="535"/>
        <v>0</v>
      </c>
      <c r="AK2082" s="116">
        <f t="shared" si="535"/>
        <v>0</v>
      </c>
      <c r="AL2082" s="116">
        <f t="shared" si="535"/>
        <v>0</v>
      </c>
      <c r="AM2082" s="116">
        <f t="shared" si="535"/>
        <v>0</v>
      </c>
      <c r="AN2082" s="116">
        <f t="shared" si="535"/>
        <v>0</v>
      </c>
      <c r="AO2082" s="115">
        <f t="shared" si="543"/>
        <v>0</v>
      </c>
      <c r="AP2082" s="116">
        <f t="shared" si="543"/>
        <v>0</v>
      </c>
      <c r="AQ2082" s="116">
        <f t="shared" si="543"/>
        <v>0</v>
      </c>
      <c r="AR2082" s="116">
        <f t="shared" si="543"/>
        <v>0</v>
      </c>
      <c r="AS2082" s="116">
        <f t="shared" si="544"/>
        <v>0</v>
      </c>
    </row>
    <row r="2083" spans="2:45" ht="16.5" hidden="1" thickTop="1" thickBot="1" x14ac:dyDescent="0.3">
      <c r="B2083" s="101" t="str">
        <f t="shared" si="536"/>
        <v>b</v>
      </c>
      <c r="C2083" s="101" t="str">
        <f t="shared" si="537"/>
        <v>b</v>
      </c>
      <c r="D2083" s="109" t="s">
        <v>279</v>
      </c>
      <c r="E2083" s="120" t="s">
        <v>311</v>
      </c>
      <c r="F2083" s="115">
        <f t="shared" si="538"/>
        <v>0</v>
      </c>
      <c r="G2083" s="116">
        <v>0</v>
      </c>
      <c r="H2083" s="116">
        <v>0</v>
      </c>
      <c r="I2083" s="116">
        <v>0</v>
      </c>
      <c r="J2083" s="116">
        <v>0</v>
      </c>
      <c r="K2083" s="115">
        <f t="shared" si="539"/>
        <v>0</v>
      </c>
      <c r="L2083" s="116">
        <v>0</v>
      </c>
      <c r="M2083" s="116">
        <v>0</v>
      </c>
      <c r="N2083" s="116">
        <v>0</v>
      </c>
      <c r="O2083" s="116">
        <v>0</v>
      </c>
      <c r="P2083" s="115">
        <f t="shared" si="540"/>
        <v>0</v>
      </c>
      <c r="Q2083" s="116">
        <v>0</v>
      </c>
      <c r="R2083" s="116">
        <v>0</v>
      </c>
      <c r="S2083" s="116">
        <v>0</v>
      </c>
      <c r="T2083" s="116">
        <v>0</v>
      </c>
      <c r="U2083" s="111">
        <f t="shared" si="545"/>
        <v>0</v>
      </c>
      <c r="V2083" s="116">
        <f t="shared" si="545"/>
        <v>0</v>
      </c>
      <c r="W2083" s="116">
        <f t="shared" si="545"/>
        <v>0</v>
      </c>
      <c r="X2083" s="116">
        <f t="shared" si="545"/>
        <v>0</v>
      </c>
      <c r="Y2083" s="116">
        <f t="shared" si="545"/>
        <v>0</v>
      </c>
      <c r="Z2083" s="115">
        <f t="shared" si="541"/>
        <v>0</v>
      </c>
      <c r="AA2083" s="116">
        <v>0</v>
      </c>
      <c r="AB2083" s="116">
        <v>0</v>
      </c>
      <c r="AC2083" s="116">
        <v>0</v>
      </c>
      <c r="AD2083" s="116">
        <v>0</v>
      </c>
      <c r="AE2083" s="115">
        <f t="shared" si="542"/>
        <v>0</v>
      </c>
      <c r="AF2083" s="116">
        <v>0</v>
      </c>
      <c r="AG2083" s="116">
        <v>0</v>
      </c>
      <c r="AH2083" s="116">
        <v>0</v>
      </c>
      <c r="AI2083" s="116">
        <v>0</v>
      </c>
      <c r="AJ2083" s="115">
        <f t="shared" si="535"/>
        <v>0</v>
      </c>
      <c r="AK2083" s="116">
        <f t="shared" si="535"/>
        <v>0</v>
      </c>
      <c r="AL2083" s="116">
        <f t="shared" si="535"/>
        <v>0</v>
      </c>
      <c r="AM2083" s="116">
        <f t="shared" si="535"/>
        <v>0</v>
      </c>
      <c r="AN2083" s="116">
        <f t="shared" si="535"/>
        <v>0</v>
      </c>
      <c r="AO2083" s="115">
        <f t="shared" si="543"/>
        <v>0</v>
      </c>
      <c r="AP2083" s="116">
        <f t="shared" si="543"/>
        <v>0</v>
      </c>
      <c r="AQ2083" s="116">
        <f t="shared" si="543"/>
        <v>0</v>
      </c>
      <c r="AR2083" s="116">
        <f t="shared" si="543"/>
        <v>0</v>
      </c>
      <c r="AS2083" s="116">
        <f t="shared" si="544"/>
        <v>0</v>
      </c>
    </row>
    <row r="2084" spans="2:45" ht="16.5" hidden="1" thickTop="1" thickBot="1" x14ac:dyDescent="0.3">
      <c r="B2084" s="101" t="str">
        <f t="shared" si="536"/>
        <v>b</v>
      </c>
      <c r="C2084" s="101" t="str">
        <f t="shared" si="537"/>
        <v>b</v>
      </c>
      <c r="D2084" s="109" t="s">
        <v>279</v>
      </c>
      <c r="E2084" s="120" t="s">
        <v>312</v>
      </c>
      <c r="F2084" s="115">
        <f t="shared" si="538"/>
        <v>0</v>
      </c>
      <c r="G2084" s="116">
        <v>0</v>
      </c>
      <c r="H2084" s="116">
        <v>0</v>
      </c>
      <c r="I2084" s="116">
        <v>0</v>
      </c>
      <c r="J2084" s="116">
        <v>0</v>
      </c>
      <c r="K2084" s="115">
        <f t="shared" si="539"/>
        <v>0</v>
      </c>
      <c r="L2084" s="116">
        <v>0</v>
      </c>
      <c r="M2084" s="116">
        <v>0</v>
      </c>
      <c r="N2084" s="116">
        <v>0</v>
      </c>
      <c r="O2084" s="116">
        <v>0</v>
      </c>
      <c r="P2084" s="115">
        <f t="shared" si="540"/>
        <v>0</v>
      </c>
      <c r="Q2084" s="116">
        <v>0</v>
      </c>
      <c r="R2084" s="116">
        <v>0</v>
      </c>
      <c r="S2084" s="116">
        <v>0</v>
      </c>
      <c r="T2084" s="116">
        <v>0</v>
      </c>
      <c r="U2084" s="111">
        <f t="shared" si="545"/>
        <v>0</v>
      </c>
      <c r="V2084" s="116">
        <f t="shared" si="545"/>
        <v>0</v>
      </c>
      <c r="W2084" s="116">
        <f t="shared" si="545"/>
        <v>0</v>
      </c>
      <c r="X2084" s="116">
        <f t="shared" si="545"/>
        <v>0</v>
      </c>
      <c r="Y2084" s="116">
        <f t="shared" si="545"/>
        <v>0</v>
      </c>
      <c r="Z2084" s="115">
        <f t="shared" si="541"/>
        <v>0</v>
      </c>
      <c r="AA2084" s="116">
        <v>0</v>
      </c>
      <c r="AB2084" s="116">
        <v>0</v>
      </c>
      <c r="AC2084" s="116">
        <v>0</v>
      </c>
      <c r="AD2084" s="116">
        <v>0</v>
      </c>
      <c r="AE2084" s="115">
        <f t="shared" si="542"/>
        <v>0</v>
      </c>
      <c r="AF2084" s="116">
        <v>0</v>
      </c>
      <c r="AG2084" s="116">
        <v>0</v>
      </c>
      <c r="AH2084" s="116">
        <v>0</v>
      </c>
      <c r="AI2084" s="116">
        <v>0</v>
      </c>
      <c r="AJ2084" s="115">
        <f t="shared" si="535"/>
        <v>0</v>
      </c>
      <c r="AK2084" s="116">
        <f t="shared" si="535"/>
        <v>0</v>
      </c>
      <c r="AL2084" s="116">
        <f t="shared" si="535"/>
        <v>0</v>
      </c>
      <c r="AM2084" s="116">
        <f t="shared" si="535"/>
        <v>0</v>
      </c>
      <c r="AN2084" s="116">
        <f t="shared" si="535"/>
        <v>0</v>
      </c>
      <c r="AO2084" s="115">
        <f t="shared" si="543"/>
        <v>0</v>
      </c>
      <c r="AP2084" s="116">
        <f t="shared" si="543"/>
        <v>0</v>
      </c>
      <c r="AQ2084" s="116">
        <f t="shared" si="543"/>
        <v>0</v>
      </c>
      <c r="AR2084" s="116">
        <f t="shared" si="543"/>
        <v>0</v>
      </c>
      <c r="AS2084" s="116">
        <f t="shared" si="544"/>
        <v>0</v>
      </c>
    </row>
    <row r="2085" spans="2:45" ht="52.5" thickTop="1" thickBot="1" x14ac:dyDescent="0.3">
      <c r="B2085" s="101" t="str">
        <f t="shared" si="536"/>
        <v>a</v>
      </c>
      <c r="C2085" s="101" t="str">
        <f t="shared" si="537"/>
        <v>a</v>
      </c>
      <c r="D2085" s="109" t="s">
        <v>470</v>
      </c>
      <c r="E2085" s="119" t="s">
        <v>471</v>
      </c>
      <c r="F2085" s="115">
        <f t="shared" si="538"/>
        <v>0</v>
      </c>
      <c r="G2085" s="116">
        <f>SUM(G2086,G2098:G2100)</f>
        <v>0</v>
      </c>
      <c r="H2085" s="116">
        <f>SUM(H2086,H2098:H2100)</f>
        <v>0</v>
      </c>
      <c r="I2085" s="116">
        <f>SUM(I2086,I2098:I2100)</f>
        <v>0</v>
      </c>
      <c r="J2085" s="116">
        <f>SUM(J2086,J2098:J2100)</f>
        <v>0</v>
      </c>
      <c r="K2085" s="115">
        <f t="shared" si="539"/>
        <v>22050000</v>
      </c>
      <c r="L2085" s="116">
        <f>SUM(L2086,L2098:L2100)</f>
        <v>2365000</v>
      </c>
      <c r="M2085" s="116">
        <f>SUM(M2086,M2098:M2100)</f>
        <v>19685000</v>
      </c>
      <c r="N2085" s="116">
        <f>SUM(N2086,N2098:N2100)</f>
        <v>0</v>
      </c>
      <c r="O2085" s="116">
        <f>SUM(O2086,O2098:O2100)</f>
        <v>0</v>
      </c>
      <c r="P2085" s="115">
        <f t="shared" si="540"/>
        <v>2450222.75</v>
      </c>
      <c r="Q2085" s="116">
        <f>SUM(Q2086,Q2098:Q2100)</f>
        <v>0</v>
      </c>
      <c r="R2085" s="116">
        <f>SUM(R2086,R2098:R2100)</f>
        <v>2450222.75</v>
      </c>
      <c r="S2085" s="116">
        <f>SUM(S2086,S2098:S2100)</f>
        <v>0</v>
      </c>
      <c r="T2085" s="116">
        <f>SUM(T2086,T2098:T2100)</f>
        <v>0</v>
      </c>
      <c r="U2085" s="111">
        <f t="shared" si="545"/>
        <v>98800000</v>
      </c>
      <c r="V2085" s="116">
        <f t="shared" si="545"/>
        <v>2365000</v>
      </c>
      <c r="W2085" s="116">
        <f t="shared" si="545"/>
        <v>20339000</v>
      </c>
      <c r="X2085" s="116">
        <f t="shared" si="545"/>
        <v>30000000</v>
      </c>
      <c r="Y2085" s="116">
        <f t="shared" si="545"/>
        <v>46096000</v>
      </c>
      <c r="Z2085" s="115">
        <f t="shared" si="541"/>
        <v>76750000</v>
      </c>
      <c r="AA2085" s="116">
        <f>SUM(AA2086,AA2098:AA2100)</f>
        <v>0</v>
      </c>
      <c r="AB2085" s="116">
        <f>SUM(AB2086,AB2098:AB2100)</f>
        <v>654000</v>
      </c>
      <c r="AC2085" s="116">
        <f>SUM(AC2086,AC2098:AC2100)</f>
        <v>30000000</v>
      </c>
      <c r="AD2085" s="116">
        <f>SUM(AD2086,AD2098:AD2100)</f>
        <v>46096000</v>
      </c>
      <c r="AE2085" s="115">
        <f t="shared" si="542"/>
        <v>22050000</v>
      </c>
      <c r="AF2085" s="116">
        <f>SUM(AF2086,AF2098:AF2100)</f>
        <v>2365000</v>
      </c>
      <c r="AG2085" s="116">
        <f>SUM(AG2086,AG2098:AG2100)</f>
        <v>19685000</v>
      </c>
      <c r="AH2085" s="116">
        <f>SUM(AH2086,AH2098:AH2100)</f>
        <v>0</v>
      </c>
      <c r="AI2085" s="116">
        <f>SUM(AI2086,AI2098:AI2100)</f>
        <v>0</v>
      </c>
      <c r="AJ2085" s="115">
        <f t="shared" si="535"/>
        <v>98800000</v>
      </c>
      <c r="AK2085" s="116">
        <f t="shared" si="535"/>
        <v>2365000</v>
      </c>
      <c r="AL2085" s="116">
        <f t="shared" si="535"/>
        <v>20339000</v>
      </c>
      <c r="AM2085" s="116">
        <f t="shared" si="535"/>
        <v>30000000</v>
      </c>
      <c r="AN2085" s="116">
        <f t="shared" si="535"/>
        <v>46096000</v>
      </c>
      <c r="AO2085" s="115">
        <f t="shared" si="543"/>
        <v>120850000</v>
      </c>
      <c r="AP2085" s="116">
        <f t="shared" si="543"/>
        <v>4730000</v>
      </c>
      <c r="AQ2085" s="116">
        <f t="shared" si="543"/>
        <v>40024000</v>
      </c>
      <c r="AR2085" s="116">
        <f t="shared" si="543"/>
        <v>30000000</v>
      </c>
      <c r="AS2085" s="116">
        <f t="shared" si="544"/>
        <v>46096000</v>
      </c>
    </row>
    <row r="2086" spans="2:45" ht="16.5" thickTop="1" thickBot="1" x14ac:dyDescent="0.3">
      <c r="B2086" s="101" t="str">
        <f t="shared" si="536"/>
        <v>a</v>
      </c>
      <c r="C2086" s="101" t="str">
        <f t="shared" si="537"/>
        <v>a</v>
      </c>
      <c r="D2086" s="109" t="s">
        <v>279</v>
      </c>
      <c r="E2086" s="120" t="s">
        <v>298</v>
      </c>
      <c r="F2086" s="115">
        <f t="shared" si="538"/>
        <v>0</v>
      </c>
      <c r="G2086" s="116">
        <f>SUM(G2087:G2093)</f>
        <v>0</v>
      </c>
      <c r="H2086" s="116">
        <f>SUM(H2087:H2093)</f>
        <v>0</v>
      </c>
      <c r="I2086" s="116">
        <f>SUM(I2087:I2093)</f>
        <v>0</v>
      </c>
      <c r="J2086" s="116">
        <f>SUM(J2087:J2093)</f>
        <v>0</v>
      </c>
      <c r="K2086" s="115">
        <f t="shared" si="539"/>
        <v>20899000</v>
      </c>
      <c r="L2086" s="116">
        <f>SUM(L2087:L2093)</f>
        <v>2214000</v>
      </c>
      <c r="M2086" s="116">
        <f>SUM(M2087:M2093)</f>
        <v>18685000</v>
      </c>
      <c r="N2086" s="116">
        <f>SUM(N2087:N2093)</f>
        <v>0</v>
      </c>
      <c r="O2086" s="116">
        <f>SUM(O2087:O2093)</f>
        <v>0</v>
      </c>
      <c r="P2086" s="115">
        <f t="shared" si="540"/>
        <v>2300680.75</v>
      </c>
      <c r="Q2086" s="116">
        <f>SUM(Q2087:Q2093)</f>
        <v>0</v>
      </c>
      <c r="R2086" s="116">
        <f>SUM(R2087:R2093)</f>
        <v>2300680.75</v>
      </c>
      <c r="S2086" s="116">
        <f>SUM(S2087:S2093)</f>
        <v>0</v>
      </c>
      <c r="T2086" s="116">
        <f>SUM(T2087:T2093)</f>
        <v>0</v>
      </c>
      <c r="U2086" s="111">
        <f t="shared" si="545"/>
        <v>97000000</v>
      </c>
      <c r="V2086" s="116">
        <f t="shared" si="545"/>
        <v>2219000</v>
      </c>
      <c r="W2086" s="116">
        <f t="shared" si="545"/>
        <v>18685000</v>
      </c>
      <c r="X2086" s="116">
        <f t="shared" si="545"/>
        <v>30000000</v>
      </c>
      <c r="Y2086" s="116">
        <f t="shared" si="545"/>
        <v>46096000</v>
      </c>
      <c r="Z2086" s="115">
        <f t="shared" si="541"/>
        <v>76096000</v>
      </c>
      <c r="AA2086" s="116">
        <f>SUM(AA2087:AA2093)</f>
        <v>0</v>
      </c>
      <c r="AB2086" s="116">
        <f>SUM(AB2087:AB2093)</f>
        <v>0</v>
      </c>
      <c r="AC2086" s="116">
        <f>SUM(AC2087:AC2093)</f>
        <v>30000000</v>
      </c>
      <c r="AD2086" s="116">
        <f>SUM(AD2087:AD2093)</f>
        <v>46096000</v>
      </c>
      <c r="AE2086" s="115">
        <f t="shared" si="542"/>
        <v>20904000</v>
      </c>
      <c r="AF2086" s="116">
        <f>SUM(AF2087:AF2093)</f>
        <v>2219000</v>
      </c>
      <c r="AG2086" s="116">
        <f>SUM(AG2087:AG2093)</f>
        <v>18685000</v>
      </c>
      <c r="AH2086" s="116">
        <f>SUM(AH2087:AH2093)</f>
        <v>0</v>
      </c>
      <c r="AI2086" s="116">
        <f>SUM(AI2087:AI2093)</f>
        <v>0</v>
      </c>
      <c r="AJ2086" s="115">
        <f t="shared" si="535"/>
        <v>97000000</v>
      </c>
      <c r="AK2086" s="116">
        <f t="shared" si="535"/>
        <v>2219000</v>
      </c>
      <c r="AL2086" s="116">
        <f t="shared" si="535"/>
        <v>18685000</v>
      </c>
      <c r="AM2086" s="116">
        <f t="shared" si="535"/>
        <v>30000000</v>
      </c>
      <c r="AN2086" s="116">
        <f t="shared" si="535"/>
        <v>46096000</v>
      </c>
      <c r="AO2086" s="115">
        <f t="shared" si="543"/>
        <v>117899000</v>
      </c>
      <c r="AP2086" s="116">
        <f t="shared" si="543"/>
        <v>4433000</v>
      </c>
      <c r="AQ2086" s="116">
        <f t="shared" si="543"/>
        <v>37370000</v>
      </c>
      <c r="AR2086" s="116">
        <f t="shared" si="543"/>
        <v>30000000</v>
      </c>
      <c r="AS2086" s="116">
        <f t="shared" si="544"/>
        <v>46096000</v>
      </c>
    </row>
    <row r="2087" spans="2:45" ht="16.5" hidden="1" thickTop="1" thickBot="1" x14ac:dyDescent="0.3">
      <c r="B2087" s="101" t="str">
        <f t="shared" si="536"/>
        <v>b</v>
      </c>
      <c r="C2087" s="101" t="str">
        <f t="shared" si="537"/>
        <v>b</v>
      </c>
      <c r="D2087" s="109" t="s">
        <v>279</v>
      </c>
      <c r="E2087" s="121" t="s">
        <v>299</v>
      </c>
      <c r="F2087" s="115">
        <f t="shared" si="538"/>
        <v>0</v>
      </c>
      <c r="G2087" s="116">
        <v>0</v>
      </c>
      <c r="H2087" s="116">
        <v>0</v>
      </c>
      <c r="I2087" s="116">
        <v>0</v>
      </c>
      <c r="J2087" s="116">
        <v>0</v>
      </c>
      <c r="K2087" s="115">
        <f t="shared" si="539"/>
        <v>0</v>
      </c>
      <c r="L2087" s="116">
        <v>0</v>
      </c>
      <c r="M2087" s="116">
        <v>0</v>
      </c>
      <c r="N2087" s="116">
        <v>0</v>
      </c>
      <c r="O2087" s="116">
        <v>0</v>
      </c>
      <c r="P2087" s="115">
        <f t="shared" si="540"/>
        <v>0</v>
      </c>
      <c r="Q2087" s="116">
        <v>0</v>
      </c>
      <c r="R2087" s="116">
        <v>0</v>
      </c>
      <c r="S2087" s="116">
        <v>0</v>
      </c>
      <c r="T2087" s="116">
        <v>0</v>
      </c>
      <c r="U2087" s="111">
        <f t="shared" si="545"/>
        <v>0</v>
      </c>
      <c r="V2087" s="116">
        <f t="shared" si="545"/>
        <v>0</v>
      </c>
      <c r="W2087" s="116">
        <f t="shared" si="545"/>
        <v>0</v>
      </c>
      <c r="X2087" s="116">
        <f t="shared" si="545"/>
        <v>0</v>
      </c>
      <c r="Y2087" s="116">
        <f t="shared" si="545"/>
        <v>0</v>
      </c>
      <c r="Z2087" s="115">
        <f t="shared" si="541"/>
        <v>0</v>
      </c>
      <c r="AA2087" s="116">
        <v>0</v>
      </c>
      <c r="AB2087" s="116">
        <v>0</v>
      </c>
      <c r="AC2087" s="116">
        <v>0</v>
      </c>
      <c r="AD2087" s="116">
        <v>0</v>
      </c>
      <c r="AE2087" s="115">
        <f t="shared" si="542"/>
        <v>0</v>
      </c>
      <c r="AF2087" s="116">
        <v>0</v>
      </c>
      <c r="AG2087" s="116">
        <v>0</v>
      </c>
      <c r="AH2087" s="116">
        <v>0</v>
      </c>
      <c r="AI2087" s="116">
        <v>0</v>
      </c>
      <c r="AJ2087" s="115">
        <f t="shared" si="535"/>
        <v>0</v>
      </c>
      <c r="AK2087" s="116">
        <f t="shared" si="535"/>
        <v>0</v>
      </c>
      <c r="AL2087" s="116">
        <f t="shared" si="535"/>
        <v>0</v>
      </c>
      <c r="AM2087" s="116">
        <f t="shared" si="535"/>
        <v>0</v>
      </c>
      <c r="AN2087" s="116">
        <f t="shared" si="535"/>
        <v>0</v>
      </c>
      <c r="AO2087" s="115">
        <f t="shared" si="543"/>
        <v>0</v>
      </c>
      <c r="AP2087" s="116">
        <f t="shared" si="543"/>
        <v>0</v>
      </c>
      <c r="AQ2087" s="116">
        <f t="shared" si="543"/>
        <v>0</v>
      </c>
      <c r="AR2087" s="116">
        <f t="shared" si="543"/>
        <v>0</v>
      </c>
      <c r="AS2087" s="116">
        <f t="shared" si="544"/>
        <v>0</v>
      </c>
    </row>
    <row r="2088" spans="2:45" ht="16.5" thickTop="1" thickBot="1" x14ac:dyDescent="0.3">
      <c r="B2088" s="101" t="str">
        <f t="shared" si="536"/>
        <v>a</v>
      </c>
      <c r="C2088" s="101" t="str">
        <f t="shared" si="537"/>
        <v>a</v>
      </c>
      <c r="D2088" s="109" t="s">
        <v>279</v>
      </c>
      <c r="E2088" s="121" t="s">
        <v>300</v>
      </c>
      <c r="F2088" s="115">
        <f t="shared" si="538"/>
        <v>0</v>
      </c>
      <c r="G2088" s="116">
        <v>0</v>
      </c>
      <c r="H2088" s="116">
        <v>0</v>
      </c>
      <c r="I2088" s="116">
        <v>0</v>
      </c>
      <c r="J2088" s="116">
        <v>0</v>
      </c>
      <c r="K2088" s="115">
        <f t="shared" si="539"/>
        <v>20899000</v>
      </c>
      <c r="L2088" s="116">
        <v>2214000</v>
      </c>
      <c r="M2088" s="116">
        <v>18685000</v>
      </c>
      <c r="N2088" s="116">
        <v>0</v>
      </c>
      <c r="O2088" s="116">
        <v>0</v>
      </c>
      <c r="P2088" s="115">
        <f t="shared" si="540"/>
        <v>2300680.75</v>
      </c>
      <c r="Q2088" s="116">
        <v>0</v>
      </c>
      <c r="R2088" s="116">
        <v>2300680.75</v>
      </c>
      <c r="S2088" s="116">
        <v>0</v>
      </c>
      <c r="T2088" s="116">
        <v>0</v>
      </c>
      <c r="U2088" s="111">
        <f t="shared" si="545"/>
        <v>97000000</v>
      </c>
      <c r="V2088" s="116">
        <f t="shared" si="545"/>
        <v>2219000</v>
      </c>
      <c r="W2088" s="116">
        <f t="shared" si="545"/>
        <v>18685000</v>
      </c>
      <c r="X2088" s="116">
        <f t="shared" si="545"/>
        <v>30000000</v>
      </c>
      <c r="Y2088" s="116">
        <f t="shared" si="545"/>
        <v>46096000</v>
      </c>
      <c r="Z2088" s="115">
        <f t="shared" si="541"/>
        <v>76096000</v>
      </c>
      <c r="AA2088" s="116">
        <v>0</v>
      </c>
      <c r="AB2088" s="116">
        <v>0</v>
      </c>
      <c r="AC2088" s="116">
        <v>30000000</v>
      </c>
      <c r="AD2088" s="116">
        <v>46096000</v>
      </c>
      <c r="AE2088" s="115">
        <f t="shared" si="542"/>
        <v>20904000</v>
      </c>
      <c r="AF2088" s="125">
        <f>2004000+215000</f>
        <v>2219000</v>
      </c>
      <c r="AG2088" s="125">
        <f>18685000</f>
        <v>18685000</v>
      </c>
      <c r="AH2088" s="116">
        <v>0</v>
      </c>
      <c r="AI2088" s="116">
        <v>0</v>
      </c>
      <c r="AJ2088" s="115">
        <f t="shared" si="535"/>
        <v>97000000</v>
      </c>
      <c r="AK2088" s="116">
        <f t="shared" si="535"/>
        <v>2219000</v>
      </c>
      <c r="AL2088" s="116">
        <f t="shared" si="535"/>
        <v>18685000</v>
      </c>
      <c r="AM2088" s="116">
        <f t="shared" si="535"/>
        <v>30000000</v>
      </c>
      <c r="AN2088" s="116">
        <f t="shared" si="535"/>
        <v>46096000</v>
      </c>
      <c r="AO2088" s="115">
        <f t="shared" si="543"/>
        <v>117899000</v>
      </c>
      <c r="AP2088" s="116">
        <f t="shared" si="543"/>
        <v>4433000</v>
      </c>
      <c r="AQ2088" s="116">
        <f t="shared" si="543"/>
        <v>37370000</v>
      </c>
      <c r="AR2088" s="116">
        <f t="shared" si="543"/>
        <v>30000000</v>
      </c>
      <c r="AS2088" s="116">
        <f t="shared" si="544"/>
        <v>46096000</v>
      </c>
    </row>
    <row r="2089" spans="2:45" ht="16.5" hidden="1" thickTop="1" thickBot="1" x14ac:dyDescent="0.3">
      <c r="B2089" s="101" t="str">
        <f t="shared" si="536"/>
        <v>b</v>
      </c>
      <c r="C2089" s="101" t="str">
        <f t="shared" si="537"/>
        <v>b</v>
      </c>
      <c r="D2089" s="109" t="s">
        <v>279</v>
      </c>
      <c r="E2089" s="121" t="s">
        <v>301</v>
      </c>
      <c r="F2089" s="115">
        <f t="shared" si="538"/>
        <v>0</v>
      </c>
      <c r="G2089" s="116">
        <v>0</v>
      </c>
      <c r="H2089" s="116">
        <v>0</v>
      </c>
      <c r="I2089" s="116">
        <v>0</v>
      </c>
      <c r="J2089" s="116">
        <v>0</v>
      </c>
      <c r="K2089" s="115">
        <f t="shared" si="539"/>
        <v>0</v>
      </c>
      <c r="L2089" s="116">
        <v>0</v>
      </c>
      <c r="M2089" s="116">
        <v>0</v>
      </c>
      <c r="N2089" s="116">
        <v>0</v>
      </c>
      <c r="O2089" s="116">
        <v>0</v>
      </c>
      <c r="P2089" s="115">
        <f t="shared" si="540"/>
        <v>0</v>
      </c>
      <c r="Q2089" s="116">
        <v>0</v>
      </c>
      <c r="R2089" s="116">
        <v>0</v>
      </c>
      <c r="S2089" s="116">
        <v>0</v>
      </c>
      <c r="T2089" s="116">
        <v>0</v>
      </c>
      <c r="U2089" s="111">
        <f t="shared" si="545"/>
        <v>0</v>
      </c>
      <c r="V2089" s="116">
        <f t="shared" si="545"/>
        <v>0</v>
      </c>
      <c r="W2089" s="116">
        <f t="shared" si="545"/>
        <v>0</v>
      </c>
      <c r="X2089" s="116">
        <f t="shared" si="545"/>
        <v>0</v>
      </c>
      <c r="Y2089" s="116">
        <f t="shared" si="545"/>
        <v>0</v>
      </c>
      <c r="Z2089" s="115">
        <f t="shared" si="541"/>
        <v>0</v>
      </c>
      <c r="AA2089" s="116">
        <v>0</v>
      </c>
      <c r="AB2089" s="116">
        <v>0</v>
      </c>
      <c r="AC2089" s="116">
        <v>0</v>
      </c>
      <c r="AD2089" s="116">
        <v>0</v>
      </c>
      <c r="AE2089" s="115">
        <f t="shared" si="542"/>
        <v>0</v>
      </c>
      <c r="AF2089" s="116">
        <v>0</v>
      </c>
      <c r="AG2089" s="116">
        <v>0</v>
      </c>
      <c r="AH2089" s="116">
        <v>0</v>
      </c>
      <c r="AI2089" s="116">
        <v>0</v>
      </c>
      <c r="AJ2089" s="115">
        <f t="shared" si="535"/>
        <v>0</v>
      </c>
      <c r="AK2089" s="116">
        <f t="shared" si="535"/>
        <v>0</v>
      </c>
      <c r="AL2089" s="116">
        <f t="shared" si="535"/>
        <v>0</v>
      </c>
      <c r="AM2089" s="116">
        <f t="shared" si="535"/>
        <v>0</v>
      </c>
      <c r="AN2089" s="116">
        <f t="shared" si="535"/>
        <v>0</v>
      </c>
      <c r="AO2089" s="115">
        <f t="shared" si="543"/>
        <v>0</v>
      </c>
      <c r="AP2089" s="116">
        <f t="shared" si="543"/>
        <v>0</v>
      </c>
      <c r="AQ2089" s="116">
        <f t="shared" si="543"/>
        <v>0</v>
      </c>
      <c r="AR2089" s="116">
        <f t="shared" si="543"/>
        <v>0</v>
      </c>
      <c r="AS2089" s="116">
        <f t="shared" si="544"/>
        <v>0</v>
      </c>
    </row>
    <row r="2090" spans="2:45" ht="16.5" hidden="1" thickTop="1" thickBot="1" x14ac:dyDescent="0.3">
      <c r="B2090" s="101" t="str">
        <f t="shared" si="536"/>
        <v>b</v>
      </c>
      <c r="C2090" s="101" t="str">
        <f t="shared" si="537"/>
        <v>b</v>
      </c>
      <c r="D2090" s="109" t="s">
        <v>279</v>
      </c>
      <c r="E2090" s="121" t="s">
        <v>302</v>
      </c>
      <c r="F2090" s="115">
        <f t="shared" si="538"/>
        <v>0</v>
      </c>
      <c r="G2090" s="116">
        <v>0</v>
      </c>
      <c r="H2090" s="116">
        <v>0</v>
      </c>
      <c r="I2090" s="116">
        <v>0</v>
      </c>
      <c r="J2090" s="116">
        <v>0</v>
      </c>
      <c r="K2090" s="115">
        <f t="shared" si="539"/>
        <v>0</v>
      </c>
      <c r="L2090" s="116">
        <v>0</v>
      </c>
      <c r="M2090" s="116">
        <v>0</v>
      </c>
      <c r="N2090" s="116">
        <v>0</v>
      </c>
      <c r="O2090" s="116">
        <v>0</v>
      </c>
      <c r="P2090" s="115">
        <f t="shared" si="540"/>
        <v>0</v>
      </c>
      <c r="Q2090" s="116">
        <v>0</v>
      </c>
      <c r="R2090" s="116">
        <v>0</v>
      </c>
      <c r="S2090" s="116">
        <v>0</v>
      </c>
      <c r="T2090" s="116">
        <v>0</v>
      </c>
      <c r="U2090" s="111">
        <f t="shared" si="545"/>
        <v>0</v>
      </c>
      <c r="V2090" s="116">
        <f t="shared" si="545"/>
        <v>0</v>
      </c>
      <c r="W2090" s="116">
        <f t="shared" si="545"/>
        <v>0</v>
      </c>
      <c r="X2090" s="116">
        <f t="shared" si="545"/>
        <v>0</v>
      </c>
      <c r="Y2090" s="116">
        <f t="shared" si="545"/>
        <v>0</v>
      </c>
      <c r="Z2090" s="115">
        <f t="shared" si="541"/>
        <v>0</v>
      </c>
      <c r="AA2090" s="116">
        <v>0</v>
      </c>
      <c r="AB2090" s="116">
        <v>0</v>
      </c>
      <c r="AC2090" s="116">
        <v>0</v>
      </c>
      <c r="AD2090" s="116">
        <v>0</v>
      </c>
      <c r="AE2090" s="115">
        <f t="shared" si="542"/>
        <v>0</v>
      </c>
      <c r="AF2090" s="116">
        <v>0</v>
      </c>
      <c r="AG2090" s="116">
        <v>0</v>
      </c>
      <c r="AH2090" s="116">
        <v>0</v>
      </c>
      <c r="AI2090" s="116">
        <v>0</v>
      </c>
      <c r="AJ2090" s="115">
        <f t="shared" si="535"/>
        <v>0</v>
      </c>
      <c r="AK2090" s="116">
        <f t="shared" si="535"/>
        <v>0</v>
      </c>
      <c r="AL2090" s="116">
        <f t="shared" si="535"/>
        <v>0</v>
      </c>
      <c r="AM2090" s="116">
        <f t="shared" si="535"/>
        <v>0</v>
      </c>
      <c r="AN2090" s="116">
        <f t="shared" si="535"/>
        <v>0</v>
      </c>
      <c r="AO2090" s="115">
        <f t="shared" si="543"/>
        <v>0</v>
      </c>
      <c r="AP2090" s="116">
        <f t="shared" si="543"/>
        <v>0</v>
      </c>
      <c r="AQ2090" s="116">
        <f t="shared" si="543"/>
        <v>0</v>
      </c>
      <c r="AR2090" s="116">
        <f t="shared" si="543"/>
        <v>0</v>
      </c>
      <c r="AS2090" s="116">
        <f t="shared" si="544"/>
        <v>0</v>
      </c>
    </row>
    <row r="2091" spans="2:45" ht="16.5" hidden="1" thickTop="1" thickBot="1" x14ac:dyDescent="0.3">
      <c r="B2091" s="101" t="str">
        <f t="shared" si="536"/>
        <v>b</v>
      </c>
      <c r="C2091" s="101" t="str">
        <f t="shared" si="537"/>
        <v>b</v>
      </c>
      <c r="D2091" s="109" t="s">
        <v>279</v>
      </c>
      <c r="E2091" s="121" t="s">
        <v>303</v>
      </c>
      <c r="F2091" s="115">
        <f t="shared" si="538"/>
        <v>0</v>
      </c>
      <c r="G2091" s="116">
        <v>0</v>
      </c>
      <c r="H2091" s="116">
        <v>0</v>
      </c>
      <c r="I2091" s="116">
        <v>0</v>
      </c>
      <c r="J2091" s="116">
        <v>0</v>
      </c>
      <c r="K2091" s="115">
        <f t="shared" si="539"/>
        <v>0</v>
      </c>
      <c r="L2091" s="116">
        <v>0</v>
      </c>
      <c r="M2091" s="116">
        <v>0</v>
      </c>
      <c r="N2091" s="116">
        <v>0</v>
      </c>
      <c r="O2091" s="116">
        <v>0</v>
      </c>
      <c r="P2091" s="115">
        <f t="shared" si="540"/>
        <v>0</v>
      </c>
      <c r="Q2091" s="116">
        <v>0</v>
      </c>
      <c r="R2091" s="116">
        <v>0</v>
      </c>
      <c r="S2091" s="116">
        <v>0</v>
      </c>
      <c r="T2091" s="116">
        <v>0</v>
      </c>
      <c r="U2091" s="111">
        <f t="shared" si="545"/>
        <v>0</v>
      </c>
      <c r="V2091" s="116">
        <f t="shared" si="545"/>
        <v>0</v>
      </c>
      <c r="W2091" s="116">
        <f t="shared" si="545"/>
        <v>0</v>
      </c>
      <c r="X2091" s="116">
        <f t="shared" si="545"/>
        <v>0</v>
      </c>
      <c r="Y2091" s="116">
        <f t="shared" si="545"/>
        <v>0</v>
      </c>
      <c r="Z2091" s="115">
        <f t="shared" si="541"/>
        <v>0</v>
      </c>
      <c r="AA2091" s="116">
        <v>0</v>
      </c>
      <c r="AB2091" s="116">
        <v>0</v>
      </c>
      <c r="AC2091" s="116">
        <v>0</v>
      </c>
      <c r="AD2091" s="116">
        <v>0</v>
      </c>
      <c r="AE2091" s="115">
        <f t="shared" si="542"/>
        <v>0</v>
      </c>
      <c r="AF2091" s="116">
        <v>0</v>
      </c>
      <c r="AG2091" s="116">
        <v>0</v>
      </c>
      <c r="AH2091" s="116">
        <v>0</v>
      </c>
      <c r="AI2091" s="116">
        <v>0</v>
      </c>
      <c r="AJ2091" s="115">
        <f t="shared" si="535"/>
        <v>0</v>
      </c>
      <c r="AK2091" s="116">
        <f t="shared" si="535"/>
        <v>0</v>
      </c>
      <c r="AL2091" s="116">
        <f t="shared" si="535"/>
        <v>0</v>
      </c>
      <c r="AM2091" s="116">
        <f t="shared" si="535"/>
        <v>0</v>
      </c>
      <c r="AN2091" s="116">
        <f t="shared" si="535"/>
        <v>0</v>
      </c>
      <c r="AO2091" s="115">
        <f t="shared" si="543"/>
        <v>0</v>
      </c>
      <c r="AP2091" s="116">
        <f t="shared" si="543"/>
        <v>0</v>
      </c>
      <c r="AQ2091" s="116">
        <f t="shared" si="543"/>
        <v>0</v>
      </c>
      <c r="AR2091" s="116">
        <f t="shared" si="543"/>
        <v>0</v>
      </c>
      <c r="AS2091" s="116">
        <f t="shared" si="544"/>
        <v>0</v>
      </c>
    </row>
    <row r="2092" spans="2:45" ht="16.5" hidden="1" thickTop="1" thickBot="1" x14ac:dyDescent="0.3">
      <c r="B2092" s="101" t="str">
        <f t="shared" si="536"/>
        <v>b</v>
      </c>
      <c r="C2092" s="101" t="str">
        <f t="shared" si="537"/>
        <v>b</v>
      </c>
      <c r="D2092" s="109" t="s">
        <v>279</v>
      </c>
      <c r="E2092" s="121" t="s">
        <v>304</v>
      </c>
      <c r="F2092" s="115">
        <f t="shared" si="538"/>
        <v>0</v>
      </c>
      <c r="G2092" s="116">
        <v>0</v>
      </c>
      <c r="H2092" s="116">
        <v>0</v>
      </c>
      <c r="I2092" s="116">
        <v>0</v>
      </c>
      <c r="J2092" s="116">
        <v>0</v>
      </c>
      <c r="K2092" s="115">
        <f t="shared" si="539"/>
        <v>0</v>
      </c>
      <c r="L2092" s="116">
        <v>0</v>
      </c>
      <c r="M2092" s="116">
        <v>0</v>
      </c>
      <c r="N2092" s="116">
        <v>0</v>
      </c>
      <c r="O2092" s="116">
        <v>0</v>
      </c>
      <c r="P2092" s="115">
        <f t="shared" si="540"/>
        <v>0</v>
      </c>
      <c r="Q2092" s="116">
        <v>0</v>
      </c>
      <c r="R2092" s="116">
        <v>0</v>
      </c>
      <c r="S2092" s="116">
        <v>0</v>
      </c>
      <c r="T2092" s="116">
        <v>0</v>
      </c>
      <c r="U2092" s="111">
        <f t="shared" si="545"/>
        <v>0</v>
      </c>
      <c r="V2092" s="116">
        <f t="shared" si="545"/>
        <v>0</v>
      </c>
      <c r="W2092" s="116">
        <f t="shared" si="545"/>
        <v>0</v>
      </c>
      <c r="X2092" s="116">
        <f t="shared" si="545"/>
        <v>0</v>
      </c>
      <c r="Y2092" s="116">
        <f t="shared" si="545"/>
        <v>0</v>
      </c>
      <c r="Z2092" s="115">
        <f t="shared" si="541"/>
        <v>0</v>
      </c>
      <c r="AA2092" s="116">
        <v>0</v>
      </c>
      <c r="AB2092" s="116">
        <v>0</v>
      </c>
      <c r="AC2092" s="116">
        <v>0</v>
      </c>
      <c r="AD2092" s="116">
        <v>0</v>
      </c>
      <c r="AE2092" s="115">
        <f t="shared" si="542"/>
        <v>0</v>
      </c>
      <c r="AF2092" s="116">
        <v>0</v>
      </c>
      <c r="AG2092" s="116">
        <v>0</v>
      </c>
      <c r="AH2092" s="116">
        <v>0</v>
      </c>
      <c r="AI2092" s="116">
        <v>0</v>
      </c>
      <c r="AJ2092" s="115">
        <f t="shared" si="535"/>
        <v>0</v>
      </c>
      <c r="AK2092" s="116">
        <f t="shared" si="535"/>
        <v>0</v>
      </c>
      <c r="AL2092" s="116">
        <f t="shared" si="535"/>
        <v>0</v>
      </c>
      <c r="AM2092" s="116">
        <f t="shared" si="535"/>
        <v>0</v>
      </c>
      <c r="AN2092" s="116">
        <f t="shared" si="535"/>
        <v>0</v>
      </c>
      <c r="AO2092" s="115">
        <f t="shared" si="543"/>
        <v>0</v>
      </c>
      <c r="AP2092" s="116">
        <f t="shared" si="543"/>
        <v>0</v>
      </c>
      <c r="AQ2092" s="116">
        <f t="shared" si="543"/>
        <v>0</v>
      </c>
      <c r="AR2092" s="116">
        <f t="shared" si="543"/>
        <v>0</v>
      </c>
      <c r="AS2092" s="116">
        <f t="shared" si="544"/>
        <v>0</v>
      </c>
    </row>
    <row r="2093" spans="2:45" ht="16.5" hidden="1" thickTop="1" thickBot="1" x14ac:dyDescent="0.3">
      <c r="B2093" s="101" t="str">
        <f t="shared" si="536"/>
        <v>b</v>
      </c>
      <c r="C2093" s="101" t="str">
        <f t="shared" si="537"/>
        <v>b</v>
      </c>
      <c r="D2093" s="109" t="s">
        <v>279</v>
      </c>
      <c r="E2093" s="121" t="s">
        <v>305</v>
      </c>
      <c r="F2093" s="115">
        <f t="shared" si="538"/>
        <v>0</v>
      </c>
      <c r="G2093" s="116">
        <f>SUM(G2094:G2095)</f>
        <v>0</v>
      </c>
      <c r="H2093" s="116">
        <f>SUM(H2094:H2095)</f>
        <v>0</v>
      </c>
      <c r="I2093" s="116">
        <f>SUM(I2094:I2095)</f>
        <v>0</v>
      </c>
      <c r="J2093" s="116">
        <f>SUM(J2094:J2095)</f>
        <v>0</v>
      </c>
      <c r="K2093" s="115">
        <f t="shared" si="539"/>
        <v>0</v>
      </c>
      <c r="L2093" s="116">
        <f>SUM(L2094:L2095)</f>
        <v>0</v>
      </c>
      <c r="M2093" s="116">
        <f>SUM(M2094:M2095)</f>
        <v>0</v>
      </c>
      <c r="N2093" s="116">
        <f>SUM(N2094:N2095)</f>
        <v>0</v>
      </c>
      <c r="O2093" s="116">
        <f>SUM(O2094:O2095)</f>
        <v>0</v>
      </c>
      <c r="P2093" s="115">
        <f t="shared" si="540"/>
        <v>0</v>
      </c>
      <c r="Q2093" s="116">
        <f>SUM(Q2094:Q2095)</f>
        <v>0</v>
      </c>
      <c r="R2093" s="116">
        <f>SUM(R2094:R2095)</f>
        <v>0</v>
      </c>
      <c r="S2093" s="116">
        <f>SUM(S2094:S2095)</f>
        <v>0</v>
      </c>
      <c r="T2093" s="116">
        <f>SUM(T2094:T2095)</f>
        <v>0</v>
      </c>
      <c r="U2093" s="111">
        <f t="shared" si="545"/>
        <v>0</v>
      </c>
      <c r="V2093" s="116">
        <f t="shared" si="545"/>
        <v>0</v>
      </c>
      <c r="W2093" s="116">
        <f t="shared" si="545"/>
        <v>0</v>
      </c>
      <c r="X2093" s="116">
        <f t="shared" si="545"/>
        <v>0</v>
      </c>
      <c r="Y2093" s="116">
        <f t="shared" si="545"/>
        <v>0</v>
      </c>
      <c r="Z2093" s="115">
        <f t="shared" si="541"/>
        <v>0</v>
      </c>
      <c r="AA2093" s="116">
        <f>SUM(AA2094:AA2095)</f>
        <v>0</v>
      </c>
      <c r="AB2093" s="116">
        <f>SUM(AB2094:AB2095)</f>
        <v>0</v>
      </c>
      <c r="AC2093" s="116">
        <f>SUM(AC2094:AC2095)</f>
        <v>0</v>
      </c>
      <c r="AD2093" s="116">
        <f>SUM(AD2094:AD2095)</f>
        <v>0</v>
      </c>
      <c r="AE2093" s="115">
        <f t="shared" si="542"/>
        <v>0</v>
      </c>
      <c r="AF2093" s="116">
        <f>SUM(AF2094:AF2095)</f>
        <v>0</v>
      </c>
      <c r="AG2093" s="116">
        <f>SUM(AG2094:AG2095)</f>
        <v>0</v>
      </c>
      <c r="AH2093" s="116">
        <f>SUM(AH2094:AH2095)</f>
        <v>0</v>
      </c>
      <c r="AI2093" s="116">
        <f>SUM(AI2094:AI2095)</f>
        <v>0</v>
      </c>
      <c r="AJ2093" s="115">
        <f t="shared" si="535"/>
        <v>0</v>
      </c>
      <c r="AK2093" s="116">
        <f t="shared" si="535"/>
        <v>0</v>
      </c>
      <c r="AL2093" s="116">
        <f t="shared" si="535"/>
        <v>0</v>
      </c>
      <c r="AM2093" s="116">
        <f t="shared" si="535"/>
        <v>0</v>
      </c>
      <c r="AN2093" s="116">
        <f t="shared" si="535"/>
        <v>0</v>
      </c>
      <c r="AO2093" s="115">
        <f t="shared" si="543"/>
        <v>0</v>
      </c>
      <c r="AP2093" s="116">
        <f t="shared" si="543"/>
        <v>0</v>
      </c>
      <c r="AQ2093" s="116">
        <f t="shared" si="543"/>
        <v>0</v>
      </c>
      <c r="AR2093" s="116">
        <f t="shared" si="543"/>
        <v>0</v>
      </c>
      <c r="AS2093" s="116">
        <f t="shared" si="544"/>
        <v>0</v>
      </c>
    </row>
    <row r="2094" spans="2:45" ht="16.5" hidden="1" thickTop="1" thickBot="1" x14ac:dyDescent="0.3">
      <c r="B2094" s="101" t="str">
        <f t="shared" si="536"/>
        <v>b</v>
      </c>
      <c r="C2094" s="101" t="str">
        <f t="shared" si="537"/>
        <v>b</v>
      </c>
      <c r="D2094" s="109" t="s">
        <v>279</v>
      </c>
      <c r="E2094" s="122" t="s">
        <v>306</v>
      </c>
      <c r="F2094" s="115">
        <f t="shared" si="538"/>
        <v>0</v>
      </c>
      <c r="G2094" s="116">
        <v>0</v>
      </c>
      <c r="H2094" s="116">
        <v>0</v>
      </c>
      <c r="I2094" s="116">
        <v>0</v>
      </c>
      <c r="J2094" s="116">
        <v>0</v>
      </c>
      <c r="K2094" s="115">
        <f t="shared" si="539"/>
        <v>0</v>
      </c>
      <c r="L2094" s="116">
        <v>0</v>
      </c>
      <c r="M2094" s="116">
        <v>0</v>
      </c>
      <c r="N2094" s="116">
        <v>0</v>
      </c>
      <c r="O2094" s="116">
        <v>0</v>
      </c>
      <c r="P2094" s="115">
        <f t="shared" si="540"/>
        <v>0</v>
      </c>
      <c r="Q2094" s="116">
        <v>0</v>
      </c>
      <c r="R2094" s="116">
        <v>0</v>
      </c>
      <c r="S2094" s="116">
        <v>0</v>
      </c>
      <c r="T2094" s="116">
        <v>0</v>
      </c>
      <c r="U2094" s="111">
        <f t="shared" si="545"/>
        <v>0</v>
      </c>
      <c r="V2094" s="116">
        <f t="shared" si="545"/>
        <v>0</v>
      </c>
      <c r="W2094" s="116">
        <f t="shared" si="545"/>
        <v>0</v>
      </c>
      <c r="X2094" s="116">
        <f t="shared" si="545"/>
        <v>0</v>
      </c>
      <c r="Y2094" s="116">
        <f t="shared" si="545"/>
        <v>0</v>
      </c>
      <c r="Z2094" s="115">
        <f t="shared" si="541"/>
        <v>0</v>
      </c>
      <c r="AA2094" s="116">
        <v>0</v>
      </c>
      <c r="AB2094" s="116">
        <v>0</v>
      </c>
      <c r="AC2094" s="116">
        <v>0</v>
      </c>
      <c r="AD2094" s="116">
        <v>0</v>
      </c>
      <c r="AE2094" s="115">
        <f t="shared" si="542"/>
        <v>0</v>
      </c>
      <c r="AF2094" s="116">
        <v>0</v>
      </c>
      <c r="AG2094" s="116">
        <v>0</v>
      </c>
      <c r="AH2094" s="116">
        <v>0</v>
      </c>
      <c r="AI2094" s="116">
        <v>0</v>
      </c>
      <c r="AJ2094" s="115">
        <f t="shared" si="535"/>
        <v>0</v>
      </c>
      <c r="AK2094" s="116">
        <f t="shared" si="535"/>
        <v>0</v>
      </c>
      <c r="AL2094" s="116">
        <f t="shared" si="535"/>
        <v>0</v>
      </c>
      <c r="AM2094" s="116">
        <f t="shared" si="535"/>
        <v>0</v>
      </c>
      <c r="AN2094" s="116">
        <f t="shared" si="535"/>
        <v>0</v>
      </c>
      <c r="AO2094" s="115">
        <f t="shared" si="543"/>
        <v>0</v>
      </c>
      <c r="AP2094" s="116">
        <f t="shared" si="543"/>
        <v>0</v>
      </c>
      <c r="AQ2094" s="116">
        <f t="shared" si="543"/>
        <v>0</v>
      </c>
      <c r="AR2094" s="116">
        <f t="shared" si="543"/>
        <v>0</v>
      </c>
      <c r="AS2094" s="116">
        <f t="shared" si="544"/>
        <v>0</v>
      </c>
    </row>
    <row r="2095" spans="2:45" ht="27" hidden="1" thickTop="1" thickBot="1" x14ac:dyDescent="0.3">
      <c r="B2095" s="101" t="str">
        <f t="shared" si="536"/>
        <v>b</v>
      </c>
      <c r="C2095" s="101" t="str">
        <f t="shared" si="537"/>
        <v>b</v>
      </c>
      <c r="D2095" s="109" t="s">
        <v>279</v>
      </c>
      <c r="E2095" s="122" t="s">
        <v>307</v>
      </c>
      <c r="F2095" s="115">
        <f t="shared" si="538"/>
        <v>0</v>
      </c>
      <c r="G2095" s="116">
        <f>SUM(G2096:G2097)</f>
        <v>0</v>
      </c>
      <c r="H2095" s="116">
        <f>SUM(H2096:H2097)</f>
        <v>0</v>
      </c>
      <c r="I2095" s="116">
        <f>SUM(I2096:I2097)</f>
        <v>0</v>
      </c>
      <c r="J2095" s="116">
        <f>SUM(J2096:J2097)</f>
        <v>0</v>
      </c>
      <c r="K2095" s="115">
        <f t="shared" si="539"/>
        <v>0</v>
      </c>
      <c r="L2095" s="116">
        <f>SUM(L2096:L2097)</f>
        <v>0</v>
      </c>
      <c r="M2095" s="116">
        <f>SUM(M2096:M2097)</f>
        <v>0</v>
      </c>
      <c r="N2095" s="116">
        <f>SUM(N2096:N2097)</f>
        <v>0</v>
      </c>
      <c r="O2095" s="116">
        <f>SUM(O2096:O2097)</f>
        <v>0</v>
      </c>
      <c r="P2095" s="115">
        <f t="shared" si="540"/>
        <v>0</v>
      </c>
      <c r="Q2095" s="116">
        <f>SUM(Q2096:Q2097)</f>
        <v>0</v>
      </c>
      <c r="R2095" s="116">
        <f>SUM(R2096:R2097)</f>
        <v>0</v>
      </c>
      <c r="S2095" s="116">
        <f>SUM(S2096:S2097)</f>
        <v>0</v>
      </c>
      <c r="T2095" s="116">
        <f>SUM(T2096:T2097)</f>
        <v>0</v>
      </c>
      <c r="U2095" s="111">
        <f t="shared" si="545"/>
        <v>0</v>
      </c>
      <c r="V2095" s="116">
        <f t="shared" si="545"/>
        <v>0</v>
      </c>
      <c r="W2095" s="116">
        <f t="shared" si="545"/>
        <v>0</v>
      </c>
      <c r="X2095" s="116">
        <f t="shared" si="545"/>
        <v>0</v>
      </c>
      <c r="Y2095" s="116">
        <f t="shared" si="545"/>
        <v>0</v>
      </c>
      <c r="Z2095" s="115">
        <f t="shared" si="541"/>
        <v>0</v>
      </c>
      <c r="AA2095" s="116">
        <f>SUM(AA2096:AA2097)</f>
        <v>0</v>
      </c>
      <c r="AB2095" s="116">
        <f>SUM(AB2096:AB2097)</f>
        <v>0</v>
      </c>
      <c r="AC2095" s="116">
        <f>SUM(AC2096:AC2097)</f>
        <v>0</v>
      </c>
      <c r="AD2095" s="116">
        <f>SUM(AD2096:AD2097)</f>
        <v>0</v>
      </c>
      <c r="AE2095" s="115">
        <f t="shared" si="542"/>
        <v>0</v>
      </c>
      <c r="AF2095" s="116">
        <f>SUM(AF2096:AF2097)</f>
        <v>0</v>
      </c>
      <c r="AG2095" s="116">
        <f>SUM(AG2096:AG2097)</f>
        <v>0</v>
      </c>
      <c r="AH2095" s="116">
        <f>SUM(AH2096:AH2097)</f>
        <v>0</v>
      </c>
      <c r="AI2095" s="116">
        <f>SUM(AI2096:AI2097)</f>
        <v>0</v>
      </c>
      <c r="AJ2095" s="115">
        <f t="shared" si="535"/>
        <v>0</v>
      </c>
      <c r="AK2095" s="116">
        <f t="shared" si="535"/>
        <v>0</v>
      </c>
      <c r="AL2095" s="116">
        <f t="shared" si="535"/>
        <v>0</v>
      </c>
      <c r="AM2095" s="116">
        <f t="shared" si="535"/>
        <v>0</v>
      </c>
      <c r="AN2095" s="116">
        <f t="shared" si="535"/>
        <v>0</v>
      </c>
      <c r="AO2095" s="115">
        <f t="shared" si="543"/>
        <v>0</v>
      </c>
      <c r="AP2095" s="116">
        <f t="shared" si="543"/>
        <v>0</v>
      </c>
      <c r="AQ2095" s="116">
        <f t="shared" si="543"/>
        <v>0</v>
      </c>
      <c r="AR2095" s="116">
        <f t="shared" si="543"/>
        <v>0</v>
      </c>
      <c r="AS2095" s="116">
        <f t="shared" si="544"/>
        <v>0</v>
      </c>
    </row>
    <row r="2096" spans="2:45" ht="27" hidden="1" thickTop="1" thickBot="1" x14ac:dyDescent="0.3">
      <c r="B2096" s="101" t="str">
        <f t="shared" si="536"/>
        <v>b</v>
      </c>
      <c r="C2096" s="101" t="str">
        <f t="shared" si="537"/>
        <v>b</v>
      </c>
      <c r="D2096" s="109" t="s">
        <v>279</v>
      </c>
      <c r="E2096" s="124" t="s">
        <v>308</v>
      </c>
      <c r="F2096" s="115">
        <f t="shared" si="538"/>
        <v>0</v>
      </c>
      <c r="G2096" s="116">
        <v>0</v>
      </c>
      <c r="H2096" s="116">
        <v>0</v>
      </c>
      <c r="I2096" s="116">
        <v>0</v>
      </c>
      <c r="J2096" s="116">
        <v>0</v>
      </c>
      <c r="K2096" s="115">
        <f t="shared" si="539"/>
        <v>0</v>
      </c>
      <c r="L2096" s="116">
        <v>0</v>
      </c>
      <c r="M2096" s="116">
        <v>0</v>
      </c>
      <c r="N2096" s="116">
        <v>0</v>
      </c>
      <c r="O2096" s="116">
        <v>0</v>
      </c>
      <c r="P2096" s="115">
        <f t="shared" si="540"/>
        <v>0</v>
      </c>
      <c r="Q2096" s="116">
        <v>0</v>
      </c>
      <c r="R2096" s="116">
        <v>0</v>
      </c>
      <c r="S2096" s="116">
        <v>0</v>
      </c>
      <c r="T2096" s="116">
        <v>0</v>
      </c>
      <c r="U2096" s="111">
        <f t="shared" si="545"/>
        <v>0</v>
      </c>
      <c r="V2096" s="116">
        <f t="shared" si="545"/>
        <v>0</v>
      </c>
      <c r="W2096" s="116">
        <f t="shared" si="545"/>
        <v>0</v>
      </c>
      <c r="X2096" s="116">
        <f t="shared" si="545"/>
        <v>0</v>
      </c>
      <c r="Y2096" s="116">
        <f t="shared" si="545"/>
        <v>0</v>
      </c>
      <c r="Z2096" s="115">
        <f t="shared" si="541"/>
        <v>0</v>
      </c>
      <c r="AA2096" s="116">
        <v>0</v>
      </c>
      <c r="AB2096" s="116">
        <v>0</v>
      </c>
      <c r="AC2096" s="116">
        <v>0</v>
      </c>
      <c r="AD2096" s="116">
        <v>0</v>
      </c>
      <c r="AE2096" s="115">
        <f t="shared" si="542"/>
        <v>0</v>
      </c>
      <c r="AF2096" s="116">
        <v>0</v>
      </c>
      <c r="AG2096" s="116">
        <v>0</v>
      </c>
      <c r="AH2096" s="116">
        <v>0</v>
      </c>
      <c r="AI2096" s="116">
        <v>0</v>
      </c>
      <c r="AJ2096" s="115">
        <f t="shared" ref="AJ2096:AN2146" si="546">F2096+U2096</f>
        <v>0</v>
      </c>
      <c r="AK2096" s="116">
        <f t="shared" si="546"/>
        <v>0</v>
      </c>
      <c r="AL2096" s="116">
        <f t="shared" si="546"/>
        <v>0</v>
      </c>
      <c r="AM2096" s="116">
        <f t="shared" si="546"/>
        <v>0</v>
      </c>
      <c r="AN2096" s="116">
        <f t="shared" si="546"/>
        <v>0</v>
      </c>
      <c r="AO2096" s="115">
        <f t="shared" si="543"/>
        <v>0</v>
      </c>
      <c r="AP2096" s="116">
        <f t="shared" si="543"/>
        <v>0</v>
      </c>
      <c r="AQ2096" s="116">
        <f t="shared" si="543"/>
        <v>0</v>
      </c>
      <c r="AR2096" s="116">
        <f t="shared" si="543"/>
        <v>0</v>
      </c>
      <c r="AS2096" s="116">
        <f t="shared" si="544"/>
        <v>0</v>
      </c>
    </row>
    <row r="2097" spans="2:45" ht="39.75" hidden="1" thickTop="1" thickBot="1" x14ac:dyDescent="0.3">
      <c r="B2097" s="101" t="str">
        <f t="shared" si="536"/>
        <v>b</v>
      </c>
      <c r="C2097" s="101" t="str">
        <f t="shared" si="537"/>
        <v>b</v>
      </c>
      <c r="D2097" s="109" t="s">
        <v>279</v>
      </c>
      <c r="E2097" s="124" t="s">
        <v>309</v>
      </c>
      <c r="F2097" s="115">
        <f t="shared" si="538"/>
        <v>0</v>
      </c>
      <c r="G2097" s="116">
        <v>0</v>
      </c>
      <c r="H2097" s="116">
        <v>0</v>
      </c>
      <c r="I2097" s="116">
        <v>0</v>
      </c>
      <c r="J2097" s="116">
        <v>0</v>
      </c>
      <c r="K2097" s="115">
        <f t="shared" si="539"/>
        <v>0</v>
      </c>
      <c r="L2097" s="116">
        <v>0</v>
      </c>
      <c r="M2097" s="116">
        <v>0</v>
      </c>
      <c r="N2097" s="116">
        <v>0</v>
      </c>
      <c r="O2097" s="116">
        <v>0</v>
      </c>
      <c r="P2097" s="115">
        <f t="shared" si="540"/>
        <v>0</v>
      </c>
      <c r="Q2097" s="116">
        <v>0</v>
      </c>
      <c r="R2097" s="116">
        <v>0</v>
      </c>
      <c r="S2097" s="116">
        <v>0</v>
      </c>
      <c r="T2097" s="116">
        <v>0</v>
      </c>
      <c r="U2097" s="111">
        <f t="shared" si="545"/>
        <v>0</v>
      </c>
      <c r="V2097" s="116">
        <f t="shared" si="545"/>
        <v>0</v>
      </c>
      <c r="W2097" s="116">
        <f t="shared" si="545"/>
        <v>0</v>
      </c>
      <c r="X2097" s="116">
        <f t="shared" si="545"/>
        <v>0</v>
      </c>
      <c r="Y2097" s="116">
        <f t="shared" si="545"/>
        <v>0</v>
      </c>
      <c r="Z2097" s="115">
        <f t="shared" si="541"/>
        <v>0</v>
      </c>
      <c r="AA2097" s="116">
        <v>0</v>
      </c>
      <c r="AB2097" s="116">
        <v>0</v>
      </c>
      <c r="AC2097" s="116">
        <v>0</v>
      </c>
      <c r="AD2097" s="116">
        <v>0</v>
      </c>
      <c r="AE2097" s="115">
        <f t="shared" si="542"/>
        <v>0</v>
      </c>
      <c r="AF2097" s="116">
        <v>0</v>
      </c>
      <c r="AG2097" s="116">
        <v>0</v>
      </c>
      <c r="AH2097" s="116">
        <v>0</v>
      </c>
      <c r="AI2097" s="116">
        <v>0</v>
      </c>
      <c r="AJ2097" s="115">
        <f t="shared" si="546"/>
        <v>0</v>
      </c>
      <c r="AK2097" s="116">
        <f t="shared" si="546"/>
        <v>0</v>
      </c>
      <c r="AL2097" s="116">
        <f t="shared" si="546"/>
        <v>0</v>
      </c>
      <c r="AM2097" s="116">
        <f t="shared" si="546"/>
        <v>0</v>
      </c>
      <c r="AN2097" s="116">
        <f t="shared" si="546"/>
        <v>0</v>
      </c>
      <c r="AO2097" s="115">
        <f t="shared" si="543"/>
        <v>0</v>
      </c>
      <c r="AP2097" s="116">
        <f t="shared" si="543"/>
        <v>0</v>
      </c>
      <c r="AQ2097" s="116">
        <f t="shared" si="543"/>
        <v>0</v>
      </c>
      <c r="AR2097" s="116">
        <f t="shared" si="543"/>
        <v>0</v>
      </c>
      <c r="AS2097" s="116">
        <f t="shared" si="544"/>
        <v>0</v>
      </c>
    </row>
    <row r="2098" spans="2:45" ht="16.5" thickTop="1" thickBot="1" x14ac:dyDescent="0.3">
      <c r="B2098" s="101" t="str">
        <f t="shared" si="536"/>
        <v>a</v>
      </c>
      <c r="C2098" s="101" t="str">
        <f t="shared" si="537"/>
        <v>a</v>
      </c>
      <c r="D2098" s="109" t="s">
        <v>279</v>
      </c>
      <c r="E2098" s="120" t="s">
        <v>310</v>
      </c>
      <c r="F2098" s="115">
        <f t="shared" si="538"/>
        <v>0</v>
      </c>
      <c r="G2098" s="116">
        <v>0</v>
      </c>
      <c r="H2098" s="116">
        <v>0</v>
      </c>
      <c r="I2098" s="116">
        <v>0</v>
      </c>
      <c r="J2098" s="116">
        <v>0</v>
      </c>
      <c r="K2098" s="115">
        <f t="shared" si="539"/>
        <v>1151000</v>
      </c>
      <c r="L2098" s="116">
        <v>151000</v>
      </c>
      <c r="M2098" s="116">
        <v>1000000</v>
      </c>
      <c r="N2098" s="116">
        <v>0</v>
      </c>
      <c r="O2098" s="116">
        <v>0</v>
      </c>
      <c r="P2098" s="115">
        <f t="shared" si="540"/>
        <v>149542</v>
      </c>
      <c r="Q2098" s="116">
        <v>0</v>
      </c>
      <c r="R2098" s="116">
        <v>149542</v>
      </c>
      <c r="S2098" s="116">
        <v>0</v>
      </c>
      <c r="T2098" s="116">
        <v>0</v>
      </c>
      <c r="U2098" s="111">
        <f t="shared" si="545"/>
        <v>1800000</v>
      </c>
      <c r="V2098" s="116">
        <f t="shared" si="545"/>
        <v>146000</v>
      </c>
      <c r="W2098" s="116">
        <f t="shared" si="545"/>
        <v>1654000</v>
      </c>
      <c r="X2098" s="116">
        <f t="shared" si="545"/>
        <v>0</v>
      </c>
      <c r="Y2098" s="116">
        <f t="shared" si="545"/>
        <v>0</v>
      </c>
      <c r="Z2098" s="115">
        <f t="shared" si="541"/>
        <v>654000</v>
      </c>
      <c r="AA2098" s="116">
        <v>0</v>
      </c>
      <c r="AB2098" s="116">
        <v>654000</v>
      </c>
      <c r="AC2098" s="116">
        <v>0</v>
      </c>
      <c r="AD2098" s="116">
        <v>0</v>
      </c>
      <c r="AE2098" s="115">
        <f t="shared" si="542"/>
        <v>1146000</v>
      </c>
      <c r="AF2098" s="117">
        <v>146000</v>
      </c>
      <c r="AG2098" s="117">
        <v>1000000</v>
      </c>
      <c r="AH2098" s="116">
        <v>0</v>
      </c>
      <c r="AI2098" s="116">
        <v>0</v>
      </c>
      <c r="AJ2098" s="115">
        <f t="shared" si="546"/>
        <v>1800000</v>
      </c>
      <c r="AK2098" s="116">
        <f t="shared" si="546"/>
        <v>146000</v>
      </c>
      <c r="AL2098" s="116">
        <f t="shared" si="546"/>
        <v>1654000</v>
      </c>
      <c r="AM2098" s="116">
        <f t="shared" si="546"/>
        <v>0</v>
      </c>
      <c r="AN2098" s="116">
        <f t="shared" si="546"/>
        <v>0</v>
      </c>
      <c r="AO2098" s="115">
        <f t="shared" si="543"/>
        <v>2951000</v>
      </c>
      <c r="AP2098" s="116">
        <f t="shared" si="543"/>
        <v>297000</v>
      </c>
      <c r="AQ2098" s="116">
        <f t="shared" si="543"/>
        <v>2654000</v>
      </c>
      <c r="AR2098" s="116">
        <f t="shared" si="543"/>
        <v>0</v>
      </c>
      <c r="AS2098" s="116">
        <f t="shared" si="544"/>
        <v>0</v>
      </c>
    </row>
    <row r="2099" spans="2:45" ht="16.5" hidden="1" thickTop="1" thickBot="1" x14ac:dyDescent="0.3">
      <c r="B2099" s="101" t="str">
        <f t="shared" si="536"/>
        <v>b</v>
      </c>
      <c r="C2099" s="101" t="str">
        <f t="shared" si="537"/>
        <v>b</v>
      </c>
      <c r="D2099" s="109" t="s">
        <v>279</v>
      </c>
      <c r="E2099" s="120" t="s">
        <v>311</v>
      </c>
      <c r="F2099" s="115">
        <f t="shared" si="538"/>
        <v>0</v>
      </c>
      <c r="G2099" s="116">
        <v>0</v>
      </c>
      <c r="H2099" s="116">
        <v>0</v>
      </c>
      <c r="I2099" s="116">
        <v>0</v>
      </c>
      <c r="J2099" s="116">
        <v>0</v>
      </c>
      <c r="K2099" s="115">
        <f t="shared" si="539"/>
        <v>0</v>
      </c>
      <c r="L2099" s="116">
        <v>0</v>
      </c>
      <c r="M2099" s="116">
        <v>0</v>
      </c>
      <c r="N2099" s="116">
        <v>0</v>
      </c>
      <c r="O2099" s="116">
        <v>0</v>
      </c>
      <c r="P2099" s="115">
        <f t="shared" si="540"/>
        <v>0</v>
      </c>
      <c r="Q2099" s="116">
        <v>0</v>
      </c>
      <c r="R2099" s="116">
        <v>0</v>
      </c>
      <c r="S2099" s="116">
        <v>0</v>
      </c>
      <c r="T2099" s="116">
        <v>0</v>
      </c>
      <c r="U2099" s="111">
        <f t="shared" si="545"/>
        <v>0</v>
      </c>
      <c r="V2099" s="116">
        <f t="shared" si="545"/>
        <v>0</v>
      </c>
      <c r="W2099" s="116">
        <f t="shared" si="545"/>
        <v>0</v>
      </c>
      <c r="X2099" s="116">
        <f t="shared" si="545"/>
        <v>0</v>
      </c>
      <c r="Y2099" s="116">
        <f t="shared" si="545"/>
        <v>0</v>
      </c>
      <c r="Z2099" s="115">
        <f t="shared" si="541"/>
        <v>0</v>
      </c>
      <c r="AA2099" s="116">
        <v>0</v>
      </c>
      <c r="AB2099" s="116">
        <v>0</v>
      </c>
      <c r="AC2099" s="116">
        <v>0</v>
      </c>
      <c r="AD2099" s="116">
        <v>0</v>
      </c>
      <c r="AE2099" s="115">
        <f t="shared" si="542"/>
        <v>0</v>
      </c>
      <c r="AF2099" s="116">
        <v>0</v>
      </c>
      <c r="AG2099" s="116">
        <v>0</v>
      </c>
      <c r="AH2099" s="116">
        <v>0</v>
      </c>
      <c r="AI2099" s="116">
        <v>0</v>
      </c>
      <c r="AJ2099" s="115">
        <f t="shared" si="546"/>
        <v>0</v>
      </c>
      <c r="AK2099" s="116">
        <f t="shared" si="546"/>
        <v>0</v>
      </c>
      <c r="AL2099" s="116">
        <f t="shared" si="546"/>
        <v>0</v>
      </c>
      <c r="AM2099" s="116">
        <f t="shared" si="546"/>
        <v>0</v>
      </c>
      <c r="AN2099" s="116">
        <f t="shared" si="546"/>
        <v>0</v>
      </c>
      <c r="AO2099" s="115">
        <f t="shared" si="543"/>
        <v>0</v>
      </c>
      <c r="AP2099" s="116">
        <f t="shared" si="543"/>
        <v>0</v>
      </c>
      <c r="AQ2099" s="116">
        <f t="shared" si="543"/>
        <v>0</v>
      </c>
      <c r="AR2099" s="116">
        <f t="shared" si="543"/>
        <v>0</v>
      </c>
      <c r="AS2099" s="116">
        <f t="shared" si="544"/>
        <v>0</v>
      </c>
    </row>
    <row r="2100" spans="2:45" ht="16.5" hidden="1" thickTop="1" thickBot="1" x14ac:dyDescent="0.3">
      <c r="B2100" s="101" t="str">
        <f t="shared" si="536"/>
        <v>b</v>
      </c>
      <c r="C2100" s="101" t="str">
        <f t="shared" si="537"/>
        <v>b</v>
      </c>
      <c r="D2100" s="109" t="s">
        <v>279</v>
      </c>
      <c r="E2100" s="120" t="s">
        <v>312</v>
      </c>
      <c r="F2100" s="115">
        <f t="shared" si="538"/>
        <v>0</v>
      </c>
      <c r="G2100" s="116">
        <v>0</v>
      </c>
      <c r="H2100" s="116">
        <v>0</v>
      </c>
      <c r="I2100" s="116">
        <v>0</v>
      </c>
      <c r="J2100" s="116">
        <v>0</v>
      </c>
      <c r="K2100" s="115">
        <f t="shared" si="539"/>
        <v>0</v>
      </c>
      <c r="L2100" s="116">
        <v>0</v>
      </c>
      <c r="M2100" s="116">
        <v>0</v>
      </c>
      <c r="N2100" s="116">
        <v>0</v>
      </c>
      <c r="O2100" s="116">
        <v>0</v>
      </c>
      <c r="P2100" s="115">
        <f t="shared" si="540"/>
        <v>0</v>
      </c>
      <c r="Q2100" s="116">
        <v>0</v>
      </c>
      <c r="R2100" s="116">
        <v>0</v>
      </c>
      <c r="S2100" s="116">
        <v>0</v>
      </c>
      <c r="T2100" s="116">
        <v>0</v>
      </c>
      <c r="U2100" s="111">
        <f t="shared" si="545"/>
        <v>0</v>
      </c>
      <c r="V2100" s="116">
        <f t="shared" si="545"/>
        <v>0</v>
      </c>
      <c r="W2100" s="116">
        <f t="shared" si="545"/>
        <v>0</v>
      </c>
      <c r="X2100" s="116">
        <f t="shared" si="545"/>
        <v>0</v>
      </c>
      <c r="Y2100" s="116">
        <f t="shared" si="545"/>
        <v>0</v>
      </c>
      <c r="Z2100" s="115">
        <f t="shared" si="541"/>
        <v>0</v>
      </c>
      <c r="AA2100" s="116">
        <v>0</v>
      </c>
      <c r="AB2100" s="116">
        <v>0</v>
      </c>
      <c r="AC2100" s="116">
        <v>0</v>
      </c>
      <c r="AD2100" s="116">
        <v>0</v>
      </c>
      <c r="AE2100" s="115">
        <f t="shared" si="542"/>
        <v>0</v>
      </c>
      <c r="AF2100" s="116">
        <v>0</v>
      </c>
      <c r="AG2100" s="116">
        <v>0</v>
      </c>
      <c r="AH2100" s="116">
        <v>0</v>
      </c>
      <c r="AI2100" s="116">
        <v>0</v>
      </c>
      <c r="AJ2100" s="115">
        <f t="shared" si="546"/>
        <v>0</v>
      </c>
      <c r="AK2100" s="116">
        <f t="shared" si="546"/>
        <v>0</v>
      </c>
      <c r="AL2100" s="116">
        <f t="shared" si="546"/>
        <v>0</v>
      </c>
      <c r="AM2100" s="116">
        <f t="shared" si="546"/>
        <v>0</v>
      </c>
      <c r="AN2100" s="116">
        <f t="shared" si="546"/>
        <v>0</v>
      </c>
      <c r="AO2100" s="115">
        <f t="shared" si="543"/>
        <v>0</v>
      </c>
      <c r="AP2100" s="116">
        <f t="shared" si="543"/>
        <v>0</v>
      </c>
      <c r="AQ2100" s="116">
        <f t="shared" si="543"/>
        <v>0</v>
      </c>
      <c r="AR2100" s="116">
        <f t="shared" si="543"/>
        <v>0</v>
      </c>
      <c r="AS2100" s="116">
        <f t="shared" si="544"/>
        <v>0</v>
      </c>
    </row>
    <row r="2101" spans="2:45" ht="27" hidden="1" thickTop="1" thickBot="1" x14ac:dyDescent="0.3">
      <c r="B2101" s="101" t="str">
        <f t="shared" si="536"/>
        <v>b</v>
      </c>
      <c r="C2101" s="101" t="str">
        <f t="shared" si="537"/>
        <v>b</v>
      </c>
      <c r="D2101" s="126" t="s">
        <v>472</v>
      </c>
      <c r="E2101" s="127" t="s">
        <v>473</v>
      </c>
      <c r="F2101" s="123">
        <f t="shared" ref="F2101:F2116" si="547">SUM(G2101:J2101)</f>
        <v>0</v>
      </c>
      <c r="G2101" s="123">
        <f>SUM(G2102,G2114:G2116)</f>
        <v>0</v>
      </c>
      <c r="H2101" s="123">
        <f>SUM(H2102,H2114:H2116)</f>
        <v>0</v>
      </c>
      <c r="I2101" s="123">
        <f>SUM(I2102,I2114:I2116)</f>
        <v>0</v>
      </c>
      <c r="J2101" s="123">
        <f>SUM(J2102,J2114:J2116)</f>
        <v>0</v>
      </c>
      <c r="K2101" s="123">
        <f t="shared" si="539"/>
        <v>0</v>
      </c>
      <c r="L2101" s="123">
        <f>SUM(L2102,L2114:L2116)</f>
        <v>0</v>
      </c>
      <c r="M2101" s="123">
        <f>SUM(M2102,M2114:M2116)</f>
        <v>0</v>
      </c>
      <c r="N2101" s="123">
        <f>SUM(N2102,N2114:N2116)</f>
        <v>0</v>
      </c>
      <c r="O2101" s="123">
        <f>SUM(O2102,O2114:O2116)</f>
        <v>0</v>
      </c>
      <c r="P2101" s="123">
        <f t="shared" si="540"/>
        <v>0</v>
      </c>
      <c r="Q2101" s="123">
        <f>SUM(Q2102,Q2114:Q2116)</f>
        <v>0</v>
      </c>
      <c r="R2101" s="123">
        <f>SUM(R2102,R2114:R2116)</f>
        <v>0</v>
      </c>
      <c r="S2101" s="123">
        <f>SUM(S2102,S2114:S2116)</f>
        <v>0</v>
      </c>
      <c r="T2101" s="123">
        <f>SUM(T2102,T2114:T2116)</f>
        <v>0</v>
      </c>
      <c r="U2101" s="111">
        <f t="shared" si="545"/>
        <v>0</v>
      </c>
      <c r="V2101" s="123">
        <f t="shared" si="545"/>
        <v>0</v>
      </c>
      <c r="W2101" s="123">
        <f t="shared" si="545"/>
        <v>0</v>
      </c>
      <c r="X2101" s="123">
        <f t="shared" si="545"/>
        <v>0</v>
      </c>
      <c r="Y2101" s="123">
        <f t="shared" si="545"/>
        <v>0</v>
      </c>
      <c r="Z2101" s="123">
        <f t="shared" si="541"/>
        <v>0</v>
      </c>
      <c r="AA2101" s="123">
        <f>SUM(AA2102,AA2114:AA2116)</f>
        <v>0</v>
      </c>
      <c r="AB2101" s="123">
        <f>SUM(AB2102,AB2114:AB2116)</f>
        <v>0</v>
      </c>
      <c r="AC2101" s="123">
        <f>SUM(AC2102,AC2114:AC2116)</f>
        <v>0</v>
      </c>
      <c r="AD2101" s="123">
        <f>SUM(AD2102,AD2114:AD2116)</f>
        <v>0</v>
      </c>
      <c r="AE2101" s="123">
        <f t="shared" si="542"/>
        <v>0</v>
      </c>
      <c r="AF2101" s="123">
        <f>SUM(AF2102,AF2114:AF2116)</f>
        <v>0</v>
      </c>
      <c r="AG2101" s="123">
        <f>SUM(AG2102,AG2114:AG2116)</f>
        <v>0</v>
      </c>
      <c r="AH2101" s="123">
        <f>SUM(AH2102,AH2114:AH2116)</f>
        <v>0</v>
      </c>
      <c r="AI2101" s="123">
        <f>SUM(AI2102,AI2114:AI2116)</f>
        <v>0</v>
      </c>
      <c r="AJ2101" s="123">
        <f t="shared" si="546"/>
        <v>0</v>
      </c>
      <c r="AK2101" s="123">
        <f t="shared" si="546"/>
        <v>0</v>
      </c>
      <c r="AL2101" s="123">
        <f t="shared" si="546"/>
        <v>0</v>
      </c>
      <c r="AM2101" s="123">
        <f t="shared" si="546"/>
        <v>0</v>
      </c>
      <c r="AN2101" s="123">
        <f t="shared" si="546"/>
        <v>0</v>
      </c>
      <c r="AO2101" s="123">
        <f t="shared" si="543"/>
        <v>0</v>
      </c>
      <c r="AP2101" s="123">
        <f t="shared" si="543"/>
        <v>0</v>
      </c>
      <c r="AQ2101" s="123">
        <f t="shared" si="543"/>
        <v>0</v>
      </c>
      <c r="AR2101" s="123">
        <f t="shared" si="543"/>
        <v>0</v>
      </c>
      <c r="AS2101" s="123">
        <f t="shared" si="544"/>
        <v>0</v>
      </c>
    </row>
    <row r="2102" spans="2:45" ht="16.5" hidden="1" thickTop="1" thickBot="1" x14ac:dyDescent="0.3">
      <c r="B2102" s="101" t="str">
        <f t="shared" si="536"/>
        <v>b</v>
      </c>
      <c r="C2102" s="101" t="str">
        <f t="shared" si="537"/>
        <v>b</v>
      </c>
      <c r="D2102" s="109" t="s">
        <v>279</v>
      </c>
      <c r="E2102" s="120" t="s">
        <v>298</v>
      </c>
      <c r="F2102" s="115">
        <f t="shared" si="547"/>
        <v>0</v>
      </c>
      <c r="G2102" s="116">
        <f>SUM(G2103:G2109)</f>
        <v>0</v>
      </c>
      <c r="H2102" s="116">
        <f>SUM(H2103:H2109)</f>
        <v>0</v>
      </c>
      <c r="I2102" s="116">
        <f>SUM(I2103:I2109)</f>
        <v>0</v>
      </c>
      <c r="J2102" s="116">
        <f>SUM(J2103:J2109)</f>
        <v>0</v>
      </c>
      <c r="K2102" s="115">
        <f t="shared" si="539"/>
        <v>0</v>
      </c>
      <c r="L2102" s="116">
        <f>SUM(L2103:L2109)</f>
        <v>0</v>
      </c>
      <c r="M2102" s="116">
        <f>SUM(M2103:M2109)</f>
        <v>0</v>
      </c>
      <c r="N2102" s="116">
        <f>SUM(N2103:N2109)</f>
        <v>0</v>
      </c>
      <c r="O2102" s="116">
        <f>SUM(O2103:O2109)</f>
        <v>0</v>
      </c>
      <c r="P2102" s="115">
        <f t="shared" si="540"/>
        <v>0</v>
      </c>
      <c r="Q2102" s="116">
        <f>SUM(Q2103:Q2109)</f>
        <v>0</v>
      </c>
      <c r="R2102" s="116">
        <f>SUM(R2103:R2109)</f>
        <v>0</v>
      </c>
      <c r="S2102" s="116">
        <f>SUM(S2103:S2109)</f>
        <v>0</v>
      </c>
      <c r="T2102" s="116">
        <f>SUM(T2103:T2109)</f>
        <v>0</v>
      </c>
      <c r="U2102" s="111">
        <f t="shared" si="545"/>
        <v>0</v>
      </c>
      <c r="V2102" s="116">
        <f t="shared" si="545"/>
        <v>0</v>
      </c>
      <c r="W2102" s="116">
        <f t="shared" si="545"/>
        <v>0</v>
      </c>
      <c r="X2102" s="116">
        <f t="shared" si="545"/>
        <v>0</v>
      </c>
      <c r="Y2102" s="116">
        <f t="shared" si="545"/>
        <v>0</v>
      </c>
      <c r="Z2102" s="115">
        <f t="shared" si="541"/>
        <v>0</v>
      </c>
      <c r="AA2102" s="116">
        <f>SUM(AA2103:AA2109)</f>
        <v>0</v>
      </c>
      <c r="AB2102" s="116">
        <f>SUM(AB2103:AB2109)</f>
        <v>0</v>
      </c>
      <c r="AC2102" s="116">
        <f>SUM(AC2103:AC2109)</f>
        <v>0</v>
      </c>
      <c r="AD2102" s="116">
        <f>SUM(AD2103:AD2109)</f>
        <v>0</v>
      </c>
      <c r="AE2102" s="115">
        <f t="shared" si="542"/>
        <v>0</v>
      </c>
      <c r="AF2102" s="116">
        <f>SUM(AF2103:AF2109)</f>
        <v>0</v>
      </c>
      <c r="AG2102" s="116">
        <f>SUM(AG2103:AG2109)</f>
        <v>0</v>
      </c>
      <c r="AH2102" s="116">
        <f>SUM(AH2103:AH2109)</f>
        <v>0</v>
      </c>
      <c r="AI2102" s="116">
        <f>SUM(AI2103:AI2109)</f>
        <v>0</v>
      </c>
      <c r="AJ2102" s="115">
        <f t="shared" si="546"/>
        <v>0</v>
      </c>
      <c r="AK2102" s="116">
        <f t="shared" si="546"/>
        <v>0</v>
      </c>
      <c r="AL2102" s="116">
        <f t="shared" si="546"/>
        <v>0</v>
      </c>
      <c r="AM2102" s="116">
        <f t="shared" si="546"/>
        <v>0</v>
      </c>
      <c r="AN2102" s="116">
        <f t="shared" si="546"/>
        <v>0</v>
      </c>
      <c r="AO2102" s="115">
        <f t="shared" si="543"/>
        <v>0</v>
      </c>
      <c r="AP2102" s="116">
        <f t="shared" si="543"/>
        <v>0</v>
      </c>
      <c r="AQ2102" s="116">
        <f t="shared" si="543"/>
        <v>0</v>
      </c>
      <c r="AR2102" s="116">
        <f t="shared" si="543"/>
        <v>0</v>
      </c>
      <c r="AS2102" s="116">
        <f t="shared" si="544"/>
        <v>0</v>
      </c>
    </row>
    <row r="2103" spans="2:45" ht="16.5" hidden="1" thickTop="1" thickBot="1" x14ac:dyDescent="0.3">
      <c r="B2103" s="101" t="str">
        <f t="shared" si="536"/>
        <v>b</v>
      </c>
      <c r="C2103" s="101" t="str">
        <f t="shared" si="537"/>
        <v>b</v>
      </c>
      <c r="D2103" s="109" t="s">
        <v>279</v>
      </c>
      <c r="E2103" s="121" t="s">
        <v>299</v>
      </c>
      <c r="F2103" s="115">
        <f t="shared" si="547"/>
        <v>0</v>
      </c>
      <c r="G2103" s="116">
        <v>0</v>
      </c>
      <c r="H2103" s="116">
        <v>0</v>
      </c>
      <c r="I2103" s="116">
        <v>0</v>
      </c>
      <c r="J2103" s="116">
        <v>0</v>
      </c>
      <c r="K2103" s="115">
        <f t="shared" si="539"/>
        <v>0</v>
      </c>
      <c r="L2103" s="116">
        <v>0</v>
      </c>
      <c r="M2103" s="116">
        <v>0</v>
      </c>
      <c r="N2103" s="116">
        <v>0</v>
      </c>
      <c r="O2103" s="116">
        <v>0</v>
      </c>
      <c r="P2103" s="115">
        <f t="shared" si="540"/>
        <v>0</v>
      </c>
      <c r="Q2103" s="116">
        <v>0</v>
      </c>
      <c r="R2103" s="116">
        <v>0</v>
      </c>
      <c r="S2103" s="116">
        <v>0</v>
      </c>
      <c r="T2103" s="116">
        <v>0</v>
      </c>
      <c r="U2103" s="111">
        <f t="shared" si="545"/>
        <v>0</v>
      </c>
      <c r="V2103" s="116">
        <f t="shared" si="545"/>
        <v>0</v>
      </c>
      <c r="W2103" s="116">
        <f t="shared" si="545"/>
        <v>0</v>
      </c>
      <c r="X2103" s="116">
        <f t="shared" si="545"/>
        <v>0</v>
      </c>
      <c r="Y2103" s="116">
        <f t="shared" si="545"/>
        <v>0</v>
      </c>
      <c r="Z2103" s="115">
        <f t="shared" si="541"/>
        <v>0</v>
      </c>
      <c r="AA2103" s="116">
        <v>0</v>
      </c>
      <c r="AB2103" s="116">
        <v>0</v>
      </c>
      <c r="AC2103" s="116">
        <v>0</v>
      </c>
      <c r="AD2103" s="116">
        <v>0</v>
      </c>
      <c r="AE2103" s="115">
        <f t="shared" si="542"/>
        <v>0</v>
      </c>
      <c r="AF2103" s="116">
        <v>0</v>
      </c>
      <c r="AG2103" s="116">
        <v>0</v>
      </c>
      <c r="AH2103" s="116">
        <v>0</v>
      </c>
      <c r="AI2103" s="116">
        <v>0</v>
      </c>
      <c r="AJ2103" s="115">
        <f t="shared" si="546"/>
        <v>0</v>
      </c>
      <c r="AK2103" s="116">
        <f t="shared" si="546"/>
        <v>0</v>
      </c>
      <c r="AL2103" s="116">
        <f t="shared" si="546"/>
        <v>0</v>
      </c>
      <c r="AM2103" s="116">
        <f t="shared" si="546"/>
        <v>0</v>
      </c>
      <c r="AN2103" s="116">
        <f t="shared" si="546"/>
        <v>0</v>
      </c>
      <c r="AO2103" s="115">
        <f t="shared" si="543"/>
        <v>0</v>
      </c>
      <c r="AP2103" s="116">
        <f t="shared" si="543"/>
        <v>0</v>
      </c>
      <c r="AQ2103" s="116">
        <f t="shared" si="543"/>
        <v>0</v>
      </c>
      <c r="AR2103" s="116">
        <f t="shared" si="543"/>
        <v>0</v>
      </c>
      <c r="AS2103" s="116">
        <f t="shared" si="544"/>
        <v>0</v>
      </c>
    </row>
    <row r="2104" spans="2:45" ht="16.5" hidden="1" thickTop="1" thickBot="1" x14ac:dyDescent="0.3">
      <c r="B2104" s="101" t="str">
        <f t="shared" si="536"/>
        <v>b</v>
      </c>
      <c r="C2104" s="101" t="str">
        <f t="shared" si="537"/>
        <v>b</v>
      </c>
      <c r="D2104" s="109" t="s">
        <v>279</v>
      </c>
      <c r="E2104" s="121" t="s">
        <v>300</v>
      </c>
      <c r="F2104" s="115">
        <f t="shared" si="547"/>
        <v>0</v>
      </c>
      <c r="G2104" s="116">
        <v>0</v>
      </c>
      <c r="H2104" s="116">
        <v>0</v>
      </c>
      <c r="I2104" s="116">
        <v>0</v>
      </c>
      <c r="J2104" s="116">
        <v>0</v>
      </c>
      <c r="K2104" s="115">
        <f t="shared" si="539"/>
        <v>0</v>
      </c>
      <c r="L2104" s="116">
        <v>0</v>
      </c>
      <c r="M2104" s="116">
        <v>0</v>
      </c>
      <c r="N2104" s="116">
        <v>0</v>
      </c>
      <c r="O2104" s="116">
        <v>0</v>
      </c>
      <c r="P2104" s="115">
        <f t="shared" si="540"/>
        <v>0</v>
      </c>
      <c r="Q2104" s="116">
        <v>0</v>
      </c>
      <c r="R2104" s="116">
        <v>0</v>
      </c>
      <c r="S2104" s="116">
        <v>0</v>
      </c>
      <c r="T2104" s="116">
        <v>0</v>
      </c>
      <c r="U2104" s="111">
        <f t="shared" si="545"/>
        <v>0</v>
      </c>
      <c r="V2104" s="116">
        <f t="shared" si="545"/>
        <v>0</v>
      </c>
      <c r="W2104" s="116">
        <f t="shared" si="545"/>
        <v>0</v>
      </c>
      <c r="X2104" s="116">
        <f t="shared" si="545"/>
        <v>0</v>
      </c>
      <c r="Y2104" s="116">
        <f t="shared" si="545"/>
        <v>0</v>
      </c>
      <c r="Z2104" s="115">
        <f t="shared" si="541"/>
        <v>0</v>
      </c>
      <c r="AA2104" s="116">
        <v>0</v>
      </c>
      <c r="AB2104" s="116">
        <v>0</v>
      </c>
      <c r="AC2104" s="116">
        <v>0</v>
      </c>
      <c r="AD2104" s="116">
        <v>0</v>
      </c>
      <c r="AE2104" s="115">
        <f t="shared" si="542"/>
        <v>0</v>
      </c>
      <c r="AF2104" s="116">
        <v>0</v>
      </c>
      <c r="AG2104" s="116">
        <v>0</v>
      </c>
      <c r="AH2104" s="116">
        <v>0</v>
      </c>
      <c r="AI2104" s="116">
        <v>0</v>
      </c>
      <c r="AJ2104" s="115">
        <f t="shared" si="546"/>
        <v>0</v>
      </c>
      <c r="AK2104" s="116">
        <f t="shared" si="546"/>
        <v>0</v>
      </c>
      <c r="AL2104" s="116">
        <f t="shared" si="546"/>
        <v>0</v>
      </c>
      <c r="AM2104" s="116">
        <f t="shared" si="546"/>
        <v>0</v>
      </c>
      <c r="AN2104" s="116">
        <f t="shared" si="546"/>
        <v>0</v>
      </c>
      <c r="AO2104" s="115">
        <f t="shared" si="543"/>
        <v>0</v>
      </c>
      <c r="AP2104" s="116">
        <f t="shared" si="543"/>
        <v>0</v>
      </c>
      <c r="AQ2104" s="116">
        <f t="shared" si="543"/>
        <v>0</v>
      </c>
      <c r="AR2104" s="116">
        <f t="shared" si="543"/>
        <v>0</v>
      </c>
      <c r="AS2104" s="116">
        <f t="shared" si="544"/>
        <v>0</v>
      </c>
    </row>
    <row r="2105" spans="2:45" ht="16.5" hidden="1" thickTop="1" thickBot="1" x14ac:dyDescent="0.3">
      <c r="B2105" s="101" t="str">
        <f t="shared" si="536"/>
        <v>b</v>
      </c>
      <c r="C2105" s="101" t="str">
        <f t="shared" si="537"/>
        <v>b</v>
      </c>
      <c r="D2105" s="109" t="s">
        <v>279</v>
      </c>
      <c r="E2105" s="121" t="s">
        <v>301</v>
      </c>
      <c r="F2105" s="115">
        <f t="shared" si="547"/>
        <v>0</v>
      </c>
      <c r="G2105" s="116">
        <v>0</v>
      </c>
      <c r="H2105" s="116">
        <v>0</v>
      </c>
      <c r="I2105" s="116">
        <v>0</v>
      </c>
      <c r="J2105" s="116">
        <v>0</v>
      </c>
      <c r="K2105" s="115">
        <f t="shared" si="539"/>
        <v>0</v>
      </c>
      <c r="L2105" s="116">
        <v>0</v>
      </c>
      <c r="M2105" s="116">
        <v>0</v>
      </c>
      <c r="N2105" s="116">
        <v>0</v>
      </c>
      <c r="O2105" s="116">
        <v>0</v>
      </c>
      <c r="P2105" s="115">
        <f t="shared" si="540"/>
        <v>0</v>
      </c>
      <c r="Q2105" s="116">
        <v>0</v>
      </c>
      <c r="R2105" s="116">
        <v>0</v>
      </c>
      <c r="S2105" s="116">
        <v>0</v>
      </c>
      <c r="T2105" s="116">
        <v>0</v>
      </c>
      <c r="U2105" s="111">
        <f t="shared" si="545"/>
        <v>0</v>
      </c>
      <c r="V2105" s="116">
        <f t="shared" si="545"/>
        <v>0</v>
      </c>
      <c r="W2105" s="116">
        <f t="shared" si="545"/>
        <v>0</v>
      </c>
      <c r="X2105" s="116">
        <f t="shared" si="545"/>
        <v>0</v>
      </c>
      <c r="Y2105" s="116">
        <f t="shared" si="545"/>
        <v>0</v>
      </c>
      <c r="Z2105" s="115">
        <f t="shared" si="541"/>
        <v>0</v>
      </c>
      <c r="AA2105" s="116">
        <v>0</v>
      </c>
      <c r="AB2105" s="116">
        <v>0</v>
      </c>
      <c r="AC2105" s="116">
        <v>0</v>
      </c>
      <c r="AD2105" s="116">
        <v>0</v>
      </c>
      <c r="AE2105" s="115">
        <f t="shared" si="542"/>
        <v>0</v>
      </c>
      <c r="AF2105" s="116">
        <v>0</v>
      </c>
      <c r="AG2105" s="116">
        <v>0</v>
      </c>
      <c r="AH2105" s="116">
        <v>0</v>
      </c>
      <c r="AI2105" s="116">
        <v>0</v>
      </c>
      <c r="AJ2105" s="115">
        <f t="shared" si="546"/>
        <v>0</v>
      </c>
      <c r="AK2105" s="116">
        <f t="shared" si="546"/>
        <v>0</v>
      </c>
      <c r="AL2105" s="116">
        <f t="shared" si="546"/>
        <v>0</v>
      </c>
      <c r="AM2105" s="116">
        <f t="shared" si="546"/>
        <v>0</v>
      </c>
      <c r="AN2105" s="116">
        <f t="shared" si="546"/>
        <v>0</v>
      </c>
      <c r="AO2105" s="115">
        <f t="shared" si="543"/>
        <v>0</v>
      </c>
      <c r="AP2105" s="116">
        <f t="shared" si="543"/>
        <v>0</v>
      </c>
      <c r="AQ2105" s="116">
        <f t="shared" si="543"/>
        <v>0</v>
      </c>
      <c r="AR2105" s="116">
        <f t="shared" si="543"/>
        <v>0</v>
      </c>
      <c r="AS2105" s="116">
        <f t="shared" si="544"/>
        <v>0</v>
      </c>
    </row>
    <row r="2106" spans="2:45" ht="16.5" hidden="1" thickTop="1" thickBot="1" x14ac:dyDescent="0.3">
      <c r="B2106" s="101" t="str">
        <f t="shared" si="536"/>
        <v>b</v>
      </c>
      <c r="C2106" s="101" t="str">
        <f t="shared" si="537"/>
        <v>b</v>
      </c>
      <c r="D2106" s="109" t="s">
        <v>279</v>
      </c>
      <c r="E2106" s="121" t="s">
        <v>302</v>
      </c>
      <c r="F2106" s="115">
        <f t="shared" si="547"/>
        <v>0</v>
      </c>
      <c r="G2106" s="116">
        <v>0</v>
      </c>
      <c r="H2106" s="116">
        <v>0</v>
      </c>
      <c r="I2106" s="116">
        <v>0</v>
      </c>
      <c r="J2106" s="116">
        <v>0</v>
      </c>
      <c r="K2106" s="115">
        <f t="shared" si="539"/>
        <v>0</v>
      </c>
      <c r="L2106" s="116">
        <v>0</v>
      </c>
      <c r="M2106" s="116">
        <v>0</v>
      </c>
      <c r="N2106" s="116">
        <v>0</v>
      </c>
      <c r="O2106" s="116">
        <v>0</v>
      </c>
      <c r="P2106" s="115">
        <f t="shared" si="540"/>
        <v>0</v>
      </c>
      <c r="Q2106" s="116">
        <v>0</v>
      </c>
      <c r="R2106" s="116">
        <v>0</v>
      </c>
      <c r="S2106" s="116">
        <v>0</v>
      </c>
      <c r="T2106" s="116">
        <v>0</v>
      </c>
      <c r="U2106" s="111">
        <f t="shared" si="545"/>
        <v>0</v>
      </c>
      <c r="V2106" s="116">
        <f t="shared" si="545"/>
        <v>0</v>
      </c>
      <c r="W2106" s="116">
        <f t="shared" si="545"/>
        <v>0</v>
      </c>
      <c r="X2106" s="116">
        <f t="shared" si="545"/>
        <v>0</v>
      </c>
      <c r="Y2106" s="116">
        <f t="shared" si="545"/>
        <v>0</v>
      </c>
      <c r="Z2106" s="115">
        <f t="shared" si="541"/>
        <v>0</v>
      </c>
      <c r="AA2106" s="116">
        <v>0</v>
      </c>
      <c r="AB2106" s="116">
        <v>0</v>
      </c>
      <c r="AC2106" s="116">
        <v>0</v>
      </c>
      <c r="AD2106" s="116">
        <v>0</v>
      </c>
      <c r="AE2106" s="115">
        <f t="shared" si="542"/>
        <v>0</v>
      </c>
      <c r="AF2106" s="116">
        <v>0</v>
      </c>
      <c r="AG2106" s="116">
        <v>0</v>
      </c>
      <c r="AH2106" s="116">
        <v>0</v>
      </c>
      <c r="AI2106" s="116">
        <v>0</v>
      </c>
      <c r="AJ2106" s="115">
        <f t="shared" si="546"/>
        <v>0</v>
      </c>
      <c r="AK2106" s="116">
        <f t="shared" si="546"/>
        <v>0</v>
      </c>
      <c r="AL2106" s="116">
        <f t="shared" si="546"/>
        <v>0</v>
      </c>
      <c r="AM2106" s="116">
        <f t="shared" si="546"/>
        <v>0</v>
      </c>
      <c r="AN2106" s="116">
        <f t="shared" si="546"/>
        <v>0</v>
      </c>
      <c r="AO2106" s="115">
        <f t="shared" si="543"/>
        <v>0</v>
      </c>
      <c r="AP2106" s="116">
        <f t="shared" si="543"/>
        <v>0</v>
      </c>
      <c r="AQ2106" s="116">
        <f t="shared" si="543"/>
        <v>0</v>
      </c>
      <c r="AR2106" s="116">
        <f t="shared" si="543"/>
        <v>0</v>
      </c>
      <c r="AS2106" s="116">
        <f t="shared" si="544"/>
        <v>0</v>
      </c>
    </row>
    <row r="2107" spans="2:45" ht="16.5" hidden="1" thickTop="1" thickBot="1" x14ac:dyDescent="0.3">
      <c r="B2107" s="101" t="str">
        <f t="shared" si="536"/>
        <v>b</v>
      </c>
      <c r="C2107" s="101" t="str">
        <f t="shared" si="537"/>
        <v>b</v>
      </c>
      <c r="D2107" s="109" t="s">
        <v>279</v>
      </c>
      <c r="E2107" s="121" t="s">
        <v>303</v>
      </c>
      <c r="F2107" s="115">
        <f t="shared" si="547"/>
        <v>0</v>
      </c>
      <c r="G2107" s="116">
        <v>0</v>
      </c>
      <c r="H2107" s="116">
        <v>0</v>
      </c>
      <c r="I2107" s="116">
        <v>0</v>
      </c>
      <c r="J2107" s="116">
        <v>0</v>
      </c>
      <c r="K2107" s="115">
        <f t="shared" si="539"/>
        <v>0</v>
      </c>
      <c r="L2107" s="116">
        <v>0</v>
      </c>
      <c r="M2107" s="116">
        <v>0</v>
      </c>
      <c r="N2107" s="116">
        <v>0</v>
      </c>
      <c r="O2107" s="116">
        <v>0</v>
      </c>
      <c r="P2107" s="115">
        <f t="shared" si="540"/>
        <v>0</v>
      </c>
      <c r="Q2107" s="116">
        <v>0</v>
      </c>
      <c r="R2107" s="116">
        <v>0</v>
      </c>
      <c r="S2107" s="116">
        <v>0</v>
      </c>
      <c r="T2107" s="116">
        <v>0</v>
      </c>
      <c r="U2107" s="111">
        <f t="shared" si="545"/>
        <v>0</v>
      </c>
      <c r="V2107" s="116">
        <f t="shared" si="545"/>
        <v>0</v>
      </c>
      <c r="W2107" s="116">
        <f t="shared" si="545"/>
        <v>0</v>
      </c>
      <c r="X2107" s="116">
        <f t="shared" si="545"/>
        <v>0</v>
      </c>
      <c r="Y2107" s="116">
        <f t="shared" si="545"/>
        <v>0</v>
      </c>
      <c r="Z2107" s="115">
        <f t="shared" si="541"/>
        <v>0</v>
      </c>
      <c r="AA2107" s="116">
        <v>0</v>
      </c>
      <c r="AB2107" s="116">
        <v>0</v>
      </c>
      <c r="AC2107" s="116">
        <v>0</v>
      </c>
      <c r="AD2107" s="116">
        <v>0</v>
      </c>
      <c r="AE2107" s="115">
        <f t="shared" si="542"/>
        <v>0</v>
      </c>
      <c r="AF2107" s="116">
        <v>0</v>
      </c>
      <c r="AG2107" s="116">
        <v>0</v>
      </c>
      <c r="AH2107" s="116">
        <v>0</v>
      </c>
      <c r="AI2107" s="116">
        <v>0</v>
      </c>
      <c r="AJ2107" s="115">
        <f t="shared" si="546"/>
        <v>0</v>
      </c>
      <c r="AK2107" s="116">
        <f t="shared" si="546"/>
        <v>0</v>
      </c>
      <c r="AL2107" s="116">
        <f t="shared" si="546"/>
        <v>0</v>
      </c>
      <c r="AM2107" s="116">
        <f t="shared" si="546"/>
        <v>0</v>
      </c>
      <c r="AN2107" s="116">
        <f t="shared" si="546"/>
        <v>0</v>
      </c>
      <c r="AO2107" s="115">
        <f t="shared" si="543"/>
        <v>0</v>
      </c>
      <c r="AP2107" s="116">
        <f t="shared" si="543"/>
        <v>0</v>
      </c>
      <c r="AQ2107" s="116">
        <f t="shared" si="543"/>
        <v>0</v>
      </c>
      <c r="AR2107" s="116">
        <f t="shared" si="543"/>
        <v>0</v>
      </c>
      <c r="AS2107" s="116">
        <f t="shared" si="544"/>
        <v>0</v>
      </c>
    </row>
    <row r="2108" spans="2:45" ht="16.5" hidden="1" thickTop="1" thickBot="1" x14ac:dyDescent="0.3">
      <c r="B2108" s="101" t="str">
        <f t="shared" si="536"/>
        <v>b</v>
      </c>
      <c r="C2108" s="101" t="str">
        <f t="shared" si="537"/>
        <v>b</v>
      </c>
      <c r="D2108" s="109" t="s">
        <v>279</v>
      </c>
      <c r="E2108" s="121" t="s">
        <v>304</v>
      </c>
      <c r="F2108" s="115">
        <f t="shared" si="547"/>
        <v>0</v>
      </c>
      <c r="G2108" s="116">
        <v>0</v>
      </c>
      <c r="H2108" s="116">
        <v>0</v>
      </c>
      <c r="I2108" s="116">
        <v>0</v>
      </c>
      <c r="J2108" s="116">
        <v>0</v>
      </c>
      <c r="K2108" s="115">
        <f t="shared" si="539"/>
        <v>0</v>
      </c>
      <c r="L2108" s="116">
        <v>0</v>
      </c>
      <c r="M2108" s="116">
        <v>0</v>
      </c>
      <c r="N2108" s="116">
        <v>0</v>
      </c>
      <c r="O2108" s="116">
        <v>0</v>
      </c>
      <c r="P2108" s="115">
        <f t="shared" si="540"/>
        <v>0</v>
      </c>
      <c r="Q2108" s="116">
        <v>0</v>
      </c>
      <c r="R2108" s="116">
        <v>0</v>
      </c>
      <c r="S2108" s="116">
        <v>0</v>
      </c>
      <c r="T2108" s="116">
        <v>0</v>
      </c>
      <c r="U2108" s="111">
        <f t="shared" si="545"/>
        <v>0</v>
      </c>
      <c r="V2108" s="116">
        <f t="shared" si="545"/>
        <v>0</v>
      </c>
      <c r="W2108" s="116">
        <f t="shared" si="545"/>
        <v>0</v>
      </c>
      <c r="X2108" s="116">
        <f t="shared" si="545"/>
        <v>0</v>
      </c>
      <c r="Y2108" s="116">
        <f t="shared" si="545"/>
        <v>0</v>
      </c>
      <c r="Z2108" s="115">
        <f t="shared" si="541"/>
        <v>0</v>
      </c>
      <c r="AA2108" s="116">
        <v>0</v>
      </c>
      <c r="AB2108" s="116">
        <v>0</v>
      </c>
      <c r="AC2108" s="116">
        <v>0</v>
      </c>
      <c r="AD2108" s="116">
        <v>0</v>
      </c>
      <c r="AE2108" s="115">
        <f t="shared" si="542"/>
        <v>0</v>
      </c>
      <c r="AF2108" s="116">
        <v>0</v>
      </c>
      <c r="AG2108" s="116">
        <v>0</v>
      </c>
      <c r="AH2108" s="116">
        <v>0</v>
      </c>
      <c r="AI2108" s="116">
        <v>0</v>
      </c>
      <c r="AJ2108" s="115">
        <f t="shared" si="546"/>
        <v>0</v>
      </c>
      <c r="AK2108" s="116">
        <f t="shared" si="546"/>
        <v>0</v>
      </c>
      <c r="AL2108" s="116">
        <f t="shared" si="546"/>
        <v>0</v>
      </c>
      <c r="AM2108" s="116">
        <f t="shared" si="546"/>
        <v>0</v>
      </c>
      <c r="AN2108" s="116">
        <f t="shared" si="546"/>
        <v>0</v>
      </c>
      <c r="AO2108" s="115">
        <f t="shared" si="543"/>
        <v>0</v>
      </c>
      <c r="AP2108" s="116">
        <f t="shared" si="543"/>
        <v>0</v>
      </c>
      <c r="AQ2108" s="116">
        <f t="shared" si="543"/>
        <v>0</v>
      </c>
      <c r="AR2108" s="116">
        <f t="shared" si="543"/>
        <v>0</v>
      </c>
      <c r="AS2108" s="116">
        <f t="shared" si="544"/>
        <v>0</v>
      </c>
    </row>
    <row r="2109" spans="2:45" ht="16.5" hidden="1" thickTop="1" thickBot="1" x14ac:dyDescent="0.3">
      <c r="B2109" s="101" t="str">
        <f t="shared" si="536"/>
        <v>b</v>
      </c>
      <c r="C2109" s="101" t="str">
        <f t="shared" si="537"/>
        <v>b</v>
      </c>
      <c r="D2109" s="109" t="s">
        <v>279</v>
      </c>
      <c r="E2109" s="121" t="s">
        <v>305</v>
      </c>
      <c r="F2109" s="115">
        <f t="shared" si="547"/>
        <v>0</v>
      </c>
      <c r="G2109" s="116">
        <f>SUM(G2110:G2111)</f>
        <v>0</v>
      </c>
      <c r="H2109" s="116">
        <f>SUM(H2110:H2111)</f>
        <v>0</v>
      </c>
      <c r="I2109" s="116">
        <f>SUM(I2110:I2111)</f>
        <v>0</v>
      </c>
      <c r="J2109" s="116">
        <f>SUM(J2110:J2111)</f>
        <v>0</v>
      </c>
      <c r="K2109" s="115">
        <f t="shared" si="539"/>
        <v>0</v>
      </c>
      <c r="L2109" s="116">
        <f>SUM(L2110:L2111)</f>
        <v>0</v>
      </c>
      <c r="M2109" s="116">
        <f>SUM(M2110:M2111)</f>
        <v>0</v>
      </c>
      <c r="N2109" s="116">
        <f>SUM(N2110:N2111)</f>
        <v>0</v>
      </c>
      <c r="O2109" s="116">
        <f>SUM(O2110:O2111)</f>
        <v>0</v>
      </c>
      <c r="P2109" s="115">
        <f t="shared" si="540"/>
        <v>0</v>
      </c>
      <c r="Q2109" s="116">
        <f>SUM(Q2110:Q2111)</f>
        <v>0</v>
      </c>
      <c r="R2109" s="116">
        <f>SUM(R2110:R2111)</f>
        <v>0</v>
      </c>
      <c r="S2109" s="116">
        <f>SUM(S2110:S2111)</f>
        <v>0</v>
      </c>
      <c r="T2109" s="116">
        <f>SUM(T2110:T2111)</f>
        <v>0</v>
      </c>
      <c r="U2109" s="111">
        <f t="shared" si="545"/>
        <v>0</v>
      </c>
      <c r="V2109" s="116">
        <f t="shared" si="545"/>
        <v>0</v>
      </c>
      <c r="W2109" s="116">
        <f t="shared" si="545"/>
        <v>0</v>
      </c>
      <c r="X2109" s="116">
        <f t="shared" si="545"/>
        <v>0</v>
      </c>
      <c r="Y2109" s="116">
        <f t="shared" si="545"/>
        <v>0</v>
      </c>
      <c r="Z2109" s="115">
        <f t="shared" si="541"/>
        <v>0</v>
      </c>
      <c r="AA2109" s="116">
        <f>SUM(AA2110:AA2111)</f>
        <v>0</v>
      </c>
      <c r="AB2109" s="116">
        <f>SUM(AB2110:AB2111)</f>
        <v>0</v>
      </c>
      <c r="AC2109" s="116">
        <f>SUM(AC2110:AC2111)</f>
        <v>0</v>
      </c>
      <c r="AD2109" s="116">
        <f>SUM(AD2110:AD2111)</f>
        <v>0</v>
      </c>
      <c r="AE2109" s="115">
        <f t="shared" si="542"/>
        <v>0</v>
      </c>
      <c r="AF2109" s="116">
        <f>SUM(AF2110:AF2111)</f>
        <v>0</v>
      </c>
      <c r="AG2109" s="116">
        <f>SUM(AG2110:AG2111)</f>
        <v>0</v>
      </c>
      <c r="AH2109" s="116">
        <f>SUM(AH2110:AH2111)</f>
        <v>0</v>
      </c>
      <c r="AI2109" s="116">
        <f>SUM(AI2110:AI2111)</f>
        <v>0</v>
      </c>
      <c r="AJ2109" s="115">
        <f t="shared" si="546"/>
        <v>0</v>
      </c>
      <c r="AK2109" s="116">
        <f t="shared" si="546"/>
        <v>0</v>
      </c>
      <c r="AL2109" s="116">
        <f t="shared" si="546"/>
        <v>0</v>
      </c>
      <c r="AM2109" s="116">
        <f t="shared" si="546"/>
        <v>0</v>
      </c>
      <c r="AN2109" s="116">
        <f t="shared" si="546"/>
        <v>0</v>
      </c>
      <c r="AO2109" s="115">
        <f t="shared" si="543"/>
        <v>0</v>
      </c>
      <c r="AP2109" s="116">
        <f t="shared" si="543"/>
        <v>0</v>
      </c>
      <c r="AQ2109" s="116">
        <f t="shared" si="543"/>
        <v>0</v>
      </c>
      <c r="AR2109" s="116">
        <f t="shared" si="543"/>
        <v>0</v>
      </c>
      <c r="AS2109" s="116">
        <f t="shared" si="544"/>
        <v>0</v>
      </c>
    </row>
    <row r="2110" spans="2:45" ht="16.5" hidden="1" thickTop="1" thickBot="1" x14ac:dyDescent="0.3">
      <c r="B2110" s="101" t="str">
        <f t="shared" si="536"/>
        <v>b</v>
      </c>
      <c r="C2110" s="101" t="str">
        <f t="shared" si="537"/>
        <v>b</v>
      </c>
      <c r="D2110" s="109" t="s">
        <v>279</v>
      </c>
      <c r="E2110" s="122" t="s">
        <v>306</v>
      </c>
      <c r="F2110" s="115">
        <f t="shared" si="547"/>
        <v>0</v>
      </c>
      <c r="G2110" s="116">
        <v>0</v>
      </c>
      <c r="H2110" s="116">
        <v>0</v>
      </c>
      <c r="I2110" s="116">
        <v>0</v>
      </c>
      <c r="J2110" s="116">
        <v>0</v>
      </c>
      <c r="K2110" s="115">
        <f t="shared" si="539"/>
        <v>0</v>
      </c>
      <c r="L2110" s="116">
        <v>0</v>
      </c>
      <c r="M2110" s="116">
        <v>0</v>
      </c>
      <c r="N2110" s="116">
        <v>0</v>
      </c>
      <c r="O2110" s="116">
        <v>0</v>
      </c>
      <c r="P2110" s="115">
        <f t="shared" si="540"/>
        <v>0</v>
      </c>
      <c r="Q2110" s="116">
        <v>0</v>
      </c>
      <c r="R2110" s="116">
        <v>0</v>
      </c>
      <c r="S2110" s="116">
        <v>0</v>
      </c>
      <c r="T2110" s="116">
        <v>0</v>
      </c>
      <c r="U2110" s="111">
        <f t="shared" si="545"/>
        <v>0</v>
      </c>
      <c r="V2110" s="116">
        <f t="shared" si="545"/>
        <v>0</v>
      </c>
      <c r="W2110" s="116">
        <f t="shared" si="545"/>
        <v>0</v>
      </c>
      <c r="X2110" s="116">
        <f t="shared" si="545"/>
        <v>0</v>
      </c>
      <c r="Y2110" s="116">
        <f t="shared" si="545"/>
        <v>0</v>
      </c>
      <c r="Z2110" s="115">
        <f t="shared" si="541"/>
        <v>0</v>
      </c>
      <c r="AA2110" s="116">
        <v>0</v>
      </c>
      <c r="AB2110" s="116">
        <v>0</v>
      </c>
      <c r="AC2110" s="116">
        <v>0</v>
      </c>
      <c r="AD2110" s="116">
        <v>0</v>
      </c>
      <c r="AE2110" s="115">
        <f t="shared" si="542"/>
        <v>0</v>
      </c>
      <c r="AF2110" s="116">
        <v>0</v>
      </c>
      <c r="AG2110" s="116">
        <v>0</v>
      </c>
      <c r="AH2110" s="116">
        <v>0</v>
      </c>
      <c r="AI2110" s="116">
        <v>0</v>
      </c>
      <c r="AJ2110" s="115">
        <f t="shared" si="546"/>
        <v>0</v>
      </c>
      <c r="AK2110" s="116">
        <f t="shared" si="546"/>
        <v>0</v>
      </c>
      <c r="AL2110" s="116">
        <f t="shared" si="546"/>
        <v>0</v>
      </c>
      <c r="AM2110" s="116">
        <f t="shared" si="546"/>
        <v>0</v>
      </c>
      <c r="AN2110" s="116">
        <f t="shared" si="546"/>
        <v>0</v>
      </c>
      <c r="AO2110" s="115">
        <f t="shared" si="543"/>
        <v>0</v>
      </c>
      <c r="AP2110" s="116">
        <f t="shared" si="543"/>
        <v>0</v>
      </c>
      <c r="AQ2110" s="116">
        <f t="shared" si="543"/>
        <v>0</v>
      </c>
      <c r="AR2110" s="116">
        <f t="shared" si="543"/>
        <v>0</v>
      </c>
      <c r="AS2110" s="116">
        <f t="shared" si="544"/>
        <v>0</v>
      </c>
    </row>
    <row r="2111" spans="2:45" ht="27" hidden="1" thickTop="1" thickBot="1" x14ac:dyDescent="0.3">
      <c r="B2111" s="101" t="str">
        <f t="shared" si="536"/>
        <v>b</v>
      </c>
      <c r="C2111" s="101" t="str">
        <f t="shared" si="537"/>
        <v>b</v>
      </c>
      <c r="D2111" s="109" t="s">
        <v>279</v>
      </c>
      <c r="E2111" s="122" t="s">
        <v>307</v>
      </c>
      <c r="F2111" s="115">
        <f t="shared" si="547"/>
        <v>0</v>
      </c>
      <c r="G2111" s="116">
        <f>SUM(G2112:G2113)</f>
        <v>0</v>
      </c>
      <c r="H2111" s="116">
        <f>SUM(H2112:H2113)</f>
        <v>0</v>
      </c>
      <c r="I2111" s="116">
        <f>SUM(I2112:I2113)</f>
        <v>0</v>
      </c>
      <c r="J2111" s="116">
        <f>SUM(J2112:J2113)</f>
        <v>0</v>
      </c>
      <c r="K2111" s="115">
        <f t="shared" si="539"/>
        <v>0</v>
      </c>
      <c r="L2111" s="116">
        <f>SUM(L2112:L2113)</f>
        <v>0</v>
      </c>
      <c r="M2111" s="116">
        <f>SUM(M2112:M2113)</f>
        <v>0</v>
      </c>
      <c r="N2111" s="116">
        <f>SUM(N2112:N2113)</f>
        <v>0</v>
      </c>
      <c r="O2111" s="116">
        <f>SUM(O2112:O2113)</f>
        <v>0</v>
      </c>
      <c r="P2111" s="115">
        <f t="shared" si="540"/>
        <v>0</v>
      </c>
      <c r="Q2111" s="116">
        <f>SUM(Q2112:Q2113)</f>
        <v>0</v>
      </c>
      <c r="R2111" s="116">
        <f>SUM(R2112:R2113)</f>
        <v>0</v>
      </c>
      <c r="S2111" s="116">
        <f>SUM(S2112:S2113)</f>
        <v>0</v>
      </c>
      <c r="T2111" s="116">
        <f>SUM(T2112:T2113)</f>
        <v>0</v>
      </c>
      <c r="U2111" s="111">
        <f t="shared" ref="U2111:Y2161" si="548">Z2111+AE2111</f>
        <v>0</v>
      </c>
      <c r="V2111" s="116">
        <f t="shared" si="548"/>
        <v>0</v>
      </c>
      <c r="W2111" s="116">
        <f t="shared" si="548"/>
        <v>0</v>
      </c>
      <c r="X2111" s="116">
        <f t="shared" si="548"/>
        <v>0</v>
      </c>
      <c r="Y2111" s="116">
        <f t="shared" si="548"/>
        <v>0</v>
      </c>
      <c r="Z2111" s="115">
        <f t="shared" si="541"/>
        <v>0</v>
      </c>
      <c r="AA2111" s="116">
        <f>SUM(AA2112:AA2113)</f>
        <v>0</v>
      </c>
      <c r="AB2111" s="116">
        <f>SUM(AB2112:AB2113)</f>
        <v>0</v>
      </c>
      <c r="AC2111" s="116">
        <f>SUM(AC2112:AC2113)</f>
        <v>0</v>
      </c>
      <c r="AD2111" s="116">
        <f>SUM(AD2112:AD2113)</f>
        <v>0</v>
      </c>
      <c r="AE2111" s="115">
        <f t="shared" si="542"/>
        <v>0</v>
      </c>
      <c r="AF2111" s="116">
        <f>SUM(AF2112:AF2113)</f>
        <v>0</v>
      </c>
      <c r="AG2111" s="116">
        <f>SUM(AG2112:AG2113)</f>
        <v>0</v>
      </c>
      <c r="AH2111" s="116">
        <f>SUM(AH2112:AH2113)</f>
        <v>0</v>
      </c>
      <c r="AI2111" s="116">
        <f>SUM(AI2112:AI2113)</f>
        <v>0</v>
      </c>
      <c r="AJ2111" s="115">
        <f t="shared" si="546"/>
        <v>0</v>
      </c>
      <c r="AK2111" s="116">
        <f t="shared" si="546"/>
        <v>0</v>
      </c>
      <c r="AL2111" s="116">
        <f t="shared" si="546"/>
        <v>0</v>
      </c>
      <c r="AM2111" s="116">
        <f t="shared" si="546"/>
        <v>0</v>
      </c>
      <c r="AN2111" s="116">
        <f t="shared" si="546"/>
        <v>0</v>
      </c>
      <c r="AO2111" s="115">
        <f t="shared" si="543"/>
        <v>0</v>
      </c>
      <c r="AP2111" s="116">
        <f t="shared" si="543"/>
        <v>0</v>
      </c>
      <c r="AQ2111" s="116">
        <f t="shared" si="543"/>
        <v>0</v>
      </c>
      <c r="AR2111" s="116">
        <f t="shared" si="543"/>
        <v>0</v>
      </c>
      <c r="AS2111" s="116">
        <f t="shared" si="544"/>
        <v>0</v>
      </c>
    </row>
    <row r="2112" spans="2:45" ht="27" hidden="1" thickTop="1" thickBot="1" x14ac:dyDescent="0.3">
      <c r="B2112" s="101" t="str">
        <f t="shared" si="536"/>
        <v>b</v>
      </c>
      <c r="C2112" s="101" t="str">
        <f t="shared" si="537"/>
        <v>b</v>
      </c>
      <c r="D2112" s="109" t="s">
        <v>279</v>
      </c>
      <c r="E2112" s="124" t="s">
        <v>308</v>
      </c>
      <c r="F2112" s="115">
        <f t="shared" si="547"/>
        <v>0</v>
      </c>
      <c r="G2112" s="116">
        <v>0</v>
      </c>
      <c r="H2112" s="116">
        <v>0</v>
      </c>
      <c r="I2112" s="116">
        <v>0</v>
      </c>
      <c r="J2112" s="116">
        <v>0</v>
      </c>
      <c r="K2112" s="115">
        <f t="shared" si="539"/>
        <v>0</v>
      </c>
      <c r="L2112" s="116">
        <v>0</v>
      </c>
      <c r="M2112" s="116">
        <v>0</v>
      </c>
      <c r="N2112" s="116">
        <v>0</v>
      </c>
      <c r="O2112" s="116">
        <v>0</v>
      </c>
      <c r="P2112" s="115">
        <f t="shared" si="540"/>
        <v>0</v>
      </c>
      <c r="Q2112" s="116">
        <v>0</v>
      </c>
      <c r="R2112" s="116">
        <v>0</v>
      </c>
      <c r="S2112" s="116">
        <v>0</v>
      </c>
      <c r="T2112" s="116">
        <v>0</v>
      </c>
      <c r="U2112" s="111">
        <f t="shared" si="548"/>
        <v>0</v>
      </c>
      <c r="V2112" s="116">
        <f t="shared" si="548"/>
        <v>0</v>
      </c>
      <c r="W2112" s="116">
        <f t="shared" si="548"/>
        <v>0</v>
      </c>
      <c r="X2112" s="116">
        <f t="shared" si="548"/>
        <v>0</v>
      </c>
      <c r="Y2112" s="116">
        <f t="shared" si="548"/>
        <v>0</v>
      </c>
      <c r="Z2112" s="115">
        <f t="shared" si="541"/>
        <v>0</v>
      </c>
      <c r="AA2112" s="116">
        <v>0</v>
      </c>
      <c r="AB2112" s="116">
        <v>0</v>
      </c>
      <c r="AC2112" s="116">
        <v>0</v>
      </c>
      <c r="AD2112" s="116">
        <v>0</v>
      </c>
      <c r="AE2112" s="115">
        <f t="shared" si="542"/>
        <v>0</v>
      </c>
      <c r="AF2112" s="116">
        <v>0</v>
      </c>
      <c r="AG2112" s="116">
        <v>0</v>
      </c>
      <c r="AH2112" s="116">
        <v>0</v>
      </c>
      <c r="AI2112" s="116">
        <v>0</v>
      </c>
      <c r="AJ2112" s="115">
        <f t="shared" si="546"/>
        <v>0</v>
      </c>
      <c r="AK2112" s="116">
        <f t="shared" si="546"/>
        <v>0</v>
      </c>
      <c r="AL2112" s="116">
        <f t="shared" si="546"/>
        <v>0</v>
      </c>
      <c r="AM2112" s="116">
        <f t="shared" si="546"/>
        <v>0</v>
      </c>
      <c r="AN2112" s="116">
        <f t="shared" si="546"/>
        <v>0</v>
      </c>
      <c r="AO2112" s="115">
        <f t="shared" si="543"/>
        <v>0</v>
      </c>
      <c r="AP2112" s="116">
        <f t="shared" si="543"/>
        <v>0</v>
      </c>
      <c r="AQ2112" s="116">
        <f t="shared" si="543"/>
        <v>0</v>
      </c>
      <c r="AR2112" s="116">
        <f t="shared" si="543"/>
        <v>0</v>
      </c>
      <c r="AS2112" s="116">
        <f t="shared" si="544"/>
        <v>0</v>
      </c>
    </row>
    <row r="2113" spans="2:45" ht="39.75" hidden="1" thickTop="1" thickBot="1" x14ac:dyDescent="0.3">
      <c r="B2113" s="101" t="str">
        <f t="shared" si="536"/>
        <v>b</v>
      </c>
      <c r="C2113" s="101" t="str">
        <f t="shared" si="537"/>
        <v>b</v>
      </c>
      <c r="D2113" s="109" t="s">
        <v>279</v>
      </c>
      <c r="E2113" s="124" t="s">
        <v>309</v>
      </c>
      <c r="F2113" s="115">
        <f t="shared" si="547"/>
        <v>0</v>
      </c>
      <c r="G2113" s="116">
        <v>0</v>
      </c>
      <c r="H2113" s="116">
        <v>0</v>
      </c>
      <c r="I2113" s="116">
        <v>0</v>
      </c>
      <c r="J2113" s="116">
        <v>0</v>
      </c>
      <c r="K2113" s="115">
        <f t="shared" si="539"/>
        <v>0</v>
      </c>
      <c r="L2113" s="116">
        <v>0</v>
      </c>
      <c r="M2113" s="116">
        <v>0</v>
      </c>
      <c r="N2113" s="116">
        <v>0</v>
      </c>
      <c r="O2113" s="116">
        <v>0</v>
      </c>
      <c r="P2113" s="115">
        <f t="shared" si="540"/>
        <v>0</v>
      </c>
      <c r="Q2113" s="116">
        <v>0</v>
      </c>
      <c r="R2113" s="116">
        <v>0</v>
      </c>
      <c r="S2113" s="116">
        <v>0</v>
      </c>
      <c r="T2113" s="116">
        <v>0</v>
      </c>
      <c r="U2113" s="111">
        <f t="shared" si="548"/>
        <v>0</v>
      </c>
      <c r="V2113" s="116">
        <f t="shared" si="548"/>
        <v>0</v>
      </c>
      <c r="W2113" s="116">
        <f t="shared" si="548"/>
        <v>0</v>
      </c>
      <c r="X2113" s="116">
        <f t="shared" si="548"/>
        <v>0</v>
      </c>
      <c r="Y2113" s="116">
        <f t="shared" si="548"/>
        <v>0</v>
      </c>
      <c r="Z2113" s="115">
        <f t="shared" si="541"/>
        <v>0</v>
      </c>
      <c r="AA2113" s="116">
        <v>0</v>
      </c>
      <c r="AB2113" s="116">
        <v>0</v>
      </c>
      <c r="AC2113" s="116">
        <v>0</v>
      </c>
      <c r="AD2113" s="116">
        <v>0</v>
      </c>
      <c r="AE2113" s="115">
        <f t="shared" si="542"/>
        <v>0</v>
      </c>
      <c r="AF2113" s="116">
        <v>0</v>
      </c>
      <c r="AG2113" s="116">
        <v>0</v>
      </c>
      <c r="AH2113" s="116">
        <v>0</v>
      </c>
      <c r="AI2113" s="116">
        <v>0</v>
      </c>
      <c r="AJ2113" s="115">
        <f t="shared" si="546"/>
        <v>0</v>
      </c>
      <c r="AK2113" s="116">
        <f t="shared" si="546"/>
        <v>0</v>
      </c>
      <c r="AL2113" s="116">
        <f t="shared" si="546"/>
        <v>0</v>
      </c>
      <c r="AM2113" s="116">
        <f t="shared" si="546"/>
        <v>0</v>
      </c>
      <c r="AN2113" s="116">
        <f t="shared" si="546"/>
        <v>0</v>
      </c>
      <c r="AO2113" s="115">
        <f t="shared" si="543"/>
        <v>0</v>
      </c>
      <c r="AP2113" s="116">
        <f t="shared" si="543"/>
        <v>0</v>
      </c>
      <c r="AQ2113" s="116">
        <f t="shared" si="543"/>
        <v>0</v>
      </c>
      <c r="AR2113" s="116">
        <f t="shared" si="543"/>
        <v>0</v>
      </c>
      <c r="AS2113" s="116">
        <f t="shared" si="544"/>
        <v>0</v>
      </c>
    </row>
    <row r="2114" spans="2:45" ht="16.5" hidden="1" thickTop="1" thickBot="1" x14ac:dyDescent="0.3">
      <c r="B2114" s="101" t="str">
        <f t="shared" si="536"/>
        <v>b</v>
      </c>
      <c r="C2114" s="101" t="str">
        <f t="shared" si="537"/>
        <v>b</v>
      </c>
      <c r="D2114" s="109" t="s">
        <v>279</v>
      </c>
      <c r="E2114" s="120" t="s">
        <v>310</v>
      </c>
      <c r="F2114" s="115">
        <f t="shared" si="547"/>
        <v>0</v>
      </c>
      <c r="G2114" s="116">
        <v>0</v>
      </c>
      <c r="H2114" s="116">
        <v>0</v>
      </c>
      <c r="I2114" s="116">
        <v>0</v>
      </c>
      <c r="J2114" s="116">
        <v>0</v>
      </c>
      <c r="K2114" s="115">
        <f t="shared" si="539"/>
        <v>0</v>
      </c>
      <c r="L2114" s="116">
        <v>0</v>
      </c>
      <c r="M2114" s="116">
        <v>0</v>
      </c>
      <c r="N2114" s="116">
        <v>0</v>
      </c>
      <c r="O2114" s="116">
        <v>0</v>
      </c>
      <c r="P2114" s="115">
        <f t="shared" si="540"/>
        <v>0</v>
      </c>
      <c r="Q2114" s="116">
        <v>0</v>
      </c>
      <c r="R2114" s="116">
        <v>0</v>
      </c>
      <c r="S2114" s="116">
        <v>0</v>
      </c>
      <c r="T2114" s="116">
        <v>0</v>
      </c>
      <c r="U2114" s="111">
        <f t="shared" si="548"/>
        <v>0</v>
      </c>
      <c r="V2114" s="116">
        <f t="shared" si="548"/>
        <v>0</v>
      </c>
      <c r="W2114" s="116">
        <f t="shared" si="548"/>
        <v>0</v>
      </c>
      <c r="X2114" s="116">
        <f t="shared" si="548"/>
        <v>0</v>
      </c>
      <c r="Y2114" s="116">
        <f t="shared" si="548"/>
        <v>0</v>
      </c>
      <c r="Z2114" s="115">
        <f t="shared" si="541"/>
        <v>0</v>
      </c>
      <c r="AA2114" s="116">
        <v>0</v>
      </c>
      <c r="AB2114" s="116">
        <v>0</v>
      </c>
      <c r="AC2114" s="116">
        <v>0</v>
      </c>
      <c r="AD2114" s="116">
        <v>0</v>
      </c>
      <c r="AE2114" s="115">
        <f t="shared" si="542"/>
        <v>0</v>
      </c>
      <c r="AF2114" s="116">
        <v>0</v>
      </c>
      <c r="AG2114" s="116">
        <v>0</v>
      </c>
      <c r="AH2114" s="116">
        <v>0</v>
      </c>
      <c r="AI2114" s="116">
        <v>0</v>
      </c>
      <c r="AJ2114" s="115">
        <f t="shared" si="546"/>
        <v>0</v>
      </c>
      <c r="AK2114" s="116">
        <f t="shared" si="546"/>
        <v>0</v>
      </c>
      <c r="AL2114" s="116">
        <f t="shared" si="546"/>
        <v>0</v>
      </c>
      <c r="AM2114" s="116">
        <f t="shared" si="546"/>
        <v>0</v>
      </c>
      <c r="AN2114" s="116">
        <f t="shared" si="546"/>
        <v>0</v>
      </c>
      <c r="AO2114" s="115">
        <f t="shared" si="543"/>
        <v>0</v>
      </c>
      <c r="AP2114" s="116">
        <f t="shared" si="543"/>
        <v>0</v>
      </c>
      <c r="AQ2114" s="116">
        <f t="shared" si="543"/>
        <v>0</v>
      </c>
      <c r="AR2114" s="116">
        <f t="shared" si="543"/>
        <v>0</v>
      </c>
      <c r="AS2114" s="116">
        <f t="shared" si="544"/>
        <v>0</v>
      </c>
    </row>
    <row r="2115" spans="2:45" ht="16.5" hidden="1" thickTop="1" thickBot="1" x14ac:dyDescent="0.3">
      <c r="B2115" s="101" t="str">
        <f t="shared" si="536"/>
        <v>b</v>
      </c>
      <c r="C2115" s="101" t="str">
        <f t="shared" si="537"/>
        <v>b</v>
      </c>
      <c r="D2115" s="109" t="s">
        <v>279</v>
      </c>
      <c r="E2115" s="120" t="s">
        <v>311</v>
      </c>
      <c r="F2115" s="115">
        <f t="shared" si="547"/>
        <v>0</v>
      </c>
      <c r="G2115" s="116">
        <v>0</v>
      </c>
      <c r="H2115" s="116">
        <v>0</v>
      </c>
      <c r="I2115" s="116">
        <v>0</v>
      </c>
      <c r="J2115" s="116">
        <v>0</v>
      </c>
      <c r="K2115" s="115">
        <f t="shared" si="539"/>
        <v>0</v>
      </c>
      <c r="L2115" s="116">
        <v>0</v>
      </c>
      <c r="M2115" s="116">
        <v>0</v>
      </c>
      <c r="N2115" s="116">
        <v>0</v>
      </c>
      <c r="O2115" s="116">
        <v>0</v>
      </c>
      <c r="P2115" s="115">
        <f t="shared" si="540"/>
        <v>0</v>
      </c>
      <c r="Q2115" s="116">
        <v>0</v>
      </c>
      <c r="R2115" s="116">
        <v>0</v>
      </c>
      <c r="S2115" s="116">
        <v>0</v>
      </c>
      <c r="T2115" s="116">
        <v>0</v>
      </c>
      <c r="U2115" s="111">
        <f t="shared" si="548"/>
        <v>0</v>
      </c>
      <c r="V2115" s="116">
        <f t="shared" si="548"/>
        <v>0</v>
      </c>
      <c r="W2115" s="116">
        <f t="shared" si="548"/>
        <v>0</v>
      </c>
      <c r="X2115" s="116">
        <f t="shared" si="548"/>
        <v>0</v>
      </c>
      <c r="Y2115" s="116">
        <f t="shared" si="548"/>
        <v>0</v>
      </c>
      <c r="Z2115" s="115">
        <f t="shared" si="541"/>
        <v>0</v>
      </c>
      <c r="AA2115" s="116">
        <v>0</v>
      </c>
      <c r="AB2115" s="116">
        <v>0</v>
      </c>
      <c r="AC2115" s="116">
        <v>0</v>
      </c>
      <c r="AD2115" s="116">
        <v>0</v>
      </c>
      <c r="AE2115" s="115">
        <f t="shared" si="542"/>
        <v>0</v>
      </c>
      <c r="AF2115" s="116">
        <v>0</v>
      </c>
      <c r="AG2115" s="116">
        <v>0</v>
      </c>
      <c r="AH2115" s="116">
        <v>0</v>
      </c>
      <c r="AI2115" s="116">
        <v>0</v>
      </c>
      <c r="AJ2115" s="115">
        <f t="shared" si="546"/>
        <v>0</v>
      </c>
      <c r="AK2115" s="116">
        <f t="shared" si="546"/>
        <v>0</v>
      </c>
      <c r="AL2115" s="116">
        <f t="shared" si="546"/>
        <v>0</v>
      </c>
      <c r="AM2115" s="116">
        <f t="shared" si="546"/>
        <v>0</v>
      </c>
      <c r="AN2115" s="116">
        <f t="shared" si="546"/>
        <v>0</v>
      </c>
      <c r="AO2115" s="115">
        <f t="shared" si="543"/>
        <v>0</v>
      </c>
      <c r="AP2115" s="116">
        <f t="shared" si="543"/>
        <v>0</v>
      </c>
      <c r="AQ2115" s="116">
        <f t="shared" si="543"/>
        <v>0</v>
      </c>
      <c r="AR2115" s="116">
        <f t="shared" si="543"/>
        <v>0</v>
      </c>
      <c r="AS2115" s="116">
        <f t="shared" si="544"/>
        <v>0</v>
      </c>
    </row>
    <row r="2116" spans="2:45" ht="16.5" hidden="1" thickTop="1" thickBot="1" x14ac:dyDescent="0.3">
      <c r="B2116" s="101" t="str">
        <f t="shared" si="536"/>
        <v>b</v>
      </c>
      <c r="C2116" s="101" t="str">
        <f t="shared" si="537"/>
        <v>b</v>
      </c>
      <c r="D2116" s="109" t="s">
        <v>279</v>
      </c>
      <c r="E2116" s="120" t="s">
        <v>312</v>
      </c>
      <c r="F2116" s="115">
        <f t="shared" si="547"/>
        <v>0</v>
      </c>
      <c r="G2116" s="116">
        <v>0</v>
      </c>
      <c r="H2116" s="116">
        <v>0</v>
      </c>
      <c r="I2116" s="116">
        <v>0</v>
      </c>
      <c r="J2116" s="116">
        <v>0</v>
      </c>
      <c r="K2116" s="115">
        <f t="shared" si="539"/>
        <v>0</v>
      </c>
      <c r="L2116" s="116">
        <v>0</v>
      </c>
      <c r="M2116" s="116">
        <v>0</v>
      </c>
      <c r="N2116" s="116">
        <v>0</v>
      </c>
      <c r="O2116" s="116">
        <v>0</v>
      </c>
      <c r="P2116" s="115">
        <f t="shared" si="540"/>
        <v>0</v>
      </c>
      <c r="Q2116" s="116">
        <v>0</v>
      </c>
      <c r="R2116" s="116">
        <v>0</v>
      </c>
      <c r="S2116" s="116">
        <v>0</v>
      </c>
      <c r="T2116" s="116">
        <v>0</v>
      </c>
      <c r="U2116" s="111">
        <f t="shared" si="548"/>
        <v>0</v>
      </c>
      <c r="V2116" s="116">
        <f t="shared" si="548"/>
        <v>0</v>
      </c>
      <c r="W2116" s="116">
        <f t="shared" si="548"/>
        <v>0</v>
      </c>
      <c r="X2116" s="116">
        <f t="shared" si="548"/>
        <v>0</v>
      </c>
      <c r="Y2116" s="116">
        <f t="shared" si="548"/>
        <v>0</v>
      </c>
      <c r="Z2116" s="115">
        <f t="shared" si="541"/>
        <v>0</v>
      </c>
      <c r="AA2116" s="116">
        <v>0</v>
      </c>
      <c r="AB2116" s="116">
        <v>0</v>
      </c>
      <c r="AC2116" s="116">
        <v>0</v>
      </c>
      <c r="AD2116" s="116">
        <v>0</v>
      </c>
      <c r="AE2116" s="115">
        <f t="shared" si="542"/>
        <v>0</v>
      </c>
      <c r="AF2116" s="116">
        <v>0</v>
      </c>
      <c r="AG2116" s="116">
        <v>0</v>
      </c>
      <c r="AH2116" s="116">
        <v>0</v>
      </c>
      <c r="AI2116" s="116">
        <v>0</v>
      </c>
      <c r="AJ2116" s="115">
        <f t="shared" si="546"/>
        <v>0</v>
      </c>
      <c r="AK2116" s="116">
        <f t="shared" si="546"/>
        <v>0</v>
      </c>
      <c r="AL2116" s="116">
        <f t="shared" si="546"/>
        <v>0</v>
      </c>
      <c r="AM2116" s="116">
        <f t="shared" si="546"/>
        <v>0</v>
      </c>
      <c r="AN2116" s="116">
        <f t="shared" si="546"/>
        <v>0</v>
      </c>
      <c r="AO2116" s="115">
        <f t="shared" si="543"/>
        <v>0</v>
      </c>
      <c r="AP2116" s="116">
        <f t="shared" si="543"/>
        <v>0</v>
      </c>
      <c r="AQ2116" s="116">
        <f t="shared" si="543"/>
        <v>0</v>
      </c>
      <c r="AR2116" s="116">
        <f t="shared" ref="AR2116:AR2179" si="549">N2116+X2116</f>
        <v>0</v>
      </c>
      <c r="AS2116" s="116">
        <f t="shared" si="544"/>
        <v>0</v>
      </c>
    </row>
    <row r="2117" spans="2:45" ht="16.5" thickTop="1" thickBot="1" x14ac:dyDescent="0.3">
      <c r="B2117" s="101" t="str">
        <f t="shared" ref="B2117:B2180" si="550">IF((F2117+G2117+H2117+J2117++K2117+L2117+M2117+U2117+AJ2117+AO2117)&gt;0,"a","b")</f>
        <v>a</v>
      </c>
      <c r="C2117" s="101" t="str">
        <f t="shared" ref="C2117:C2180" si="551">IF((G2117+H2117+I2117+K2117++L2117+M2117+N2117+U2117+AJ2117+AO2117)&gt;0,"a","b")</f>
        <v>a</v>
      </c>
      <c r="D2117" s="109" t="s">
        <v>207</v>
      </c>
      <c r="E2117" s="88" t="s">
        <v>474</v>
      </c>
      <c r="F2117" s="115">
        <f t="shared" si="538"/>
        <v>500000</v>
      </c>
      <c r="G2117" s="116">
        <f>SUM(G2118,G2130:G2132)</f>
        <v>30000</v>
      </c>
      <c r="H2117" s="116">
        <f>SUM(H2118,H2130:H2132)</f>
        <v>115000</v>
      </c>
      <c r="I2117" s="116">
        <f>SUM(I2118,I2130:I2132)</f>
        <v>165000</v>
      </c>
      <c r="J2117" s="116">
        <f>SUM(J2118,J2130:J2132)</f>
        <v>190000</v>
      </c>
      <c r="K2117" s="115">
        <f t="shared" si="539"/>
        <v>500000</v>
      </c>
      <c r="L2117" s="116">
        <f>SUM(L2118,L2130:L2132)</f>
        <v>30000</v>
      </c>
      <c r="M2117" s="116">
        <f>SUM(M2118,M2130:M2132)</f>
        <v>115000</v>
      </c>
      <c r="N2117" s="116">
        <f>SUM(N2118,N2130:N2132)</f>
        <v>165000</v>
      </c>
      <c r="O2117" s="116">
        <f>SUM(O2118,O2130:O2132)</f>
        <v>190000</v>
      </c>
      <c r="P2117" s="115">
        <f t="shared" si="540"/>
        <v>35350</v>
      </c>
      <c r="Q2117" s="116">
        <f>SUM(Q2118,Q2130:Q2132)</f>
        <v>24100</v>
      </c>
      <c r="R2117" s="116">
        <f>SUM(R2118,R2130:R2132)</f>
        <v>11250</v>
      </c>
      <c r="S2117" s="116">
        <f>SUM(S2118,S2130:S2132)</f>
        <v>0</v>
      </c>
      <c r="T2117" s="116">
        <f>SUM(T2118,T2130:T2132)</f>
        <v>0</v>
      </c>
      <c r="U2117" s="111">
        <f t="shared" si="548"/>
        <v>0</v>
      </c>
      <c r="V2117" s="116">
        <f t="shared" si="548"/>
        <v>0</v>
      </c>
      <c r="W2117" s="116">
        <f t="shared" si="548"/>
        <v>0</v>
      </c>
      <c r="X2117" s="116">
        <f t="shared" si="548"/>
        <v>0</v>
      </c>
      <c r="Y2117" s="116">
        <f t="shared" si="548"/>
        <v>0</v>
      </c>
      <c r="Z2117" s="115">
        <f t="shared" si="541"/>
        <v>0</v>
      </c>
      <c r="AA2117" s="116">
        <f>SUM(AA2118,AA2130:AA2132)</f>
        <v>0</v>
      </c>
      <c r="AB2117" s="116">
        <f>SUM(AB2118,AB2130:AB2132)</f>
        <v>0</v>
      </c>
      <c r="AC2117" s="116">
        <f>SUM(AC2118,AC2130:AC2132)</f>
        <v>0</v>
      </c>
      <c r="AD2117" s="116">
        <f>SUM(AD2118,AD2130:AD2132)</f>
        <v>0</v>
      </c>
      <c r="AE2117" s="115">
        <f t="shared" si="542"/>
        <v>0</v>
      </c>
      <c r="AF2117" s="116">
        <f>SUM(AF2118,AF2130:AF2132)</f>
        <v>0</v>
      </c>
      <c r="AG2117" s="116">
        <f>SUM(AG2118,AG2130:AG2132)</f>
        <v>0</v>
      </c>
      <c r="AH2117" s="116">
        <f>SUM(AH2118,AH2130:AH2132)</f>
        <v>0</v>
      </c>
      <c r="AI2117" s="116">
        <f>SUM(AI2118,AI2130:AI2132)</f>
        <v>0</v>
      </c>
      <c r="AJ2117" s="115">
        <f t="shared" si="546"/>
        <v>500000</v>
      </c>
      <c r="AK2117" s="116">
        <f t="shared" si="546"/>
        <v>30000</v>
      </c>
      <c r="AL2117" s="116">
        <f t="shared" si="546"/>
        <v>115000</v>
      </c>
      <c r="AM2117" s="116">
        <f t="shared" si="546"/>
        <v>165000</v>
      </c>
      <c r="AN2117" s="116">
        <f t="shared" si="546"/>
        <v>190000</v>
      </c>
      <c r="AO2117" s="115">
        <f t="shared" ref="AO2117:AR2180" si="552">K2117+U2117</f>
        <v>500000</v>
      </c>
      <c r="AP2117" s="116">
        <f t="shared" si="552"/>
        <v>30000</v>
      </c>
      <c r="AQ2117" s="116">
        <f t="shared" si="552"/>
        <v>115000</v>
      </c>
      <c r="AR2117" s="116">
        <f t="shared" si="549"/>
        <v>165000</v>
      </c>
      <c r="AS2117" s="116">
        <f t="shared" ref="AS2117:AS2180" si="553">O2117+AD2117+AI2117</f>
        <v>190000</v>
      </c>
    </row>
    <row r="2118" spans="2:45" ht="16.5" thickTop="1" thickBot="1" x14ac:dyDescent="0.3">
      <c r="B2118" s="101" t="str">
        <f t="shared" si="550"/>
        <v>a</v>
      </c>
      <c r="C2118" s="101" t="str">
        <f t="shared" si="551"/>
        <v>a</v>
      </c>
      <c r="D2118" s="109" t="s">
        <v>279</v>
      </c>
      <c r="E2118" s="118" t="s">
        <v>298</v>
      </c>
      <c r="F2118" s="115">
        <f t="shared" si="538"/>
        <v>500000</v>
      </c>
      <c r="G2118" s="116">
        <f>SUM(G2119:G2125)</f>
        <v>30000</v>
      </c>
      <c r="H2118" s="116">
        <f>SUM(H2119:H2125)</f>
        <v>115000</v>
      </c>
      <c r="I2118" s="116">
        <f>SUM(I2119:I2125)</f>
        <v>165000</v>
      </c>
      <c r="J2118" s="116">
        <f>SUM(J2119:J2125)</f>
        <v>190000</v>
      </c>
      <c r="K2118" s="115">
        <f t="shared" si="539"/>
        <v>500000</v>
      </c>
      <c r="L2118" s="116">
        <f>SUM(L2119:L2125)</f>
        <v>30000</v>
      </c>
      <c r="M2118" s="116">
        <f>SUM(M2119:M2125)</f>
        <v>115000</v>
      </c>
      <c r="N2118" s="116">
        <f>SUM(N2119:N2125)</f>
        <v>165000</v>
      </c>
      <c r="O2118" s="116">
        <f>SUM(O2119:O2125)</f>
        <v>190000</v>
      </c>
      <c r="P2118" s="115">
        <f t="shared" si="540"/>
        <v>35350</v>
      </c>
      <c r="Q2118" s="116">
        <f>SUM(Q2119:Q2125)</f>
        <v>24100</v>
      </c>
      <c r="R2118" s="116">
        <f>SUM(R2119:R2125)</f>
        <v>11250</v>
      </c>
      <c r="S2118" s="116">
        <f>SUM(S2119:S2125)</f>
        <v>0</v>
      </c>
      <c r="T2118" s="116">
        <f>SUM(T2119:T2125)</f>
        <v>0</v>
      </c>
      <c r="U2118" s="111">
        <f t="shared" si="548"/>
        <v>0</v>
      </c>
      <c r="V2118" s="116">
        <f t="shared" si="548"/>
        <v>0</v>
      </c>
      <c r="W2118" s="116">
        <f t="shared" si="548"/>
        <v>0</v>
      </c>
      <c r="X2118" s="116">
        <f t="shared" si="548"/>
        <v>0</v>
      </c>
      <c r="Y2118" s="116">
        <f t="shared" si="548"/>
        <v>0</v>
      </c>
      <c r="Z2118" s="115">
        <f t="shared" si="541"/>
        <v>0</v>
      </c>
      <c r="AA2118" s="116">
        <f>SUM(AA2119:AA2125)</f>
        <v>0</v>
      </c>
      <c r="AB2118" s="116">
        <f>SUM(AB2119:AB2125)</f>
        <v>0</v>
      </c>
      <c r="AC2118" s="116">
        <f>SUM(AC2119:AC2125)</f>
        <v>0</v>
      </c>
      <c r="AD2118" s="116">
        <f>SUM(AD2119:AD2125)</f>
        <v>0</v>
      </c>
      <c r="AE2118" s="115">
        <f t="shared" si="542"/>
        <v>0</v>
      </c>
      <c r="AF2118" s="116">
        <f>SUM(AF2119:AF2125)</f>
        <v>0</v>
      </c>
      <c r="AG2118" s="116">
        <f>SUM(AG2119:AG2125)</f>
        <v>0</v>
      </c>
      <c r="AH2118" s="116">
        <f>SUM(AH2119:AH2125)</f>
        <v>0</v>
      </c>
      <c r="AI2118" s="116">
        <f>SUM(AI2119:AI2125)</f>
        <v>0</v>
      </c>
      <c r="AJ2118" s="115">
        <f t="shared" si="546"/>
        <v>500000</v>
      </c>
      <c r="AK2118" s="116">
        <f t="shared" si="546"/>
        <v>30000</v>
      </c>
      <c r="AL2118" s="116">
        <f t="shared" si="546"/>
        <v>115000</v>
      </c>
      <c r="AM2118" s="116">
        <f t="shared" si="546"/>
        <v>165000</v>
      </c>
      <c r="AN2118" s="116">
        <f t="shared" si="546"/>
        <v>190000</v>
      </c>
      <c r="AO2118" s="115">
        <f t="shared" si="552"/>
        <v>500000</v>
      </c>
      <c r="AP2118" s="116">
        <f t="shared" si="552"/>
        <v>30000</v>
      </c>
      <c r="AQ2118" s="116">
        <f t="shared" si="552"/>
        <v>115000</v>
      </c>
      <c r="AR2118" s="116">
        <f t="shared" si="549"/>
        <v>165000</v>
      </c>
      <c r="AS2118" s="116">
        <f t="shared" si="553"/>
        <v>190000</v>
      </c>
    </row>
    <row r="2119" spans="2:45" ht="16.5" hidden="1" thickTop="1" thickBot="1" x14ac:dyDescent="0.3">
      <c r="B2119" s="101" t="str">
        <f t="shared" si="550"/>
        <v>b</v>
      </c>
      <c r="C2119" s="101" t="str">
        <f t="shared" si="551"/>
        <v>b</v>
      </c>
      <c r="D2119" s="109" t="s">
        <v>279</v>
      </c>
      <c r="E2119" s="119" t="s">
        <v>299</v>
      </c>
      <c r="F2119" s="115">
        <f t="shared" si="538"/>
        <v>0</v>
      </c>
      <c r="G2119" s="116">
        <v>0</v>
      </c>
      <c r="H2119" s="116">
        <v>0</v>
      </c>
      <c r="I2119" s="116">
        <v>0</v>
      </c>
      <c r="J2119" s="116">
        <v>0</v>
      </c>
      <c r="K2119" s="115">
        <f t="shared" si="539"/>
        <v>0</v>
      </c>
      <c r="L2119" s="116">
        <v>0</v>
      </c>
      <c r="M2119" s="116">
        <v>0</v>
      </c>
      <c r="N2119" s="116">
        <v>0</v>
      </c>
      <c r="O2119" s="116">
        <v>0</v>
      </c>
      <c r="P2119" s="115">
        <f t="shared" si="540"/>
        <v>0</v>
      </c>
      <c r="Q2119" s="116">
        <v>0</v>
      </c>
      <c r="R2119" s="116">
        <v>0</v>
      </c>
      <c r="S2119" s="116">
        <v>0</v>
      </c>
      <c r="T2119" s="116">
        <v>0</v>
      </c>
      <c r="U2119" s="111">
        <f t="shared" si="548"/>
        <v>0</v>
      </c>
      <c r="V2119" s="116">
        <f t="shared" si="548"/>
        <v>0</v>
      </c>
      <c r="W2119" s="116">
        <f t="shared" si="548"/>
        <v>0</v>
      </c>
      <c r="X2119" s="116">
        <f t="shared" si="548"/>
        <v>0</v>
      </c>
      <c r="Y2119" s="116">
        <f t="shared" si="548"/>
        <v>0</v>
      </c>
      <c r="Z2119" s="115">
        <f t="shared" si="541"/>
        <v>0</v>
      </c>
      <c r="AA2119" s="116">
        <v>0</v>
      </c>
      <c r="AB2119" s="116">
        <v>0</v>
      </c>
      <c r="AC2119" s="116">
        <v>0</v>
      </c>
      <c r="AD2119" s="116">
        <v>0</v>
      </c>
      <c r="AE2119" s="115">
        <f t="shared" si="542"/>
        <v>0</v>
      </c>
      <c r="AF2119" s="116">
        <v>0</v>
      </c>
      <c r="AG2119" s="116">
        <v>0</v>
      </c>
      <c r="AH2119" s="116">
        <v>0</v>
      </c>
      <c r="AI2119" s="116">
        <v>0</v>
      </c>
      <c r="AJ2119" s="115">
        <f t="shared" si="546"/>
        <v>0</v>
      </c>
      <c r="AK2119" s="116">
        <f t="shared" si="546"/>
        <v>0</v>
      </c>
      <c r="AL2119" s="116">
        <f t="shared" si="546"/>
        <v>0</v>
      </c>
      <c r="AM2119" s="116">
        <f t="shared" si="546"/>
        <v>0</v>
      </c>
      <c r="AN2119" s="116">
        <f t="shared" si="546"/>
        <v>0</v>
      </c>
      <c r="AO2119" s="115">
        <f t="shared" si="552"/>
        <v>0</v>
      </c>
      <c r="AP2119" s="116">
        <f t="shared" si="552"/>
        <v>0</v>
      </c>
      <c r="AQ2119" s="116">
        <f t="shared" si="552"/>
        <v>0</v>
      </c>
      <c r="AR2119" s="116">
        <f t="shared" si="549"/>
        <v>0</v>
      </c>
      <c r="AS2119" s="116">
        <f t="shared" si="553"/>
        <v>0</v>
      </c>
    </row>
    <row r="2120" spans="2:45" ht="16.5" thickTop="1" thickBot="1" x14ac:dyDescent="0.3">
      <c r="B2120" s="101" t="str">
        <f t="shared" si="550"/>
        <v>a</v>
      </c>
      <c r="C2120" s="101" t="str">
        <f t="shared" si="551"/>
        <v>a</v>
      </c>
      <c r="D2120" s="109" t="s">
        <v>279</v>
      </c>
      <c r="E2120" s="119" t="s">
        <v>300</v>
      </c>
      <c r="F2120" s="115">
        <f t="shared" si="538"/>
        <v>440000</v>
      </c>
      <c r="G2120" s="116">
        <v>20000</v>
      </c>
      <c r="H2120" s="116">
        <v>100000</v>
      </c>
      <c r="I2120" s="116">
        <v>150000</v>
      </c>
      <c r="J2120" s="116">
        <v>170000</v>
      </c>
      <c r="K2120" s="115">
        <f t="shared" si="539"/>
        <v>440000</v>
      </c>
      <c r="L2120" s="116">
        <v>20000</v>
      </c>
      <c r="M2120" s="116">
        <v>100000</v>
      </c>
      <c r="N2120" s="116">
        <v>150000</v>
      </c>
      <c r="O2120" s="116">
        <v>170000</v>
      </c>
      <c r="P2120" s="115">
        <f t="shared" si="540"/>
        <v>17500</v>
      </c>
      <c r="Q2120" s="116">
        <v>17500</v>
      </c>
      <c r="R2120" s="116">
        <v>0</v>
      </c>
      <c r="S2120" s="116">
        <v>0</v>
      </c>
      <c r="T2120" s="116">
        <v>0</v>
      </c>
      <c r="U2120" s="111">
        <f t="shared" si="548"/>
        <v>0</v>
      </c>
      <c r="V2120" s="116">
        <f t="shared" si="548"/>
        <v>0</v>
      </c>
      <c r="W2120" s="116">
        <f t="shared" si="548"/>
        <v>0</v>
      </c>
      <c r="X2120" s="116">
        <f t="shared" si="548"/>
        <v>0</v>
      </c>
      <c r="Y2120" s="116">
        <f t="shared" si="548"/>
        <v>0</v>
      </c>
      <c r="Z2120" s="115">
        <f t="shared" si="541"/>
        <v>0</v>
      </c>
      <c r="AA2120" s="116">
        <v>0</v>
      </c>
      <c r="AB2120" s="116">
        <v>0</v>
      </c>
      <c r="AC2120" s="116">
        <v>0</v>
      </c>
      <c r="AD2120" s="116">
        <v>0</v>
      </c>
      <c r="AE2120" s="115">
        <f t="shared" si="542"/>
        <v>0</v>
      </c>
      <c r="AF2120" s="116">
        <v>0</v>
      </c>
      <c r="AG2120" s="116">
        <v>0</v>
      </c>
      <c r="AH2120" s="116">
        <v>0</v>
      </c>
      <c r="AI2120" s="116">
        <v>0</v>
      </c>
      <c r="AJ2120" s="115">
        <f t="shared" si="546"/>
        <v>440000</v>
      </c>
      <c r="AK2120" s="116">
        <f t="shared" si="546"/>
        <v>20000</v>
      </c>
      <c r="AL2120" s="116">
        <f t="shared" si="546"/>
        <v>100000</v>
      </c>
      <c r="AM2120" s="116">
        <f t="shared" si="546"/>
        <v>150000</v>
      </c>
      <c r="AN2120" s="116">
        <f t="shared" si="546"/>
        <v>170000</v>
      </c>
      <c r="AO2120" s="115">
        <f t="shared" si="552"/>
        <v>440000</v>
      </c>
      <c r="AP2120" s="116">
        <f t="shared" si="552"/>
        <v>20000</v>
      </c>
      <c r="AQ2120" s="116">
        <f t="shared" si="552"/>
        <v>100000</v>
      </c>
      <c r="AR2120" s="116">
        <f t="shared" si="549"/>
        <v>150000</v>
      </c>
      <c r="AS2120" s="116">
        <f t="shared" si="553"/>
        <v>170000</v>
      </c>
    </row>
    <row r="2121" spans="2:45" ht="16.5" hidden="1" thickTop="1" thickBot="1" x14ac:dyDescent="0.3">
      <c r="B2121" s="101" t="str">
        <f t="shared" si="550"/>
        <v>b</v>
      </c>
      <c r="C2121" s="101" t="str">
        <f t="shared" si="551"/>
        <v>b</v>
      </c>
      <c r="D2121" s="109" t="s">
        <v>279</v>
      </c>
      <c r="E2121" s="119" t="s">
        <v>301</v>
      </c>
      <c r="F2121" s="115">
        <f t="shared" si="538"/>
        <v>0</v>
      </c>
      <c r="G2121" s="116">
        <v>0</v>
      </c>
      <c r="H2121" s="116">
        <v>0</v>
      </c>
      <c r="I2121" s="116">
        <v>0</v>
      </c>
      <c r="J2121" s="116">
        <v>0</v>
      </c>
      <c r="K2121" s="115">
        <f t="shared" si="539"/>
        <v>0</v>
      </c>
      <c r="L2121" s="116">
        <v>0</v>
      </c>
      <c r="M2121" s="116">
        <v>0</v>
      </c>
      <c r="N2121" s="116">
        <v>0</v>
      </c>
      <c r="O2121" s="116">
        <v>0</v>
      </c>
      <c r="P2121" s="115">
        <f t="shared" si="540"/>
        <v>0</v>
      </c>
      <c r="Q2121" s="116">
        <v>0</v>
      </c>
      <c r="R2121" s="116">
        <v>0</v>
      </c>
      <c r="S2121" s="116">
        <v>0</v>
      </c>
      <c r="T2121" s="116">
        <v>0</v>
      </c>
      <c r="U2121" s="111">
        <f t="shared" si="548"/>
        <v>0</v>
      </c>
      <c r="V2121" s="116">
        <f t="shared" si="548"/>
        <v>0</v>
      </c>
      <c r="W2121" s="116">
        <f t="shared" si="548"/>
        <v>0</v>
      </c>
      <c r="X2121" s="116">
        <f t="shared" si="548"/>
        <v>0</v>
      </c>
      <c r="Y2121" s="116">
        <f t="shared" si="548"/>
        <v>0</v>
      </c>
      <c r="Z2121" s="115">
        <f t="shared" si="541"/>
        <v>0</v>
      </c>
      <c r="AA2121" s="116">
        <v>0</v>
      </c>
      <c r="AB2121" s="116">
        <v>0</v>
      </c>
      <c r="AC2121" s="116">
        <v>0</v>
      </c>
      <c r="AD2121" s="116">
        <v>0</v>
      </c>
      <c r="AE2121" s="115">
        <f t="shared" si="542"/>
        <v>0</v>
      </c>
      <c r="AF2121" s="116">
        <v>0</v>
      </c>
      <c r="AG2121" s="116">
        <v>0</v>
      </c>
      <c r="AH2121" s="116">
        <v>0</v>
      </c>
      <c r="AI2121" s="116">
        <v>0</v>
      </c>
      <c r="AJ2121" s="115">
        <f t="shared" si="546"/>
        <v>0</v>
      </c>
      <c r="AK2121" s="116">
        <f t="shared" si="546"/>
        <v>0</v>
      </c>
      <c r="AL2121" s="116">
        <f t="shared" si="546"/>
        <v>0</v>
      </c>
      <c r="AM2121" s="116">
        <f t="shared" si="546"/>
        <v>0</v>
      </c>
      <c r="AN2121" s="116">
        <f t="shared" si="546"/>
        <v>0</v>
      </c>
      <c r="AO2121" s="115">
        <f t="shared" si="552"/>
        <v>0</v>
      </c>
      <c r="AP2121" s="116">
        <f t="shared" si="552"/>
        <v>0</v>
      </c>
      <c r="AQ2121" s="116">
        <f t="shared" si="552"/>
        <v>0</v>
      </c>
      <c r="AR2121" s="116">
        <f t="shared" si="549"/>
        <v>0</v>
      </c>
      <c r="AS2121" s="116">
        <f t="shared" si="553"/>
        <v>0</v>
      </c>
    </row>
    <row r="2122" spans="2:45" ht="16.5" hidden="1" thickTop="1" thickBot="1" x14ac:dyDescent="0.3">
      <c r="B2122" s="101" t="str">
        <f t="shared" si="550"/>
        <v>b</v>
      </c>
      <c r="C2122" s="101" t="str">
        <f t="shared" si="551"/>
        <v>b</v>
      </c>
      <c r="D2122" s="109" t="s">
        <v>279</v>
      </c>
      <c r="E2122" s="119" t="s">
        <v>302</v>
      </c>
      <c r="F2122" s="115">
        <f t="shared" si="538"/>
        <v>0</v>
      </c>
      <c r="G2122" s="116">
        <v>0</v>
      </c>
      <c r="H2122" s="116">
        <v>0</v>
      </c>
      <c r="I2122" s="116">
        <v>0</v>
      </c>
      <c r="J2122" s="116">
        <v>0</v>
      </c>
      <c r="K2122" s="115">
        <f t="shared" si="539"/>
        <v>0</v>
      </c>
      <c r="L2122" s="116">
        <v>0</v>
      </c>
      <c r="M2122" s="116">
        <v>0</v>
      </c>
      <c r="N2122" s="116">
        <v>0</v>
      </c>
      <c r="O2122" s="116">
        <v>0</v>
      </c>
      <c r="P2122" s="115">
        <f t="shared" si="540"/>
        <v>0</v>
      </c>
      <c r="Q2122" s="116">
        <v>0</v>
      </c>
      <c r="R2122" s="116">
        <v>0</v>
      </c>
      <c r="S2122" s="116">
        <v>0</v>
      </c>
      <c r="T2122" s="116">
        <v>0</v>
      </c>
      <c r="U2122" s="111">
        <f t="shared" si="548"/>
        <v>0</v>
      </c>
      <c r="V2122" s="116">
        <f t="shared" si="548"/>
        <v>0</v>
      </c>
      <c r="W2122" s="116">
        <f t="shared" si="548"/>
        <v>0</v>
      </c>
      <c r="X2122" s="116">
        <f t="shared" si="548"/>
        <v>0</v>
      </c>
      <c r="Y2122" s="116">
        <f t="shared" si="548"/>
        <v>0</v>
      </c>
      <c r="Z2122" s="115">
        <f t="shared" si="541"/>
        <v>0</v>
      </c>
      <c r="AA2122" s="116">
        <v>0</v>
      </c>
      <c r="AB2122" s="116">
        <v>0</v>
      </c>
      <c r="AC2122" s="116">
        <v>0</v>
      </c>
      <c r="AD2122" s="116">
        <v>0</v>
      </c>
      <c r="AE2122" s="115">
        <f t="shared" si="542"/>
        <v>0</v>
      </c>
      <c r="AF2122" s="116">
        <v>0</v>
      </c>
      <c r="AG2122" s="116">
        <v>0</v>
      </c>
      <c r="AH2122" s="116">
        <v>0</v>
      </c>
      <c r="AI2122" s="116">
        <v>0</v>
      </c>
      <c r="AJ2122" s="115">
        <f t="shared" si="546"/>
        <v>0</v>
      </c>
      <c r="AK2122" s="116">
        <f t="shared" si="546"/>
        <v>0</v>
      </c>
      <c r="AL2122" s="116">
        <f t="shared" si="546"/>
        <v>0</v>
      </c>
      <c r="AM2122" s="116">
        <f t="shared" si="546"/>
        <v>0</v>
      </c>
      <c r="AN2122" s="116">
        <f t="shared" si="546"/>
        <v>0</v>
      </c>
      <c r="AO2122" s="115">
        <f t="shared" si="552"/>
        <v>0</v>
      </c>
      <c r="AP2122" s="116">
        <f t="shared" si="552"/>
        <v>0</v>
      </c>
      <c r="AQ2122" s="116">
        <f t="shared" si="552"/>
        <v>0</v>
      </c>
      <c r="AR2122" s="116">
        <f t="shared" si="549"/>
        <v>0</v>
      </c>
      <c r="AS2122" s="116">
        <f t="shared" si="553"/>
        <v>0</v>
      </c>
    </row>
    <row r="2123" spans="2:45" ht="16.5" hidden="1" thickTop="1" thickBot="1" x14ac:dyDescent="0.3">
      <c r="B2123" s="101" t="str">
        <f t="shared" si="550"/>
        <v>b</v>
      </c>
      <c r="C2123" s="101" t="str">
        <f t="shared" si="551"/>
        <v>b</v>
      </c>
      <c r="D2123" s="109" t="s">
        <v>279</v>
      </c>
      <c r="E2123" s="119" t="s">
        <v>303</v>
      </c>
      <c r="F2123" s="115">
        <f t="shared" si="538"/>
        <v>0</v>
      </c>
      <c r="G2123" s="116">
        <v>0</v>
      </c>
      <c r="H2123" s="116">
        <v>0</v>
      </c>
      <c r="I2123" s="116">
        <v>0</v>
      </c>
      <c r="J2123" s="116">
        <v>0</v>
      </c>
      <c r="K2123" s="115">
        <f t="shared" si="539"/>
        <v>0</v>
      </c>
      <c r="L2123" s="116">
        <v>0</v>
      </c>
      <c r="M2123" s="116">
        <v>0</v>
      </c>
      <c r="N2123" s="116">
        <v>0</v>
      </c>
      <c r="O2123" s="116">
        <v>0</v>
      </c>
      <c r="P2123" s="115">
        <f t="shared" si="540"/>
        <v>0</v>
      </c>
      <c r="Q2123" s="116">
        <v>0</v>
      </c>
      <c r="R2123" s="116">
        <v>0</v>
      </c>
      <c r="S2123" s="116">
        <v>0</v>
      </c>
      <c r="T2123" s="116">
        <v>0</v>
      </c>
      <c r="U2123" s="111">
        <f t="shared" si="548"/>
        <v>0</v>
      </c>
      <c r="V2123" s="116">
        <f t="shared" si="548"/>
        <v>0</v>
      </c>
      <c r="W2123" s="116">
        <f t="shared" si="548"/>
        <v>0</v>
      </c>
      <c r="X2123" s="116">
        <f t="shared" si="548"/>
        <v>0</v>
      </c>
      <c r="Y2123" s="116">
        <f t="shared" si="548"/>
        <v>0</v>
      </c>
      <c r="Z2123" s="115">
        <f t="shared" si="541"/>
        <v>0</v>
      </c>
      <c r="AA2123" s="116">
        <v>0</v>
      </c>
      <c r="AB2123" s="116">
        <v>0</v>
      </c>
      <c r="AC2123" s="116">
        <v>0</v>
      </c>
      <c r="AD2123" s="116">
        <v>0</v>
      </c>
      <c r="AE2123" s="115">
        <f t="shared" si="542"/>
        <v>0</v>
      </c>
      <c r="AF2123" s="116">
        <v>0</v>
      </c>
      <c r="AG2123" s="116">
        <v>0</v>
      </c>
      <c r="AH2123" s="116">
        <v>0</v>
      </c>
      <c r="AI2123" s="116">
        <v>0</v>
      </c>
      <c r="AJ2123" s="115">
        <f t="shared" si="546"/>
        <v>0</v>
      </c>
      <c r="AK2123" s="116">
        <f t="shared" si="546"/>
        <v>0</v>
      </c>
      <c r="AL2123" s="116">
        <f t="shared" si="546"/>
        <v>0</v>
      </c>
      <c r="AM2123" s="116">
        <f t="shared" si="546"/>
        <v>0</v>
      </c>
      <c r="AN2123" s="116">
        <f t="shared" si="546"/>
        <v>0</v>
      </c>
      <c r="AO2123" s="115">
        <f t="shared" si="552"/>
        <v>0</v>
      </c>
      <c r="AP2123" s="116">
        <f t="shared" si="552"/>
        <v>0</v>
      </c>
      <c r="AQ2123" s="116">
        <f t="shared" si="552"/>
        <v>0</v>
      </c>
      <c r="AR2123" s="116">
        <f t="shared" si="549"/>
        <v>0</v>
      </c>
      <c r="AS2123" s="116">
        <f t="shared" si="553"/>
        <v>0</v>
      </c>
    </row>
    <row r="2124" spans="2:45" ht="16.5" hidden="1" thickTop="1" thickBot="1" x14ac:dyDescent="0.3">
      <c r="B2124" s="101" t="str">
        <f t="shared" si="550"/>
        <v>b</v>
      </c>
      <c r="C2124" s="101" t="str">
        <f t="shared" si="551"/>
        <v>b</v>
      </c>
      <c r="D2124" s="109" t="s">
        <v>279</v>
      </c>
      <c r="E2124" s="119" t="s">
        <v>304</v>
      </c>
      <c r="F2124" s="115">
        <f t="shared" si="538"/>
        <v>0</v>
      </c>
      <c r="G2124" s="116">
        <v>0</v>
      </c>
      <c r="H2124" s="116">
        <v>0</v>
      </c>
      <c r="I2124" s="116">
        <v>0</v>
      </c>
      <c r="J2124" s="116">
        <v>0</v>
      </c>
      <c r="K2124" s="115">
        <f t="shared" si="539"/>
        <v>0</v>
      </c>
      <c r="L2124" s="116">
        <v>0</v>
      </c>
      <c r="M2124" s="116">
        <v>0</v>
      </c>
      <c r="N2124" s="116">
        <v>0</v>
      </c>
      <c r="O2124" s="116">
        <v>0</v>
      </c>
      <c r="P2124" s="115">
        <f t="shared" si="540"/>
        <v>0</v>
      </c>
      <c r="Q2124" s="116">
        <v>0</v>
      </c>
      <c r="R2124" s="116">
        <v>0</v>
      </c>
      <c r="S2124" s="116">
        <v>0</v>
      </c>
      <c r="T2124" s="116">
        <v>0</v>
      </c>
      <c r="U2124" s="111">
        <f t="shared" si="548"/>
        <v>0</v>
      </c>
      <c r="V2124" s="116">
        <f t="shared" si="548"/>
        <v>0</v>
      </c>
      <c r="W2124" s="116">
        <f t="shared" si="548"/>
        <v>0</v>
      </c>
      <c r="X2124" s="116">
        <f t="shared" si="548"/>
        <v>0</v>
      </c>
      <c r="Y2124" s="116">
        <f t="shared" si="548"/>
        <v>0</v>
      </c>
      <c r="Z2124" s="115">
        <f t="shared" si="541"/>
        <v>0</v>
      </c>
      <c r="AA2124" s="116">
        <v>0</v>
      </c>
      <c r="AB2124" s="116">
        <v>0</v>
      </c>
      <c r="AC2124" s="116">
        <v>0</v>
      </c>
      <c r="AD2124" s="116">
        <v>0</v>
      </c>
      <c r="AE2124" s="115">
        <f t="shared" si="542"/>
        <v>0</v>
      </c>
      <c r="AF2124" s="116">
        <v>0</v>
      </c>
      <c r="AG2124" s="116">
        <v>0</v>
      </c>
      <c r="AH2124" s="116">
        <v>0</v>
      </c>
      <c r="AI2124" s="116">
        <v>0</v>
      </c>
      <c r="AJ2124" s="115">
        <f t="shared" si="546"/>
        <v>0</v>
      </c>
      <c r="AK2124" s="116">
        <f t="shared" si="546"/>
        <v>0</v>
      </c>
      <c r="AL2124" s="116">
        <f t="shared" si="546"/>
        <v>0</v>
      </c>
      <c r="AM2124" s="116">
        <f t="shared" si="546"/>
        <v>0</v>
      </c>
      <c r="AN2124" s="116">
        <f t="shared" si="546"/>
        <v>0</v>
      </c>
      <c r="AO2124" s="115">
        <f t="shared" si="552"/>
        <v>0</v>
      </c>
      <c r="AP2124" s="116">
        <f t="shared" si="552"/>
        <v>0</v>
      </c>
      <c r="AQ2124" s="116">
        <f t="shared" si="552"/>
        <v>0</v>
      </c>
      <c r="AR2124" s="116">
        <f t="shared" si="549"/>
        <v>0</v>
      </c>
      <c r="AS2124" s="116">
        <f t="shared" si="553"/>
        <v>0</v>
      </c>
    </row>
    <row r="2125" spans="2:45" ht="16.5" thickTop="1" thickBot="1" x14ac:dyDescent="0.3">
      <c r="B2125" s="101" t="str">
        <f t="shared" si="550"/>
        <v>a</v>
      </c>
      <c r="C2125" s="101" t="str">
        <f t="shared" si="551"/>
        <v>a</v>
      </c>
      <c r="D2125" s="109" t="s">
        <v>279</v>
      </c>
      <c r="E2125" s="119" t="s">
        <v>305</v>
      </c>
      <c r="F2125" s="115">
        <f t="shared" si="538"/>
        <v>60000</v>
      </c>
      <c r="G2125" s="116">
        <f>SUM(G2126:G2127)</f>
        <v>10000</v>
      </c>
      <c r="H2125" s="116">
        <f>SUM(H2126:H2127)</f>
        <v>15000</v>
      </c>
      <c r="I2125" s="116">
        <f>SUM(I2126:I2127)</f>
        <v>15000</v>
      </c>
      <c r="J2125" s="116">
        <f>SUM(J2126:J2127)</f>
        <v>20000</v>
      </c>
      <c r="K2125" s="115">
        <f t="shared" si="539"/>
        <v>60000</v>
      </c>
      <c r="L2125" s="116">
        <f>SUM(L2126:L2127)</f>
        <v>10000</v>
      </c>
      <c r="M2125" s="116">
        <f>SUM(M2126:M2127)</f>
        <v>15000</v>
      </c>
      <c r="N2125" s="116">
        <f>SUM(N2126:N2127)</f>
        <v>15000</v>
      </c>
      <c r="O2125" s="116">
        <f>SUM(O2126:O2127)</f>
        <v>20000</v>
      </c>
      <c r="P2125" s="115">
        <f t="shared" si="540"/>
        <v>17850</v>
      </c>
      <c r="Q2125" s="116">
        <f>SUM(Q2126:Q2127)</f>
        <v>6600</v>
      </c>
      <c r="R2125" s="116">
        <f>SUM(R2126:R2127)</f>
        <v>11250</v>
      </c>
      <c r="S2125" s="116">
        <f>SUM(S2126:S2127)</f>
        <v>0</v>
      </c>
      <c r="T2125" s="116">
        <f>SUM(T2126:T2127)</f>
        <v>0</v>
      </c>
      <c r="U2125" s="111">
        <f t="shared" si="548"/>
        <v>0</v>
      </c>
      <c r="V2125" s="116">
        <f t="shared" si="548"/>
        <v>0</v>
      </c>
      <c r="W2125" s="116">
        <f t="shared" si="548"/>
        <v>0</v>
      </c>
      <c r="X2125" s="116">
        <f t="shared" si="548"/>
        <v>0</v>
      </c>
      <c r="Y2125" s="116">
        <f t="shared" si="548"/>
        <v>0</v>
      </c>
      <c r="Z2125" s="115">
        <f t="shared" si="541"/>
        <v>0</v>
      </c>
      <c r="AA2125" s="116">
        <f>SUM(AA2126:AA2127)</f>
        <v>0</v>
      </c>
      <c r="AB2125" s="116">
        <f>SUM(AB2126:AB2127)</f>
        <v>0</v>
      </c>
      <c r="AC2125" s="116">
        <f>SUM(AC2126:AC2127)</f>
        <v>0</v>
      </c>
      <c r="AD2125" s="116">
        <f>SUM(AD2126:AD2127)</f>
        <v>0</v>
      </c>
      <c r="AE2125" s="115">
        <f t="shared" si="542"/>
        <v>0</v>
      </c>
      <c r="AF2125" s="116">
        <f>SUM(AF2126:AF2127)</f>
        <v>0</v>
      </c>
      <c r="AG2125" s="116">
        <f>SUM(AG2126:AG2127)</f>
        <v>0</v>
      </c>
      <c r="AH2125" s="116">
        <f>SUM(AH2126:AH2127)</f>
        <v>0</v>
      </c>
      <c r="AI2125" s="116">
        <f>SUM(AI2126:AI2127)</f>
        <v>0</v>
      </c>
      <c r="AJ2125" s="115">
        <f t="shared" si="546"/>
        <v>60000</v>
      </c>
      <c r="AK2125" s="116">
        <f t="shared" si="546"/>
        <v>10000</v>
      </c>
      <c r="AL2125" s="116">
        <f t="shared" si="546"/>
        <v>15000</v>
      </c>
      <c r="AM2125" s="116">
        <f t="shared" si="546"/>
        <v>15000</v>
      </c>
      <c r="AN2125" s="116">
        <f t="shared" si="546"/>
        <v>20000</v>
      </c>
      <c r="AO2125" s="115">
        <f t="shared" si="552"/>
        <v>60000</v>
      </c>
      <c r="AP2125" s="116">
        <f t="shared" si="552"/>
        <v>10000</v>
      </c>
      <c r="AQ2125" s="116">
        <f t="shared" si="552"/>
        <v>15000</v>
      </c>
      <c r="AR2125" s="116">
        <f t="shared" si="549"/>
        <v>15000</v>
      </c>
      <c r="AS2125" s="116">
        <f t="shared" si="553"/>
        <v>20000</v>
      </c>
    </row>
    <row r="2126" spans="2:45" ht="16.5" hidden="1" thickTop="1" thickBot="1" x14ac:dyDescent="0.3">
      <c r="B2126" s="101" t="str">
        <f t="shared" si="550"/>
        <v>b</v>
      </c>
      <c r="C2126" s="101" t="str">
        <f t="shared" si="551"/>
        <v>b</v>
      </c>
      <c r="D2126" s="109" t="s">
        <v>279</v>
      </c>
      <c r="E2126" s="120" t="s">
        <v>306</v>
      </c>
      <c r="F2126" s="115">
        <f t="shared" si="538"/>
        <v>0</v>
      </c>
      <c r="G2126" s="116">
        <v>0</v>
      </c>
      <c r="H2126" s="116">
        <v>0</v>
      </c>
      <c r="I2126" s="116">
        <v>0</v>
      </c>
      <c r="J2126" s="116">
        <v>0</v>
      </c>
      <c r="K2126" s="115">
        <f t="shared" si="539"/>
        <v>0</v>
      </c>
      <c r="L2126" s="116">
        <v>0</v>
      </c>
      <c r="M2126" s="116">
        <v>0</v>
      </c>
      <c r="N2126" s="116">
        <v>0</v>
      </c>
      <c r="O2126" s="116">
        <v>0</v>
      </c>
      <c r="P2126" s="115">
        <f t="shared" si="540"/>
        <v>0</v>
      </c>
      <c r="Q2126" s="116">
        <v>0</v>
      </c>
      <c r="R2126" s="116">
        <v>0</v>
      </c>
      <c r="S2126" s="116">
        <v>0</v>
      </c>
      <c r="T2126" s="116">
        <v>0</v>
      </c>
      <c r="U2126" s="111">
        <f t="shared" si="548"/>
        <v>0</v>
      </c>
      <c r="V2126" s="116">
        <f t="shared" si="548"/>
        <v>0</v>
      </c>
      <c r="W2126" s="116">
        <f t="shared" si="548"/>
        <v>0</v>
      </c>
      <c r="X2126" s="116">
        <f t="shared" si="548"/>
        <v>0</v>
      </c>
      <c r="Y2126" s="116">
        <f t="shared" si="548"/>
        <v>0</v>
      </c>
      <c r="Z2126" s="115">
        <f t="shared" si="541"/>
        <v>0</v>
      </c>
      <c r="AA2126" s="116">
        <v>0</v>
      </c>
      <c r="AB2126" s="116">
        <v>0</v>
      </c>
      <c r="AC2126" s="116">
        <v>0</v>
      </c>
      <c r="AD2126" s="116">
        <v>0</v>
      </c>
      <c r="AE2126" s="115">
        <f t="shared" si="542"/>
        <v>0</v>
      </c>
      <c r="AF2126" s="116">
        <v>0</v>
      </c>
      <c r="AG2126" s="116">
        <v>0</v>
      </c>
      <c r="AH2126" s="116">
        <v>0</v>
      </c>
      <c r="AI2126" s="116">
        <v>0</v>
      </c>
      <c r="AJ2126" s="115">
        <f t="shared" si="546"/>
        <v>0</v>
      </c>
      <c r="AK2126" s="116">
        <f t="shared" si="546"/>
        <v>0</v>
      </c>
      <c r="AL2126" s="116">
        <f t="shared" si="546"/>
        <v>0</v>
      </c>
      <c r="AM2126" s="116">
        <f t="shared" si="546"/>
        <v>0</v>
      </c>
      <c r="AN2126" s="116">
        <f t="shared" si="546"/>
        <v>0</v>
      </c>
      <c r="AO2126" s="115">
        <f t="shared" si="552"/>
        <v>0</v>
      </c>
      <c r="AP2126" s="116">
        <f t="shared" si="552"/>
        <v>0</v>
      </c>
      <c r="AQ2126" s="116">
        <f t="shared" si="552"/>
        <v>0</v>
      </c>
      <c r="AR2126" s="116">
        <f t="shared" si="549"/>
        <v>0</v>
      </c>
      <c r="AS2126" s="116">
        <f t="shared" si="553"/>
        <v>0</v>
      </c>
    </row>
    <row r="2127" spans="2:45" ht="27" thickTop="1" thickBot="1" x14ac:dyDescent="0.3">
      <c r="B2127" s="101" t="str">
        <f t="shared" si="550"/>
        <v>a</v>
      </c>
      <c r="C2127" s="101" t="str">
        <f t="shared" si="551"/>
        <v>a</v>
      </c>
      <c r="D2127" s="109" t="s">
        <v>279</v>
      </c>
      <c r="E2127" s="120" t="s">
        <v>307</v>
      </c>
      <c r="F2127" s="115">
        <f t="shared" si="538"/>
        <v>60000</v>
      </c>
      <c r="G2127" s="116">
        <f>SUM(G2128:G2129)</f>
        <v>10000</v>
      </c>
      <c r="H2127" s="116">
        <f>SUM(H2128:H2129)</f>
        <v>15000</v>
      </c>
      <c r="I2127" s="116">
        <f>SUM(I2128:I2129)</f>
        <v>15000</v>
      </c>
      <c r="J2127" s="116">
        <f>SUM(J2128:J2129)</f>
        <v>20000</v>
      </c>
      <c r="K2127" s="115">
        <f t="shared" si="539"/>
        <v>60000</v>
      </c>
      <c r="L2127" s="116">
        <f>SUM(L2128:L2129)</f>
        <v>10000</v>
      </c>
      <c r="M2127" s="116">
        <f>SUM(M2128:M2129)</f>
        <v>15000</v>
      </c>
      <c r="N2127" s="116">
        <f>SUM(N2128:N2129)</f>
        <v>15000</v>
      </c>
      <c r="O2127" s="116">
        <f>SUM(O2128:O2129)</f>
        <v>20000</v>
      </c>
      <c r="P2127" s="115">
        <f t="shared" si="540"/>
        <v>17850</v>
      </c>
      <c r="Q2127" s="116">
        <f>SUM(Q2128:Q2129)</f>
        <v>6600</v>
      </c>
      <c r="R2127" s="116">
        <f>SUM(R2128:R2129)</f>
        <v>11250</v>
      </c>
      <c r="S2127" s="116">
        <f>SUM(S2128:S2129)</f>
        <v>0</v>
      </c>
      <c r="T2127" s="116">
        <f>SUM(T2128:T2129)</f>
        <v>0</v>
      </c>
      <c r="U2127" s="111">
        <f t="shared" si="548"/>
        <v>0</v>
      </c>
      <c r="V2127" s="116">
        <f t="shared" si="548"/>
        <v>0</v>
      </c>
      <c r="W2127" s="116">
        <f t="shared" si="548"/>
        <v>0</v>
      </c>
      <c r="X2127" s="116">
        <f t="shared" si="548"/>
        <v>0</v>
      </c>
      <c r="Y2127" s="116">
        <f t="shared" si="548"/>
        <v>0</v>
      </c>
      <c r="Z2127" s="115">
        <f t="shared" si="541"/>
        <v>0</v>
      </c>
      <c r="AA2127" s="116">
        <f>SUM(AA2128:AA2129)</f>
        <v>0</v>
      </c>
      <c r="AB2127" s="116">
        <f>SUM(AB2128:AB2129)</f>
        <v>0</v>
      </c>
      <c r="AC2127" s="116">
        <f>SUM(AC2128:AC2129)</f>
        <v>0</v>
      </c>
      <c r="AD2127" s="116">
        <f>SUM(AD2128:AD2129)</f>
        <v>0</v>
      </c>
      <c r="AE2127" s="115">
        <f t="shared" si="542"/>
        <v>0</v>
      </c>
      <c r="AF2127" s="116">
        <f>SUM(AF2128:AF2129)</f>
        <v>0</v>
      </c>
      <c r="AG2127" s="116">
        <f>SUM(AG2128:AG2129)</f>
        <v>0</v>
      </c>
      <c r="AH2127" s="116">
        <f>SUM(AH2128:AH2129)</f>
        <v>0</v>
      </c>
      <c r="AI2127" s="116">
        <f>SUM(AI2128:AI2129)</f>
        <v>0</v>
      </c>
      <c r="AJ2127" s="115">
        <f t="shared" si="546"/>
        <v>60000</v>
      </c>
      <c r="AK2127" s="116">
        <f t="shared" si="546"/>
        <v>10000</v>
      </c>
      <c r="AL2127" s="116">
        <f t="shared" si="546"/>
        <v>15000</v>
      </c>
      <c r="AM2127" s="116">
        <f t="shared" si="546"/>
        <v>15000</v>
      </c>
      <c r="AN2127" s="116">
        <f t="shared" si="546"/>
        <v>20000</v>
      </c>
      <c r="AO2127" s="115">
        <f t="shared" si="552"/>
        <v>60000</v>
      </c>
      <c r="AP2127" s="116">
        <f t="shared" si="552"/>
        <v>10000</v>
      </c>
      <c r="AQ2127" s="116">
        <f t="shared" si="552"/>
        <v>15000</v>
      </c>
      <c r="AR2127" s="116">
        <f t="shared" si="549"/>
        <v>15000</v>
      </c>
      <c r="AS2127" s="116">
        <f t="shared" si="553"/>
        <v>20000</v>
      </c>
    </row>
    <row r="2128" spans="2:45" ht="27" thickTop="1" thickBot="1" x14ac:dyDescent="0.3">
      <c r="B2128" s="101" t="str">
        <f t="shared" si="550"/>
        <v>a</v>
      </c>
      <c r="C2128" s="101" t="str">
        <f t="shared" si="551"/>
        <v>a</v>
      </c>
      <c r="D2128" s="109" t="s">
        <v>279</v>
      </c>
      <c r="E2128" s="120" t="s">
        <v>307</v>
      </c>
      <c r="F2128" s="115">
        <f t="shared" si="538"/>
        <v>60000</v>
      </c>
      <c r="G2128" s="116">
        <v>10000</v>
      </c>
      <c r="H2128" s="116">
        <v>15000</v>
      </c>
      <c r="I2128" s="116">
        <v>15000</v>
      </c>
      <c r="J2128" s="116">
        <v>20000</v>
      </c>
      <c r="K2128" s="115">
        <f t="shared" si="539"/>
        <v>60000</v>
      </c>
      <c r="L2128" s="116">
        <v>10000</v>
      </c>
      <c r="M2128" s="116">
        <v>15000</v>
      </c>
      <c r="N2128" s="116">
        <v>15000</v>
      </c>
      <c r="O2128" s="116">
        <v>20000</v>
      </c>
      <c r="P2128" s="115">
        <f t="shared" si="540"/>
        <v>17850</v>
      </c>
      <c r="Q2128" s="116">
        <v>6600</v>
      </c>
      <c r="R2128" s="116">
        <v>11250</v>
      </c>
      <c r="S2128" s="116">
        <v>0</v>
      </c>
      <c r="T2128" s="116">
        <v>0</v>
      </c>
      <c r="U2128" s="111">
        <f t="shared" si="548"/>
        <v>0</v>
      </c>
      <c r="V2128" s="116">
        <f t="shared" si="548"/>
        <v>0</v>
      </c>
      <c r="W2128" s="116">
        <f t="shared" si="548"/>
        <v>0</v>
      </c>
      <c r="X2128" s="116">
        <f t="shared" si="548"/>
        <v>0</v>
      </c>
      <c r="Y2128" s="116">
        <f t="shared" si="548"/>
        <v>0</v>
      </c>
      <c r="Z2128" s="115">
        <f t="shared" si="541"/>
        <v>0</v>
      </c>
      <c r="AA2128" s="116">
        <v>0</v>
      </c>
      <c r="AB2128" s="116">
        <v>0</v>
      </c>
      <c r="AC2128" s="116">
        <v>0</v>
      </c>
      <c r="AD2128" s="116">
        <v>0</v>
      </c>
      <c r="AE2128" s="115">
        <f t="shared" si="542"/>
        <v>0</v>
      </c>
      <c r="AF2128" s="116">
        <v>0</v>
      </c>
      <c r="AG2128" s="116">
        <v>0</v>
      </c>
      <c r="AH2128" s="116">
        <v>0</v>
      </c>
      <c r="AI2128" s="116">
        <v>0</v>
      </c>
      <c r="AJ2128" s="115">
        <f t="shared" si="546"/>
        <v>60000</v>
      </c>
      <c r="AK2128" s="116">
        <f t="shared" si="546"/>
        <v>10000</v>
      </c>
      <c r="AL2128" s="116">
        <f t="shared" si="546"/>
        <v>15000</v>
      </c>
      <c r="AM2128" s="116">
        <f t="shared" si="546"/>
        <v>15000</v>
      </c>
      <c r="AN2128" s="116">
        <f t="shared" si="546"/>
        <v>20000</v>
      </c>
      <c r="AO2128" s="115">
        <f t="shared" si="552"/>
        <v>60000</v>
      </c>
      <c r="AP2128" s="116">
        <f t="shared" si="552"/>
        <v>10000</v>
      </c>
      <c r="AQ2128" s="116">
        <f t="shared" si="552"/>
        <v>15000</v>
      </c>
      <c r="AR2128" s="116">
        <f t="shared" si="549"/>
        <v>15000</v>
      </c>
      <c r="AS2128" s="116">
        <f t="shared" si="553"/>
        <v>20000</v>
      </c>
    </row>
    <row r="2129" spans="2:45" ht="27" hidden="1" thickTop="1" thickBot="1" x14ac:dyDescent="0.3">
      <c r="B2129" s="101" t="str">
        <f t="shared" si="550"/>
        <v>b</v>
      </c>
      <c r="C2129" s="101" t="str">
        <f t="shared" si="551"/>
        <v>b</v>
      </c>
      <c r="D2129" s="109" t="s">
        <v>279</v>
      </c>
      <c r="E2129" s="121" t="s">
        <v>309</v>
      </c>
      <c r="F2129" s="115">
        <f t="shared" si="538"/>
        <v>0</v>
      </c>
      <c r="G2129" s="116">
        <v>0</v>
      </c>
      <c r="H2129" s="116">
        <v>0</v>
      </c>
      <c r="I2129" s="116">
        <v>0</v>
      </c>
      <c r="J2129" s="116">
        <v>0</v>
      </c>
      <c r="K2129" s="115">
        <f t="shared" si="539"/>
        <v>0</v>
      </c>
      <c r="L2129" s="116">
        <v>0</v>
      </c>
      <c r="M2129" s="116">
        <v>0</v>
      </c>
      <c r="N2129" s="116">
        <v>0</v>
      </c>
      <c r="O2129" s="116">
        <v>0</v>
      </c>
      <c r="P2129" s="115">
        <f t="shared" si="540"/>
        <v>0</v>
      </c>
      <c r="Q2129" s="116">
        <v>0</v>
      </c>
      <c r="R2129" s="116">
        <v>0</v>
      </c>
      <c r="S2129" s="116">
        <v>0</v>
      </c>
      <c r="T2129" s="116">
        <v>0</v>
      </c>
      <c r="U2129" s="111">
        <f t="shared" si="548"/>
        <v>0</v>
      </c>
      <c r="V2129" s="116">
        <f t="shared" si="548"/>
        <v>0</v>
      </c>
      <c r="W2129" s="116">
        <f t="shared" si="548"/>
        <v>0</v>
      </c>
      <c r="X2129" s="116">
        <f t="shared" si="548"/>
        <v>0</v>
      </c>
      <c r="Y2129" s="116">
        <f t="shared" si="548"/>
        <v>0</v>
      </c>
      <c r="Z2129" s="115">
        <f t="shared" si="541"/>
        <v>0</v>
      </c>
      <c r="AA2129" s="116">
        <v>0</v>
      </c>
      <c r="AB2129" s="116">
        <v>0</v>
      </c>
      <c r="AC2129" s="116">
        <v>0</v>
      </c>
      <c r="AD2129" s="116">
        <v>0</v>
      </c>
      <c r="AE2129" s="115">
        <f t="shared" si="542"/>
        <v>0</v>
      </c>
      <c r="AF2129" s="116">
        <v>0</v>
      </c>
      <c r="AG2129" s="116">
        <v>0</v>
      </c>
      <c r="AH2129" s="116">
        <v>0</v>
      </c>
      <c r="AI2129" s="116">
        <v>0</v>
      </c>
      <c r="AJ2129" s="115">
        <f t="shared" si="546"/>
        <v>0</v>
      </c>
      <c r="AK2129" s="116">
        <f t="shared" si="546"/>
        <v>0</v>
      </c>
      <c r="AL2129" s="116">
        <f t="shared" si="546"/>
        <v>0</v>
      </c>
      <c r="AM2129" s="116">
        <f t="shared" si="546"/>
        <v>0</v>
      </c>
      <c r="AN2129" s="116">
        <f t="shared" si="546"/>
        <v>0</v>
      </c>
      <c r="AO2129" s="115">
        <f t="shared" si="552"/>
        <v>0</v>
      </c>
      <c r="AP2129" s="116">
        <f t="shared" si="552"/>
        <v>0</v>
      </c>
      <c r="AQ2129" s="116">
        <f t="shared" si="552"/>
        <v>0</v>
      </c>
      <c r="AR2129" s="116">
        <f t="shared" si="549"/>
        <v>0</v>
      </c>
      <c r="AS2129" s="116">
        <f t="shared" si="553"/>
        <v>0</v>
      </c>
    </row>
    <row r="2130" spans="2:45" ht="16.5" hidden="1" thickTop="1" thickBot="1" x14ac:dyDescent="0.3">
      <c r="B2130" s="101" t="str">
        <f t="shared" si="550"/>
        <v>b</v>
      </c>
      <c r="C2130" s="101" t="str">
        <f t="shared" si="551"/>
        <v>b</v>
      </c>
      <c r="D2130" s="109" t="s">
        <v>279</v>
      </c>
      <c r="E2130" s="118" t="s">
        <v>310</v>
      </c>
      <c r="F2130" s="115">
        <f t="shared" si="538"/>
        <v>0</v>
      </c>
      <c r="G2130" s="116">
        <v>0</v>
      </c>
      <c r="H2130" s="116">
        <v>0</v>
      </c>
      <c r="I2130" s="116">
        <v>0</v>
      </c>
      <c r="J2130" s="116">
        <v>0</v>
      </c>
      <c r="K2130" s="115">
        <f t="shared" si="539"/>
        <v>0</v>
      </c>
      <c r="L2130" s="116">
        <v>0</v>
      </c>
      <c r="M2130" s="116">
        <v>0</v>
      </c>
      <c r="N2130" s="116">
        <v>0</v>
      </c>
      <c r="O2130" s="116">
        <v>0</v>
      </c>
      <c r="P2130" s="115">
        <f t="shared" si="540"/>
        <v>0</v>
      </c>
      <c r="Q2130" s="116">
        <v>0</v>
      </c>
      <c r="R2130" s="116">
        <v>0</v>
      </c>
      <c r="S2130" s="116">
        <v>0</v>
      </c>
      <c r="T2130" s="116">
        <v>0</v>
      </c>
      <c r="U2130" s="111">
        <f t="shared" si="548"/>
        <v>0</v>
      </c>
      <c r="V2130" s="116">
        <f t="shared" si="548"/>
        <v>0</v>
      </c>
      <c r="W2130" s="116">
        <f t="shared" si="548"/>
        <v>0</v>
      </c>
      <c r="X2130" s="116">
        <f t="shared" si="548"/>
        <v>0</v>
      </c>
      <c r="Y2130" s="116">
        <f t="shared" si="548"/>
        <v>0</v>
      </c>
      <c r="Z2130" s="115">
        <f t="shared" si="541"/>
        <v>0</v>
      </c>
      <c r="AA2130" s="116">
        <v>0</v>
      </c>
      <c r="AB2130" s="116">
        <v>0</v>
      </c>
      <c r="AC2130" s="116">
        <v>0</v>
      </c>
      <c r="AD2130" s="116">
        <v>0</v>
      </c>
      <c r="AE2130" s="115">
        <f t="shared" si="542"/>
        <v>0</v>
      </c>
      <c r="AF2130" s="116">
        <v>0</v>
      </c>
      <c r="AG2130" s="116">
        <v>0</v>
      </c>
      <c r="AH2130" s="116">
        <v>0</v>
      </c>
      <c r="AI2130" s="116">
        <v>0</v>
      </c>
      <c r="AJ2130" s="115">
        <f t="shared" si="546"/>
        <v>0</v>
      </c>
      <c r="AK2130" s="116">
        <f t="shared" si="546"/>
        <v>0</v>
      </c>
      <c r="AL2130" s="116">
        <f t="shared" si="546"/>
        <v>0</v>
      </c>
      <c r="AM2130" s="116">
        <f t="shared" si="546"/>
        <v>0</v>
      </c>
      <c r="AN2130" s="116">
        <f t="shared" si="546"/>
        <v>0</v>
      </c>
      <c r="AO2130" s="115">
        <f t="shared" si="552"/>
        <v>0</v>
      </c>
      <c r="AP2130" s="116">
        <f t="shared" si="552"/>
        <v>0</v>
      </c>
      <c r="AQ2130" s="116">
        <f t="shared" si="552"/>
        <v>0</v>
      </c>
      <c r="AR2130" s="116">
        <f t="shared" si="549"/>
        <v>0</v>
      </c>
      <c r="AS2130" s="116">
        <f t="shared" si="553"/>
        <v>0</v>
      </c>
    </row>
    <row r="2131" spans="2:45" ht="16.5" hidden="1" thickTop="1" thickBot="1" x14ac:dyDescent="0.3">
      <c r="B2131" s="101" t="str">
        <f t="shared" si="550"/>
        <v>b</v>
      </c>
      <c r="C2131" s="101" t="str">
        <f t="shared" si="551"/>
        <v>b</v>
      </c>
      <c r="D2131" s="109" t="s">
        <v>279</v>
      </c>
      <c r="E2131" s="118" t="s">
        <v>311</v>
      </c>
      <c r="F2131" s="115">
        <f t="shared" si="538"/>
        <v>0</v>
      </c>
      <c r="G2131" s="116">
        <v>0</v>
      </c>
      <c r="H2131" s="116">
        <v>0</v>
      </c>
      <c r="I2131" s="116">
        <v>0</v>
      </c>
      <c r="J2131" s="116">
        <v>0</v>
      </c>
      <c r="K2131" s="115">
        <f t="shared" si="539"/>
        <v>0</v>
      </c>
      <c r="L2131" s="116">
        <v>0</v>
      </c>
      <c r="M2131" s="116">
        <v>0</v>
      </c>
      <c r="N2131" s="116">
        <v>0</v>
      </c>
      <c r="O2131" s="116">
        <v>0</v>
      </c>
      <c r="P2131" s="115">
        <f t="shared" si="540"/>
        <v>0</v>
      </c>
      <c r="Q2131" s="116">
        <v>0</v>
      </c>
      <c r="R2131" s="116">
        <v>0</v>
      </c>
      <c r="S2131" s="116">
        <v>0</v>
      </c>
      <c r="T2131" s="116">
        <v>0</v>
      </c>
      <c r="U2131" s="111">
        <f t="shared" si="548"/>
        <v>0</v>
      </c>
      <c r="V2131" s="116">
        <f t="shared" si="548"/>
        <v>0</v>
      </c>
      <c r="W2131" s="116">
        <f t="shared" si="548"/>
        <v>0</v>
      </c>
      <c r="X2131" s="116">
        <f t="shared" si="548"/>
        <v>0</v>
      </c>
      <c r="Y2131" s="116">
        <f t="shared" si="548"/>
        <v>0</v>
      </c>
      <c r="Z2131" s="115">
        <f t="shared" si="541"/>
        <v>0</v>
      </c>
      <c r="AA2131" s="116">
        <v>0</v>
      </c>
      <c r="AB2131" s="116">
        <v>0</v>
      </c>
      <c r="AC2131" s="116">
        <v>0</v>
      </c>
      <c r="AD2131" s="116">
        <v>0</v>
      </c>
      <c r="AE2131" s="115">
        <f t="shared" si="542"/>
        <v>0</v>
      </c>
      <c r="AF2131" s="116">
        <v>0</v>
      </c>
      <c r="AG2131" s="116">
        <v>0</v>
      </c>
      <c r="AH2131" s="116">
        <v>0</v>
      </c>
      <c r="AI2131" s="116">
        <v>0</v>
      </c>
      <c r="AJ2131" s="115">
        <f t="shared" si="546"/>
        <v>0</v>
      </c>
      <c r="AK2131" s="116">
        <f t="shared" si="546"/>
        <v>0</v>
      </c>
      <c r="AL2131" s="116">
        <f t="shared" si="546"/>
        <v>0</v>
      </c>
      <c r="AM2131" s="116">
        <f t="shared" si="546"/>
        <v>0</v>
      </c>
      <c r="AN2131" s="116">
        <f t="shared" si="546"/>
        <v>0</v>
      </c>
      <c r="AO2131" s="115">
        <f t="shared" si="552"/>
        <v>0</v>
      </c>
      <c r="AP2131" s="116">
        <f t="shared" si="552"/>
        <v>0</v>
      </c>
      <c r="AQ2131" s="116">
        <f t="shared" si="552"/>
        <v>0</v>
      </c>
      <c r="AR2131" s="116">
        <f t="shared" si="549"/>
        <v>0</v>
      </c>
      <c r="AS2131" s="116">
        <f t="shared" si="553"/>
        <v>0</v>
      </c>
    </row>
    <row r="2132" spans="2:45" ht="16.5" hidden="1" thickTop="1" thickBot="1" x14ac:dyDescent="0.3">
      <c r="B2132" s="101" t="str">
        <f t="shared" si="550"/>
        <v>b</v>
      </c>
      <c r="C2132" s="101" t="str">
        <f t="shared" si="551"/>
        <v>b</v>
      </c>
      <c r="D2132" s="109" t="s">
        <v>279</v>
      </c>
      <c r="E2132" s="118" t="s">
        <v>312</v>
      </c>
      <c r="F2132" s="115">
        <f t="shared" si="538"/>
        <v>0</v>
      </c>
      <c r="G2132" s="116">
        <v>0</v>
      </c>
      <c r="H2132" s="116">
        <v>0</v>
      </c>
      <c r="I2132" s="116">
        <v>0</v>
      </c>
      <c r="J2132" s="116">
        <v>0</v>
      </c>
      <c r="K2132" s="115">
        <f t="shared" si="539"/>
        <v>0</v>
      </c>
      <c r="L2132" s="116">
        <v>0</v>
      </c>
      <c r="M2132" s="116">
        <v>0</v>
      </c>
      <c r="N2132" s="116">
        <v>0</v>
      </c>
      <c r="O2132" s="116">
        <v>0</v>
      </c>
      <c r="P2132" s="115">
        <f t="shared" si="540"/>
        <v>0</v>
      </c>
      <c r="Q2132" s="116">
        <v>0</v>
      </c>
      <c r="R2132" s="116">
        <v>0</v>
      </c>
      <c r="S2132" s="116">
        <v>0</v>
      </c>
      <c r="T2132" s="116">
        <v>0</v>
      </c>
      <c r="U2132" s="111">
        <f t="shared" si="548"/>
        <v>0</v>
      </c>
      <c r="V2132" s="116">
        <f t="shared" si="548"/>
        <v>0</v>
      </c>
      <c r="W2132" s="116">
        <f t="shared" si="548"/>
        <v>0</v>
      </c>
      <c r="X2132" s="116">
        <f t="shared" si="548"/>
        <v>0</v>
      </c>
      <c r="Y2132" s="116">
        <f t="shared" si="548"/>
        <v>0</v>
      </c>
      <c r="Z2132" s="115">
        <f t="shared" si="541"/>
        <v>0</v>
      </c>
      <c r="AA2132" s="116">
        <v>0</v>
      </c>
      <c r="AB2132" s="116">
        <v>0</v>
      </c>
      <c r="AC2132" s="116">
        <v>0</v>
      </c>
      <c r="AD2132" s="116">
        <v>0</v>
      </c>
      <c r="AE2132" s="115">
        <f t="shared" si="542"/>
        <v>0</v>
      </c>
      <c r="AF2132" s="116">
        <v>0</v>
      </c>
      <c r="AG2132" s="116">
        <v>0</v>
      </c>
      <c r="AH2132" s="116">
        <v>0</v>
      </c>
      <c r="AI2132" s="116">
        <v>0</v>
      </c>
      <c r="AJ2132" s="115">
        <f t="shared" si="546"/>
        <v>0</v>
      </c>
      <c r="AK2132" s="116">
        <f t="shared" si="546"/>
        <v>0</v>
      </c>
      <c r="AL2132" s="116">
        <f t="shared" si="546"/>
        <v>0</v>
      </c>
      <c r="AM2132" s="116">
        <f t="shared" si="546"/>
        <v>0</v>
      </c>
      <c r="AN2132" s="116">
        <f t="shared" si="546"/>
        <v>0</v>
      </c>
      <c r="AO2132" s="115">
        <f t="shared" si="552"/>
        <v>0</v>
      </c>
      <c r="AP2132" s="116">
        <f t="shared" si="552"/>
        <v>0</v>
      </c>
      <c r="AQ2132" s="116">
        <f t="shared" si="552"/>
        <v>0</v>
      </c>
      <c r="AR2132" s="116">
        <f t="shared" si="549"/>
        <v>0</v>
      </c>
      <c r="AS2132" s="116">
        <f t="shared" si="553"/>
        <v>0</v>
      </c>
    </row>
    <row r="2133" spans="2:45" ht="16.5" thickTop="1" thickBot="1" x14ac:dyDescent="0.3">
      <c r="B2133" s="101" t="str">
        <f t="shared" si="550"/>
        <v>a</v>
      </c>
      <c r="C2133" s="101" t="str">
        <f t="shared" si="551"/>
        <v>a</v>
      </c>
      <c r="D2133" s="126" t="s">
        <v>272</v>
      </c>
      <c r="E2133" s="85" t="s">
        <v>273</v>
      </c>
      <c r="F2133" s="115">
        <f t="shared" ref="F2133:F2196" si="554">SUM(G2133:J2133)</f>
        <v>0</v>
      </c>
      <c r="G2133" s="116">
        <f>SUM(G2134,G2146:G2148)</f>
        <v>0</v>
      </c>
      <c r="H2133" s="116">
        <f>SUM(H2134,H2146:H2148)</f>
        <v>0</v>
      </c>
      <c r="I2133" s="116">
        <f>SUM(I2134,I2146:I2148)</f>
        <v>0</v>
      </c>
      <c r="J2133" s="116">
        <f>SUM(J2134,J2146:J2148)</f>
        <v>0</v>
      </c>
      <c r="K2133" s="115">
        <f t="shared" ref="K2133:K2148" si="555">SUM(L2133:O2133)</f>
        <v>0</v>
      </c>
      <c r="L2133" s="116">
        <f>SUM(L2134,L2146:L2148)</f>
        <v>0</v>
      </c>
      <c r="M2133" s="116">
        <f>SUM(M2134,M2146:M2148)</f>
        <v>0</v>
      </c>
      <c r="N2133" s="116">
        <f>SUM(N2134,N2146:N2148)</f>
        <v>0</v>
      </c>
      <c r="O2133" s="116">
        <f>SUM(O2134,O2146:O2148)</f>
        <v>0</v>
      </c>
      <c r="P2133" s="115">
        <f t="shared" ref="P2133:P2148" si="556">SUM(Q2133:T2133)</f>
        <v>0</v>
      </c>
      <c r="Q2133" s="116">
        <f>SUM(Q2134,Q2146:Q2148)</f>
        <v>0</v>
      </c>
      <c r="R2133" s="116">
        <f>SUM(R2134,R2146:R2148)</f>
        <v>0</v>
      </c>
      <c r="S2133" s="116">
        <f>SUM(S2134,S2146:S2148)</f>
        <v>0</v>
      </c>
      <c r="T2133" s="116">
        <f>SUM(T2134,T2146:T2148)</f>
        <v>0</v>
      </c>
      <c r="U2133" s="111">
        <f t="shared" si="548"/>
        <v>2650000</v>
      </c>
      <c r="V2133" s="116">
        <f t="shared" si="548"/>
        <v>0</v>
      </c>
      <c r="W2133" s="116">
        <f t="shared" si="548"/>
        <v>2650000</v>
      </c>
      <c r="X2133" s="116">
        <f t="shared" si="548"/>
        <v>0</v>
      </c>
      <c r="Y2133" s="116">
        <f t="shared" si="548"/>
        <v>0</v>
      </c>
      <c r="Z2133" s="115">
        <f t="shared" ref="Z2133:Z2148" si="557">SUM(AA2133:AD2133)</f>
        <v>2650000</v>
      </c>
      <c r="AA2133" s="116">
        <f>SUM(AA2134,AA2146:AA2148)</f>
        <v>0</v>
      </c>
      <c r="AB2133" s="116">
        <f>SUM(AB2134,AB2146:AB2148)</f>
        <v>2650000</v>
      </c>
      <c r="AC2133" s="116">
        <f>SUM(AC2134,AC2146:AC2148)</f>
        <v>0</v>
      </c>
      <c r="AD2133" s="116">
        <f>SUM(AD2134,AD2146:AD2148)</f>
        <v>0</v>
      </c>
      <c r="AE2133" s="115">
        <f t="shared" ref="AE2133:AE2148" si="558">SUM(AF2133:AI2133)</f>
        <v>0</v>
      </c>
      <c r="AF2133" s="116">
        <f>SUM(AF2134,AF2146:AF2148)</f>
        <v>0</v>
      </c>
      <c r="AG2133" s="116">
        <f>SUM(AG2134,AG2146:AG2148)</f>
        <v>0</v>
      </c>
      <c r="AH2133" s="116">
        <f>SUM(AH2134,AH2146:AH2148)</f>
        <v>0</v>
      </c>
      <c r="AI2133" s="116">
        <f>SUM(AI2134,AI2146:AI2148)</f>
        <v>0</v>
      </c>
      <c r="AJ2133" s="115">
        <f t="shared" si="546"/>
        <v>2650000</v>
      </c>
      <c r="AK2133" s="116">
        <f t="shared" si="546"/>
        <v>0</v>
      </c>
      <c r="AL2133" s="116">
        <f t="shared" si="546"/>
        <v>2650000</v>
      </c>
      <c r="AM2133" s="116">
        <f t="shared" si="546"/>
        <v>0</v>
      </c>
      <c r="AN2133" s="116">
        <f t="shared" si="546"/>
        <v>0</v>
      </c>
      <c r="AO2133" s="115">
        <f t="shared" si="552"/>
        <v>2650000</v>
      </c>
      <c r="AP2133" s="116">
        <f t="shared" si="552"/>
        <v>0</v>
      </c>
      <c r="AQ2133" s="116">
        <f t="shared" si="552"/>
        <v>2650000</v>
      </c>
      <c r="AR2133" s="116">
        <f t="shared" si="549"/>
        <v>0</v>
      </c>
      <c r="AS2133" s="116">
        <f t="shared" si="553"/>
        <v>0</v>
      </c>
    </row>
    <row r="2134" spans="2:45" ht="16.5" thickTop="1" thickBot="1" x14ac:dyDescent="0.3">
      <c r="B2134" s="101" t="str">
        <f t="shared" si="550"/>
        <v>a</v>
      </c>
      <c r="C2134" s="101" t="str">
        <f t="shared" si="551"/>
        <v>a</v>
      </c>
      <c r="D2134" s="109" t="s">
        <v>279</v>
      </c>
      <c r="E2134" s="118" t="s">
        <v>298</v>
      </c>
      <c r="F2134" s="115">
        <f t="shared" si="554"/>
        <v>0</v>
      </c>
      <c r="G2134" s="116">
        <f>SUM(G2135:G2141)</f>
        <v>0</v>
      </c>
      <c r="H2134" s="116">
        <f>SUM(H2135:H2141)</f>
        <v>0</v>
      </c>
      <c r="I2134" s="116">
        <f>SUM(I2135:I2141)</f>
        <v>0</v>
      </c>
      <c r="J2134" s="116">
        <f>SUM(J2135:J2141)</f>
        <v>0</v>
      </c>
      <c r="K2134" s="115">
        <f t="shared" si="555"/>
        <v>0</v>
      </c>
      <c r="L2134" s="116">
        <f>SUM(L2135:L2141)</f>
        <v>0</v>
      </c>
      <c r="M2134" s="116">
        <f>SUM(M2135:M2141)</f>
        <v>0</v>
      </c>
      <c r="N2134" s="116">
        <f>SUM(N2135:N2141)</f>
        <v>0</v>
      </c>
      <c r="O2134" s="116">
        <f>SUM(O2135:O2141)</f>
        <v>0</v>
      </c>
      <c r="P2134" s="115">
        <f t="shared" si="556"/>
        <v>0</v>
      </c>
      <c r="Q2134" s="116">
        <f>SUM(Q2135:Q2141)</f>
        <v>0</v>
      </c>
      <c r="R2134" s="116">
        <f>SUM(R2135:R2141)</f>
        <v>0</v>
      </c>
      <c r="S2134" s="116">
        <f>SUM(S2135:S2141)</f>
        <v>0</v>
      </c>
      <c r="T2134" s="116">
        <f>SUM(T2135:T2141)</f>
        <v>0</v>
      </c>
      <c r="U2134" s="111">
        <f t="shared" si="548"/>
        <v>2650000</v>
      </c>
      <c r="V2134" s="116">
        <f t="shared" si="548"/>
        <v>0</v>
      </c>
      <c r="W2134" s="116">
        <f t="shared" si="548"/>
        <v>2650000</v>
      </c>
      <c r="X2134" s="116">
        <f t="shared" si="548"/>
        <v>0</v>
      </c>
      <c r="Y2134" s="116">
        <f t="shared" si="548"/>
        <v>0</v>
      </c>
      <c r="Z2134" s="115">
        <f t="shared" si="557"/>
        <v>2650000</v>
      </c>
      <c r="AA2134" s="116">
        <f>SUM(AA2135:AA2141)</f>
        <v>0</v>
      </c>
      <c r="AB2134" s="116">
        <f>SUM(AB2135:AB2141)</f>
        <v>2650000</v>
      </c>
      <c r="AC2134" s="116">
        <f>SUM(AC2135:AC2141)</f>
        <v>0</v>
      </c>
      <c r="AD2134" s="116">
        <f>SUM(AD2135:AD2141)</f>
        <v>0</v>
      </c>
      <c r="AE2134" s="115">
        <f t="shared" si="558"/>
        <v>0</v>
      </c>
      <c r="AF2134" s="116">
        <f>SUM(AF2135:AF2141)</f>
        <v>0</v>
      </c>
      <c r="AG2134" s="116">
        <f>SUM(AG2135:AG2141)</f>
        <v>0</v>
      </c>
      <c r="AH2134" s="116">
        <f>SUM(AH2135:AH2141)</f>
        <v>0</v>
      </c>
      <c r="AI2134" s="116">
        <f>SUM(AI2135:AI2141)</f>
        <v>0</v>
      </c>
      <c r="AJ2134" s="115">
        <f t="shared" si="546"/>
        <v>2650000</v>
      </c>
      <c r="AK2134" s="116">
        <f t="shared" si="546"/>
        <v>0</v>
      </c>
      <c r="AL2134" s="116">
        <f t="shared" si="546"/>
        <v>2650000</v>
      </c>
      <c r="AM2134" s="116">
        <f t="shared" si="546"/>
        <v>0</v>
      </c>
      <c r="AN2134" s="116">
        <f t="shared" si="546"/>
        <v>0</v>
      </c>
      <c r="AO2134" s="115">
        <f t="shared" si="552"/>
        <v>2650000</v>
      </c>
      <c r="AP2134" s="116">
        <f t="shared" si="552"/>
        <v>0</v>
      </c>
      <c r="AQ2134" s="116">
        <f t="shared" si="552"/>
        <v>2650000</v>
      </c>
      <c r="AR2134" s="116">
        <f t="shared" si="549"/>
        <v>0</v>
      </c>
      <c r="AS2134" s="116">
        <f t="shared" si="553"/>
        <v>0</v>
      </c>
    </row>
    <row r="2135" spans="2:45" ht="16.5" hidden="1" thickTop="1" thickBot="1" x14ac:dyDescent="0.3">
      <c r="B2135" s="101" t="str">
        <f t="shared" si="550"/>
        <v>b</v>
      </c>
      <c r="C2135" s="101" t="str">
        <f t="shared" si="551"/>
        <v>b</v>
      </c>
      <c r="D2135" s="109" t="s">
        <v>279</v>
      </c>
      <c r="E2135" s="119" t="s">
        <v>299</v>
      </c>
      <c r="F2135" s="115">
        <f t="shared" si="554"/>
        <v>0</v>
      </c>
      <c r="G2135" s="116">
        <v>0</v>
      </c>
      <c r="H2135" s="116">
        <v>0</v>
      </c>
      <c r="I2135" s="116">
        <v>0</v>
      </c>
      <c r="J2135" s="116">
        <v>0</v>
      </c>
      <c r="K2135" s="115">
        <f t="shared" si="555"/>
        <v>0</v>
      </c>
      <c r="L2135" s="116">
        <v>0</v>
      </c>
      <c r="M2135" s="116">
        <v>0</v>
      </c>
      <c r="N2135" s="116">
        <v>0</v>
      </c>
      <c r="O2135" s="116">
        <v>0</v>
      </c>
      <c r="P2135" s="115">
        <f t="shared" si="556"/>
        <v>0</v>
      </c>
      <c r="Q2135" s="116">
        <v>0</v>
      </c>
      <c r="R2135" s="116">
        <v>0</v>
      </c>
      <c r="S2135" s="116">
        <v>0</v>
      </c>
      <c r="T2135" s="116">
        <v>0</v>
      </c>
      <c r="U2135" s="111">
        <f t="shared" si="548"/>
        <v>0</v>
      </c>
      <c r="V2135" s="116">
        <f t="shared" si="548"/>
        <v>0</v>
      </c>
      <c r="W2135" s="116">
        <f t="shared" si="548"/>
        <v>0</v>
      </c>
      <c r="X2135" s="116">
        <f t="shared" si="548"/>
        <v>0</v>
      </c>
      <c r="Y2135" s="116">
        <f t="shared" si="548"/>
        <v>0</v>
      </c>
      <c r="Z2135" s="115">
        <f t="shared" si="557"/>
        <v>0</v>
      </c>
      <c r="AA2135" s="116">
        <v>0</v>
      </c>
      <c r="AB2135" s="116">
        <v>0</v>
      </c>
      <c r="AC2135" s="116">
        <v>0</v>
      </c>
      <c r="AD2135" s="116">
        <v>0</v>
      </c>
      <c r="AE2135" s="115">
        <f t="shared" si="558"/>
        <v>0</v>
      </c>
      <c r="AF2135" s="116">
        <v>0</v>
      </c>
      <c r="AG2135" s="116">
        <v>0</v>
      </c>
      <c r="AH2135" s="116">
        <v>0</v>
      </c>
      <c r="AI2135" s="116">
        <v>0</v>
      </c>
      <c r="AJ2135" s="115">
        <f t="shared" si="546"/>
        <v>0</v>
      </c>
      <c r="AK2135" s="116">
        <f t="shared" si="546"/>
        <v>0</v>
      </c>
      <c r="AL2135" s="116">
        <f t="shared" si="546"/>
        <v>0</v>
      </c>
      <c r="AM2135" s="116">
        <f t="shared" si="546"/>
        <v>0</v>
      </c>
      <c r="AN2135" s="116">
        <f t="shared" si="546"/>
        <v>0</v>
      </c>
      <c r="AO2135" s="115">
        <f t="shared" si="552"/>
        <v>0</v>
      </c>
      <c r="AP2135" s="116">
        <f t="shared" si="552"/>
        <v>0</v>
      </c>
      <c r="AQ2135" s="116">
        <f t="shared" si="552"/>
        <v>0</v>
      </c>
      <c r="AR2135" s="116">
        <f t="shared" si="549"/>
        <v>0</v>
      </c>
      <c r="AS2135" s="116">
        <f t="shared" si="553"/>
        <v>0</v>
      </c>
    </row>
    <row r="2136" spans="2:45" ht="16.5" hidden="1" thickTop="1" thickBot="1" x14ac:dyDescent="0.3">
      <c r="B2136" s="101" t="str">
        <f t="shared" si="550"/>
        <v>b</v>
      </c>
      <c r="C2136" s="101" t="str">
        <f t="shared" si="551"/>
        <v>b</v>
      </c>
      <c r="D2136" s="109" t="s">
        <v>279</v>
      </c>
      <c r="E2136" s="119" t="s">
        <v>300</v>
      </c>
      <c r="F2136" s="115">
        <f t="shared" si="554"/>
        <v>0</v>
      </c>
      <c r="G2136" s="116"/>
      <c r="H2136" s="116"/>
      <c r="I2136" s="116"/>
      <c r="J2136" s="116"/>
      <c r="K2136" s="115">
        <f t="shared" si="555"/>
        <v>0</v>
      </c>
      <c r="L2136" s="116"/>
      <c r="M2136" s="116"/>
      <c r="N2136" s="116"/>
      <c r="O2136" s="116"/>
      <c r="P2136" s="115">
        <f t="shared" si="556"/>
        <v>0</v>
      </c>
      <c r="Q2136" s="116"/>
      <c r="R2136" s="116">
        <v>0</v>
      </c>
      <c r="S2136" s="116">
        <v>0</v>
      </c>
      <c r="T2136" s="116">
        <v>0</v>
      </c>
      <c r="U2136" s="111">
        <f t="shared" si="548"/>
        <v>0</v>
      </c>
      <c r="V2136" s="116">
        <f t="shared" si="548"/>
        <v>0</v>
      </c>
      <c r="W2136" s="116">
        <f t="shared" si="548"/>
        <v>0</v>
      </c>
      <c r="X2136" s="116">
        <f t="shared" si="548"/>
        <v>0</v>
      </c>
      <c r="Y2136" s="116">
        <f t="shared" si="548"/>
        <v>0</v>
      </c>
      <c r="Z2136" s="115">
        <f t="shared" si="557"/>
        <v>0</v>
      </c>
      <c r="AA2136" s="116">
        <v>0</v>
      </c>
      <c r="AB2136" s="116">
        <v>0</v>
      </c>
      <c r="AC2136" s="116">
        <v>0</v>
      </c>
      <c r="AD2136" s="116">
        <v>0</v>
      </c>
      <c r="AE2136" s="115">
        <f t="shared" si="558"/>
        <v>0</v>
      </c>
      <c r="AF2136" s="116">
        <v>0</v>
      </c>
      <c r="AG2136" s="116">
        <v>0</v>
      </c>
      <c r="AH2136" s="116">
        <v>0</v>
      </c>
      <c r="AI2136" s="116">
        <v>0</v>
      </c>
      <c r="AJ2136" s="115">
        <f t="shared" si="546"/>
        <v>0</v>
      </c>
      <c r="AK2136" s="116">
        <f t="shared" si="546"/>
        <v>0</v>
      </c>
      <c r="AL2136" s="116">
        <f t="shared" si="546"/>
        <v>0</v>
      </c>
      <c r="AM2136" s="116">
        <f t="shared" si="546"/>
        <v>0</v>
      </c>
      <c r="AN2136" s="116">
        <f t="shared" si="546"/>
        <v>0</v>
      </c>
      <c r="AO2136" s="115">
        <f t="shared" si="552"/>
        <v>0</v>
      </c>
      <c r="AP2136" s="116">
        <f t="shared" si="552"/>
        <v>0</v>
      </c>
      <c r="AQ2136" s="116">
        <f t="shared" si="552"/>
        <v>0</v>
      </c>
      <c r="AR2136" s="116">
        <f t="shared" si="549"/>
        <v>0</v>
      </c>
      <c r="AS2136" s="116">
        <f t="shared" si="553"/>
        <v>0</v>
      </c>
    </row>
    <row r="2137" spans="2:45" ht="16.5" hidden="1" thickTop="1" thickBot="1" x14ac:dyDescent="0.3">
      <c r="B2137" s="101" t="str">
        <f t="shared" si="550"/>
        <v>b</v>
      </c>
      <c r="C2137" s="101" t="str">
        <f t="shared" si="551"/>
        <v>b</v>
      </c>
      <c r="D2137" s="109" t="s">
        <v>279</v>
      </c>
      <c r="E2137" s="119" t="s">
        <v>301</v>
      </c>
      <c r="F2137" s="115">
        <f t="shared" si="554"/>
        <v>0</v>
      </c>
      <c r="G2137" s="116"/>
      <c r="H2137" s="116"/>
      <c r="I2137" s="116"/>
      <c r="J2137" s="116"/>
      <c r="K2137" s="115">
        <f t="shared" si="555"/>
        <v>0</v>
      </c>
      <c r="L2137" s="116">
        <v>0</v>
      </c>
      <c r="M2137" s="116">
        <v>0</v>
      </c>
      <c r="N2137" s="116">
        <v>0</v>
      </c>
      <c r="O2137" s="116">
        <v>0</v>
      </c>
      <c r="P2137" s="115">
        <f t="shared" si="556"/>
        <v>0</v>
      </c>
      <c r="Q2137" s="116">
        <v>0</v>
      </c>
      <c r="R2137" s="116">
        <v>0</v>
      </c>
      <c r="S2137" s="116">
        <v>0</v>
      </c>
      <c r="T2137" s="116">
        <v>0</v>
      </c>
      <c r="U2137" s="111">
        <f t="shared" si="548"/>
        <v>0</v>
      </c>
      <c r="V2137" s="116">
        <f t="shared" si="548"/>
        <v>0</v>
      </c>
      <c r="W2137" s="116">
        <f t="shared" si="548"/>
        <v>0</v>
      </c>
      <c r="X2137" s="116">
        <f t="shared" si="548"/>
        <v>0</v>
      </c>
      <c r="Y2137" s="116">
        <f t="shared" si="548"/>
        <v>0</v>
      </c>
      <c r="Z2137" s="115">
        <f t="shared" si="557"/>
        <v>0</v>
      </c>
      <c r="AA2137" s="116">
        <v>0</v>
      </c>
      <c r="AB2137" s="116">
        <v>0</v>
      </c>
      <c r="AC2137" s="116">
        <v>0</v>
      </c>
      <c r="AD2137" s="116">
        <v>0</v>
      </c>
      <c r="AE2137" s="115">
        <f t="shared" si="558"/>
        <v>0</v>
      </c>
      <c r="AF2137" s="116">
        <v>0</v>
      </c>
      <c r="AG2137" s="116">
        <v>0</v>
      </c>
      <c r="AH2137" s="116">
        <v>0</v>
      </c>
      <c r="AI2137" s="116">
        <v>0</v>
      </c>
      <c r="AJ2137" s="115">
        <f t="shared" si="546"/>
        <v>0</v>
      </c>
      <c r="AK2137" s="116">
        <f t="shared" si="546"/>
        <v>0</v>
      </c>
      <c r="AL2137" s="116">
        <f t="shared" si="546"/>
        <v>0</v>
      </c>
      <c r="AM2137" s="116">
        <f t="shared" si="546"/>
        <v>0</v>
      </c>
      <c r="AN2137" s="116">
        <f t="shared" si="546"/>
        <v>0</v>
      </c>
      <c r="AO2137" s="115">
        <f t="shared" si="552"/>
        <v>0</v>
      </c>
      <c r="AP2137" s="116">
        <f t="shared" si="552"/>
        <v>0</v>
      </c>
      <c r="AQ2137" s="116">
        <f t="shared" si="552"/>
        <v>0</v>
      </c>
      <c r="AR2137" s="116">
        <f t="shared" si="549"/>
        <v>0</v>
      </c>
      <c r="AS2137" s="116">
        <f t="shared" si="553"/>
        <v>0</v>
      </c>
    </row>
    <row r="2138" spans="2:45" ht="16.5" hidden="1" thickTop="1" thickBot="1" x14ac:dyDescent="0.3">
      <c r="B2138" s="101" t="str">
        <f t="shared" si="550"/>
        <v>b</v>
      </c>
      <c r="C2138" s="101" t="str">
        <f t="shared" si="551"/>
        <v>b</v>
      </c>
      <c r="D2138" s="109" t="s">
        <v>279</v>
      </c>
      <c r="E2138" s="119" t="s">
        <v>302</v>
      </c>
      <c r="F2138" s="115">
        <f t="shared" si="554"/>
        <v>0</v>
      </c>
      <c r="G2138" s="116"/>
      <c r="H2138" s="116"/>
      <c r="I2138" s="116"/>
      <c r="J2138" s="116"/>
      <c r="K2138" s="115">
        <f t="shared" si="555"/>
        <v>0</v>
      </c>
      <c r="L2138" s="116">
        <v>0</v>
      </c>
      <c r="M2138" s="116">
        <v>0</v>
      </c>
      <c r="N2138" s="116">
        <v>0</v>
      </c>
      <c r="O2138" s="116">
        <v>0</v>
      </c>
      <c r="P2138" s="115">
        <f t="shared" si="556"/>
        <v>0</v>
      </c>
      <c r="Q2138" s="116">
        <v>0</v>
      </c>
      <c r="R2138" s="116">
        <v>0</v>
      </c>
      <c r="S2138" s="116">
        <v>0</v>
      </c>
      <c r="T2138" s="116">
        <v>0</v>
      </c>
      <c r="U2138" s="111">
        <f t="shared" si="548"/>
        <v>0</v>
      </c>
      <c r="V2138" s="116">
        <f t="shared" si="548"/>
        <v>0</v>
      </c>
      <c r="W2138" s="116">
        <f t="shared" si="548"/>
        <v>0</v>
      </c>
      <c r="X2138" s="116">
        <f t="shared" si="548"/>
        <v>0</v>
      </c>
      <c r="Y2138" s="116">
        <f t="shared" si="548"/>
        <v>0</v>
      </c>
      <c r="Z2138" s="115">
        <f t="shared" si="557"/>
        <v>0</v>
      </c>
      <c r="AA2138" s="116">
        <v>0</v>
      </c>
      <c r="AB2138" s="116">
        <v>0</v>
      </c>
      <c r="AC2138" s="116">
        <v>0</v>
      </c>
      <c r="AD2138" s="116">
        <v>0</v>
      </c>
      <c r="AE2138" s="115">
        <f t="shared" si="558"/>
        <v>0</v>
      </c>
      <c r="AF2138" s="116">
        <v>0</v>
      </c>
      <c r="AG2138" s="116">
        <v>0</v>
      </c>
      <c r="AH2138" s="116">
        <v>0</v>
      </c>
      <c r="AI2138" s="116">
        <v>0</v>
      </c>
      <c r="AJ2138" s="115">
        <f t="shared" si="546"/>
        <v>0</v>
      </c>
      <c r="AK2138" s="116">
        <f t="shared" si="546"/>
        <v>0</v>
      </c>
      <c r="AL2138" s="116">
        <f t="shared" si="546"/>
        <v>0</v>
      </c>
      <c r="AM2138" s="116">
        <f t="shared" si="546"/>
        <v>0</v>
      </c>
      <c r="AN2138" s="116">
        <f t="shared" si="546"/>
        <v>0</v>
      </c>
      <c r="AO2138" s="115">
        <f t="shared" si="552"/>
        <v>0</v>
      </c>
      <c r="AP2138" s="116">
        <f t="shared" si="552"/>
        <v>0</v>
      </c>
      <c r="AQ2138" s="116">
        <f t="shared" si="552"/>
        <v>0</v>
      </c>
      <c r="AR2138" s="116">
        <f t="shared" si="549"/>
        <v>0</v>
      </c>
      <c r="AS2138" s="116">
        <f t="shared" si="553"/>
        <v>0</v>
      </c>
    </row>
    <row r="2139" spans="2:45" ht="16.5" thickTop="1" thickBot="1" x14ac:dyDescent="0.3">
      <c r="B2139" s="101" t="str">
        <f t="shared" si="550"/>
        <v>a</v>
      </c>
      <c r="C2139" s="101" t="str">
        <f t="shared" si="551"/>
        <v>a</v>
      </c>
      <c r="D2139" s="109" t="s">
        <v>279</v>
      </c>
      <c r="E2139" s="119" t="s">
        <v>303</v>
      </c>
      <c r="F2139" s="115">
        <f t="shared" si="554"/>
        <v>0</v>
      </c>
      <c r="G2139" s="116">
        <v>0</v>
      </c>
      <c r="H2139" s="116">
        <v>0</v>
      </c>
      <c r="I2139" s="116">
        <v>0</v>
      </c>
      <c r="J2139" s="116">
        <v>0</v>
      </c>
      <c r="K2139" s="115">
        <f t="shared" si="555"/>
        <v>0</v>
      </c>
      <c r="L2139" s="116">
        <v>0</v>
      </c>
      <c r="M2139" s="116">
        <v>0</v>
      </c>
      <c r="N2139" s="116">
        <v>0</v>
      </c>
      <c r="O2139" s="116">
        <v>0</v>
      </c>
      <c r="P2139" s="115">
        <f t="shared" si="556"/>
        <v>0</v>
      </c>
      <c r="Q2139" s="116">
        <v>0</v>
      </c>
      <c r="R2139" s="116">
        <v>0</v>
      </c>
      <c r="S2139" s="116">
        <v>0</v>
      </c>
      <c r="T2139" s="116">
        <v>0</v>
      </c>
      <c r="U2139" s="111">
        <f t="shared" si="548"/>
        <v>2650000</v>
      </c>
      <c r="V2139" s="116">
        <f t="shared" si="548"/>
        <v>0</v>
      </c>
      <c r="W2139" s="116">
        <f t="shared" si="548"/>
        <v>2650000</v>
      </c>
      <c r="X2139" s="116">
        <f t="shared" si="548"/>
        <v>0</v>
      </c>
      <c r="Y2139" s="116">
        <f t="shared" si="548"/>
        <v>0</v>
      </c>
      <c r="Z2139" s="115">
        <f t="shared" si="557"/>
        <v>2650000</v>
      </c>
      <c r="AA2139" s="116">
        <v>0</v>
      </c>
      <c r="AB2139" s="116">
        <f>2500000+150000</f>
        <v>2650000</v>
      </c>
      <c r="AC2139" s="116">
        <v>0</v>
      </c>
      <c r="AD2139" s="116">
        <v>0</v>
      </c>
      <c r="AE2139" s="115">
        <f t="shared" si="558"/>
        <v>0</v>
      </c>
      <c r="AF2139" s="116">
        <v>0</v>
      </c>
      <c r="AG2139" s="116">
        <v>0</v>
      </c>
      <c r="AH2139" s="116">
        <v>0</v>
      </c>
      <c r="AI2139" s="116">
        <v>0</v>
      </c>
      <c r="AJ2139" s="115">
        <f t="shared" si="546"/>
        <v>2650000</v>
      </c>
      <c r="AK2139" s="116">
        <f t="shared" si="546"/>
        <v>0</v>
      </c>
      <c r="AL2139" s="116">
        <f t="shared" si="546"/>
        <v>2650000</v>
      </c>
      <c r="AM2139" s="116">
        <f t="shared" si="546"/>
        <v>0</v>
      </c>
      <c r="AN2139" s="116">
        <f t="shared" si="546"/>
        <v>0</v>
      </c>
      <c r="AO2139" s="115">
        <f t="shared" si="552"/>
        <v>2650000</v>
      </c>
      <c r="AP2139" s="116">
        <f t="shared" si="552"/>
        <v>0</v>
      </c>
      <c r="AQ2139" s="116">
        <f t="shared" si="552"/>
        <v>2650000</v>
      </c>
      <c r="AR2139" s="116">
        <f t="shared" si="549"/>
        <v>0</v>
      </c>
      <c r="AS2139" s="116">
        <f t="shared" si="553"/>
        <v>0</v>
      </c>
    </row>
    <row r="2140" spans="2:45" ht="16.5" hidden="1" thickTop="1" thickBot="1" x14ac:dyDescent="0.3">
      <c r="B2140" s="101" t="str">
        <f t="shared" si="550"/>
        <v>b</v>
      </c>
      <c r="C2140" s="101" t="str">
        <f t="shared" si="551"/>
        <v>b</v>
      </c>
      <c r="D2140" s="109" t="s">
        <v>279</v>
      </c>
      <c r="E2140" s="119" t="s">
        <v>304</v>
      </c>
      <c r="F2140" s="115">
        <f t="shared" si="554"/>
        <v>0</v>
      </c>
      <c r="G2140" s="116">
        <v>0</v>
      </c>
      <c r="H2140" s="116">
        <v>0</v>
      </c>
      <c r="I2140" s="116">
        <v>0</v>
      </c>
      <c r="J2140" s="116">
        <v>0</v>
      </c>
      <c r="K2140" s="115">
        <f t="shared" si="555"/>
        <v>0</v>
      </c>
      <c r="L2140" s="116">
        <v>0</v>
      </c>
      <c r="M2140" s="116">
        <v>0</v>
      </c>
      <c r="N2140" s="116">
        <v>0</v>
      </c>
      <c r="O2140" s="116">
        <v>0</v>
      </c>
      <c r="P2140" s="115">
        <f t="shared" si="556"/>
        <v>0</v>
      </c>
      <c r="Q2140" s="116">
        <v>0</v>
      </c>
      <c r="R2140" s="116">
        <v>0</v>
      </c>
      <c r="S2140" s="116">
        <v>0</v>
      </c>
      <c r="T2140" s="116">
        <v>0</v>
      </c>
      <c r="U2140" s="111">
        <f t="shared" si="548"/>
        <v>0</v>
      </c>
      <c r="V2140" s="116">
        <f t="shared" si="548"/>
        <v>0</v>
      </c>
      <c r="W2140" s="116">
        <f t="shared" si="548"/>
        <v>0</v>
      </c>
      <c r="X2140" s="116">
        <f t="shared" si="548"/>
        <v>0</v>
      </c>
      <c r="Y2140" s="116">
        <f t="shared" si="548"/>
        <v>0</v>
      </c>
      <c r="Z2140" s="115">
        <f t="shared" si="557"/>
        <v>0</v>
      </c>
      <c r="AA2140" s="116">
        <v>0</v>
      </c>
      <c r="AB2140" s="116">
        <v>0</v>
      </c>
      <c r="AC2140" s="116">
        <v>0</v>
      </c>
      <c r="AD2140" s="116">
        <v>0</v>
      </c>
      <c r="AE2140" s="115">
        <f t="shared" si="558"/>
        <v>0</v>
      </c>
      <c r="AF2140" s="116">
        <v>0</v>
      </c>
      <c r="AG2140" s="116">
        <v>0</v>
      </c>
      <c r="AH2140" s="116">
        <v>0</v>
      </c>
      <c r="AI2140" s="116">
        <v>0</v>
      </c>
      <c r="AJ2140" s="115">
        <f t="shared" si="546"/>
        <v>0</v>
      </c>
      <c r="AK2140" s="116">
        <f t="shared" si="546"/>
        <v>0</v>
      </c>
      <c r="AL2140" s="116">
        <f t="shared" si="546"/>
        <v>0</v>
      </c>
      <c r="AM2140" s="116">
        <f t="shared" si="546"/>
        <v>0</v>
      </c>
      <c r="AN2140" s="116">
        <f t="shared" si="546"/>
        <v>0</v>
      </c>
      <c r="AO2140" s="115">
        <f t="shared" si="552"/>
        <v>0</v>
      </c>
      <c r="AP2140" s="116">
        <f t="shared" si="552"/>
        <v>0</v>
      </c>
      <c r="AQ2140" s="116">
        <f t="shared" si="552"/>
        <v>0</v>
      </c>
      <c r="AR2140" s="116">
        <f t="shared" si="549"/>
        <v>0</v>
      </c>
      <c r="AS2140" s="116">
        <f t="shared" si="553"/>
        <v>0</v>
      </c>
    </row>
    <row r="2141" spans="2:45" ht="16.5" hidden="1" thickTop="1" thickBot="1" x14ac:dyDescent="0.3">
      <c r="B2141" s="101" t="str">
        <f t="shared" si="550"/>
        <v>b</v>
      </c>
      <c r="C2141" s="101" t="str">
        <f t="shared" si="551"/>
        <v>b</v>
      </c>
      <c r="D2141" s="109" t="s">
        <v>279</v>
      </c>
      <c r="E2141" s="119" t="s">
        <v>305</v>
      </c>
      <c r="F2141" s="115">
        <f t="shared" si="554"/>
        <v>0</v>
      </c>
      <c r="G2141" s="116">
        <f>SUM(G2142:G2143)</f>
        <v>0</v>
      </c>
      <c r="H2141" s="116">
        <f>SUM(H2142:H2143)</f>
        <v>0</v>
      </c>
      <c r="I2141" s="116">
        <f>SUM(I2142:I2143)</f>
        <v>0</v>
      </c>
      <c r="J2141" s="116">
        <f>SUM(J2142:J2143)</f>
        <v>0</v>
      </c>
      <c r="K2141" s="115">
        <f t="shared" si="555"/>
        <v>0</v>
      </c>
      <c r="L2141" s="116">
        <f>SUM(L2142:L2143)</f>
        <v>0</v>
      </c>
      <c r="M2141" s="116">
        <f>SUM(M2142:M2143)</f>
        <v>0</v>
      </c>
      <c r="N2141" s="116">
        <f>SUM(N2142:N2143)</f>
        <v>0</v>
      </c>
      <c r="O2141" s="116">
        <f>SUM(O2142:O2143)</f>
        <v>0</v>
      </c>
      <c r="P2141" s="115">
        <f t="shared" si="556"/>
        <v>0</v>
      </c>
      <c r="Q2141" s="116">
        <f>SUM(Q2142:Q2143)</f>
        <v>0</v>
      </c>
      <c r="R2141" s="116">
        <f>SUM(R2142:R2143)</f>
        <v>0</v>
      </c>
      <c r="S2141" s="116">
        <f>SUM(S2142:S2143)</f>
        <v>0</v>
      </c>
      <c r="T2141" s="116">
        <f>SUM(T2142:T2143)</f>
        <v>0</v>
      </c>
      <c r="U2141" s="111">
        <f t="shared" si="548"/>
        <v>0</v>
      </c>
      <c r="V2141" s="116">
        <f t="shared" si="548"/>
        <v>0</v>
      </c>
      <c r="W2141" s="116">
        <f t="shared" si="548"/>
        <v>0</v>
      </c>
      <c r="X2141" s="116">
        <f t="shared" si="548"/>
        <v>0</v>
      </c>
      <c r="Y2141" s="116">
        <f t="shared" si="548"/>
        <v>0</v>
      </c>
      <c r="Z2141" s="115">
        <f t="shared" si="557"/>
        <v>0</v>
      </c>
      <c r="AA2141" s="116">
        <f>SUM(AA2142:AA2143)</f>
        <v>0</v>
      </c>
      <c r="AB2141" s="116">
        <f>SUM(AB2142:AB2143)</f>
        <v>0</v>
      </c>
      <c r="AC2141" s="116">
        <f>SUM(AC2142:AC2143)</f>
        <v>0</v>
      </c>
      <c r="AD2141" s="116">
        <f>SUM(AD2142:AD2143)</f>
        <v>0</v>
      </c>
      <c r="AE2141" s="115">
        <f t="shared" si="558"/>
        <v>0</v>
      </c>
      <c r="AF2141" s="116">
        <f>SUM(AF2142:AF2143)</f>
        <v>0</v>
      </c>
      <c r="AG2141" s="116">
        <f>SUM(AG2142:AG2143)</f>
        <v>0</v>
      </c>
      <c r="AH2141" s="116">
        <f>SUM(AH2142:AH2143)</f>
        <v>0</v>
      </c>
      <c r="AI2141" s="116">
        <f>SUM(AI2142:AI2143)</f>
        <v>0</v>
      </c>
      <c r="AJ2141" s="115">
        <f t="shared" si="546"/>
        <v>0</v>
      </c>
      <c r="AK2141" s="116">
        <f t="shared" si="546"/>
        <v>0</v>
      </c>
      <c r="AL2141" s="116">
        <f t="shared" si="546"/>
        <v>0</v>
      </c>
      <c r="AM2141" s="116">
        <f t="shared" si="546"/>
        <v>0</v>
      </c>
      <c r="AN2141" s="116">
        <f t="shared" si="546"/>
        <v>0</v>
      </c>
      <c r="AO2141" s="115">
        <f t="shared" si="552"/>
        <v>0</v>
      </c>
      <c r="AP2141" s="116">
        <f t="shared" si="552"/>
        <v>0</v>
      </c>
      <c r="AQ2141" s="116">
        <f t="shared" si="552"/>
        <v>0</v>
      </c>
      <c r="AR2141" s="116">
        <f t="shared" si="549"/>
        <v>0</v>
      </c>
      <c r="AS2141" s="116">
        <f t="shared" si="553"/>
        <v>0</v>
      </c>
    </row>
    <row r="2142" spans="2:45" ht="16.5" hidden="1" thickTop="1" thickBot="1" x14ac:dyDescent="0.3">
      <c r="B2142" s="101" t="str">
        <f t="shared" si="550"/>
        <v>b</v>
      </c>
      <c r="C2142" s="101" t="str">
        <f t="shared" si="551"/>
        <v>b</v>
      </c>
      <c r="D2142" s="109" t="s">
        <v>279</v>
      </c>
      <c r="E2142" s="120" t="s">
        <v>306</v>
      </c>
      <c r="F2142" s="115">
        <f t="shared" si="554"/>
        <v>0</v>
      </c>
      <c r="G2142" s="116">
        <v>0</v>
      </c>
      <c r="H2142" s="116">
        <v>0</v>
      </c>
      <c r="I2142" s="116">
        <v>0</v>
      </c>
      <c r="J2142" s="116">
        <v>0</v>
      </c>
      <c r="K2142" s="115">
        <f t="shared" si="555"/>
        <v>0</v>
      </c>
      <c r="L2142" s="116">
        <v>0</v>
      </c>
      <c r="M2142" s="116">
        <v>0</v>
      </c>
      <c r="N2142" s="116">
        <v>0</v>
      </c>
      <c r="O2142" s="116">
        <v>0</v>
      </c>
      <c r="P2142" s="115">
        <f t="shared" si="556"/>
        <v>0</v>
      </c>
      <c r="Q2142" s="116">
        <v>0</v>
      </c>
      <c r="R2142" s="116">
        <v>0</v>
      </c>
      <c r="S2142" s="116">
        <v>0</v>
      </c>
      <c r="T2142" s="116">
        <v>0</v>
      </c>
      <c r="U2142" s="111">
        <f t="shared" si="548"/>
        <v>0</v>
      </c>
      <c r="V2142" s="116">
        <f t="shared" si="548"/>
        <v>0</v>
      </c>
      <c r="W2142" s="116">
        <f t="shared" si="548"/>
        <v>0</v>
      </c>
      <c r="X2142" s="116">
        <f t="shared" si="548"/>
        <v>0</v>
      </c>
      <c r="Y2142" s="116">
        <f t="shared" si="548"/>
        <v>0</v>
      </c>
      <c r="Z2142" s="115">
        <f t="shared" si="557"/>
        <v>0</v>
      </c>
      <c r="AA2142" s="116">
        <v>0</v>
      </c>
      <c r="AB2142" s="116">
        <v>0</v>
      </c>
      <c r="AC2142" s="116">
        <v>0</v>
      </c>
      <c r="AD2142" s="116">
        <v>0</v>
      </c>
      <c r="AE2142" s="115">
        <f t="shared" si="558"/>
        <v>0</v>
      </c>
      <c r="AF2142" s="116">
        <v>0</v>
      </c>
      <c r="AG2142" s="116">
        <v>0</v>
      </c>
      <c r="AH2142" s="116">
        <v>0</v>
      </c>
      <c r="AI2142" s="116">
        <v>0</v>
      </c>
      <c r="AJ2142" s="115">
        <f t="shared" si="546"/>
        <v>0</v>
      </c>
      <c r="AK2142" s="116">
        <f t="shared" si="546"/>
        <v>0</v>
      </c>
      <c r="AL2142" s="116">
        <f t="shared" si="546"/>
        <v>0</v>
      </c>
      <c r="AM2142" s="116">
        <f t="shared" si="546"/>
        <v>0</v>
      </c>
      <c r="AN2142" s="116">
        <f t="shared" si="546"/>
        <v>0</v>
      </c>
      <c r="AO2142" s="115">
        <f t="shared" si="552"/>
        <v>0</v>
      </c>
      <c r="AP2142" s="116">
        <f t="shared" si="552"/>
        <v>0</v>
      </c>
      <c r="AQ2142" s="116">
        <f t="shared" si="552"/>
        <v>0</v>
      </c>
      <c r="AR2142" s="116">
        <f t="shared" si="549"/>
        <v>0</v>
      </c>
      <c r="AS2142" s="116">
        <f t="shared" si="553"/>
        <v>0</v>
      </c>
    </row>
    <row r="2143" spans="2:45" ht="27" hidden="1" thickTop="1" thickBot="1" x14ac:dyDescent="0.3">
      <c r="B2143" s="101" t="str">
        <f t="shared" si="550"/>
        <v>b</v>
      </c>
      <c r="C2143" s="101" t="str">
        <f t="shared" si="551"/>
        <v>b</v>
      </c>
      <c r="D2143" s="109" t="s">
        <v>279</v>
      </c>
      <c r="E2143" s="120" t="s">
        <v>307</v>
      </c>
      <c r="F2143" s="115">
        <f t="shared" si="554"/>
        <v>0</v>
      </c>
      <c r="G2143" s="116">
        <f>SUM(G2144:G2145)</f>
        <v>0</v>
      </c>
      <c r="H2143" s="116">
        <f>SUM(H2144:H2145)</f>
        <v>0</v>
      </c>
      <c r="I2143" s="116">
        <f>SUM(I2144:I2145)</f>
        <v>0</v>
      </c>
      <c r="J2143" s="116">
        <f>SUM(J2144:J2145)</f>
        <v>0</v>
      </c>
      <c r="K2143" s="115">
        <f t="shared" si="555"/>
        <v>0</v>
      </c>
      <c r="L2143" s="116">
        <f>SUM(L2144:L2145)</f>
        <v>0</v>
      </c>
      <c r="M2143" s="116">
        <f>SUM(M2144:M2145)</f>
        <v>0</v>
      </c>
      <c r="N2143" s="116">
        <f>SUM(N2144:N2145)</f>
        <v>0</v>
      </c>
      <c r="O2143" s="116">
        <f>SUM(O2144:O2145)</f>
        <v>0</v>
      </c>
      <c r="P2143" s="115">
        <f t="shared" si="556"/>
        <v>0</v>
      </c>
      <c r="Q2143" s="116">
        <f>SUM(Q2144:Q2145)</f>
        <v>0</v>
      </c>
      <c r="R2143" s="116">
        <f>SUM(R2144:R2145)</f>
        <v>0</v>
      </c>
      <c r="S2143" s="116">
        <f>SUM(S2144:S2145)</f>
        <v>0</v>
      </c>
      <c r="T2143" s="116">
        <f>SUM(T2144:T2145)</f>
        <v>0</v>
      </c>
      <c r="U2143" s="111">
        <f t="shared" si="548"/>
        <v>0</v>
      </c>
      <c r="V2143" s="116">
        <f t="shared" si="548"/>
        <v>0</v>
      </c>
      <c r="W2143" s="116">
        <f t="shared" si="548"/>
        <v>0</v>
      </c>
      <c r="X2143" s="116">
        <f t="shared" si="548"/>
        <v>0</v>
      </c>
      <c r="Y2143" s="116">
        <f t="shared" si="548"/>
        <v>0</v>
      </c>
      <c r="Z2143" s="115">
        <f t="shared" si="557"/>
        <v>0</v>
      </c>
      <c r="AA2143" s="116">
        <f>SUM(AA2144:AA2145)</f>
        <v>0</v>
      </c>
      <c r="AB2143" s="116">
        <f>SUM(AB2144:AB2145)</f>
        <v>0</v>
      </c>
      <c r="AC2143" s="116">
        <f>SUM(AC2144:AC2145)</f>
        <v>0</v>
      </c>
      <c r="AD2143" s="116">
        <f>SUM(AD2144:AD2145)</f>
        <v>0</v>
      </c>
      <c r="AE2143" s="115">
        <f t="shared" si="558"/>
        <v>0</v>
      </c>
      <c r="AF2143" s="116">
        <f>SUM(AF2144:AF2145)</f>
        <v>0</v>
      </c>
      <c r="AG2143" s="116">
        <f>SUM(AG2144:AG2145)</f>
        <v>0</v>
      </c>
      <c r="AH2143" s="116">
        <f>SUM(AH2144:AH2145)</f>
        <v>0</v>
      </c>
      <c r="AI2143" s="116">
        <f>SUM(AI2144:AI2145)</f>
        <v>0</v>
      </c>
      <c r="AJ2143" s="115">
        <f t="shared" si="546"/>
        <v>0</v>
      </c>
      <c r="AK2143" s="116">
        <f t="shared" si="546"/>
        <v>0</v>
      </c>
      <c r="AL2143" s="116">
        <f t="shared" si="546"/>
        <v>0</v>
      </c>
      <c r="AM2143" s="116">
        <f t="shared" si="546"/>
        <v>0</v>
      </c>
      <c r="AN2143" s="116">
        <f t="shared" si="546"/>
        <v>0</v>
      </c>
      <c r="AO2143" s="115">
        <f t="shared" si="552"/>
        <v>0</v>
      </c>
      <c r="AP2143" s="116">
        <f t="shared" si="552"/>
        <v>0</v>
      </c>
      <c r="AQ2143" s="116">
        <f t="shared" si="552"/>
        <v>0</v>
      </c>
      <c r="AR2143" s="116">
        <f t="shared" si="549"/>
        <v>0</v>
      </c>
      <c r="AS2143" s="116">
        <f t="shared" si="553"/>
        <v>0</v>
      </c>
    </row>
    <row r="2144" spans="2:45" ht="27" hidden="1" thickTop="1" thickBot="1" x14ac:dyDescent="0.3">
      <c r="B2144" s="101" t="str">
        <f t="shared" si="550"/>
        <v>b</v>
      </c>
      <c r="C2144" s="101" t="str">
        <f t="shared" si="551"/>
        <v>b</v>
      </c>
      <c r="D2144" s="109" t="s">
        <v>279</v>
      </c>
      <c r="E2144" s="121" t="s">
        <v>308</v>
      </c>
      <c r="F2144" s="115">
        <f t="shared" si="554"/>
        <v>0</v>
      </c>
      <c r="G2144" s="116"/>
      <c r="H2144" s="116"/>
      <c r="I2144" s="116"/>
      <c r="J2144" s="116"/>
      <c r="K2144" s="115">
        <f t="shared" si="555"/>
        <v>0</v>
      </c>
      <c r="L2144" s="116"/>
      <c r="M2144" s="116"/>
      <c r="N2144" s="116"/>
      <c r="O2144" s="116"/>
      <c r="P2144" s="115">
        <f t="shared" si="556"/>
        <v>0</v>
      </c>
      <c r="Q2144" s="116"/>
      <c r="R2144" s="116"/>
      <c r="S2144" s="116">
        <v>0</v>
      </c>
      <c r="T2144" s="116">
        <v>0</v>
      </c>
      <c r="U2144" s="111">
        <f t="shared" si="548"/>
        <v>0</v>
      </c>
      <c r="V2144" s="116">
        <f t="shared" si="548"/>
        <v>0</v>
      </c>
      <c r="W2144" s="116">
        <f t="shared" si="548"/>
        <v>0</v>
      </c>
      <c r="X2144" s="116">
        <f t="shared" si="548"/>
        <v>0</v>
      </c>
      <c r="Y2144" s="116">
        <f t="shared" si="548"/>
        <v>0</v>
      </c>
      <c r="Z2144" s="115">
        <f t="shared" si="557"/>
        <v>0</v>
      </c>
      <c r="AA2144" s="116">
        <v>0</v>
      </c>
      <c r="AB2144" s="116">
        <v>0</v>
      </c>
      <c r="AC2144" s="116">
        <v>0</v>
      </c>
      <c r="AD2144" s="116">
        <v>0</v>
      </c>
      <c r="AE2144" s="115">
        <f t="shared" si="558"/>
        <v>0</v>
      </c>
      <c r="AF2144" s="116">
        <v>0</v>
      </c>
      <c r="AG2144" s="116">
        <v>0</v>
      </c>
      <c r="AH2144" s="116">
        <v>0</v>
      </c>
      <c r="AI2144" s="116">
        <v>0</v>
      </c>
      <c r="AJ2144" s="115">
        <f t="shared" si="546"/>
        <v>0</v>
      </c>
      <c r="AK2144" s="116">
        <f t="shared" si="546"/>
        <v>0</v>
      </c>
      <c r="AL2144" s="116">
        <f t="shared" si="546"/>
        <v>0</v>
      </c>
      <c r="AM2144" s="116">
        <f t="shared" si="546"/>
        <v>0</v>
      </c>
      <c r="AN2144" s="116">
        <f t="shared" si="546"/>
        <v>0</v>
      </c>
      <c r="AO2144" s="115">
        <f t="shared" si="552"/>
        <v>0</v>
      </c>
      <c r="AP2144" s="116">
        <f t="shared" si="552"/>
        <v>0</v>
      </c>
      <c r="AQ2144" s="116">
        <f t="shared" si="552"/>
        <v>0</v>
      </c>
      <c r="AR2144" s="116">
        <f t="shared" si="549"/>
        <v>0</v>
      </c>
      <c r="AS2144" s="116">
        <f t="shared" si="553"/>
        <v>0</v>
      </c>
    </row>
    <row r="2145" spans="2:45" ht="27" hidden="1" thickTop="1" thickBot="1" x14ac:dyDescent="0.3">
      <c r="B2145" s="101" t="str">
        <f t="shared" si="550"/>
        <v>b</v>
      </c>
      <c r="C2145" s="101" t="str">
        <f t="shared" si="551"/>
        <v>b</v>
      </c>
      <c r="D2145" s="109" t="s">
        <v>279</v>
      </c>
      <c r="E2145" s="121" t="s">
        <v>309</v>
      </c>
      <c r="F2145" s="115">
        <f t="shared" si="554"/>
        <v>0</v>
      </c>
      <c r="G2145" s="116">
        <v>0</v>
      </c>
      <c r="H2145" s="116">
        <v>0</v>
      </c>
      <c r="I2145" s="116">
        <v>0</v>
      </c>
      <c r="J2145" s="116">
        <v>0</v>
      </c>
      <c r="K2145" s="115">
        <f t="shared" si="555"/>
        <v>0</v>
      </c>
      <c r="L2145" s="116">
        <v>0</v>
      </c>
      <c r="M2145" s="116">
        <v>0</v>
      </c>
      <c r="N2145" s="116">
        <v>0</v>
      </c>
      <c r="O2145" s="116">
        <v>0</v>
      </c>
      <c r="P2145" s="115">
        <f t="shared" si="556"/>
        <v>0</v>
      </c>
      <c r="Q2145" s="116">
        <v>0</v>
      </c>
      <c r="R2145" s="116">
        <v>0</v>
      </c>
      <c r="S2145" s="116">
        <v>0</v>
      </c>
      <c r="T2145" s="116">
        <v>0</v>
      </c>
      <c r="U2145" s="111">
        <f t="shared" si="548"/>
        <v>0</v>
      </c>
      <c r="V2145" s="116">
        <f t="shared" si="548"/>
        <v>0</v>
      </c>
      <c r="W2145" s="116">
        <f t="shared" si="548"/>
        <v>0</v>
      </c>
      <c r="X2145" s="116">
        <f t="shared" si="548"/>
        <v>0</v>
      </c>
      <c r="Y2145" s="116">
        <f t="shared" si="548"/>
        <v>0</v>
      </c>
      <c r="Z2145" s="115">
        <f t="shared" si="557"/>
        <v>0</v>
      </c>
      <c r="AA2145" s="116">
        <v>0</v>
      </c>
      <c r="AB2145" s="116">
        <v>0</v>
      </c>
      <c r="AC2145" s="116">
        <v>0</v>
      </c>
      <c r="AD2145" s="116">
        <v>0</v>
      </c>
      <c r="AE2145" s="115">
        <f t="shared" si="558"/>
        <v>0</v>
      </c>
      <c r="AF2145" s="116">
        <v>0</v>
      </c>
      <c r="AG2145" s="116">
        <v>0</v>
      </c>
      <c r="AH2145" s="116">
        <v>0</v>
      </c>
      <c r="AI2145" s="116">
        <v>0</v>
      </c>
      <c r="AJ2145" s="115">
        <f t="shared" si="546"/>
        <v>0</v>
      </c>
      <c r="AK2145" s="116">
        <f t="shared" si="546"/>
        <v>0</v>
      </c>
      <c r="AL2145" s="116">
        <f t="shared" si="546"/>
        <v>0</v>
      </c>
      <c r="AM2145" s="116">
        <f t="shared" si="546"/>
        <v>0</v>
      </c>
      <c r="AN2145" s="116">
        <f t="shared" si="546"/>
        <v>0</v>
      </c>
      <c r="AO2145" s="115">
        <f t="shared" si="552"/>
        <v>0</v>
      </c>
      <c r="AP2145" s="116">
        <f t="shared" si="552"/>
        <v>0</v>
      </c>
      <c r="AQ2145" s="116">
        <f t="shared" si="552"/>
        <v>0</v>
      </c>
      <c r="AR2145" s="116">
        <f t="shared" si="549"/>
        <v>0</v>
      </c>
      <c r="AS2145" s="116">
        <f t="shared" si="553"/>
        <v>0</v>
      </c>
    </row>
    <row r="2146" spans="2:45" ht="16.5" hidden="1" thickTop="1" thickBot="1" x14ac:dyDescent="0.3">
      <c r="B2146" s="101" t="str">
        <f t="shared" si="550"/>
        <v>b</v>
      </c>
      <c r="C2146" s="101" t="str">
        <f t="shared" si="551"/>
        <v>b</v>
      </c>
      <c r="D2146" s="109" t="s">
        <v>279</v>
      </c>
      <c r="E2146" s="118" t="s">
        <v>310</v>
      </c>
      <c r="F2146" s="115">
        <f t="shared" si="554"/>
        <v>0</v>
      </c>
      <c r="G2146" s="116">
        <v>0</v>
      </c>
      <c r="H2146" s="116">
        <v>0</v>
      </c>
      <c r="I2146" s="116">
        <v>0</v>
      </c>
      <c r="J2146" s="116">
        <v>0</v>
      </c>
      <c r="K2146" s="115">
        <f t="shared" si="555"/>
        <v>0</v>
      </c>
      <c r="L2146" s="116">
        <v>0</v>
      </c>
      <c r="M2146" s="116">
        <v>0</v>
      </c>
      <c r="N2146" s="116">
        <v>0</v>
      </c>
      <c r="O2146" s="116">
        <v>0</v>
      </c>
      <c r="P2146" s="115">
        <f t="shared" si="556"/>
        <v>0</v>
      </c>
      <c r="Q2146" s="116">
        <v>0</v>
      </c>
      <c r="R2146" s="116">
        <v>0</v>
      </c>
      <c r="S2146" s="116">
        <v>0</v>
      </c>
      <c r="T2146" s="116">
        <v>0</v>
      </c>
      <c r="U2146" s="111">
        <f t="shared" si="548"/>
        <v>0</v>
      </c>
      <c r="V2146" s="116">
        <f t="shared" si="548"/>
        <v>0</v>
      </c>
      <c r="W2146" s="116">
        <f t="shared" si="548"/>
        <v>0</v>
      </c>
      <c r="X2146" s="116">
        <f t="shared" si="548"/>
        <v>0</v>
      </c>
      <c r="Y2146" s="116">
        <f t="shared" si="548"/>
        <v>0</v>
      </c>
      <c r="Z2146" s="115">
        <f t="shared" si="557"/>
        <v>0</v>
      </c>
      <c r="AA2146" s="116">
        <v>0</v>
      </c>
      <c r="AB2146" s="116">
        <v>0</v>
      </c>
      <c r="AC2146" s="116">
        <v>0</v>
      </c>
      <c r="AD2146" s="116">
        <v>0</v>
      </c>
      <c r="AE2146" s="115">
        <f t="shared" si="558"/>
        <v>0</v>
      </c>
      <c r="AF2146" s="116">
        <v>0</v>
      </c>
      <c r="AG2146" s="116">
        <v>0</v>
      </c>
      <c r="AH2146" s="116">
        <v>0</v>
      </c>
      <c r="AI2146" s="116">
        <v>0</v>
      </c>
      <c r="AJ2146" s="115">
        <f t="shared" si="546"/>
        <v>0</v>
      </c>
      <c r="AK2146" s="116">
        <f t="shared" si="546"/>
        <v>0</v>
      </c>
      <c r="AL2146" s="116">
        <f t="shared" si="546"/>
        <v>0</v>
      </c>
      <c r="AM2146" s="116">
        <f t="shared" si="546"/>
        <v>0</v>
      </c>
      <c r="AN2146" s="116">
        <f t="shared" si="546"/>
        <v>0</v>
      </c>
      <c r="AO2146" s="115">
        <f t="shared" si="552"/>
        <v>0</v>
      </c>
      <c r="AP2146" s="116">
        <f t="shared" si="552"/>
        <v>0</v>
      </c>
      <c r="AQ2146" s="116">
        <f t="shared" si="552"/>
        <v>0</v>
      </c>
      <c r="AR2146" s="116">
        <f t="shared" si="549"/>
        <v>0</v>
      </c>
      <c r="AS2146" s="116">
        <f t="shared" si="553"/>
        <v>0</v>
      </c>
    </row>
    <row r="2147" spans="2:45" ht="16.5" hidden="1" thickTop="1" thickBot="1" x14ac:dyDescent="0.3">
      <c r="B2147" s="101" t="str">
        <f t="shared" si="550"/>
        <v>b</v>
      </c>
      <c r="C2147" s="101" t="str">
        <f t="shared" si="551"/>
        <v>b</v>
      </c>
      <c r="D2147" s="109" t="s">
        <v>279</v>
      </c>
      <c r="E2147" s="118" t="s">
        <v>311</v>
      </c>
      <c r="F2147" s="115">
        <f t="shared" si="554"/>
        <v>0</v>
      </c>
      <c r="G2147" s="116">
        <v>0</v>
      </c>
      <c r="H2147" s="116">
        <v>0</v>
      </c>
      <c r="I2147" s="116">
        <v>0</v>
      </c>
      <c r="J2147" s="116">
        <v>0</v>
      </c>
      <c r="K2147" s="115">
        <f t="shared" si="555"/>
        <v>0</v>
      </c>
      <c r="L2147" s="116">
        <v>0</v>
      </c>
      <c r="M2147" s="116">
        <v>0</v>
      </c>
      <c r="N2147" s="116">
        <v>0</v>
      </c>
      <c r="O2147" s="116">
        <v>0</v>
      </c>
      <c r="P2147" s="115">
        <f t="shared" si="556"/>
        <v>0</v>
      </c>
      <c r="Q2147" s="116">
        <v>0</v>
      </c>
      <c r="R2147" s="116">
        <v>0</v>
      </c>
      <c r="S2147" s="116">
        <v>0</v>
      </c>
      <c r="T2147" s="116">
        <v>0</v>
      </c>
      <c r="U2147" s="111">
        <f t="shared" si="548"/>
        <v>0</v>
      </c>
      <c r="V2147" s="116">
        <f t="shared" si="548"/>
        <v>0</v>
      </c>
      <c r="W2147" s="116">
        <f t="shared" si="548"/>
        <v>0</v>
      </c>
      <c r="X2147" s="116">
        <f t="shared" si="548"/>
        <v>0</v>
      </c>
      <c r="Y2147" s="116">
        <f t="shared" si="548"/>
        <v>0</v>
      </c>
      <c r="Z2147" s="115">
        <f t="shared" si="557"/>
        <v>0</v>
      </c>
      <c r="AA2147" s="116">
        <v>0</v>
      </c>
      <c r="AB2147" s="116">
        <v>0</v>
      </c>
      <c r="AC2147" s="116">
        <v>0</v>
      </c>
      <c r="AD2147" s="116">
        <v>0</v>
      </c>
      <c r="AE2147" s="115">
        <f t="shared" si="558"/>
        <v>0</v>
      </c>
      <c r="AF2147" s="116">
        <v>0</v>
      </c>
      <c r="AG2147" s="116">
        <v>0</v>
      </c>
      <c r="AH2147" s="116">
        <v>0</v>
      </c>
      <c r="AI2147" s="116">
        <v>0</v>
      </c>
      <c r="AJ2147" s="115">
        <f t="shared" ref="AJ2147:AN2197" si="559">F2147+U2147</f>
        <v>0</v>
      </c>
      <c r="AK2147" s="116">
        <f t="shared" si="559"/>
        <v>0</v>
      </c>
      <c r="AL2147" s="116">
        <f t="shared" si="559"/>
        <v>0</v>
      </c>
      <c r="AM2147" s="116">
        <f t="shared" si="559"/>
        <v>0</v>
      </c>
      <c r="AN2147" s="116">
        <f t="shared" si="559"/>
        <v>0</v>
      </c>
      <c r="AO2147" s="115">
        <f t="shared" si="552"/>
        <v>0</v>
      </c>
      <c r="AP2147" s="116">
        <f t="shared" si="552"/>
        <v>0</v>
      </c>
      <c r="AQ2147" s="116">
        <f t="shared" si="552"/>
        <v>0</v>
      </c>
      <c r="AR2147" s="116">
        <f t="shared" si="549"/>
        <v>0</v>
      </c>
      <c r="AS2147" s="116">
        <f t="shared" si="553"/>
        <v>0</v>
      </c>
    </row>
    <row r="2148" spans="2:45" ht="16.5" hidden="1" thickTop="1" thickBot="1" x14ac:dyDescent="0.3">
      <c r="B2148" s="101" t="str">
        <f t="shared" si="550"/>
        <v>b</v>
      </c>
      <c r="C2148" s="101" t="str">
        <f t="shared" si="551"/>
        <v>b</v>
      </c>
      <c r="D2148" s="109" t="s">
        <v>279</v>
      </c>
      <c r="E2148" s="118" t="s">
        <v>312</v>
      </c>
      <c r="F2148" s="115">
        <f t="shared" si="554"/>
        <v>0</v>
      </c>
      <c r="G2148" s="116">
        <v>0</v>
      </c>
      <c r="H2148" s="116">
        <v>0</v>
      </c>
      <c r="I2148" s="116">
        <v>0</v>
      </c>
      <c r="J2148" s="116">
        <v>0</v>
      </c>
      <c r="K2148" s="115">
        <f t="shared" si="555"/>
        <v>0</v>
      </c>
      <c r="L2148" s="116">
        <v>0</v>
      </c>
      <c r="M2148" s="116">
        <v>0</v>
      </c>
      <c r="N2148" s="116">
        <v>0</v>
      </c>
      <c r="O2148" s="116">
        <v>0</v>
      </c>
      <c r="P2148" s="115">
        <f t="shared" si="556"/>
        <v>0</v>
      </c>
      <c r="Q2148" s="116">
        <v>0</v>
      </c>
      <c r="R2148" s="116">
        <v>0</v>
      </c>
      <c r="S2148" s="116">
        <v>0</v>
      </c>
      <c r="T2148" s="116">
        <v>0</v>
      </c>
      <c r="U2148" s="111">
        <f t="shared" si="548"/>
        <v>0</v>
      </c>
      <c r="V2148" s="116">
        <f t="shared" si="548"/>
        <v>0</v>
      </c>
      <c r="W2148" s="116">
        <f t="shared" si="548"/>
        <v>0</v>
      </c>
      <c r="X2148" s="116">
        <f t="shared" si="548"/>
        <v>0</v>
      </c>
      <c r="Y2148" s="116">
        <f t="shared" si="548"/>
        <v>0</v>
      </c>
      <c r="Z2148" s="115">
        <f t="shared" si="557"/>
        <v>0</v>
      </c>
      <c r="AA2148" s="116">
        <v>0</v>
      </c>
      <c r="AB2148" s="116">
        <v>0</v>
      </c>
      <c r="AC2148" s="116">
        <v>0</v>
      </c>
      <c r="AD2148" s="116">
        <v>0</v>
      </c>
      <c r="AE2148" s="115">
        <f t="shared" si="558"/>
        <v>0</v>
      </c>
      <c r="AF2148" s="116">
        <v>0</v>
      </c>
      <c r="AG2148" s="116">
        <v>0</v>
      </c>
      <c r="AH2148" s="116">
        <v>0</v>
      </c>
      <c r="AI2148" s="116">
        <v>0</v>
      </c>
      <c r="AJ2148" s="115">
        <f t="shared" si="559"/>
        <v>0</v>
      </c>
      <c r="AK2148" s="116">
        <f t="shared" si="559"/>
        <v>0</v>
      </c>
      <c r="AL2148" s="116">
        <f t="shared" si="559"/>
        <v>0</v>
      </c>
      <c r="AM2148" s="116">
        <f t="shared" si="559"/>
        <v>0</v>
      </c>
      <c r="AN2148" s="116">
        <f t="shared" si="559"/>
        <v>0</v>
      </c>
      <c r="AO2148" s="115">
        <f t="shared" si="552"/>
        <v>0</v>
      </c>
      <c r="AP2148" s="116">
        <f t="shared" si="552"/>
        <v>0</v>
      </c>
      <c r="AQ2148" s="116">
        <f t="shared" si="552"/>
        <v>0</v>
      </c>
      <c r="AR2148" s="116">
        <f t="shared" si="549"/>
        <v>0</v>
      </c>
      <c r="AS2148" s="116">
        <f t="shared" si="553"/>
        <v>0</v>
      </c>
    </row>
    <row r="2149" spans="2:45" ht="27" thickTop="1" thickBot="1" x14ac:dyDescent="0.3">
      <c r="B2149" s="101" t="str">
        <f t="shared" si="550"/>
        <v>a</v>
      </c>
      <c r="C2149" s="101" t="str">
        <f t="shared" si="551"/>
        <v>a</v>
      </c>
      <c r="D2149" s="109" t="s">
        <v>208</v>
      </c>
      <c r="E2149" s="114" t="s">
        <v>54</v>
      </c>
      <c r="F2149" s="115">
        <f t="shared" si="554"/>
        <v>25000000</v>
      </c>
      <c r="G2149" s="116">
        <f>SUM(G2165,G2181,G2197,G2213)</f>
        <v>12300000</v>
      </c>
      <c r="H2149" s="116">
        <f>SUM(H2165,H2181,H2197,H2213)</f>
        <v>3147000</v>
      </c>
      <c r="I2149" s="116">
        <f>SUM(I2165,I2181,I2197,I2213)</f>
        <v>3147000</v>
      </c>
      <c r="J2149" s="116">
        <f>SUM(J2165,J2181,J2197,J2213)</f>
        <v>6406000</v>
      </c>
      <c r="K2149" s="115">
        <f t="shared" ref="K2149:K2244" si="560">SUM(L2149:O2149)</f>
        <v>25000000</v>
      </c>
      <c r="L2149" s="116">
        <f>SUM(L2165,L2181,L2197,L2213)</f>
        <v>15000000</v>
      </c>
      <c r="M2149" s="116">
        <f>SUM(M2165,M2181,M2197,M2213)</f>
        <v>1447000</v>
      </c>
      <c r="N2149" s="116">
        <f>SUM(N2165,N2181,N2197,N2213)</f>
        <v>2147000</v>
      </c>
      <c r="O2149" s="116">
        <f>SUM(O2165,O2181,O2197,O2213)</f>
        <v>6406000</v>
      </c>
      <c r="P2149" s="115">
        <f t="shared" ref="P2149:P2244" si="561">SUM(Q2149:T2149)</f>
        <v>15039708.33</v>
      </c>
      <c r="Q2149" s="116">
        <f>SUM(Q2165,Q2181,Q2197,Q2213)</f>
        <v>14895425.119999999</v>
      </c>
      <c r="R2149" s="116">
        <f>SUM(R2165,R2181,R2197,R2213)</f>
        <v>144283.21</v>
      </c>
      <c r="S2149" s="116">
        <f>SUM(S2165,S2181,S2197,S2213)</f>
        <v>0</v>
      </c>
      <c r="T2149" s="116">
        <f>SUM(T2165,T2181,T2197,T2213)</f>
        <v>0</v>
      </c>
      <c r="U2149" s="111">
        <f t="shared" si="548"/>
        <v>60000000</v>
      </c>
      <c r="V2149" s="116">
        <f t="shared" si="548"/>
        <v>-300000</v>
      </c>
      <c r="W2149" s="116">
        <f t="shared" si="548"/>
        <v>30300000</v>
      </c>
      <c r="X2149" s="116">
        <f t="shared" si="548"/>
        <v>10000000</v>
      </c>
      <c r="Y2149" s="116">
        <f t="shared" si="548"/>
        <v>20000000</v>
      </c>
      <c r="Z2149" s="115">
        <f t="shared" ref="Z2149:Z2244" si="562">SUM(AA2149:AD2149)</f>
        <v>60000000</v>
      </c>
      <c r="AA2149" s="116">
        <f>SUM(AA2165,AA2181,AA2197,AA2213)</f>
        <v>0</v>
      </c>
      <c r="AB2149" s="116">
        <f>SUM(AB2165,AB2181,AB2197,AB2213)</f>
        <v>30000000</v>
      </c>
      <c r="AC2149" s="116">
        <f>SUM(AC2165,AC2181,AC2197,AC2213)</f>
        <v>10000000</v>
      </c>
      <c r="AD2149" s="116">
        <f>SUM(AD2165,AD2181,AD2197,AD2213)</f>
        <v>20000000</v>
      </c>
      <c r="AE2149" s="115">
        <f t="shared" ref="AE2149:AE2244" si="563">SUM(AF2149:AI2149)</f>
        <v>0</v>
      </c>
      <c r="AF2149" s="116">
        <f>SUM(AF2165,AF2181,AF2197,AF2213)</f>
        <v>-300000</v>
      </c>
      <c r="AG2149" s="116">
        <f>SUM(AG2165,AG2181,AG2197,AG2213)</f>
        <v>300000</v>
      </c>
      <c r="AH2149" s="116">
        <f>SUM(AH2165,AH2181,AH2197,AH2213)</f>
        <v>0</v>
      </c>
      <c r="AI2149" s="116">
        <f>SUM(AI2165,AI2181,AI2197,AI2213)</f>
        <v>0</v>
      </c>
      <c r="AJ2149" s="115">
        <f t="shared" si="559"/>
        <v>85000000</v>
      </c>
      <c r="AK2149" s="116">
        <f t="shared" si="559"/>
        <v>12000000</v>
      </c>
      <c r="AL2149" s="116">
        <f t="shared" si="559"/>
        <v>33447000</v>
      </c>
      <c r="AM2149" s="116">
        <f t="shared" si="559"/>
        <v>13147000</v>
      </c>
      <c r="AN2149" s="116">
        <f t="shared" si="559"/>
        <v>26406000</v>
      </c>
      <c r="AO2149" s="115">
        <f t="shared" si="552"/>
        <v>85000000</v>
      </c>
      <c r="AP2149" s="116">
        <f t="shared" si="552"/>
        <v>14700000</v>
      </c>
      <c r="AQ2149" s="116">
        <f t="shared" si="552"/>
        <v>31747000</v>
      </c>
      <c r="AR2149" s="116">
        <f t="shared" si="549"/>
        <v>12147000</v>
      </c>
      <c r="AS2149" s="116">
        <f t="shared" si="553"/>
        <v>26406000</v>
      </c>
    </row>
    <row r="2150" spans="2:45" ht="16.5" thickTop="1" thickBot="1" x14ac:dyDescent="0.3">
      <c r="B2150" s="101" t="str">
        <f t="shared" si="550"/>
        <v>a</v>
      </c>
      <c r="C2150" s="101" t="str">
        <f t="shared" si="551"/>
        <v>a</v>
      </c>
      <c r="D2150" s="109" t="s">
        <v>279</v>
      </c>
      <c r="E2150" s="88" t="s">
        <v>298</v>
      </c>
      <c r="F2150" s="115">
        <f t="shared" si="554"/>
        <v>500000</v>
      </c>
      <c r="G2150" s="116">
        <f t="shared" ref="G2150:J2164" si="564">SUM(G2166,G2182,G2198,G2214)</f>
        <v>97000</v>
      </c>
      <c r="H2150" s="116">
        <f t="shared" si="564"/>
        <v>147000</v>
      </c>
      <c r="I2150" s="116">
        <f t="shared" si="564"/>
        <v>147000</v>
      </c>
      <c r="J2150" s="116">
        <f t="shared" si="564"/>
        <v>109000</v>
      </c>
      <c r="K2150" s="115">
        <f t="shared" si="560"/>
        <v>1299120</v>
      </c>
      <c r="L2150" s="116">
        <f t="shared" ref="L2150:O2164" si="565">SUM(L2166,L2182,L2198,L2214)</f>
        <v>488300</v>
      </c>
      <c r="M2150" s="116">
        <f t="shared" si="565"/>
        <v>350910</v>
      </c>
      <c r="N2150" s="116">
        <f t="shared" si="565"/>
        <v>248955</v>
      </c>
      <c r="O2150" s="116">
        <f t="shared" si="565"/>
        <v>210955</v>
      </c>
      <c r="P2150" s="115">
        <f t="shared" si="561"/>
        <v>438468.81</v>
      </c>
      <c r="Q2150" s="116">
        <f t="shared" ref="Q2150:T2164" si="566">SUM(Q2166,Q2182,Q2198,Q2214)</f>
        <v>415495.12</v>
      </c>
      <c r="R2150" s="116">
        <f t="shared" si="566"/>
        <v>22973.69</v>
      </c>
      <c r="S2150" s="116">
        <f t="shared" si="566"/>
        <v>0</v>
      </c>
      <c r="T2150" s="116">
        <f t="shared" si="566"/>
        <v>0</v>
      </c>
      <c r="U2150" s="111">
        <f t="shared" si="548"/>
        <v>0</v>
      </c>
      <c r="V2150" s="116">
        <f t="shared" si="548"/>
        <v>0</v>
      </c>
      <c r="W2150" s="116">
        <f t="shared" si="548"/>
        <v>0</v>
      </c>
      <c r="X2150" s="116">
        <f t="shared" si="548"/>
        <v>0</v>
      </c>
      <c r="Y2150" s="116">
        <f t="shared" si="548"/>
        <v>0</v>
      </c>
      <c r="Z2150" s="115">
        <f t="shared" si="562"/>
        <v>0</v>
      </c>
      <c r="AA2150" s="116">
        <f t="shared" ref="AA2150:AD2164" si="567">SUM(AA2166,AA2182,AA2198,AA2214)</f>
        <v>0</v>
      </c>
      <c r="AB2150" s="116">
        <f t="shared" si="567"/>
        <v>0</v>
      </c>
      <c r="AC2150" s="116">
        <f t="shared" si="567"/>
        <v>0</v>
      </c>
      <c r="AD2150" s="116">
        <f t="shared" si="567"/>
        <v>0</v>
      </c>
      <c r="AE2150" s="115">
        <f t="shared" si="563"/>
        <v>0</v>
      </c>
      <c r="AF2150" s="116">
        <f t="shared" ref="AF2150:AI2164" si="568">SUM(AF2166,AF2182,AF2198,AF2214)</f>
        <v>0</v>
      </c>
      <c r="AG2150" s="116">
        <f t="shared" si="568"/>
        <v>0</v>
      </c>
      <c r="AH2150" s="116">
        <f t="shared" si="568"/>
        <v>0</v>
      </c>
      <c r="AI2150" s="116">
        <f t="shared" si="568"/>
        <v>0</v>
      </c>
      <c r="AJ2150" s="115">
        <f t="shared" si="559"/>
        <v>500000</v>
      </c>
      <c r="AK2150" s="116">
        <f t="shared" si="559"/>
        <v>97000</v>
      </c>
      <c r="AL2150" s="116">
        <f t="shared" si="559"/>
        <v>147000</v>
      </c>
      <c r="AM2150" s="116">
        <f t="shared" si="559"/>
        <v>147000</v>
      </c>
      <c r="AN2150" s="116">
        <f t="shared" si="559"/>
        <v>109000</v>
      </c>
      <c r="AO2150" s="115">
        <f t="shared" si="552"/>
        <v>1299120</v>
      </c>
      <c r="AP2150" s="116">
        <f t="shared" si="552"/>
        <v>488300</v>
      </c>
      <c r="AQ2150" s="116">
        <f t="shared" si="552"/>
        <v>350910</v>
      </c>
      <c r="AR2150" s="116">
        <f t="shared" si="549"/>
        <v>248955</v>
      </c>
      <c r="AS2150" s="116">
        <f t="shared" si="553"/>
        <v>210955</v>
      </c>
    </row>
    <row r="2151" spans="2:45" ht="16.5" hidden="1" thickTop="1" thickBot="1" x14ac:dyDescent="0.3">
      <c r="B2151" s="101" t="str">
        <f t="shared" si="550"/>
        <v>b</v>
      </c>
      <c r="C2151" s="101" t="str">
        <f t="shared" si="551"/>
        <v>b</v>
      </c>
      <c r="D2151" s="109" t="s">
        <v>279</v>
      </c>
      <c r="E2151" s="118" t="s">
        <v>299</v>
      </c>
      <c r="F2151" s="115">
        <f t="shared" si="554"/>
        <v>0</v>
      </c>
      <c r="G2151" s="116">
        <f t="shared" si="564"/>
        <v>0</v>
      </c>
      <c r="H2151" s="116">
        <f t="shared" si="564"/>
        <v>0</v>
      </c>
      <c r="I2151" s="116">
        <f t="shared" si="564"/>
        <v>0</v>
      </c>
      <c r="J2151" s="116">
        <f t="shared" si="564"/>
        <v>0</v>
      </c>
      <c r="K2151" s="115">
        <f t="shared" si="560"/>
        <v>0</v>
      </c>
      <c r="L2151" s="116">
        <f t="shared" si="565"/>
        <v>0</v>
      </c>
      <c r="M2151" s="116">
        <f t="shared" si="565"/>
        <v>0</v>
      </c>
      <c r="N2151" s="116">
        <f t="shared" si="565"/>
        <v>0</v>
      </c>
      <c r="O2151" s="116">
        <f t="shared" si="565"/>
        <v>0</v>
      </c>
      <c r="P2151" s="115">
        <f t="shared" si="561"/>
        <v>0</v>
      </c>
      <c r="Q2151" s="116">
        <f t="shared" si="566"/>
        <v>0</v>
      </c>
      <c r="R2151" s="116">
        <f t="shared" si="566"/>
        <v>0</v>
      </c>
      <c r="S2151" s="116">
        <f t="shared" si="566"/>
        <v>0</v>
      </c>
      <c r="T2151" s="116">
        <f t="shared" si="566"/>
        <v>0</v>
      </c>
      <c r="U2151" s="111">
        <f t="shared" si="548"/>
        <v>0</v>
      </c>
      <c r="V2151" s="116">
        <f t="shared" si="548"/>
        <v>0</v>
      </c>
      <c r="W2151" s="116">
        <f t="shared" si="548"/>
        <v>0</v>
      </c>
      <c r="X2151" s="116">
        <f t="shared" si="548"/>
        <v>0</v>
      </c>
      <c r="Y2151" s="116">
        <f t="shared" si="548"/>
        <v>0</v>
      </c>
      <c r="Z2151" s="115">
        <f t="shared" si="562"/>
        <v>0</v>
      </c>
      <c r="AA2151" s="116">
        <f t="shared" si="567"/>
        <v>0</v>
      </c>
      <c r="AB2151" s="116">
        <f t="shared" si="567"/>
        <v>0</v>
      </c>
      <c r="AC2151" s="116">
        <f t="shared" si="567"/>
        <v>0</v>
      </c>
      <c r="AD2151" s="116">
        <f t="shared" si="567"/>
        <v>0</v>
      </c>
      <c r="AE2151" s="115">
        <f t="shared" si="563"/>
        <v>0</v>
      </c>
      <c r="AF2151" s="116">
        <f t="shared" si="568"/>
        <v>0</v>
      </c>
      <c r="AG2151" s="116">
        <f t="shared" si="568"/>
        <v>0</v>
      </c>
      <c r="AH2151" s="116">
        <f t="shared" si="568"/>
        <v>0</v>
      </c>
      <c r="AI2151" s="116">
        <f t="shared" si="568"/>
        <v>0</v>
      </c>
      <c r="AJ2151" s="115">
        <f t="shared" si="559"/>
        <v>0</v>
      </c>
      <c r="AK2151" s="116">
        <f t="shared" si="559"/>
        <v>0</v>
      </c>
      <c r="AL2151" s="116">
        <f t="shared" si="559"/>
        <v>0</v>
      </c>
      <c r="AM2151" s="116">
        <f t="shared" si="559"/>
        <v>0</v>
      </c>
      <c r="AN2151" s="116">
        <f t="shared" si="559"/>
        <v>0</v>
      </c>
      <c r="AO2151" s="115">
        <f t="shared" si="552"/>
        <v>0</v>
      </c>
      <c r="AP2151" s="116">
        <f t="shared" si="552"/>
        <v>0</v>
      </c>
      <c r="AQ2151" s="116">
        <f t="shared" si="552"/>
        <v>0</v>
      </c>
      <c r="AR2151" s="116">
        <f t="shared" si="549"/>
        <v>0</v>
      </c>
      <c r="AS2151" s="116">
        <f t="shared" si="553"/>
        <v>0</v>
      </c>
    </row>
    <row r="2152" spans="2:45" ht="16.5" thickTop="1" thickBot="1" x14ac:dyDescent="0.3">
      <c r="B2152" s="101" t="str">
        <f t="shared" si="550"/>
        <v>a</v>
      </c>
      <c r="C2152" s="101" t="str">
        <f t="shared" si="551"/>
        <v>a</v>
      </c>
      <c r="D2152" s="109" t="s">
        <v>279</v>
      </c>
      <c r="E2152" s="118" t="s">
        <v>300</v>
      </c>
      <c r="F2152" s="115">
        <f t="shared" si="554"/>
        <v>500000</v>
      </c>
      <c r="G2152" s="116">
        <f t="shared" si="564"/>
        <v>97000</v>
      </c>
      <c r="H2152" s="116">
        <f t="shared" si="564"/>
        <v>147000</v>
      </c>
      <c r="I2152" s="116">
        <f t="shared" si="564"/>
        <v>147000</v>
      </c>
      <c r="J2152" s="116">
        <f t="shared" si="564"/>
        <v>109000</v>
      </c>
      <c r="K2152" s="115">
        <f t="shared" si="560"/>
        <v>500000</v>
      </c>
      <c r="L2152" s="116">
        <f t="shared" si="565"/>
        <v>97000</v>
      </c>
      <c r="M2152" s="116">
        <f t="shared" si="565"/>
        <v>147000</v>
      </c>
      <c r="N2152" s="116">
        <f t="shared" si="565"/>
        <v>147000</v>
      </c>
      <c r="O2152" s="116">
        <f t="shared" si="565"/>
        <v>109000</v>
      </c>
      <c r="P2152" s="115">
        <f t="shared" si="561"/>
        <v>47168.81</v>
      </c>
      <c r="Q2152" s="116">
        <f t="shared" si="566"/>
        <v>24195.119999999999</v>
      </c>
      <c r="R2152" s="116">
        <f t="shared" si="566"/>
        <v>22973.69</v>
      </c>
      <c r="S2152" s="116">
        <f t="shared" si="566"/>
        <v>0</v>
      </c>
      <c r="T2152" s="116">
        <f t="shared" si="566"/>
        <v>0</v>
      </c>
      <c r="U2152" s="111">
        <f t="shared" si="548"/>
        <v>0</v>
      </c>
      <c r="V2152" s="116">
        <f t="shared" si="548"/>
        <v>0</v>
      </c>
      <c r="W2152" s="116">
        <f t="shared" si="548"/>
        <v>0</v>
      </c>
      <c r="X2152" s="116">
        <f t="shared" si="548"/>
        <v>0</v>
      </c>
      <c r="Y2152" s="116">
        <f t="shared" si="548"/>
        <v>0</v>
      </c>
      <c r="Z2152" s="115">
        <f t="shared" si="562"/>
        <v>0</v>
      </c>
      <c r="AA2152" s="116">
        <f t="shared" si="567"/>
        <v>0</v>
      </c>
      <c r="AB2152" s="116">
        <f t="shared" si="567"/>
        <v>0</v>
      </c>
      <c r="AC2152" s="116">
        <f t="shared" si="567"/>
        <v>0</v>
      </c>
      <c r="AD2152" s="116">
        <f t="shared" si="567"/>
        <v>0</v>
      </c>
      <c r="AE2152" s="115">
        <f t="shared" si="563"/>
        <v>0</v>
      </c>
      <c r="AF2152" s="116">
        <f t="shared" si="568"/>
        <v>0</v>
      </c>
      <c r="AG2152" s="116">
        <f t="shared" si="568"/>
        <v>0</v>
      </c>
      <c r="AH2152" s="116">
        <f t="shared" si="568"/>
        <v>0</v>
      </c>
      <c r="AI2152" s="116">
        <f t="shared" si="568"/>
        <v>0</v>
      </c>
      <c r="AJ2152" s="115">
        <f t="shared" si="559"/>
        <v>500000</v>
      </c>
      <c r="AK2152" s="116">
        <f t="shared" si="559"/>
        <v>97000</v>
      </c>
      <c r="AL2152" s="116">
        <f t="shared" si="559"/>
        <v>147000</v>
      </c>
      <c r="AM2152" s="116">
        <f t="shared" si="559"/>
        <v>147000</v>
      </c>
      <c r="AN2152" s="116">
        <f t="shared" si="559"/>
        <v>109000</v>
      </c>
      <c r="AO2152" s="115">
        <f t="shared" si="552"/>
        <v>500000</v>
      </c>
      <c r="AP2152" s="116">
        <f t="shared" si="552"/>
        <v>97000</v>
      </c>
      <c r="AQ2152" s="116">
        <f t="shared" si="552"/>
        <v>147000</v>
      </c>
      <c r="AR2152" s="116">
        <f t="shared" si="549"/>
        <v>147000</v>
      </c>
      <c r="AS2152" s="116">
        <f t="shared" si="553"/>
        <v>109000</v>
      </c>
    </row>
    <row r="2153" spans="2:45" ht="16.5" hidden="1" thickTop="1" thickBot="1" x14ac:dyDescent="0.3">
      <c r="B2153" s="101" t="str">
        <f t="shared" si="550"/>
        <v>b</v>
      </c>
      <c r="C2153" s="101" t="str">
        <f t="shared" si="551"/>
        <v>b</v>
      </c>
      <c r="D2153" s="109" t="s">
        <v>279</v>
      </c>
      <c r="E2153" s="118" t="s">
        <v>301</v>
      </c>
      <c r="F2153" s="115">
        <f t="shared" si="554"/>
        <v>0</v>
      </c>
      <c r="G2153" s="116">
        <f t="shared" si="564"/>
        <v>0</v>
      </c>
      <c r="H2153" s="116">
        <f t="shared" si="564"/>
        <v>0</v>
      </c>
      <c r="I2153" s="116">
        <f t="shared" si="564"/>
        <v>0</v>
      </c>
      <c r="J2153" s="116">
        <f t="shared" si="564"/>
        <v>0</v>
      </c>
      <c r="K2153" s="115">
        <f t="shared" si="560"/>
        <v>0</v>
      </c>
      <c r="L2153" s="116">
        <f t="shared" si="565"/>
        <v>0</v>
      </c>
      <c r="M2153" s="116">
        <f t="shared" si="565"/>
        <v>0</v>
      </c>
      <c r="N2153" s="116">
        <f t="shared" si="565"/>
        <v>0</v>
      </c>
      <c r="O2153" s="116">
        <f t="shared" si="565"/>
        <v>0</v>
      </c>
      <c r="P2153" s="115">
        <f t="shared" si="561"/>
        <v>0</v>
      </c>
      <c r="Q2153" s="116">
        <f t="shared" si="566"/>
        <v>0</v>
      </c>
      <c r="R2153" s="116">
        <f t="shared" si="566"/>
        <v>0</v>
      </c>
      <c r="S2153" s="116">
        <f t="shared" si="566"/>
        <v>0</v>
      </c>
      <c r="T2153" s="116">
        <f t="shared" si="566"/>
        <v>0</v>
      </c>
      <c r="U2153" s="111">
        <f t="shared" si="548"/>
        <v>0</v>
      </c>
      <c r="V2153" s="116">
        <f t="shared" si="548"/>
        <v>0</v>
      </c>
      <c r="W2153" s="116">
        <f t="shared" si="548"/>
        <v>0</v>
      </c>
      <c r="X2153" s="116">
        <f t="shared" si="548"/>
        <v>0</v>
      </c>
      <c r="Y2153" s="116">
        <f t="shared" si="548"/>
        <v>0</v>
      </c>
      <c r="Z2153" s="115">
        <f t="shared" si="562"/>
        <v>0</v>
      </c>
      <c r="AA2153" s="116">
        <f t="shared" si="567"/>
        <v>0</v>
      </c>
      <c r="AB2153" s="116">
        <f t="shared" si="567"/>
        <v>0</v>
      </c>
      <c r="AC2153" s="116">
        <f t="shared" si="567"/>
        <v>0</v>
      </c>
      <c r="AD2153" s="116">
        <f t="shared" si="567"/>
        <v>0</v>
      </c>
      <c r="AE2153" s="115">
        <f t="shared" si="563"/>
        <v>0</v>
      </c>
      <c r="AF2153" s="116">
        <f t="shared" si="568"/>
        <v>0</v>
      </c>
      <c r="AG2153" s="116">
        <f t="shared" si="568"/>
        <v>0</v>
      </c>
      <c r="AH2153" s="116">
        <f t="shared" si="568"/>
        <v>0</v>
      </c>
      <c r="AI2153" s="116">
        <f t="shared" si="568"/>
        <v>0</v>
      </c>
      <c r="AJ2153" s="115">
        <f t="shared" si="559"/>
        <v>0</v>
      </c>
      <c r="AK2153" s="116">
        <f t="shared" si="559"/>
        <v>0</v>
      </c>
      <c r="AL2153" s="116">
        <f t="shared" si="559"/>
        <v>0</v>
      </c>
      <c r="AM2153" s="116">
        <f t="shared" si="559"/>
        <v>0</v>
      </c>
      <c r="AN2153" s="116">
        <f t="shared" si="559"/>
        <v>0</v>
      </c>
      <c r="AO2153" s="115">
        <f t="shared" si="552"/>
        <v>0</v>
      </c>
      <c r="AP2153" s="116">
        <f t="shared" si="552"/>
        <v>0</v>
      </c>
      <c r="AQ2153" s="116">
        <f t="shared" si="552"/>
        <v>0</v>
      </c>
      <c r="AR2153" s="116">
        <f t="shared" si="549"/>
        <v>0</v>
      </c>
      <c r="AS2153" s="116">
        <f t="shared" si="553"/>
        <v>0</v>
      </c>
    </row>
    <row r="2154" spans="2:45" ht="16.5" hidden="1" thickTop="1" thickBot="1" x14ac:dyDescent="0.3">
      <c r="B2154" s="101" t="str">
        <f t="shared" si="550"/>
        <v>b</v>
      </c>
      <c r="C2154" s="101" t="str">
        <f t="shared" si="551"/>
        <v>b</v>
      </c>
      <c r="D2154" s="109" t="s">
        <v>279</v>
      </c>
      <c r="E2154" s="118" t="s">
        <v>302</v>
      </c>
      <c r="F2154" s="115">
        <f t="shared" si="554"/>
        <v>0</v>
      </c>
      <c r="G2154" s="116">
        <f t="shared" si="564"/>
        <v>0</v>
      </c>
      <c r="H2154" s="116">
        <f t="shared" si="564"/>
        <v>0</v>
      </c>
      <c r="I2154" s="116">
        <f t="shared" si="564"/>
        <v>0</v>
      </c>
      <c r="J2154" s="116">
        <f t="shared" si="564"/>
        <v>0</v>
      </c>
      <c r="K2154" s="115">
        <f t="shared" si="560"/>
        <v>0</v>
      </c>
      <c r="L2154" s="116">
        <f t="shared" si="565"/>
        <v>0</v>
      </c>
      <c r="M2154" s="116">
        <f t="shared" si="565"/>
        <v>0</v>
      </c>
      <c r="N2154" s="116">
        <f t="shared" si="565"/>
        <v>0</v>
      </c>
      <c r="O2154" s="116">
        <f t="shared" si="565"/>
        <v>0</v>
      </c>
      <c r="P2154" s="115">
        <f t="shared" si="561"/>
        <v>0</v>
      </c>
      <c r="Q2154" s="116">
        <f t="shared" si="566"/>
        <v>0</v>
      </c>
      <c r="R2154" s="116">
        <f t="shared" si="566"/>
        <v>0</v>
      </c>
      <c r="S2154" s="116">
        <f t="shared" si="566"/>
        <v>0</v>
      </c>
      <c r="T2154" s="116">
        <f t="shared" si="566"/>
        <v>0</v>
      </c>
      <c r="U2154" s="111">
        <f t="shared" si="548"/>
        <v>0</v>
      </c>
      <c r="V2154" s="116">
        <f t="shared" si="548"/>
        <v>0</v>
      </c>
      <c r="W2154" s="116">
        <f t="shared" si="548"/>
        <v>0</v>
      </c>
      <c r="X2154" s="116">
        <f t="shared" si="548"/>
        <v>0</v>
      </c>
      <c r="Y2154" s="116">
        <f t="shared" si="548"/>
        <v>0</v>
      </c>
      <c r="Z2154" s="115">
        <f t="shared" si="562"/>
        <v>0</v>
      </c>
      <c r="AA2154" s="116">
        <f t="shared" si="567"/>
        <v>0</v>
      </c>
      <c r="AB2154" s="116">
        <f t="shared" si="567"/>
        <v>0</v>
      </c>
      <c r="AC2154" s="116">
        <f t="shared" si="567"/>
        <v>0</v>
      </c>
      <c r="AD2154" s="116">
        <f t="shared" si="567"/>
        <v>0</v>
      </c>
      <c r="AE2154" s="115">
        <f t="shared" si="563"/>
        <v>0</v>
      </c>
      <c r="AF2154" s="116">
        <f t="shared" si="568"/>
        <v>0</v>
      </c>
      <c r="AG2154" s="116">
        <f t="shared" si="568"/>
        <v>0</v>
      </c>
      <c r="AH2154" s="116">
        <f t="shared" si="568"/>
        <v>0</v>
      </c>
      <c r="AI2154" s="116">
        <f t="shared" si="568"/>
        <v>0</v>
      </c>
      <c r="AJ2154" s="115">
        <f t="shared" si="559"/>
        <v>0</v>
      </c>
      <c r="AK2154" s="116">
        <f t="shared" si="559"/>
        <v>0</v>
      </c>
      <c r="AL2154" s="116">
        <f t="shared" si="559"/>
        <v>0</v>
      </c>
      <c r="AM2154" s="116">
        <f t="shared" si="559"/>
        <v>0</v>
      </c>
      <c r="AN2154" s="116">
        <f t="shared" si="559"/>
        <v>0</v>
      </c>
      <c r="AO2154" s="115">
        <f t="shared" si="552"/>
        <v>0</v>
      </c>
      <c r="AP2154" s="116">
        <f t="shared" si="552"/>
        <v>0</v>
      </c>
      <c r="AQ2154" s="116">
        <f t="shared" si="552"/>
        <v>0</v>
      </c>
      <c r="AR2154" s="116">
        <f t="shared" si="549"/>
        <v>0</v>
      </c>
      <c r="AS2154" s="116">
        <f t="shared" si="553"/>
        <v>0</v>
      </c>
    </row>
    <row r="2155" spans="2:45" ht="16.5" hidden="1" thickTop="1" thickBot="1" x14ac:dyDescent="0.3">
      <c r="B2155" s="101" t="str">
        <f t="shared" si="550"/>
        <v>b</v>
      </c>
      <c r="C2155" s="101" t="str">
        <f t="shared" si="551"/>
        <v>b</v>
      </c>
      <c r="D2155" s="109" t="s">
        <v>279</v>
      </c>
      <c r="E2155" s="118" t="s">
        <v>303</v>
      </c>
      <c r="F2155" s="115">
        <f t="shared" si="554"/>
        <v>0</v>
      </c>
      <c r="G2155" s="116">
        <f t="shared" si="564"/>
        <v>0</v>
      </c>
      <c r="H2155" s="116">
        <f t="shared" si="564"/>
        <v>0</v>
      </c>
      <c r="I2155" s="116">
        <f t="shared" si="564"/>
        <v>0</v>
      </c>
      <c r="J2155" s="116">
        <f t="shared" si="564"/>
        <v>0</v>
      </c>
      <c r="K2155" s="115">
        <f t="shared" si="560"/>
        <v>0</v>
      </c>
      <c r="L2155" s="116">
        <f t="shared" si="565"/>
        <v>0</v>
      </c>
      <c r="M2155" s="116">
        <f t="shared" si="565"/>
        <v>0</v>
      </c>
      <c r="N2155" s="116">
        <f t="shared" si="565"/>
        <v>0</v>
      </c>
      <c r="O2155" s="116">
        <f t="shared" si="565"/>
        <v>0</v>
      </c>
      <c r="P2155" s="115">
        <f t="shared" si="561"/>
        <v>0</v>
      </c>
      <c r="Q2155" s="116">
        <f t="shared" si="566"/>
        <v>0</v>
      </c>
      <c r="R2155" s="116">
        <f t="shared" si="566"/>
        <v>0</v>
      </c>
      <c r="S2155" s="116">
        <f t="shared" si="566"/>
        <v>0</v>
      </c>
      <c r="T2155" s="116">
        <f t="shared" si="566"/>
        <v>0</v>
      </c>
      <c r="U2155" s="111">
        <f t="shared" si="548"/>
        <v>0</v>
      </c>
      <c r="V2155" s="116">
        <f t="shared" si="548"/>
        <v>0</v>
      </c>
      <c r="W2155" s="116">
        <f t="shared" si="548"/>
        <v>0</v>
      </c>
      <c r="X2155" s="116">
        <f t="shared" si="548"/>
        <v>0</v>
      </c>
      <c r="Y2155" s="116">
        <f t="shared" si="548"/>
        <v>0</v>
      </c>
      <c r="Z2155" s="115">
        <f t="shared" si="562"/>
        <v>0</v>
      </c>
      <c r="AA2155" s="116">
        <f t="shared" si="567"/>
        <v>0</v>
      </c>
      <c r="AB2155" s="116">
        <f t="shared" si="567"/>
        <v>0</v>
      </c>
      <c r="AC2155" s="116">
        <f t="shared" si="567"/>
        <v>0</v>
      </c>
      <c r="AD2155" s="116">
        <f t="shared" si="567"/>
        <v>0</v>
      </c>
      <c r="AE2155" s="115">
        <f t="shared" si="563"/>
        <v>0</v>
      </c>
      <c r="AF2155" s="116">
        <f t="shared" si="568"/>
        <v>0</v>
      </c>
      <c r="AG2155" s="116">
        <f t="shared" si="568"/>
        <v>0</v>
      </c>
      <c r="AH2155" s="116">
        <f t="shared" si="568"/>
        <v>0</v>
      </c>
      <c r="AI2155" s="116">
        <f t="shared" si="568"/>
        <v>0</v>
      </c>
      <c r="AJ2155" s="115">
        <f t="shared" si="559"/>
        <v>0</v>
      </c>
      <c r="AK2155" s="116">
        <f t="shared" si="559"/>
        <v>0</v>
      </c>
      <c r="AL2155" s="116">
        <f t="shared" si="559"/>
        <v>0</v>
      </c>
      <c r="AM2155" s="116">
        <f t="shared" si="559"/>
        <v>0</v>
      </c>
      <c r="AN2155" s="116">
        <f t="shared" si="559"/>
        <v>0</v>
      </c>
      <c r="AO2155" s="115">
        <f t="shared" si="552"/>
        <v>0</v>
      </c>
      <c r="AP2155" s="116">
        <f t="shared" si="552"/>
        <v>0</v>
      </c>
      <c r="AQ2155" s="116">
        <f t="shared" si="552"/>
        <v>0</v>
      </c>
      <c r="AR2155" s="116">
        <f t="shared" si="549"/>
        <v>0</v>
      </c>
      <c r="AS2155" s="116">
        <f t="shared" si="553"/>
        <v>0</v>
      </c>
    </row>
    <row r="2156" spans="2:45" ht="16.5" hidden="1" thickTop="1" thickBot="1" x14ac:dyDescent="0.3">
      <c r="B2156" s="101" t="str">
        <f t="shared" si="550"/>
        <v>b</v>
      </c>
      <c r="C2156" s="101" t="str">
        <f t="shared" si="551"/>
        <v>b</v>
      </c>
      <c r="D2156" s="109" t="s">
        <v>279</v>
      </c>
      <c r="E2156" s="118" t="s">
        <v>304</v>
      </c>
      <c r="F2156" s="115">
        <f t="shared" si="554"/>
        <v>0</v>
      </c>
      <c r="G2156" s="116">
        <f t="shared" si="564"/>
        <v>0</v>
      </c>
      <c r="H2156" s="116">
        <f t="shared" si="564"/>
        <v>0</v>
      </c>
      <c r="I2156" s="116">
        <f t="shared" si="564"/>
        <v>0</v>
      </c>
      <c r="J2156" s="116">
        <f t="shared" si="564"/>
        <v>0</v>
      </c>
      <c r="K2156" s="115">
        <f t="shared" si="560"/>
        <v>0</v>
      </c>
      <c r="L2156" s="116">
        <f t="shared" si="565"/>
        <v>0</v>
      </c>
      <c r="M2156" s="116">
        <f t="shared" si="565"/>
        <v>0</v>
      </c>
      <c r="N2156" s="116">
        <f t="shared" si="565"/>
        <v>0</v>
      </c>
      <c r="O2156" s="116">
        <f t="shared" si="565"/>
        <v>0</v>
      </c>
      <c r="P2156" s="115">
        <f t="shared" si="561"/>
        <v>0</v>
      </c>
      <c r="Q2156" s="116">
        <f t="shared" si="566"/>
        <v>0</v>
      </c>
      <c r="R2156" s="116">
        <f t="shared" si="566"/>
        <v>0</v>
      </c>
      <c r="S2156" s="116">
        <f t="shared" si="566"/>
        <v>0</v>
      </c>
      <c r="T2156" s="116">
        <f t="shared" si="566"/>
        <v>0</v>
      </c>
      <c r="U2156" s="111">
        <f t="shared" si="548"/>
        <v>0</v>
      </c>
      <c r="V2156" s="116">
        <f t="shared" si="548"/>
        <v>0</v>
      </c>
      <c r="W2156" s="116">
        <f t="shared" si="548"/>
        <v>0</v>
      </c>
      <c r="X2156" s="116">
        <f t="shared" si="548"/>
        <v>0</v>
      </c>
      <c r="Y2156" s="116">
        <f t="shared" si="548"/>
        <v>0</v>
      </c>
      <c r="Z2156" s="115">
        <f t="shared" si="562"/>
        <v>0</v>
      </c>
      <c r="AA2156" s="116">
        <f t="shared" si="567"/>
        <v>0</v>
      </c>
      <c r="AB2156" s="116">
        <f t="shared" si="567"/>
        <v>0</v>
      </c>
      <c r="AC2156" s="116">
        <f t="shared" si="567"/>
        <v>0</v>
      </c>
      <c r="AD2156" s="116">
        <f t="shared" si="567"/>
        <v>0</v>
      </c>
      <c r="AE2156" s="115">
        <f t="shared" si="563"/>
        <v>0</v>
      </c>
      <c r="AF2156" s="116">
        <f t="shared" si="568"/>
        <v>0</v>
      </c>
      <c r="AG2156" s="116">
        <f t="shared" si="568"/>
        <v>0</v>
      </c>
      <c r="AH2156" s="116">
        <f t="shared" si="568"/>
        <v>0</v>
      </c>
      <c r="AI2156" s="116">
        <f t="shared" si="568"/>
        <v>0</v>
      </c>
      <c r="AJ2156" s="115">
        <f t="shared" si="559"/>
        <v>0</v>
      </c>
      <c r="AK2156" s="116">
        <f t="shared" si="559"/>
        <v>0</v>
      </c>
      <c r="AL2156" s="116">
        <f t="shared" si="559"/>
        <v>0</v>
      </c>
      <c r="AM2156" s="116">
        <f t="shared" si="559"/>
        <v>0</v>
      </c>
      <c r="AN2156" s="116">
        <f t="shared" si="559"/>
        <v>0</v>
      </c>
      <c r="AO2156" s="115">
        <f t="shared" si="552"/>
        <v>0</v>
      </c>
      <c r="AP2156" s="116">
        <f t="shared" si="552"/>
        <v>0</v>
      </c>
      <c r="AQ2156" s="116">
        <f t="shared" si="552"/>
        <v>0</v>
      </c>
      <c r="AR2156" s="116">
        <f t="shared" si="549"/>
        <v>0</v>
      </c>
      <c r="AS2156" s="116">
        <f t="shared" si="553"/>
        <v>0</v>
      </c>
    </row>
    <row r="2157" spans="2:45" ht="16.5" thickTop="1" thickBot="1" x14ac:dyDescent="0.3">
      <c r="B2157" s="101" t="str">
        <f t="shared" si="550"/>
        <v>a</v>
      </c>
      <c r="C2157" s="101" t="str">
        <f t="shared" si="551"/>
        <v>a</v>
      </c>
      <c r="D2157" s="109" t="s">
        <v>279</v>
      </c>
      <c r="E2157" s="118" t="s">
        <v>305</v>
      </c>
      <c r="F2157" s="115">
        <f t="shared" si="554"/>
        <v>0</v>
      </c>
      <c r="G2157" s="116">
        <f t="shared" si="564"/>
        <v>0</v>
      </c>
      <c r="H2157" s="116">
        <f t="shared" si="564"/>
        <v>0</v>
      </c>
      <c r="I2157" s="116">
        <f t="shared" si="564"/>
        <v>0</v>
      </c>
      <c r="J2157" s="116">
        <f t="shared" si="564"/>
        <v>0</v>
      </c>
      <c r="K2157" s="115">
        <f t="shared" si="560"/>
        <v>799120</v>
      </c>
      <c r="L2157" s="116">
        <f t="shared" si="565"/>
        <v>391300</v>
      </c>
      <c r="M2157" s="116">
        <f t="shared" si="565"/>
        <v>203910</v>
      </c>
      <c r="N2157" s="116">
        <f t="shared" si="565"/>
        <v>101955</v>
      </c>
      <c r="O2157" s="116">
        <f t="shared" si="565"/>
        <v>101955</v>
      </c>
      <c r="P2157" s="115">
        <f t="shared" si="561"/>
        <v>391300</v>
      </c>
      <c r="Q2157" s="116">
        <f t="shared" si="566"/>
        <v>391300</v>
      </c>
      <c r="R2157" s="116">
        <f t="shared" si="566"/>
        <v>0</v>
      </c>
      <c r="S2157" s="116">
        <f t="shared" si="566"/>
        <v>0</v>
      </c>
      <c r="T2157" s="116">
        <f t="shared" si="566"/>
        <v>0</v>
      </c>
      <c r="U2157" s="111">
        <f t="shared" si="548"/>
        <v>0</v>
      </c>
      <c r="V2157" s="116">
        <f t="shared" si="548"/>
        <v>0</v>
      </c>
      <c r="W2157" s="116">
        <f t="shared" si="548"/>
        <v>0</v>
      </c>
      <c r="X2157" s="116">
        <f t="shared" si="548"/>
        <v>0</v>
      </c>
      <c r="Y2157" s="116">
        <f t="shared" si="548"/>
        <v>0</v>
      </c>
      <c r="Z2157" s="115">
        <f t="shared" si="562"/>
        <v>0</v>
      </c>
      <c r="AA2157" s="116">
        <f t="shared" si="567"/>
        <v>0</v>
      </c>
      <c r="AB2157" s="116">
        <f t="shared" si="567"/>
        <v>0</v>
      </c>
      <c r="AC2157" s="116">
        <f t="shared" si="567"/>
        <v>0</v>
      </c>
      <c r="AD2157" s="116">
        <f t="shared" si="567"/>
        <v>0</v>
      </c>
      <c r="AE2157" s="115">
        <f t="shared" si="563"/>
        <v>0</v>
      </c>
      <c r="AF2157" s="116">
        <f t="shared" si="568"/>
        <v>0</v>
      </c>
      <c r="AG2157" s="116">
        <f t="shared" si="568"/>
        <v>0</v>
      </c>
      <c r="AH2157" s="116">
        <f t="shared" si="568"/>
        <v>0</v>
      </c>
      <c r="AI2157" s="116">
        <f t="shared" si="568"/>
        <v>0</v>
      </c>
      <c r="AJ2157" s="115">
        <f t="shared" si="559"/>
        <v>0</v>
      </c>
      <c r="AK2157" s="116">
        <f t="shared" si="559"/>
        <v>0</v>
      </c>
      <c r="AL2157" s="116">
        <f t="shared" si="559"/>
        <v>0</v>
      </c>
      <c r="AM2157" s="116">
        <f t="shared" si="559"/>
        <v>0</v>
      </c>
      <c r="AN2157" s="116">
        <f t="shared" si="559"/>
        <v>0</v>
      </c>
      <c r="AO2157" s="115">
        <f t="shared" si="552"/>
        <v>799120</v>
      </c>
      <c r="AP2157" s="116">
        <f t="shared" si="552"/>
        <v>391300</v>
      </c>
      <c r="AQ2157" s="116">
        <f t="shared" si="552"/>
        <v>203910</v>
      </c>
      <c r="AR2157" s="116">
        <f t="shared" si="549"/>
        <v>101955</v>
      </c>
      <c r="AS2157" s="116">
        <f t="shared" si="553"/>
        <v>101955</v>
      </c>
    </row>
    <row r="2158" spans="2:45" ht="16.5" hidden="1" thickTop="1" thickBot="1" x14ac:dyDescent="0.3">
      <c r="B2158" s="101" t="str">
        <f t="shared" si="550"/>
        <v>b</v>
      </c>
      <c r="C2158" s="101" t="str">
        <f t="shared" si="551"/>
        <v>b</v>
      </c>
      <c r="D2158" s="109" t="s">
        <v>279</v>
      </c>
      <c r="E2158" s="119" t="s">
        <v>306</v>
      </c>
      <c r="F2158" s="115">
        <f t="shared" si="554"/>
        <v>0</v>
      </c>
      <c r="G2158" s="116">
        <f t="shared" si="564"/>
        <v>0</v>
      </c>
      <c r="H2158" s="116">
        <f t="shared" si="564"/>
        <v>0</v>
      </c>
      <c r="I2158" s="116">
        <f t="shared" si="564"/>
        <v>0</v>
      </c>
      <c r="J2158" s="116">
        <f t="shared" si="564"/>
        <v>0</v>
      </c>
      <c r="K2158" s="115">
        <f t="shared" si="560"/>
        <v>0</v>
      </c>
      <c r="L2158" s="116">
        <f t="shared" si="565"/>
        <v>0</v>
      </c>
      <c r="M2158" s="116">
        <f t="shared" si="565"/>
        <v>0</v>
      </c>
      <c r="N2158" s="116">
        <f t="shared" si="565"/>
        <v>0</v>
      </c>
      <c r="O2158" s="116">
        <f t="shared" si="565"/>
        <v>0</v>
      </c>
      <c r="P2158" s="115">
        <f t="shared" si="561"/>
        <v>0</v>
      </c>
      <c r="Q2158" s="116">
        <f t="shared" si="566"/>
        <v>0</v>
      </c>
      <c r="R2158" s="116">
        <f t="shared" si="566"/>
        <v>0</v>
      </c>
      <c r="S2158" s="116">
        <f t="shared" si="566"/>
        <v>0</v>
      </c>
      <c r="T2158" s="116">
        <f t="shared" si="566"/>
        <v>0</v>
      </c>
      <c r="U2158" s="111">
        <f t="shared" si="548"/>
        <v>0</v>
      </c>
      <c r="V2158" s="116">
        <f t="shared" si="548"/>
        <v>0</v>
      </c>
      <c r="W2158" s="116">
        <f t="shared" si="548"/>
        <v>0</v>
      </c>
      <c r="X2158" s="116">
        <f t="shared" si="548"/>
        <v>0</v>
      </c>
      <c r="Y2158" s="116">
        <f t="shared" si="548"/>
        <v>0</v>
      </c>
      <c r="Z2158" s="115">
        <f t="shared" si="562"/>
        <v>0</v>
      </c>
      <c r="AA2158" s="116">
        <f t="shared" si="567"/>
        <v>0</v>
      </c>
      <c r="AB2158" s="116">
        <f t="shared" si="567"/>
        <v>0</v>
      </c>
      <c r="AC2158" s="116">
        <f t="shared" si="567"/>
        <v>0</v>
      </c>
      <c r="AD2158" s="116">
        <f t="shared" si="567"/>
        <v>0</v>
      </c>
      <c r="AE2158" s="115">
        <f t="shared" si="563"/>
        <v>0</v>
      </c>
      <c r="AF2158" s="116">
        <f t="shared" si="568"/>
        <v>0</v>
      </c>
      <c r="AG2158" s="116">
        <f t="shared" si="568"/>
        <v>0</v>
      </c>
      <c r="AH2158" s="116">
        <f t="shared" si="568"/>
        <v>0</v>
      </c>
      <c r="AI2158" s="116">
        <f t="shared" si="568"/>
        <v>0</v>
      </c>
      <c r="AJ2158" s="115">
        <f t="shared" si="559"/>
        <v>0</v>
      </c>
      <c r="AK2158" s="116">
        <f t="shared" si="559"/>
        <v>0</v>
      </c>
      <c r="AL2158" s="116">
        <f t="shared" si="559"/>
        <v>0</v>
      </c>
      <c r="AM2158" s="116">
        <f t="shared" si="559"/>
        <v>0</v>
      </c>
      <c r="AN2158" s="116">
        <f t="shared" si="559"/>
        <v>0</v>
      </c>
      <c r="AO2158" s="115">
        <f t="shared" si="552"/>
        <v>0</v>
      </c>
      <c r="AP2158" s="116">
        <f t="shared" si="552"/>
        <v>0</v>
      </c>
      <c r="AQ2158" s="116">
        <f t="shared" si="552"/>
        <v>0</v>
      </c>
      <c r="AR2158" s="116">
        <f t="shared" si="549"/>
        <v>0</v>
      </c>
      <c r="AS2158" s="116">
        <f t="shared" si="553"/>
        <v>0</v>
      </c>
    </row>
    <row r="2159" spans="2:45" ht="27" thickTop="1" thickBot="1" x14ac:dyDescent="0.3">
      <c r="B2159" s="101" t="str">
        <f t="shared" si="550"/>
        <v>a</v>
      </c>
      <c r="C2159" s="101" t="str">
        <f t="shared" si="551"/>
        <v>a</v>
      </c>
      <c r="D2159" s="109" t="s">
        <v>279</v>
      </c>
      <c r="E2159" s="119" t="s">
        <v>307</v>
      </c>
      <c r="F2159" s="115">
        <f t="shared" si="554"/>
        <v>0</v>
      </c>
      <c r="G2159" s="116">
        <f t="shared" si="564"/>
        <v>0</v>
      </c>
      <c r="H2159" s="116">
        <f t="shared" si="564"/>
        <v>0</v>
      </c>
      <c r="I2159" s="116">
        <f t="shared" si="564"/>
        <v>0</v>
      </c>
      <c r="J2159" s="116">
        <f t="shared" si="564"/>
        <v>0</v>
      </c>
      <c r="K2159" s="115">
        <f t="shared" si="560"/>
        <v>799120</v>
      </c>
      <c r="L2159" s="116">
        <f t="shared" si="565"/>
        <v>391300</v>
      </c>
      <c r="M2159" s="116">
        <f t="shared" si="565"/>
        <v>203910</v>
      </c>
      <c r="N2159" s="116">
        <f t="shared" si="565"/>
        <v>101955</v>
      </c>
      <c r="O2159" s="116">
        <f t="shared" si="565"/>
        <v>101955</v>
      </c>
      <c r="P2159" s="115">
        <f t="shared" si="561"/>
        <v>391300</v>
      </c>
      <c r="Q2159" s="116">
        <f t="shared" si="566"/>
        <v>391300</v>
      </c>
      <c r="R2159" s="116">
        <f t="shared" si="566"/>
        <v>0</v>
      </c>
      <c r="S2159" s="116">
        <f t="shared" si="566"/>
        <v>0</v>
      </c>
      <c r="T2159" s="116">
        <f t="shared" si="566"/>
        <v>0</v>
      </c>
      <c r="U2159" s="111">
        <f t="shared" si="548"/>
        <v>0</v>
      </c>
      <c r="V2159" s="116">
        <f t="shared" si="548"/>
        <v>0</v>
      </c>
      <c r="W2159" s="116">
        <f t="shared" si="548"/>
        <v>0</v>
      </c>
      <c r="X2159" s="116">
        <f t="shared" si="548"/>
        <v>0</v>
      </c>
      <c r="Y2159" s="116">
        <f t="shared" si="548"/>
        <v>0</v>
      </c>
      <c r="Z2159" s="115">
        <f t="shared" si="562"/>
        <v>0</v>
      </c>
      <c r="AA2159" s="116">
        <f t="shared" si="567"/>
        <v>0</v>
      </c>
      <c r="AB2159" s="116">
        <f t="shared" si="567"/>
        <v>0</v>
      </c>
      <c r="AC2159" s="116">
        <f t="shared" si="567"/>
        <v>0</v>
      </c>
      <c r="AD2159" s="116">
        <f t="shared" si="567"/>
        <v>0</v>
      </c>
      <c r="AE2159" s="115">
        <f t="shared" si="563"/>
        <v>0</v>
      </c>
      <c r="AF2159" s="116">
        <f t="shared" si="568"/>
        <v>0</v>
      </c>
      <c r="AG2159" s="116">
        <f t="shared" si="568"/>
        <v>0</v>
      </c>
      <c r="AH2159" s="116">
        <f t="shared" si="568"/>
        <v>0</v>
      </c>
      <c r="AI2159" s="116">
        <f t="shared" si="568"/>
        <v>0</v>
      </c>
      <c r="AJ2159" s="115">
        <f t="shared" si="559"/>
        <v>0</v>
      </c>
      <c r="AK2159" s="116">
        <f t="shared" si="559"/>
        <v>0</v>
      </c>
      <c r="AL2159" s="116">
        <f t="shared" si="559"/>
        <v>0</v>
      </c>
      <c r="AM2159" s="116">
        <f t="shared" si="559"/>
        <v>0</v>
      </c>
      <c r="AN2159" s="116">
        <f t="shared" si="559"/>
        <v>0</v>
      </c>
      <c r="AO2159" s="115">
        <f t="shared" si="552"/>
        <v>799120</v>
      </c>
      <c r="AP2159" s="116">
        <f t="shared" si="552"/>
        <v>391300</v>
      </c>
      <c r="AQ2159" s="116">
        <f t="shared" si="552"/>
        <v>203910</v>
      </c>
      <c r="AR2159" s="116">
        <f t="shared" si="549"/>
        <v>101955</v>
      </c>
      <c r="AS2159" s="116">
        <f t="shared" si="553"/>
        <v>101955</v>
      </c>
    </row>
    <row r="2160" spans="2:45" ht="27" thickTop="1" thickBot="1" x14ac:dyDescent="0.3">
      <c r="B2160" s="101" t="str">
        <f t="shared" si="550"/>
        <v>a</v>
      </c>
      <c r="C2160" s="101" t="str">
        <f t="shared" si="551"/>
        <v>a</v>
      </c>
      <c r="D2160" s="109" t="s">
        <v>279</v>
      </c>
      <c r="E2160" s="120" t="s">
        <v>308</v>
      </c>
      <c r="F2160" s="115">
        <f t="shared" si="554"/>
        <v>0</v>
      </c>
      <c r="G2160" s="116">
        <f t="shared" si="564"/>
        <v>0</v>
      </c>
      <c r="H2160" s="116">
        <f t="shared" si="564"/>
        <v>0</v>
      </c>
      <c r="I2160" s="116">
        <f t="shared" si="564"/>
        <v>0</v>
      </c>
      <c r="J2160" s="116">
        <f t="shared" si="564"/>
        <v>0</v>
      </c>
      <c r="K2160" s="115">
        <f t="shared" si="560"/>
        <v>407820</v>
      </c>
      <c r="L2160" s="116">
        <f t="shared" si="565"/>
        <v>0</v>
      </c>
      <c r="M2160" s="116">
        <f t="shared" si="565"/>
        <v>203910</v>
      </c>
      <c r="N2160" s="116">
        <f t="shared" si="565"/>
        <v>101955</v>
      </c>
      <c r="O2160" s="116">
        <f t="shared" si="565"/>
        <v>101955</v>
      </c>
      <c r="P2160" s="115">
        <f t="shared" si="561"/>
        <v>0</v>
      </c>
      <c r="Q2160" s="116">
        <f t="shared" si="566"/>
        <v>0</v>
      </c>
      <c r="R2160" s="116">
        <f t="shared" si="566"/>
        <v>0</v>
      </c>
      <c r="S2160" s="116">
        <f t="shared" si="566"/>
        <v>0</v>
      </c>
      <c r="T2160" s="116">
        <f t="shared" si="566"/>
        <v>0</v>
      </c>
      <c r="U2160" s="111">
        <f t="shared" si="548"/>
        <v>0</v>
      </c>
      <c r="V2160" s="116">
        <f t="shared" si="548"/>
        <v>0</v>
      </c>
      <c r="W2160" s="116">
        <f t="shared" si="548"/>
        <v>0</v>
      </c>
      <c r="X2160" s="116">
        <f t="shared" si="548"/>
        <v>0</v>
      </c>
      <c r="Y2160" s="116">
        <f t="shared" si="548"/>
        <v>0</v>
      </c>
      <c r="Z2160" s="115">
        <f t="shared" si="562"/>
        <v>0</v>
      </c>
      <c r="AA2160" s="116">
        <f t="shared" si="567"/>
        <v>0</v>
      </c>
      <c r="AB2160" s="116">
        <f t="shared" si="567"/>
        <v>0</v>
      </c>
      <c r="AC2160" s="116">
        <f t="shared" si="567"/>
        <v>0</v>
      </c>
      <c r="AD2160" s="116">
        <f t="shared" si="567"/>
        <v>0</v>
      </c>
      <c r="AE2160" s="115">
        <f t="shared" si="563"/>
        <v>0</v>
      </c>
      <c r="AF2160" s="116">
        <f t="shared" si="568"/>
        <v>0</v>
      </c>
      <c r="AG2160" s="116">
        <f t="shared" si="568"/>
        <v>0</v>
      </c>
      <c r="AH2160" s="116">
        <f t="shared" si="568"/>
        <v>0</v>
      </c>
      <c r="AI2160" s="116">
        <f t="shared" si="568"/>
        <v>0</v>
      </c>
      <c r="AJ2160" s="115">
        <f t="shared" si="559"/>
        <v>0</v>
      </c>
      <c r="AK2160" s="116">
        <f t="shared" si="559"/>
        <v>0</v>
      </c>
      <c r="AL2160" s="116">
        <f t="shared" si="559"/>
        <v>0</v>
      </c>
      <c r="AM2160" s="116">
        <f t="shared" si="559"/>
        <v>0</v>
      </c>
      <c r="AN2160" s="116">
        <f t="shared" si="559"/>
        <v>0</v>
      </c>
      <c r="AO2160" s="115">
        <f t="shared" si="552"/>
        <v>407820</v>
      </c>
      <c r="AP2160" s="116">
        <f t="shared" si="552"/>
        <v>0</v>
      </c>
      <c r="AQ2160" s="116">
        <f t="shared" si="552"/>
        <v>203910</v>
      </c>
      <c r="AR2160" s="116">
        <f t="shared" si="549"/>
        <v>101955</v>
      </c>
      <c r="AS2160" s="116">
        <f t="shared" si="553"/>
        <v>101955</v>
      </c>
    </row>
    <row r="2161" spans="2:45" ht="27" thickTop="1" thickBot="1" x14ac:dyDescent="0.3">
      <c r="B2161" s="101" t="str">
        <f t="shared" si="550"/>
        <v>a</v>
      </c>
      <c r="C2161" s="101" t="str">
        <f t="shared" si="551"/>
        <v>a</v>
      </c>
      <c r="D2161" s="109" t="s">
        <v>279</v>
      </c>
      <c r="E2161" s="120" t="s">
        <v>309</v>
      </c>
      <c r="F2161" s="115">
        <f t="shared" si="554"/>
        <v>0</v>
      </c>
      <c r="G2161" s="116">
        <f t="shared" si="564"/>
        <v>0</v>
      </c>
      <c r="H2161" s="116">
        <f t="shared" si="564"/>
        <v>0</v>
      </c>
      <c r="I2161" s="116">
        <f t="shared" si="564"/>
        <v>0</v>
      </c>
      <c r="J2161" s="116">
        <f t="shared" si="564"/>
        <v>0</v>
      </c>
      <c r="K2161" s="115">
        <f t="shared" si="560"/>
        <v>391300</v>
      </c>
      <c r="L2161" s="116">
        <f t="shared" si="565"/>
        <v>391300</v>
      </c>
      <c r="M2161" s="116">
        <f t="shared" si="565"/>
        <v>0</v>
      </c>
      <c r="N2161" s="116">
        <f t="shared" si="565"/>
        <v>0</v>
      </c>
      <c r="O2161" s="116">
        <f t="shared" si="565"/>
        <v>0</v>
      </c>
      <c r="P2161" s="115">
        <f t="shared" si="561"/>
        <v>391300</v>
      </c>
      <c r="Q2161" s="116">
        <f t="shared" si="566"/>
        <v>391300</v>
      </c>
      <c r="R2161" s="116">
        <f t="shared" si="566"/>
        <v>0</v>
      </c>
      <c r="S2161" s="116">
        <f t="shared" si="566"/>
        <v>0</v>
      </c>
      <c r="T2161" s="116">
        <f t="shared" si="566"/>
        <v>0</v>
      </c>
      <c r="U2161" s="111">
        <f t="shared" si="548"/>
        <v>0</v>
      </c>
      <c r="V2161" s="116">
        <f t="shared" si="548"/>
        <v>0</v>
      </c>
      <c r="W2161" s="116">
        <f t="shared" si="548"/>
        <v>0</v>
      </c>
      <c r="X2161" s="116">
        <f t="shared" si="548"/>
        <v>0</v>
      </c>
      <c r="Y2161" s="116">
        <f t="shared" si="548"/>
        <v>0</v>
      </c>
      <c r="Z2161" s="115">
        <f t="shared" si="562"/>
        <v>0</v>
      </c>
      <c r="AA2161" s="116">
        <f t="shared" si="567"/>
        <v>0</v>
      </c>
      <c r="AB2161" s="116">
        <f t="shared" si="567"/>
        <v>0</v>
      </c>
      <c r="AC2161" s="116">
        <f t="shared" si="567"/>
        <v>0</v>
      </c>
      <c r="AD2161" s="116">
        <f t="shared" si="567"/>
        <v>0</v>
      </c>
      <c r="AE2161" s="115">
        <f t="shared" si="563"/>
        <v>0</v>
      </c>
      <c r="AF2161" s="116">
        <f t="shared" si="568"/>
        <v>0</v>
      </c>
      <c r="AG2161" s="116">
        <f t="shared" si="568"/>
        <v>0</v>
      </c>
      <c r="AH2161" s="116">
        <f t="shared" si="568"/>
        <v>0</v>
      </c>
      <c r="AI2161" s="116">
        <f t="shared" si="568"/>
        <v>0</v>
      </c>
      <c r="AJ2161" s="115">
        <f t="shared" si="559"/>
        <v>0</v>
      </c>
      <c r="AK2161" s="116">
        <f t="shared" si="559"/>
        <v>0</v>
      </c>
      <c r="AL2161" s="116">
        <f t="shared" si="559"/>
        <v>0</v>
      </c>
      <c r="AM2161" s="116">
        <f t="shared" si="559"/>
        <v>0</v>
      </c>
      <c r="AN2161" s="116">
        <f t="shared" si="559"/>
        <v>0</v>
      </c>
      <c r="AO2161" s="115">
        <f t="shared" si="552"/>
        <v>391300</v>
      </c>
      <c r="AP2161" s="116">
        <f t="shared" si="552"/>
        <v>391300</v>
      </c>
      <c r="AQ2161" s="116">
        <f t="shared" si="552"/>
        <v>0</v>
      </c>
      <c r="AR2161" s="116">
        <f t="shared" si="549"/>
        <v>0</v>
      </c>
      <c r="AS2161" s="116">
        <f t="shared" si="553"/>
        <v>0</v>
      </c>
    </row>
    <row r="2162" spans="2:45" ht="16.5" thickTop="1" thickBot="1" x14ac:dyDescent="0.3">
      <c r="B2162" s="101" t="str">
        <f t="shared" si="550"/>
        <v>a</v>
      </c>
      <c r="C2162" s="101" t="str">
        <f t="shared" si="551"/>
        <v>a</v>
      </c>
      <c r="D2162" s="109" t="s">
        <v>279</v>
      </c>
      <c r="E2162" s="88" t="s">
        <v>310</v>
      </c>
      <c r="F2162" s="115">
        <f t="shared" si="554"/>
        <v>24500000</v>
      </c>
      <c r="G2162" s="116">
        <f t="shared" si="564"/>
        <v>12203000</v>
      </c>
      <c r="H2162" s="116">
        <f t="shared" si="564"/>
        <v>3000000</v>
      </c>
      <c r="I2162" s="116">
        <f t="shared" si="564"/>
        <v>3000000</v>
      </c>
      <c r="J2162" s="116">
        <f t="shared" si="564"/>
        <v>6297000</v>
      </c>
      <c r="K2162" s="115">
        <f t="shared" si="560"/>
        <v>23700880</v>
      </c>
      <c r="L2162" s="116">
        <f t="shared" si="565"/>
        <v>14511700</v>
      </c>
      <c r="M2162" s="116">
        <f t="shared" si="565"/>
        <v>1096090</v>
      </c>
      <c r="N2162" s="116">
        <f t="shared" si="565"/>
        <v>1898045</v>
      </c>
      <c r="O2162" s="116">
        <f t="shared" si="565"/>
        <v>6195045</v>
      </c>
      <c r="P2162" s="115">
        <f t="shared" si="561"/>
        <v>14601239.52</v>
      </c>
      <c r="Q2162" s="116">
        <f t="shared" si="566"/>
        <v>14479930</v>
      </c>
      <c r="R2162" s="116">
        <f t="shared" si="566"/>
        <v>121309.52</v>
      </c>
      <c r="S2162" s="116">
        <f t="shared" si="566"/>
        <v>0</v>
      </c>
      <c r="T2162" s="116">
        <f t="shared" si="566"/>
        <v>0</v>
      </c>
      <c r="U2162" s="111">
        <f t="shared" ref="U2162:Y2212" si="569">Z2162+AE2162</f>
        <v>60000000</v>
      </c>
      <c r="V2162" s="116">
        <f t="shared" si="569"/>
        <v>-300000</v>
      </c>
      <c r="W2162" s="116">
        <f t="shared" si="569"/>
        <v>30300000</v>
      </c>
      <c r="X2162" s="116">
        <f t="shared" si="569"/>
        <v>10000000</v>
      </c>
      <c r="Y2162" s="116">
        <f t="shared" si="569"/>
        <v>20000000</v>
      </c>
      <c r="Z2162" s="115">
        <f t="shared" si="562"/>
        <v>60000000</v>
      </c>
      <c r="AA2162" s="116">
        <f t="shared" si="567"/>
        <v>0</v>
      </c>
      <c r="AB2162" s="116">
        <f t="shared" si="567"/>
        <v>30000000</v>
      </c>
      <c r="AC2162" s="116">
        <f t="shared" si="567"/>
        <v>10000000</v>
      </c>
      <c r="AD2162" s="116">
        <f t="shared" si="567"/>
        <v>20000000</v>
      </c>
      <c r="AE2162" s="115">
        <f t="shared" si="563"/>
        <v>0</v>
      </c>
      <c r="AF2162" s="116">
        <f t="shared" si="568"/>
        <v>-300000</v>
      </c>
      <c r="AG2162" s="116">
        <f t="shared" si="568"/>
        <v>300000</v>
      </c>
      <c r="AH2162" s="116">
        <f t="shared" si="568"/>
        <v>0</v>
      </c>
      <c r="AI2162" s="116">
        <f t="shared" si="568"/>
        <v>0</v>
      </c>
      <c r="AJ2162" s="115">
        <f t="shared" si="559"/>
        <v>84500000</v>
      </c>
      <c r="AK2162" s="116">
        <f t="shared" si="559"/>
        <v>11903000</v>
      </c>
      <c r="AL2162" s="116">
        <f t="shared" si="559"/>
        <v>33300000</v>
      </c>
      <c r="AM2162" s="116">
        <f t="shared" si="559"/>
        <v>13000000</v>
      </c>
      <c r="AN2162" s="116">
        <f t="shared" si="559"/>
        <v>26297000</v>
      </c>
      <c r="AO2162" s="115">
        <f t="shared" si="552"/>
        <v>83700880</v>
      </c>
      <c r="AP2162" s="116">
        <f t="shared" si="552"/>
        <v>14211700</v>
      </c>
      <c r="AQ2162" s="116">
        <f t="shared" si="552"/>
        <v>31396090</v>
      </c>
      <c r="AR2162" s="116">
        <f t="shared" si="549"/>
        <v>11898045</v>
      </c>
      <c r="AS2162" s="116">
        <f t="shared" si="553"/>
        <v>26195045</v>
      </c>
    </row>
    <row r="2163" spans="2:45" ht="16.5" hidden="1" thickTop="1" thickBot="1" x14ac:dyDescent="0.3">
      <c r="B2163" s="101" t="str">
        <f t="shared" si="550"/>
        <v>b</v>
      </c>
      <c r="C2163" s="101" t="str">
        <f t="shared" si="551"/>
        <v>b</v>
      </c>
      <c r="D2163" s="109" t="s">
        <v>279</v>
      </c>
      <c r="E2163" s="88" t="s">
        <v>311</v>
      </c>
      <c r="F2163" s="115">
        <f t="shared" si="554"/>
        <v>0</v>
      </c>
      <c r="G2163" s="116">
        <f t="shared" si="564"/>
        <v>0</v>
      </c>
      <c r="H2163" s="116">
        <f t="shared" si="564"/>
        <v>0</v>
      </c>
      <c r="I2163" s="116">
        <f t="shared" si="564"/>
        <v>0</v>
      </c>
      <c r="J2163" s="116">
        <f t="shared" si="564"/>
        <v>0</v>
      </c>
      <c r="K2163" s="115">
        <f t="shared" si="560"/>
        <v>0</v>
      </c>
      <c r="L2163" s="116">
        <f t="shared" si="565"/>
        <v>0</v>
      </c>
      <c r="M2163" s="116">
        <f t="shared" si="565"/>
        <v>0</v>
      </c>
      <c r="N2163" s="116">
        <f t="shared" si="565"/>
        <v>0</v>
      </c>
      <c r="O2163" s="116">
        <f t="shared" si="565"/>
        <v>0</v>
      </c>
      <c r="P2163" s="115">
        <f t="shared" si="561"/>
        <v>0</v>
      </c>
      <c r="Q2163" s="116">
        <f t="shared" si="566"/>
        <v>0</v>
      </c>
      <c r="R2163" s="116">
        <f t="shared" si="566"/>
        <v>0</v>
      </c>
      <c r="S2163" s="116">
        <f t="shared" si="566"/>
        <v>0</v>
      </c>
      <c r="T2163" s="116">
        <f t="shared" si="566"/>
        <v>0</v>
      </c>
      <c r="U2163" s="111">
        <f t="shared" si="569"/>
        <v>0</v>
      </c>
      <c r="V2163" s="116">
        <f t="shared" si="569"/>
        <v>0</v>
      </c>
      <c r="W2163" s="116">
        <f t="shared" si="569"/>
        <v>0</v>
      </c>
      <c r="X2163" s="116">
        <f t="shared" si="569"/>
        <v>0</v>
      </c>
      <c r="Y2163" s="116">
        <f t="shared" si="569"/>
        <v>0</v>
      </c>
      <c r="Z2163" s="115">
        <f t="shared" si="562"/>
        <v>0</v>
      </c>
      <c r="AA2163" s="116">
        <f t="shared" si="567"/>
        <v>0</v>
      </c>
      <c r="AB2163" s="116">
        <f t="shared" si="567"/>
        <v>0</v>
      </c>
      <c r="AC2163" s="116">
        <f t="shared" si="567"/>
        <v>0</v>
      </c>
      <c r="AD2163" s="116">
        <f t="shared" si="567"/>
        <v>0</v>
      </c>
      <c r="AE2163" s="115">
        <f t="shared" si="563"/>
        <v>0</v>
      </c>
      <c r="AF2163" s="116">
        <f t="shared" si="568"/>
        <v>0</v>
      </c>
      <c r="AG2163" s="116">
        <f t="shared" si="568"/>
        <v>0</v>
      </c>
      <c r="AH2163" s="116">
        <f t="shared" si="568"/>
        <v>0</v>
      </c>
      <c r="AI2163" s="116">
        <f t="shared" si="568"/>
        <v>0</v>
      </c>
      <c r="AJ2163" s="115">
        <f t="shared" si="559"/>
        <v>0</v>
      </c>
      <c r="AK2163" s="116">
        <f t="shared" si="559"/>
        <v>0</v>
      </c>
      <c r="AL2163" s="116">
        <f t="shared" si="559"/>
        <v>0</v>
      </c>
      <c r="AM2163" s="116">
        <f t="shared" si="559"/>
        <v>0</v>
      </c>
      <c r="AN2163" s="116">
        <f t="shared" si="559"/>
        <v>0</v>
      </c>
      <c r="AO2163" s="115">
        <f t="shared" si="552"/>
        <v>0</v>
      </c>
      <c r="AP2163" s="116">
        <f t="shared" si="552"/>
        <v>0</v>
      </c>
      <c r="AQ2163" s="116">
        <f t="shared" si="552"/>
        <v>0</v>
      </c>
      <c r="AR2163" s="116">
        <f t="shared" si="549"/>
        <v>0</v>
      </c>
      <c r="AS2163" s="116">
        <f t="shared" si="553"/>
        <v>0</v>
      </c>
    </row>
    <row r="2164" spans="2:45" ht="16.5" hidden="1" thickTop="1" thickBot="1" x14ac:dyDescent="0.3">
      <c r="B2164" s="101" t="str">
        <f t="shared" si="550"/>
        <v>b</v>
      </c>
      <c r="C2164" s="101" t="str">
        <f t="shared" si="551"/>
        <v>b</v>
      </c>
      <c r="D2164" s="109" t="s">
        <v>279</v>
      </c>
      <c r="E2164" s="88" t="s">
        <v>312</v>
      </c>
      <c r="F2164" s="115">
        <f t="shared" si="554"/>
        <v>0</v>
      </c>
      <c r="G2164" s="116">
        <f t="shared" si="564"/>
        <v>0</v>
      </c>
      <c r="H2164" s="116">
        <f t="shared" si="564"/>
        <v>0</v>
      </c>
      <c r="I2164" s="116">
        <f t="shared" si="564"/>
        <v>0</v>
      </c>
      <c r="J2164" s="116">
        <f t="shared" si="564"/>
        <v>0</v>
      </c>
      <c r="K2164" s="115">
        <f t="shared" si="560"/>
        <v>0</v>
      </c>
      <c r="L2164" s="116">
        <f t="shared" si="565"/>
        <v>0</v>
      </c>
      <c r="M2164" s="116">
        <f t="shared" si="565"/>
        <v>0</v>
      </c>
      <c r="N2164" s="116">
        <f t="shared" si="565"/>
        <v>0</v>
      </c>
      <c r="O2164" s="116">
        <f t="shared" si="565"/>
        <v>0</v>
      </c>
      <c r="P2164" s="115">
        <f t="shared" si="561"/>
        <v>0</v>
      </c>
      <c r="Q2164" s="116">
        <f t="shared" si="566"/>
        <v>0</v>
      </c>
      <c r="R2164" s="116">
        <f t="shared" si="566"/>
        <v>0</v>
      </c>
      <c r="S2164" s="116">
        <f t="shared" si="566"/>
        <v>0</v>
      </c>
      <c r="T2164" s="116">
        <f t="shared" si="566"/>
        <v>0</v>
      </c>
      <c r="U2164" s="111">
        <f t="shared" si="569"/>
        <v>0</v>
      </c>
      <c r="V2164" s="116">
        <f t="shared" si="569"/>
        <v>0</v>
      </c>
      <c r="W2164" s="116">
        <f t="shared" si="569"/>
        <v>0</v>
      </c>
      <c r="X2164" s="116">
        <f t="shared" si="569"/>
        <v>0</v>
      </c>
      <c r="Y2164" s="116">
        <f t="shared" si="569"/>
        <v>0</v>
      </c>
      <c r="Z2164" s="115">
        <f t="shared" si="562"/>
        <v>0</v>
      </c>
      <c r="AA2164" s="116">
        <f t="shared" si="567"/>
        <v>0</v>
      </c>
      <c r="AB2164" s="116">
        <f t="shared" si="567"/>
        <v>0</v>
      </c>
      <c r="AC2164" s="116">
        <f t="shared" si="567"/>
        <v>0</v>
      </c>
      <c r="AD2164" s="116">
        <f t="shared" si="567"/>
        <v>0</v>
      </c>
      <c r="AE2164" s="115">
        <f t="shared" si="563"/>
        <v>0</v>
      </c>
      <c r="AF2164" s="116">
        <f t="shared" si="568"/>
        <v>0</v>
      </c>
      <c r="AG2164" s="116">
        <f t="shared" si="568"/>
        <v>0</v>
      </c>
      <c r="AH2164" s="116">
        <f t="shared" si="568"/>
        <v>0</v>
      </c>
      <c r="AI2164" s="116">
        <f t="shared" si="568"/>
        <v>0</v>
      </c>
      <c r="AJ2164" s="115">
        <f t="shared" si="559"/>
        <v>0</v>
      </c>
      <c r="AK2164" s="116">
        <f t="shared" si="559"/>
        <v>0</v>
      </c>
      <c r="AL2164" s="116">
        <f t="shared" si="559"/>
        <v>0</v>
      </c>
      <c r="AM2164" s="116">
        <f t="shared" si="559"/>
        <v>0</v>
      </c>
      <c r="AN2164" s="116">
        <f t="shared" si="559"/>
        <v>0</v>
      </c>
      <c r="AO2164" s="115">
        <f t="shared" si="552"/>
        <v>0</v>
      </c>
      <c r="AP2164" s="116">
        <f t="shared" si="552"/>
        <v>0</v>
      </c>
      <c r="AQ2164" s="116">
        <f t="shared" si="552"/>
        <v>0</v>
      </c>
      <c r="AR2164" s="116">
        <f t="shared" si="549"/>
        <v>0</v>
      </c>
      <c r="AS2164" s="116">
        <f t="shared" si="553"/>
        <v>0</v>
      </c>
    </row>
    <row r="2165" spans="2:45" ht="27" thickTop="1" thickBot="1" x14ac:dyDescent="0.3">
      <c r="B2165" s="101" t="str">
        <f t="shared" si="550"/>
        <v>a</v>
      </c>
      <c r="C2165" s="101" t="str">
        <f t="shared" si="551"/>
        <v>a</v>
      </c>
      <c r="D2165" s="109" t="s">
        <v>475</v>
      </c>
      <c r="E2165" s="88" t="s">
        <v>476</v>
      </c>
      <c r="F2165" s="115">
        <f t="shared" si="554"/>
        <v>25000000</v>
      </c>
      <c r="G2165" s="116">
        <f>SUM(G2166,G2178:G2180)</f>
        <v>12300000</v>
      </c>
      <c r="H2165" s="116">
        <f>SUM(H2166,H2178:H2180)</f>
        <v>3147000</v>
      </c>
      <c r="I2165" s="116">
        <f>SUM(I2166,I2178:I2180)</f>
        <v>3147000</v>
      </c>
      <c r="J2165" s="116">
        <f>SUM(J2166,J2178:J2180)</f>
        <v>6406000</v>
      </c>
      <c r="K2165" s="115">
        <f t="shared" si="560"/>
        <v>21603000</v>
      </c>
      <c r="L2165" s="116">
        <f>SUM(L2166,L2178:L2180)</f>
        <v>11603000</v>
      </c>
      <c r="M2165" s="116">
        <f>SUM(M2166,M2178:M2180)</f>
        <v>1447000</v>
      </c>
      <c r="N2165" s="116">
        <f>SUM(N2166,N2178:N2180)</f>
        <v>2147000</v>
      </c>
      <c r="O2165" s="116">
        <f>SUM(O2166,O2178:O2180)</f>
        <v>6406000</v>
      </c>
      <c r="P2165" s="115">
        <f t="shared" si="561"/>
        <v>11642708.33</v>
      </c>
      <c r="Q2165" s="116">
        <f>SUM(Q2166,Q2178:Q2180)</f>
        <v>11498425.119999999</v>
      </c>
      <c r="R2165" s="116">
        <f>SUM(R2166,R2178:R2180)</f>
        <v>144283.21</v>
      </c>
      <c r="S2165" s="116">
        <f>SUM(S2166,S2178:S2180)</f>
        <v>0</v>
      </c>
      <c r="T2165" s="116">
        <f>SUM(T2166,T2178:T2180)</f>
        <v>0</v>
      </c>
      <c r="U2165" s="111">
        <f t="shared" si="569"/>
        <v>0</v>
      </c>
      <c r="V2165" s="116">
        <f t="shared" si="569"/>
        <v>-300000</v>
      </c>
      <c r="W2165" s="116">
        <f t="shared" si="569"/>
        <v>300000</v>
      </c>
      <c r="X2165" s="116">
        <f t="shared" si="569"/>
        <v>0</v>
      </c>
      <c r="Y2165" s="116">
        <f t="shared" si="569"/>
        <v>0</v>
      </c>
      <c r="Z2165" s="115">
        <f t="shared" si="562"/>
        <v>0</v>
      </c>
      <c r="AA2165" s="116">
        <f>SUM(AA2166,AA2178:AA2180)</f>
        <v>0</v>
      </c>
      <c r="AB2165" s="116">
        <f>SUM(AB2166,AB2178:AB2180)</f>
        <v>0</v>
      </c>
      <c r="AC2165" s="116">
        <f>SUM(AC2166,AC2178:AC2180)</f>
        <v>0</v>
      </c>
      <c r="AD2165" s="116">
        <f>SUM(AD2166,AD2178:AD2180)</f>
        <v>0</v>
      </c>
      <c r="AE2165" s="115">
        <f t="shared" si="563"/>
        <v>0</v>
      </c>
      <c r="AF2165" s="116">
        <f>SUM(AF2166,AF2178:AF2180)</f>
        <v>-300000</v>
      </c>
      <c r="AG2165" s="116">
        <f>SUM(AG2166,AG2178:AG2180)</f>
        <v>300000</v>
      </c>
      <c r="AH2165" s="116">
        <f>SUM(AH2166,AH2178:AH2180)</f>
        <v>0</v>
      </c>
      <c r="AI2165" s="116">
        <f>SUM(AI2166,AI2178:AI2180)</f>
        <v>0</v>
      </c>
      <c r="AJ2165" s="115">
        <f t="shared" si="559"/>
        <v>25000000</v>
      </c>
      <c r="AK2165" s="116">
        <f t="shared" si="559"/>
        <v>12000000</v>
      </c>
      <c r="AL2165" s="116">
        <f t="shared" si="559"/>
        <v>3447000</v>
      </c>
      <c r="AM2165" s="116">
        <f t="shared" si="559"/>
        <v>3147000</v>
      </c>
      <c r="AN2165" s="116">
        <f t="shared" si="559"/>
        <v>6406000</v>
      </c>
      <c r="AO2165" s="115">
        <f t="shared" si="552"/>
        <v>21603000</v>
      </c>
      <c r="AP2165" s="116">
        <f t="shared" si="552"/>
        <v>11303000</v>
      </c>
      <c r="AQ2165" s="116">
        <f t="shared" si="552"/>
        <v>1747000</v>
      </c>
      <c r="AR2165" s="116">
        <f t="shared" si="549"/>
        <v>2147000</v>
      </c>
      <c r="AS2165" s="116">
        <f t="shared" si="553"/>
        <v>6406000</v>
      </c>
    </row>
    <row r="2166" spans="2:45" ht="16.5" thickTop="1" thickBot="1" x14ac:dyDescent="0.3">
      <c r="B2166" s="101" t="str">
        <f t="shared" si="550"/>
        <v>a</v>
      </c>
      <c r="C2166" s="101" t="str">
        <f t="shared" si="551"/>
        <v>a</v>
      </c>
      <c r="D2166" s="109" t="s">
        <v>279</v>
      </c>
      <c r="E2166" s="118" t="s">
        <v>298</v>
      </c>
      <c r="F2166" s="115">
        <f t="shared" si="554"/>
        <v>500000</v>
      </c>
      <c r="G2166" s="116">
        <f>SUM(G2167:G2173)</f>
        <v>97000</v>
      </c>
      <c r="H2166" s="116">
        <f>SUM(H2167:H2173)</f>
        <v>147000</v>
      </c>
      <c r="I2166" s="116">
        <f>SUM(I2167:I2173)</f>
        <v>147000</v>
      </c>
      <c r="J2166" s="116">
        <f>SUM(J2167:J2173)</f>
        <v>109000</v>
      </c>
      <c r="K2166" s="115">
        <f t="shared" si="560"/>
        <v>1299120</v>
      </c>
      <c r="L2166" s="116">
        <f>SUM(L2167:L2173)</f>
        <v>488300</v>
      </c>
      <c r="M2166" s="116">
        <f>SUM(M2167:M2173)</f>
        <v>350910</v>
      </c>
      <c r="N2166" s="116">
        <f>SUM(N2167:N2173)</f>
        <v>248955</v>
      </c>
      <c r="O2166" s="116">
        <f>SUM(O2167:O2173)</f>
        <v>210955</v>
      </c>
      <c r="P2166" s="115">
        <f t="shared" si="561"/>
        <v>438468.81</v>
      </c>
      <c r="Q2166" s="116">
        <f>SUM(Q2167:Q2173)</f>
        <v>415495.12</v>
      </c>
      <c r="R2166" s="116">
        <f>SUM(R2167:R2173)</f>
        <v>22973.69</v>
      </c>
      <c r="S2166" s="116">
        <f>SUM(S2167:S2173)</f>
        <v>0</v>
      </c>
      <c r="T2166" s="116">
        <f>SUM(T2167:T2173)</f>
        <v>0</v>
      </c>
      <c r="U2166" s="111">
        <f t="shared" si="569"/>
        <v>0</v>
      </c>
      <c r="V2166" s="116">
        <f t="shared" si="569"/>
        <v>0</v>
      </c>
      <c r="W2166" s="116">
        <f t="shared" si="569"/>
        <v>0</v>
      </c>
      <c r="X2166" s="116">
        <f t="shared" si="569"/>
        <v>0</v>
      </c>
      <c r="Y2166" s="116">
        <f t="shared" si="569"/>
        <v>0</v>
      </c>
      <c r="Z2166" s="115">
        <f t="shared" si="562"/>
        <v>0</v>
      </c>
      <c r="AA2166" s="116">
        <f>SUM(AA2167:AA2173)</f>
        <v>0</v>
      </c>
      <c r="AB2166" s="116">
        <f>SUM(AB2167:AB2173)</f>
        <v>0</v>
      </c>
      <c r="AC2166" s="116">
        <f>SUM(AC2167:AC2173)</f>
        <v>0</v>
      </c>
      <c r="AD2166" s="116">
        <f>SUM(AD2167:AD2173)</f>
        <v>0</v>
      </c>
      <c r="AE2166" s="115">
        <f t="shared" si="563"/>
        <v>0</v>
      </c>
      <c r="AF2166" s="116">
        <f>SUM(AF2167:AF2173)</f>
        <v>0</v>
      </c>
      <c r="AG2166" s="116">
        <f>SUM(AG2167:AG2173)</f>
        <v>0</v>
      </c>
      <c r="AH2166" s="116">
        <f>SUM(AH2167:AH2173)</f>
        <v>0</v>
      </c>
      <c r="AI2166" s="116">
        <f>SUM(AI2167:AI2173)</f>
        <v>0</v>
      </c>
      <c r="AJ2166" s="115">
        <f t="shared" si="559"/>
        <v>500000</v>
      </c>
      <c r="AK2166" s="116">
        <f t="shared" si="559"/>
        <v>97000</v>
      </c>
      <c r="AL2166" s="116">
        <f t="shared" si="559"/>
        <v>147000</v>
      </c>
      <c r="AM2166" s="116">
        <f t="shared" si="559"/>
        <v>147000</v>
      </c>
      <c r="AN2166" s="116">
        <f t="shared" si="559"/>
        <v>109000</v>
      </c>
      <c r="AO2166" s="115">
        <f t="shared" si="552"/>
        <v>1299120</v>
      </c>
      <c r="AP2166" s="116">
        <f t="shared" si="552"/>
        <v>488300</v>
      </c>
      <c r="AQ2166" s="116">
        <f t="shared" si="552"/>
        <v>350910</v>
      </c>
      <c r="AR2166" s="116">
        <f t="shared" si="549"/>
        <v>248955</v>
      </c>
      <c r="AS2166" s="116">
        <f t="shared" si="553"/>
        <v>210955</v>
      </c>
    </row>
    <row r="2167" spans="2:45" ht="16.5" hidden="1" thickTop="1" thickBot="1" x14ac:dyDescent="0.3">
      <c r="B2167" s="101" t="str">
        <f t="shared" si="550"/>
        <v>b</v>
      </c>
      <c r="C2167" s="101" t="str">
        <f t="shared" si="551"/>
        <v>b</v>
      </c>
      <c r="D2167" s="109" t="s">
        <v>279</v>
      </c>
      <c r="E2167" s="119" t="s">
        <v>299</v>
      </c>
      <c r="F2167" s="115">
        <f t="shared" si="554"/>
        <v>0</v>
      </c>
      <c r="G2167" s="116">
        <v>0</v>
      </c>
      <c r="H2167" s="116">
        <v>0</v>
      </c>
      <c r="I2167" s="116">
        <v>0</v>
      </c>
      <c r="J2167" s="116">
        <v>0</v>
      </c>
      <c r="K2167" s="115">
        <f t="shared" si="560"/>
        <v>0</v>
      </c>
      <c r="L2167" s="116">
        <v>0</v>
      </c>
      <c r="M2167" s="116">
        <v>0</v>
      </c>
      <c r="N2167" s="116">
        <v>0</v>
      </c>
      <c r="O2167" s="116">
        <v>0</v>
      </c>
      <c r="P2167" s="115">
        <f t="shared" si="561"/>
        <v>0</v>
      </c>
      <c r="Q2167" s="116">
        <v>0</v>
      </c>
      <c r="R2167" s="116">
        <v>0</v>
      </c>
      <c r="S2167" s="116">
        <v>0</v>
      </c>
      <c r="T2167" s="116">
        <v>0</v>
      </c>
      <c r="U2167" s="111">
        <f t="shared" si="569"/>
        <v>0</v>
      </c>
      <c r="V2167" s="116">
        <f t="shared" si="569"/>
        <v>0</v>
      </c>
      <c r="W2167" s="116">
        <f t="shared" si="569"/>
        <v>0</v>
      </c>
      <c r="X2167" s="116">
        <f t="shared" si="569"/>
        <v>0</v>
      </c>
      <c r="Y2167" s="116">
        <f t="shared" si="569"/>
        <v>0</v>
      </c>
      <c r="Z2167" s="115">
        <f t="shared" si="562"/>
        <v>0</v>
      </c>
      <c r="AA2167" s="116">
        <v>0</v>
      </c>
      <c r="AB2167" s="116">
        <v>0</v>
      </c>
      <c r="AC2167" s="116">
        <v>0</v>
      </c>
      <c r="AD2167" s="116">
        <v>0</v>
      </c>
      <c r="AE2167" s="115">
        <f t="shared" si="563"/>
        <v>0</v>
      </c>
      <c r="AF2167" s="116">
        <v>0</v>
      </c>
      <c r="AG2167" s="116">
        <v>0</v>
      </c>
      <c r="AH2167" s="116">
        <v>0</v>
      </c>
      <c r="AI2167" s="116">
        <v>0</v>
      </c>
      <c r="AJ2167" s="115">
        <f t="shared" si="559"/>
        <v>0</v>
      </c>
      <c r="AK2167" s="116">
        <f t="shared" si="559"/>
        <v>0</v>
      </c>
      <c r="AL2167" s="116">
        <f t="shared" si="559"/>
        <v>0</v>
      </c>
      <c r="AM2167" s="116">
        <f t="shared" si="559"/>
        <v>0</v>
      </c>
      <c r="AN2167" s="116">
        <f t="shared" si="559"/>
        <v>0</v>
      </c>
      <c r="AO2167" s="115">
        <f t="shared" si="552"/>
        <v>0</v>
      </c>
      <c r="AP2167" s="116">
        <f t="shared" si="552"/>
        <v>0</v>
      </c>
      <c r="AQ2167" s="116">
        <f t="shared" si="552"/>
        <v>0</v>
      </c>
      <c r="AR2167" s="116">
        <f t="shared" si="549"/>
        <v>0</v>
      </c>
      <c r="AS2167" s="116">
        <f t="shared" si="553"/>
        <v>0</v>
      </c>
    </row>
    <row r="2168" spans="2:45" ht="16.5" thickTop="1" thickBot="1" x14ac:dyDescent="0.3">
      <c r="B2168" s="101" t="str">
        <f t="shared" si="550"/>
        <v>a</v>
      </c>
      <c r="C2168" s="101" t="str">
        <f t="shared" si="551"/>
        <v>a</v>
      </c>
      <c r="D2168" s="109" t="s">
        <v>279</v>
      </c>
      <c r="E2168" s="119" t="s">
        <v>300</v>
      </c>
      <c r="F2168" s="115">
        <f t="shared" si="554"/>
        <v>500000</v>
      </c>
      <c r="G2168" s="116">
        <v>97000</v>
      </c>
      <c r="H2168" s="116">
        <v>147000</v>
      </c>
      <c r="I2168" s="116">
        <v>147000</v>
      </c>
      <c r="J2168" s="116">
        <v>109000</v>
      </c>
      <c r="K2168" s="115">
        <f t="shared" si="560"/>
        <v>500000</v>
      </c>
      <c r="L2168" s="116">
        <v>97000</v>
      </c>
      <c r="M2168" s="116">
        <v>147000</v>
      </c>
      <c r="N2168" s="116">
        <v>147000</v>
      </c>
      <c r="O2168" s="116">
        <v>109000</v>
      </c>
      <c r="P2168" s="115">
        <f t="shared" si="561"/>
        <v>47168.81</v>
      </c>
      <c r="Q2168" s="116">
        <v>24195.119999999999</v>
      </c>
      <c r="R2168" s="116">
        <v>22973.69</v>
      </c>
      <c r="S2168" s="116">
        <v>0</v>
      </c>
      <c r="T2168" s="116">
        <v>0</v>
      </c>
      <c r="U2168" s="111">
        <f t="shared" si="569"/>
        <v>0</v>
      </c>
      <c r="V2168" s="116">
        <f t="shared" si="569"/>
        <v>0</v>
      </c>
      <c r="W2168" s="116">
        <f t="shared" si="569"/>
        <v>0</v>
      </c>
      <c r="X2168" s="116">
        <f t="shared" si="569"/>
        <v>0</v>
      </c>
      <c r="Y2168" s="116">
        <f t="shared" si="569"/>
        <v>0</v>
      </c>
      <c r="Z2168" s="115">
        <f t="shared" si="562"/>
        <v>0</v>
      </c>
      <c r="AA2168" s="116">
        <v>0</v>
      </c>
      <c r="AB2168" s="116">
        <v>0</v>
      </c>
      <c r="AC2168" s="116">
        <v>0</v>
      </c>
      <c r="AD2168" s="116">
        <v>0</v>
      </c>
      <c r="AE2168" s="115">
        <f t="shared" si="563"/>
        <v>0</v>
      </c>
      <c r="AF2168" s="116">
        <v>0</v>
      </c>
      <c r="AG2168" s="116">
        <v>0</v>
      </c>
      <c r="AH2168" s="116">
        <v>0</v>
      </c>
      <c r="AI2168" s="116">
        <v>0</v>
      </c>
      <c r="AJ2168" s="115">
        <f t="shared" si="559"/>
        <v>500000</v>
      </c>
      <c r="AK2168" s="116">
        <f t="shared" si="559"/>
        <v>97000</v>
      </c>
      <c r="AL2168" s="116">
        <f t="shared" si="559"/>
        <v>147000</v>
      </c>
      <c r="AM2168" s="116">
        <f t="shared" si="559"/>
        <v>147000</v>
      </c>
      <c r="AN2168" s="116">
        <f t="shared" si="559"/>
        <v>109000</v>
      </c>
      <c r="AO2168" s="115">
        <f t="shared" si="552"/>
        <v>500000</v>
      </c>
      <c r="AP2168" s="116">
        <f t="shared" si="552"/>
        <v>97000</v>
      </c>
      <c r="AQ2168" s="116">
        <f t="shared" si="552"/>
        <v>147000</v>
      </c>
      <c r="AR2168" s="116">
        <f t="shared" si="549"/>
        <v>147000</v>
      </c>
      <c r="AS2168" s="116">
        <f t="shared" si="553"/>
        <v>109000</v>
      </c>
    </row>
    <row r="2169" spans="2:45" ht="16.5" hidden="1" thickTop="1" thickBot="1" x14ac:dyDescent="0.3">
      <c r="B2169" s="101" t="str">
        <f t="shared" si="550"/>
        <v>b</v>
      </c>
      <c r="C2169" s="101" t="str">
        <f t="shared" si="551"/>
        <v>b</v>
      </c>
      <c r="D2169" s="109" t="s">
        <v>279</v>
      </c>
      <c r="E2169" s="119" t="s">
        <v>301</v>
      </c>
      <c r="F2169" s="115">
        <f t="shared" si="554"/>
        <v>0</v>
      </c>
      <c r="G2169" s="116">
        <v>0</v>
      </c>
      <c r="H2169" s="116">
        <v>0</v>
      </c>
      <c r="I2169" s="116">
        <v>0</v>
      </c>
      <c r="J2169" s="116">
        <v>0</v>
      </c>
      <c r="K2169" s="115">
        <f t="shared" si="560"/>
        <v>0</v>
      </c>
      <c r="L2169" s="116">
        <v>0</v>
      </c>
      <c r="M2169" s="116">
        <v>0</v>
      </c>
      <c r="N2169" s="116">
        <v>0</v>
      </c>
      <c r="O2169" s="116">
        <v>0</v>
      </c>
      <c r="P2169" s="115">
        <f t="shared" si="561"/>
        <v>0</v>
      </c>
      <c r="Q2169" s="116">
        <v>0</v>
      </c>
      <c r="R2169" s="116">
        <v>0</v>
      </c>
      <c r="S2169" s="116">
        <v>0</v>
      </c>
      <c r="T2169" s="116">
        <v>0</v>
      </c>
      <c r="U2169" s="111">
        <f t="shared" si="569"/>
        <v>0</v>
      </c>
      <c r="V2169" s="116">
        <f t="shared" si="569"/>
        <v>0</v>
      </c>
      <c r="W2169" s="116">
        <f t="shared" si="569"/>
        <v>0</v>
      </c>
      <c r="X2169" s="116">
        <f t="shared" si="569"/>
        <v>0</v>
      </c>
      <c r="Y2169" s="116">
        <f t="shared" si="569"/>
        <v>0</v>
      </c>
      <c r="Z2169" s="115">
        <f t="shared" si="562"/>
        <v>0</v>
      </c>
      <c r="AA2169" s="116">
        <v>0</v>
      </c>
      <c r="AB2169" s="116">
        <v>0</v>
      </c>
      <c r="AC2169" s="116">
        <v>0</v>
      </c>
      <c r="AD2169" s="116">
        <v>0</v>
      </c>
      <c r="AE2169" s="115">
        <f t="shared" si="563"/>
        <v>0</v>
      </c>
      <c r="AF2169" s="116">
        <v>0</v>
      </c>
      <c r="AG2169" s="116">
        <v>0</v>
      </c>
      <c r="AH2169" s="116">
        <v>0</v>
      </c>
      <c r="AI2169" s="116">
        <v>0</v>
      </c>
      <c r="AJ2169" s="115">
        <f t="shared" si="559"/>
        <v>0</v>
      </c>
      <c r="AK2169" s="116">
        <f t="shared" si="559"/>
        <v>0</v>
      </c>
      <c r="AL2169" s="116">
        <f t="shared" si="559"/>
        <v>0</v>
      </c>
      <c r="AM2169" s="116">
        <f t="shared" si="559"/>
        <v>0</v>
      </c>
      <c r="AN2169" s="116">
        <f t="shared" si="559"/>
        <v>0</v>
      </c>
      <c r="AO2169" s="115">
        <f t="shared" si="552"/>
        <v>0</v>
      </c>
      <c r="AP2169" s="116">
        <f t="shared" si="552"/>
        <v>0</v>
      </c>
      <c r="AQ2169" s="116">
        <f t="shared" si="552"/>
        <v>0</v>
      </c>
      <c r="AR2169" s="116">
        <f t="shared" si="549"/>
        <v>0</v>
      </c>
      <c r="AS2169" s="116">
        <f t="shared" si="553"/>
        <v>0</v>
      </c>
    </row>
    <row r="2170" spans="2:45" ht="16.5" hidden="1" thickTop="1" thickBot="1" x14ac:dyDescent="0.3">
      <c r="B2170" s="101" t="str">
        <f t="shared" si="550"/>
        <v>b</v>
      </c>
      <c r="C2170" s="101" t="str">
        <f t="shared" si="551"/>
        <v>b</v>
      </c>
      <c r="D2170" s="109" t="s">
        <v>279</v>
      </c>
      <c r="E2170" s="119" t="s">
        <v>302</v>
      </c>
      <c r="F2170" s="115">
        <f t="shared" si="554"/>
        <v>0</v>
      </c>
      <c r="G2170" s="116">
        <v>0</v>
      </c>
      <c r="H2170" s="116">
        <v>0</v>
      </c>
      <c r="I2170" s="116">
        <v>0</v>
      </c>
      <c r="J2170" s="116">
        <v>0</v>
      </c>
      <c r="K2170" s="115">
        <f t="shared" si="560"/>
        <v>0</v>
      </c>
      <c r="L2170" s="116">
        <v>0</v>
      </c>
      <c r="M2170" s="116">
        <v>0</v>
      </c>
      <c r="N2170" s="116">
        <v>0</v>
      </c>
      <c r="O2170" s="116">
        <v>0</v>
      </c>
      <c r="P2170" s="115">
        <f t="shared" si="561"/>
        <v>0</v>
      </c>
      <c r="Q2170" s="116">
        <v>0</v>
      </c>
      <c r="R2170" s="116">
        <v>0</v>
      </c>
      <c r="S2170" s="116">
        <v>0</v>
      </c>
      <c r="T2170" s="116">
        <v>0</v>
      </c>
      <c r="U2170" s="111">
        <f t="shared" si="569"/>
        <v>0</v>
      </c>
      <c r="V2170" s="116">
        <f t="shared" si="569"/>
        <v>0</v>
      </c>
      <c r="W2170" s="116">
        <f t="shared" si="569"/>
        <v>0</v>
      </c>
      <c r="X2170" s="116">
        <f t="shared" si="569"/>
        <v>0</v>
      </c>
      <c r="Y2170" s="116">
        <f t="shared" si="569"/>
        <v>0</v>
      </c>
      <c r="Z2170" s="115">
        <f t="shared" si="562"/>
        <v>0</v>
      </c>
      <c r="AA2170" s="116">
        <v>0</v>
      </c>
      <c r="AB2170" s="116">
        <v>0</v>
      </c>
      <c r="AC2170" s="116">
        <v>0</v>
      </c>
      <c r="AD2170" s="116">
        <v>0</v>
      </c>
      <c r="AE2170" s="115">
        <f t="shared" si="563"/>
        <v>0</v>
      </c>
      <c r="AF2170" s="116">
        <v>0</v>
      </c>
      <c r="AG2170" s="116">
        <v>0</v>
      </c>
      <c r="AH2170" s="116">
        <v>0</v>
      </c>
      <c r="AI2170" s="116">
        <v>0</v>
      </c>
      <c r="AJ2170" s="115">
        <f t="shared" si="559"/>
        <v>0</v>
      </c>
      <c r="AK2170" s="116">
        <f t="shared" si="559"/>
        <v>0</v>
      </c>
      <c r="AL2170" s="116">
        <f t="shared" si="559"/>
        <v>0</v>
      </c>
      <c r="AM2170" s="116">
        <f t="shared" si="559"/>
        <v>0</v>
      </c>
      <c r="AN2170" s="116">
        <f t="shared" si="559"/>
        <v>0</v>
      </c>
      <c r="AO2170" s="115">
        <f t="shared" si="552"/>
        <v>0</v>
      </c>
      <c r="AP2170" s="116">
        <f t="shared" si="552"/>
        <v>0</v>
      </c>
      <c r="AQ2170" s="116">
        <f t="shared" si="552"/>
        <v>0</v>
      </c>
      <c r="AR2170" s="116">
        <f t="shared" si="549"/>
        <v>0</v>
      </c>
      <c r="AS2170" s="116">
        <f t="shared" si="553"/>
        <v>0</v>
      </c>
    </row>
    <row r="2171" spans="2:45" ht="16.5" hidden="1" thickTop="1" thickBot="1" x14ac:dyDescent="0.3">
      <c r="B2171" s="101" t="str">
        <f t="shared" si="550"/>
        <v>b</v>
      </c>
      <c r="C2171" s="101" t="str">
        <f t="shared" si="551"/>
        <v>b</v>
      </c>
      <c r="D2171" s="109" t="s">
        <v>279</v>
      </c>
      <c r="E2171" s="119" t="s">
        <v>303</v>
      </c>
      <c r="F2171" s="115">
        <f t="shared" si="554"/>
        <v>0</v>
      </c>
      <c r="G2171" s="116">
        <v>0</v>
      </c>
      <c r="H2171" s="116">
        <v>0</v>
      </c>
      <c r="I2171" s="116">
        <v>0</v>
      </c>
      <c r="J2171" s="116">
        <v>0</v>
      </c>
      <c r="K2171" s="115">
        <f t="shared" si="560"/>
        <v>0</v>
      </c>
      <c r="L2171" s="116">
        <v>0</v>
      </c>
      <c r="M2171" s="116">
        <v>0</v>
      </c>
      <c r="N2171" s="116">
        <v>0</v>
      </c>
      <c r="O2171" s="116">
        <v>0</v>
      </c>
      <c r="P2171" s="115">
        <f t="shared" si="561"/>
        <v>0</v>
      </c>
      <c r="Q2171" s="116">
        <v>0</v>
      </c>
      <c r="R2171" s="116">
        <v>0</v>
      </c>
      <c r="S2171" s="116">
        <v>0</v>
      </c>
      <c r="T2171" s="116">
        <v>0</v>
      </c>
      <c r="U2171" s="111">
        <f t="shared" si="569"/>
        <v>0</v>
      </c>
      <c r="V2171" s="116">
        <f t="shared" si="569"/>
        <v>0</v>
      </c>
      <c r="W2171" s="116">
        <f t="shared" si="569"/>
        <v>0</v>
      </c>
      <c r="X2171" s="116">
        <f t="shared" si="569"/>
        <v>0</v>
      </c>
      <c r="Y2171" s="116">
        <f t="shared" si="569"/>
        <v>0</v>
      </c>
      <c r="Z2171" s="115">
        <f t="shared" si="562"/>
        <v>0</v>
      </c>
      <c r="AA2171" s="116">
        <v>0</v>
      </c>
      <c r="AB2171" s="116">
        <v>0</v>
      </c>
      <c r="AC2171" s="116">
        <v>0</v>
      </c>
      <c r="AD2171" s="116">
        <v>0</v>
      </c>
      <c r="AE2171" s="115">
        <f t="shared" si="563"/>
        <v>0</v>
      </c>
      <c r="AF2171" s="116">
        <v>0</v>
      </c>
      <c r="AG2171" s="116">
        <v>0</v>
      </c>
      <c r="AH2171" s="116">
        <v>0</v>
      </c>
      <c r="AI2171" s="116">
        <v>0</v>
      </c>
      <c r="AJ2171" s="115">
        <f t="shared" si="559"/>
        <v>0</v>
      </c>
      <c r="AK2171" s="116">
        <f t="shared" si="559"/>
        <v>0</v>
      </c>
      <c r="AL2171" s="116">
        <f t="shared" si="559"/>
        <v>0</v>
      </c>
      <c r="AM2171" s="116">
        <f t="shared" si="559"/>
        <v>0</v>
      </c>
      <c r="AN2171" s="116">
        <f t="shared" si="559"/>
        <v>0</v>
      </c>
      <c r="AO2171" s="115">
        <f t="shared" si="552"/>
        <v>0</v>
      </c>
      <c r="AP2171" s="116">
        <f t="shared" si="552"/>
        <v>0</v>
      </c>
      <c r="AQ2171" s="116">
        <f t="shared" si="552"/>
        <v>0</v>
      </c>
      <c r="AR2171" s="116">
        <f t="shared" si="549"/>
        <v>0</v>
      </c>
      <c r="AS2171" s="116">
        <f t="shared" si="553"/>
        <v>0</v>
      </c>
    </row>
    <row r="2172" spans="2:45" ht="16.5" hidden="1" thickTop="1" thickBot="1" x14ac:dyDescent="0.3">
      <c r="B2172" s="101" t="str">
        <f t="shared" si="550"/>
        <v>b</v>
      </c>
      <c r="C2172" s="101" t="str">
        <f t="shared" si="551"/>
        <v>b</v>
      </c>
      <c r="D2172" s="109" t="s">
        <v>279</v>
      </c>
      <c r="E2172" s="119" t="s">
        <v>304</v>
      </c>
      <c r="F2172" s="115">
        <f t="shared" si="554"/>
        <v>0</v>
      </c>
      <c r="G2172" s="116">
        <v>0</v>
      </c>
      <c r="H2172" s="116">
        <v>0</v>
      </c>
      <c r="I2172" s="116">
        <v>0</v>
      </c>
      <c r="J2172" s="116">
        <v>0</v>
      </c>
      <c r="K2172" s="115">
        <f t="shared" si="560"/>
        <v>0</v>
      </c>
      <c r="L2172" s="116">
        <v>0</v>
      </c>
      <c r="M2172" s="116">
        <v>0</v>
      </c>
      <c r="N2172" s="116">
        <v>0</v>
      </c>
      <c r="O2172" s="116">
        <v>0</v>
      </c>
      <c r="P2172" s="115">
        <f t="shared" si="561"/>
        <v>0</v>
      </c>
      <c r="Q2172" s="116">
        <v>0</v>
      </c>
      <c r="R2172" s="116">
        <v>0</v>
      </c>
      <c r="S2172" s="116">
        <v>0</v>
      </c>
      <c r="T2172" s="116">
        <v>0</v>
      </c>
      <c r="U2172" s="111">
        <f t="shared" si="569"/>
        <v>0</v>
      </c>
      <c r="V2172" s="116">
        <f t="shared" si="569"/>
        <v>0</v>
      </c>
      <c r="W2172" s="116">
        <f t="shared" si="569"/>
        <v>0</v>
      </c>
      <c r="X2172" s="116">
        <f t="shared" si="569"/>
        <v>0</v>
      </c>
      <c r="Y2172" s="116">
        <f t="shared" si="569"/>
        <v>0</v>
      </c>
      <c r="Z2172" s="115">
        <f t="shared" si="562"/>
        <v>0</v>
      </c>
      <c r="AA2172" s="116">
        <v>0</v>
      </c>
      <c r="AB2172" s="116">
        <v>0</v>
      </c>
      <c r="AC2172" s="116">
        <v>0</v>
      </c>
      <c r="AD2172" s="116">
        <v>0</v>
      </c>
      <c r="AE2172" s="115">
        <f t="shared" si="563"/>
        <v>0</v>
      </c>
      <c r="AF2172" s="116">
        <v>0</v>
      </c>
      <c r="AG2172" s="116">
        <v>0</v>
      </c>
      <c r="AH2172" s="116">
        <v>0</v>
      </c>
      <c r="AI2172" s="116">
        <v>0</v>
      </c>
      <c r="AJ2172" s="115">
        <f t="shared" si="559"/>
        <v>0</v>
      </c>
      <c r="AK2172" s="116">
        <f t="shared" si="559"/>
        <v>0</v>
      </c>
      <c r="AL2172" s="116">
        <f t="shared" si="559"/>
        <v>0</v>
      </c>
      <c r="AM2172" s="116">
        <f t="shared" si="559"/>
        <v>0</v>
      </c>
      <c r="AN2172" s="116">
        <f t="shared" si="559"/>
        <v>0</v>
      </c>
      <c r="AO2172" s="115">
        <f t="shared" si="552"/>
        <v>0</v>
      </c>
      <c r="AP2172" s="116">
        <f t="shared" si="552"/>
        <v>0</v>
      </c>
      <c r="AQ2172" s="116">
        <f t="shared" si="552"/>
        <v>0</v>
      </c>
      <c r="AR2172" s="116">
        <f t="shared" si="549"/>
        <v>0</v>
      </c>
      <c r="AS2172" s="116">
        <f t="shared" si="553"/>
        <v>0</v>
      </c>
    </row>
    <row r="2173" spans="2:45" ht="16.5" thickTop="1" thickBot="1" x14ac:dyDescent="0.3">
      <c r="B2173" s="101" t="str">
        <f t="shared" si="550"/>
        <v>a</v>
      </c>
      <c r="C2173" s="101" t="str">
        <f t="shared" si="551"/>
        <v>a</v>
      </c>
      <c r="D2173" s="109" t="s">
        <v>279</v>
      </c>
      <c r="E2173" s="119" t="s">
        <v>305</v>
      </c>
      <c r="F2173" s="115">
        <f t="shared" si="554"/>
        <v>0</v>
      </c>
      <c r="G2173" s="116">
        <f>SUM(G2174:G2175)</f>
        <v>0</v>
      </c>
      <c r="H2173" s="116">
        <f>SUM(H2174:H2175)</f>
        <v>0</v>
      </c>
      <c r="I2173" s="116">
        <f>SUM(I2174:I2175)</f>
        <v>0</v>
      </c>
      <c r="J2173" s="116">
        <f>SUM(J2174:J2175)</f>
        <v>0</v>
      </c>
      <c r="K2173" s="115">
        <f t="shared" si="560"/>
        <v>799120</v>
      </c>
      <c r="L2173" s="116">
        <f>SUM(L2174:L2175)</f>
        <v>391300</v>
      </c>
      <c r="M2173" s="116">
        <f>SUM(M2174:M2175)</f>
        <v>203910</v>
      </c>
      <c r="N2173" s="116">
        <f>SUM(N2174:N2175)</f>
        <v>101955</v>
      </c>
      <c r="O2173" s="116">
        <f>SUM(O2174:O2175)</f>
        <v>101955</v>
      </c>
      <c r="P2173" s="115">
        <f t="shared" si="561"/>
        <v>391300</v>
      </c>
      <c r="Q2173" s="116">
        <f>SUM(Q2174:Q2175)</f>
        <v>391300</v>
      </c>
      <c r="R2173" s="116">
        <f>SUM(R2174:R2175)</f>
        <v>0</v>
      </c>
      <c r="S2173" s="116">
        <f>SUM(S2174:S2175)</f>
        <v>0</v>
      </c>
      <c r="T2173" s="116">
        <f>SUM(T2174:T2175)</f>
        <v>0</v>
      </c>
      <c r="U2173" s="111">
        <f t="shared" si="569"/>
        <v>0</v>
      </c>
      <c r="V2173" s="116">
        <f t="shared" si="569"/>
        <v>0</v>
      </c>
      <c r="W2173" s="116">
        <f t="shared" si="569"/>
        <v>0</v>
      </c>
      <c r="X2173" s="116">
        <f t="shared" si="569"/>
        <v>0</v>
      </c>
      <c r="Y2173" s="116">
        <f t="shared" si="569"/>
        <v>0</v>
      </c>
      <c r="Z2173" s="115">
        <f t="shared" si="562"/>
        <v>0</v>
      </c>
      <c r="AA2173" s="116">
        <f>SUM(AA2174:AA2175)</f>
        <v>0</v>
      </c>
      <c r="AB2173" s="116">
        <f>SUM(AB2174:AB2175)</f>
        <v>0</v>
      </c>
      <c r="AC2173" s="116">
        <f>SUM(AC2174:AC2175)</f>
        <v>0</v>
      </c>
      <c r="AD2173" s="116">
        <f>SUM(AD2174:AD2175)</f>
        <v>0</v>
      </c>
      <c r="AE2173" s="115">
        <f t="shared" si="563"/>
        <v>0</v>
      </c>
      <c r="AF2173" s="116">
        <f>SUM(AF2174:AF2175)</f>
        <v>0</v>
      </c>
      <c r="AG2173" s="116">
        <f>SUM(AG2174:AG2175)</f>
        <v>0</v>
      </c>
      <c r="AH2173" s="116">
        <f>SUM(AH2174:AH2175)</f>
        <v>0</v>
      </c>
      <c r="AI2173" s="116">
        <f>SUM(AI2174:AI2175)</f>
        <v>0</v>
      </c>
      <c r="AJ2173" s="115">
        <f t="shared" si="559"/>
        <v>0</v>
      </c>
      <c r="AK2173" s="116">
        <f t="shared" si="559"/>
        <v>0</v>
      </c>
      <c r="AL2173" s="116">
        <f t="shared" si="559"/>
        <v>0</v>
      </c>
      <c r="AM2173" s="116">
        <f t="shared" si="559"/>
        <v>0</v>
      </c>
      <c r="AN2173" s="116">
        <f t="shared" si="559"/>
        <v>0</v>
      </c>
      <c r="AO2173" s="115">
        <f t="shared" si="552"/>
        <v>799120</v>
      </c>
      <c r="AP2173" s="116">
        <f t="shared" si="552"/>
        <v>391300</v>
      </c>
      <c r="AQ2173" s="116">
        <f t="shared" si="552"/>
        <v>203910</v>
      </c>
      <c r="AR2173" s="116">
        <f t="shared" si="549"/>
        <v>101955</v>
      </c>
      <c r="AS2173" s="116">
        <f t="shared" si="553"/>
        <v>101955</v>
      </c>
    </row>
    <row r="2174" spans="2:45" ht="16.5" hidden="1" thickTop="1" thickBot="1" x14ac:dyDescent="0.3">
      <c r="B2174" s="101" t="str">
        <f t="shared" si="550"/>
        <v>b</v>
      </c>
      <c r="C2174" s="101" t="str">
        <f t="shared" si="551"/>
        <v>b</v>
      </c>
      <c r="D2174" s="109" t="s">
        <v>279</v>
      </c>
      <c r="E2174" s="120" t="s">
        <v>306</v>
      </c>
      <c r="F2174" s="115">
        <f t="shared" si="554"/>
        <v>0</v>
      </c>
      <c r="G2174" s="116">
        <v>0</v>
      </c>
      <c r="H2174" s="116">
        <v>0</v>
      </c>
      <c r="I2174" s="116">
        <v>0</v>
      </c>
      <c r="J2174" s="116">
        <v>0</v>
      </c>
      <c r="K2174" s="115">
        <f t="shared" si="560"/>
        <v>0</v>
      </c>
      <c r="L2174" s="116">
        <v>0</v>
      </c>
      <c r="M2174" s="116">
        <v>0</v>
      </c>
      <c r="N2174" s="116">
        <v>0</v>
      </c>
      <c r="O2174" s="116">
        <v>0</v>
      </c>
      <c r="P2174" s="115">
        <f t="shared" si="561"/>
        <v>0</v>
      </c>
      <c r="Q2174" s="116">
        <v>0</v>
      </c>
      <c r="R2174" s="116">
        <v>0</v>
      </c>
      <c r="S2174" s="116">
        <v>0</v>
      </c>
      <c r="T2174" s="116">
        <v>0</v>
      </c>
      <c r="U2174" s="111">
        <f t="shared" si="569"/>
        <v>0</v>
      </c>
      <c r="V2174" s="116">
        <f t="shared" si="569"/>
        <v>0</v>
      </c>
      <c r="W2174" s="116">
        <f t="shared" si="569"/>
        <v>0</v>
      </c>
      <c r="X2174" s="116">
        <f t="shared" si="569"/>
        <v>0</v>
      </c>
      <c r="Y2174" s="116">
        <f t="shared" si="569"/>
        <v>0</v>
      </c>
      <c r="Z2174" s="115">
        <f t="shared" si="562"/>
        <v>0</v>
      </c>
      <c r="AA2174" s="116">
        <v>0</v>
      </c>
      <c r="AB2174" s="116">
        <v>0</v>
      </c>
      <c r="AC2174" s="116">
        <v>0</v>
      </c>
      <c r="AD2174" s="116">
        <v>0</v>
      </c>
      <c r="AE2174" s="115">
        <f t="shared" si="563"/>
        <v>0</v>
      </c>
      <c r="AF2174" s="116">
        <v>0</v>
      </c>
      <c r="AG2174" s="116">
        <v>0</v>
      </c>
      <c r="AH2174" s="116">
        <v>0</v>
      </c>
      <c r="AI2174" s="116">
        <v>0</v>
      </c>
      <c r="AJ2174" s="115">
        <f t="shared" si="559"/>
        <v>0</v>
      </c>
      <c r="AK2174" s="116">
        <f t="shared" si="559"/>
        <v>0</v>
      </c>
      <c r="AL2174" s="116">
        <f t="shared" si="559"/>
        <v>0</v>
      </c>
      <c r="AM2174" s="116">
        <f t="shared" si="559"/>
        <v>0</v>
      </c>
      <c r="AN2174" s="116">
        <f t="shared" si="559"/>
        <v>0</v>
      </c>
      <c r="AO2174" s="115">
        <f t="shared" si="552"/>
        <v>0</v>
      </c>
      <c r="AP2174" s="116">
        <f t="shared" si="552"/>
        <v>0</v>
      </c>
      <c r="AQ2174" s="116">
        <f t="shared" si="552"/>
        <v>0</v>
      </c>
      <c r="AR2174" s="116">
        <f t="shared" si="549"/>
        <v>0</v>
      </c>
      <c r="AS2174" s="116">
        <f t="shared" si="553"/>
        <v>0</v>
      </c>
    </row>
    <row r="2175" spans="2:45" ht="27" thickTop="1" thickBot="1" x14ac:dyDescent="0.3">
      <c r="B2175" s="101" t="str">
        <f t="shared" si="550"/>
        <v>a</v>
      </c>
      <c r="C2175" s="101" t="str">
        <f t="shared" si="551"/>
        <v>a</v>
      </c>
      <c r="D2175" s="109" t="s">
        <v>279</v>
      </c>
      <c r="E2175" s="120" t="s">
        <v>307</v>
      </c>
      <c r="F2175" s="115">
        <f t="shared" si="554"/>
        <v>0</v>
      </c>
      <c r="G2175" s="116">
        <f>SUM(G2176:G2177)</f>
        <v>0</v>
      </c>
      <c r="H2175" s="116">
        <f>SUM(H2176:H2177)</f>
        <v>0</v>
      </c>
      <c r="I2175" s="116">
        <f>SUM(I2176:I2177)</f>
        <v>0</v>
      </c>
      <c r="J2175" s="116">
        <f>SUM(J2176:J2177)</f>
        <v>0</v>
      </c>
      <c r="K2175" s="115">
        <f t="shared" si="560"/>
        <v>799120</v>
      </c>
      <c r="L2175" s="116">
        <f>SUM(L2176:L2177)</f>
        <v>391300</v>
      </c>
      <c r="M2175" s="116">
        <f>SUM(M2176:M2177)</f>
        <v>203910</v>
      </c>
      <c r="N2175" s="116">
        <f>SUM(N2176:N2177)</f>
        <v>101955</v>
      </c>
      <c r="O2175" s="116">
        <f>SUM(O2176:O2177)</f>
        <v>101955</v>
      </c>
      <c r="P2175" s="115">
        <f t="shared" si="561"/>
        <v>391300</v>
      </c>
      <c r="Q2175" s="116">
        <f>SUM(Q2176:Q2177)</f>
        <v>391300</v>
      </c>
      <c r="R2175" s="116">
        <f>SUM(R2176:R2177)</f>
        <v>0</v>
      </c>
      <c r="S2175" s="116">
        <f>SUM(S2176:S2177)</f>
        <v>0</v>
      </c>
      <c r="T2175" s="116">
        <f>SUM(T2176:T2177)</f>
        <v>0</v>
      </c>
      <c r="U2175" s="111">
        <f t="shared" si="569"/>
        <v>0</v>
      </c>
      <c r="V2175" s="116">
        <f t="shared" si="569"/>
        <v>0</v>
      </c>
      <c r="W2175" s="116">
        <f t="shared" si="569"/>
        <v>0</v>
      </c>
      <c r="X2175" s="116">
        <f t="shared" si="569"/>
        <v>0</v>
      </c>
      <c r="Y2175" s="116">
        <f t="shared" si="569"/>
        <v>0</v>
      </c>
      <c r="Z2175" s="115">
        <f t="shared" si="562"/>
        <v>0</v>
      </c>
      <c r="AA2175" s="116">
        <f>SUM(AA2176:AA2177)</f>
        <v>0</v>
      </c>
      <c r="AB2175" s="116">
        <f>SUM(AB2176:AB2177)</f>
        <v>0</v>
      </c>
      <c r="AC2175" s="116">
        <f>SUM(AC2176:AC2177)</f>
        <v>0</v>
      </c>
      <c r="AD2175" s="116">
        <f>SUM(AD2176:AD2177)</f>
        <v>0</v>
      </c>
      <c r="AE2175" s="115">
        <f t="shared" si="563"/>
        <v>0</v>
      </c>
      <c r="AF2175" s="116">
        <f>SUM(AF2176:AF2177)</f>
        <v>0</v>
      </c>
      <c r="AG2175" s="116">
        <f>SUM(AG2176:AG2177)</f>
        <v>0</v>
      </c>
      <c r="AH2175" s="116">
        <f>SUM(AH2176:AH2177)</f>
        <v>0</v>
      </c>
      <c r="AI2175" s="116">
        <f>SUM(AI2176:AI2177)</f>
        <v>0</v>
      </c>
      <c r="AJ2175" s="115">
        <f t="shared" si="559"/>
        <v>0</v>
      </c>
      <c r="AK2175" s="116">
        <f t="shared" si="559"/>
        <v>0</v>
      </c>
      <c r="AL2175" s="116">
        <f t="shared" si="559"/>
        <v>0</v>
      </c>
      <c r="AM2175" s="116">
        <f t="shared" si="559"/>
        <v>0</v>
      </c>
      <c r="AN2175" s="116">
        <f t="shared" si="559"/>
        <v>0</v>
      </c>
      <c r="AO2175" s="115">
        <f t="shared" si="552"/>
        <v>799120</v>
      </c>
      <c r="AP2175" s="116">
        <f t="shared" si="552"/>
        <v>391300</v>
      </c>
      <c r="AQ2175" s="116">
        <f t="shared" si="552"/>
        <v>203910</v>
      </c>
      <c r="AR2175" s="116">
        <f t="shared" si="549"/>
        <v>101955</v>
      </c>
      <c r="AS2175" s="116">
        <f t="shared" si="553"/>
        <v>101955</v>
      </c>
    </row>
    <row r="2176" spans="2:45" ht="27" thickTop="1" thickBot="1" x14ac:dyDescent="0.3">
      <c r="B2176" s="101" t="str">
        <f t="shared" si="550"/>
        <v>a</v>
      </c>
      <c r="C2176" s="101" t="str">
        <f t="shared" si="551"/>
        <v>a</v>
      </c>
      <c r="D2176" s="109" t="s">
        <v>279</v>
      </c>
      <c r="E2176" s="121" t="s">
        <v>308</v>
      </c>
      <c r="F2176" s="115">
        <f t="shared" si="554"/>
        <v>0</v>
      </c>
      <c r="G2176" s="116">
        <v>0</v>
      </c>
      <c r="H2176" s="116">
        <v>0</v>
      </c>
      <c r="I2176" s="116">
        <v>0</v>
      </c>
      <c r="J2176" s="116">
        <v>0</v>
      </c>
      <c r="K2176" s="115">
        <f t="shared" si="560"/>
        <v>407820</v>
      </c>
      <c r="L2176" s="116">
        <v>0</v>
      </c>
      <c r="M2176" s="116">
        <v>203910</v>
      </c>
      <c r="N2176" s="116">
        <v>101955</v>
      </c>
      <c r="O2176" s="116">
        <v>101955</v>
      </c>
      <c r="P2176" s="115">
        <f t="shared" si="561"/>
        <v>0</v>
      </c>
      <c r="Q2176" s="116">
        <v>0</v>
      </c>
      <c r="R2176" s="116">
        <v>0</v>
      </c>
      <c r="S2176" s="116">
        <v>0</v>
      </c>
      <c r="T2176" s="116">
        <v>0</v>
      </c>
      <c r="U2176" s="111">
        <f t="shared" si="569"/>
        <v>0</v>
      </c>
      <c r="V2176" s="116">
        <f t="shared" si="569"/>
        <v>0</v>
      </c>
      <c r="W2176" s="116">
        <f t="shared" si="569"/>
        <v>0</v>
      </c>
      <c r="X2176" s="116">
        <f t="shared" si="569"/>
        <v>0</v>
      </c>
      <c r="Y2176" s="116">
        <f t="shared" si="569"/>
        <v>0</v>
      </c>
      <c r="Z2176" s="115">
        <f t="shared" si="562"/>
        <v>0</v>
      </c>
      <c r="AA2176" s="116">
        <v>0</v>
      </c>
      <c r="AB2176" s="116">
        <v>0</v>
      </c>
      <c r="AC2176" s="116">
        <v>0</v>
      </c>
      <c r="AD2176" s="116">
        <v>0</v>
      </c>
      <c r="AE2176" s="115">
        <f t="shared" si="563"/>
        <v>0</v>
      </c>
      <c r="AF2176" s="116">
        <v>0</v>
      </c>
      <c r="AG2176" s="116">
        <v>0</v>
      </c>
      <c r="AH2176" s="116">
        <v>0</v>
      </c>
      <c r="AI2176" s="116">
        <v>0</v>
      </c>
      <c r="AJ2176" s="115">
        <f t="shared" si="559"/>
        <v>0</v>
      </c>
      <c r="AK2176" s="116">
        <f t="shared" si="559"/>
        <v>0</v>
      </c>
      <c r="AL2176" s="116">
        <f t="shared" si="559"/>
        <v>0</v>
      </c>
      <c r="AM2176" s="116">
        <f t="shared" si="559"/>
        <v>0</v>
      </c>
      <c r="AN2176" s="116">
        <f t="shared" si="559"/>
        <v>0</v>
      </c>
      <c r="AO2176" s="115">
        <f t="shared" si="552"/>
        <v>407820</v>
      </c>
      <c r="AP2176" s="116">
        <f t="shared" si="552"/>
        <v>0</v>
      </c>
      <c r="AQ2176" s="116">
        <f t="shared" si="552"/>
        <v>203910</v>
      </c>
      <c r="AR2176" s="116">
        <f t="shared" si="549"/>
        <v>101955</v>
      </c>
      <c r="AS2176" s="116">
        <f t="shared" si="553"/>
        <v>101955</v>
      </c>
    </row>
    <row r="2177" spans="2:45" ht="27" thickTop="1" thickBot="1" x14ac:dyDescent="0.3">
      <c r="B2177" s="101" t="str">
        <f t="shared" si="550"/>
        <v>a</v>
      </c>
      <c r="C2177" s="101" t="str">
        <f t="shared" si="551"/>
        <v>a</v>
      </c>
      <c r="D2177" s="109" t="s">
        <v>279</v>
      </c>
      <c r="E2177" s="121" t="s">
        <v>309</v>
      </c>
      <c r="F2177" s="115">
        <f t="shared" si="554"/>
        <v>0</v>
      </c>
      <c r="G2177" s="116">
        <v>0</v>
      </c>
      <c r="H2177" s="116">
        <v>0</v>
      </c>
      <c r="I2177" s="116">
        <v>0</v>
      </c>
      <c r="J2177" s="116">
        <v>0</v>
      </c>
      <c r="K2177" s="115">
        <f t="shared" si="560"/>
        <v>391300</v>
      </c>
      <c r="L2177" s="116">
        <v>391300</v>
      </c>
      <c r="M2177" s="116">
        <v>0</v>
      </c>
      <c r="N2177" s="116">
        <v>0</v>
      </c>
      <c r="O2177" s="116">
        <v>0</v>
      </c>
      <c r="P2177" s="115">
        <f t="shared" si="561"/>
        <v>391300</v>
      </c>
      <c r="Q2177" s="116">
        <v>391300</v>
      </c>
      <c r="R2177" s="116">
        <v>0</v>
      </c>
      <c r="S2177" s="116">
        <v>0</v>
      </c>
      <c r="T2177" s="116">
        <v>0</v>
      </c>
      <c r="U2177" s="111">
        <f t="shared" si="569"/>
        <v>0</v>
      </c>
      <c r="V2177" s="116">
        <f t="shared" si="569"/>
        <v>0</v>
      </c>
      <c r="W2177" s="116">
        <f t="shared" si="569"/>
        <v>0</v>
      </c>
      <c r="X2177" s="116">
        <f t="shared" si="569"/>
        <v>0</v>
      </c>
      <c r="Y2177" s="116">
        <f t="shared" si="569"/>
        <v>0</v>
      </c>
      <c r="Z2177" s="115">
        <f t="shared" si="562"/>
        <v>0</v>
      </c>
      <c r="AA2177" s="116">
        <v>0</v>
      </c>
      <c r="AB2177" s="116">
        <v>0</v>
      </c>
      <c r="AC2177" s="116">
        <v>0</v>
      </c>
      <c r="AD2177" s="116">
        <v>0</v>
      </c>
      <c r="AE2177" s="115">
        <f t="shared" si="563"/>
        <v>0</v>
      </c>
      <c r="AF2177" s="116">
        <v>0</v>
      </c>
      <c r="AG2177" s="116">
        <v>0</v>
      </c>
      <c r="AH2177" s="116">
        <v>0</v>
      </c>
      <c r="AI2177" s="116">
        <v>0</v>
      </c>
      <c r="AJ2177" s="115">
        <f t="shared" si="559"/>
        <v>0</v>
      </c>
      <c r="AK2177" s="116">
        <f t="shared" si="559"/>
        <v>0</v>
      </c>
      <c r="AL2177" s="116">
        <f t="shared" si="559"/>
        <v>0</v>
      </c>
      <c r="AM2177" s="116">
        <f t="shared" si="559"/>
        <v>0</v>
      </c>
      <c r="AN2177" s="116">
        <f t="shared" si="559"/>
        <v>0</v>
      </c>
      <c r="AO2177" s="115">
        <f t="shared" si="552"/>
        <v>391300</v>
      </c>
      <c r="AP2177" s="116">
        <f t="shared" si="552"/>
        <v>391300</v>
      </c>
      <c r="AQ2177" s="116">
        <f t="shared" si="552"/>
        <v>0</v>
      </c>
      <c r="AR2177" s="116">
        <f t="shared" si="549"/>
        <v>0</v>
      </c>
      <c r="AS2177" s="116">
        <f t="shared" si="553"/>
        <v>0</v>
      </c>
    </row>
    <row r="2178" spans="2:45" ht="16.5" thickTop="1" thickBot="1" x14ac:dyDescent="0.3">
      <c r="B2178" s="101" t="str">
        <f t="shared" si="550"/>
        <v>a</v>
      </c>
      <c r="C2178" s="101" t="str">
        <f t="shared" si="551"/>
        <v>a</v>
      </c>
      <c r="D2178" s="109" t="s">
        <v>279</v>
      </c>
      <c r="E2178" s="118" t="s">
        <v>310</v>
      </c>
      <c r="F2178" s="115">
        <f t="shared" si="554"/>
        <v>24500000</v>
      </c>
      <c r="G2178" s="116">
        <v>12203000</v>
      </c>
      <c r="H2178" s="116">
        <v>3000000</v>
      </c>
      <c r="I2178" s="116">
        <v>3000000</v>
      </c>
      <c r="J2178" s="116">
        <v>6297000</v>
      </c>
      <c r="K2178" s="115">
        <f t="shared" si="560"/>
        <v>20303880</v>
      </c>
      <c r="L2178" s="116">
        <v>11114700</v>
      </c>
      <c r="M2178" s="116">
        <v>1096090</v>
      </c>
      <c r="N2178" s="116">
        <v>1898045</v>
      </c>
      <c r="O2178" s="116">
        <v>6195045</v>
      </c>
      <c r="P2178" s="115">
        <f t="shared" si="561"/>
        <v>11204239.52</v>
      </c>
      <c r="Q2178" s="116">
        <v>11082930</v>
      </c>
      <c r="R2178" s="116">
        <v>121309.52</v>
      </c>
      <c r="S2178" s="116">
        <v>0</v>
      </c>
      <c r="T2178" s="116">
        <v>0</v>
      </c>
      <c r="U2178" s="111">
        <f t="shared" si="569"/>
        <v>0</v>
      </c>
      <c r="V2178" s="116">
        <f t="shared" si="569"/>
        <v>-300000</v>
      </c>
      <c r="W2178" s="116">
        <f t="shared" si="569"/>
        <v>300000</v>
      </c>
      <c r="X2178" s="116">
        <f t="shared" si="569"/>
        <v>0</v>
      </c>
      <c r="Y2178" s="116">
        <f t="shared" si="569"/>
        <v>0</v>
      </c>
      <c r="Z2178" s="115">
        <f t="shared" si="562"/>
        <v>0</v>
      </c>
      <c r="AA2178" s="116">
        <v>0</v>
      </c>
      <c r="AB2178" s="116">
        <v>0</v>
      </c>
      <c r="AC2178" s="116">
        <v>0</v>
      </c>
      <c r="AD2178" s="116">
        <v>0</v>
      </c>
      <c r="AE2178" s="115">
        <f t="shared" si="563"/>
        <v>0</v>
      </c>
      <c r="AF2178" s="116">
        <v>-300000</v>
      </c>
      <c r="AG2178" s="116">
        <v>300000</v>
      </c>
      <c r="AH2178" s="116">
        <v>0</v>
      </c>
      <c r="AI2178" s="116">
        <v>0</v>
      </c>
      <c r="AJ2178" s="115">
        <f t="shared" si="559"/>
        <v>24500000</v>
      </c>
      <c r="AK2178" s="116">
        <f t="shared" si="559"/>
        <v>11903000</v>
      </c>
      <c r="AL2178" s="116">
        <f t="shared" si="559"/>
        <v>3300000</v>
      </c>
      <c r="AM2178" s="116">
        <f t="shared" si="559"/>
        <v>3000000</v>
      </c>
      <c r="AN2178" s="116">
        <f t="shared" si="559"/>
        <v>6297000</v>
      </c>
      <c r="AO2178" s="115">
        <f t="shared" si="552"/>
        <v>20303880</v>
      </c>
      <c r="AP2178" s="116">
        <f t="shared" si="552"/>
        <v>10814700</v>
      </c>
      <c r="AQ2178" s="116">
        <f t="shared" si="552"/>
        <v>1396090</v>
      </c>
      <c r="AR2178" s="116">
        <f t="shared" si="549"/>
        <v>1898045</v>
      </c>
      <c r="AS2178" s="116">
        <f t="shared" si="553"/>
        <v>6195045</v>
      </c>
    </row>
    <row r="2179" spans="2:45" ht="16.5" hidden="1" thickTop="1" thickBot="1" x14ac:dyDescent="0.3">
      <c r="B2179" s="101" t="str">
        <f t="shared" si="550"/>
        <v>b</v>
      </c>
      <c r="C2179" s="101" t="str">
        <f t="shared" si="551"/>
        <v>b</v>
      </c>
      <c r="D2179" s="109" t="s">
        <v>279</v>
      </c>
      <c r="E2179" s="118" t="s">
        <v>311</v>
      </c>
      <c r="F2179" s="115">
        <f t="shared" si="554"/>
        <v>0</v>
      </c>
      <c r="G2179" s="116">
        <v>0</v>
      </c>
      <c r="H2179" s="116">
        <v>0</v>
      </c>
      <c r="I2179" s="116">
        <v>0</v>
      </c>
      <c r="J2179" s="116">
        <v>0</v>
      </c>
      <c r="K2179" s="115">
        <f t="shared" si="560"/>
        <v>0</v>
      </c>
      <c r="L2179" s="116">
        <v>0</v>
      </c>
      <c r="M2179" s="116">
        <v>0</v>
      </c>
      <c r="N2179" s="116">
        <v>0</v>
      </c>
      <c r="O2179" s="116">
        <v>0</v>
      </c>
      <c r="P2179" s="115">
        <f t="shared" si="561"/>
        <v>0</v>
      </c>
      <c r="Q2179" s="116">
        <v>0</v>
      </c>
      <c r="R2179" s="116">
        <v>0</v>
      </c>
      <c r="S2179" s="116">
        <v>0</v>
      </c>
      <c r="T2179" s="116">
        <v>0</v>
      </c>
      <c r="U2179" s="111">
        <f t="shared" si="569"/>
        <v>0</v>
      </c>
      <c r="V2179" s="116">
        <f t="shared" si="569"/>
        <v>0</v>
      </c>
      <c r="W2179" s="116">
        <f t="shared" si="569"/>
        <v>0</v>
      </c>
      <c r="X2179" s="116">
        <f t="shared" si="569"/>
        <v>0</v>
      </c>
      <c r="Y2179" s="116">
        <f t="shared" si="569"/>
        <v>0</v>
      </c>
      <c r="Z2179" s="115">
        <f t="shared" si="562"/>
        <v>0</v>
      </c>
      <c r="AA2179" s="116">
        <v>0</v>
      </c>
      <c r="AB2179" s="116">
        <v>0</v>
      </c>
      <c r="AC2179" s="116">
        <v>0</v>
      </c>
      <c r="AD2179" s="116">
        <v>0</v>
      </c>
      <c r="AE2179" s="115">
        <f t="shared" si="563"/>
        <v>0</v>
      </c>
      <c r="AF2179" s="116">
        <v>0</v>
      </c>
      <c r="AG2179" s="116">
        <v>0</v>
      </c>
      <c r="AH2179" s="116">
        <v>0</v>
      </c>
      <c r="AI2179" s="116">
        <v>0</v>
      </c>
      <c r="AJ2179" s="115">
        <f t="shared" si="559"/>
        <v>0</v>
      </c>
      <c r="AK2179" s="116">
        <f t="shared" si="559"/>
        <v>0</v>
      </c>
      <c r="AL2179" s="116">
        <f t="shared" si="559"/>
        <v>0</v>
      </c>
      <c r="AM2179" s="116">
        <f t="shared" si="559"/>
        <v>0</v>
      </c>
      <c r="AN2179" s="116">
        <f t="shared" si="559"/>
        <v>0</v>
      </c>
      <c r="AO2179" s="115">
        <f t="shared" si="552"/>
        <v>0</v>
      </c>
      <c r="AP2179" s="116">
        <f t="shared" si="552"/>
        <v>0</v>
      </c>
      <c r="AQ2179" s="116">
        <f t="shared" si="552"/>
        <v>0</v>
      </c>
      <c r="AR2179" s="116">
        <f t="shared" si="549"/>
        <v>0</v>
      </c>
      <c r="AS2179" s="116">
        <f t="shared" si="553"/>
        <v>0</v>
      </c>
    </row>
    <row r="2180" spans="2:45" ht="16.5" hidden="1" thickTop="1" thickBot="1" x14ac:dyDescent="0.3">
      <c r="B2180" s="101" t="str">
        <f t="shared" si="550"/>
        <v>b</v>
      </c>
      <c r="C2180" s="101" t="str">
        <f t="shared" si="551"/>
        <v>b</v>
      </c>
      <c r="D2180" s="109" t="s">
        <v>279</v>
      </c>
      <c r="E2180" s="118" t="s">
        <v>312</v>
      </c>
      <c r="F2180" s="115">
        <f t="shared" si="554"/>
        <v>0</v>
      </c>
      <c r="G2180" s="116">
        <v>0</v>
      </c>
      <c r="H2180" s="116">
        <v>0</v>
      </c>
      <c r="I2180" s="116">
        <v>0</v>
      </c>
      <c r="J2180" s="116">
        <v>0</v>
      </c>
      <c r="K2180" s="115">
        <f t="shared" si="560"/>
        <v>0</v>
      </c>
      <c r="L2180" s="116">
        <v>0</v>
      </c>
      <c r="M2180" s="116">
        <v>0</v>
      </c>
      <c r="N2180" s="116">
        <v>0</v>
      </c>
      <c r="O2180" s="116">
        <v>0</v>
      </c>
      <c r="P2180" s="115">
        <f t="shared" si="561"/>
        <v>0</v>
      </c>
      <c r="Q2180" s="116">
        <v>0</v>
      </c>
      <c r="R2180" s="116">
        <v>0</v>
      </c>
      <c r="S2180" s="116">
        <v>0</v>
      </c>
      <c r="T2180" s="116">
        <v>0</v>
      </c>
      <c r="U2180" s="111">
        <f t="shared" si="569"/>
        <v>0</v>
      </c>
      <c r="V2180" s="116">
        <f t="shared" si="569"/>
        <v>0</v>
      </c>
      <c r="W2180" s="116">
        <f t="shared" si="569"/>
        <v>0</v>
      </c>
      <c r="X2180" s="116">
        <f t="shared" si="569"/>
        <v>0</v>
      </c>
      <c r="Y2180" s="116">
        <f t="shared" si="569"/>
        <v>0</v>
      </c>
      <c r="Z2180" s="115">
        <f t="shared" si="562"/>
        <v>0</v>
      </c>
      <c r="AA2180" s="116">
        <v>0</v>
      </c>
      <c r="AB2180" s="116">
        <v>0</v>
      </c>
      <c r="AC2180" s="116">
        <v>0</v>
      </c>
      <c r="AD2180" s="116">
        <v>0</v>
      </c>
      <c r="AE2180" s="115">
        <f t="shared" si="563"/>
        <v>0</v>
      </c>
      <c r="AF2180" s="116">
        <v>0</v>
      </c>
      <c r="AG2180" s="116">
        <v>0</v>
      </c>
      <c r="AH2180" s="116">
        <v>0</v>
      </c>
      <c r="AI2180" s="116">
        <v>0</v>
      </c>
      <c r="AJ2180" s="115">
        <f t="shared" si="559"/>
        <v>0</v>
      </c>
      <c r="AK2180" s="116">
        <f t="shared" si="559"/>
        <v>0</v>
      </c>
      <c r="AL2180" s="116">
        <f t="shared" si="559"/>
        <v>0</v>
      </c>
      <c r="AM2180" s="116">
        <f t="shared" si="559"/>
        <v>0</v>
      </c>
      <c r="AN2180" s="116">
        <f t="shared" si="559"/>
        <v>0</v>
      </c>
      <c r="AO2180" s="115">
        <f t="shared" si="552"/>
        <v>0</v>
      </c>
      <c r="AP2180" s="116">
        <f t="shared" si="552"/>
        <v>0</v>
      </c>
      <c r="AQ2180" s="116">
        <f t="shared" si="552"/>
        <v>0</v>
      </c>
      <c r="AR2180" s="116">
        <f t="shared" si="552"/>
        <v>0</v>
      </c>
      <c r="AS2180" s="116">
        <f t="shared" si="553"/>
        <v>0</v>
      </c>
    </row>
    <row r="2181" spans="2:45" ht="52.5" thickTop="1" thickBot="1" x14ac:dyDescent="0.3">
      <c r="B2181" s="101" t="str">
        <f t="shared" ref="B2181:B2244" si="570">IF((F2181+G2181+H2181+J2181++K2181+L2181+M2181+U2181+AJ2181+AO2181)&gt;0,"a","b")</f>
        <v>a</v>
      </c>
      <c r="C2181" s="101" t="str">
        <f t="shared" ref="C2181:C2244" si="571">IF((G2181+H2181+I2181+K2181++L2181+M2181+N2181+U2181+AJ2181+AO2181)&gt;0,"a","b")</f>
        <v>a</v>
      </c>
      <c r="D2181" s="109" t="s">
        <v>477</v>
      </c>
      <c r="E2181" s="88" t="s">
        <v>478</v>
      </c>
      <c r="F2181" s="115">
        <f t="shared" si="554"/>
        <v>0</v>
      </c>
      <c r="G2181" s="116">
        <f>SUM(G2182,G2194:G2196)</f>
        <v>0</v>
      </c>
      <c r="H2181" s="116">
        <f>SUM(H2182,H2194:H2196)</f>
        <v>0</v>
      </c>
      <c r="I2181" s="116">
        <f>SUM(I2182,I2194:I2196)</f>
        <v>0</v>
      </c>
      <c r="J2181" s="116">
        <f>SUM(J2182,J2194:J2196)</f>
        <v>0</v>
      </c>
      <c r="K2181" s="115">
        <f t="shared" si="560"/>
        <v>3397000</v>
      </c>
      <c r="L2181" s="116">
        <f>SUM(L2182,L2194:L2196)</f>
        <v>3397000</v>
      </c>
      <c r="M2181" s="116">
        <f>SUM(M2182,M2194:M2196)</f>
        <v>0</v>
      </c>
      <c r="N2181" s="116">
        <f>SUM(N2182,N2194:N2196)</f>
        <v>0</v>
      </c>
      <c r="O2181" s="116">
        <f>SUM(O2182,O2194:O2196)</f>
        <v>0</v>
      </c>
      <c r="P2181" s="115">
        <f t="shared" si="561"/>
        <v>3397000</v>
      </c>
      <c r="Q2181" s="116">
        <f>SUM(Q2182,Q2194:Q2196)</f>
        <v>3397000</v>
      </c>
      <c r="R2181" s="116">
        <f>SUM(R2182,R2194:R2196)</f>
        <v>0</v>
      </c>
      <c r="S2181" s="116">
        <f>SUM(S2182,S2194:S2196)</f>
        <v>0</v>
      </c>
      <c r="T2181" s="116">
        <f>SUM(T2182,T2194:T2196)</f>
        <v>0</v>
      </c>
      <c r="U2181" s="111">
        <f t="shared" si="569"/>
        <v>0</v>
      </c>
      <c r="V2181" s="116">
        <f t="shared" si="569"/>
        <v>0</v>
      </c>
      <c r="W2181" s="116">
        <f t="shared" si="569"/>
        <v>0</v>
      </c>
      <c r="X2181" s="116">
        <f t="shared" si="569"/>
        <v>0</v>
      </c>
      <c r="Y2181" s="116">
        <f t="shared" si="569"/>
        <v>0</v>
      </c>
      <c r="Z2181" s="115">
        <f t="shared" si="562"/>
        <v>0</v>
      </c>
      <c r="AA2181" s="116">
        <f>SUM(AA2182,AA2194:AA2196)</f>
        <v>0</v>
      </c>
      <c r="AB2181" s="116">
        <f>SUM(AB2182,AB2194:AB2196)</f>
        <v>0</v>
      </c>
      <c r="AC2181" s="116">
        <f>SUM(AC2182,AC2194:AC2196)</f>
        <v>0</v>
      </c>
      <c r="AD2181" s="116">
        <f>SUM(AD2182,AD2194:AD2196)</f>
        <v>0</v>
      </c>
      <c r="AE2181" s="115">
        <f t="shared" si="563"/>
        <v>0</v>
      </c>
      <c r="AF2181" s="116">
        <f>SUM(AF2182,AF2194:AF2196)</f>
        <v>0</v>
      </c>
      <c r="AG2181" s="116">
        <f>SUM(AG2182,AG2194:AG2196)</f>
        <v>0</v>
      </c>
      <c r="AH2181" s="116">
        <f>SUM(AH2182,AH2194:AH2196)</f>
        <v>0</v>
      </c>
      <c r="AI2181" s="116">
        <f>SUM(AI2182,AI2194:AI2196)</f>
        <v>0</v>
      </c>
      <c r="AJ2181" s="115">
        <f t="shared" si="559"/>
        <v>0</v>
      </c>
      <c r="AK2181" s="116">
        <f t="shared" si="559"/>
        <v>0</v>
      </c>
      <c r="AL2181" s="116">
        <f t="shared" si="559"/>
        <v>0</v>
      </c>
      <c r="AM2181" s="116">
        <f t="shared" si="559"/>
        <v>0</v>
      </c>
      <c r="AN2181" s="116">
        <f t="shared" si="559"/>
        <v>0</v>
      </c>
      <c r="AO2181" s="115">
        <f t="shared" ref="AO2181:AR2244" si="572">K2181+U2181</f>
        <v>3397000</v>
      </c>
      <c r="AP2181" s="116">
        <f t="shared" si="572"/>
        <v>3397000</v>
      </c>
      <c r="AQ2181" s="116">
        <f t="shared" si="572"/>
        <v>0</v>
      </c>
      <c r="AR2181" s="116">
        <f t="shared" si="572"/>
        <v>0</v>
      </c>
      <c r="AS2181" s="116">
        <f t="shared" ref="AS2181:AS2244" si="573">O2181+AD2181+AI2181</f>
        <v>0</v>
      </c>
    </row>
    <row r="2182" spans="2:45" ht="16.5" hidden="1" thickTop="1" thickBot="1" x14ac:dyDescent="0.3">
      <c r="B2182" s="101" t="str">
        <f t="shared" si="570"/>
        <v>b</v>
      </c>
      <c r="C2182" s="101" t="str">
        <f t="shared" si="571"/>
        <v>b</v>
      </c>
      <c r="D2182" s="109" t="s">
        <v>279</v>
      </c>
      <c r="E2182" s="118" t="s">
        <v>298</v>
      </c>
      <c r="F2182" s="115">
        <f t="shared" si="554"/>
        <v>0</v>
      </c>
      <c r="G2182" s="116">
        <f>SUM(G2183:G2189)</f>
        <v>0</v>
      </c>
      <c r="H2182" s="116">
        <f>SUM(H2183:H2189)</f>
        <v>0</v>
      </c>
      <c r="I2182" s="116">
        <f>SUM(I2183:I2189)</f>
        <v>0</v>
      </c>
      <c r="J2182" s="116">
        <f>SUM(J2183:J2189)</f>
        <v>0</v>
      </c>
      <c r="K2182" s="115">
        <f t="shared" si="560"/>
        <v>0</v>
      </c>
      <c r="L2182" s="116">
        <f>SUM(L2183:L2189)</f>
        <v>0</v>
      </c>
      <c r="M2182" s="116">
        <f>SUM(M2183:M2189)</f>
        <v>0</v>
      </c>
      <c r="N2182" s="116">
        <f>SUM(N2183:N2189)</f>
        <v>0</v>
      </c>
      <c r="O2182" s="116">
        <f>SUM(O2183:O2189)</f>
        <v>0</v>
      </c>
      <c r="P2182" s="115">
        <f t="shared" si="561"/>
        <v>0</v>
      </c>
      <c r="Q2182" s="116">
        <f>SUM(Q2183:Q2189)</f>
        <v>0</v>
      </c>
      <c r="R2182" s="116">
        <f>SUM(R2183:R2189)</f>
        <v>0</v>
      </c>
      <c r="S2182" s="116">
        <f>SUM(S2183:S2189)</f>
        <v>0</v>
      </c>
      <c r="T2182" s="116">
        <f>SUM(T2183:T2189)</f>
        <v>0</v>
      </c>
      <c r="U2182" s="111">
        <f t="shared" si="569"/>
        <v>0</v>
      </c>
      <c r="V2182" s="116">
        <f t="shared" si="569"/>
        <v>0</v>
      </c>
      <c r="W2182" s="116">
        <f t="shared" si="569"/>
        <v>0</v>
      </c>
      <c r="X2182" s="116">
        <f t="shared" si="569"/>
        <v>0</v>
      </c>
      <c r="Y2182" s="116">
        <f t="shared" si="569"/>
        <v>0</v>
      </c>
      <c r="Z2182" s="115">
        <f t="shared" si="562"/>
        <v>0</v>
      </c>
      <c r="AA2182" s="116">
        <f>SUM(AA2183:AA2189)</f>
        <v>0</v>
      </c>
      <c r="AB2182" s="116">
        <f>SUM(AB2183:AB2189)</f>
        <v>0</v>
      </c>
      <c r="AC2182" s="116">
        <f>SUM(AC2183:AC2189)</f>
        <v>0</v>
      </c>
      <c r="AD2182" s="116">
        <f>SUM(AD2183:AD2189)</f>
        <v>0</v>
      </c>
      <c r="AE2182" s="115">
        <f t="shared" si="563"/>
        <v>0</v>
      </c>
      <c r="AF2182" s="116">
        <f>SUM(AF2183:AF2189)</f>
        <v>0</v>
      </c>
      <c r="AG2182" s="116">
        <f>SUM(AG2183:AG2189)</f>
        <v>0</v>
      </c>
      <c r="AH2182" s="116">
        <f>SUM(AH2183:AH2189)</f>
        <v>0</v>
      </c>
      <c r="AI2182" s="116">
        <f>SUM(AI2183:AI2189)</f>
        <v>0</v>
      </c>
      <c r="AJ2182" s="115">
        <f t="shared" si="559"/>
        <v>0</v>
      </c>
      <c r="AK2182" s="116">
        <f t="shared" si="559"/>
        <v>0</v>
      </c>
      <c r="AL2182" s="116">
        <f t="shared" si="559"/>
        <v>0</v>
      </c>
      <c r="AM2182" s="116">
        <f t="shared" si="559"/>
        <v>0</v>
      </c>
      <c r="AN2182" s="116">
        <f t="shared" si="559"/>
        <v>0</v>
      </c>
      <c r="AO2182" s="115">
        <f t="shared" si="572"/>
        <v>0</v>
      </c>
      <c r="AP2182" s="116">
        <f t="shared" si="572"/>
        <v>0</v>
      </c>
      <c r="AQ2182" s="116">
        <f t="shared" si="572"/>
        <v>0</v>
      </c>
      <c r="AR2182" s="116">
        <f t="shared" si="572"/>
        <v>0</v>
      </c>
      <c r="AS2182" s="116">
        <f t="shared" si="573"/>
        <v>0</v>
      </c>
    </row>
    <row r="2183" spans="2:45" ht="16.5" hidden="1" thickTop="1" thickBot="1" x14ac:dyDescent="0.3">
      <c r="B2183" s="101" t="str">
        <f t="shared" si="570"/>
        <v>b</v>
      </c>
      <c r="C2183" s="101" t="str">
        <f t="shared" si="571"/>
        <v>b</v>
      </c>
      <c r="D2183" s="109" t="s">
        <v>279</v>
      </c>
      <c r="E2183" s="119" t="s">
        <v>299</v>
      </c>
      <c r="F2183" s="115">
        <f t="shared" si="554"/>
        <v>0</v>
      </c>
      <c r="G2183" s="116">
        <v>0</v>
      </c>
      <c r="H2183" s="116">
        <v>0</v>
      </c>
      <c r="I2183" s="116">
        <v>0</v>
      </c>
      <c r="J2183" s="116">
        <v>0</v>
      </c>
      <c r="K2183" s="115">
        <f t="shared" si="560"/>
        <v>0</v>
      </c>
      <c r="L2183" s="116">
        <v>0</v>
      </c>
      <c r="M2183" s="116">
        <v>0</v>
      </c>
      <c r="N2183" s="116">
        <v>0</v>
      </c>
      <c r="O2183" s="116">
        <v>0</v>
      </c>
      <c r="P2183" s="115">
        <f t="shared" si="561"/>
        <v>0</v>
      </c>
      <c r="Q2183" s="116">
        <v>0</v>
      </c>
      <c r="R2183" s="116">
        <v>0</v>
      </c>
      <c r="S2183" s="116">
        <v>0</v>
      </c>
      <c r="T2183" s="116">
        <v>0</v>
      </c>
      <c r="U2183" s="111">
        <f t="shared" si="569"/>
        <v>0</v>
      </c>
      <c r="V2183" s="116">
        <f t="shared" si="569"/>
        <v>0</v>
      </c>
      <c r="W2183" s="116">
        <f t="shared" si="569"/>
        <v>0</v>
      </c>
      <c r="X2183" s="116">
        <f t="shared" si="569"/>
        <v>0</v>
      </c>
      <c r="Y2183" s="116">
        <f t="shared" si="569"/>
        <v>0</v>
      </c>
      <c r="Z2183" s="115">
        <f t="shared" si="562"/>
        <v>0</v>
      </c>
      <c r="AA2183" s="116">
        <v>0</v>
      </c>
      <c r="AB2183" s="116">
        <v>0</v>
      </c>
      <c r="AC2183" s="116">
        <v>0</v>
      </c>
      <c r="AD2183" s="116">
        <v>0</v>
      </c>
      <c r="AE2183" s="115">
        <f t="shared" si="563"/>
        <v>0</v>
      </c>
      <c r="AF2183" s="116">
        <v>0</v>
      </c>
      <c r="AG2183" s="116">
        <v>0</v>
      </c>
      <c r="AH2183" s="116">
        <v>0</v>
      </c>
      <c r="AI2183" s="116">
        <v>0</v>
      </c>
      <c r="AJ2183" s="115">
        <f t="shared" si="559"/>
        <v>0</v>
      </c>
      <c r="AK2183" s="116">
        <f t="shared" si="559"/>
        <v>0</v>
      </c>
      <c r="AL2183" s="116">
        <f t="shared" si="559"/>
        <v>0</v>
      </c>
      <c r="AM2183" s="116">
        <f t="shared" si="559"/>
        <v>0</v>
      </c>
      <c r="AN2183" s="116">
        <f t="shared" si="559"/>
        <v>0</v>
      </c>
      <c r="AO2183" s="115">
        <f t="shared" si="572"/>
        <v>0</v>
      </c>
      <c r="AP2183" s="116">
        <f t="shared" si="572"/>
        <v>0</v>
      </c>
      <c r="AQ2183" s="116">
        <f t="shared" si="572"/>
        <v>0</v>
      </c>
      <c r="AR2183" s="116">
        <f t="shared" si="572"/>
        <v>0</v>
      </c>
      <c r="AS2183" s="116">
        <f t="shared" si="573"/>
        <v>0</v>
      </c>
    </row>
    <row r="2184" spans="2:45" ht="16.5" hidden="1" thickTop="1" thickBot="1" x14ac:dyDescent="0.3">
      <c r="B2184" s="101" t="str">
        <f t="shared" si="570"/>
        <v>b</v>
      </c>
      <c r="C2184" s="101" t="str">
        <f t="shared" si="571"/>
        <v>b</v>
      </c>
      <c r="D2184" s="109" t="s">
        <v>279</v>
      </c>
      <c r="E2184" s="119" t="s">
        <v>300</v>
      </c>
      <c r="F2184" s="115">
        <f t="shared" si="554"/>
        <v>0</v>
      </c>
      <c r="G2184" s="116">
        <v>0</v>
      </c>
      <c r="H2184" s="116">
        <v>0</v>
      </c>
      <c r="I2184" s="116">
        <v>0</v>
      </c>
      <c r="J2184" s="116">
        <v>0</v>
      </c>
      <c r="K2184" s="115">
        <f t="shared" si="560"/>
        <v>0</v>
      </c>
      <c r="L2184" s="116">
        <v>0</v>
      </c>
      <c r="M2184" s="116">
        <v>0</v>
      </c>
      <c r="N2184" s="116">
        <v>0</v>
      </c>
      <c r="O2184" s="116">
        <v>0</v>
      </c>
      <c r="P2184" s="115">
        <f t="shared" si="561"/>
        <v>0</v>
      </c>
      <c r="Q2184" s="116">
        <v>0</v>
      </c>
      <c r="R2184" s="116">
        <v>0</v>
      </c>
      <c r="S2184" s="116">
        <v>0</v>
      </c>
      <c r="T2184" s="116">
        <v>0</v>
      </c>
      <c r="U2184" s="111">
        <f t="shared" si="569"/>
        <v>0</v>
      </c>
      <c r="V2184" s="116">
        <f t="shared" si="569"/>
        <v>0</v>
      </c>
      <c r="W2184" s="116">
        <f t="shared" si="569"/>
        <v>0</v>
      </c>
      <c r="X2184" s="116">
        <f t="shared" si="569"/>
        <v>0</v>
      </c>
      <c r="Y2184" s="116">
        <f t="shared" si="569"/>
        <v>0</v>
      </c>
      <c r="Z2184" s="115">
        <f t="shared" si="562"/>
        <v>0</v>
      </c>
      <c r="AA2184" s="116">
        <v>0</v>
      </c>
      <c r="AB2184" s="116">
        <v>0</v>
      </c>
      <c r="AC2184" s="116">
        <v>0</v>
      </c>
      <c r="AD2184" s="116">
        <v>0</v>
      </c>
      <c r="AE2184" s="115">
        <f t="shared" si="563"/>
        <v>0</v>
      </c>
      <c r="AF2184" s="116">
        <v>0</v>
      </c>
      <c r="AG2184" s="116">
        <v>0</v>
      </c>
      <c r="AH2184" s="116">
        <v>0</v>
      </c>
      <c r="AI2184" s="116">
        <v>0</v>
      </c>
      <c r="AJ2184" s="115">
        <f t="shared" si="559"/>
        <v>0</v>
      </c>
      <c r="AK2184" s="116">
        <f t="shared" si="559"/>
        <v>0</v>
      </c>
      <c r="AL2184" s="116">
        <f t="shared" si="559"/>
        <v>0</v>
      </c>
      <c r="AM2184" s="116">
        <f t="shared" si="559"/>
        <v>0</v>
      </c>
      <c r="AN2184" s="116">
        <f t="shared" si="559"/>
        <v>0</v>
      </c>
      <c r="AO2184" s="115">
        <f t="shared" si="572"/>
        <v>0</v>
      </c>
      <c r="AP2184" s="116">
        <f t="shared" si="572"/>
        <v>0</v>
      </c>
      <c r="AQ2184" s="116">
        <f t="shared" si="572"/>
        <v>0</v>
      </c>
      <c r="AR2184" s="116">
        <f t="shared" si="572"/>
        <v>0</v>
      </c>
      <c r="AS2184" s="116">
        <f t="shared" si="573"/>
        <v>0</v>
      </c>
    </row>
    <row r="2185" spans="2:45" ht="16.5" hidden="1" thickTop="1" thickBot="1" x14ac:dyDescent="0.3">
      <c r="B2185" s="101" t="str">
        <f t="shared" si="570"/>
        <v>b</v>
      </c>
      <c r="C2185" s="101" t="str">
        <f t="shared" si="571"/>
        <v>b</v>
      </c>
      <c r="D2185" s="109" t="s">
        <v>279</v>
      </c>
      <c r="E2185" s="119" t="s">
        <v>301</v>
      </c>
      <c r="F2185" s="115">
        <f t="shared" si="554"/>
        <v>0</v>
      </c>
      <c r="G2185" s="116">
        <v>0</v>
      </c>
      <c r="H2185" s="116">
        <v>0</v>
      </c>
      <c r="I2185" s="116">
        <v>0</v>
      </c>
      <c r="J2185" s="116">
        <v>0</v>
      </c>
      <c r="K2185" s="115">
        <f t="shared" si="560"/>
        <v>0</v>
      </c>
      <c r="L2185" s="116">
        <v>0</v>
      </c>
      <c r="M2185" s="116">
        <v>0</v>
      </c>
      <c r="N2185" s="116">
        <v>0</v>
      </c>
      <c r="O2185" s="116">
        <v>0</v>
      </c>
      <c r="P2185" s="115">
        <f t="shared" si="561"/>
        <v>0</v>
      </c>
      <c r="Q2185" s="116">
        <v>0</v>
      </c>
      <c r="R2185" s="116">
        <v>0</v>
      </c>
      <c r="S2185" s="116">
        <v>0</v>
      </c>
      <c r="T2185" s="116">
        <v>0</v>
      </c>
      <c r="U2185" s="111">
        <f t="shared" si="569"/>
        <v>0</v>
      </c>
      <c r="V2185" s="116">
        <f t="shared" si="569"/>
        <v>0</v>
      </c>
      <c r="W2185" s="116">
        <f t="shared" si="569"/>
        <v>0</v>
      </c>
      <c r="X2185" s="116">
        <f t="shared" si="569"/>
        <v>0</v>
      </c>
      <c r="Y2185" s="116">
        <f t="shared" si="569"/>
        <v>0</v>
      </c>
      <c r="Z2185" s="115">
        <f t="shared" si="562"/>
        <v>0</v>
      </c>
      <c r="AA2185" s="116">
        <v>0</v>
      </c>
      <c r="AB2185" s="116">
        <v>0</v>
      </c>
      <c r="AC2185" s="116">
        <v>0</v>
      </c>
      <c r="AD2185" s="116">
        <v>0</v>
      </c>
      <c r="AE2185" s="115">
        <f t="shared" si="563"/>
        <v>0</v>
      </c>
      <c r="AF2185" s="116">
        <v>0</v>
      </c>
      <c r="AG2185" s="116">
        <v>0</v>
      </c>
      <c r="AH2185" s="116">
        <v>0</v>
      </c>
      <c r="AI2185" s="116">
        <v>0</v>
      </c>
      <c r="AJ2185" s="115">
        <f t="shared" si="559"/>
        <v>0</v>
      </c>
      <c r="AK2185" s="116">
        <f t="shared" si="559"/>
        <v>0</v>
      </c>
      <c r="AL2185" s="116">
        <f t="shared" si="559"/>
        <v>0</v>
      </c>
      <c r="AM2185" s="116">
        <f t="shared" si="559"/>
        <v>0</v>
      </c>
      <c r="AN2185" s="116">
        <f t="shared" si="559"/>
        <v>0</v>
      </c>
      <c r="AO2185" s="115">
        <f t="shared" si="572"/>
        <v>0</v>
      </c>
      <c r="AP2185" s="116">
        <f t="shared" si="572"/>
        <v>0</v>
      </c>
      <c r="AQ2185" s="116">
        <f t="shared" si="572"/>
        <v>0</v>
      </c>
      <c r="AR2185" s="116">
        <f t="shared" si="572"/>
        <v>0</v>
      </c>
      <c r="AS2185" s="116">
        <f t="shared" si="573"/>
        <v>0</v>
      </c>
    </row>
    <row r="2186" spans="2:45" ht="16.5" hidden="1" thickTop="1" thickBot="1" x14ac:dyDescent="0.3">
      <c r="B2186" s="101" t="str">
        <f t="shared" si="570"/>
        <v>b</v>
      </c>
      <c r="C2186" s="101" t="str">
        <f t="shared" si="571"/>
        <v>b</v>
      </c>
      <c r="D2186" s="109" t="s">
        <v>279</v>
      </c>
      <c r="E2186" s="119" t="s">
        <v>302</v>
      </c>
      <c r="F2186" s="115">
        <f t="shared" si="554"/>
        <v>0</v>
      </c>
      <c r="G2186" s="116">
        <v>0</v>
      </c>
      <c r="H2186" s="116">
        <v>0</v>
      </c>
      <c r="I2186" s="116">
        <v>0</v>
      </c>
      <c r="J2186" s="116">
        <v>0</v>
      </c>
      <c r="K2186" s="115">
        <f t="shared" si="560"/>
        <v>0</v>
      </c>
      <c r="L2186" s="116">
        <v>0</v>
      </c>
      <c r="M2186" s="116">
        <v>0</v>
      </c>
      <c r="N2186" s="116">
        <v>0</v>
      </c>
      <c r="O2186" s="116">
        <v>0</v>
      </c>
      <c r="P2186" s="115">
        <f t="shared" si="561"/>
        <v>0</v>
      </c>
      <c r="Q2186" s="116">
        <v>0</v>
      </c>
      <c r="R2186" s="116">
        <v>0</v>
      </c>
      <c r="S2186" s="116">
        <v>0</v>
      </c>
      <c r="T2186" s="116">
        <v>0</v>
      </c>
      <c r="U2186" s="111">
        <f t="shared" si="569"/>
        <v>0</v>
      </c>
      <c r="V2186" s="116">
        <f t="shared" si="569"/>
        <v>0</v>
      </c>
      <c r="W2186" s="116">
        <f t="shared" si="569"/>
        <v>0</v>
      </c>
      <c r="X2186" s="116">
        <f t="shared" si="569"/>
        <v>0</v>
      </c>
      <c r="Y2186" s="116">
        <f t="shared" si="569"/>
        <v>0</v>
      </c>
      <c r="Z2186" s="115">
        <f t="shared" si="562"/>
        <v>0</v>
      </c>
      <c r="AA2186" s="116">
        <v>0</v>
      </c>
      <c r="AB2186" s="116">
        <v>0</v>
      </c>
      <c r="AC2186" s="116">
        <v>0</v>
      </c>
      <c r="AD2186" s="116">
        <v>0</v>
      </c>
      <c r="AE2186" s="115">
        <f t="shared" si="563"/>
        <v>0</v>
      </c>
      <c r="AF2186" s="116">
        <v>0</v>
      </c>
      <c r="AG2186" s="116">
        <v>0</v>
      </c>
      <c r="AH2186" s="116">
        <v>0</v>
      </c>
      <c r="AI2186" s="116">
        <v>0</v>
      </c>
      <c r="AJ2186" s="115">
        <f t="shared" si="559"/>
        <v>0</v>
      </c>
      <c r="AK2186" s="116">
        <f t="shared" si="559"/>
        <v>0</v>
      </c>
      <c r="AL2186" s="116">
        <f t="shared" si="559"/>
        <v>0</v>
      </c>
      <c r="AM2186" s="116">
        <f t="shared" si="559"/>
        <v>0</v>
      </c>
      <c r="AN2186" s="116">
        <f t="shared" si="559"/>
        <v>0</v>
      </c>
      <c r="AO2186" s="115">
        <f t="shared" si="572"/>
        <v>0</v>
      </c>
      <c r="AP2186" s="116">
        <f t="shared" si="572"/>
        <v>0</v>
      </c>
      <c r="AQ2186" s="116">
        <f t="shared" si="572"/>
        <v>0</v>
      </c>
      <c r="AR2186" s="116">
        <f t="shared" si="572"/>
        <v>0</v>
      </c>
      <c r="AS2186" s="116">
        <f t="shared" si="573"/>
        <v>0</v>
      </c>
    </row>
    <row r="2187" spans="2:45" ht="16.5" hidden="1" thickTop="1" thickBot="1" x14ac:dyDescent="0.3">
      <c r="B2187" s="101" t="str">
        <f t="shared" si="570"/>
        <v>b</v>
      </c>
      <c r="C2187" s="101" t="str">
        <f t="shared" si="571"/>
        <v>b</v>
      </c>
      <c r="D2187" s="109" t="s">
        <v>279</v>
      </c>
      <c r="E2187" s="119" t="s">
        <v>303</v>
      </c>
      <c r="F2187" s="115">
        <f t="shared" si="554"/>
        <v>0</v>
      </c>
      <c r="G2187" s="116">
        <v>0</v>
      </c>
      <c r="H2187" s="116">
        <v>0</v>
      </c>
      <c r="I2187" s="116">
        <v>0</v>
      </c>
      <c r="J2187" s="116">
        <v>0</v>
      </c>
      <c r="K2187" s="115">
        <f t="shared" si="560"/>
        <v>0</v>
      </c>
      <c r="L2187" s="116">
        <v>0</v>
      </c>
      <c r="M2187" s="116">
        <v>0</v>
      </c>
      <c r="N2187" s="116">
        <v>0</v>
      </c>
      <c r="O2187" s="116">
        <v>0</v>
      </c>
      <c r="P2187" s="115">
        <f t="shared" si="561"/>
        <v>0</v>
      </c>
      <c r="Q2187" s="116">
        <v>0</v>
      </c>
      <c r="R2187" s="116">
        <v>0</v>
      </c>
      <c r="S2187" s="116">
        <v>0</v>
      </c>
      <c r="T2187" s="116">
        <v>0</v>
      </c>
      <c r="U2187" s="111">
        <f t="shared" si="569"/>
        <v>0</v>
      </c>
      <c r="V2187" s="116">
        <f t="shared" si="569"/>
        <v>0</v>
      </c>
      <c r="W2187" s="116">
        <f t="shared" si="569"/>
        <v>0</v>
      </c>
      <c r="X2187" s="116">
        <f t="shared" si="569"/>
        <v>0</v>
      </c>
      <c r="Y2187" s="116">
        <f t="shared" si="569"/>
        <v>0</v>
      </c>
      <c r="Z2187" s="115">
        <f t="shared" si="562"/>
        <v>0</v>
      </c>
      <c r="AA2187" s="116">
        <v>0</v>
      </c>
      <c r="AB2187" s="116">
        <v>0</v>
      </c>
      <c r="AC2187" s="116">
        <v>0</v>
      </c>
      <c r="AD2187" s="116">
        <v>0</v>
      </c>
      <c r="AE2187" s="115">
        <f t="shared" si="563"/>
        <v>0</v>
      </c>
      <c r="AF2187" s="116">
        <v>0</v>
      </c>
      <c r="AG2187" s="116">
        <v>0</v>
      </c>
      <c r="AH2187" s="116">
        <v>0</v>
      </c>
      <c r="AI2187" s="116">
        <v>0</v>
      </c>
      <c r="AJ2187" s="115">
        <f t="shared" si="559"/>
        <v>0</v>
      </c>
      <c r="AK2187" s="116">
        <f t="shared" si="559"/>
        <v>0</v>
      </c>
      <c r="AL2187" s="116">
        <f t="shared" si="559"/>
        <v>0</v>
      </c>
      <c r="AM2187" s="116">
        <f t="shared" si="559"/>
        <v>0</v>
      </c>
      <c r="AN2187" s="116">
        <f t="shared" si="559"/>
        <v>0</v>
      </c>
      <c r="AO2187" s="115">
        <f t="shared" si="572"/>
        <v>0</v>
      </c>
      <c r="AP2187" s="116">
        <f t="shared" si="572"/>
        <v>0</v>
      </c>
      <c r="AQ2187" s="116">
        <f t="shared" si="572"/>
        <v>0</v>
      </c>
      <c r="AR2187" s="116">
        <f t="shared" si="572"/>
        <v>0</v>
      </c>
      <c r="AS2187" s="116">
        <f t="shared" si="573"/>
        <v>0</v>
      </c>
    </row>
    <row r="2188" spans="2:45" ht="16.5" hidden="1" thickTop="1" thickBot="1" x14ac:dyDescent="0.3">
      <c r="B2188" s="101" t="str">
        <f t="shared" si="570"/>
        <v>b</v>
      </c>
      <c r="C2188" s="101" t="str">
        <f t="shared" si="571"/>
        <v>b</v>
      </c>
      <c r="D2188" s="109" t="s">
        <v>279</v>
      </c>
      <c r="E2188" s="119" t="s">
        <v>304</v>
      </c>
      <c r="F2188" s="115">
        <f t="shared" si="554"/>
        <v>0</v>
      </c>
      <c r="G2188" s="116">
        <v>0</v>
      </c>
      <c r="H2188" s="116">
        <v>0</v>
      </c>
      <c r="I2188" s="116">
        <v>0</v>
      </c>
      <c r="J2188" s="116">
        <v>0</v>
      </c>
      <c r="K2188" s="115">
        <f t="shared" si="560"/>
        <v>0</v>
      </c>
      <c r="L2188" s="116">
        <v>0</v>
      </c>
      <c r="M2188" s="116">
        <v>0</v>
      </c>
      <c r="N2188" s="116">
        <v>0</v>
      </c>
      <c r="O2188" s="116">
        <v>0</v>
      </c>
      <c r="P2188" s="115">
        <f t="shared" si="561"/>
        <v>0</v>
      </c>
      <c r="Q2188" s="116">
        <v>0</v>
      </c>
      <c r="R2188" s="116">
        <v>0</v>
      </c>
      <c r="S2188" s="116">
        <v>0</v>
      </c>
      <c r="T2188" s="116">
        <v>0</v>
      </c>
      <c r="U2188" s="111">
        <f t="shared" si="569"/>
        <v>0</v>
      </c>
      <c r="V2188" s="116">
        <f t="shared" si="569"/>
        <v>0</v>
      </c>
      <c r="W2188" s="116">
        <f t="shared" si="569"/>
        <v>0</v>
      </c>
      <c r="X2188" s="116">
        <f t="shared" si="569"/>
        <v>0</v>
      </c>
      <c r="Y2188" s="116">
        <f t="shared" si="569"/>
        <v>0</v>
      </c>
      <c r="Z2188" s="115">
        <f t="shared" si="562"/>
        <v>0</v>
      </c>
      <c r="AA2188" s="116">
        <v>0</v>
      </c>
      <c r="AB2188" s="116">
        <v>0</v>
      </c>
      <c r="AC2188" s="116">
        <v>0</v>
      </c>
      <c r="AD2188" s="116">
        <v>0</v>
      </c>
      <c r="AE2188" s="115">
        <f t="shared" si="563"/>
        <v>0</v>
      </c>
      <c r="AF2188" s="116">
        <v>0</v>
      </c>
      <c r="AG2188" s="116">
        <v>0</v>
      </c>
      <c r="AH2188" s="116">
        <v>0</v>
      </c>
      <c r="AI2188" s="116">
        <v>0</v>
      </c>
      <c r="AJ2188" s="115">
        <f t="shared" si="559"/>
        <v>0</v>
      </c>
      <c r="AK2188" s="116">
        <f t="shared" si="559"/>
        <v>0</v>
      </c>
      <c r="AL2188" s="116">
        <f t="shared" si="559"/>
        <v>0</v>
      </c>
      <c r="AM2188" s="116">
        <f t="shared" si="559"/>
        <v>0</v>
      </c>
      <c r="AN2188" s="116">
        <f t="shared" si="559"/>
        <v>0</v>
      </c>
      <c r="AO2188" s="115">
        <f t="shared" si="572"/>
        <v>0</v>
      </c>
      <c r="AP2188" s="116">
        <f t="shared" si="572"/>
        <v>0</v>
      </c>
      <c r="AQ2188" s="116">
        <f t="shared" si="572"/>
        <v>0</v>
      </c>
      <c r="AR2188" s="116">
        <f t="shared" si="572"/>
        <v>0</v>
      </c>
      <c r="AS2188" s="116">
        <f t="shared" si="573"/>
        <v>0</v>
      </c>
    </row>
    <row r="2189" spans="2:45" ht="16.5" hidden="1" thickTop="1" thickBot="1" x14ac:dyDescent="0.3">
      <c r="B2189" s="101" t="str">
        <f t="shared" si="570"/>
        <v>b</v>
      </c>
      <c r="C2189" s="101" t="str">
        <f t="shared" si="571"/>
        <v>b</v>
      </c>
      <c r="D2189" s="109" t="s">
        <v>279</v>
      </c>
      <c r="E2189" s="119" t="s">
        <v>305</v>
      </c>
      <c r="F2189" s="115">
        <f t="shared" si="554"/>
        <v>0</v>
      </c>
      <c r="G2189" s="116">
        <f>SUM(G2190:G2191)</f>
        <v>0</v>
      </c>
      <c r="H2189" s="116">
        <f>SUM(H2190:H2191)</f>
        <v>0</v>
      </c>
      <c r="I2189" s="116">
        <f>SUM(I2190:I2191)</f>
        <v>0</v>
      </c>
      <c r="J2189" s="116">
        <f>SUM(J2190:J2191)</f>
        <v>0</v>
      </c>
      <c r="K2189" s="115">
        <f t="shared" si="560"/>
        <v>0</v>
      </c>
      <c r="L2189" s="116">
        <f>SUM(L2190:L2191)</f>
        <v>0</v>
      </c>
      <c r="M2189" s="116">
        <f>SUM(M2190:M2191)</f>
        <v>0</v>
      </c>
      <c r="N2189" s="116">
        <f>SUM(N2190:N2191)</f>
        <v>0</v>
      </c>
      <c r="O2189" s="116">
        <f>SUM(O2190:O2191)</f>
        <v>0</v>
      </c>
      <c r="P2189" s="115">
        <f t="shared" si="561"/>
        <v>0</v>
      </c>
      <c r="Q2189" s="116">
        <f>SUM(Q2190:Q2191)</f>
        <v>0</v>
      </c>
      <c r="R2189" s="116">
        <f>SUM(R2190:R2191)</f>
        <v>0</v>
      </c>
      <c r="S2189" s="116">
        <f>SUM(S2190:S2191)</f>
        <v>0</v>
      </c>
      <c r="T2189" s="116">
        <f>SUM(T2190:T2191)</f>
        <v>0</v>
      </c>
      <c r="U2189" s="111">
        <f t="shared" si="569"/>
        <v>0</v>
      </c>
      <c r="V2189" s="116">
        <f t="shared" si="569"/>
        <v>0</v>
      </c>
      <c r="W2189" s="116">
        <f t="shared" si="569"/>
        <v>0</v>
      </c>
      <c r="X2189" s="116">
        <f t="shared" si="569"/>
        <v>0</v>
      </c>
      <c r="Y2189" s="116">
        <f t="shared" si="569"/>
        <v>0</v>
      </c>
      <c r="Z2189" s="115">
        <f t="shared" si="562"/>
        <v>0</v>
      </c>
      <c r="AA2189" s="116">
        <f>SUM(AA2190:AA2191)</f>
        <v>0</v>
      </c>
      <c r="AB2189" s="116">
        <f>SUM(AB2190:AB2191)</f>
        <v>0</v>
      </c>
      <c r="AC2189" s="116">
        <f>SUM(AC2190:AC2191)</f>
        <v>0</v>
      </c>
      <c r="AD2189" s="116">
        <f>SUM(AD2190:AD2191)</f>
        <v>0</v>
      </c>
      <c r="AE2189" s="115">
        <f t="shared" si="563"/>
        <v>0</v>
      </c>
      <c r="AF2189" s="116">
        <f>SUM(AF2190:AF2191)</f>
        <v>0</v>
      </c>
      <c r="AG2189" s="116">
        <f>SUM(AG2190:AG2191)</f>
        <v>0</v>
      </c>
      <c r="AH2189" s="116">
        <f>SUM(AH2190:AH2191)</f>
        <v>0</v>
      </c>
      <c r="AI2189" s="116">
        <f>SUM(AI2190:AI2191)</f>
        <v>0</v>
      </c>
      <c r="AJ2189" s="115">
        <f t="shared" si="559"/>
        <v>0</v>
      </c>
      <c r="AK2189" s="116">
        <f t="shared" si="559"/>
        <v>0</v>
      </c>
      <c r="AL2189" s="116">
        <f t="shared" si="559"/>
        <v>0</v>
      </c>
      <c r="AM2189" s="116">
        <f t="shared" si="559"/>
        <v>0</v>
      </c>
      <c r="AN2189" s="116">
        <f t="shared" si="559"/>
        <v>0</v>
      </c>
      <c r="AO2189" s="115">
        <f t="shared" si="572"/>
        <v>0</v>
      </c>
      <c r="AP2189" s="116">
        <f t="shared" si="572"/>
        <v>0</v>
      </c>
      <c r="AQ2189" s="116">
        <f t="shared" si="572"/>
        <v>0</v>
      </c>
      <c r="AR2189" s="116">
        <f t="shared" si="572"/>
        <v>0</v>
      </c>
      <c r="AS2189" s="116">
        <f t="shared" si="573"/>
        <v>0</v>
      </c>
    </row>
    <row r="2190" spans="2:45" ht="16.5" hidden="1" thickTop="1" thickBot="1" x14ac:dyDescent="0.3">
      <c r="B2190" s="101" t="str">
        <f t="shared" si="570"/>
        <v>b</v>
      </c>
      <c r="C2190" s="101" t="str">
        <f t="shared" si="571"/>
        <v>b</v>
      </c>
      <c r="D2190" s="109" t="s">
        <v>279</v>
      </c>
      <c r="E2190" s="120" t="s">
        <v>306</v>
      </c>
      <c r="F2190" s="115">
        <f t="shared" si="554"/>
        <v>0</v>
      </c>
      <c r="G2190" s="116">
        <v>0</v>
      </c>
      <c r="H2190" s="116">
        <v>0</v>
      </c>
      <c r="I2190" s="116">
        <v>0</v>
      </c>
      <c r="J2190" s="116">
        <v>0</v>
      </c>
      <c r="K2190" s="115">
        <f t="shared" si="560"/>
        <v>0</v>
      </c>
      <c r="L2190" s="116">
        <v>0</v>
      </c>
      <c r="M2190" s="116">
        <v>0</v>
      </c>
      <c r="N2190" s="116">
        <v>0</v>
      </c>
      <c r="O2190" s="116">
        <v>0</v>
      </c>
      <c r="P2190" s="115">
        <f t="shared" si="561"/>
        <v>0</v>
      </c>
      <c r="Q2190" s="116">
        <v>0</v>
      </c>
      <c r="R2190" s="116">
        <v>0</v>
      </c>
      <c r="S2190" s="116">
        <v>0</v>
      </c>
      <c r="T2190" s="116">
        <v>0</v>
      </c>
      <c r="U2190" s="111">
        <f t="shared" si="569"/>
        <v>0</v>
      </c>
      <c r="V2190" s="116">
        <f t="shared" si="569"/>
        <v>0</v>
      </c>
      <c r="W2190" s="116">
        <f t="shared" si="569"/>
        <v>0</v>
      </c>
      <c r="X2190" s="116">
        <f t="shared" si="569"/>
        <v>0</v>
      </c>
      <c r="Y2190" s="116">
        <f t="shared" si="569"/>
        <v>0</v>
      </c>
      <c r="Z2190" s="115">
        <f t="shared" si="562"/>
        <v>0</v>
      </c>
      <c r="AA2190" s="116">
        <v>0</v>
      </c>
      <c r="AB2190" s="116">
        <v>0</v>
      </c>
      <c r="AC2190" s="116">
        <v>0</v>
      </c>
      <c r="AD2190" s="116">
        <v>0</v>
      </c>
      <c r="AE2190" s="115">
        <f t="shared" si="563"/>
        <v>0</v>
      </c>
      <c r="AF2190" s="116">
        <v>0</v>
      </c>
      <c r="AG2190" s="116">
        <v>0</v>
      </c>
      <c r="AH2190" s="116">
        <v>0</v>
      </c>
      <c r="AI2190" s="116">
        <v>0</v>
      </c>
      <c r="AJ2190" s="115">
        <f t="shared" si="559"/>
        <v>0</v>
      </c>
      <c r="AK2190" s="116">
        <f t="shared" si="559"/>
        <v>0</v>
      </c>
      <c r="AL2190" s="116">
        <f t="shared" si="559"/>
        <v>0</v>
      </c>
      <c r="AM2190" s="116">
        <f t="shared" si="559"/>
        <v>0</v>
      </c>
      <c r="AN2190" s="116">
        <f t="shared" si="559"/>
        <v>0</v>
      </c>
      <c r="AO2190" s="115">
        <f t="shared" si="572"/>
        <v>0</v>
      </c>
      <c r="AP2190" s="116">
        <f t="shared" si="572"/>
        <v>0</v>
      </c>
      <c r="AQ2190" s="116">
        <f t="shared" si="572"/>
        <v>0</v>
      </c>
      <c r="AR2190" s="116">
        <f t="shared" si="572"/>
        <v>0</v>
      </c>
      <c r="AS2190" s="116">
        <f t="shared" si="573"/>
        <v>0</v>
      </c>
    </row>
    <row r="2191" spans="2:45" ht="27" hidden="1" thickTop="1" thickBot="1" x14ac:dyDescent="0.3">
      <c r="B2191" s="101" t="str">
        <f t="shared" si="570"/>
        <v>b</v>
      </c>
      <c r="C2191" s="101" t="str">
        <f t="shared" si="571"/>
        <v>b</v>
      </c>
      <c r="D2191" s="109" t="s">
        <v>279</v>
      </c>
      <c r="E2191" s="120" t="s">
        <v>307</v>
      </c>
      <c r="F2191" s="115">
        <f t="shared" si="554"/>
        <v>0</v>
      </c>
      <c r="G2191" s="116">
        <f>SUM(G2192:G2193)</f>
        <v>0</v>
      </c>
      <c r="H2191" s="116">
        <f>SUM(H2192:H2193)</f>
        <v>0</v>
      </c>
      <c r="I2191" s="116">
        <f>SUM(I2192:I2193)</f>
        <v>0</v>
      </c>
      <c r="J2191" s="116">
        <f>SUM(J2192:J2193)</f>
        <v>0</v>
      </c>
      <c r="K2191" s="115">
        <f t="shared" si="560"/>
        <v>0</v>
      </c>
      <c r="L2191" s="116">
        <f>SUM(L2192:L2193)</f>
        <v>0</v>
      </c>
      <c r="M2191" s="116">
        <f>SUM(M2192:M2193)</f>
        <v>0</v>
      </c>
      <c r="N2191" s="116">
        <f>SUM(N2192:N2193)</f>
        <v>0</v>
      </c>
      <c r="O2191" s="116">
        <f>SUM(O2192:O2193)</f>
        <v>0</v>
      </c>
      <c r="P2191" s="115">
        <f t="shared" si="561"/>
        <v>0</v>
      </c>
      <c r="Q2191" s="116">
        <f>SUM(Q2192:Q2193)</f>
        <v>0</v>
      </c>
      <c r="R2191" s="116">
        <f>SUM(R2192:R2193)</f>
        <v>0</v>
      </c>
      <c r="S2191" s="116">
        <f>SUM(S2192:S2193)</f>
        <v>0</v>
      </c>
      <c r="T2191" s="116">
        <f>SUM(T2192:T2193)</f>
        <v>0</v>
      </c>
      <c r="U2191" s="111">
        <f t="shared" si="569"/>
        <v>0</v>
      </c>
      <c r="V2191" s="116">
        <f t="shared" si="569"/>
        <v>0</v>
      </c>
      <c r="W2191" s="116">
        <f t="shared" si="569"/>
        <v>0</v>
      </c>
      <c r="X2191" s="116">
        <f t="shared" si="569"/>
        <v>0</v>
      </c>
      <c r="Y2191" s="116">
        <f t="shared" si="569"/>
        <v>0</v>
      </c>
      <c r="Z2191" s="115">
        <f t="shared" si="562"/>
        <v>0</v>
      </c>
      <c r="AA2191" s="116">
        <f>SUM(AA2192:AA2193)</f>
        <v>0</v>
      </c>
      <c r="AB2191" s="116">
        <f>SUM(AB2192:AB2193)</f>
        <v>0</v>
      </c>
      <c r="AC2191" s="116">
        <f>SUM(AC2192:AC2193)</f>
        <v>0</v>
      </c>
      <c r="AD2191" s="116">
        <f>SUM(AD2192:AD2193)</f>
        <v>0</v>
      </c>
      <c r="AE2191" s="115">
        <f t="shared" si="563"/>
        <v>0</v>
      </c>
      <c r="AF2191" s="116">
        <f>SUM(AF2192:AF2193)</f>
        <v>0</v>
      </c>
      <c r="AG2191" s="116">
        <f>SUM(AG2192:AG2193)</f>
        <v>0</v>
      </c>
      <c r="AH2191" s="116">
        <f>SUM(AH2192:AH2193)</f>
        <v>0</v>
      </c>
      <c r="AI2191" s="116">
        <f>SUM(AI2192:AI2193)</f>
        <v>0</v>
      </c>
      <c r="AJ2191" s="115">
        <f t="shared" si="559"/>
        <v>0</v>
      </c>
      <c r="AK2191" s="116">
        <f t="shared" si="559"/>
        <v>0</v>
      </c>
      <c r="AL2191" s="116">
        <f t="shared" si="559"/>
        <v>0</v>
      </c>
      <c r="AM2191" s="116">
        <f t="shared" si="559"/>
        <v>0</v>
      </c>
      <c r="AN2191" s="116">
        <f t="shared" si="559"/>
        <v>0</v>
      </c>
      <c r="AO2191" s="115">
        <f t="shared" si="572"/>
        <v>0</v>
      </c>
      <c r="AP2191" s="116">
        <f t="shared" si="572"/>
        <v>0</v>
      </c>
      <c r="AQ2191" s="116">
        <f t="shared" si="572"/>
        <v>0</v>
      </c>
      <c r="AR2191" s="116">
        <f t="shared" si="572"/>
        <v>0</v>
      </c>
      <c r="AS2191" s="116">
        <f t="shared" si="573"/>
        <v>0</v>
      </c>
    </row>
    <row r="2192" spans="2:45" ht="27" hidden="1" thickTop="1" thickBot="1" x14ac:dyDescent="0.3">
      <c r="B2192" s="101" t="str">
        <f t="shared" si="570"/>
        <v>b</v>
      </c>
      <c r="C2192" s="101" t="str">
        <f t="shared" si="571"/>
        <v>b</v>
      </c>
      <c r="D2192" s="109" t="s">
        <v>279</v>
      </c>
      <c r="E2192" s="121" t="s">
        <v>308</v>
      </c>
      <c r="F2192" s="115">
        <f t="shared" si="554"/>
        <v>0</v>
      </c>
      <c r="G2192" s="116">
        <v>0</v>
      </c>
      <c r="H2192" s="116">
        <v>0</v>
      </c>
      <c r="I2192" s="116">
        <v>0</v>
      </c>
      <c r="J2192" s="116">
        <v>0</v>
      </c>
      <c r="K2192" s="115">
        <f t="shared" si="560"/>
        <v>0</v>
      </c>
      <c r="L2192" s="116">
        <v>0</v>
      </c>
      <c r="M2192" s="116">
        <v>0</v>
      </c>
      <c r="N2192" s="116">
        <v>0</v>
      </c>
      <c r="O2192" s="116">
        <v>0</v>
      </c>
      <c r="P2192" s="115">
        <f t="shared" si="561"/>
        <v>0</v>
      </c>
      <c r="Q2192" s="116">
        <v>0</v>
      </c>
      <c r="R2192" s="116">
        <v>0</v>
      </c>
      <c r="S2192" s="116">
        <v>0</v>
      </c>
      <c r="T2192" s="116">
        <v>0</v>
      </c>
      <c r="U2192" s="111">
        <f t="shared" si="569"/>
        <v>0</v>
      </c>
      <c r="V2192" s="116">
        <f t="shared" si="569"/>
        <v>0</v>
      </c>
      <c r="W2192" s="116">
        <f t="shared" si="569"/>
        <v>0</v>
      </c>
      <c r="X2192" s="116">
        <f t="shared" si="569"/>
        <v>0</v>
      </c>
      <c r="Y2192" s="116">
        <f t="shared" si="569"/>
        <v>0</v>
      </c>
      <c r="Z2192" s="115">
        <f t="shared" si="562"/>
        <v>0</v>
      </c>
      <c r="AA2192" s="116">
        <v>0</v>
      </c>
      <c r="AB2192" s="116">
        <v>0</v>
      </c>
      <c r="AC2192" s="116">
        <v>0</v>
      </c>
      <c r="AD2192" s="116">
        <v>0</v>
      </c>
      <c r="AE2192" s="115">
        <f t="shared" si="563"/>
        <v>0</v>
      </c>
      <c r="AF2192" s="116">
        <v>0</v>
      </c>
      <c r="AG2192" s="116">
        <v>0</v>
      </c>
      <c r="AH2192" s="116">
        <v>0</v>
      </c>
      <c r="AI2192" s="116">
        <v>0</v>
      </c>
      <c r="AJ2192" s="115">
        <f t="shared" si="559"/>
        <v>0</v>
      </c>
      <c r="AK2192" s="116">
        <f t="shared" si="559"/>
        <v>0</v>
      </c>
      <c r="AL2192" s="116">
        <f t="shared" si="559"/>
        <v>0</v>
      </c>
      <c r="AM2192" s="116">
        <f t="shared" si="559"/>
        <v>0</v>
      </c>
      <c r="AN2192" s="116">
        <f t="shared" si="559"/>
        <v>0</v>
      </c>
      <c r="AO2192" s="115">
        <f t="shared" si="572"/>
        <v>0</v>
      </c>
      <c r="AP2192" s="116">
        <f t="shared" si="572"/>
        <v>0</v>
      </c>
      <c r="AQ2192" s="116">
        <f t="shared" si="572"/>
        <v>0</v>
      </c>
      <c r="AR2192" s="116">
        <f t="shared" si="572"/>
        <v>0</v>
      </c>
      <c r="AS2192" s="116">
        <f t="shared" si="573"/>
        <v>0</v>
      </c>
    </row>
    <row r="2193" spans="2:45" ht="27" hidden="1" thickTop="1" thickBot="1" x14ac:dyDescent="0.3">
      <c r="B2193" s="101" t="str">
        <f t="shared" si="570"/>
        <v>b</v>
      </c>
      <c r="C2193" s="101" t="str">
        <f t="shared" si="571"/>
        <v>b</v>
      </c>
      <c r="D2193" s="109" t="s">
        <v>279</v>
      </c>
      <c r="E2193" s="121" t="s">
        <v>309</v>
      </c>
      <c r="F2193" s="115">
        <f t="shared" si="554"/>
        <v>0</v>
      </c>
      <c r="G2193" s="116">
        <v>0</v>
      </c>
      <c r="H2193" s="116">
        <v>0</v>
      </c>
      <c r="I2193" s="116">
        <v>0</v>
      </c>
      <c r="J2193" s="116">
        <v>0</v>
      </c>
      <c r="K2193" s="115">
        <f t="shared" si="560"/>
        <v>0</v>
      </c>
      <c r="L2193" s="116">
        <v>0</v>
      </c>
      <c r="M2193" s="116">
        <v>0</v>
      </c>
      <c r="N2193" s="116">
        <v>0</v>
      </c>
      <c r="O2193" s="116">
        <v>0</v>
      </c>
      <c r="P2193" s="115">
        <f t="shared" si="561"/>
        <v>0</v>
      </c>
      <c r="Q2193" s="116">
        <v>0</v>
      </c>
      <c r="R2193" s="116">
        <v>0</v>
      </c>
      <c r="S2193" s="116">
        <v>0</v>
      </c>
      <c r="T2193" s="116">
        <v>0</v>
      </c>
      <c r="U2193" s="111">
        <f t="shared" si="569"/>
        <v>0</v>
      </c>
      <c r="V2193" s="116">
        <f t="shared" si="569"/>
        <v>0</v>
      </c>
      <c r="W2193" s="116">
        <f t="shared" si="569"/>
        <v>0</v>
      </c>
      <c r="X2193" s="116">
        <f t="shared" si="569"/>
        <v>0</v>
      </c>
      <c r="Y2193" s="116">
        <f t="shared" si="569"/>
        <v>0</v>
      </c>
      <c r="Z2193" s="115">
        <f t="shared" si="562"/>
        <v>0</v>
      </c>
      <c r="AA2193" s="116">
        <v>0</v>
      </c>
      <c r="AB2193" s="116">
        <v>0</v>
      </c>
      <c r="AC2193" s="116">
        <v>0</v>
      </c>
      <c r="AD2193" s="116">
        <v>0</v>
      </c>
      <c r="AE2193" s="115">
        <f t="shared" si="563"/>
        <v>0</v>
      </c>
      <c r="AF2193" s="116">
        <v>0</v>
      </c>
      <c r="AG2193" s="116">
        <v>0</v>
      </c>
      <c r="AH2193" s="116">
        <v>0</v>
      </c>
      <c r="AI2193" s="116">
        <v>0</v>
      </c>
      <c r="AJ2193" s="115">
        <f t="shared" si="559"/>
        <v>0</v>
      </c>
      <c r="AK2193" s="116">
        <f t="shared" si="559"/>
        <v>0</v>
      </c>
      <c r="AL2193" s="116">
        <f t="shared" si="559"/>
        <v>0</v>
      </c>
      <c r="AM2193" s="116">
        <f t="shared" si="559"/>
        <v>0</v>
      </c>
      <c r="AN2193" s="116">
        <f t="shared" si="559"/>
        <v>0</v>
      </c>
      <c r="AO2193" s="115">
        <f t="shared" si="572"/>
        <v>0</v>
      </c>
      <c r="AP2193" s="116">
        <f t="shared" si="572"/>
        <v>0</v>
      </c>
      <c r="AQ2193" s="116">
        <f t="shared" si="572"/>
        <v>0</v>
      </c>
      <c r="AR2193" s="116">
        <f t="shared" si="572"/>
        <v>0</v>
      </c>
      <c r="AS2193" s="116">
        <f t="shared" si="573"/>
        <v>0</v>
      </c>
    </row>
    <row r="2194" spans="2:45" ht="16.5" thickTop="1" thickBot="1" x14ac:dyDescent="0.3">
      <c r="B2194" s="101" t="str">
        <f t="shared" si="570"/>
        <v>a</v>
      </c>
      <c r="C2194" s="101" t="str">
        <f t="shared" si="571"/>
        <v>a</v>
      </c>
      <c r="D2194" s="109" t="s">
        <v>279</v>
      </c>
      <c r="E2194" s="118" t="s">
        <v>310</v>
      </c>
      <c r="F2194" s="115">
        <f t="shared" si="554"/>
        <v>0</v>
      </c>
      <c r="G2194" s="116">
        <v>0</v>
      </c>
      <c r="H2194" s="116">
        <v>0</v>
      </c>
      <c r="I2194" s="116">
        <v>0</v>
      </c>
      <c r="J2194" s="116">
        <v>0</v>
      </c>
      <c r="K2194" s="115">
        <f t="shared" si="560"/>
        <v>3397000</v>
      </c>
      <c r="L2194" s="116">
        <v>3397000</v>
      </c>
      <c r="M2194" s="116">
        <v>0</v>
      </c>
      <c r="N2194" s="116">
        <v>0</v>
      </c>
      <c r="O2194" s="116">
        <v>0</v>
      </c>
      <c r="P2194" s="115">
        <f t="shared" si="561"/>
        <v>3397000</v>
      </c>
      <c r="Q2194" s="116">
        <v>3397000</v>
      </c>
      <c r="R2194" s="116">
        <v>0</v>
      </c>
      <c r="S2194" s="116">
        <v>0</v>
      </c>
      <c r="T2194" s="116">
        <v>0</v>
      </c>
      <c r="U2194" s="111">
        <f t="shared" si="569"/>
        <v>0</v>
      </c>
      <c r="V2194" s="116">
        <f t="shared" si="569"/>
        <v>0</v>
      </c>
      <c r="W2194" s="116">
        <f t="shared" si="569"/>
        <v>0</v>
      </c>
      <c r="X2194" s="116">
        <f t="shared" si="569"/>
        <v>0</v>
      </c>
      <c r="Y2194" s="116">
        <f t="shared" si="569"/>
        <v>0</v>
      </c>
      <c r="Z2194" s="115">
        <f t="shared" si="562"/>
        <v>0</v>
      </c>
      <c r="AA2194" s="116">
        <v>0</v>
      </c>
      <c r="AB2194" s="116">
        <v>0</v>
      </c>
      <c r="AC2194" s="116">
        <v>0</v>
      </c>
      <c r="AD2194" s="116">
        <v>0</v>
      </c>
      <c r="AE2194" s="115">
        <f t="shared" si="563"/>
        <v>0</v>
      </c>
      <c r="AF2194" s="116">
        <v>0</v>
      </c>
      <c r="AG2194" s="116">
        <v>0</v>
      </c>
      <c r="AH2194" s="116">
        <v>0</v>
      </c>
      <c r="AI2194" s="116">
        <v>0</v>
      </c>
      <c r="AJ2194" s="115">
        <f t="shared" si="559"/>
        <v>0</v>
      </c>
      <c r="AK2194" s="116">
        <f t="shared" si="559"/>
        <v>0</v>
      </c>
      <c r="AL2194" s="116">
        <f t="shared" si="559"/>
        <v>0</v>
      </c>
      <c r="AM2194" s="116">
        <f t="shared" si="559"/>
        <v>0</v>
      </c>
      <c r="AN2194" s="116">
        <f t="shared" si="559"/>
        <v>0</v>
      </c>
      <c r="AO2194" s="115">
        <f t="shared" si="572"/>
        <v>3397000</v>
      </c>
      <c r="AP2194" s="116">
        <f t="shared" si="572"/>
        <v>3397000</v>
      </c>
      <c r="AQ2194" s="116">
        <f t="shared" si="572"/>
        <v>0</v>
      </c>
      <c r="AR2194" s="116">
        <f t="shared" si="572"/>
        <v>0</v>
      </c>
      <c r="AS2194" s="116">
        <f t="shared" si="573"/>
        <v>0</v>
      </c>
    </row>
    <row r="2195" spans="2:45" ht="16.5" hidden="1" thickTop="1" thickBot="1" x14ac:dyDescent="0.3">
      <c r="B2195" s="101" t="str">
        <f t="shared" si="570"/>
        <v>b</v>
      </c>
      <c r="C2195" s="101" t="str">
        <f t="shared" si="571"/>
        <v>b</v>
      </c>
      <c r="D2195" s="109" t="s">
        <v>279</v>
      </c>
      <c r="E2195" s="118" t="s">
        <v>311</v>
      </c>
      <c r="F2195" s="115">
        <f t="shared" si="554"/>
        <v>0</v>
      </c>
      <c r="G2195" s="116">
        <v>0</v>
      </c>
      <c r="H2195" s="116">
        <v>0</v>
      </c>
      <c r="I2195" s="116">
        <v>0</v>
      </c>
      <c r="J2195" s="116">
        <v>0</v>
      </c>
      <c r="K2195" s="115">
        <f t="shared" si="560"/>
        <v>0</v>
      </c>
      <c r="L2195" s="116">
        <v>0</v>
      </c>
      <c r="M2195" s="116">
        <v>0</v>
      </c>
      <c r="N2195" s="116">
        <v>0</v>
      </c>
      <c r="O2195" s="116">
        <v>0</v>
      </c>
      <c r="P2195" s="115">
        <f t="shared" si="561"/>
        <v>0</v>
      </c>
      <c r="Q2195" s="116">
        <v>0</v>
      </c>
      <c r="R2195" s="116">
        <v>0</v>
      </c>
      <c r="S2195" s="116">
        <v>0</v>
      </c>
      <c r="T2195" s="116">
        <v>0</v>
      </c>
      <c r="U2195" s="111">
        <f t="shared" si="569"/>
        <v>0</v>
      </c>
      <c r="V2195" s="116">
        <f t="shared" si="569"/>
        <v>0</v>
      </c>
      <c r="W2195" s="116">
        <f t="shared" si="569"/>
        <v>0</v>
      </c>
      <c r="X2195" s="116">
        <f t="shared" si="569"/>
        <v>0</v>
      </c>
      <c r="Y2195" s="116">
        <f t="shared" si="569"/>
        <v>0</v>
      </c>
      <c r="Z2195" s="115">
        <f t="shared" si="562"/>
        <v>0</v>
      </c>
      <c r="AA2195" s="116">
        <v>0</v>
      </c>
      <c r="AB2195" s="116">
        <v>0</v>
      </c>
      <c r="AC2195" s="116">
        <v>0</v>
      </c>
      <c r="AD2195" s="116">
        <v>0</v>
      </c>
      <c r="AE2195" s="115">
        <f t="shared" si="563"/>
        <v>0</v>
      </c>
      <c r="AF2195" s="116">
        <v>0</v>
      </c>
      <c r="AG2195" s="116">
        <v>0</v>
      </c>
      <c r="AH2195" s="116">
        <v>0</v>
      </c>
      <c r="AI2195" s="116">
        <v>0</v>
      </c>
      <c r="AJ2195" s="115">
        <f t="shared" si="559"/>
        <v>0</v>
      </c>
      <c r="AK2195" s="116">
        <f t="shared" si="559"/>
        <v>0</v>
      </c>
      <c r="AL2195" s="116">
        <f t="shared" si="559"/>
        <v>0</v>
      </c>
      <c r="AM2195" s="116">
        <f t="shared" si="559"/>
        <v>0</v>
      </c>
      <c r="AN2195" s="116">
        <f t="shared" si="559"/>
        <v>0</v>
      </c>
      <c r="AO2195" s="115">
        <f t="shared" si="572"/>
        <v>0</v>
      </c>
      <c r="AP2195" s="116">
        <f t="shared" si="572"/>
        <v>0</v>
      </c>
      <c r="AQ2195" s="116">
        <f t="shared" si="572"/>
        <v>0</v>
      </c>
      <c r="AR2195" s="116">
        <f t="shared" si="572"/>
        <v>0</v>
      </c>
      <c r="AS2195" s="116">
        <f t="shared" si="573"/>
        <v>0</v>
      </c>
    </row>
    <row r="2196" spans="2:45" ht="16.5" hidden="1" thickTop="1" thickBot="1" x14ac:dyDescent="0.3">
      <c r="B2196" s="101" t="str">
        <f t="shared" si="570"/>
        <v>b</v>
      </c>
      <c r="C2196" s="101" t="str">
        <f t="shared" si="571"/>
        <v>b</v>
      </c>
      <c r="D2196" s="109" t="s">
        <v>279</v>
      </c>
      <c r="E2196" s="118" t="s">
        <v>312</v>
      </c>
      <c r="F2196" s="115">
        <f t="shared" si="554"/>
        <v>0</v>
      </c>
      <c r="G2196" s="116">
        <v>0</v>
      </c>
      <c r="H2196" s="116">
        <v>0</v>
      </c>
      <c r="I2196" s="116">
        <v>0</v>
      </c>
      <c r="J2196" s="116">
        <v>0</v>
      </c>
      <c r="K2196" s="115">
        <f t="shared" si="560"/>
        <v>0</v>
      </c>
      <c r="L2196" s="116">
        <v>0</v>
      </c>
      <c r="M2196" s="116">
        <v>0</v>
      </c>
      <c r="N2196" s="116">
        <v>0</v>
      </c>
      <c r="O2196" s="116">
        <v>0</v>
      </c>
      <c r="P2196" s="115">
        <f t="shared" si="561"/>
        <v>0</v>
      </c>
      <c r="Q2196" s="116">
        <v>0</v>
      </c>
      <c r="R2196" s="116">
        <v>0</v>
      </c>
      <c r="S2196" s="116">
        <v>0</v>
      </c>
      <c r="T2196" s="116">
        <v>0</v>
      </c>
      <c r="U2196" s="111">
        <f t="shared" si="569"/>
        <v>0</v>
      </c>
      <c r="V2196" s="116">
        <f t="shared" si="569"/>
        <v>0</v>
      </c>
      <c r="W2196" s="116">
        <f t="shared" si="569"/>
        <v>0</v>
      </c>
      <c r="X2196" s="116">
        <f t="shared" si="569"/>
        <v>0</v>
      </c>
      <c r="Y2196" s="116">
        <f t="shared" si="569"/>
        <v>0</v>
      </c>
      <c r="Z2196" s="115">
        <f t="shared" si="562"/>
        <v>0</v>
      </c>
      <c r="AA2196" s="116">
        <v>0</v>
      </c>
      <c r="AB2196" s="116">
        <v>0</v>
      </c>
      <c r="AC2196" s="116">
        <v>0</v>
      </c>
      <c r="AD2196" s="116">
        <v>0</v>
      </c>
      <c r="AE2196" s="115">
        <f t="shared" si="563"/>
        <v>0</v>
      </c>
      <c r="AF2196" s="116">
        <v>0</v>
      </c>
      <c r="AG2196" s="116">
        <v>0</v>
      </c>
      <c r="AH2196" s="116">
        <v>0</v>
      </c>
      <c r="AI2196" s="116">
        <v>0</v>
      </c>
      <c r="AJ2196" s="115">
        <f t="shared" si="559"/>
        <v>0</v>
      </c>
      <c r="AK2196" s="116">
        <f t="shared" si="559"/>
        <v>0</v>
      </c>
      <c r="AL2196" s="116">
        <f t="shared" si="559"/>
        <v>0</v>
      </c>
      <c r="AM2196" s="116">
        <f t="shared" si="559"/>
        <v>0</v>
      </c>
      <c r="AN2196" s="116">
        <f t="shared" si="559"/>
        <v>0</v>
      </c>
      <c r="AO2196" s="115">
        <f t="shared" si="572"/>
        <v>0</v>
      </c>
      <c r="AP2196" s="116">
        <f t="shared" si="572"/>
        <v>0</v>
      </c>
      <c r="AQ2196" s="116">
        <f t="shared" si="572"/>
        <v>0</v>
      </c>
      <c r="AR2196" s="116">
        <f t="shared" si="572"/>
        <v>0</v>
      </c>
      <c r="AS2196" s="116">
        <f t="shared" si="573"/>
        <v>0</v>
      </c>
    </row>
    <row r="2197" spans="2:45" ht="52.5" thickTop="1" thickBot="1" x14ac:dyDescent="0.3">
      <c r="B2197" s="101" t="str">
        <f t="shared" si="570"/>
        <v>a</v>
      </c>
      <c r="C2197" s="101" t="str">
        <f t="shared" si="571"/>
        <v>a</v>
      </c>
      <c r="D2197" s="126" t="s">
        <v>479</v>
      </c>
      <c r="E2197" s="85" t="s">
        <v>480</v>
      </c>
      <c r="F2197" s="115">
        <f t="shared" ref="F2197:F2292" si="574">SUM(G2197:J2197)</f>
        <v>0</v>
      </c>
      <c r="G2197" s="116">
        <f>SUM(G2198,G2210:G2212)</f>
        <v>0</v>
      </c>
      <c r="H2197" s="116">
        <f>SUM(H2198,H2210:H2212)</f>
        <v>0</v>
      </c>
      <c r="I2197" s="116">
        <f>SUM(I2198,I2210:I2212)</f>
        <v>0</v>
      </c>
      <c r="J2197" s="116">
        <f>SUM(J2198,J2210:J2212)</f>
        <v>0</v>
      </c>
      <c r="K2197" s="115">
        <f t="shared" ref="K2197:K2228" si="575">SUM(L2197:O2197)</f>
        <v>0</v>
      </c>
      <c r="L2197" s="116">
        <f>SUM(L2198,L2210:L2212)</f>
        <v>0</v>
      </c>
      <c r="M2197" s="116">
        <f>SUM(M2198,M2210:M2212)</f>
        <v>0</v>
      </c>
      <c r="N2197" s="116">
        <f>SUM(N2198,N2210:N2212)</f>
        <v>0</v>
      </c>
      <c r="O2197" s="116">
        <f>SUM(O2198,O2210:O2212)</f>
        <v>0</v>
      </c>
      <c r="P2197" s="115">
        <f t="shared" ref="P2197:P2228" si="576">SUM(Q2197:T2197)</f>
        <v>0</v>
      </c>
      <c r="Q2197" s="116">
        <f>SUM(Q2198,Q2210:Q2212)</f>
        <v>0</v>
      </c>
      <c r="R2197" s="116">
        <f>SUM(R2198,R2210:R2212)</f>
        <v>0</v>
      </c>
      <c r="S2197" s="116">
        <f>SUM(S2198,S2210:S2212)</f>
        <v>0</v>
      </c>
      <c r="T2197" s="116">
        <f>SUM(T2198,T2210:T2212)</f>
        <v>0</v>
      </c>
      <c r="U2197" s="111">
        <f t="shared" si="569"/>
        <v>30000000</v>
      </c>
      <c r="V2197" s="116">
        <f t="shared" si="569"/>
        <v>0</v>
      </c>
      <c r="W2197" s="116">
        <f t="shared" si="569"/>
        <v>0</v>
      </c>
      <c r="X2197" s="116">
        <f t="shared" si="569"/>
        <v>10000000</v>
      </c>
      <c r="Y2197" s="116">
        <f t="shared" si="569"/>
        <v>20000000</v>
      </c>
      <c r="Z2197" s="115">
        <f t="shared" ref="Z2197:Z2228" si="577">SUM(AA2197:AD2197)</f>
        <v>30000000</v>
      </c>
      <c r="AA2197" s="116">
        <f>SUM(AA2198,AA2210:AA2212)</f>
        <v>0</v>
      </c>
      <c r="AB2197" s="116">
        <f>SUM(AB2198,AB2210:AB2212)</f>
        <v>0</v>
      </c>
      <c r="AC2197" s="116">
        <f>SUM(AC2198,AC2210:AC2212)</f>
        <v>10000000</v>
      </c>
      <c r="AD2197" s="116">
        <f>SUM(AD2198,AD2210:AD2212)</f>
        <v>20000000</v>
      </c>
      <c r="AE2197" s="115">
        <f t="shared" ref="AE2197:AE2228" si="578">SUM(AF2197:AI2197)</f>
        <v>0</v>
      </c>
      <c r="AF2197" s="116">
        <f>SUM(AF2198,AF2210:AF2212)</f>
        <v>0</v>
      </c>
      <c r="AG2197" s="116">
        <f>SUM(AG2198,AG2210:AG2212)</f>
        <v>0</v>
      </c>
      <c r="AH2197" s="116">
        <f>SUM(AH2198,AH2210:AH2212)</f>
        <v>0</v>
      </c>
      <c r="AI2197" s="116">
        <f>SUM(AI2198,AI2210:AI2212)</f>
        <v>0</v>
      </c>
      <c r="AJ2197" s="115">
        <f t="shared" si="559"/>
        <v>30000000</v>
      </c>
      <c r="AK2197" s="116">
        <f t="shared" si="559"/>
        <v>0</v>
      </c>
      <c r="AL2197" s="116">
        <f t="shared" si="559"/>
        <v>0</v>
      </c>
      <c r="AM2197" s="116">
        <f t="shared" si="559"/>
        <v>10000000</v>
      </c>
      <c r="AN2197" s="116">
        <f t="shared" si="559"/>
        <v>20000000</v>
      </c>
      <c r="AO2197" s="115">
        <f t="shared" si="572"/>
        <v>30000000</v>
      </c>
      <c r="AP2197" s="116">
        <f t="shared" si="572"/>
        <v>0</v>
      </c>
      <c r="AQ2197" s="116">
        <f t="shared" si="572"/>
        <v>0</v>
      </c>
      <c r="AR2197" s="116">
        <f t="shared" si="572"/>
        <v>10000000</v>
      </c>
      <c r="AS2197" s="116">
        <f t="shared" si="573"/>
        <v>20000000</v>
      </c>
    </row>
    <row r="2198" spans="2:45" ht="16.5" hidden="1" thickTop="1" thickBot="1" x14ac:dyDescent="0.3">
      <c r="B2198" s="101" t="str">
        <f t="shared" si="570"/>
        <v>b</v>
      </c>
      <c r="C2198" s="101" t="str">
        <f t="shared" si="571"/>
        <v>b</v>
      </c>
      <c r="D2198" s="109" t="s">
        <v>279</v>
      </c>
      <c r="E2198" s="118" t="s">
        <v>298</v>
      </c>
      <c r="F2198" s="115">
        <f t="shared" si="574"/>
        <v>0</v>
      </c>
      <c r="G2198" s="116">
        <f>SUM(G2199:G2205)</f>
        <v>0</v>
      </c>
      <c r="H2198" s="116">
        <f>SUM(H2199:H2205)</f>
        <v>0</v>
      </c>
      <c r="I2198" s="116">
        <f>SUM(I2199:I2205)</f>
        <v>0</v>
      </c>
      <c r="J2198" s="116">
        <f>SUM(J2199:J2205)</f>
        <v>0</v>
      </c>
      <c r="K2198" s="115">
        <f t="shared" si="575"/>
        <v>0</v>
      </c>
      <c r="L2198" s="116">
        <f>SUM(L2199:L2205)</f>
        <v>0</v>
      </c>
      <c r="M2198" s="116">
        <f>SUM(M2199:M2205)</f>
        <v>0</v>
      </c>
      <c r="N2198" s="116">
        <f>SUM(N2199:N2205)</f>
        <v>0</v>
      </c>
      <c r="O2198" s="116">
        <f>SUM(O2199:O2205)</f>
        <v>0</v>
      </c>
      <c r="P2198" s="115">
        <f t="shared" si="576"/>
        <v>0</v>
      </c>
      <c r="Q2198" s="116">
        <f>SUM(Q2199:Q2205)</f>
        <v>0</v>
      </c>
      <c r="R2198" s="116">
        <f>SUM(R2199:R2205)</f>
        <v>0</v>
      </c>
      <c r="S2198" s="116">
        <f>SUM(S2199:S2205)</f>
        <v>0</v>
      </c>
      <c r="T2198" s="116">
        <f>SUM(T2199:T2205)</f>
        <v>0</v>
      </c>
      <c r="U2198" s="111">
        <f t="shared" si="569"/>
        <v>0</v>
      </c>
      <c r="V2198" s="116">
        <f t="shared" si="569"/>
        <v>0</v>
      </c>
      <c r="W2198" s="116">
        <f t="shared" si="569"/>
        <v>0</v>
      </c>
      <c r="X2198" s="116">
        <f t="shared" si="569"/>
        <v>0</v>
      </c>
      <c r="Y2198" s="116">
        <f t="shared" si="569"/>
        <v>0</v>
      </c>
      <c r="Z2198" s="115">
        <f t="shared" si="577"/>
        <v>0</v>
      </c>
      <c r="AA2198" s="116">
        <f>SUM(AA2199:AA2205)</f>
        <v>0</v>
      </c>
      <c r="AB2198" s="116">
        <f>SUM(AB2199:AB2205)</f>
        <v>0</v>
      </c>
      <c r="AC2198" s="116">
        <f>SUM(AC2199:AC2205)</f>
        <v>0</v>
      </c>
      <c r="AD2198" s="116">
        <f>SUM(AD2199:AD2205)</f>
        <v>0</v>
      </c>
      <c r="AE2198" s="115">
        <f t="shared" si="578"/>
        <v>0</v>
      </c>
      <c r="AF2198" s="116">
        <f>SUM(AF2199:AF2205)</f>
        <v>0</v>
      </c>
      <c r="AG2198" s="116">
        <f>SUM(AG2199:AG2205)</f>
        <v>0</v>
      </c>
      <c r="AH2198" s="116">
        <f>SUM(AH2199:AH2205)</f>
        <v>0</v>
      </c>
      <c r="AI2198" s="116">
        <f>SUM(AI2199:AI2205)</f>
        <v>0</v>
      </c>
      <c r="AJ2198" s="115">
        <f t="shared" ref="AJ2198:AN2248" si="579">F2198+U2198</f>
        <v>0</v>
      </c>
      <c r="AK2198" s="116">
        <f t="shared" si="579"/>
        <v>0</v>
      </c>
      <c r="AL2198" s="116">
        <f t="shared" si="579"/>
        <v>0</v>
      </c>
      <c r="AM2198" s="116">
        <f t="shared" si="579"/>
        <v>0</v>
      </c>
      <c r="AN2198" s="116">
        <f t="shared" si="579"/>
        <v>0</v>
      </c>
      <c r="AO2198" s="115">
        <f t="shared" si="572"/>
        <v>0</v>
      </c>
      <c r="AP2198" s="116">
        <f t="shared" si="572"/>
        <v>0</v>
      </c>
      <c r="AQ2198" s="116">
        <f t="shared" si="572"/>
        <v>0</v>
      </c>
      <c r="AR2198" s="116">
        <f t="shared" si="572"/>
        <v>0</v>
      </c>
      <c r="AS2198" s="116">
        <f t="shared" si="573"/>
        <v>0</v>
      </c>
    </row>
    <row r="2199" spans="2:45" ht="16.5" hidden="1" thickTop="1" thickBot="1" x14ac:dyDescent="0.3">
      <c r="B2199" s="101" t="str">
        <f t="shared" si="570"/>
        <v>b</v>
      </c>
      <c r="C2199" s="101" t="str">
        <f t="shared" si="571"/>
        <v>b</v>
      </c>
      <c r="D2199" s="109" t="s">
        <v>279</v>
      </c>
      <c r="E2199" s="119" t="s">
        <v>299</v>
      </c>
      <c r="F2199" s="115">
        <f t="shared" si="574"/>
        <v>0</v>
      </c>
      <c r="G2199" s="116">
        <v>0</v>
      </c>
      <c r="H2199" s="116">
        <v>0</v>
      </c>
      <c r="I2199" s="116">
        <v>0</v>
      </c>
      <c r="J2199" s="116">
        <v>0</v>
      </c>
      <c r="K2199" s="115">
        <f t="shared" si="575"/>
        <v>0</v>
      </c>
      <c r="L2199" s="116">
        <v>0</v>
      </c>
      <c r="M2199" s="116">
        <v>0</v>
      </c>
      <c r="N2199" s="116">
        <v>0</v>
      </c>
      <c r="O2199" s="116">
        <v>0</v>
      </c>
      <c r="P2199" s="115">
        <f t="shared" si="576"/>
        <v>0</v>
      </c>
      <c r="Q2199" s="116">
        <v>0</v>
      </c>
      <c r="R2199" s="116">
        <v>0</v>
      </c>
      <c r="S2199" s="116">
        <v>0</v>
      </c>
      <c r="T2199" s="116">
        <v>0</v>
      </c>
      <c r="U2199" s="111">
        <f t="shared" si="569"/>
        <v>0</v>
      </c>
      <c r="V2199" s="116">
        <f t="shared" si="569"/>
        <v>0</v>
      </c>
      <c r="W2199" s="116">
        <f t="shared" si="569"/>
        <v>0</v>
      </c>
      <c r="X2199" s="116">
        <f t="shared" si="569"/>
        <v>0</v>
      </c>
      <c r="Y2199" s="116">
        <f t="shared" si="569"/>
        <v>0</v>
      </c>
      <c r="Z2199" s="115">
        <f t="shared" si="577"/>
        <v>0</v>
      </c>
      <c r="AA2199" s="116">
        <v>0</v>
      </c>
      <c r="AB2199" s="116">
        <v>0</v>
      </c>
      <c r="AC2199" s="116">
        <v>0</v>
      </c>
      <c r="AD2199" s="116">
        <v>0</v>
      </c>
      <c r="AE2199" s="115">
        <f t="shared" si="578"/>
        <v>0</v>
      </c>
      <c r="AF2199" s="116">
        <v>0</v>
      </c>
      <c r="AG2199" s="116">
        <v>0</v>
      </c>
      <c r="AH2199" s="116">
        <v>0</v>
      </c>
      <c r="AI2199" s="116">
        <v>0</v>
      </c>
      <c r="AJ2199" s="115">
        <f t="shared" si="579"/>
        <v>0</v>
      </c>
      <c r="AK2199" s="116">
        <f t="shared" si="579"/>
        <v>0</v>
      </c>
      <c r="AL2199" s="116">
        <f t="shared" si="579"/>
        <v>0</v>
      </c>
      <c r="AM2199" s="116">
        <f t="shared" si="579"/>
        <v>0</v>
      </c>
      <c r="AN2199" s="116">
        <f t="shared" si="579"/>
        <v>0</v>
      </c>
      <c r="AO2199" s="115">
        <f t="shared" si="572"/>
        <v>0</v>
      </c>
      <c r="AP2199" s="116">
        <f t="shared" si="572"/>
        <v>0</v>
      </c>
      <c r="AQ2199" s="116">
        <f t="shared" si="572"/>
        <v>0</v>
      </c>
      <c r="AR2199" s="116">
        <f t="shared" si="572"/>
        <v>0</v>
      </c>
      <c r="AS2199" s="116">
        <f t="shared" si="573"/>
        <v>0</v>
      </c>
    </row>
    <row r="2200" spans="2:45" ht="16.5" hidden="1" thickTop="1" thickBot="1" x14ac:dyDescent="0.3">
      <c r="B2200" s="101" t="str">
        <f t="shared" si="570"/>
        <v>b</v>
      </c>
      <c r="C2200" s="101" t="str">
        <f t="shared" si="571"/>
        <v>b</v>
      </c>
      <c r="D2200" s="109" t="s">
        <v>279</v>
      </c>
      <c r="E2200" s="119" t="s">
        <v>300</v>
      </c>
      <c r="F2200" s="115">
        <f t="shared" si="574"/>
        <v>0</v>
      </c>
      <c r="G2200" s="116"/>
      <c r="H2200" s="116"/>
      <c r="I2200" s="116"/>
      <c r="J2200" s="116"/>
      <c r="K2200" s="115">
        <f t="shared" si="575"/>
        <v>0</v>
      </c>
      <c r="L2200" s="116"/>
      <c r="M2200" s="116"/>
      <c r="N2200" s="116"/>
      <c r="O2200" s="116"/>
      <c r="P2200" s="115">
        <f t="shared" si="576"/>
        <v>0</v>
      </c>
      <c r="Q2200" s="116"/>
      <c r="R2200" s="116">
        <v>0</v>
      </c>
      <c r="S2200" s="116">
        <v>0</v>
      </c>
      <c r="T2200" s="116">
        <v>0</v>
      </c>
      <c r="U2200" s="111">
        <f t="shared" si="569"/>
        <v>0</v>
      </c>
      <c r="V2200" s="116">
        <f t="shared" si="569"/>
        <v>0</v>
      </c>
      <c r="W2200" s="116">
        <f t="shared" si="569"/>
        <v>0</v>
      </c>
      <c r="X2200" s="116">
        <f t="shared" si="569"/>
        <v>0</v>
      </c>
      <c r="Y2200" s="116">
        <f t="shared" si="569"/>
        <v>0</v>
      </c>
      <c r="Z2200" s="115">
        <f t="shared" si="577"/>
        <v>0</v>
      </c>
      <c r="AA2200" s="116">
        <v>0</v>
      </c>
      <c r="AB2200" s="116">
        <v>0</v>
      </c>
      <c r="AC2200" s="116">
        <v>0</v>
      </c>
      <c r="AD2200" s="116">
        <v>0</v>
      </c>
      <c r="AE2200" s="115">
        <f t="shared" si="578"/>
        <v>0</v>
      </c>
      <c r="AF2200" s="116">
        <v>0</v>
      </c>
      <c r="AG2200" s="116">
        <v>0</v>
      </c>
      <c r="AH2200" s="116">
        <v>0</v>
      </c>
      <c r="AI2200" s="116">
        <v>0</v>
      </c>
      <c r="AJ2200" s="115">
        <f t="shared" si="579"/>
        <v>0</v>
      </c>
      <c r="AK2200" s="116">
        <f t="shared" si="579"/>
        <v>0</v>
      </c>
      <c r="AL2200" s="116">
        <f t="shared" si="579"/>
        <v>0</v>
      </c>
      <c r="AM2200" s="116">
        <f t="shared" si="579"/>
        <v>0</v>
      </c>
      <c r="AN2200" s="116">
        <f t="shared" si="579"/>
        <v>0</v>
      </c>
      <c r="AO2200" s="115">
        <f t="shared" si="572"/>
        <v>0</v>
      </c>
      <c r="AP2200" s="116">
        <f t="shared" si="572"/>
        <v>0</v>
      </c>
      <c r="AQ2200" s="116">
        <f t="shared" si="572"/>
        <v>0</v>
      </c>
      <c r="AR2200" s="116">
        <f t="shared" si="572"/>
        <v>0</v>
      </c>
      <c r="AS2200" s="116">
        <f t="shared" si="573"/>
        <v>0</v>
      </c>
    </row>
    <row r="2201" spans="2:45" ht="16.5" hidden="1" thickTop="1" thickBot="1" x14ac:dyDescent="0.3">
      <c r="B2201" s="101" t="str">
        <f t="shared" si="570"/>
        <v>b</v>
      </c>
      <c r="C2201" s="101" t="str">
        <f t="shared" si="571"/>
        <v>b</v>
      </c>
      <c r="D2201" s="109" t="s">
        <v>279</v>
      </c>
      <c r="E2201" s="119" t="s">
        <v>301</v>
      </c>
      <c r="F2201" s="115">
        <f t="shared" si="574"/>
        <v>0</v>
      </c>
      <c r="G2201" s="116"/>
      <c r="H2201" s="116"/>
      <c r="I2201" s="116"/>
      <c r="J2201" s="116"/>
      <c r="K2201" s="115">
        <f t="shared" si="575"/>
        <v>0</v>
      </c>
      <c r="L2201" s="116">
        <v>0</v>
      </c>
      <c r="M2201" s="116">
        <v>0</v>
      </c>
      <c r="N2201" s="116">
        <v>0</v>
      </c>
      <c r="O2201" s="116">
        <v>0</v>
      </c>
      <c r="P2201" s="115">
        <f t="shared" si="576"/>
        <v>0</v>
      </c>
      <c r="Q2201" s="116">
        <v>0</v>
      </c>
      <c r="R2201" s="116">
        <v>0</v>
      </c>
      <c r="S2201" s="116">
        <v>0</v>
      </c>
      <c r="T2201" s="116">
        <v>0</v>
      </c>
      <c r="U2201" s="111">
        <f t="shared" si="569"/>
        <v>0</v>
      </c>
      <c r="V2201" s="116">
        <f t="shared" si="569"/>
        <v>0</v>
      </c>
      <c r="W2201" s="116">
        <f t="shared" si="569"/>
        <v>0</v>
      </c>
      <c r="X2201" s="116">
        <f t="shared" si="569"/>
        <v>0</v>
      </c>
      <c r="Y2201" s="116">
        <f t="shared" si="569"/>
        <v>0</v>
      </c>
      <c r="Z2201" s="115">
        <f t="shared" si="577"/>
        <v>0</v>
      </c>
      <c r="AA2201" s="116">
        <v>0</v>
      </c>
      <c r="AB2201" s="116">
        <v>0</v>
      </c>
      <c r="AC2201" s="116">
        <v>0</v>
      </c>
      <c r="AD2201" s="116">
        <v>0</v>
      </c>
      <c r="AE2201" s="115">
        <f t="shared" si="578"/>
        <v>0</v>
      </c>
      <c r="AF2201" s="116">
        <v>0</v>
      </c>
      <c r="AG2201" s="116">
        <v>0</v>
      </c>
      <c r="AH2201" s="116">
        <v>0</v>
      </c>
      <c r="AI2201" s="116">
        <v>0</v>
      </c>
      <c r="AJ2201" s="115">
        <f t="shared" si="579"/>
        <v>0</v>
      </c>
      <c r="AK2201" s="116">
        <f t="shared" si="579"/>
        <v>0</v>
      </c>
      <c r="AL2201" s="116">
        <f t="shared" si="579"/>
        <v>0</v>
      </c>
      <c r="AM2201" s="116">
        <f t="shared" si="579"/>
        <v>0</v>
      </c>
      <c r="AN2201" s="116">
        <f t="shared" si="579"/>
        <v>0</v>
      </c>
      <c r="AO2201" s="115">
        <f t="shared" si="572"/>
        <v>0</v>
      </c>
      <c r="AP2201" s="116">
        <f t="shared" si="572"/>
        <v>0</v>
      </c>
      <c r="AQ2201" s="116">
        <f t="shared" si="572"/>
        <v>0</v>
      </c>
      <c r="AR2201" s="116">
        <f t="shared" si="572"/>
        <v>0</v>
      </c>
      <c r="AS2201" s="116">
        <f t="shared" si="573"/>
        <v>0</v>
      </c>
    </row>
    <row r="2202" spans="2:45" ht="16.5" hidden="1" thickTop="1" thickBot="1" x14ac:dyDescent="0.3">
      <c r="B2202" s="101" t="str">
        <f t="shared" si="570"/>
        <v>b</v>
      </c>
      <c r="C2202" s="101" t="str">
        <f t="shared" si="571"/>
        <v>b</v>
      </c>
      <c r="D2202" s="109" t="s">
        <v>279</v>
      </c>
      <c r="E2202" s="119" t="s">
        <v>302</v>
      </c>
      <c r="F2202" s="115">
        <f t="shared" si="574"/>
        <v>0</v>
      </c>
      <c r="G2202" s="116"/>
      <c r="H2202" s="116"/>
      <c r="I2202" s="116"/>
      <c r="J2202" s="116"/>
      <c r="K2202" s="115">
        <f t="shared" si="575"/>
        <v>0</v>
      </c>
      <c r="L2202" s="116">
        <v>0</v>
      </c>
      <c r="M2202" s="116">
        <v>0</v>
      </c>
      <c r="N2202" s="116">
        <v>0</v>
      </c>
      <c r="O2202" s="116">
        <v>0</v>
      </c>
      <c r="P2202" s="115">
        <f t="shared" si="576"/>
        <v>0</v>
      </c>
      <c r="Q2202" s="116">
        <v>0</v>
      </c>
      <c r="R2202" s="116">
        <v>0</v>
      </c>
      <c r="S2202" s="116">
        <v>0</v>
      </c>
      <c r="T2202" s="116">
        <v>0</v>
      </c>
      <c r="U2202" s="111">
        <f t="shared" si="569"/>
        <v>0</v>
      </c>
      <c r="V2202" s="116">
        <f t="shared" si="569"/>
        <v>0</v>
      </c>
      <c r="W2202" s="116">
        <f t="shared" si="569"/>
        <v>0</v>
      </c>
      <c r="X2202" s="116">
        <f t="shared" si="569"/>
        <v>0</v>
      </c>
      <c r="Y2202" s="116">
        <f t="shared" si="569"/>
        <v>0</v>
      </c>
      <c r="Z2202" s="115">
        <f t="shared" si="577"/>
        <v>0</v>
      </c>
      <c r="AA2202" s="116">
        <v>0</v>
      </c>
      <c r="AB2202" s="116">
        <v>0</v>
      </c>
      <c r="AC2202" s="116">
        <v>0</v>
      </c>
      <c r="AD2202" s="116">
        <v>0</v>
      </c>
      <c r="AE2202" s="115">
        <f t="shared" si="578"/>
        <v>0</v>
      </c>
      <c r="AF2202" s="116">
        <v>0</v>
      </c>
      <c r="AG2202" s="116">
        <v>0</v>
      </c>
      <c r="AH2202" s="116">
        <v>0</v>
      </c>
      <c r="AI2202" s="116">
        <v>0</v>
      </c>
      <c r="AJ2202" s="115">
        <f t="shared" si="579"/>
        <v>0</v>
      </c>
      <c r="AK2202" s="116">
        <f t="shared" si="579"/>
        <v>0</v>
      </c>
      <c r="AL2202" s="116">
        <f t="shared" si="579"/>
        <v>0</v>
      </c>
      <c r="AM2202" s="116">
        <f t="shared" si="579"/>
        <v>0</v>
      </c>
      <c r="AN2202" s="116">
        <f t="shared" si="579"/>
        <v>0</v>
      </c>
      <c r="AO2202" s="115">
        <f t="shared" si="572"/>
        <v>0</v>
      </c>
      <c r="AP2202" s="116">
        <f t="shared" si="572"/>
        <v>0</v>
      </c>
      <c r="AQ2202" s="116">
        <f t="shared" si="572"/>
        <v>0</v>
      </c>
      <c r="AR2202" s="116">
        <f t="shared" si="572"/>
        <v>0</v>
      </c>
      <c r="AS2202" s="116">
        <f t="shared" si="573"/>
        <v>0</v>
      </c>
    </row>
    <row r="2203" spans="2:45" ht="16.5" hidden="1" thickTop="1" thickBot="1" x14ac:dyDescent="0.3">
      <c r="B2203" s="101" t="str">
        <f t="shared" si="570"/>
        <v>b</v>
      </c>
      <c r="C2203" s="101" t="str">
        <f t="shared" si="571"/>
        <v>b</v>
      </c>
      <c r="D2203" s="109" t="s">
        <v>279</v>
      </c>
      <c r="E2203" s="119" t="s">
        <v>303</v>
      </c>
      <c r="F2203" s="115">
        <f t="shared" si="574"/>
        <v>0</v>
      </c>
      <c r="G2203" s="116">
        <v>0</v>
      </c>
      <c r="H2203" s="116">
        <v>0</v>
      </c>
      <c r="I2203" s="116">
        <v>0</v>
      </c>
      <c r="J2203" s="116">
        <v>0</v>
      </c>
      <c r="K2203" s="115">
        <f t="shared" si="575"/>
        <v>0</v>
      </c>
      <c r="L2203" s="116">
        <v>0</v>
      </c>
      <c r="M2203" s="116">
        <v>0</v>
      </c>
      <c r="N2203" s="116">
        <v>0</v>
      </c>
      <c r="O2203" s="116">
        <v>0</v>
      </c>
      <c r="P2203" s="115">
        <f t="shared" si="576"/>
        <v>0</v>
      </c>
      <c r="Q2203" s="116">
        <v>0</v>
      </c>
      <c r="R2203" s="116">
        <v>0</v>
      </c>
      <c r="S2203" s="116">
        <v>0</v>
      </c>
      <c r="T2203" s="116">
        <v>0</v>
      </c>
      <c r="U2203" s="111">
        <f t="shared" si="569"/>
        <v>0</v>
      </c>
      <c r="V2203" s="116">
        <f t="shared" si="569"/>
        <v>0</v>
      </c>
      <c r="W2203" s="116">
        <f t="shared" si="569"/>
        <v>0</v>
      </c>
      <c r="X2203" s="116">
        <f t="shared" si="569"/>
        <v>0</v>
      </c>
      <c r="Y2203" s="116">
        <f t="shared" si="569"/>
        <v>0</v>
      </c>
      <c r="Z2203" s="115">
        <f t="shared" si="577"/>
        <v>0</v>
      </c>
      <c r="AA2203" s="116">
        <v>0</v>
      </c>
      <c r="AB2203" s="116">
        <v>0</v>
      </c>
      <c r="AC2203" s="116">
        <v>0</v>
      </c>
      <c r="AD2203" s="116">
        <v>0</v>
      </c>
      <c r="AE2203" s="115">
        <f t="shared" si="578"/>
        <v>0</v>
      </c>
      <c r="AF2203" s="116">
        <v>0</v>
      </c>
      <c r="AG2203" s="116">
        <v>0</v>
      </c>
      <c r="AH2203" s="116">
        <v>0</v>
      </c>
      <c r="AI2203" s="116">
        <v>0</v>
      </c>
      <c r="AJ2203" s="115">
        <f t="shared" si="579"/>
        <v>0</v>
      </c>
      <c r="AK2203" s="116">
        <f t="shared" si="579"/>
        <v>0</v>
      </c>
      <c r="AL2203" s="116">
        <f t="shared" si="579"/>
        <v>0</v>
      </c>
      <c r="AM2203" s="116">
        <f t="shared" si="579"/>
        <v>0</v>
      </c>
      <c r="AN2203" s="116">
        <f t="shared" si="579"/>
        <v>0</v>
      </c>
      <c r="AO2203" s="115">
        <f t="shared" si="572"/>
        <v>0</v>
      </c>
      <c r="AP2203" s="116">
        <f t="shared" si="572"/>
        <v>0</v>
      </c>
      <c r="AQ2203" s="116">
        <f t="shared" si="572"/>
        <v>0</v>
      </c>
      <c r="AR2203" s="116">
        <f t="shared" si="572"/>
        <v>0</v>
      </c>
      <c r="AS2203" s="116">
        <f t="shared" si="573"/>
        <v>0</v>
      </c>
    </row>
    <row r="2204" spans="2:45" ht="16.5" hidden="1" thickTop="1" thickBot="1" x14ac:dyDescent="0.3">
      <c r="B2204" s="101" t="str">
        <f t="shared" si="570"/>
        <v>b</v>
      </c>
      <c r="C2204" s="101" t="str">
        <f t="shared" si="571"/>
        <v>b</v>
      </c>
      <c r="D2204" s="109" t="s">
        <v>279</v>
      </c>
      <c r="E2204" s="119" t="s">
        <v>304</v>
      </c>
      <c r="F2204" s="115">
        <f t="shared" si="574"/>
        <v>0</v>
      </c>
      <c r="G2204" s="116">
        <v>0</v>
      </c>
      <c r="H2204" s="116">
        <v>0</v>
      </c>
      <c r="I2204" s="116">
        <v>0</v>
      </c>
      <c r="J2204" s="116">
        <v>0</v>
      </c>
      <c r="K2204" s="115">
        <f t="shared" si="575"/>
        <v>0</v>
      </c>
      <c r="L2204" s="116">
        <v>0</v>
      </c>
      <c r="M2204" s="116">
        <v>0</v>
      </c>
      <c r="N2204" s="116">
        <v>0</v>
      </c>
      <c r="O2204" s="116">
        <v>0</v>
      </c>
      <c r="P2204" s="115">
        <f t="shared" si="576"/>
        <v>0</v>
      </c>
      <c r="Q2204" s="116">
        <v>0</v>
      </c>
      <c r="R2204" s="116">
        <v>0</v>
      </c>
      <c r="S2204" s="116">
        <v>0</v>
      </c>
      <c r="T2204" s="116">
        <v>0</v>
      </c>
      <c r="U2204" s="111">
        <f t="shared" si="569"/>
        <v>0</v>
      </c>
      <c r="V2204" s="116">
        <f t="shared" si="569"/>
        <v>0</v>
      </c>
      <c r="W2204" s="116">
        <f t="shared" si="569"/>
        <v>0</v>
      </c>
      <c r="X2204" s="116">
        <f t="shared" si="569"/>
        <v>0</v>
      </c>
      <c r="Y2204" s="116">
        <f t="shared" si="569"/>
        <v>0</v>
      </c>
      <c r="Z2204" s="115">
        <f t="shared" si="577"/>
        <v>0</v>
      </c>
      <c r="AA2204" s="116">
        <v>0</v>
      </c>
      <c r="AB2204" s="116">
        <v>0</v>
      </c>
      <c r="AC2204" s="116">
        <v>0</v>
      </c>
      <c r="AD2204" s="116">
        <v>0</v>
      </c>
      <c r="AE2204" s="115">
        <f t="shared" si="578"/>
        <v>0</v>
      </c>
      <c r="AF2204" s="116">
        <v>0</v>
      </c>
      <c r="AG2204" s="116">
        <v>0</v>
      </c>
      <c r="AH2204" s="116">
        <v>0</v>
      </c>
      <c r="AI2204" s="116">
        <v>0</v>
      </c>
      <c r="AJ2204" s="115">
        <f t="shared" si="579"/>
        <v>0</v>
      </c>
      <c r="AK2204" s="116">
        <f t="shared" si="579"/>
        <v>0</v>
      </c>
      <c r="AL2204" s="116">
        <f t="shared" si="579"/>
        <v>0</v>
      </c>
      <c r="AM2204" s="116">
        <f t="shared" si="579"/>
        <v>0</v>
      </c>
      <c r="AN2204" s="116">
        <f t="shared" si="579"/>
        <v>0</v>
      </c>
      <c r="AO2204" s="115">
        <f t="shared" si="572"/>
        <v>0</v>
      </c>
      <c r="AP2204" s="116">
        <f t="shared" si="572"/>
        <v>0</v>
      </c>
      <c r="AQ2204" s="116">
        <f t="shared" si="572"/>
        <v>0</v>
      </c>
      <c r="AR2204" s="116">
        <f t="shared" si="572"/>
        <v>0</v>
      </c>
      <c r="AS2204" s="116">
        <f t="shared" si="573"/>
        <v>0</v>
      </c>
    </row>
    <row r="2205" spans="2:45" ht="16.5" hidden="1" thickTop="1" thickBot="1" x14ac:dyDescent="0.3">
      <c r="B2205" s="101" t="str">
        <f t="shared" si="570"/>
        <v>b</v>
      </c>
      <c r="C2205" s="101" t="str">
        <f t="shared" si="571"/>
        <v>b</v>
      </c>
      <c r="D2205" s="109" t="s">
        <v>279</v>
      </c>
      <c r="E2205" s="119" t="s">
        <v>305</v>
      </c>
      <c r="F2205" s="115">
        <f t="shared" si="574"/>
        <v>0</v>
      </c>
      <c r="G2205" s="116">
        <f>SUM(G2206:G2207)</f>
        <v>0</v>
      </c>
      <c r="H2205" s="116">
        <f>SUM(H2206:H2207)</f>
        <v>0</v>
      </c>
      <c r="I2205" s="116">
        <f>SUM(I2206:I2207)</f>
        <v>0</v>
      </c>
      <c r="J2205" s="116">
        <f>SUM(J2206:J2207)</f>
        <v>0</v>
      </c>
      <c r="K2205" s="115">
        <f t="shared" si="575"/>
        <v>0</v>
      </c>
      <c r="L2205" s="116">
        <f>SUM(L2206:L2207)</f>
        <v>0</v>
      </c>
      <c r="M2205" s="116">
        <f>SUM(M2206:M2207)</f>
        <v>0</v>
      </c>
      <c r="N2205" s="116">
        <f>SUM(N2206:N2207)</f>
        <v>0</v>
      </c>
      <c r="O2205" s="116">
        <f>SUM(O2206:O2207)</f>
        <v>0</v>
      </c>
      <c r="P2205" s="115">
        <f t="shared" si="576"/>
        <v>0</v>
      </c>
      <c r="Q2205" s="116">
        <f>SUM(Q2206:Q2207)</f>
        <v>0</v>
      </c>
      <c r="R2205" s="116">
        <f>SUM(R2206:R2207)</f>
        <v>0</v>
      </c>
      <c r="S2205" s="116">
        <f>SUM(S2206:S2207)</f>
        <v>0</v>
      </c>
      <c r="T2205" s="116">
        <f>SUM(T2206:T2207)</f>
        <v>0</v>
      </c>
      <c r="U2205" s="111">
        <f t="shared" si="569"/>
        <v>0</v>
      </c>
      <c r="V2205" s="116">
        <f t="shared" si="569"/>
        <v>0</v>
      </c>
      <c r="W2205" s="116">
        <f t="shared" si="569"/>
        <v>0</v>
      </c>
      <c r="X2205" s="116">
        <f t="shared" si="569"/>
        <v>0</v>
      </c>
      <c r="Y2205" s="116">
        <f t="shared" si="569"/>
        <v>0</v>
      </c>
      <c r="Z2205" s="115">
        <f t="shared" si="577"/>
        <v>0</v>
      </c>
      <c r="AA2205" s="116">
        <f>SUM(AA2206:AA2207)</f>
        <v>0</v>
      </c>
      <c r="AB2205" s="116">
        <f>SUM(AB2206:AB2207)</f>
        <v>0</v>
      </c>
      <c r="AC2205" s="116">
        <f>SUM(AC2206:AC2207)</f>
        <v>0</v>
      </c>
      <c r="AD2205" s="116">
        <f>SUM(AD2206:AD2207)</f>
        <v>0</v>
      </c>
      <c r="AE2205" s="115">
        <f t="shared" si="578"/>
        <v>0</v>
      </c>
      <c r="AF2205" s="116">
        <f>SUM(AF2206:AF2207)</f>
        <v>0</v>
      </c>
      <c r="AG2205" s="116">
        <f>SUM(AG2206:AG2207)</f>
        <v>0</v>
      </c>
      <c r="AH2205" s="116">
        <f>SUM(AH2206:AH2207)</f>
        <v>0</v>
      </c>
      <c r="AI2205" s="116">
        <f>SUM(AI2206:AI2207)</f>
        <v>0</v>
      </c>
      <c r="AJ2205" s="115">
        <f t="shared" si="579"/>
        <v>0</v>
      </c>
      <c r="AK2205" s="116">
        <f t="shared" si="579"/>
        <v>0</v>
      </c>
      <c r="AL2205" s="116">
        <f t="shared" si="579"/>
        <v>0</v>
      </c>
      <c r="AM2205" s="116">
        <f t="shared" si="579"/>
        <v>0</v>
      </c>
      <c r="AN2205" s="116">
        <f t="shared" si="579"/>
        <v>0</v>
      </c>
      <c r="AO2205" s="115">
        <f t="shared" si="572"/>
        <v>0</v>
      </c>
      <c r="AP2205" s="116">
        <f t="shared" si="572"/>
        <v>0</v>
      </c>
      <c r="AQ2205" s="116">
        <f t="shared" si="572"/>
        <v>0</v>
      </c>
      <c r="AR2205" s="116">
        <f t="shared" si="572"/>
        <v>0</v>
      </c>
      <c r="AS2205" s="116">
        <f t="shared" si="573"/>
        <v>0</v>
      </c>
    </row>
    <row r="2206" spans="2:45" ht="16.5" hidden="1" thickTop="1" thickBot="1" x14ac:dyDescent="0.3">
      <c r="B2206" s="101" t="str">
        <f t="shared" si="570"/>
        <v>b</v>
      </c>
      <c r="C2206" s="101" t="str">
        <f t="shared" si="571"/>
        <v>b</v>
      </c>
      <c r="D2206" s="109" t="s">
        <v>279</v>
      </c>
      <c r="E2206" s="120" t="s">
        <v>306</v>
      </c>
      <c r="F2206" s="115">
        <f t="shared" si="574"/>
        <v>0</v>
      </c>
      <c r="G2206" s="116">
        <v>0</v>
      </c>
      <c r="H2206" s="116">
        <v>0</v>
      </c>
      <c r="I2206" s="116">
        <v>0</v>
      </c>
      <c r="J2206" s="116">
        <v>0</v>
      </c>
      <c r="K2206" s="115">
        <f t="shared" si="575"/>
        <v>0</v>
      </c>
      <c r="L2206" s="116">
        <v>0</v>
      </c>
      <c r="M2206" s="116">
        <v>0</v>
      </c>
      <c r="N2206" s="116">
        <v>0</v>
      </c>
      <c r="O2206" s="116">
        <v>0</v>
      </c>
      <c r="P2206" s="115">
        <f t="shared" si="576"/>
        <v>0</v>
      </c>
      <c r="Q2206" s="116">
        <v>0</v>
      </c>
      <c r="R2206" s="116">
        <v>0</v>
      </c>
      <c r="S2206" s="116">
        <v>0</v>
      </c>
      <c r="T2206" s="116">
        <v>0</v>
      </c>
      <c r="U2206" s="111">
        <f t="shared" si="569"/>
        <v>0</v>
      </c>
      <c r="V2206" s="116">
        <f t="shared" si="569"/>
        <v>0</v>
      </c>
      <c r="W2206" s="116">
        <f t="shared" si="569"/>
        <v>0</v>
      </c>
      <c r="X2206" s="116">
        <f t="shared" si="569"/>
        <v>0</v>
      </c>
      <c r="Y2206" s="116">
        <f t="shared" si="569"/>
        <v>0</v>
      </c>
      <c r="Z2206" s="115">
        <f t="shared" si="577"/>
        <v>0</v>
      </c>
      <c r="AA2206" s="116">
        <v>0</v>
      </c>
      <c r="AB2206" s="116">
        <v>0</v>
      </c>
      <c r="AC2206" s="116">
        <v>0</v>
      </c>
      <c r="AD2206" s="116">
        <v>0</v>
      </c>
      <c r="AE2206" s="115">
        <f t="shared" si="578"/>
        <v>0</v>
      </c>
      <c r="AF2206" s="116">
        <v>0</v>
      </c>
      <c r="AG2206" s="116">
        <v>0</v>
      </c>
      <c r="AH2206" s="116">
        <v>0</v>
      </c>
      <c r="AI2206" s="116">
        <v>0</v>
      </c>
      <c r="AJ2206" s="115">
        <f t="shared" si="579"/>
        <v>0</v>
      </c>
      <c r="AK2206" s="116">
        <f t="shared" si="579"/>
        <v>0</v>
      </c>
      <c r="AL2206" s="116">
        <f t="shared" si="579"/>
        <v>0</v>
      </c>
      <c r="AM2206" s="116">
        <f t="shared" si="579"/>
        <v>0</v>
      </c>
      <c r="AN2206" s="116">
        <f t="shared" si="579"/>
        <v>0</v>
      </c>
      <c r="AO2206" s="115">
        <f t="shared" si="572"/>
        <v>0</v>
      </c>
      <c r="AP2206" s="116">
        <f t="shared" si="572"/>
        <v>0</v>
      </c>
      <c r="AQ2206" s="116">
        <f t="shared" si="572"/>
        <v>0</v>
      </c>
      <c r="AR2206" s="116">
        <f t="shared" si="572"/>
        <v>0</v>
      </c>
      <c r="AS2206" s="116">
        <f t="shared" si="573"/>
        <v>0</v>
      </c>
    </row>
    <row r="2207" spans="2:45" ht="27" hidden="1" thickTop="1" thickBot="1" x14ac:dyDescent="0.3">
      <c r="B2207" s="101" t="str">
        <f t="shared" si="570"/>
        <v>b</v>
      </c>
      <c r="C2207" s="101" t="str">
        <f t="shared" si="571"/>
        <v>b</v>
      </c>
      <c r="D2207" s="109" t="s">
        <v>279</v>
      </c>
      <c r="E2207" s="120" t="s">
        <v>307</v>
      </c>
      <c r="F2207" s="115">
        <f t="shared" si="574"/>
        <v>0</v>
      </c>
      <c r="G2207" s="116">
        <f>SUM(G2208:G2209)</f>
        <v>0</v>
      </c>
      <c r="H2207" s="116">
        <f>SUM(H2208:H2209)</f>
        <v>0</v>
      </c>
      <c r="I2207" s="116">
        <f>SUM(I2208:I2209)</f>
        <v>0</v>
      </c>
      <c r="J2207" s="116">
        <f>SUM(J2208:J2209)</f>
        <v>0</v>
      </c>
      <c r="K2207" s="115">
        <f t="shared" si="575"/>
        <v>0</v>
      </c>
      <c r="L2207" s="116">
        <f>SUM(L2208:L2209)</f>
        <v>0</v>
      </c>
      <c r="M2207" s="116">
        <f>SUM(M2208:M2209)</f>
        <v>0</v>
      </c>
      <c r="N2207" s="116">
        <f>SUM(N2208:N2209)</f>
        <v>0</v>
      </c>
      <c r="O2207" s="116">
        <f>SUM(O2208:O2209)</f>
        <v>0</v>
      </c>
      <c r="P2207" s="115">
        <f t="shared" si="576"/>
        <v>0</v>
      </c>
      <c r="Q2207" s="116">
        <f>SUM(Q2208:Q2209)</f>
        <v>0</v>
      </c>
      <c r="R2207" s="116">
        <f>SUM(R2208:R2209)</f>
        <v>0</v>
      </c>
      <c r="S2207" s="116">
        <f>SUM(S2208:S2209)</f>
        <v>0</v>
      </c>
      <c r="T2207" s="116">
        <f>SUM(T2208:T2209)</f>
        <v>0</v>
      </c>
      <c r="U2207" s="111">
        <f t="shared" si="569"/>
        <v>0</v>
      </c>
      <c r="V2207" s="116">
        <f t="shared" si="569"/>
        <v>0</v>
      </c>
      <c r="W2207" s="116">
        <f t="shared" si="569"/>
        <v>0</v>
      </c>
      <c r="X2207" s="116">
        <f t="shared" si="569"/>
        <v>0</v>
      </c>
      <c r="Y2207" s="116">
        <f t="shared" si="569"/>
        <v>0</v>
      </c>
      <c r="Z2207" s="115">
        <f t="shared" si="577"/>
        <v>0</v>
      </c>
      <c r="AA2207" s="116">
        <f>SUM(AA2208:AA2209)</f>
        <v>0</v>
      </c>
      <c r="AB2207" s="116">
        <f>SUM(AB2208:AB2209)</f>
        <v>0</v>
      </c>
      <c r="AC2207" s="116">
        <f>SUM(AC2208:AC2209)</f>
        <v>0</v>
      </c>
      <c r="AD2207" s="116">
        <f>SUM(AD2208:AD2209)</f>
        <v>0</v>
      </c>
      <c r="AE2207" s="115">
        <f t="shared" si="578"/>
        <v>0</v>
      </c>
      <c r="AF2207" s="116">
        <f>SUM(AF2208:AF2209)</f>
        <v>0</v>
      </c>
      <c r="AG2207" s="116">
        <f>SUM(AG2208:AG2209)</f>
        <v>0</v>
      </c>
      <c r="AH2207" s="116">
        <f>SUM(AH2208:AH2209)</f>
        <v>0</v>
      </c>
      <c r="AI2207" s="116">
        <f>SUM(AI2208:AI2209)</f>
        <v>0</v>
      </c>
      <c r="AJ2207" s="115">
        <f t="shared" si="579"/>
        <v>0</v>
      </c>
      <c r="AK2207" s="116">
        <f t="shared" si="579"/>
        <v>0</v>
      </c>
      <c r="AL2207" s="116">
        <f t="shared" si="579"/>
        <v>0</v>
      </c>
      <c r="AM2207" s="116">
        <f t="shared" si="579"/>
        <v>0</v>
      </c>
      <c r="AN2207" s="116">
        <f t="shared" si="579"/>
        <v>0</v>
      </c>
      <c r="AO2207" s="115">
        <f t="shared" si="572"/>
        <v>0</v>
      </c>
      <c r="AP2207" s="116">
        <f t="shared" si="572"/>
        <v>0</v>
      </c>
      <c r="AQ2207" s="116">
        <f t="shared" si="572"/>
        <v>0</v>
      </c>
      <c r="AR2207" s="116">
        <f t="shared" si="572"/>
        <v>0</v>
      </c>
      <c r="AS2207" s="116">
        <f t="shared" si="573"/>
        <v>0</v>
      </c>
    </row>
    <row r="2208" spans="2:45" ht="27" hidden="1" thickTop="1" thickBot="1" x14ac:dyDescent="0.3">
      <c r="B2208" s="101" t="str">
        <f t="shared" si="570"/>
        <v>b</v>
      </c>
      <c r="C2208" s="101" t="str">
        <f t="shared" si="571"/>
        <v>b</v>
      </c>
      <c r="D2208" s="109" t="s">
        <v>279</v>
      </c>
      <c r="E2208" s="121" t="s">
        <v>308</v>
      </c>
      <c r="F2208" s="115">
        <f t="shared" si="574"/>
        <v>0</v>
      </c>
      <c r="G2208" s="116"/>
      <c r="H2208" s="116"/>
      <c r="I2208" s="116"/>
      <c r="J2208" s="116"/>
      <c r="K2208" s="115">
        <f t="shared" si="575"/>
        <v>0</v>
      </c>
      <c r="L2208" s="116"/>
      <c r="M2208" s="116"/>
      <c r="N2208" s="116"/>
      <c r="O2208" s="116"/>
      <c r="P2208" s="115">
        <f t="shared" si="576"/>
        <v>0</v>
      </c>
      <c r="Q2208" s="116"/>
      <c r="R2208" s="116"/>
      <c r="S2208" s="116">
        <v>0</v>
      </c>
      <c r="T2208" s="116">
        <v>0</v>
      </c>
      <c r="U2208" s="111">
        <f t="shared" si="569"/>
        <v>0</v>
      </c>
      <c r="V2208" s="116">
        <f t="shared" si="569"/>
        <v>0</v>
      </c>
      <c r="W2208" s="116">
        <f t="shared" si="569"/>
        <v>0</v>
      </c>
      <c r="X2208" s="116">
        <f t="shared" si="569"/>
        <v>0</v>
      </c>
      <c r="Y2208" s="116">
        <f t="shared" si="569"/>
        <v>0</v>
      </c>
      <c r="Z2208" s="115">
        <f t="shared" si="577"/>
        <v>0</v>
      </c>
      <c r="AA2208" s="116">
        <v>0</v>
      </c>
      <c r="AB2208" s="116">
        <v>0</v>
      </c>
      <c r="AC2208" s="116">
        <v>0</v>
      </c>
      <c r="AD2208" s="116">
        <v>0</v>
      </c>
      <c r="AE2208" s="115">
        <f t="shared" si="578"/>
        <v>0</v>
      </c>
      <c r="AF2208" s="116">
        <v>0</v>
      </c>
      <c r="AG2208" s="116">
        <v>0</v>
      </c>
      <c r="AH2208" s="116">
        <v>0</v>
      </c>
      <c r="AI2208" s="116">
        <v>0</v>
      </c>
      <c r="AJ2208" s="115">
        <f t="shared" si="579"/>
        <v>0</v>
      </c>
      <c r="AK2208" s="116">
        <f t="shared" si="579"/>
        <v>0</v>
      </c>
      <c r="AL2208" s="116">
        <f t="shared" si="579"/>
        <v>0</v>
      </c>
      <c r="AM2208" s="116">
        <f t="shared" si="579"/>
        <v>0</v>
      </c>
      <c r="AN2208" s="116">
        <f t="shared" si="579"/>
        <v>0</v>
      </c>
      <c r="AO2208" s="115">
        <f t="shared" si="572"/>
        <v>0</v>
      </c>
      <c r="AP2208" s="116">
        <f t="shared" si="572"/>
        <v>0</v>
      </c>
      <c r="AQ2208" s="116">
        <f t="shared" si="572"/>
        <v>0</v>
      </c>
      <c r="AR2208" s="116">
        <f t="shared" si="572"/>
        <v>0</v>
      </c>
      <c r="AS2208" s="116">
        <f t="shared" si="573"/>
        <v>0</v>
      </c>
    </row>
    <row r="2209" spans="2:45" ht="27" hidden="1" thickTop="1" thickBot="1" x14ac:dyDescent="0.3">
      <c r="B2209" s="101" t="str">
        <f t="shared" si="570"/>
        <v>b</v>
      </c>
      <c r="C2209" s="101" t="str">
        <f t="shared" si="571"/>
        <v>b</v>
      </c>
      <c r="D2209" s="109" t="s">
        <v>279</v>
      </c>
      <c r="E2209" s="121" t="s">
        <v>309</v>
      </c>
      <c r="F2209" s="115">
        <f t="shared" si="574"/>
        <v>0</v>
      </c>
      <c r="G2209" s="116">
        <v>0</v>
      </c>
      <c r="H2209" s="116">
        <v>0</v>
      </c>
      <c r="I2209" s="116">
        <v>0</v>
      </c>
      <c r="J2209" s="116">
        <v>0</v>
      </c>
      <c r="K2209" s="115">
        <f t="shared" si="575"/>
        <v>0</v>
      </c>
      <c r="L2209" s="116">
        <v>0</v>
      </c>
      <c r="M2209" s="116">
        <v>0</v>
      </c>
      <c r="N2209" s="116">
        <v>0</v>
      </c>
      <c r="O2209" s="116">
        <v>0</v>
      </c>
      <c r="P2209" s="115">
        <f t="shared" si="576"/>
        <v>0</v>
      </c>
      <c r="Q2209" s="116">
        <v>0</v>
      </c>
      <c r="R2209" s="116">
        <v>0</v>
      </c>
      <c r="S2209" s="116">
        <v>0</v>
      </c>
      <c r="T2209" s="116">
        <v>0</v>
      </c>
      <c r="U2209" s="111">
        <f t="shared" si="569"/>
        <v>0</v>
      </c>
      <c r="V2209" s="116">
        <f t="shared" si="569"/>
        <v>0</v>
      </c>
      <c r="W2209" s="116">
        <f t="shared" si="569"/>
        <v>0</v>
      </c>
      <c r="X2209" s="116">
        <f t="shared" si="569"/>
        <v>0</v>
      </c>
      <c r="Y2209" s="116">
        <f t="shared" si="569"/>
        <v>0</v>
      </c>
      <c r="Z2209" s="115">
        <f t="shared" si="577"/>
        <v>0</v>
      </c>
      <c r="AA2209" s="116">
        <v>0</v>
      </c>
      <c r="AB2209" s="116">
        <v>0</v>
      </c>
      <c r="AC2209" s="116">
        <v>0</v>
      </c>
      <c r="AD2209" s="116">
        <v>0</v>
      </c>
      <c r="AE2209" s="115">
        <f t="shared" si="578"/>
        <v>0</v>
      </c>
      <c r="AF2209" s="116">
        <v>0</v>
      </c>
      <c r="AG2209" s="116">
        <v>0</v>
      </c>
      <c r="AH2209" s="116">
        <v>0</v>
      </c>
      <c r="AI2209" s="116">
        <v>0</v>
      </c>
      <c r="AJ2209" s="115">
        <f t="shared" si="579"/>
        <v>0</v>
      </c>
      <c r="AK2209" s="116">
        <f t="shared" si="579"/>
        <v>0</v>
      </c>
      <c r="AL2209" s="116">
        <f t="shared" si="579"/>
        <v>0</v>
      </c>
      <c r="AM2209" s="116">
        <f t="shared" si="579"/>
        <v>0</v>
      </c>
      <c r="AN2209" s="116">
        <f t="shared" si="579"/>
        <v>0</v>
      </c>
      <c r="AO2209" s="115">
        <f t="shared" si="572"/>
        <v>0</v>
      </c>
      <c r="AP2209" s="116">
        <f t="shared" si="572"/>
        <v>0</v>
      </c>
      <c r="AQ2209" s="116">
        <f t="shared" si="572"/>
        <v>0</v>
      </c>
      <c r="AR2209" s="116">
        <f t="shared" si="572"/>
        <v>0</v>
      </c>
      <c r="AS2209" s="116">
        <f t="shared" si="573"/>
        <v>0</v>
      </c>
    </row>
    <row r="2210" spans="2:45" ht="16.5" thickTop="1" thickBot="1" x14ac:dyDescent="0.3">
      <c r="B2210" s="101" t="str">
        <f t="shared" si="570"/>
        <v>a</v>
      </c>
      <c r="C2210" s="101" t="str">
        <f t="shared" si="571"/>
        <v>a</v>
      </c>
      <c r="D2210" s="109" t="s">
        <v>279</v>
      </c>
      <c r="E2210" s="118" t="s">
        <v>310</v>
      </c>
      <c r="F2210" s="115">
        <f t="shared" si="574"/>
        <v>0</v>
      </c>
      <c r="G2210" s="116">
        <v>0</v>
      </c>
      <c r="H2210" s="116">
        <v>0</v>
      </c>
      <c r="I2210" s="116">
        <v>0</v>
      </c>
      <c r="J2210" s="116">
        <v>0</v>
      </c>
      <c r="K2210" s="115">
        <f t="shared" si="575"/>
        <v>0</v>
      </c>
      <c r="L2210" s="116">
        <v>0</v>
      </c>
      <c r="M2210" s="116">
        <v>0</v>
      </c>
      <c r="N2210" s="116">
        <v>0</v>
      </c>
      <c r="O2210" s="116">
        <v>0</v>
      </c>
      <c r="P2210" s="115">
        <f t="shared" si="576"/>
        <v>0</v>
      </c>
      <c r="Q2210" s="116">
        <v>0</v>
      </c>
      <c r="R2210" s="116">
        <v>0</v>
      </c>
      <c r="S2210" s="116">
        <v>0</v>
      </c>
      <c r="T2210" s="116">
        <v>0</v>
      </c>
      <c r="U2210" s="111">
        <f t="shared" si="569"/>
        <v>30000000</v>
      </c>
      <c r="V2210" s="116">
        <f t="shared" si="569"/>
        <v>0</v>
      </c>
      <c r="W2210" s="116">
        <f t="shared" si="569"/>
        <v>0</v>
      </c>
      <c r="X2210" s="116">
        <f t="shared" si="569"/>
        <v>10000000</v>
      </c>
      <c r="Y2210" s="116">
        <f t="shared" si="569"/>
        <v>20000000</v>
      </c>
      <c r="Z2210" s="115">
        <f t="shared" si="577"/>
        <v>30000000</v>
      </c>
      <c r="AA2210" s="116">
        <v>0</v>
      </c>
      <c r="AB2210" s="116"/>
      <c r="AC2210" s="116">
        <v>10000000</v>
      </c>
      <c r="AD2210" s="116">
        <v>20000000</v>
      </c>
      <c r="AE2210" s="115">
        <f t="shared" si="578"/>
        <v>0</v>
      </c>
      <c r="AF2210" s="116">
        <v>0</v>
      </c>
      <c r="AG2210" s="116">
        <v>0</v>
      </c>
      <c r="AH2210" s="116">
        <v>0</v>
      </c>
      <c r="AI2210" s="116">
        <v>0</v>
      </c>
      <c r="AJ2210" s="115">
        <f t="shared" si="579"/>
        <v>30000000</v>
      </c>
      <c r="AK2210" s="116">
        <f t="shared" si="579"/>
        <v>0</v>
      </c>
      <c r="AL2210" s="116">
        <f t="shared" si="579"/>
        <v>0</v>
      </c>
      <c r="AM2210" s="116">
        <f t="shared" si="579"/>
        <v>10000000</v>
      </c>
      <c r="AN2210" s="116">
        <f t="shared" si="579"/>
        <v>20000000</v>
      </c>
      <c r="AO2210" s="115">
        <f t="shared" si="572"/>
        <v>30000000</v>
      </c>
      <c r="AP2210" s="116">
        <f t="shared" si="572"/>
        <v>0</v>
      </c>
      <c r="AQ2210" s="116">
        <f t="shared" si="572"/>
        <v>0</v>
      </c>
      <c r="AR2210" s="116">
        <f t="shared" si="572"/>
        <v>10000000</v>
      </c>
      <c r="AS2210" s="116">
        <f t="shared" si="573"/>
        <v>20000000</v>
      </c>
    </row>
    <row r="2211" spans="2:45" ht="16.5" hidden="1" thickTop="1" thickBot="1" x14ac:dyDescent="0.3">
      <c r="B2211" s="101" t="str">
        <f t="shared" si="570"/>
        <v>b</v>
      </c>
      <c r="C2211" s="101" t="str">
        <f t="shared" si="571"/>
        <v>b</v>
      </c>
      <c r="D2211" s="109" t="s">
        <v>279</v>
      </c>
      <c r="E2211" s="118" t="s">
        <v>311</v>
      </c>
      <c r="F2211" s="115">
        <f t="shared" si="574"/>
        <v>0</v>
      </c>
      <c r="G2211" s="116">
        <v>0</v>
      </c>
      <c r="H2211" s="116">
        <v>0</v>
      </c>
      <c r="I2211" s="116">
        <v>0</v>
      </c>
      <c r="J2211" s="116">
        <v>0</v>
      </c>
      <c r="K2211" s="115">
        <f t="shared" si="575"/>
        <v>0</v>
      </c>
      <c r="L2211" s="116">
        <v>0</v>
      </c>
      <c r="M2211" s="116">
        <v>0</v>
      </c>
      <c r="N2211" s="116">
        <v>0</v>
      </c>
      <c r="O2211" s="116">
        <v>0</v>
      </c>
      <c r="P2211" s="115">
        <f t="shared" si="576"/>
        <v>0</v>
      </c>
      <c r="Q2211" s="116">
        <v>0</v>
      </c>
      <c r="R2211" s="116">
        <v>0</v>
      </c>
      <c r="S2211" s="116">
        <v>0</v>
      </c>
      <c r="T2211" s="116">
        <v>0</v>
      </c>
      <c r="U2211" s="111">
        <f t="shared" si="569"/>
        <v>0</v>
      </c>
      <c r="V2211" s="116">
        <f t="shared" si="569"/>
        <v>0</v>
      </c>
      <c r="W2211" s="116">
        <f t="shared" si="569"/>
        <v>0</v>
      </c>
      <c r="X2211" s="116">
        <f t="shared" si="569"/>
        <v>0</v>
      </c>
      <c r="Y2211" s="116">
        <f t="shared" si="569"/>
        <v>0</v>
      </c>
      <c r="Z2211" s="115">
        <f t="shared" si="577"/>
        <v>0</v>
      </c>
      <c r="AA2211" s="116">
        <v>0</v>
      </c>
      <c r="AB2211" s="116">
        <v>0</v>
      </c>
      <c r="AC2211" s="116">
        <v>0</v>
      </c>
      <c r="AD2211" s="116">
        <v>0</v>
      </c>
      <c r="AE2211" s="115">
        <f t="shared" si="578"/>
        <v>0</v>
      </c>
      <c r="AF2211" s="116">
        <v>0</v>
      </c>
      <c r="AG2211" s="116">
        <v>0</v>
      </c>
      <c r="AH2211" s="116">
        <v>0</v>
      </c>
      <c r="AI2211" s="116">
        <v>0</v>
      </c>
      <c r="AJ2211" s="115">
        <f t="shared" si="579"/>
        <v>0</v>
      </c>
      <c r="AK2211" s="116">
        <f t="shared" si="579"/>
        <v>0</v>
      </c>
      <c r="AL2211" s="116">
        <f t="shared" si="579"/>
        <v>0</v>
      </c>
      <c r="AM2211" s="116">
        <f t="shared" si="579"/>
        <v>0</v>
      </c>
      <c r="AN2211" s="116">
        <f t="shared" si="579"/>
        <v>0</v>
      </c>
      <c r="AO2211" s="115">
        <f t="shared" si="572"/>
        <v>0</v>
      </c>
      <c r="AP2211" s="116">
        <f t="shared" si="572"/>
        <v>0</v>
      </c>
      <c r="AQ2211" s="116">
        <f t="shared" si="572"/>
        <v>0</v>
      </c>
      <c r="AR2211" s="116">
        <f t="shared" si="572"/>
        <v>0</v>
      </c>
      <c r="AS2211" s="116">
        <f t="shared" si="573"/>
        <v>0</v>
      </c>
    </row>
    <row r="2212" spans="2:45" ht="16.5" hidden="1" thickTop="1" thickBot="1" x14ac:dyDescent="0.3">
      <c r="B2212" s="101" t="str">
        <f t="shared" si="570"/>
        <v>b</v>
      </c>
      <c r="C2212" s="101" t="str">
        <f t="shared" si="571"/>
        <v>b</v>
      </c>
      <c r="D2212" s="109" t="s">
        <v>279</v>
      </c>
      <c r="E2212" s="118" t="s">
        <v>312</v>
      </c>
      <c r="F2212" s="115">
        <f t="shared" si="574"/>
        <v>0</v>
      </c>
      <c r="G2212" s="116">
        <v>0</v>
      </c>
      <c r="H2212" s="116">
        <v>0</v>
      </c>
      <c r="I2212" s="116">
        <v>0</v>
      </c>
      <c r="J2212" s="116">
        <v>0</v>
      </c>
      <c r="K2212" s="115">
        <f t="shared" si="575"/>
        <v>0</v>
      </c>
      <c r="L2212" s="116">
        <v>0</v>
      </c>
      <c r="M2212" s="116">
        <v>0</v>
      </c>
      <c r="N2212" s="116">
        <v>0</v>
      </c>
      <c r="O2212" s="116">
        <v>0</v>
      </c>
      <c r="P2212" s="115">
        <f t="shared" si="576"/>
        <v>0</v>
      </c>
      <c r="Q2212" s="116">
        <v>0</v>
      </c>
      <c r="R2212" s="116">
        <v>0</v>
      </c>
      <c r="S2212" s="116">
        <v>0</v>
      </c>
      <c r="T2212" s="116">
        <v>0</v>
      </c>
      <c r="U2212" s="111">
        <f t="shared" si="569"/>
        <v>0</v>
      </c>
      <c r="V2212" s="116">
        <f t="shared" si="569"/>
        <v>0</v>
      </c>
      <c r="W2212" s="116">
        <f t="shared" si="569"/>
        <v>0</v>
      </c>
      <c r="X2212" s="116">
        <f t="shared" si="569"/>
        <v>0</v>
      </c>
      <c r="Y2212" s="116">
        <f t="shared" si="569"/>
        <v>0</v>
      </c>
      <c r="Z2212" s="115">
        <f t="shared" si="577"/>
        <v>0</v>
      </c>
      <c r="AA2212" s="116">
        <v>0</v>
      </c>
      <c r="AB2212" s="116">
        <v>0</v>
      </c>
      <c r="AC2212" s="116">
        <v>0</v>
      </c>
      <c r="AD2212" s="116">
        <v>0</v>
      </c>
      <c r="AE2212" s="115">
        <f t="shared" si="578"/>
        <v>0</v>
      </c>
      <c r="AF2212" s="116">
        <v>0</v>
      </c>
      <c r="AG2212" s="116">
        <v>0</v>
      </c>
      <c r="AH2212" s="116">
        <v>0</v>
      </c>
      <c r="AI2212" s="116">
        <v>0</v>
      </c>
      <c r="AJ2212" s="115">
        <f t="shared" si="579"/>
        <v>0</v>
      </c>
      <c r="AK2212" s="116">
        <f t="shared" si="579"/>
        <v>0</v>
      </c>
      <c r="AL2212" s="116">
        <f t="shared" si="579"/>
        <v>0</v>
      </c>
      <c r="AM2212" s="116">
        <f t="shared" si="579"/>
        <v>0</v>
      </c>
      <c r="AN2212" s="116">
        <f t="shared" si="579"/>
        <v>0</v>
      </c>
      <c r="AO2212" s="115">
        <f t="shared" si="572"/>
        <v>0</v>
      </c>
      <c r="AP2212" s="116">
        <f t="shared" si="572"/>
        <v>0</v>
      </c>
      <c r="AQ2212" s="116">
        <f t="shared" si="572"/>
        <v>0</v>
      </c>
      <c r="AR2212" s="116">
        <f t="shared" si="572"/>
        <v>0</v>
      </c>
      <c r="AS2212" s="116">
        <f t="shared" si="573"/>
        <v>0</v>
      </c>
    </row>
    <row r="2213" spans="2:45" ht="27" thickTop="1" thickBot="1" x14ac:dyDescent="0.3">
      <c r="B2213" s="101" t="str">
        <f t="shared" si="570"/>
        <v>a</v>
      </c>
      <c r="C2213" s="101" t="str">
        <f t="shared" si="571"/>
        <v>a</v>
      </c>
      <c r="D2213" s="126" t="s">
        <v>481</v>
      </c>
      <c r="E2213" s="85" t="s">
        <v>482</v>
      </c>
      <c r="F2213" s="115">
        <f t="shared" si="574"/>
        <v>0</v>
      </c>
      <c r="G2213" s="116">
        <f>SUM(G2214,G2226:G2228)</f>
        <v>0</v>
      </c>
      <c r="H2213" s="116">
        <f>SUM(H2214,H2226:H2228)</f>
        <v>0</v>
      </c>
      <c r="I2213" s="116">
        <f>SUM(I2214,I2226:I2228)</f>
        <v>0</v>
      </c>
      <c r="J2213" s="116">
        <f>SUM(J2214,J2226:J2228)</f>
        <v>0</v>
      </c>
      <c r="K2213" s="115">
        <f t="shared" si="575"/>
        <v>0</v>
      </c>
      <c r="L2213" s="116">
        <f>SUM(L2214,L2226:L2228)</f>
        <v>0</v>
      </c>
      <c r="M2213" s="116">
        <f>SUM(M2214,M2226:M2228)</f>
        <v>0</v>
      </c>
      <c r="N2213" s="116">
        <f>SUM(N2214,N2226:N2228)</f>
        <v>0</v>
      </c>
      <c r="O2213" s="116">
        <f>SUM(O2214,O2226:O2228)</f>
        <v>0</v>
      </c>
      <c r="P2213" s="115">
        <f t="shared" si="576"/>
        <v>0</v>
      </c>
      <c r="Q2213" s="116">
        <f>SUM(Q2214,Q2226:Q2228)</f>
        <v>0</v>
      </c>
      <c r="R2213" s="116">
        <f>SUM(R2214,R2226:R2228)</f>
        <v>0</v>
      </c>
      <c r="S2213" s="116">
        <f>SUM(S2214,S2226:S2228)</f>
        <v>0</v>
      </c>
      <c r="T2213" s="116">
        <f>SUM(T2214,T2226:T2228)</f>
        <v>0</v>
      </c>
      <c r="U2213" s="111">
        <f t="shared" ref="U2213:Y2263" si="580">Z2213+AE2213</f>
        <v>30000000</v>
      </c>
      <c r="V2213" s="116">
        <f t="shared" si="580"/>
        <v>0</v>
      </c>
      <c r="W2213" s="116">
        <f t="shared" si="580"/>
        <v>30000000</v>
      </c>
      <c r="X2213" s="116">
        <f t="shared" si="580"/>
        <v>0</v>
      </c>
      <c r="Y2213" s="116">
        <f t="shared" si="580"/>
        <v>0</v>
      </c>
      <c r="Z2213" s="115">
        <f t="shared" si="577"/>
        <v>30000000</v>
      </c>
      <c r="AA2213" s="116">
        <f>SUM(AA2214,AA2226:AA2228)</f>
        <v>0</v>
      </c>
      <c r="AB2213" s="116">
        <f>SUM(AB2214,AB2226:AB2228)</f>
        <v>30000000</v>
      </c>
      <c r="AC2213" s="116">
        <f>SUM(AC2214,AC2226:AC2228)</f>
        <v>0</v>
      </c>
      <c r="AD2213" s="116">
        <f>SUM(AD2214,AD2226:AD2228)</f>
        <v>0</v>
      </c>
      <c r="AE2213" s="115">
        <f t="shared" si="578"/>
        <v>0</v>
      </c>
      <c r="AF2213" s="116">
        <f>SUM(AF2214,AF2226:AF2228)</f>
        <v>0</v>
      </c>
      <c r="AG2213" s="116">
        <f>SUM(AG2214,AG2226:AG2228)</f>
        <v>0</v>
      </c>
      <c r="AH2213" s="116">
        <f>SUM(AH2214,AH2226:AH2228)</f>
        <v>0</v>
      </c>
      <c r="AI2213" s="116">
        <f>SUM(AI2214,AI2226:AI2228)</f>
        <v>0</v>
      </c>
      <c r="AJ2213" s="115">
        <f t="shared" si="579"/>
        <v>30000000</v>
      </c>
      <c r="AK2213" s="116">
        <f t="shared" si="579"/>
        <v>0</v>
      </c>
      <c r="AL2213" s="116">
        <f t="shared" si="579"/>
        <v>30000000</v>
      </c>
      <c r="AM2213" s="116">
        <f t="shared" si="579"/>
        <v>0</v>
      </c>
      <c r="AN2213" s="116">
        <f t="shared" si="579"/>
        <v>0</v>
      </c>
      <c r="AO2213" s="115">
        <f t="shared" si="572"/>
        <v>30000000</v>
      </c>
      <c r="AP2213" s="116">
        <f t="shared" si="572"/>
        <v>0</v>
      </c>
      <c r="AQ2213" s="116">
        <f t="shared" si="572"/>
        <v>30000000</v>
      </c>
      <c r="AR2213" s="116">
        <f t="shared" si="572"/>
        <v>0</v>
      </c>
      <c r="AS2213" s="116">
        <f t="shared" si="573"/>
        <v>0</v>
      </c>
    </row>
    <row r="2214" spans="2:45" ht="16.5" hidden="1" thickTop="1" thickBot="1" x14ac:dyDescent="0.3">
      <c r="B2214" s="101" t="str">
        <f t="shared" si="570"/>
        <v>b</v>
      </c>
      <c r="C2214" s="101" t="str">
        <f t="shared" si="571"/>
        <v>b</v>
      </c>
      <c r="D2214" s="109" t="s">
        <v>279</v>
      </c>
      <c r="E2214" s="118" t="s">
        <v>298</v>
      </c>
      <c r="F2214" s="115">
        <f t="shared" si="574"/>
        <v>0</v>
      </c>
      <c r="G2214" s="116">
        <f>SUM(G2215:G2221)</f>
        <v>0</v>
      </c>
      <c r="H2214" s="116">
        <f>SUM(H2215:H2221)</f>
        <v>0</v>
      </c>
      <c r="I2214" s="116">
        <f>SUM(I2215:I2221)</f>
        <v>0</v>
      </c>
      <c r="J2214" s="116">
        <f>SUM(J2215:J2221)</f>
        <v>0</v>
      </c>
      <c r="K2214" s="115">
        <f t="shared" si="575"/>
        <v>0</v>
      </c>
      <c r="L2214" s="116">
        <f>SUM(L2215:L2221)</f>
        <v>0</v>
      </c>
      <c r="M2214" s="116">
        <f>SUM(M2215:M2221)</f>
        <v>0</v>
      </c>
      <c r="N2214" s="116">
        <f>SUM(N2215:N2221)</f>
        <v>0</v>
      </c>
      <c r="O2214" s="116">
        <f>SUM(O2215:O2221)</f>
        <v>0</v>
      </c>
      <c r="P2214" s="115">
        <f t="shared" si="576"/>
        <v>0</v>
      </c>
      <c r="Q2214" s="116">
        <f>SUM(Q2215:Q2221)</f>
        <v>0</v>
      </c>
      <c r="R2214" s="116">
        <f>SUM(R2215:R2221)</f>
        <v>0</v>
      </c>
      <c r="S2214" s="116">
        <f>SUM(S2215:S2221)</f>
        <v>0</v>
      </c>
      <c r="T2214" s="116">
        <f>SUM(T2215:T2221)</f>
        <v>0</v>
      </c>
      <c r="U2214" s="111">
        <f t="shared" si="580"/>
        <v>0</v>
      </c>
      <c r="V2214" s="116">
        <f t="shared" si="580"/>
        <v>0</v>
      </c>
      <c r="W2214" s="116">
        <f t="shared" si="580"/>
        <v>0</v>
      </c>
      <c r="X2214" s="116">
        <f t="shared" si="580"/>
        <v>0</v>
      </c>
      <c r="Y2214" s="116">
        <f t="shared" si="580"/>
        <v>0</v>
      </c>
      <c r="Z2214" s="115">
        <f t="shared" si="577"/>
        <v>0</v>
      </c>
      <c r="AA2214" s="116">
        <f>SUM(AA2215:AA2221)</f>
        <v>0</v>
      </c>
      <c r="AB2214" s="116">
        <f>SUM(AB2215:AB2221)</f>
        <v>0</v>
      </c>
      <c r="AC2214" s="116">
        <f>SUM(AC2215:AC2221)</f>
        <v>0</v>
      </c>
      <c r="AD2214" s="116">
        <f>SUM(AD2215:AD2221)</f>
        <v>0</v>
      </c>
      <c r="AE2214" s="115">
        <f t="shared" si="578"/>
        <v>0</v>
      </c>
      <c r="AF2214" s="116">
        <f>SUM(AF2215:AF2221)</f>
        <v>0</v>
      </c>
      <c r="AG2214" s="116">
        <f>SUM(AG2215:AG2221)</f>
        <v>0</v>
      </c>
      <c r="AH2214" s="116">
        <f>SUM(AH2215:AH2221)</f>
        <v>0</v>
      </c>
      <c r="AI2214" s="116">
        <f>SUM(AI2215:AI2221)</f>
        <v>0</v>
      </c>
      <c r="AJ2214" s="115">
        <f t="shared" si="579"/>
        <v>0</v>
      </c>
      <c r="AK2214" s="116">
        <f t="shared" si="579"/>
        <v>0</v>
      </c>
      <c r="AL2214" s="116">
        <f t="shared" si="579"/>
        <v>0</v>
      </c>
      <c r="AM2214" s="116">
        <f t="shared" si="579"/>
        <v>0</v>
      </c>
      <c r="AN2214" s="116">
        <f t="shared" si="579"/>
        <v>0</v>
      </c>
      <c r="AO2214" s="115">
        <f t="shared" si="572"/>
        <v>0</v>
      </c>
      <c r="AP2214" s="116">
        <f t="shared" si="572"/>
        <v>0</v>
      </c>
      <c r="AQ2214" s="116">
        <f t="shared" si="572"/>
        <v>0</v>
      </c>
      <c r="AR2214" s="116">
        <f t="shared" si="572"/>
        <v>0</v>
      </c>
      <c r="AS2214" s="116">
        <f t="shared" si="573"/>
        <v>0</v>
      </c>
    </row>
    <row r="2215" spans="2:45" ht="16.5" hidden="1" thickTop="1" thickBot="1" x14ac:dyDescent="0.3">
      <c r="B2215" s="101" t="str">
        <f t="shared" si="570"/>
        <v>b</v>
      </c>
      <c r="C2215" s="101" t="str">
        <f t="shared" si="571"/>
        <v>b</v>
      </c>
      <c r="D2215" s="109" t="s">
        <v>279</v>
      </c>
      <c r="E2215" s="119" t="s">
        <v>299</v>
      </c>
      <c r="F2215" s="115">
        <f t="shared" si="574"/>
        <v>0</v>
      </c>
      <c r="G2215" s="116">
        <v>0</v>
      </c>
      <c r="H2215" s="116">
        <v>0</v>
      </c>
      <c r="I2215" s="116">
        <v>0</v>
      </c>
      <c r="J2215" s="116">
        <v>0</v>
      </c>
      <c r="K2215" s="115">
        <f t="shared" si="575"/>
        <v>0</v>
      </c>
      <c r="L2215" s="116">
        <v>0</v>
      </c>
      <c r="M2215" s="116">
        <v>0</v>
      </c>
      <c r="N2215" s="116">
        <v>0</v>
      </c>
      <c r="O2215" s="116">
        <v>0</v>
      </c>
      <c r="P2215" s="115">
        <f t="shared" si="576"/>
        <v>0</v>
      </c>
      <c r="Q2215" s="116">
        <v>0</v>
      </c>
      <c r="R2215" s="116">
        <v>0</v>
      </c>
      <c r="S2215" s="116">
        <v>0</v>
      </c>
      <c r="T2215" s="116">
        <v>0</v>
      </c>
      <c r="U2215" s="111">
        <f t="shared" si="580"/>
        <v>0</v>
      </c>
      <c r="V2215" s="116">
        <f t="shared" si="580"/>
        <v>0</v>
      </c>
      <c r="W2215" s="116">
        <f t="shared" si="580"/>
        <v>0</v>
      </c>
      <c r="X2215" s="116">
        <f t="shared" si="580"/>
        <v>0</v>
      </c>
      <c r="Y2215" s="116">
        <f t="shared" si="580"/>
        <v>0</v>
      </c>
      <c r="Z2215" s="115">
        <f t="shared" si="577"/>
        <v>0</v>
      </c>
      <c r="AA2215" s="116">
        <v>0</v>
      </c>
      <c r="AB2215" s="116">
        <v>0</v>
      </c>
      <c r="AC2215" s="116">
        <v>0</v>
      </c>
      <c r="AD2215" s="116">
        <v>0</v>
      </c>
      <c r="AE2215" s="115">
        <f t="shared" si="578"/>
        <v>0</v>
      </c>
      <c r="AF2215" s="116">
        <v>0</v>
      </c>
      <c r="AG2215" s="116">
        <v>0</v>
      </c>
      <c r="AH2215" s="116">
        <v>0</v>
      </c>
      <c r="AI2215" s="116">
        <v>0</v>
      </c>
      <c r="AJ2215" s="115">
        <f t="shared" si="579"/>
        <v>0</v>
      </c>
      <c r="AK2215" s="116">
        <f t="shared" si="579"/>
        <v>0</v>
      </c>
      <c r="AL2215" s="116">
        <f t="shared" si="579"/>
        <v>0</v>
      </c>
      <c r="AM2215" s="116">
        <f t="shared" si="579"/>
        <v>0</v>
      </c>
      <c r="AN2215" s="116">
        <f t="shared" si="579"/>
        <v>0</v>
      </c>
      <c r="AO2215" s="115">
        <f t="shared" si="572"/>
        <v>0</v>
      </c>
      <c r="AP2215" s="116">
        <f t="shared" si="572"/>
        <v>0</v>
      </c>
      <c r="AQ2215" s="116">
        <f t="shared" si="572"/>
        <v>0</v>
      </c>
      <c r="AR2215" s="116">
        <f t="shared" si="572"/>
        <v>0</v>
      </c>
      <c r="AS2215" s="116">
        <f t="shared" si="573"/>
        <v>0</v>
      </c>
    </row>
    <row r="2216" spans="2:45" ht="16.5" hidden="1" thickTop="1" thickBot="1" x14ac:dyDescent="0.3">
      <c r="B2216" s="101" t="str">
        <f t="shared" si="570"/>
        <v>b</v>
      </c>
      <c r="C2216" s="101" t="str">
        <f t="shared" si="571"/>
        <v>b</v>
      </c>
      <c r="D2216" s="109" t="s">
        <v>279</v>
      </c>
      <c r="E2216" s="119" t="s">
        <v>300</v>
      </c>
      <c r="F2216" s="115">
        <f t="shared" si="574"/>
        <v>0</v>
      </c>
      <c r="G2216" s="116"/>
      <c r="H2216" s="116"/>
      <c r="I2216" s="116"/>
      <c r="J2216" s="116"/>
      <c r="K2216" s="115">
        <f t="shared" si="575"/>
        <v>0</v>
      </c>
      <c r="L2216" s="116"/>
      <c r="M2216" s="116"/>
      <c r="N2216" s="116"/>
      <c r="O2216" s="116"/>
      <c r="P2216" s="115">
        <f t="shared" si="576"/>
        <v>0</v>
      </c>
      <c r="Q2216" s="116"/>
      <c r="R2216" s="116">
        <v>0</v>
      </c>
      <c r="S2216" s="116">
        <v>0</v>
      </c>
      <c r="T2216" s="116">
        <v>0</v>
      </c>
      <c r="U2216" s="111">
        <f t="shared" si="580"/>
        <v>0</v>
      </c>
      <c r="V2216" s="116">
        <f t="shared" si="580"/>
        <v>0</v>
      </c>
      <c r="W2216" s="116">
        <f t="shared" si="580"/>
        <v>0</v>
      </c>
      <c r="X2216" s="116">
        <f t="shared" si="580"/>
        <v>0</v>
      </c>
      <c r="Y2216" s="116">
        <f t="shared" si="580"/>
        <v>0</v>
      </c>
      <c r="Z2216" s="115">
        <f t="shared" si="577"/>
        <v>0</v>
      </c>
      <c r="AA2216" s="116">
        <v>0</v>
      </c>
      <c r="AB2216" s="116">
        <v>0</v>
      </c>
      <c r="AC2216" s="116">
        <v>0</v>
      </c>
      <c r="AD2216" s="116">
        <v>0</v>
      </c>
      <c r="AE2216" s="115">
        <f t="shared" si="578"/>
        <v>0</v>
      </c>
      <c r="AF2216" s="116">
        <v>0</v>
      </c>
      <c r="AG2216" s="116">
        <v>0</v>
      </c>
      <c r="AH2216" s="116">
        <v>0</v>
      </c>
      <c r="AI2216" s="116">
        <v>0</v>
      </c>
      <c r="AJ2216" s="115">
        <f t="shared" si="579"/>
        <v>0</v>
      </c>
      <c r="AK2216" s="116">
        <f t="shared" si="579"/>
        <v>0</v>
      </c>
      <c r="AL2216" s="116">
        <f t="shared" si="579"/>
        <v>0</v>
      </c>
      <c r="AM2216" s="116">
        <f t="shared" si="579"/>
        <v>0</v>
      </c>
      <c r="AN2216" s="116">
        <f t="shared" si="579"/>
        <v>0</v>
      </c>
      <c r="AO2216" s="115">
        <f t="shared" si="572"/>
        <v>0</v>
      </c>
      <c r="AP2216" s="116">
        <f t="shared" si="572"/>
        <v>0</v>
      </c>
      <c r="AQ2216" s="116">
        <f t="shared" si="572"/>
        <v>0</v>
      </c>
      <c r="AR2216" s="116">
        <f t="shared" si="572"/>
        <v>0</v>
      </c>
      <c r="AS2216" s="116">
        <f t="shared" si="573"/>
        <v>0</v>
      </c>
    </row>
    <row r="2217" spans="2:45" ht="16.5" hidden="1" thickTop="1" thickBot="1" x14ac:dyDescent="0.3">
      <c r="B2217" s="101" t="str">
        <f t="shared" si="570"/>
        <v>b</v>
      </c>
      <c r="C2217" s="101" t="str">
        <f t="shared" si="571"/>
        <v>b</v>
      </c>
      <c r="D2217" s="109" t="s">
        <v>279</v>
      </c>
      <c r="E2217" s="119" t="s">
        <v>301</v>
      </c>
      <c r="F2217" s="115">
        <f t="shared" si="574"/>
        <v>0</v>
      </c>
      <c r="G2217" s="116"/>
      <c r="H2217" s="116"/>
      <c r="I2217" s="116"/>
      <c r="J2217" s="116"/>
      <c r="K2217" s="115">
        <f t="shared" si="575"/>
        <v>0</v>
      </c>
      <c r="L2217" s="116">
        <v>0</v>
      </c>
      <c r="M2217" s="116">
        <v>0</v>
      </c>
      <c r="N2217" s="116">
        <v>0</v>
      </c>
      <c r="O2217" s="116">
        <v>0</v>
      </c>
      <c r="P2217" s="115">
        <f t="shared" si="576"/>
        <v>0</v>
      </c>
      <c r="Q2217" s="116">
        <v>0</v>
      </c>
      <c r="R2217" s="116">
        <v>0</v>
      </c>
      <c r="S2217" s="116">
        <v>0</v>
      </c>
      <c r="T2217" s="116">
        <v>0</v>
      </c>
      <c r="U2217" s="111">
        <f t="shared" si="580"/>
        <v>0</v>
      </c>
      <c r="V2217" s="116">
        <f t="shared" si="580"/>
        <v>0</v>
      </c>
      <c r="W2217" s="116">
        <f t="shared" si="580"/>
        <v>0</v>
      </c>
      <c r="X2217" s="116">
        <f t="shared" si="580"/>
        <v>0</v>
      </c>
      <c r="Y2217" s="116">
        <f t="shared" si="580"/>
        <v>0</v>
      </c>
      <c r="Z2217" s="115">
        <f t="shared" si="577"/>
        <v>0</v>
      </c>
      <c r="AA2217" s="116">
        <v>0</v>
      </c>
      <c r="AB2217" s="116">
        <v>0</v>
      </c>
      <c r="AC2217" s="116">
        <v>0</v>
      </c>
      <c r="AD2217" s="116">
        <v>0</v>
      </c>
      <c r="AE2217" s="115">
        <f t="shared" si="578"/>
        <v>0</v>
      </c>
      <c r="AF2217" s="116">
        <v>0</v>
      </c>
      <c r="AG2217" s="116">
        <v>0</v>
      </c>
      <c r="AH2217" s="116">
        <v>0</v>
      </c>
      <c r="AI2217" s="116">
        <v>0</v>
      </c>
      <c r="AJ2217" s="115">
        <f t="shared" si="579"/>
        <v>0</v>
      </c>
      <c r="AK2217" s="116">
        <f t="shared" si="579"/>
        <v>0</v>
      </c>
      <c r="AL2217" s="116">
        <f t="shared" si="579"/>
        <v>0</v>
      </c>
      <c r="AM2217" s="116">
        <f t="shared" si="579"/>
        <v>0</v>
      </c>
      <c r="AN2217" s="116">
        <f t="shared" si="579"/>
        <v>0</v>
      </c>
      <c r="AO2217" s="115">
        <f t="shared" si="572"/>
        <v>0</v>
      </c>
      <c r="AP2217" s="116">
        <f t="shared" si="572"/>
        <v>0</v>
      </c>
      <c r="AQ2217" s="116">
        <f t="shared" si="572"/>
        <v>0</v>
      </c>
      <c r="AR2217" s="116">
        <f t="shared" si="572"/>
        <v>0</v>
      </c>
      <c r="AS2217" s="116">
        <f t="shared" si="573"/>
        <v>0</v>
      </c>
    </row>
    <row r="2218" spans="2:45" ht="16.5" hidden="1" thickTop="1" thickBot="1" x14ac:dyDescent="0.3">
      <c r="B2218" s="101" t="str">
        <f t="shared" si="570"/>
        <v>b</v>
      </c>
      <c r="C2218" s="101" t="str">
        <f t="shared" si="571"/>
        <v>b</v>
      </c>
      <c r="D2218" s="109" t="s">
        <v>279</v>
      </c>
      <c r="E2218" s="119" t="s">
        <v>302</v>
      </c>
      <c r="F2218" s="115">
        <f t="shared" si="574"/>
        <v>0</v>
      </c>
      <c r="G2218" s="116"/>
      <c r="H2218" s="116"/>
      <c r="I2218" s="116"/>
      <c r="J2218" s="116"/>
      <c r="K2218" s="115">
        <f t="shared" si="575"/>
        <v>0</v>
      </c>
      <c r="L2218" s="116">
        <v>0</v>
      </c>
      <c r="M2218" s="116">
        <v>0</v>
      </c>
      <c r="N2218" s="116">
        <v>0</v>
      </c>
      <c r="O2218" s="116">
        <v>0</v>
      </c>
      <c r="P2218" s="115">
        <f t="shared" si="576"/>
        <v>0</v>
      </c>
      <c r="Q2218" s="116">
        <v>0</v>
      </c>
      <c r="R2218" s="116">
        <v>0</v>
      </c>
      <c r="S2218" s="116">
        <v>0</v>
      </c>
      <c r="T2218" s="116">
        <v>0</v>
      </c>
      <c r="U2218" s="111">
        <f t="shared" si="580"/>
        <v>0</v>
      </c>
      <c r="V2218" s="116">
        <f t="shared" si="580"/>
        <v>0</v>
      </c>
      <c r="W2218" s="116">
        <f t="shared" si="580"/>
        <v>0</v>
      </c>
      <c r="X2218" s="116">
        <f t="shared" si="580"/>
        <v>0</v>
      </c>
      <c r="Y2218" s="116">
        <f t="shared" si="580"/>
        <v>0</v>
      </c>
      <c r="Z2218" s="115">
        <f t="shared" si="577"/>
        <v>0</v>
      </c>
      <c r="AA2218" s="116">
        <v>0</v>
      </c>
      <c r="AB2218" s="116">
        <v>0</v>
      </c>
      <c r="AC2218" s="116">
        <v>0</v>
      </c>
      <c r="AD2218" s="116">
        <v>0</v>
      </c>
      <c r="AE2218" s="115">
        <f t="shared" si="578"/>
        <v>0</v>
      </c>
      <c r="AF2218" s="116">
        <v>0</v>
      </c>
      <c r="AG2218" s="116">
        <v>0</v>
      </c>
      <c r="AH2218" s="116">
        <v>0</v>
      </c>
      <c r="AI2218" s="116">
        <v>0</v>
      </c>
      <c r="AJ2218" s="115">
        <f t="shared" si="579"/>
        <v>0</v>
      </c>
      <c r="AK2218" s="116">
        <f t="shared" si="579"/>
        <v>0</v>
      </c>
      <c r="AL2218" s="116">
        <f t="shared" si="579"/>
        <v>0</v>
      </c>
      <c r="AM2218" s="116">
        <f t="shared" si="579"/>
        <v>0</v>
      </c>
      <c r="AN2218" s="116">
        <f t="shared" si="579"/>
        <v>0</v>
      </c>
      <c r="AO2218" s="115">
        <f t="shared" si="572"/>
        <v>0</v>
      </c>
      <c r="AP2218" s="116">
        <f t="shared" si="572"/>
        <v>0</v>
      </c>
      <c r="AQ2218" s="116">
        <f t="shared" si="572"/>
        <v>0</v>
      </c>
      <c r="AR2218" s="116">
        <f t="shared" si="572"/>
        <v>0</v>
      </c>
      <c r="AS2218" s="116">
        <f t="shared" si="573"/>
        <v>0</v>
      </c>
    </row>
    <row r="2219" spans="2:45" ht="16.5" hidden="1" thickTop="1" thickBot="1" x14ac:dyDescent="0.3">
      <c r="B2219" s="101" t="str">
        <f t="shared" si="570"/>
        <v>b</v>
      </c>
      <c r="C2219" s="101" t="str">
        <f t="shared" si="571"/>
        <v>b</v>
      </c>
      <c r="D2219" s="109" t="s">
        <v>279</v>
      </c>
      <c r="E2219" s="119" t="s">
        <v>303</v>
      </c>
      <c r="F2219" s="115">
        <f t="shared" si="574"/>
        <v>0</v>
      </c>
      <c r="G2219" s="116">
        <v>0</v>
      </c>
      <c r="H2219" s="116">
        <v>0</v>
      </c>
      <c r="I2219" s="116">
        <v>0</v>
      </c>
      <c r="J2219" s="116">
        <v>0</v>
      </c>
      <c r="K2219" s="115">
        <f t="shared" si="575"/>
        <v>0</v>
      </c>
      <c r="L2219" s="116">
        <v>0</v>
      </c>
      <c r="M2219" s="116">
        <v>0</v>
      </c>
      <c r="N2219" s="116">
        <v>0</v>
      </c>
      <c r="O2219" s="116">
        <v>0</v>
      </c>
      <c r="P2219" s="115">
        <f t="shared" si="576"/>
        <v>0</v>
      </c>
      <c r="Q2219" s="116">
        <v>0</v>
      </c>
      <c r="R2219" s="116">
        <v>0</v>
      </c>
      <c r="S2219" s="116">
        <v>0</v>
      </c>
      <c r="T2219" s="116">
        <v>0</v>
      </c>
      <c r="U2219" s="111">
        <f t="shared" si="580"/>
        <v>0</v>
      </c>
      <c r="V2219" s="116">
        <f t="shared" si="580"/>
        <v>0</v>
      </c>
      <c r="W2219" s="116">
        <f t="shared" si="580"/>
        <v>0</v>
      </c>
      <c r="X2219" s="116">
        <f t="shared" si="580"/>
        <v>0</v>
      </c>
      <c r="Y2219" s="116">
        <f t="shared" si="580"/>
        <v>0</v>
      </c>
      <c r="Z2219" s="115">
        <f t="shared" si="577"/>
        <v>0</v>
      </c>
      <c r="AA2219" s="116">
        <v>0</v>
      </c>
      <c r="AB2219" s="116">
        <v>0</v>
      </c>
      <c r="AC2219" s="116">
        <v>0</v>
      </c>
      <c r="AD2219" s="116">
        <v>0</v>
      </c>
      <c r="AE2219" s="115">
        <f t="shared" si="578"/>
        <v>0</v>
      </c>
      <c r="AF2219" s="116">
        <v>0</v>
      </c>
      <c r="AG2219" s="116">
        <v>0</v>
      </c>
      <c r="AH2219" s="116">
        <v>0</v>
      </c>
      <c r="AI2219" s="116">
        <v>0</v>
      </c>
      <c r="AJ2219" s="115">
        <f t="shared" si="579"/>
        <v>0</v>
      </c>
      <c r="AK2219" s="116">
        <f t="shared" si="579"/>
        <v>0</v>
      </c>
      <c r="AL2219" s="116">
        <f t="shared" si="579"/>
        <v>0</v>
      </c>
      <c r="AM2219" s="116">
        <f t="shared" si="579"/>
        <v>0</v>
      </c>
      <c r="AN2219" s="116">
        <f t="shared" si="579"/>
        <v>0</v>
      </c>
      <c r="AO2219" s="115">
        <f t="shared" si="572"/>
        <v>0</v>
      </c>
      <c r="AP2219" s="116">
        <f t="shared" si="572"/>
        <v>0</v>
      </c>
      <c r="AQ2219" s="116">
        <f t="shared" si="572"/>
        <v>0</v>
      </c>
      <c r="AR2219" s="116">
        <f t="shared" si="572"/>
        <v>0</v>
      </c>
      <c r="AS2219" s="116">
        <f t="shared" si="573"/>
        <v>0</v>
      </c>
    </row>
    <row r="2220" spans="2:45" ht="16.5" hidden="1" thickTop="1" thickBot="1" x14ac:dyDescent="0.3">
      <c r="B2220" s="101" t="str">
        <f t="shared" si="570"/>
        <v>b</v>
      </c>
      <c r="C2220" s="101" t="str">
        <f t="shared" si="571"/>
        <v>b</v>
      </c>
      <c r="D2220" s="109" t="s">
        <v>279</v>
      </c>
      <c r="E2220" s="119" t="s">
        <v>304</v>
      </c>
      <c r="F2220" s="115">
        <f t="shared" si="574"/>
        <v>0</v>
      </c>
      <c r="G2220" s="116">
        <v>0</v>
      </c>
      <c r="H2220" s="116">
        <v>0</v>
      </c>
      <c r="I2220" s="116">
        <v>0</v>
      </c>
      <c r="J2220" s="116">
        <v>0</v>
      </c>
      <c r="K2220" s="115">
        <f t="shared" si="575"/>
        <v>0</v>
      </c>
      <c r="L2220" s="116">
        <v>0</v>
      </c>
      <c r="M2220" s="116">
        <v>0</v>
      </c>
      <c r="N2220" s="116">
        <v>0</v>
      </c>
      <c r="O2220" s="116">
        <v>0</v>
      </c>
      <c r="P2220" s="115">
        <f t="shared" si="576"/>
        <v>0</v>
      </c>
      <c r="Q2220" s="116">
        <v>0</v>
      </c>
      <c r="R2220" s="116">
        <v>0</v>
      </c>
      <c r="S2220" s="116">
        <v>0</v>
      </c>
      <c r="T2220" s="116">
        <v>0</v>
      </c>
      <c r="U2220" s="111">
        <f t="shared" si="580"/>
        <v>0</v>
      </c>
      <c r="V2220" s="116">
        <f t="shared" si="580"/>
        <v>0</v>
      </c>
      <c r="W2220" s="116">
        <f t="shared" si="580"/>
        <v>0</v>
      </c>
      <c r="X2220" s="116">
        <f t="shared" si="580"/>
        <v>0</v>
      </c>
      <c r="Y2220" s="116">
        <f t="shared" si="580"/>
        <v>0</v>
      </c>
      <c r="Z2220" s="115">
        <f t="shared" si="577"/>
        <v>0</v>
      </c>
      <c r="AA2220" s="116">
        <v>0</v>
      </c>
      <c r="AB2220" s="116">
        <v>0</v>
      </c>
      <c r="AC2220" s="116">
        <v>0</v>
      </c>
      <c r="AD2220" s="116">
        <v>0</v>
      </c>
      <c r="AE2220" s="115">
        <f t="shared" si="578"/>
        <v>0</v>
      </c>
      <c r="AF2220" s="116">
        <v>0</v>
      </c>
      <c r="AG2220" s="116">
        <v>0</v>
      </c>
      <c r="AH2220" s="116">
        <v>0</v>
      </c>
      <c r="AI2220" s="116">
        <v>0</v>
      </c>
      <c r="AJ2220" s="115">
        <f t="shared" si="579"/>
        <v>0</v>
      </c>
      <c r="AK2220" s="116">
        <f t="shared" si="579"/>
        <v>0</v>
      </c>
      <c r="AL2220" s="116">
        <f t="shared" si="579"/>
        <v>0</v>
      </c>
      <c r="AM2220" s="116">
        <f t="shared" si="579"/>
        <v>0</v>
      </c>
      <c r="AN2220" s="116">
        <f t="shared" si="579"/>
        <v>0</v>
      </c>
      <c r="AO2220" s="115">
        <f t="shared" si="572"/>
        <v>0</v>
      </c>
      <c r="AP2220" s="116">
        <f t="shared" si="572"/>
        <v>0</v>
      </c>
      <c r="AQ2220" s="116">
        <f t="shared" si="572"/>
        <v>0</v>
      </c>
      <c r="AR2220" s="116">
        <f t="shared" si="572"/>
        <v>0</v>
      </c>
      <c r="AS2220" s="116">
        <f t="shared" si="573"/>
        <v>0</v>
      </c>
    </row>
    <row r="2221" spans="2:45" ht="16.5" hidden="1" thickTop="1" thickBot="1" x14ac:dyDescent="0.3">
      <c r="B2221" s="101" t="str">
        <f t="shared" si="570"/>
        <v>b</v>
      </c>
      <c r="C2221" s="101" t="str">
        <f t="shared" si="571"/>
        <v>b</v>
      </c>
      <c r="D2221" s="109" t="s">
        <v>279</v>
      </c>
      <c r="E2221" s="119" t="s">
        <v>305</v>
      </c>
      <c r="F2221" s="115">
        <f t="shared" si="574"/>
        <v>0</v>
      </c>
      <c r="G2221" s="116">
        <f>SUM(G2222:G2223)</f>
        <v>0</v>
      </c>
      <c r="H2221" s="116">
        <f>SUM(H2222:H2223)</f>
        <v>0</v>
      </c>
      <c r="I2221" s="116">
        <f>SUM(I2222:I2223)</f>
        <v>0</v>
      </c>
      <c r="J2221" s="116">
        <f>SUM(J2222:J2223)</f>
        <v>0</v>
      </c>
      <c r="K2221" s="115">
        <f t="shared" si="575"/>
        <v>0</v>
      </c>
      <c r="L2221" s="116">
        <f>SUM(L2222:L2223)</f>
        <v>0</v>
      </c>
      <c r="M2221" s="116">
        <f>SUM(M2222:M2223)</f>
        <v>0</v>
      </c>
      <c r="N2221" s="116">
        <f>SUM(N2222:N2223)</f>
        <v>0</v>
      </c>
      <c r="O2221" s="116">
        <f>SUM(O2222:O2223)</f>
        <v>0</v>
      </c>
      <c r="P2221" s="115">
        <f t="shared" si="576"/>
        <v>0</v>
      </c>
      <c r="Q2221" s="116">
        <f>SUM(Q2222:Q2223)</f>
        <v>0</v>
      </c>
      <c r="R2221" s="116">
        <f>SUM(R2222:R2223)</f>
        <v>0</v>
      </c>
      <c r="S2221" s="116">
        <f>SUM(S2222:S2223)</f>
        <v>0</v>
      </c>
      <c r="T2221" s="116">
        <f>SUM(T2222:T2223)</f>
        <v>0</v>
      </c>
      <c r="U2221" s="111">
        <f t="shared" si="580"/>
        <v>0</v>
      </c>
      <c r="V2221" s="116">
        <f t="shared" si="580"/>
        <v>0</v>
      </c>
      <c r="W2221" s="116">
        <f t="shared" si="580"/>
        <v>0</v>
      </c>
      <c r="X2221" s="116">
        <f t="shared" si="580"/>
        <v>0</v>
      </c>
      <c r="Y2221" s="116">
        <f t="shared" si="580"/>
        <v>0</v>
      </c>
      <c r="Z2221" s="115">
        <f t="shared" si="577"/>
        <v>0</v>
      </c>
      <c r="AA2221" s="116">
        <f>SUM(AA2222:AA2223)</f>
        <v>0</v>
      </c>
      <c r="AB2221" s="116">
        <f>SUM(AB2222:AB2223)</f>
        <v>0</v>
      </c>
      <c r="AC2221" s="116">
        <f>SUM(AC2222:AC2223)</f>
        <v>0</v>
      </c>
      <c r="AD2221" s="116">
        <f>SUM(AD2222:AD2223)</f>
        <v>0</v>
      </c>
      <c r="AE2221" s="115">
        <f t="shared" si="578"/>
        <v>0</v>
      </c>
      <c r="AF2221" s="116">
        <f>SUM(AF2222:AF2223)</f>
        <v>0</v>
      </c>
      <c r="AG2221" s="116">
        <f>SUM(AG2222:AG2223)</f>
        <v>0</v>
      </c>
      <c r="AH2221" s="116">
        <f>SUM(AH2222:AH2223)</f>
        <v>0</v>
      </c>
      <c r="AI2221" s="116">
        <f>SUM(AI2222:AI2223)</f>
        <v>0</v>
      </c>
      <c r="AJ2221" s="115">
        <f t="shared" si="579"/>
        <v>0</v>
      </c>
      <c r="AK2221" s="116">
        <f t="shared" si="579"/>
        <v>0</v>
      </c>
      <c r="AL2221" s="116">
        <f t="shared" si="579"/>
        <v>0</v>
      </c>
      <c r="AM2221" s="116">
        <f t="shared" si="579"/>
        <v>0</v>
      </c>
      <c r="AN2221" s="116">
        <f t="shared" si="579"/>
        <v>0</v>
      </c>
      <c r="AO2221" s="115">
        <f t="shared" si="572"/>
        <v>0</v>
      </c>
      <c r="AP2221" s="116">
        <f t="shared" si="572"/>
        <v>0</v>
      </c>
      <c r="AQ2221" s="116">
        <f t="shared" si="572"/>
        <v>0</v>
      </c>
      <c r="AR2221" s="116">
        <f t="shared" si="572"/>
        <v>0</v>
      </c>
      <c r="AS2221" s="116">
        <f t="shared" si="573"/>
        <v>0</v>
      </c>
    </row>
    <row r="2222" spans="2:45" ht="16.5" hidden="1" thickTop="1" thickBot="1" x14ac:dyDescent="0.3">
      <c r="B2222" s="101" t="str">
        <f t="shared" si="570"/>
        <v>b</v>
      </c>
      <c r="C2222" s="101" t="str">
        <f t="shared" si="571"/>
        <v>b</v>
      </c>
      <c r="D2222" s="109" t="s">
        <v>279</v>
      </c>
      <c r="E2222" s="120" t="s">
        <v>306</v>
      </c>
      <c r="F2222" s="115">
        <f t="shared" si="574"/>
        <v>0</v>
      </c>
      <c r="G2222" s="116">
        <v>0</v>
      </c>
      <c r="H2222" s="116">
        <v>0</v>
      </c>
      <c r="I2222" s="116">
        <v>0</v>
      </c>
      <c r="J2222" s="116">
        <v>0</v>
      </c>
      <c r="K2222" s="115">
        <f t="shared" si="575"/>
        <v>0</v>
      </c>
      <c r="L2222" s="116">
        <v>0</v>
      </c>
      <c r="M2222" s="116">
        <v>0</v>
      </c>
      <c r="N2222" s="116">
        <v>0</v>
      </c>
      <c r="O2222" s="116">
        <v>0</v>
      </c>
      <c r="P2222" s="115">
        <f t="shared" si="576"/>
        <v>0</v>
      </c>
      <c r="Q2222" s="116">
        <v>0</v>
      </c>
      <c r="R2222" s="116">
        <v>0</v>
      </c>
      <c r="S2222" s="116">
        <v>0</v>
      </c>
      <c r="T2222" s="116">
        <v>0</v>
      </c>
      <c r="U2222" s="111">
        <f t="shared" si="580"/>
        <v>0</v>
      </c>
      <c r="V2222" s="116">
        <f t="shared" si="580"/>
        <v>0</v>
      </c>
      <c r="W2222" s="116">
        <f t="shared" si="580"/>
        <v>0</v>
      </c>
      <c r="X2222" s="116">
        <f t="shared" si="580"/>
        <v>0</v>
      </c>
      <c r="Y2222" s="116">
        <f t="shared" si="580"/>
        <v>0</v>
      </c>
      <c r="Z2222" s="115">
        <f t="shared" si="577"/>
        <v>0</v>
      </c>
      <c r="AA2222" s="116">
        <v>0</v>
      </c>
      <c r="AB2222" s="116">
        <v>0</v>
      </c>
      <c r="AC2222" s="116">
        <v>0</v>
      </c>
      <c r="AD2222" s="116">
        <v>0</v>
      </c>
      <c r="AE2222" s="115">
        <f t="shared" si="578"/>
        <v>0</v>
      </c>
      <c r="AF2222" s="116">
        <v>0</v>
      </c>
      <c r="AG2222" s="116">
        <v>0</v>
      </c>
      <c r="AH2222" s="116">
        <v>0</v>
      </c>
      <c r="AI2222" s="116">
        <v>0</v>
      </c>
      <c r="AJ2222" s="115">
        <f t="shared" si="579"/>
        <v>0</v>
      </c>
      <c r="AK2222" s="116">
        <f t="shared" si="579"/>
        <v>0</v>
      </c>
      <c r="AL2222" s="116">
        <f t="shared" si="579"/>
        <v>0</v>
      </c>
      <c r="AM2222" s="116">
        <f t="shared" si="579"/>
        <v>0</v>
      </c>
      <c r="AN2222" s="116">
        <f t="shared" si="579"/>
        <v>0</v>
      </c>
      <c r="AO2222" s="115">
        <f t="shared" si="572"/>
        <v>0</v>
      </c>
      <c r="AP2222" s="116">
        <f t="shared" si="572"/>
        <v>0</v>
      </c>
      <c r="AQ2222" s="116">
        <f t="shared" si="572"/>
        <v>0</v>
      </c>
      <c r="AR2222" s="116">
        <f t="shared" si="572"/>
        <v>0</v>
      </c>
      <c r="AS2222" s="116">
        <f t="shared" si="573"/>
        <v>0</v>
      </c>
    </row>
    <row r="2223" spans="2:45" ht="27" hidden="1" thickTop="1" thickBot="1" x14ac:dyDescent="0.3">
      <c r="B2223" s="101" t="str">
        <f t="shared" si="570"/>
        <v>b</v>
      </c>
      <c r="C2223" s="101" t="str">
        <f t="shared" si="571"/>
        <v>b</v>
      </c>
      <c r="D2223" s="109" t="s">
        <v>279</v>
      </c>
      <c r="E2223" s="120" t="s">
        <v>307</v>
      </c>
      <c r="F2223" s="115">
        <f t="shared" si="574"/>
        <v>0</v>
      </c>
      <c r="G2223" s="116">
        <f>SUM(G2224:G2225)</f>
        <v>0</v>
      </c>
      <c r="H2223" s="116">
        <f>SUM(H2224:H2225)</f>
        <v>0</v>
      </c>
      <c r="I2223" s="116">
        <f>SUM(I2224:I2225)</f>
        <v>0</v>
      </c>
      <c r="J2223" s="116">
        <f>SUM(J2224:J2225)</f>
        <v>0</v>
      </c>
      <c r="K2223" s="115">
        <f t="shared" si="575"/>
        <v>0</v>
      </c>
      <c r="L2223" s="116">
        <f>SUM(L2224:L2225)</f>
        <v>0</v>
      </c>
      <c r="M2223" s="116">
        <f>SUM(M2224:M2225)</f>
        <v>0</v>
      </c>
      <c r="N2223" s="116">
        <f>SUM(N2224:N2225)</f>
        <v>0</v>
      </c>
      <c r="O2223" s="116">
        <f>SUM(O2224:O2225)</f>
        <v>0</v>
      </c>
      <c r="P2223" s="115">
        <f t="shared" si="576"/>
        <v>0</v>
      </c>
      <c r="Q2223" s="116">
        <f>SUM(Q2224:Q2225)</f>
        <v>0</v>
      </c>
      <c r="R2223" s="116">
        <f>SUM(R2224:R2225)</f>
        <v>0</v>
      </c>
      <c r="S2223" s="116">
        <f>SUM(S2224:S2225)</f>
        <v>0</v>
      </c>
      <c r="T2223" s="116">
        <f>SUM(T2224:T2225)</f>
        <v>0</v>
      </c>
      <c r="U2223" s="111">
        <f t="shared" si="580"/>
        <v>0</v>
      </c>
      <c r="V2223" s="116">
        <f t="shared" si="580"/>
        <v>0</v>
      </c>
      <c r="W2223" s="116">
        <f t="shared" si="580"/>
        <v>0</v>
      </c>
      <c r="X2223" s="116">
        <f t="shared" si="580"/>
        <v>0</v>
      </c>
      <c r="Y2223" s="116">
        <f t="shared" si="580"/>
        <v>0</v>
      </c>
      <c r="Z2223" s="115">
        <f t="shared" si="577"/>
        <v>0</v>
      </c>
      <c r="AA2223" s="116">
        <f>SUM(AA2224:AA2225)</f>
        <v>0</v>
      </c>
      <c r="AB2223" s="116">
        <f>SUM(AB2224:AB2225)</f>
        <v>0</v>
      </c>
      <c r="AC2223" s="116">
        <f>SUM(AC2224:AC2225)</f>
        <v>0</v>
      </c>
      <c r="AD2223" s="116">
        <f>SUM(AD2224:AD2225)</f>
        <v>0</v>
      </c>
      <c r="AE2223" s="115">
        <f t="shared" si="578"/>
        <v>0</v>
      </c>
      <c r="AF2223" s="116">
        <f>SUM(AF2224:AF2225)</f>
        <v>0</v>
      </c>
      <c r="AG2223" s="116">
        <f>SUM(AG2224:AG2225)</f>
        <v>0</v>
      </c>
      <c r="AH2223" s="116">
        <f>SUM(AH2224:AH2225)</f>
        <v>0</v>
      </c>
      <c r="AI2223" s="116">
        <f>SUM(AI2224:AI2225)</f>
        <v>0</v>
      </c>
      <c r="AJ2223" s="115">
        <f t="shared" si="579"/>
        <v>0</v>
      </c>
      <c r="AK2223" s="116">
        <f t="shared" si="579"/>
        <v>0</v>
      </c>
      <c r="AL2223" s="116">
        <f t="shared" si="579"/>
        <v>0</v>
      </c>
      <c r="AM2223" s="116">
        <f t="shared" si="579"/>
        <v>0</v>
      </c>
      <c r="AN2223" s="116">
        <f t="shared" si="579"/>
        <v>0</v>
      </c>
      <c r="AO2223" s="115">
        <f t="shared" si="572"/>
        <v>0</v>
      </c>
      <c r="AP2223" s="116">
        <f t="shared" si="572"/>
        <v>0</v>
      </c>
      <c r="AQ2223" s="116">
        <f t="shared" si="572"/>
        <v>0</v>
      </c>
      <c r="AR2223" s="116">
        <f t="shared" si="572"/>
        <v>0</v>
      </c>
      <c r="AS2223" s="116">
        <f t="shared" si="573"/>
        <v>0</v>
      </c>
    </row>
    <row r="2224" spans="2:45" ht="27" hidden="1" thickTop="1" thickBot="1" x14ac:dyDescent="0.3">
      <c r="B2224" s="101" t="str">
        <f t="shared" si="570"/>
        <v>b</v>
      </c>
      <c r="C2224" s="101" t="str">
        <f t="shared" si="571"/>
        <v>b</v>
      </c>
      <c r="D2224" s="109" t="s">
        <v>279</v>
      </c>
      <c r="E2224" s="121" t="s">
        <v>308</v>
      </c>
      <c r="F2224" s="115">
        <f t="shared" si="574"/>
        <v>0</v>
      </c>
      <c r="G2224" s="116"/>
      <c r="H2224" s="116"/>
      <c r="I2224" s="116"/>
      <c r="J2224" s="116"/>
      <c r="K2224" s="115">
        <f t="shared" si="575"/>
        <v>0</v>
      </c>
      <c r="L2224" s="116"/>
      <c r="M2224" s="116"/>
      <c r="N2224" s="116"/>
      <c r="O2224" s="116"/>
      <c r="P2224" s="115">
        <f t="shared" si="576"/>
        <v>0</v>
      </c>
      <c r="Q2224" s="116"/>
      <c r="R2224" s="116"/>
      <c r="S2224" s="116">
        <v>0</v>
      </c>
      <c r="T2224" s="116">
        <v>0</v>
      </c>
      <c r="U2224" s="111">
        <f t="shared" si="580"/>
        <v>0</v>
      </c>
      <c r="V2224" s="116">
        <f t="shared" si="580"/>
        <v>0</v>
      </c>
      <c r="W2224" s="116">
        <f t="shared" si="580"/>
        <v>0</v>
      </c>
      <c r="X2224" s="116">
        <f t="shared" si="580"/>
        <v>0</v>
      </c>
      <c r="Y2224" s="116">
        <f t="shared" si="580"/>
        <v>0</v>
      </c>
      <c r="Z2224" s="115">
        <f t="shared" si="577"/>
        <v>0</v>
      </c>
      <c r="AA2224" s="116">
        <v>0</v>
      </c>
      <c r="AB2224" s="116">
        <v>0</v>
      </c>
      <c r="AC2224" s="116">
        <v>0</v>
      </c>
      <c r="AD2224" s="116">
        <v>0</v>
      </c>
      <c r="AE2224" s="115">
        <f t="shared" si="578"/>
        <v>0</v>
      </c>
      <c r="AF2224" s="116">
        <v>0</v>
      </c>
      <c r="AG2224" s="116">
        <v>0</v>
      </c>
      <c r="AH2224" s="116">
        <v>0</v>
      </c>
      <c r="AI2224" s="116">
        <v>0</v>
      </c>
      <c r="AJ2224" s="115">
        <f t="shared" si="579"/>
        <v>0</v>
      </c>
      <c r="AK2224" s="116">
        <f t="shared" si="579"/>
        <v>0</v>
      </c>
      <c r="AL2224" s="116">
        <f t="shared" si="579"/>
        <v>0</v>
      </c>
      <c r="AM2224" s="116">
        <f t="shared" si="579"/>
        <v>0</v>
      </c>
      <c r="AN2224" s="116">
        <f t="shared" si="579"/>
        <v>0</v>
      </c>
      <c r="AO2224" s="115">
        <f t="shared" si="572"/>
        <v>0</v>
      </c>
      <c r="AP2224" s="116">
        <f t="shared" si="572"/>
        <v>0</v>
      </c>
      <c r="AQ2224" s="116">
        <f t="shared" si="572"/>
        <v>0</v>
      </c>
      <c r="AR2224" s="116">
        <f t="shared" si="572"/>
        <v>0</v>
      </c>
      <c r="AS2224" s="116">
        <f t="shared" si="573"/>
        <v>0</v>
      </c>
    </row>
    <row r="2225" spans="2:45" ht="27" hidden="1" thickTop="1" thickBot="1" x14ac:dyDescent="0.3">
      <c r="B2225" s="101" t="str">
        <f t="shared" si="570"/>
        <v>b</v>
      </c>
      <c r="C2225" s="101" t="str">
        <f t="shared" si="571"/>
        <v>b</v>
      </c>
      <c r="D2225" s="109" t="s">
        <v>279</v>
      </c>
      <c r="E2225" s="121" t="s">
        <v>309</v>
      </c>
      <c r="F2225" s="115">
        <f t="shared" si="574"/>
        <v>0</v>
      </c>
      <c r="G2225" s="116">
        <v>0</v>
      </c>
      <c r="H2225" s="116">
        <v>0</v>
      </c>
      <c r="I2225" s="116">
        <v>0</v>
      </c>
      <c r="J2225" s="116">
        <v>0</v>
      </c>
      <c r="K2225" s="115">
        <f t="shared" si="575"/>
        <v>0</v>
      </c>
      <c r="L2225" s="116">
        <v>0</v>
      </c>
      <c r="M2225" s="116">
        <v>0</v>
      </c>
      <c r="N2225" s="116">
        <v>0</v>
      </c>
      <c r="O2225" s="116">
        <v>0</v>
      </c>
      <c r="P2225" s="115">
        <f t="shared" si="576"/>
        <v>0</v>
      </c>
      <c r="Q2225" s="116">
        <v>0</v>
      </c>
      <c r="R2225" s="116">
        <v>0</v>
      </c>
      <c r="S2225" s="116">
        <v>0</v>
      </c>
      <c r="T2225" s="116">
        <v>0</v>
      </c>
      <c r="U2225" s="111">
        <f t="shared" si="580"/>
        <v>0</v>
      </c>
      <c r="V2225" s="116">
        <f t="shared" si="580"/>
        <v>0</v>
      </c>
      <c r="W2225" s="116">
        <f t="shared" si="580"/>
        <v>0</v>
      </c>
      <c r="X2225" s="116">
        <f t="shared" si="580"/>
        <v>0</v>
      </c>
      <c r="Y2225" s="116">
        <f t="shared" si="580"/>
        <v>0</v>
      </c>
      <c r="Z2225" s="115">
        <f t="shared" si="577"/>
        <v>0</v>
      </c>
      <c r="AA2225" s="116">
        <v>0</v>
      </c>
      <c r="AB2225" s="116">
        <v>0</v>
      </c>
      <c r="AC2225" s="116">
        <v>0</v>
      </c>
      <c r="AD2225" s="116">
        <v>0</v>
      </c>
      <c r="AE2225" s="115">
        <f t="shared" si="578"/>
        <v>0</v>
      </c>
      <c r="AF2225" s="116">
        <v>0</v>
      </c>
      <c r="AG2225" s="116">
        <v>0</v>
      </c>
      <c r="AH2225" s="116">
        <v>0</v>
      </c>
      <c r="AI2225" s="116">
        <v>0</v>
      </c>
      <c r="AJ2225" s="115">
        <f t="shared" si="579"/>
        <v>0</v>
      </c>
      <c r="AK2225" s="116">
        <f t="shared" si="579"/>
        <v>0</v>
      </c>
      <c r="AL2225" s="116">
        <f t="shared" si="579"/>
        <v>0</v>
      </c>
      <c r="AM2225" s="116">
        <f t="shared" si="579"/>
        <v>0</v>
      </c>
      <c r="AN2225" s="116">
        <f t="shared" si="579"/>
        <v>0</v>
      </c>
      <c r="AO2225" s="115">
        <f t="shared" si="572"/>
        <v>0</v>
      </c>
      <c r="AP2225" s="116">
        <f t="shared" si="572"/>
        <v>0</v>
      </c>
      <c r="AQ2225" s="116">
        <f t="shared" si="572"/>
        <v>0</v>
      </c>
      <c r="AR2225" s="116">
        <f t="shared" si="572"/>
        <v>0</v>
      </c>
      <c r="AS2225" s="116">
        <f t="shared" si="573"/>
        <v>0</v>
      </c>
    </row>
    <row r="2226" spans="2:45" ht="16.5" thickTop="1" thickBot="1" x14ac:dyDescent="0.3">
      <c r="B2226" s="101" t="str">
        <f t="shared" si="570"/>
        <v>a</v>
      </c>
      <c r="C2226" s="101" t="str">
        <f t="shared" si="571"/>
        <v>a</v>
      </c>
      <c r="D2226" s="109" t="s">
        <v>279</v>
      </c>
      <c r="E2226" s="118" t="s">
        <v>310</v>
      </c>
      <c r="F2226" s="115">
        <f t="shared" si="574"/>
        <v>0</v>
      </c>
      <c r="G2226" s="116">
        <v>0</v>
      </c>
      <c r="H2226" s="116">
        <v>0</v>
      </c>
      <c r="I2226" s="116">
        <v>0</v>
      </c>
      <c r="J2226" s="116">
        <v>0</v>
      </c>
      <c r="K2226" s="115">
        <f t="shared" si="575"/>
        <v>0</v>
      </c>
      <c r="L2226" s="116">
        <v>0</v>
      </c>
      <c r="M2226" s="116">
        <v>0</v>
      </c>
      <c r="N2226" s="116">
        <v>0</v>
      </c>
      <c r="O2226" s="116">
        <v>0</v>
      </c>
      <c r="P2226" s="115">
        <f t="shared" si="576"/>
        <v>0</v>
      </c>
      <c r="Q2226" s="116">
        <v>0</v>
      </c>
      <c r="R2226" s="116">
        <v>0</v>
      </c>
      <c r="S2226" s="116">
        <v>0</v>
      </c>
      <c r="T2226" s="116">
        <v>0</v>
      </c>
      <c r="U2226" s="111">
        <f t="shared" si="580"/>
        <v>30000000</v>
      </c>
      <c r="V2226" s="116">
        <f t="shared" si="580"/>
        <v>0</v>
      </c>
      <c r="W2226" s="116">
        <f t="shared" si="580"/>
        <v>30000000</v>
      </c>
      <c r="X2226" s="116">
        <f t="shared" si="580"/>
        <v>0</v>
      </c>
      <c r="Y2226" s="116">
        <f t="shared" si="580"/>
        <v>0</v>
      </c>
      <c r="Z2226" s="115">
        <f t="shared" si="577"/>
        <v>30000000</v>
      </c>
      <c r="AA2226" s="116">
        <v>0</v>
      </c>
      <c r="AB2226" s="116">
        <v>30000000</v>
      </c>
      <c r="AC2226" s="116">
        <v>0</v>
      </c>
      <c r="AD2226" s="116">
        <v>0</v>
      </c>
      <c r="AE2226" s="115">
        <f t="shared" si="578"/>
        <v>0</v>
      </c>
      <c r="AF2226" s="116">
        <v>0</v>
      </c>
      <c r="AG2226" s="116">
        <v>0</v>
      </c>
      <c r="AH2226" s="116">
        <v>0</v>
      </c>
      <c r="AI2226" s="116">
        <v>0</v>
      </c>
      <c r="AJ2226" s="115">
        <f t="shared" si="579"/>
        <v>30000000</v>
      </c>
      <c r="AK2226" s="116">
        <f t="shared" si="579"/>
        <v>0</v>
      </c>
      <c r="AL2226" s="116">
        <f t="shared" si="579"/>
        <v>30000000</v>
      </c>
      <c r="AM2226" s="116">
        <f t="shared" si="579"/>
        <v>0</v>
      </c>
      <c r="AN2226" s="116">
        <f t="shared" si="579"/>
        <v>0</v>
      </c>
      <c r="AO2226" s="115">
        <f t="shared" si="572"/>
        <v>30000000</v>
      </c>
      <c r="AP2226" s="116">
        <f t="shared" si="572"/>
        <v>0</v>
      </c>
      <c r="AQ2226" s="116">
        <f t="shared" si="572"/>
        <v>30000000</v>
      </c>
      <c r="AR2226" s="116">
        <f t="shared" si="572"/>
        <v>0</v>
      </c>
      <c r="AS2226" s="116">
        <f t="shared" si="573"/>
        <v>0</v>
      </c>
    </row>
    <row r="2227" spans="2:45" ht="16.5" hidden="1" thickTop="1" thickBot="1" x14ac:dyDescent="0.3">
      <c r="B2227" s="101" t="str">
        <f t="shared" si="570"/>
        <v>b</v>
      </c>
      <c r="C2227" s="101" t="str">
        <f t="shared" si="571"/>
        <v>b</v>
      </c>
      <c r="D2227" s="109" t="s">
        <v>279</v>
      </c>
      <c r="E2227" s="118" t="s">
        <v>311</v>
      </c>
      <c r="F2227" s="115">
        <f t="shared" si="574"/>
        <v>0</v>
      </c>
      <c r="G2227" s="116">
        <v>0</v>
      </c>
      <c r="H2227" s="116">
        <v>0</v>
      </c>
      <c r="I2227" s="116">
        <v>0</v>
      </c>
      <c r="J2227" s="116">
        <v>0</v>
      </c>
      <c r="K2227" s="115">
        <f t="shared" si="575"/>
        <v>0</v>
      </c>
      <c r="L2227" s="116">
        <v>0</v>
      </c>
      <c r="M2227" s="116">
        <v>0</v>
      </c>
      <c r="N2227" s="116">
        <v>0</v>
      </c>
      <c r="O2227" s="116">
        <v>0</v>
      </c>
      <c r="P2227" s="115">
        <f t="shared" si="576"/>
        <v>0</v>
      </c>
      <c r="Q2227" s="116">
        <v>0</v>
      </c>
      <c r="R2227" s="116">
        <v>0</v>
      </c>
      <c r="S2227" s="116">
        <v>0</v>
      </c>
      <c r="T2227" s="116">
        <v>0</v>
      </c>
      <c r="U2227" s="111">
        <f t="shared" si="580"/>
        <v>0</v>
      </c>
      <c r="V2227" s="116">
        <f t="shared" si="580"/>
        <v>0</v>
      </c>
      <c r="W2227" s="116">
        <f t="shared" si="580"/>
        <v>0</v>
      </c>
      <c r="X2227" s="116">
        <f t="shared" si="580"/>
        <v>0</v>
      </c>
      <c r="Y2227" s="116">
        <f t="shared" si="580"/>
        <v>0</v>
      </c>
      <c r="Z2227" s="115">
        <f t="shared" si="577"/>
        <v>0</v>
      </c>
      <c r="AA2227" s="116">
        <v>0</v>
      </c>
      <c r="AB2227" s="116">
        <v>0</v>
      </c>
      <c r="AC2227" s="116">
        <v>0</v>
      </c>
      <c r="AD2227" s="116">
        <v>0</v>
      </c>
      <c r="AE2227" s="115">
        <f t="shared" si="578"/>
        <v>0</v>
      </c>
      <c r="AF2227" s="116">
        <v>0</v>
      </c>
      <c r="AG2227" s="116">
        <v>0</v>
      </c>
      <c r="AH2227" s="116">
        <v>0</v>
      </c>
      <c r="AI2227" s="116">
        <v>0</v>
      </c>
      <c r="AJ2227" s="115">
        <f t="shared" si="579"/>
        <v>0</v>
      </c>
      <c r="AK2227" s="116">
        <f t="shared" si="579"/>
        <v>0</v>
      </c>
      <c r="AL2227" s="116">
        <f t="shared" si="579"/>
        <v>0</v>
      </c>
      <c r="AM2227" s="116">
        <f t="shared" si="579"/>
        <v>0</v>
      </c>
      <c r="AN2227" s="116">
        <f t="shared" si="579"/>
        <v>0</v>
      </c>
      <c r="AO2227" s="115">
        <f t="shared" si="572"/>
        <v>0</v>
      </c>
      <c r="AP2227" s="116">
        <f t="shared" si="572"/>
        <v>0</v>
      </c>
      <c r="AQ2227" s="116">
        <f t="shared" si="572"/>
        <v>0</v>
      </c>
      <c r="AR2227" s="116">
        <f t="shared" si="572"/>
        <v>0</v>
      </c>
      <c r="AS2227" s="116">
        <f t="shared" si="573"/>
        <v>0</v>
      </c>
    </row>
    <row r="2228" spans="2:45" ht="16.5" hidden="1" thickTop="1" thickBot="1" x14ac:dyDescent="0.3">
      <c r="B2228" s="101" t="str">
        <f t="shared" si="570"/>
        <v>b</v>
      </c>
      <c r="C2228" s="101" t="str">
        <f t="shared" si="571"/>
        <v>b</v>
      </c>
      <c r="D2228" s="109" t="s">
        <v>279</v>
      </c>
      <c r="E2228" s="118" t="s">
        <v>312</v>
      </c>
      <c r="F2228" s="115">
        <f t="shared" si="574"/>
        <v>0</v>
      </c>
      <c r="G2228" s="116">
        <v>0</v>
      </c>
      <c r="H2228" s="116">
        <v>0</v>
      </c>
      <c r="I2228" s="116">
        <v>0</v>
      </c>
      <c r="J2228" s="116">
        <v>0</v>
      </c>
      <c r="K2228" s="115">
        <f t="shared" si="575"/>
        <v>0</v>
      </c>
      <c r="L2228" s="116">
        <v>0</v>
      </c>
      <c r="M2228" s="116">
        <v>0</v>
      </c>
      <c r="N2228" s="116">
        <v>0</v>
      </c>
      <c r="O2228" s="116">
        <v>0</v>
      </c>
      <c r="P2228" s="115">
        <f t="shared" si="576"/>
        <v>0</v>
      </c>
      <c r="Q2228" s="116">
        <v>0</v>
      </c>
      <c r="R2228" s="116">
        <v>0</v>
      </c>
      <c r="S2228" s="116">
        <v>0</v>
      </c>
      <c r="T2228" s="116">
        <v>0</v>
      </c>
      <c r="U2228" s="111">
        <f t="shared" si="580"/>
        <v>0</v>
      </c>
      <c r="V2228" s="116">
        <f t="shared" si="580"/>
        <v>0</v>
      </c>
      <c r="W2228" s="116">
        <f t="shared" si="580"/>
        <v>0</v>
      </c>
      <c r="X2228" s="116">
        <f t="shared" si="580"/>
        <v>0</v>
      </c>
      <c r="Y2228" s="116">
        <f t="shared" si="580"/>
        <v>0</v>
      </c>
      <c r="Z2228" s="115">
        <f t="shared" si="577"/>
        <v>0</v>
      </c>
      <c r="AA2228" s="116">
        <v>0</v>
      </c>
      <c r="AB2228" s="116">
        <v>0</v>
      </c>
      <c r="AC2228" s="116">
        <v>0</v>
      </c>
      <c r="AD2228" s="116">
        <v>0</v>
      </c>
      <c r="AE2228" s="115">
        <f t="shared" si="578"/>
        <v>0</v>
      </c>
      <c r="AF2228" s="116">
        <v>0</v>
      </c>
      <c r="AG2228" s="116">
        <v>0</v>
      </c>
      <c r="AH2228" s="116">
        <v>0</v>
      </c>
      <c r="AI2228" s="116">
        <v>0</v>
      </c>
      <c r="AJ2228" s="115">
        <f t="shared" si="579"/>
        <v>0</v>
      </c>
      <c r="AK2228" s="116">
        <f t="shared" si="579"/>
        <v>0</v>
      </c>
      <c r="AL2228" s="116">
        <f t="shared" si="579"/>
        <v>0</v>
      </c>
      <c r="AM2228" s="116">
        <f t="shared" si="579"/>
        <v>0</v>
      </c>
      <c r="AN2228" s="116">
        <f t="shared" si="579"/>
        <v>0</v>
      </c>
      <c r="AO2228" s="115">
        <f t="shared" si="572"/>
        <v>0</v>
      </c>
      <c r="AP2228" s="116">
        <f t="shared" si="572"/>
        <v>0</v>
      </c>
      <c r="AQ2228" s="116">
        <f t="shared" si="572"/>
        <v>0</v>
      </c>
      <c r="AR2228" s="116">
        <f t="shared" si="572"/>
        <v>0</v>
      </c>
      <c r="AS2228" s="116">
        <f t="shared" si="573"/>
        <v>0</v>
      </c>
    </row>
    <row r="2229" spans="2:45" ht="27" thickTop="1" thickBot="1" x14ac:dyDescent="0.3">
      <c r="B2229" s="101" t="str">
        <f t="shared" si="570"/>
        <v>a</v>
      </c>
      <c r="C2229" s="101" t="str">
        <f t="shared" si="571"/>
        <v>a</v>
      </c>
      <c r="D2229" s="109" t="s">
        <v>209</v>
      </c>
      <c r="E2229" s="114" t="s">
        <v>55</v>
      </c>
      <c r="F2229" s="115">
        <f t="shared" si="574"/>
        <v>6000000</v>
      </c>
      <c r="G2229" s="116">
        <f t="shared" ref="G2229:J2244" si="581">SUM(G2245,G2261,G2277,G2293)</f>
        <v>1029600</v>
      </c>
      <c r="H2229" s="116">
        <f t="shared" si="581"/>
        <v>2042000</v>
      </c>
      <c r="I2229" s="116">
        <f t="shared" si="581"/>
        <v>1001000</v>
      </c>
      <c r="J2229" s="116">
        <f t="shared" si="581"/>
        <v>1927400</v>
      </c>
      <c r="K2229" s="115">
        <f t="shared" si="560"/>
        <v>6000000</v>
      </c>
      <c r="L2229" s="116">
        <f t="shared" ref="L2229:O2244" si="582">SUM(L2245,L2261,L2277,L2293)</f>
        <v>1029600</v>
      </c>
      <c r="M2229" s="116">
        <f t="shared" si="582"/>
        <v>2042000</v>
      </c>
      <c r="N2229" s="116">
        <f t="shared" si="582"/>
        <v>1001000</v>
      </c>
      <c r="O2229" s="116">
        <f t="shared" si="582"/>
        <v>1927400</v>
      </c>
      <c r="P2229" s="115">
        <f t="shared" si="561"/>
        <v>905713.09000000008</v>
      </c>
      <c r="Q2229" s="116">
        <f t="shared" ref="Q2229:T2244" si="583">SUM(Q2245,Q2261,Q2277,Q2293)</f>
        <v>784985.04</v>
      </c>
      <c r="R2229" s="116">
        <f t="shared" si="583"/>
        <v>120728.05</v>
      </c>
      <c r="S2229" s="116">
        <f t="shared" si="583"/>
        <v>0</v>
      </c>
      <c r="T2229" s="116">
        <f t="shared" si="583"/>
        <v>0</v>
      </c>
      <c r="U2229" s="111">
        <f t="shared" si="580"/>
        <v>0</v>
      </c>
      <c r="V2229" s="116">
        <f t="shared" si="580"/>
        <v>0</v>
      </c>
      <c r="W2229" s="116">
        <f t="shared" si="580"/>
        <v>0</v>
      </c>
      <c r="X2229" s="116">
        <f t="shared" si="580"/>
        <v>0</v>
      </c>
      <c r="Y2229" s="116">
        <f t="shared" si="580"/>
        <v>0</v>
      </c>
      <c r="Z2229" s="115">
        <f t="shared" si="562"/>
        <v>0</v>
      </c>
      <c r="AA2229" s="116">
        <f t="shared" ref="AA2229:AD2244" si="584">SUM(AA2245,AA2261,AA2277,AA2293)</f>
        <v>0</v>
      </c>
      <c r="AB2229" s="116">
        <f t="shared" si="584"/>
        <v>0</v>
      </c>
      <c r="AC2229" s="116">
        <f t="shared" si="584"/>
        <v>0</v>
      </c>
      <c r="AD2229" s="116">
        <f t="shared" si="584"/>
        <v>0</v>
      </c>
      <c r="AE2229" s="115">
        <f t="shared" si="563"/>
        <v>0</v>
      </c>
      <c r="AF2229" s="116">
        <f t="shared" ref="AF2229:AI2244" si="585">SUM(AF2245,AF2261,AF2277,AF2293)</f>
        <v>0</v>
      </c>
      <c r="AG2229" s="116">
        <f t="shared" si="585"/>
        <v>0</v>
      </c>
      <c r="AH2229" s="116">
        <f t="shared" si="585"/>
        <v>0</v>
      </c>
      <c r="AI2229" s="116">
        <f t="shared" si="585"/>
        <v>0</v>
      </c>
      <c r="AJ2229" s="115">
        <f t="shared" si="579"/>
        <v>6000000</v>
      </c>
      <c r="AK2229" s="116">
        <f t="shared" si="579"/>
        <v>1029600</v>
      </c>
      <c r="AL2229" s="116">
        <f t="shared" si="579"/>
        <v>2042000</v>
      </c>
      <c r="AM2229" s="116">
        <f t="shared" si="579"/>
        <v>1001000</v>
      </c>
      <c r="AN2229" s="116">
        <f t="shared" si="579"/>
        <v>1927400</v>
      </c>
      <c r="AO2229" s="115">
        <f t="shared" si="572"/>
        <v>6000000</v>
      </c>
      <c r="AP2229" s="116">
        <f t="shared" si="572"/>
        <v>1029600</v>
      </c>
      <c r="AQ2229" s="116">
        <f t="shared" si="572"/>
        <v>2042000</v>
      </c>
      <c r="AR2229" s="116">
        <f t="shared" si="572"/>
        <v>1001000</v>
      </c>
      <c r="AS2229" s="116">
        <f t="shared" si="573"/>
        <v>1927400</v>
      </c>
    </row>
    <row r="2230" spans="2:45" ht="16.5" thickTop="1" thickBot="1" x14ac:dyDescent="0.3">
      <c r="B2230" s="101" t="str">
        <f t="shared" si="570"/>
        <v>a</v>
      </c>
      <c r="C2230" s="101" t="str">
        <f t="shared" si="571"/>
        <v>a</v>
      </c>
      <c r="D2230" s="109" t="s">
        <v>279</v>
      </c>
      <c r="E2230" s="88" t="s">
        <v>298</v>
      </c>
      <c r="F2230" s="115">
        <f t="shared" si="574"/>
        <v>5845000</v>
      </c>
      <c r="G2230" s="116">
        <f t="shared" si="581"/>
        <v>1028600</v>
      </c>
      <c r="H2230" s="116">
        <f t="shared" si="581"/>
        <v>2022000</v>
      </c>
      <c r="I2230" s="116">
        <f t="shared" si="581"/>
        <v>951000</v>
      </c>
      <c r="J2230" s="116">
        <f t="shared" si="581"/>
        <v>1843400</v>
      </c>
      <c r="K2230" s="115">
        <f t="shared" si="560"/>
        <v>5233480</v>
      </c>
      <c r="L2230" s="116">
        <f t="shared" si="582"/>
        <v>417080</v>
      </c>
      <c r="M2230" s="116">
        <f t="shared" si="582"/>
        <v>2022000</v>
      </c>
      <c r="N2230" s="116">
        <f t="shared" si="582"/>
        <v>951000</v>
      </c>
      <c r="O2230" s="116">
        <f t="shared" si="582"/>
        <v>1843400</v>
      </c>
      <c r="P2230" s="115">
        <f t="shared" si="561"/>
        <v>294193.08999999997</v>
      </c>
      <c r="Q2230" s="116">
        <f t="shared" si="583"/>
        <v>173465.03999999998</v>
      </c>
      <c r="R2230" s="116">
        <f t="shared" si="583"/>
        <v>120728.05</v>
      </c>
      <c r="S2230" s="116">
        <f t="shared" si="583"/>
        <v>0</v>
      </c>
      <c r="T2230" s="116">
        <f t="shared" si="583"/>
        <v>0</v>
      </c>
      <c r="U2230" s="111">
        <f t="shared" si="580"/>
        <v>0</v>
      </c>
      <c r="V2230" s="116">
        <f t="shared" si="580"/>
        <v>0</v>
      </c>
      <c r="W2230" s="116">
        <f t="shared" si="580"/>
        <v>0</v>
      </c>
      <c r="X2230" s="116">
        <f t="shared" si="580"/>
        <v>0</v>
      </c>
      <c r="Y2230" s="116">
        <f t="shared" si="580"/>
        <v>0</v>
      </c>
      <c r="Z2230" s="115">
        <f t="shared" si="562"/>
        <v>0</v>
      </c>
      <c r="AA2230" s="116">
        <f t="shared" si="584"/>
        <v>0</v>
      </c>
      <c r="AB2230" s="116">
        <f t="shared" si="584"/>
        <v>0</v>
      </c>
      <c r="AC2230" s="116">
        <f t="shared" si="584"/>
        <v>0</v>
      </c>
      <c r="AD2230" s="116">
        <f t="shared" si="584"/>
        <v>0</v>
      </c>
      <c r="AE2230" s="115">
        <f t="shared" si="563"/>
        <v>0</v>
      </c>
      <c r="AF2230" s="116">
        <f t="shared" si="585"/>
        <v>0</v>
      </c>
      <c r="AG2230" s="116">
        <f t="shared" si="585"/>
        <v>0</v>
      </c>
      <c r="AH2230" s="116">
        <f t="shared" si="585"/>
        <v>0</v>
      </c>
      <c r="AI2230" s="116">
        <f t="shared" si="585"/>
        <v>0</v>
      </c>
      <c r="AJ2230" s="115">
        <f t="shared" si="579"/>
        <v>5845000</v>
      </c>
      <c r="AK2230" s="116">
        <f t="shared" si="579"/>
        <v>1028600</v>
      </c>
      <c r="AL2230" s="116">
        <f t="shared" si="579"/>
        <v>2022000</v>
      </c>
      <c r="AM2230" s="116">
        <f t="shared" si="579"/>
        <v>951000</v>
      </c>
      <c r="AN2230" s="116">
        <f t="shared" si="579"/>
        <v>1843400</v>
      </c>
      <c r="AO2230" s="115">
        <f t="shared" si="572"/>
        <v>5233480</v>
      </c>
      <c r="AP2230" s="116">
        <f t="shared" si="572"/>
        <v>417080</v>
      </c>
      <c r="AQ2230" s="116">
        <f t="shared" si="572"/>
        <v>2022000</v>
      </c>
      <c r="AR2230" s="116">
        <f t="shared" si="572"/>
        <v>951000</v>
      </c>
      <c r="AS2230" s="116">
        <f t="shared" si="573"/>
        <v>1843400</v>
      </c>
    </row>
    <row r="2231" spans="2:45" ht="16.5" hidden="1" thickTop="1" thickBot="1" x14ac:dyDescent="0.3">
      <c r="B2231" s="101" t="str">
        <f t="shared" si="570"/>
        <v>b</v>
      </c>
      <c r="C2231" s="101" t="str">
        <f t="shared" si="571"/>
        <v>b</v>
      </c>
      <c r="D2231" s="109" t="s">
        <v>279</v>
      </c>
      <c r="E2231" s="118" t="s">
        <v>299</v>
      </c>
      <c r="F2231" s="115">
        <f t="shared" si="574"/>
        <v>0</v>
      </c>
      <c r="G2231" s="116">
        <f t="shared" si="581"/>
        <v>0</v>
      </c>
      <c r="H2231" s="116">
        <f t="shared" si="581"/>
        <v>0</v>
      </c>
      <c r="I2231" s="116">
        <f t="shared" si="581"/>
        <v>0</v>
      </c>
      <c r="J2231" s="116">
        <f t="shared" si="581"/>
        <v>0</v>
      </c>
      <c r="K2231" s="115">
        <f t="shared" si="560"/>
        <v>0</v>
      </c>
      <c r="L2231" s="116">
        <f t="shared" si="582"/>
        <v>0</v>
      </c>
      <c r="M2231" s="116">
        <f t="shared" si="582"/>
        <v>0</v>
      </c>
      <c r="N2231" s="116">
        <f t="shared" si="582"/>
        <v>0</v>
      </c>
      <c r="O2231" s="116">
        <f t="shared" si="582"/>
        <v>0</v>
      </c>
      <c r="P2231" s="115">
        <f t="shared" si="561"/>
        <v>0</v>
      </c>
      <c r="Q2231" s="116">
        <f t="shared" si="583"/>
        <v>0</v>
      </c>
      <c r="R2231" s="116">
        <f t="shared" si="583"/>
        <v>0</v>
      </c>
      <c r="S2231" s="116">
        <f t="shared" si="583"/>
        <v>0</v>
      </c>
      <c r="T2231" s="116">
        <f t="shared" si="583"/>
        <v>0</v>
      </c>
      <c r="U2231" s="111">
        <f t="shared" si="580"/>
        <v>0</v>
      </c>
      <c r="V2231" s="116">
        <f t="shared" si="580"/>
        <v>0</v>
      </c>
      <c r="W2231" s="116">
        <f t="shared" si="580"/>
        <v>0</v>
      </c>
      <c r="X2231" s="116">
        <f t="shared" si="580"/>
        <v>0</v>
      </c>
      <c r="Y2231" s="116">
        <f t="shared" si="580"/>
        <v>0</v>
      </c>
      <c r="Z2231" s="115">
        <f t="shared" si="562"/>
        <v>0</v>
      </c>
      <c r="AA2231" s="116">
        <f t="shared" si="584"/>
        <v>0</v>
      </c>
      <c r="AB2231" s="116">
        <f t="shared" si="584"/>
        <v>0</v>
      </c>
      <c r="AC2231" s="116">
        <f t="shared" si="584"/>
        <v>0</v>
      </c>
      <c r="AD2231" s="116">
        <f t="shared" si="584"/>
        <v>0</v>
      </c>
      <c r="AE2231" s="115">
        <f t="shared" si="563"/>
        <v>0</v>
      </c>
      <c r="AF2231" s="116">
        <f t="shared" si="585"/>
        <v>0</v>
      </c>
      <c r="AG2231" s="116">
        <f t="shared" si="585"/>
        <v>0</v>
      </c>
      <c r="AH2231" s="116">
        <f t="shared" si="585"/>
        <v>0</v>
      </c>
      <c r="AI2231" s="116">
        <f t="shared" si="585"/>
        <v>0</v>
      </c>
      <c r="AJ2231" s="115">
        <f t="shared" si="579"/>
        <v>0</v>
      </c>
      <c r="AK2231" s="116">
        <f t="shared" si="579"/>
        <v>0</v>
      </c>
      <c r="AL2231" s="116">
        <f t="shared" si="579"/>
        <v>0</v>
      </c>
      <c r="AM2231" s="116">
        <f t="shared" si="579"/>
        <v>0</v>
      </c>
      <c r="AN2231" s="116">
        <f t="shared" si="579"/>
        <v>0</v>
      </c>
      <c r="AO2231" s="115">
        <f t="shared" si="572"/>
        <v>0</v>
      </c>
      <c r="AP2231" s="116">
        <f t="shared" si="572"/>
        <v>0</v>
      </c>
      <c r="AQ2231" s="116">
        <f t="shared" si="572"/>
        <v>0</v>
      </c>
      <c r="AR2231" s="116">
        <f t="shared" si="572"/>
        <v>0</v>
      </c>
      <c r="AS2231" s="116">
        <f t="shared" si="573"/>
        <v>0</v>
      </c>
    </row>
    <row r="2232" spans="2:45" ht="16.5" thickTop="1" thickBot="1" x14ac:dyDescent="0.3">
      <c r="B2232" s="101" t="str">
        <f t="shared" si="570"/>
        <v>a</v>
      </c>
      <c r="C2232" s="101" t="str">
        <f t="shared" si="571"/>
        <v>a</v>
      </c>
      <c r="D2232" s="109" t="s">
        <v>279</v>
      </c>
      <c r="E2232" s="118" t="s">
        <v>300</v>
      </c>
      <c r="F2232" s="115">
        <f t="shared" si="574"/>
        <v>3665000</v>
      </c>
      <c r="G2232" s="116">
        <f t="shared" si="581"/>
        <v>994600</v>
      </c>
      <c r="H2232" s="116">
        <f t="shared" si="581"/>
        <v>580000</v>
      </c>
      <c r="I2232" s="116">
        <f t="shared" si="581"/>
        <v>894000</v>
      </c>
      <c r="J2232" s="116">
        <f t="shared" si="581"/>
        <v>1196400</v>
      </c>
      <c r="K2232" s="115">
        <f t="shared" si="560"/>
        <v>3048480</v>
      </c>
      <c r="L2232" s="116">
        <f t="shared" si="582"/>
        <v>378080</v>
      </c>
      <c r="M2232" s="116">
        <f t="shared" si="582"/>
        <v>580000</v>
      </c>
      <c r="N2232" s="116">
        <f t="shared" si="582"/>
        <v>894000</v>
      </c>
      <c r="O2232" s="116">
        <f t="shared" si="582"/>
        <v>1196400</v>
      </c>
      <c r="P2232" s="115">
        <f t="shared" si="561"/>
        <v>281800.55</v>
      </c>
      <c r="Q2232" s="116">
        <f t="shared" si="583"/>
        <v>164790.28</v>
      </c>
      <c r="R2232" s="116">
        <f t="shared" si="583"/>
        <v>117010.26999999999</v>
      </c>
      <c r="S2232" s="116">
        <f t="shared" si="583"/>
        <v>0</v>
      </c>
      <c r="T2232" s="116">
        <f t="shared" si="583"/>
        <v>0</v>
      </c>
      <c r="U2232" s="111">
        <f t="shared" si="580"/>
        <v>0</v>
      </c>
      <c r="V2232" s="116">
        <f t="shared" si="580"/>
        <v>0</v>
      </c>
      <c r="W2232" s="116">
        <f t="shared" si="580"/>
        <v>0</v>
      </c>
      <c r="X2232" s="116">
        <f t="shared" si="580"/>
        <v>0</v>
      </c>
      <c r="Y2232" s="116">
        <f t="shared" si="580"/>
        <v>0</v>
      </c>
      <c r="Z2232" s="115">
        <f t="shared" si="562"/>
        <v>0</v>
      </c>
      <c r="AA2232" s="116">
        <f t="shared" si="584"/>
        <v>0</v>
      </c>
      <c r="AB2232" s="116">
        <f t="shared" si="584"/>
        <v>0</v>
      </c>
      <c r="AC2232" s="116">
        <f t="shared" si="584"/>
        <v>0</v>
      </c>
      <c r="AD2232" s="116">
        <f t="shared" si="584"/>
        <v>0</v>
      </c>
      <c r="AE2232" s="115">
        <f t="shared" si="563"/>
        <v>0</v>
      </c>
      <c r="AF2232" s="116">
        <f t="shared" si="585"/>
        <v>0</v>
      </c>
      <c r="AG2232" s="116">
        <f t="shared" si="585"/>
        <v>0</v>
      </c>
      <c r="AH2232" s="116">
        <f t="shared" si="585"/>
        <v>0</v>
      </c>
      <c r="AI2232" s="116">
        <f t="shared" si="585"/>
        <v>0</v>
      </c>
      <c r="AJ2232" s="115">
        <f t="shared" si="579"/>
        <v>3665000</v>
      </c>
      <c r="AK2232" s="116">
        <f t="shared" si="579"/>
        <v>994600</v>
      </c>
      <c r="AL2232" s="116">
        <f t="shared" si="579"/>
        <v>580000</v>
      </c>
      <c r="AM2232" s="116">
        <f t="shared" si="579"/>
        <v>894000</v>
      </c>
      <c r="AN2232" s="116">
        <f t="shared" si="579"/>
        <v>1196400</v>
      </c>
      <c r="AO2232" s="115">
        <f t="shared" si="572"/>
        <v>3048480</v>
      </c>
      <c r="AP2232" s="116">
        <f t="shared" si="572"/>
        <v>378080</v>
      </c>
      <c r="AQ2232" s="116">
        <f t="shared" si="572"/>
        <v>580000</v>
      </c>
      <c r="AR2232" s="116">
        <f t="shared" si="572"/>
        <v>894000</v>
      </c>
      <c r="AS2232" s="116">
        <f t="shared" si="573"/>
        <v>1196400</v>
      </c>
    </row>
    <row r="2233" spans="2:45" ht="16.5" hidden="1" thickTop="1" thickBot="1" x14ac:dyDescent="0.3">
      <c r="B2233" s="101" t="str">
        <f t="shared" si="570"/>
        <v>b</v>
      </c>
      <c r="C2233" s="101" t="str">
        <f t="shared" si="571"/>
        <v>b</v>
      </c>
      <c r="D2233" s="109" t="s">
        <v>279</v>
      </c>
      <c r="E2233" s="118" t="s">
        <v>301</v>
      </c>
      <c r="F2233" s="115">
        <f t="shared" si="574"/>
        <v>0</v>
      </c>
      <c r="G2233" s="116">
        <f t="shared" si="581"/>
        <v>0</v>
      </c>
      <c r="H2233" s="116">
        <f t="shared" si="581"/>
        <v>0</v>
      </c>
      <c r="I2233" s="116">
        <f t="shared" si="581"/>
        <v>0</v>
      </c>
      <c r="J2233" s="116">
        <f t="shared" si="581"/>
        <v>0</v>
      </c>
      <c r="K2233" s="115">
        <f t="shared" si="560"/>
        <v>0</v>
      </c>
      <c r="L2233" s="116">
        <f t="shared" si="582"/>
        <v>0</v>
      </c>
      <c r="M2233" s="116">
        <f t="shared" si="582"/>
        <v>0</v>
      </c>
      <c r="N2233" s="116">
        <f t="shared" si="582"/>
        <v>0</v>
      </c>
      <c r="O2233" s="116">
        <f t="shared" si="582"/>
        <v>0</v>
      </c>
      <c r="P2233" s="115">
        <f t="shared" si="561"/>
        <v>0</v>
      </c>
      <c r="Q2233" s="116">
        <f t="shared" si="583"/>
        <v>0</v>
      </c>
      <c r="R2233" s="116">
        <f t="shared" si="583"/>
        <v>0</v>
      </c>
      <c r="S2233" s="116">
        <f t="shared" si="583"/>
        <v>0</v>
      </c>
      <c r="T2233" s="116">
        <f t="shared" si="583"/>
        <v>0</v>
      </c>
      <c r="U2233" s="111">
        <f t="shared" si="580"/>
        <v>0</v>
      </c>
      <c r="V2233" s="116">
        <f t="shared" si="580"/>
        <v>0</v>
      </c>
      <c r="W2233" s="116">
        <f t="shared" si="580"/>
        <v>0</v>
      </c>
      <c r="X2233" s="116">
        <f t="shared" si="580"/>
        <v>0</v>
      </c>
      <c r="Y2233" s="116">
        <f t="shared" si="580"/>
        <v>0</v>
      </c>
      <c r="Z2233" s="115">
        <f t="shared" si="562"/>
        <v>0</v>
      </c>
      <c r="AA2233" s="116">
        <f t="shared" si="584"/>
        <v>0</v>
      </c>
      <c r="AB2233" s="116">
        <f t="shared" si="584"/>
        <v>0</v>
      </c>
      <c r="AC2233" s="116">
        <f t="shared" si="584"/>
        <v>0</v>
      </c>
      <c r="AD2233" s="116">
        <f t="shared" si="584"/>
        <v>0</v>
      </c>
      <c r="AE2233" s="115">
        <f t="shared" si="563"/>
        <v>0</v>
      </c>
      <c r="AF2233" s="116">
        <f t="shared" si="585"/>
        <v>0</v>
      </c>
      <c r="AG2233" s="116">
        <f t="shared" si="585"/>
        <v>0</v>
      </c>
      <c r="AH2233" s="116">
        <f t="shared" si="585"/>
        <v>0</v>
      </c>
      <c r="AI2233" s="116">
        <f t="shared" si="585"/>
        <v>0</v>
      </c>
      <c r="AJ2233" s="115">
        <f t="shared" si="579"/>
        <v>0</v>
      </c>
      <c r="AK2233" s="116">
        <f t="shared" si="579"/>
        <v>0</v>
      </c>
      <c r="AL2233" s="116">
        <f t="shared" si="579"/>
        <v>0</v>
      </c>
      <c r="AM2233" s="116">
        <f t="shared" si="579"/>
        <v>0</v>
      </c>
      <c r="AN2233" s="116">
        <f t="shared" si="579"/>
        <v>0</v>
      </c>
      <c r="AO2233" s="115">
        <f t="shared" si="572"/>
        <v>0</v>
      </c>
      <c r="AP2233" s="116">
        <f t="shared" si="572"/>
        <v>0</v>
      </c>
      <c r="AQ2233" s="116">
        <f t="shared" si="572"/>
        <v>0</v>
      </c>
      <c r="AR2233" s="116">
        <f t="shared" si="572"/>
        <v>0</v>
      </c>
      <c r="AS2233" s="116">
        <f t="shared" si="573"/>
        <v>0</v>
      </c>
    </row>
    <row r="2234" spans="2:45" ht="16.5" hidden="1" thickTop="1" thickBot="1" x14ac:dyDescent="0.3">
      <c r="B2234" s="101" t="str">
        <f t="shared" si="570"/>
        <v>b</v>
      </c>
      <c r="C2234" s="101" t="str">
        <f t="shared" si="571"/>
        <v>b</v>
      </c>
      <c r="D2234" s="109" t="s">
        <v>279</v>
      </c>
      <c r="E2234" s="118" t="s">
        <v>302</v>
      </c>
      <c r="F2234" s="115">
        <f t="shared" si="574"/>
        <v>0</v>
      </c>
      <c r="G2234" s="116">
        <f t="shared" si="581"/>
        <v>0</v>
      </c>
      <c r="H2234" s="116">
        <f t="shared" si="581"/>
        <v>0</v>
      </c>
      <c r="I2234" s="116">
        <f t="shared" si="581"/>
        <v>0</v>
      </c>
      <c r="J2234" s="116">
        <f t="shared" si="581"/>
        <v>0</v>
      </c>
      <c r="K2234" s="115">
        <f t="shared" si="560"/>
        <v>0</v>
      </c>
      <c r="L2234" s="116">
        <f t="shared" si="582"/>
        <v>0</v>
      </c>
      <c r="M2234" s="116">
        <f t="shared" si="582"/>
        <v>0</v>
      </c>
      <c r="N2234" s="116">
        <f t="shared" si="582"/>
        <v>0</v>
      </c>
      <c r="O2234" s="116">
        <f t="shared" si="582"/>
        <v>0</v>
      </c>
      <c r="P2234" s="115">
        <f t="shared" si="561"/>
        <v>0</v>
      </c>
      <c r="Q2234" s="116">
        <f t="shared" si="583"/>
        <v>0</v>
      </c>
      <c r="R2234" s="116">
        <f t="shared" si="583"/>
        <v>0</v>
      </c>
      <c r="S2234" s="116">
        <f t="shared" si="583"/>
        <v>0</v>
      </c>
      <c r="T2234" s="116">
        <f t="shared" si="583"/>
        <v>0</v>
      </c>
      <c r="U2234" s="111">
        <f t="shared" si="580"/>
        <v>0</v>
      </c>
      <c r="V2234" s="116">
        <f t="shared" si="580"/>
        <v>0</v>
      </c>
      <c r="W2234" s="116">
        <f t="shared" si="580"/>
        <v>0</v>
      </c>
      <c r="X2234" s="116">
        <f t="shared" si="580"/>
        <v>0</v>
      </c>
      <c r="Y2234" s="116">
        <f t="shared" si="580"/>
        <v>0</v>
      </c>
      <c r="Z2234" s="115">
        <f t="shared" si="562"/>
        <v>0</v>
      </c>
      <c r="AA2234" s="116">
        <f t="shared" si="584"/>
        <v>0</v>
      </c>
      <c r="AB2234" s="116">
        <f t="shared" si="584"/>
        <v>0</v>
      </c>
      <c r="AC2234" s="116">
        <f t="shared" si="584"/>
        <v>0</v>
      </c>
      <c r="AD2234" s="116">
        <f t="shared" si="584"/>
        <v>0</v>
      </c>
      <c r="AE2234" s="115">
        <f t="shared" si="563"/>
        <v>0</v>
      </c>
      <c r="AF2234" s="116">
        <f t="shared" si="585"/>
        <v>0</v>
      </c>
      <c r="AG2234" s="116">
        <f t="shared" si="585"/>
        <v>0</v>
      </c>
      <c r="AH2234" s="116">
        <f t="shared" si="585"/>
        <v>0</v>
      </c>
      <c r="AI2234" s="116">
        <f t="shared" si="585"/>
        <v>0</v>
      </c>
      <c r="AJ2234" s="115">
        <f t="shared" si="579"/>
        <v>0</v>
      </c>
      <c r="AK2234" s="116">
        <f t="shared" si="579"/>
        <v>0</v>
      </c>
      <c r="AL2234" s="116">
        <f t="shared" si="579"/>
        <v>0</v>
      </c>
      <c r="AM2234" s="116">
        <f t="shared" si="579"/>
        <v>0</v>
      </c>
      <c r="AN2234" s="116">
        <f t="shared" si="579"/>
        <v>0</v>
      </c>
      <c r="AO2234" s="115">
        <f t="shared" si="572"/>
        <v>0</v>
      </c>
      <c r="AP2234" s="116">
        <f t="shared" si="572"/>
        <v>0</v>
      </c>
      <c r="AQ2234" s="116">
        <f t="shared" si="572"/>
        <v>0</v>
      </c>
      <c r="AR2234" s="116">
        <f t="shared" si="572"/>
        <v>0</v>
      </c>
      <c r="AS2234" s="116">
        <f t="shared" si="573"/>
        <v>0</v>
      </c>
    </row>
    <row r="2235" spans="2:45" ht="16.5" hidden="1" thickTop="1" thickBot="1" x14ac:dyDescent="0.3">
      <c r="B2235" s="101" t="str">
        <f t="shared" si="570"/>
        <v>b</v>
      </c>
      <c r="C2235" s="101" t="str">
        <f t="shared" si="571"/>
        <v>b</v>
      </c>
      <c r="D2235" s="109" t="s">
        <v>279</v>
      </c>
      <c r="E2235" s="118" t="s">
        <v>303</v>
      </c>
      <c r="F2235" s="115">
        <f t="shared" si="574"/>
        <v>0</v>
      </c>
      <c r="G2235" s="116">
        <f t="shared" si="581"/>
        <v>0</v>
      </c>
      <c r="H2235" s="116">
        <f t="shared" si="581"/>
        <v>0</v>
      </c>
      <c r="I2235" s="116">
        <f t="shared" si="581"/>
        <v>0</v>
      </c>
      <c r="J2235" s="116">
        <f t="shared" si="581"/>
        <v>0</v>
      </c>
      <c r="K2235" s="115">
        <f t="shared" si="560"/>
        <v>0</v>
      </c>
      <c r="L2235" s="116">
        <f t="shared" si="582"/>
        <v>0</v>
      </c>
      <c r="M2235" s="116">
        <f t="shared" si="582"/>
        <v>0</v>
      </c>
      <c r="N2235" s="116">
        <f t="shared" si="582"/>
        <v>0</v>
      </c>
      <c r="O2235" s="116">
        <f t="shared" si="582"/>
        <v>0</v>
      </c>
      <c r="P2235" s="115">
        <f t="shared" si="561"/>
        <v>0</v>
      </c>
      <c r="Q2235" s="116">
        <f t="shared" si="583"/>
        <v>0</v>
      </c>
      <c r="R2235" s="116">
        <f t="shared" si="583"/>
        <v>0</v>
      </c>
      <c r="S2235" s="116">
        <f t="shared" si="583"/>
        <v>0</v>
      </c>
      <c r="T2235" s="116">
        <f t="shared" si="583"/>
        <v>0</v>
      </c>
      <c r="U2235" s="111">
        <f t="shared" si="580"/>
        <v>0</v>
      </c>
      <c r="V2235" s="116">
        <f t="shared" si="580"/>
        <v>0</v>
      </c>
      <c r="W2235" s="116">
        <f t="shared" si="580"/>
        <v>0</v>
      </c>
      <c r="X2235" s="116">
        <f t="shared" si="580"/>
        <v>0</v>
      </c>
      <c r="Y2235" s="116">
        <f t="shared" si="580"/>
        <v>0</v>
      </c>
      <c r="Z2235" s="115">
        <f t="shared" si="562"/>
        <v>0</v>
      </c>
      <c r="AA2235" s="116">
        <f t="shared" si="584"/>
        <v>0</v>
      </c>
      <c r="AB2235" s="116">
        <f t="shared" si="584"/>
        <v>0</v>
      </c>
      <c r="AC2235" s="116">
        <f t="shared" si="584"/>
        <v>0</v>
      </c>
      <c r="AD2235" s="116">
        <f t="shared" si="584"/>
        <v>0</v>
      </c>
      <c r="AE2235" s="115">
        <f t="shared" si="563"/>
        <v>0</v>
      </c>
      <c r="AF2235" s="116">
        <f t="shared" si="585"/>
        <v>0</v>
      </c>
      <c r="AG2235" s="116">
        <f t="shared" si="585"/>
        <v>0</v>
      </c>
      <c r="AH2235" s="116">
        <f t="shared" si="585"/>
        <v>0</v>
      </c>
      <c r="AI2235" s="116">
        <f t="shared" si="585"/>
        <v>0</v>
      </c>
      <c r="AJ2235" s="115">
        <f t="shared" si="579"/>
        <v>0</v>
      </c>
      <c r="AK2235" s="116">
        <f t="shared" si="579"/>
        <v>0</v>
      </c>
      <c r="AL2235" s="116">
        <f t="shared" si="579"/>
        <v>0</v>
      </c>
      <c r="AM2235" s="116">
        <f t="shared" si="579"/>
        <v>0</v>
      </c>
      <c r="AN2235" s="116">
        <f t="shared" si="579"/>
        <v>0</v>
      </c>
      <c r="AO2235" s="115">
        <f t="shared" si="572"/>
        <v>0</v>
      </c>
      <c r="AP2235" s="116">
        <f t="shared" si="572"/>
        <v>0</v>
      </c>
      <c r="AQ2235" s="116">
        <f t="shared" si="572"/>
        <v>0</v>
      </c>
      <c r="AR2235" s="116">
        <f t="shared" si="572"/>
        <v>0</v>
      </c>
      <c r="AS2235" s="116">
        <f t="shared" si="573"/>
        <v>0</v>
      </c>
    </row>
    <row r="2236" spans="2:45" ht="16.5" thickTop="1" thickBot="1" x14ac:dyDescent="0.3">
      <c r="B2236" s="101" t="str">
        <f t="shared" si="570"/>
        <v>a</v>
      </c>
      <c r="C2236" s="101" t="str">
        <f t="shared" si="571"/>
        <v>a</v>
      </c>
      <c r="D2236" s="109" t="s">
        <v>279</v>
      </c>
      <c r="E2236" s="118" t="s">
        <v>304</v>
      </c>
      <c r="F2236" s="115">
        <f t="shared" si="574"/>
        <v>30000</v>
      </c>
      <c r="G2236" s="116">
        <f t="shared" si="581"/>
        <v>8000</v>
      </c>
      <c r="H2236" s="116">
        <f t="shared" si="581"/>
        <v>6000</v>
      </c>
      <c r="I2236" s="116">
        <f t="shared" si="581"/>
        <v>6000</v>
      </c>
      <c r="J2236" s="116">
        <f t="shared" si="581"/>
        <v>10000</v>
      </c>
      <c r="K2236" s="115">
        <f t="shared" si="560"/>
        <v>35000</v>
      </c>
      <c r="L2236" s="116">
        <f t="shared" si="582"/>
        <v>13000</v>
      </c>
      <c r="M2236" s="116">
        <f t="shared" si="582"/>
        <v>6000</v>
      </c>
      <c r="N2236" s="116">
        <f t="shared" si="582"/>
        <v>6000</v>
      </c>
      <c r="O2236" s="116">
        <f t="shared" si="582"/>
        <v>10000</v>
      </c>
      <c r="P2236" s="115">
        <f t="shared" si="561"/>
        <v>12392.54</v>
      </c>
      <c r="Q2236" s="116">
        <f t="shared" si="583"/>
        <v>8674.76</v>
      </c>
      <c r="R2236" s="116">
        <f t="shared" si="583"/>
        <v>3717.78</v>
      </c>
      <c r="S2236" s="116">
        <f t="shared" si="583"/>
        <v>0</v>
      </c>
      <c r="T2236" s="116">
        <f t="shared" si="583"/>
        <v>0</v>
      </c>
      <c r="U2236" s="111">
        <f t="shared" si="580"/>
        <v>0</v>
      </c>
      <c r="V2236" s="116">
        <f t="shared" si="580"/>
        <v>0</v>
      </c>
      <c r="W2236" s="116">
        <f t="shared" si="580"/>
        <v>0</v>
      </c>
      <c r="X2236" s="116">
        <f t="shared" si="580"/>
        <v>0</v>
      </c>
      <c r="Y2236" s="116">
        <f t="shared" si="580"/>
        <v>0</v>
      </c>
      <c r="Z2236" s="115">
        <f t="shared" si="562"/>
        <v>0</v>
      </c>
      <c r="AA2236" s="116">
        <f t="shared" si="584"/>
        <v>0</v>
      </c>
      <c r="AB2236" s="116">
        <f t="shared" si="584"/>
        <v>0</v>
      </c>
      <c r="AC2236" s="116">
        <f t="shared" si="584"/>
        <v>0</v>
      </c>
      <c r="AD2236" s="116">
        <f t="shared" si="584"/>
        <v>0</v>
      </c>
      <c r="AE2236" s="115">
        <f t="shared" si="563"/>
        <v>0</v>
      </c>
      <c r="AF2236" s="116">
        <f t="shared" si="585"/>
        <v>0</v>
      </c>
      <c r="AG2236" s="116">
        <f t="shared" si="585"/>
        <v>0</v>
      </c>
      <c r="AH2236" s="116">
        <f t="shared" si="585"/>
        <v>0</v>
      </c>
      <c r="AI2236" s="116">
        <f t="shared" si="585"/>
        <v>0</v>
      </c>
      <c r="AJ2236" s="115">
        <f t="shared" si="579"/>
        <v>30000</v>
      </c>
      <c r="AK2236" s="116">
        <f t="shared" si="579"/>
        <v>8000</v>
      </c>
      <c r="AL2236" s="116">
        <f t="shared" si="579"/>
        <v>6000</v>
      </c>
      <c r="AM2236" s="116">
        <f t="shared" si="579"/>
        <v>6000</v>
      </c>
      <c r="AN2236" s="116">
        <f t="shared" si="579"/>
        <v>10000</v>
      </c>
      <c r="AO2236" s="115">
        <f t="shared" si="572"/>
        <v>35000</v>
      </c>
      <c r="AP2236" s="116">
        <f t="shared" si="572"/>
        <v>13000</v>
      </c>
      <c r="AQ2236" s="116">
        <f t="shared" si="572"/>
        <v>6000</v>
      </c>
      <c r="AR2236" s="116">
        <f t="shared" si="572"/>
        <v>6000</v>
      </c>
      <c r="AS2236" s="116">
        <f t="shared" si="573"/>
        <v>10000</v>
      </c>
    </row>
    <row r="2237" spans="2:45" ht="16.5" thickTop="1" thickBot="1" x14ac:dyDescent="0.3">
      <c r="B2237" s="101" t="str">
        <f t="shared" si="570"/>
        <v>a</v>
      </c>
      <c r="C2237" s="101" t="str">
        <f t="shared" si="571"/>
        <v>a</v>
      </c>
      <c r="D2237" s="109" t="s">
        <v>279</v>
      </c>
      <c r="E2237" s="118" t="s">
        <v>305</v>
      </c>
      <c r="F2237" s="115">
        <f t="shared" si="574"/>
        <v>2150000</v>
      </c>
      <c r="G2237" s="116">
        <f t="shared" si="581"/>
        <v>26000</v>
      </c>
      <c r="H2237" s="116">
        <f t="shared" si="581"/>
        <v>1436000</v>
      </c>
      <c r="I2237" s="116">
        <f t="shared" si="581"/>
        <v>51000</v>
      </c>
      <c r="J2237" s="116">
        <f t="shared" si="581"/>
        <v>637000</v>
      </c>
      <c r="K2237" s="115">
        <f t="shared" si="560"/>
        <v>2150000</v>
      </c>
      <c r="L2237" s="116">
        <f t="shared" si="582"/>
        <v>26000</v>
      </c>
      <c r="M2237" s="116">
        <f t="shared" si="582"/>
        <v>1436000</v>
      </c>
      <c r="N2237" s="116">
        <f t="shared" si="582"/>
        <v>51000</v>
      </c>
      <c r="O2237" s="116">
        <f t="shared" si="582"/>
        <v>637000</v>
      </c>
      <c r="P2237" s="115">
        <f t="shared" si="561"/>
        <v>0</v>
      </c>
      <c r="Q2237" s="116">
        <f t="shared" si="583"/>
        <v>0</v>
      </c>
      <c r="R2237" s="116">
        <f t="shared" si="583"/>
        <v>0</v>
      </c>
      <c r="S2237" s="116">
        <f t="shared" si="583"/>
        <v>0</v>
      </c>
      <c r="T2237" s="116">
        <f t="shared" si="583"/>
        <v>0</v>
      </c>
      <c r="U2237" s="111">
        <f t="shared" si="580"/>
        <v>0</v>
      </c>
      <c r="V2237" s="116">
        <f t="shared" si="580"/>
        <v>0</v>
      </c>
      <c r="W2237" s="116">
        <f t="shared" si="580"/>
        <v>0</v>
      </c>
      <c r="X2237" s="116">
        <f t="shared" si="580"/>
        <v>0</v>
      </c>
      <c r="Y2237" s="116">
        <f t="shared" si="580"/>
        <v>0</v>
      </c>
      <c r="Z2237" s="115">
        <f t="shared" si="562"/>
        <v>0</v>
      </c>
      <c r="AA2237" s="116">
        <f t="shared" si="584"/>
        <v>0</v>
      </c>
      <c r="AB2237" s="116">
        <f t="shared" si="584"/>
        <v>0</v>
      </c>
      <c r="AC2237" s="116">
        <f t="shared" si="584"/>
        <v>0</v>
      </c>
      <c r="AD2237" s="116">
        <f t="shared" si="584"/>
        <v>0</v>
      </c>
      <c r="AE2237" s="115">
        <f t="shared" si="563"/>
        <v>0</v>
      </c>
      <c r="AF2237" s="116">
        <f t="shared" si="585"/>
        <v>0</v>
      </c>
      <c r="AG2237" s="116">
        <f t="shared" si="585"/>
        <v>0</v>
      </c>
      <c r="AH2237" s="116">
        <f t="shared" si="585"/>
        <v>0</v>
      </c>
      <c r="AI2237" s="116">
        <f t="shared" si="585"/>
        <v>0</v>
      </c>
      <c r="AJ2237" s="115">
        <f t="shared" si="579"/>
        <v>2150000</v>
      </c>
      <c r="AK2237" s="116">
        <f t="shared" si="579"/>
        <v>26000</v>
      </c>
      <c r="AL2237" s="116">
        <f t="shared" si="579"/>
        <v>1436000</v>
      </c>
      <c r="AM2237" s="116">
        <f t="shared" si="579"/>
        <v>51000</v>
      </c>
      <c r="AN2237" s="116">
        <f t="shared" si="579"/>
        <v>637000</v>
      </c>
      <c r="AO2237" s="115">
        <f t="shared" si="572"/>
        <v>2150000</v>
      </c>
      <c r="AP2237" s="116">
        <f t="shared" si="572"/>
        <v>26000</v>
      </c>
      <c r="AQ2237" s="116">
        <f t="shared" si="572"/>
        <v>1436000</v>
      </c>
      <c r="AR2237" s="116">
        <f t="shared" si="572"/>
        <v>51000</v>
      </c>
      <c r="AS2237" s="116">
        <f t="shared" si="573"/>
        <v>637000</v>
      </c>
    </row>
    <row r="2238" spans="2:45" ht="16.5" hidden="1" thickTop="1" thickBot="1" x14ac:dyDescent="0.3">
      <c r="B2238" s="101" t="str">
        <f t="shared" si="570"/>
        <v>b</v>
      </c>
      <c r="C2238" s="101" t="str">
        <f t="shared" si="571"/>
        <v>b</v>
      </c>
      <c r="D2238" s="109" t="s">
        <v>279</v>
      </c>
      <c r="E2238" s="119" t="s">
        <v>306</v>
      </c>
      <c r="F2238" s="115">
        <f t="shared" si="574"/>
        <v>0</v>
      </c>
      <c r="G2238" s="116">
        <f t="shared" si="581"/>
        <v>0</v>
      </c>
      <c r="H2238" s="116">
        <f t="shared" si="581"/>
        <v>0</v>
      </c>
      <c r="I2238" s="116">
        <f t="shared" si="581"/>
        <v>0</v>
      </c>
      <c r="J2238" s="116">
        <f t="shared" si="581"/>
        <v>0</v>
      </c>
      <c r="K2238" s="115">
        <f t="shared" si="560"/>
        <v>0</v>
      </c>
      <c r="L2238" s="116">
        <f t="shared" si="582"/>
        <v>0</v>
      </c>
      <c r="M2238" s="116">
        <f t="shared" si="582"/>
        <v>0</v>
      </c>
      <c r="N2238" s="116">
        <f t="shared" si="582"/>
        <v>0</v>
      </c>
      <c r="O2238" s="116">
        <f t="shared" si="582"/>
        <v>0</v>
      </c>
      <c r="P2238" s="115">
        <f t="shared" si="561"/>
        <v>0</v>
      </c>
      <c r="Q2238" s="116">
        <f t="shared" si="583"/>
        <v>0</v>
      </c>
      <c r="R2238" s="116">
        <f t="shared" si="583"/>
        <v>0</v>
      </c>
      <c r="S2238" s="116">
        <f t="shared" si="583"/>
        <v>0</v>
      </c>
      <c r="T2238" s="116">
        <f t="shared" si="583"/>
        <v>0</v>
      </c>
      <c r="U2238" s="111">
        <f t="shared" si="580"/>
        <v>0</v>
      </c>
      <c r="V2238" s="116">
        <f t="shared" si="580"/>
        <v>0</v>
      </c>
      <c r="W2238" s="116">
        <f t="shared" si="580"/>
        <v>0</v>
      </c>
      <c r="X2238" s="116">
        <f t="shared" si="580"/>
        <v>0</v>
      </c>
      <c r="Y2238" s="116">
        <f t="shared" si="580"/>
        <v>0</v>
      </c>
      <c r="Z2238" s="115">
        <f t="shared" si="562"/>
        <v>0</v>
      </c>
      <c r="AA2238" s="116">
        <f t="shared" si="584"/>
        <v>0</v>
      </c>
      <c r="AB2238" s="116">
        <f t="shared" si="584"/>
        <v>0</v>
      </c>
      <c r="AC2238" s="116">
        <f t="shared" si="584"/>
        <v>0</v>
      </c>
      <c r="AD2238" s="116">
        <f t="shared" si="584"/>
        <v>0</v>
      </c>
      <c r="AE2238" s="115">
        <f t="shared" si="563"/>
        <v>0</v>
      </c>
      <c r="AF2238" s="116">
        <f t="shared" si="585"/>
        <v>0</v>
      </c>
      <c r="AG2238" s="116">
        <f t="shared" si="585"/>
        <v>0</v>
      </c>
      <c r="AH2238" s="116">
        <f t="shared" si="585"/>
        <v>0</v>
      </c>
      <c r="AI2238" s="116">
        <f t="shared" si="585"/>
        <v>0</v>
      </c>
      <c r="AJ2238" s="115">
        <f t="shared" si="579"/>
        <v>0</v>
      </c>
      <c r="AK2238" s="116">
        <f t="shared" si="579"/>
        <v>0</v>
      </c>
      <c r="AL2238" s="116">
        <f t="shared" si="579"/>
        <v>0</v>
      </c>
      <c r="AM2238" s="116">
        <f t="shared" si="579"/>
        <v>0</v>
      </c>
      <c r="AN2238" s="116">
        <f t="shared" si="579"/>
        <v>0</v>
      </c>
      <c r="AO2238" s="115">
        <f t="shared" si="572"/>
        <v>0</v>
      </c>
      <c r="AP2238" s="116">
        <f t="shared" si="572"/>
        <v>0</v>
      </c>
      <c r="AQ2238" s="116">
        <f t="shared" si="572"/>
        <v>0</v>
      </c>
      <c r="AR2238" s="116">
        <f t="shared" si="572"/>
        <v>0</v>
      </c>
      <c r="AS2238" s="116">
        <f t="shared" si="573"/>
        <v>0</v>
      </c>
    </row>
    <row r="2239" spans="2:45" ht="27" thickTop="1" thickBot="1" x14ac:dyDescent="0.3">
      <c r="B2239" s="101" t="str">
        <f t="shared" si="570"/>
        <v>a</v>
      </c>
      <c r="C2239" s="101" t="str">
        <f t="shared" si="571"/>
        <v>a</v>
      </c>
      <c r="D2239" s="109" t="s">
        <v>279</v>
      </c>
      <c r="E2239" s="119" t="s">
        <v>307</v>
      </c>
      <c r="F2239" s="115">
        <f t="shared" si="574"/>
        <v>2150000</v>
      </c>
      <c r="G2239" s="116">
        <f t="shared" si="581"/>
        <v>26000</v>
      </c>
      <c r="H2239" s="116">
        <f t="shared" si="581"/>
        <v>1436000</v>
      </c>
      <c r="I2239" s="116">
        <f t="shared" si="581"/>
        <v>51000</v>
      </c>
      <c r="J2239" s="116">
        <f t="shared" si="581"/>
        <v>637000</v>
      </c>
      <c r="K2239" s="115">
        <f t="shared" si="560"/>
        <v>2150000</v>
      </c>
      <c r="L2239" s="116">
        <f t="shared" si="582"/>
        <v>26000</v>
      </c>
      <c r="M2239" s="116">
        <f t="shared" si="582"/>
        <v>1436000</v>
      </c>
      <c r="N2239" s="116">
        <f t="shared" si="582"/>
        <v>51000</v>
      </c>
      <c r="O2239" s="116">
        <f t="shared" si="582"/>
        <v>637000</v>
      </c>
      <c r="P2239" s="115">
        <f t="shared" si="561"/>
        <v>0</v>
      </c>
      <c r="Q2239" s="116">
        <f t="shared" si="583"/>
        <v>0</v>
      </c>
      <c r="R2239" s="116">
        <f t="shared" si="583"/>
        <v>0</v>
      </c>
      <c r="S2239" s="116">
        <f t="shared" si="583"/>
        <v>0</v>
      </c>
      <c r="T2239" s="116">
        <f t="shared" si="583"/>
        <v>0</v>
      </c>
      <c r="U2239" s="111">
        <f t="shared" si="580"/>
        <v>0</v>
      </c>
      <c r="V2239" s="116">
        <f t="shared" si="580"/>
        <v>0</v>
      </c>
      <c r="W2239" s="116">
        <f t="shared" si="580"/>
        <v>0</v>
      </c>
      <c r="X2239" s="116">
        <f t="shared" si="580"/>
        <v>0</v>
      </c>
      <c r="Y2239" s="116">
        <f t="shared" si="580"/>
        <v>0</v>
      </c>
      <c r="Z2239" s="115">
        <f t="shared" si="562"/>
        <v>0</v>
      </c>
      <c r="AA2239" s="116">
        <f t="shared" si="584"/>
        <v>0</v>
      </c>
      <c r="AB2239" s="116">
        <f t="shared" si="584"/>
        <v>0</v>
      </c>
      <c r="AC2239" s="116">
        <f t="shared" si="584"/>
        <v>0</v>
      </c>
      <c r="AD2239" s="116">
        <f t="shared" si="584"/>
        <v>0</v>
      </c>
      <c r="AE2239" s="115">
        <f t="shared" si="563"/>
        <v>0</v>
      </c>
      <c r="AF2239" s="116">
        <f t="shared" si="585"/>
        <v>0</v>
      </c>
      <c r="AG2239" s="116">
        <f t="shared" si="585"/>
        <v>0</v>
      </c>
      <c r="AH2239" s="116">
        <f t="shared" si="585"/>
        <v>0</v>
      </c>
      <c r="AI2239" s="116">
        <f t="shared" si="585"/>
        <v>0</v>
      </c>
      <c r="AJ2239" s="115">
        <f t="shared" si="579"/>
        <v>2150000</v>
      </c>
      <c r="AK2239" s="116">
        <f t="shared" si="579"/>
        <v>26000</v>
      </c>
      <c r="AL2239" s="116">
        <f t="shared" si="579"/>
        <v>1436000</v>
      </c>
      <c r="AM2239" s="116">
        <f t="shared" si="579"/>
        <v>51000</v>
      </c>
      <c r="AN2239" s="116">
        <f t="shared" si="579"/>
        <v>637000</v>
      </c>
      <c r="AO2239" s="115">
        <f t="shared" si="572"/>
        <v>2150000</v>
      </c>
      <c r="AP2239" s="116">
        <f t="shared" si="572"/>
        <v>26000</v>
      </c>
      <c r="AQ2239" s="116">
        <f t="shared" si="572"/>
        <v>1436000</v>
      </c>
      <c r="AR2239" s="116">
        <f t="shared" si="572"/>
        <v>51000</v>
      </c>
      <c r="AS2239" s="116">
        <f t="shared" si="573"/>
        <v>637000</v>
      </c>
    </row>
    <row r="2240" spans="2:45" ht="27" thickTop="1" thickBot="1" x14ac:dyDescent="0.3">
      <c r="B2240" s="101" t="str">
        <f t="shared" si="570"/>
        <v>a</v>
      </c>
      <c r="C2240" s="101" t="str">
        <f t="shared" si="571"/>
        <v>a</v>
      </c>
      <c r="D2240" s="109" t="s">
        <v>279</v>
      </c>
      <c r="E2240" s="120" t="s">
        <v>308</v>
      </c>
      <c r="F2240" s="115">
        <f t="shared" si="574"/>
        <v>2150000</v>
      </c>
      <c r="G2240" s="116">
        <f t="shared" si="581"/>
        <v>26000</v>
      </c>
      <c r="H2240" s="116">
        <f t="shared" si="581"/>
        <v>1436000</v>
      </c>
      <c r="I2240" s="116">
        <f t="shared" si="581"/>
        <v>51000</v>
      </c>
      <c r="J2240" s="116">
        <f t="shared" si="581"/>
        <v>637000</v>
      </c>
      <c r="K2240" s="115">
        <f t="shared" si="560"/>
        <v>2150000</v>
      </c>
      <c r="L2240" s="116">
        <f t="shared" si="582"/>
        <v>26000</v>
      </c>
      <c r="M2240" s="116">
        <f t="shared" si="582"/>
        <v>1436000</v>
      </c>
      <c r="N2240" s="116">
        <f t="shared" si="582"/>
        <v>51000</v>
      </c>
      <c r="O2240" s="116">
        <f t="shared" si="582"/>
        <v>637000</v>
      </c>
      <c r="P2240" s="115">
        <f t="shared" si="561"/>
        <v>0</v>
      </c>
      <c r="Q2240" s="116">
        <f t="shared" si="583"/>
        <v>0</v>
      </c>
      <c r="R2240" s="116">
        <f t="shared" si="583"/>
        <v>0</v>
      </c>
      <c r="S2240" s="116">
        <f t="shared" si="583"/>
        <v>0</v>
      </c>
      <c r="T2240" s="116">
        <f t="shared" si="583"/>
        <v>0</v>
      </c>
      <c r="U2240" s="111">
        <f t="shared" si="580"/>
        <v>0</v>
      </c>
      <c r="V2240" s="116">
        <f t="shared" si="580"/>
        <v>0</v>
      </c>
      <c r="W2240" s="116">
        <f t="shared" si="580"/>
        <v>0</v>
      </c>
      <c r="X2240" s="116">
        <f t="shared" si="580"/>
        <v>0</v>
      </c>
      <c r="Y2240" s="116">
        <f t="shared" si="580"/>
        <v>0</v>
      </c>
      <c r="Z2240" s="115">
        <f t="shared" si="562"/>
        <v>0</v>
      </c>
      <c r="AA2240" s="116">
        <f t="shared" si="584"/>
        <v>0</v>
      </c>
      <c r="AB2240" s="116">
        <f t="shared" si="584"/>
        <v>0</v>
      </c>
      <c r="AC2240" s="116">
        <f t="shared" si="584"/>
        <v>0</v>
      </c>
      <c r="AD2240" s="116">
        <f t="shared" si="584"/>
        <v>0</v>
      </c>
      <c r="AE2240" s="115">
        <f t="shared" si="563"/>
        <v>0</v>
      </c>
      <c r="AF2240" s="116">
        <f t="shared" si="585"/>
        <v>0</v>
      </c>
      <c r="AG2240" s="116">
        <f t="shared" si="585"/>
        <v>0</v>
      </c>
      <c r="AH2240" s="116">
        <f t="shared" si="585"/>
        <v>0</v>
      </c>
      <c r="AI2240" s="116">
        <f t="shared" si="585"/>
        <v>0</v>
      </c>
      <c r="AJ2240" s="115">
        <f t="shared" si="579"/>
        <v>2150000</v>
      </c>
      <c r="AK2240" s="116">
        <f t="shared" si="579"/>
        <v>26000</v>
      </c>
      <c r="AL2240" s="116">
        <f t="shared" si="579"/>
        <v>1436000</v>
      </c>
      <c r="AM2240" s="116">
        <f t="shared" si="579"/>
        <v>51000</v>
      </c>
      <c r="AN2240" s="116">
        <f t="shared" si="579"/>
        <v>637000</v>
      </c>
      <c r="AO2240" s="115">
        <f t="shared" si="572"/>
        <v>2150000</v>
      </c>
      <c r="AP2240" s="116">
        <f t="shared" si="572"/>
        <v>26000</v>
      </c>
      <c r="AQ2240" s="116">
        <f t="shared" si="572"/>
        <v>1436000</v>
      </c>
      <c r="AR2240" s="116">
        <f t="shared" si="572"/>
        <v>51000</v>
      </c>
      <c r="AS2240" s="116">
        <f t="shared" si="573"/>
        <v>637000</v>
      </c>
    </row>
    <row r="2241" spans="2:45" ht="27" hidden="1" thickTop="1" thickBot="1" x14ac:dyDescent="0.3">
      <c r="B2241" s="101" t="str">
        <f t="shared" si="570"/>
        <v>b</v>
      </c>
      <c r="C2241" s="101" t="str">
        <f t="shared" si="571"/>
        <v>b</v>
      </c>
      <c r="D2241" s="109" t="s">
        <v>279</v>
      </c>
      <c r="E2241" s="120" t="s">
        <v>309</v>
      </c>
      <c r="F2241" s="115">
        <f t="shared" si="574"/>
        <v>0</v>
      </c>
      <c r="G2241" s="116">
        <f t="shared" si="581"/>
        <v>0</v>
      </c>
      <c r="H2241" s="116">
        <f t="shared" si="581"/>
        <v>0</v>
      </c>
      <c r="I2241" s="116">
        <f t="shared" si="581"/>
        <v>0</v>
      </c>
      <c r="J2241" s="116">
        <f t="shared" si="581"/>
        <v>0</v>
      </c>
      <c r="K2241" s="115">
        <f t="shared" si="560"/>
        <v>0</v>
      </c>
      <c r="L2241" s="116">
        <f t="shared" si="582"/>
        <v>0</v>
      </c>
      <c r="M2241" s="116">
        <f t="shared" si="582"/>
        <v>0</v>
      </c>
      <c r="N2241" s="116">
        <f t="shared" si="582"/>
        <v>0</v>
      </c>
      <c r="O2241" s="116">
        <f t="shared" si="582"/>
        <v>0</v>
      </c>
      <c r="P2241" s="115">
        <f t="shared" si="561"/>
        <v>0</v>
      </c>
      <c r="Q2241" s="116">
        <f t="shared" si="583"/>
        <v>0</v>
      </c>
      <c r="R2241" s="116">
        <f t="shared" si="583"/>
        <v>0</v>
      </c>
      <c r="S2241" s="116">
        <f t="shared" si="583"/>
        <v>0</v>
      </c>
      <c r="T2241" s="116">
        <f t="shared" si="583"/>
        <v>0</v>
      </c>
      <c r="U2241" s="111">
        <f t="shared" si="580"/>
        <v>0</v>
      </c>
      <c r="V2241" s="116">
        <f t="shared" si="580"/>
        <v>0</v>
      </c>
      <c r="W2241" s="116">
        <f t="shared" si="580"/>
        <v>0</v>
      </c>
      <c r="X2241" s="116">
        <f t="shared" si="580"/>
        <v>0</v>
      </c>
      <c r="Y2241" s="116">
        <f t="shared" si="580"/>
        <v>0</v>
      </c>
      <c r="Z2241" s="115">
        <f t="shared" si="562"/>
        <v>0</v>
      </c>
      <c r="AA2241" s="116">
        <f t="shared" si="584"/>
        <v>0</v>
      </c>
      <c r="AB2241" s="116">
        <f t="shared" si="584"/>
        <v>0</v>
      </c>
      <c r="AC2241" s="116">
        <f t="shared" si="584"/>
        <v>0</v>
      </c>
      <c r="AD2241" s="116">
        <f t="shared" si="584"/>
        <v>0</v>
      </c>
      <c r="AE2241" s="115">
        <f t="shared" si="563"/>
        <v>0</v>
      </c>
      <c r="AF2241" s="116">
        <f t="shared" si="585"/>
        <v>0</v>
      </c>
      <c r="AG2241" s="116">
        <f t="shared" si="585"/>
        <v>0</v>
      </c>
      <c r="AH2241" s="116">
        <f t="shared" si="585"/>
        <v>0</v>
      </c>
      <c r="AI2241" s="116">
        <f t="shared" si="585"/>
        <v>0</v>
      </c>
      <c r="AJ2241" s="115">
        <f t="shared" si="579"/>
        <v>0</v>
      </c>
      <c r="AK2241" s="116">
        <f t="shared" si="579"/>
        <v>0</v>
      </c>
      <c r="AL2241" s="116">
        <f t="shared" si="579"/>
        <v>0</v>
      </c>
      <c r="AM2241" s="116">
        <f t="shared" si="579"/>
        <v>0</v>
      </c>
      <c r="AN2241" s="116">
        <f t="shared" si="579"/>
        <v>0</v>
      </c>
      <c r="AO2241" s="115">
        <f t="shared" si="572"/>
        <v>0</v>
      </c>
      <c r="AP2241" s="116">
        <f t="shared" si="572"/>
        <v>0</v>
      </c>
      <c r="AQ2241" s="116">
        <f t="shared" si="572"/>
        <v>0</v>
      </c>
      <c r="AR2241" s="116">
        <f t="shared" si="572"/>
        <v>0</v>
      </c>
      <c r="AS2241" s="116">
        <f t="shared" si="573"/>
        <v>0</v>
      </c>
    </row>
    <row r="2242" spans="2:45" ht="16.5" thickTop="1" thickBot="1" x14ac:dyDescent="0.3">
      <c r="B2242" s="101" t="str">
        <f t="shared" si="570"/>
        <v>a</v>
      </c>
      <c r="C2242" s="101" t="str">
        <f t="shared" si="571"/>
        <v>a</v>
      </c>
      <c r="D2242" s="109" t="s">
        <v>279</v>
      </c>
      <c r="E2242" s="88" t="s">
        <v>310</v>
      </c>
      <c r="F2242" s="115">
        <f t="shared" si="574"/>
        <v>155000</v>
      </c>
      <c r="G2242" s="116">
        <f t="shared" si="581"/>
        <v>1000</v>
      </c>
      <c r="H2242" s="116">
        <f t="shared" si="581"/>
        <v>20000</v>
      </c>
      <c r="I2242" s="116">
        <f t="shared" si="581"/>
        <v>50000</v>
      </c>
      <c r="J2242" s="116">
        <f t="shared" si="581"/>
        <v>84000</v>
      </c>
      <c r="K2242" s="115">
        <f t="shared" si="560"/>
        <v>766520</v>
      </c>
      <c r="L2242" s="116">
        <f t="shared" si="582"/>
        <v>612520</v>
      </c>
      <c r="M2242" s="116">
        <f t="shared" si="582"/>
        <v>20000</v>
      </c>
      <c r="N2242" s="116">
        <f t="shared" si="582"/>
        <v>50000</v>
      </c>
      <c r="O2242" s="116">
        <f t="shared" si="582"/>
        <v>84000</v>
      </c>
      <c r="P2242" s="115">
        <f t="shared" si="561"/>
        <v>611520</v>
      </c>
      <c r="Q2242" s="116">
        <f t="shared" si="583"/>
        <v>611520</v>
      </c>
      <c r="R2242" s="116">
        <f t="shared" si="583"/>
        <v>0</v>
      </c>
      <c r="S2242" s="116">
        <f t="shared" si="583"/>
        <v>0</v>
      </c>
      <c r="T2242" s="116">
        <f t="shared" si="583"/>
        <v>0</v>
      </c>
      <c r="U2242" s="111">
        <f t="shared" si="580"/>
        <v>0</v>
      </c>
      <c r="V2242" s="116">
        <f t="shared" si="580"/>
        <v>0</v>
      </c>
      <c r="W2242" s="116">
        <f t="shared" si="580"/>
        <v>0</v>
      </c>
      <c r="X2242" s="116">
        <f t="shared" si="580"/>
        <v>0</v>
      </c>
      <c r="Y2242" s="116">
        <f t="shared" si="580"/>
        <v>0</v>
      </c>
      <c r="Z2242" s="115">
        <f t="shared" si="562"/>
        <v>0</v>
      </c>
      <c r="AA2242" s="116">
        <f t="shared" si="584"/>
        <v>0</v>
      </c>
      <c r="AB2242" s="116">
        <f t="shared" si="584"/>
        <v>0</v>
      </c>
      <c r="AC2242" s="116">
        <f t="shared" si="584"/>
        <v>0</v>
      </c>
      <c r="AD2242" s="116">
        <f t="shared" si="584"/>
        <v>0</v>
      </c>
      <c r="AE2242" s="115">
        <f t="shared" si="563"/>
        <v>0</v>
      </c>
      <c r="AF2242" s="116">
        <f t="shared" si="585"/>
        <v>0</v>
      </c>
      <c r="AG2242" s="116">
        <f t="shared" si="585"/>
        <v>0</v>
      </c>
      <c r="AH2242" s="116">
        <f t="shared" si="585"/>
        <v>0</v>
      </c>
      <c r="AI2242" s="116">
        <f t="shared" si="585"/>
        <v>0</v>
      </c>
      <c r="AJ2242" s="115">
        <f t="shared" si="579"/>
        <v>155000</v>
      </c>
      <c r="AK2242" s="116">
        <f t="shared" si="579"/>
        <v>1000</v>
      </c>
      <c r="AL2242" s="116">
        <f t="shared" si="579"/>
        <v>20000</v>
      </c>
      <c r="AM2242" s="116">
        <f t="shared" si="579"/>
        <v>50000</v>
      </c>
      <c r="AN2242" s="116">
        <f t="shared" si="579"/>
        <v>84000</v>
      </c>
      <c r="AO2242" s="115">
        <f t="shared" si="572"/>
        <v>766520</v>
      </c>
      <c r="AP2242" s="116">
        <f t="shared" si="572"/>
        <v>612520</v>
      </c>
      <c r="AQ2242" s="116">
        <f t="shared" si="572"/>
        <v>20000</v>
      </c>
      <c r="AR2242" s="116">
        <f t="shared" si="572"/>
        <v>50000</v>
      </c>
      <c r="AS2242" s="116">
        <f t="shared" si="573"/>
        <v>84000</v>
      </c>
    </row>
    <row r="2243" spans="2:45" ht="16.5" hidden="1" thickTop="1" thickBot="1" x14ac:dyDescent="0.3">
      <c r="B2243" s="101" t="str">
        <f t="shared" si="570"/>
        <v>b</v>
      </c>
      <c r="C2243" s="101" t="str">
        <f t="shared" si="571"/>
        <v>b</v>
      </c>
      <c r="D2243" s="109" t="s">
        <v>279</v>
      </c>
      <c r="E2243" s="88" t="s">
        <v>311</v>
      </c>
      <c r="F2243" s="115">
        <f t="shared" si="574"/>
        <v>0</v>
      </c>
      <c r="G2243" s="116">
        <f t="shared" si="581"/>
        <v>0</v>
      </c>
      <c r="H2243" s="116">
        <f t="shared" si="581"/>
        <v>0</v>
      </c>
      <c r="I2243" s="116">
        <f t="shared" si="581"/>
        <v>0</v>
      </c>
      <c r="J2243" s="116">
        <f t="shared" si="581"/>
        <v>0</v>
      </c>
      <c r="K2243" s="115">
        <f t="shared" si="560"/>
        <v>0</v>
      </c>
      <c r="L2243" s="116">
        <f t="shared" si="582"/>
        <v>0</v>
      </c>
      <c r="M2243" s="116">
        <f t="shared" si="582"/>
        <v>0</v>
      </c>
      <c r="N2243" s="116">
        <f t="shared" si="582"/>
        <v>0</v>
      </c>
      <c r="O2243" s="116">
        <f t="shared" si="582"/>
        <v>0</v>
      </c>
      <c r="P2243" s="115">
        <f t="shared" si="561"/>
        <v>0</v>
      </c>
      <c r="Q2243" s="116">
        <f t="shared" si="583"/>
        <v>0</v>
      </c>
      <c r="R2243" s="116">
        <f t="shared" si="583"/>
        <v>0</v>
      </c>
      <c r="S2243" s="116">
        <f t="shared" si="583"/>
        <v>0</v>
      </c>
      <c r="T2243" s="116">
        <f t="shared" si="583"/>
        <v>0</v>
      </c>
      <c r="U2243" s="111">
        <f t="shared" si="580"/>
        <v>0</v>
      </c>
      <c r="V2243" s="116">
        <f t="shared" si="580"/>
        <v>0</v>
      </c>
      <c r="W2243" s="116">
        <f t="shared" si="580"/>
        <v>0</v>
      </c>
      <c r="X2243" s="116">
        <f t="shared" si="580"/>
        <v>0</v>
      </c>
      <c r="Y2243" s="116">
        <f t="shared" si="580"/>
        <v>0</v>
      </c>
      <c r="Z2243" s="115">
        <f t="shared" si="562"/>
        <v>0</v>
      </c>
      <c r="AA2243" s="116">
        <f t="shared" si="584"/>
        <v>0</v>
      </c>
      <c r="AB2243" s="116">
        <f t="shared" si="584"/>
        <v>0</v>
      </c>
      <c r="AC2243" s="116">
        <f t="shared" si="584"/>
        <v>0</v>
      </c>
      <c r="AD2243" s="116">
        <f t="shared" si="584"/>
        <v>0</v>
      </c>
      <c r="AE2243" s="115">
        <f t="shared" si="563"/>
        <v>0</v>
      </c>
      <c r="AF2243" s="116">
        <f t="shared" si="585"/>
        <v>0</v>
      </c>
      <c r="AG2243" s="116">
        <f t="shared" si="585"/>
        <v>0</v>
      </c>
      <c r="AH2243" s="116">
        <f t="shared" si="585"/>
        <v>0</v>
      </c>
      <c r="AI2243" s="116">
        <f t="shared" si="585"/>
        <v>0</v>
      </c>
      <c r="AJ2243" s="115">
        <f t="shared" si="579"/>
        <v>0</v>
      </c>
      <c r="AK2243" s="116">
        <f t="shared" si="579"/>
        <v>0</v>
      </c>
      <c r="AL2243" s="116">
        <f t="shared" si="579"/>
        <v>0</v>
      </c>
      <c r="AM2243" s="116">
        <f t="shared" si="579"/>
        <v>0</v>
      </c>
      <c r="AN2243" s="116">
        <f t="shared" si="579"/>
        <v>0</v>
      </c>
      <c r="AO2243" s="115">
        <f t="shared" si="572"/>
        <v>0</v>
      </c>
      <c r="AP2243" s="116">
        <f t="shared" si="572"/>
        <v>0</v>
      </c>
      <c r="AQ2243" s="116">
        <f t="shared" si="572"/>
        <v>0</v>
      </c>
      <c r="AR2243" s="116">
        <f t="shared" si="572"/>
        <v>0</v>
      </c>
      <c r="AS2243" s="116">
        <f t="shared" si="573"/>
        <v>0</v>
      </c>
    </row>
    <row r="2244" spans="2:45" ht="16.5" hidden="1" thickTop="1" thickBot="1" x14ac:dyDescent="0.3">
      <c r="B2244" s="101" t="str">
        <f t="shared" si="570"/>
        <v>b</v>
      </c>
      <c r="C2244" s="101" t="str">
        <f t="shared" si="571"/>
        <v>b</v>
      </c>
      <c r="D2244" s="109" t="s">
        <v>279</v>
      </c>
      <c r="E2244" s="88" t="s">
        <v>312</v>
      </c>
      <c r="F2244" s="115">
        <f t="shared" si="574"/>
        <v>0</v>
      </c>
      <c r="G2244" s="116">
        <f t="shared" si="581"/>
        <v>0</v>
      </c>
      <c r="H2244" s="116">
        <f t="shared" si="581"/>
        <v>0</v>
      </c>
      <c r="I2244" s="116">
        <f t="shared" si="581"/>
        <v>0</v>
      </c>
      <c r="J2244" s="116">
        <f t="shared" si="581"/>
        <v>0</v>
      </c>
      <c r="K2244" s="115">
        <f t="shared" si="560"/>
        <v>0</v>
      </c>
      <c r="L2244" s="116">
        <f t="shared" si="582"/>
        <v>0</v>
      </c>
      <c r="M2244" s="116">
        <f t="shared" si="582"/>
        <v>0</v>
      </c>
      <c r="N2244" s="116">
        <f t="shared" si="582"/>
        <v>0</v>
      </c>
      <c r="O2244" s="116">
        <f t="shared" si="582"/>
        <v>0</v>
      </c>
      <c r="P2244" s="115">
        <f t="shared" si="561"/>
        <v>0</v>
      </c>
      <c r="Q2244" s="116">
        <f t="shared" si="583"/>
        <v>0</v>
      </c>
      <c r="R2244" s="116">
        <f t="shared" si="583"/>
        <v>0</v>
      </c>
      <c r="S2244" s="116">
        <f t="shared" si="583"/>
        <v>0</v>
      </c>
      <c r="T2244" s="116">
        <f t="shared" si="583"/>
        <v>0</v>
      </c>
      <c r="U2244" s="111">
        <f t="shared" si="580"/>
        <v>0</v>
      </c>
      <c r="V2244" s="116">
        <f t="shared" si="580"/>
        <v>0</v>
      </c>
      <c r="W2244" s="116">
        <f t="shared" si="580"/>
        <v>0</v>
      </c>
      <c r="X2244" s="116">
        <f t="shared" si="580"/>
        <v>0</v>
      </c>
      <c r="Y2244" s="116">
        <f t="shared" si="580"/>
        <v>0</v>
      </c>
      <c r="Z2244" s="115">
        <f t="shared" si="562"/>
        <v>0</v>
      </c>
      <c r="AA2244" s="116">
        <f t="shared" si="584"/>
        <v>0</v>
      </c>
      <c r="AB2244" s="116">
        <f t="shared" si="584"/>
        <v>0</v>
      </c>
      <c r="AC2244" s="116">
        <f t="shared" si="584"/>
        <v>0</v>
      </c>
      <c r="AD2244" s="116">
        <f t="shared" si="584"/>
        <v>0</v>
      </c>
      <c r="AE2244" s="115">
        <f t="shared" si="563"/>
        <v>0</v>
      </c>
      <c r="AF2244" s="116">
        <f t="shared" si="585"/>
        <v>0</v>
      </c>
      <c r="AG2244" s="116">
        <f t="shared" si="585"/>
        <v>0</v>
      </c>
      <c r="AH2244" s="116">
        <f t="shared" si="585"/>
        <v>0</v>
      </c>
      <c r="AI2244" s="116">
        <f t="shared" si="585"/>
        <v>0</v>
      </c>
      <c r="AJ2244" s="115">
        <f t="shared" si="579"/>
        <v>0</v>
      </c>
      <c r="AK2244" s="116">
        <f t="shared" si="579"/>
        <v>0</v>
      </c>
      <c r="AL2244" s="116">
        <f t="shared" si="579"/>
        <v>0</v>
      </c>
      <c r="AM2244" s="116">
        <f t="shared" si="579"/>
        <v>0</v>
      </c>
      <c r="AN2244" s="116">
        <f t="shared" si="579"/>
        <v>0</v>
      </c>
      <c r="AO2244" s="115">
        <f t="shared" si="572"/>
        <v>0</v>
      </c>
      <c r="AP2244" s="116">
        <f t="shared" si="572"/>
        <v>0</v>
      </c>
      <c r="AQ2244" s="116">
        <f t="shared" si="572"/>
        <v>0</v>
      </c>
      <c r="AR2244" s="116">
        <f t="shared" ref="AR2244:AR2307" si="586">N2244+X2244</f>
        <v>0</v>
      </c>
      <c r="AS2244" s="116">
        <f t="shared" si="573"/>
        <v>0</v>
      </c>
    </row>
    <row r="2245" spans="2:45" ht="27" thickTop="1" thickBot="1" x14ac:dyDescent="0.3">
      <c r="B2245" s="101" t="str">
        <f t="shared" ref="B2245:B2308" si="587">IF((F2245+G2245+H2245+J2245++K2245+L2245+M2245+U2245+AJ2245+AO2245)&gt;0,"a","b")</f>
        <v>a</v>
      </c>
      <c r="D2245" s="109" t="s">
        <v>483</v>
      </c>
      <c r="E2245" s="88" t="s">
        <v>56</v>
      </c>
      <c r="F2245" s="115">
        <f t="shared" si="574"/>
        <v>700000</v>
      </c>
      <c r="G2245" s="116">
        <f>SUM(G2246,G2258:G2260)</f>
        <v>168000</v>
      </c>
      <c r="H2245" s="116">
        <f>SUM(H2246,H2258:H2260)</f>
        <v>163000</v>
      </c>
      <c r="I2245" s="116">
        <f>SUM(I2246,I2258:I2260)</f>
        <v>152000</v>
      </c>
      <c r="J2245" s="116">
        <f>SUM(J2246,J2258:J2260)</f>
        <v>217000</v>
      </c>
      <c r="K2245" s="115">
        <f t="shared" ref="K2245:K2308" si="588">SUM(L2245:O2245)</f>
        <v>700000</v>
      </c>
      <c r="L2245" s="116">
        <f>SUM(L2246,L2258:L2260)</f>
        <v>168000</v>
      </c>
      <c r="M2245" s="116">
        <f>SUM(M2246,M2258:M2260)</f>
        <v>163000</v>
      </c>
      <c r="N2245" s="116">
        <f>SUM(N2246,N2258:N2260)</f>
        <v>152000</v>
      </c>
      <c r="O2245" s="116">
        <f>SUM(O2246,O2258:O2260)</f>
        <v>217000</v>
      </c>
      <c r="P2245" s="115">
        <f t="shared" ref="P2245:P2308" si="589">SUM(Q2245:T2245)</f>
        <v>132846</v>
      </c>
      <c r="Q2245" s="116">
        <f>SUM(Q2246,Q2258:Q2260)</f>
        <v>80146</v>
      </c>
      <c r="R2245" s="116">
        <f>SUM(R2246,R2258:R2260)</f>
        <v>52700</v>
      </c>
      <c r="S2245" s="116">
        <f>SUM(S2246,S2258:S2260)</f>
        <v>0</v>
      </c>
      <c r="T2245" s="116">
        <f>SUM(T2246,T2258:T2260)</f>
        <v>0</v>
      </c>
      <c r="U2245" s="111">
        <f t="shared" si="580"/>
        <v>0</v>
      </c>
      <c r="V2245" s="116">
        <f t="shared" si="580"/>
        <v>0</v>
      </c>
      <c r="W2245" s="116">
        <f t="shared" si="580"/>
        <v>0</v>
      </c>
      <c r="X2245" s="116">
        <f t="shared" si="580"/>
        <v>0</v>
      </c>
      <c r="Y2245" s="116">
        <f t="shared" si="580"/>
        <v>0</v>
      </c>
      <c r="Z2245" s="115">
        <f t="shared" ref="Z2245:Z2308" si="590">SUM(AA2245:AD2245)</f>
        <v>0</v>
      </c>
      <c r="AA2245" s="116">
        <f>SUM(AA2246,AA2258:AA2260)</f>
        <v>0</v>
      </c>
      <c r="AB2245" s="116">
        <f>SUM(AB2246,AB2258:AB2260)</f>
        <v>0</v>
      </c>
      <c r="AC2245" s="116">
        <f>SUM(AC2246,AC2258:AC2260)</f>
        <v>0</v>
      </c>
      <c r="AD2245" s="116">
        <f>SUM(AD2246,AD2258:AD2260)</f>
        <v>0</v>
      </c>
      <c r="AE2245" s="115">
        <f t="shared" ref="AE2245:AE2308" si="591">SUM(AF2245:AI2245)</f>
        <v>0</v>
      </c>
      <c r="AF2245" s="116">
        <f>SUM(AF2246,AF2258:AF2260)</f>
        <v>0</v>
      </c>
      <c r="AG2245" s="116">
        <f>SUM(AG2246,AG2258:AG2260)</f>
        <v>0</v>
      </c>
      <c r="AH2245" s="116">
        <f>SUM(AH2246,AH2258:AH2260)</f>
        <v>0</v>
      </c>
      <c r="AI2245" s="116">
        <f>SUM(AI2246,AI2258:AI2260)</f>
        <v>0</v>
      </c>
      <c r="AJ2245" s="115">
        <f t="shared" si="579"/>
        <v>700000</v>
      </c>
      <c r="AK2245" s="116">
        <f t="shared" si="579"/>
        <v>168000</v>
      </c>
      <c r="AL2245" s="116">
        <f t="shared" si="579"/>
        <v>163000</v>
      </c>
      <c r="AM2245" s="116">
        <f t="shared" si="579"/>
        <v>152000</v>
      </c>
      <c r="AN2245" s="116">
        <f t="shared" si="579"/>
        <v>217000</v>
      </c>
      <c r="AO2245" s="115">
        <f t="shared" ref="AO2245:AR2308" si="592">K2245+U2245</f>
        <v>700000</v>
      </c>
      <c r="AP2245" s="116">
        <f t="shared" si="592"/>
        <v>168000</v>
      </c>
      <c r="AQ2245" s="116">
        <f t="shared" si="592"/>
        <v>163000</v>
      </c>
      <c r="AR2245" s="116">
        <f t="shared" si="586"/>
        <v>152000</v>
      </c>
      <c r="AS2245" s="116">
        <f t="shared" ref="AS2245:AS2308" si="593">O2245+AD2245+AI2245</f>
        <v>217000</v>
      </c>
    </row>
    <row r="2246" spans="2:45" ht="16.5" thickTop="1" thickBot="1" x14ac:dyDescent="0.3">
      <c r="B2246" s="101" t="str">
        <f t="shared" si="587"/>
        <v>a</v>
      </c>
      <c r="D2246" s="109" t="s">
        <v>279</v>
      </c>
      <c r="E2246" s="118" t="s">
        <v>298</v>
      </c>
      <c r="F2246" s="115">
        <f t="shared" si="574"/>
        <v>700000</v>
      </c>
      <c r="G2246" s="116">
        <f>SUM(G2247:G2253)</f>
        <v>168000</v>
      </c>
      <c r="H2246" s="116">
        <f>SUM(H2247:H2253)</f>
        <v>163000</v>
      </c>
      <c r="I2246" s="116">
        <f>SUM(I2247:I2253)</f>
        <v>152000</v>
      </c>
      <c r="J2246" s="116">
        <f>SUM(J2247:J2253)</f>
        <v>217000</v>
      </c>
      <c r="K2246" s="115">
        <f t="shared" si="588"/>
        <v>700000</v>
      </c>
      <c r="L2246" s="116">
        <f>SUM(L2247:L2253)</f>
        <v>168000</v>
      </c>
      <c r="M2246" s="116">
        <f>SUM(M2247:M2253)</f>
        <v>163000</v>
      </c>
      <c r="N2246" s="116">
        <f>SUM(N2247:N2253)</f>
        <v>152000</v>
      </c>
      <c r="O2246" s="116">
        <f>SUM(O2247:O2253)</f>
        <v>217000</v>
      </c>
      <c r="P2246" s="115">
        <f t="shared" si="589"/>
        <v>132846</v>
      </c>
      <c r="Q2246" s="116">
        <f>SUM(Q2247:Q2253)</f>
        <v>80146</v>
      </c>
      <c r="R2246" s="116">
        <f>SUM(R2247:R2253)</f>
        <v>52700</v>
      </c>
      <c r="S2246" s="116">
        <f>SUM(S2247:S2253)</f>
        <v>0</v>
      </c>
      <c r="T2246" s="116">
        <f>SUM(T2247:T2253)</f>
        <v>0</v>
      </c>
      <c r="U2246" s="111">
        <f t="shared" si="580"/>
        <v>0</v>
      </c>
      <c r="V2246" s="116">
        <f t="shared" si="580"/>
        <v>0</v>
      </c>
      <c r="W2246" s="116">
        <f t="shared" si="580"/>
        <v>0</v>
      </c>
      <c r="X2246" s="116">
        <f t="shared" si="580"/>
        <v>0</v>
      </c>
      <c r="Y2246" s="116">
        <f t="shared" si="580"/>
        <v>0</v>
      </c>
      <c r="Z2246" s="115">
        <f t="shared" si="590"/>
        <v>0</v>
      </c>
      <c r="AA2246" s="116">
        <f>SUM(AA2247:AA2253)</f>
        <v>0</v>
      </c>
      <c r="AB2246" s="116">
        <f>SUM(AB2247:AB2253)</f>
        <v>0</v>
      </c>
      <c r="AC2246" s="116">
        <f>SUM(AC2247:AC2253)</f>
        <v>0</v>
      </c>
      <c r="AD2246" s="116">
        <f>SUM(AD2247:AD2253)</f>
        <v>0</v>
      </c>
      <c r="AE2246" s="115">
        <f t="shared" si="591"/>
        <v>0</v>
      </c>
      <c r="AF2246" s="116">
        <f>SUM(AF2247:AF2253)</f>
        <v>0</v>
      </c>
      <c r="AG2246" s="116">
        <f>SUM(AG2247:AG2253)</f>
        <v>0</v>
      </c>
      <c r="AH2246" s="116">
        <f>SUM(AH2247:AH2253)</f>
        <v>0</v>
      </c>
      <c r="AI2246" s="116">
        <f>SUM(AI2247:AI2253)</f>
        <v>0</v>
      </c>
      <c r="AJ2246" s="115">
        <f t="shared" si="579"/>
        <v>700000</v>
      </c>
      <c r="AK2246" s="116">
        <f t="shared" si="579"/>
        <v>168000</v>
      </c>
      <c r="AL2246" s="116">
        <f t="shared" si="579"/>
        <v>163000</v>
      </c>
      <c r="AM2246" s="116">
        <f t="shared" si="579"/>
        <v>152000</v>
      </c>
      <c r="AN2246" s="116">
        <f t="shared" si="579"/>
        <v>217000</v>
      </c>
      <c r="AO2246" s="115">
        <f t="shared" si="592"/>
        <v>700000</v>
      </c>
      <c r="AP2246" s="116">
        <f t="shared" si="592"/>
        <v>168000</v>
      </c>
      <c r="AQ2246" s="116">
        <f t="shared" si="592"/>
        <v>163000</v>
      </c>
      <c r="AR2246" s="116">
        <f t="shared" si="586"/>
        <v>152000</v>
      </c>
      <c r="AS2246" s="116">
        <f t="shared" si="593"/>
        <v>217000</v>
      </c>
    </row>
    <row r="2247" spans="2:45" ht="16.5" thickTop="1" thickBot="1" x14ac:dyDescent="0.3">
      <c r="B2247" s="101" t="str">
        <f t="shared" si="587"/>
        <v>b</v>
      </c>
      <c r="D2247" s="109" t="s">
        <v>279</v>
      </c>
      <c r="E2247" s="119" t="s">
        <v>299</v>
      </c>
      <c r="F2247" s="115">
        <f t="shared" si="574"/>
        <v>0</v>
      </c>
      <c r="G2247" s="116">
        <v>0</v>
      </c>
      <c r="H2247" s="116">
        <v>0</v>
      </c>
      <c r="I2247" s="116">
        <v>0</v>
      </c>
      <c r="J2247" s="116">
        <v>0</v>
      </c>
      <c r="K2247" s="115">
        <f t="shared" si="588"/>
        <v>0</v>
      </c>
      <c r="L2247" s="116">
        <v>0</v>
      </c>
      <c r="M2247" s="116">
        <v>0</v>
      </c>
      <c r="N2247" s="116">
        <v>0</v>
      </c>
      <c r="O2247" s="116">
        <v>0</v>
      </c>
      <c r="P2247" s="115">
        <f t="shared" si="589"/>
        <v>0</v>
      </c>
      <c r="Q2247" s="116">
        <v>0</v>
      </c>
      <c r="R2247" s="116">
        <v>0</v>
      </c>
      <c r="S2247" s="116">
        <v>0</v>
      </c>
      <c r="T2247" s="116">
        <v>0</v>
      </c>
      <c r="U2247" s="111">
        <f t="shared" si="580"/>
        <v>0</v>
      </c>
      <c r="V2247" s="116">
        <f t="shared" si="580"/>
        <v>0</v>
      </c>
      <c r="W2247" s="116">
        <f t="shared" si="580"/>
        <v>0</v>
      </c>
      <c r="X2247" s="116">
        <f t="shared" si="580"/>
        <v>0</v>
      </c>
      <c r="Y2247" s="116">
        <f t="shared" si="580"/>
        <v>0</v>
      </c>
      <c r="Z2247" s="115">
        <f t="shared" si="590"/>
        <v>0</v>
      </c>
      <c r="AA2247" s="116">
        <v>0</v>
      </c>
      <c r="AB2247" s="116">
        <v>0</v>
      </c>
      <c r="AC2247" s="116">
        <v>0</v>
      </c>
      <c r="AD2247" s="116">
        <v>0</v>
      </c>
      <c r="AE2247" s="115">
        <f t="shared" si="591"/>
        <v>0</v>
      </c>
      <c r="AF2247" s="116">
        <v>0</v>
      </c>
      <c r="AG2247" s="116">
        <v>0</v>
      </c>
      <c r="AH2247" s="116">
        <v>0</v>
      </c>
      <c r="AI2247" s="116">
        <v>0</v>
      </c>
      <c r="AJ2247" s="115">
        <f t="shared" si="579"/>
        <v>0</v>
      </c>
      <c r="AK2247" s="116">
        <f t="shared" si="579"/>
        <v>0</v>
      </c>
      <c r="AL2247" s="116">
        <f t="shared" si="579"/>
        <v>0</v>
      </c>
      <c r="AM2247" s="116">
        <f t="shared" si="579"/>
        <v>0</v>
      </c>
      <c r="AN2247" s="116">
        <f t="shared" si="579"/>
        <v>0</v>
      </c>
      <c r="AO2247" s="115">
        <f t="shared" si="592"/>
        <v>0</v>
      </c>
      <c r="AP2247" s="116">
        <f t="shared" si="592"/>
        <v>0</v>
      </c>
      <c r="AQ2247" s="116">
        <f t="shared" si="592"/>
        <v>0</v>
      </c>
      <c r="AR2247" s="116">
        <f t="shared" si="586"/>
        <v>0</v>
      </c>
      <c r="AS2247" s="116">
        <f t="shared" si="593"/>
        <v>0</v>
      </c>
    </row>
    <row r="2248" spans="2:45" ht="16.5" thickTop="1" thickBot="1" x14ac:dyDescent="0.3">
      <c r="B2248" s="101" t="str">
        <f t="shared" si="587"/>
        <v>a</v>
      </c>
      <c r="D2248" s="109" t="s">
        <v>279</v>
      </c>
      <c r="E2248" s="119" t="s">
        <v>300</v>
      </c>
      <c r="F2248" s="115">
        <f t="shared" si="574"/>
        <v>650000</v>
      </c>
      <c r="G2248" s="116">
        <v>158000</v>
      </c>
      <c r="H2248" s="116">
        <v>153000</v>
      </c>
      <c r="I2248" s="116">
        <v>137000</v>
      </c>
      <c r="J2248" s="116">
        <v>202000</v>
      </c>
      <c r="K2248" s="115">
        <f t="shared" si="588"/>
        <v>645000</v>
      </c>
      <c r="L2248" s="116">
        <v>153000</v>
      </c>
      <c r="M2248" s="116">
        <v>153000</v>
      </c>
      <c r="N2248" s="116">
        <v>137000</v>
      </c>
      <c r="O2248" s="116">
        <v>202000</v>
      </c>
      <c r="P2248" s="115">
        <f t="shared" si="589"/>
        <v>131955.52000000002</v>
      </c>
      <c r="Q2248" s="116">
        <v>79255.520000000004</v>
      </c>
      <c r="R2248" s="116">
        <v>52700</v>
      </c>
      <c r="S2248" s="116">
        <v>0</v>
      </c>
      <c r="T2248" s="116">
        <v>0</v>
      </c>
      <c r="U2248" s="111">
        <f t="shared" si="580"/>
        <v>0</v>
      </c>
      <c r="V2248" s="116">
        <f t="shared" si="580"/>
        <v>0</v>
      </c>
      <c r="W2248" s="116">
        <f t="shared" si="580"/>
        <v>0</v>
      </c>
      <c r="X2248" s="116">
        <f t="shared" si="580"/>
        <v>0</v>
      </c>
      <c r="Y2248" s="116">
        <f t="shared" si="580"/>
        <v>0</v>
      </c>
      <c r="Z2248" s="115">
        <f t="shared" si="590"/>
        <v>0</v>
      </c>
      <c r="AA2248" s="116">
        <v>0</v>
      </c>
      <c r="AB2248" s="116">
        <v>0</v>
      </c>
      <c r="AC2248" s="116">
        <v>0</v>
      </c>
      <c r="AD2248" s="116">
        <v>0</v>
      </c>
      <c r="AE2248" s="115">
        <f t="shared" si="591"/>
        <v>0</v>
      </c>
      <c r="AF2248" s="116">
        <v>0</v>
      </c>
      <c r="AG2248" s="116">
        <v>0</v>
      </c>
      <c r="AH2248" s="116">
        <v>0</v>
      </c>
      <c r="AI2248" s="116">
        <v>0</v>
      </c>
      <c r="AJ2248" s="115">
        <f t="shared" si="579"/>
        <v>650000</v>
      </c>
      <c r="AK2248" s="116">
        <f t="shared" si="579"/>
        <v>158000</v>
      </c>
      <c r="AL2248" s="116">
        <f t="shared" si="579"/>
        <v>153000</v>
      </c>
      <c r="AM2248" s="116">
        <f t="shared" si="579"/>
        <v>137000</v>
      </c>
      <c r="AN2248" s="116">
        <f t="shared" si="579"/>
        <v>202000</v>
      </c>
      <c r="AO2248" s="115">
        <f t="shared" si="592"/>
        <v>645000</v>
      </c>
      <c r="AP2248" s="116">
        <f t="shared" si="592"/>
        <v>153000</v>
      </c>
      <c r="AQ2248" s="116">
        <f t="shared" si="592"/>
        <v>153000</v>
      </c>
      <c r="AR2248" s="116">
        <f t="shared" si="586"/>
        <v>137000</v>
      </c>
      <c r="AS2248" s="116">
        <f t="shared" si="593"/>
        <v>202000</v>
      </c>
    </row>
    <row r="2249" spans="2:45" ht="16.5" thickTop="1" thickBot="1" x14ac:dyDescent="0.3">
      <c r="B2249" s="101" t="str">
        <f t="shared" si="587"/>
        <v>b</v>
      </c>
      <c r="D2249" s="109" t="s">
        <v>279</v>
      </c>
      <c r="E2249" s="119" t="s">
        <v>301</v>
      </c>
      <c r="F2249" s="115">
        <f t="shared" si="574"/>
        <v>0</v>
      </c>
      <c r="G2249" s="116">
        <v>0</v>
      </c>
      <c r="H2249" s="116">
        <v>0</v>
      </c>
      <c r="I2249" s="116">
        <v>0</v>
      </c>
      <c r="J2249" s="116">
        <v>0</v>
      </c>
      <c r="K2249" s="115">
        <f t="shared" si="588"/>
        <v>0</v>
      </c>
      <c r="L2249" s="116">
        <v>0</v>
      </c>
      <c r="M2249" s="116">
        <v>0</v>
      </c>
      <c r="N2249" s="116">
        <v>0</v>
      </c>
      <c r="O2249" s="116">
        <v>0</v>
      </c>
      <c r="P2249" s="115">
        <f t="shared" si="589"/>
        <v>0</v>
      </c>
      <c r="Q2249" s="116">
        <v>0</v>
      </c>
      <c r="R2249" s="116">
        <v>0</v>
      </c>
      <c r="S2249" s="116">
        <v>0</v>
      </c>
      <c r="T2249" s="116">
        <v>0</v>
      </c>
      <c r="U2249" s="111">
        <f t="shared" si="580"/>
        <v>0</v>
      </c>
      <c r="V2249" s="116">
        <f t="shared" si="580"/>
        <v>0</v>
      </c>
      <c r="W2249" s="116">
        <f t="shared" si="580"/>
        <v>0</v>
      </c>
      <c r="X2249" s="116">
        <f t="shared" si="580"/>
        <v>0</v>
      </c>
      <c r="Y2249" s="116">
        <f t="shared" si="580"/>
        <v>0</v>
      </c>
      <c r="Z2249" s="115">
        <f t="shared" si="590"/>
        <v>0</v>
      </c>
      <c r="AA2249" s="116">
        <v>0</v>
      </c>
      <c r="AB2249" s="116">
        <v>0</v>
      </c>
      <c r="AC2249" s="116">
        <v>0</v>
      </c>
      <c r="AD2249" s="116">
        <v>0</v>
      </c>
      <c r="AE2249" s="115">
        <f t="shared" si="591"/>
        <v>0</v>
      </c>
      <c r="AF2249" s="116">
        <v>0</v>
      </c>
      <c r="AG2249" s="116">
        <v>0</v>
      </c>
      <c r="AH2249" s="116">
        <v>0</v>
      </c>
      <c r="AI2249" s="116">
        <v>0</v>
      </c>
      <c r="AJ2249" s="115">
        <f t="shared" ref="AJ2249:AN2299" si="594">F2249+U2249</f>
        <v>0</v>
      </c>
      <c r="AK2249" s="116">
        <f t="shared" si="594"/>
        <v>0</v>
      </c>
      <c r="AL2249" s="116">
        <f t="shared" si="594"/>
        <v>0</v>
      </c>
      <c r="AM2249" s="116">
        <f t="shared" si="594"/>
        <v>0</v>
      </c>
      <c r="AN2249" s="116">
        <f t="shared" si="594"/>
        <v>0</v>
      </c>
      <c r="AO2249" s="115">
        <f t="shared" si="592"/>
        <v>0</v>
      </c>
      <c r="AP2249" s="116">
        <f t="shared" si="592"/>
        <v>0</v>
      </c>
      <c r="AQ2249" s="116">
        <f t="shared" si="592"/>
        <v>0</v>
      </c>
      <c r="AR2249" s="116">
        <f t="shared" si="586"/>
        <v>0</v>
      </c>
      <c r="AS2249" s="116">
        <f t="shared" si="593"/>
        <v>0</v>
      </c>
    </row>
    <row r="2250" spans="2:45" ht="16.5" thickTop="1" thickBot="1" x14ac:dyDescent="0.3">
      <c r="B2250" s="101" t="str">
        <f t="shared" si="587"/>
        <v>b</v>
      </c>
      <c r="D2250" s="109" t="s">
        <v>279</v>
      </c>
      <c r="E2250" s="119" t="s">
        <v>302</v>
      </c>
      <c r="F2250" s="115">
        <f t="shared" si="574"/>
        <v>0</v>
      </c>
      <c r="G2250" s="116">
        <v>0</v>
      </c>
      <c r="H2250" s="116">
        <v>0</v>
      </c>
      <c r="I2250" s="116">
        <v>0</v>
      </c>
      <c r="J2250" s="116">
        <v>0</v>
      </c>
      <c r="K2250" s="115">
        <f t="shared" si="588"/>
        <v>0</v>
      </c>
      <c r="L2250" s="116">
        <v>0</v>
      </c>
      <c r="M2250" s="116">
        <v>0</v>
      </c>
      <c r="N2250" s="116">
        <v>0</v>
      </c>
      <c r="O2250" s="116">
        <v>0</v>
      </c>
      <c r="P2250" s="115">
        <f t="shared" si="589"/>
        <v>0</v>
      </c>
      <c r="Q2250" s="116">
        <v>0</v>
      </c>
      <c r="R2250" s="116">
        <v>0</v>
      </c>
      <c r="S2250" s="116">
        <v>0</v>
      </c>
      <c r="T2250" s="116">
        <v>0</v>
      </c>
      <c r="U2250" s="111">
        <f t="shared" si="580"/>
        <v>0</v>
      </c>
      <c r="V2250" s="116">
        <f t="shared" si="580"/>
        <v>0</v>
      </c>
      <c r="W2250" s="116">
        <f t="shared" si="580"/>
        <v>0</v>
      </c>
      <c r="X2250" s="116">
        <f t="shared" si="580"/>
        <v>0</v>
      </c>
      <c r="Y2250" s="116">
        <f t="shared" si="580"/>
        <v>0</v>
      </c>
      <c r="Z2250" s="115">
        <f t="shared" si="590"/>
        <v>0</v>
      </c>
      <c r="AA2250" s="116">
        <v>0</v>
      </c>
      <c r="AB2250" s="116">
        <v>0</v>
      </c>
      <c r="AC2250" s="116">
        <v>0</v>
      </c>
      <c r="AD2250" s="116">
        <v>0</v>
      </c>
      <c r="AE2250" s="115">
        <f t="shared" si="591"/>
        <v>0</v>
      </c>
      <c r="AF2250" s="116">
        <v>0</v>
      </c>
      <c r="AG2250" s="116">
        <v>0</v>
      </c>
      <c r="AH2250" s="116">
        <v>0</v>
      </c>
      <c r="AI2250" s="116">
        <v>0</v>
      </c>
      <c r="AJ2250" s="115">
        <f t="shared" si="594"/>
        <v>0</v>
      </c>
      <c r="AK2250" s="116">
        <f t="shared" si="594"/>
        <v>0</v>
      </c>
      <c r="AL2250" s="116">
        <f t="shared" si="594"/>
        <v>0</v>
      </c>
      <c r="AM2250" s="116">
        <f t="shared" si="594"/>
        <v>0</v>
      </c>
      <c r="AN2250" s="116">
        <f t="shared" si="594"/>
        <v>0</v>
      </c>
      <c r="AO2250" s="115">
        <f t="shared" si="592"/>
        <v>0</v>
      </c>
      <c r="AP2250" s="116">
        <f t="shared" si="592"/>
        <v>0</v>
      </c>
      <c r="AQ2250" s="116">
        <f t="shared" si="592"/>
        <v>0</v>
      </c>
      <c r="AR2250" s="116">
        <f t="shared" si="586"/>
        <v>0</v>
      </c>
      <c r="AS2250" s="116">
        <f t="shared" si="593"/>
        <v>0</v>
      </c>
    </row>
    <row r="2251" spans="2:45" ht="16.5" thickTop="1" thickBot="1" x14ac:dyDescent="0.3">
      <c r="B2251" s="101" t="str">
        <f t="shared" si="587"/>
        <v>b</v>
      </c>
      <c r="D2251" s="109" t="s">
        <v>279</v>
      </c>
      <c r="E2251" s="119" t="s">
        <v>303</v>
      </c>
      <c r="F2251" s="115">
        <f t="shared" si="574"/>
        <v>0</v>
      </c>
      <c r="G2251" s="116">
        <v>0</v>
      </c>
      <c r="H2251" s="116">
        <v>0</v>
      </c>
      <c r="I2251" s="116">
        <v>0</v>
      </c>
      <c r="J2251" s="116">
        <v>0</v>
      </c>
      <c r="K2251" s="115">
        <f t="shared" si="588"/>
        <v>0</v>
      </c>
      <c r="L2251" s="116">
        <v>0</v>
      </c>
      <c r="M2251" s="116">
        <v>0</v>
      </c>
      <c r="N2251" s="116">
        <v>0</v>
      </c>
      <c r="O2251" s="116">
        <v>0</v>
      </c>
      <c r="P2251" s="115">
        <f t="shared" si="589"/>
        <v>0</v>
      </c>
      <c r="Q2251" s="116">
        <v>0</v>
      </c>
      <c r="R2251" s="116">
        <v>0</v>
      </c>
      <c r="S2251" s="116">
        <v>0</v>
      </c>
      <c r="T2251" s="116">
        <v>0</v>
      </c>
      <c r="U2251" s="111">
        <f t="shared" si="580"/>
        <v>0</v>
      </c>
      <c r="V2251" s="116">
        <f t="shared" si="580"/>
        <v>0</v>
      </c>
      <c r="W2251" s="116">
        <f t="shared" si="580"/>
        <v>0</v>
      </c>
      <c r="X2251" s="116">
        <f t="shared" si="580"/>
        <v>0</v>
      </c>
      <c r="Y2251" s="116">
        <f t="shared" si="580"/>
        <v>0</v>
      </c>
      <c r="Z2251" s="115">
        <f t="shared" si="590"/>
        <v>0</v>
      </c>
      <c r="AA2251" s="116">
        <v>0</v>
      </c>
      <c r="AB2251" s="116">
        <v>0</v>
      </c>
      <c r="AC2251" s="116">
        <v>0</v>
      </c>
      <c r="AD2251" s="116">
        <v>0</v>
      </c>
      <c r="AE2251" s="115">
        <f t="shared" si="591"/>
        <v>0</v>
      </c>
      <c r="AF2251" s="116">
        <v>0</v>
      </c>
      <c r="AG2251" s="116">
        <v>0</v>
      </c>
      <c r="AH2251" s="116">
        <v>0</v>
      </c>
      <c r="AI2251" s="116">
        <v>0</v>
      </c>
      <c r="AJ2251" s="115">
        <f t="shared" si="594"/>
        <v>0</v>
      </c>
      <c r="AK2251" s="116">
        <f t="shared" si="594"/>
        <v>0</v>
      </c>
      <c r="AL2251" s="116">
        <f t="shared" si="594"/>
        <v>0</v>
      </c>
      <c r="AM2251" s="116">
        <f t="shared" si="594"/>
        <v>0</v>
      </c>
      <c r="AN2251" s="116">
        <f t="shared" si="594"/>
        <v>0</v>
      </c>
      <c r="AO2251" s="115">
        <f t="shared" si="592"/>
        <v>0</v>
      </c>
      <c r="AP2251" s="116">
        <f t="shared" si="592"/>
        <v>0</v>
      </c>
      <c r="AQ2251" s="116">
        <f t="shared" si="592"/>
        <v>0</v>
      </c>
      <c r="AR2251" s="116">
        <f t="shared" si="586"/>
        <v>0</v>
      </c>
      <c r="AS2251" s="116">
        <f t="shared" si="593"/>
        <v>0</v>
      </c>
    </row>
    <row r="2252" spans="2:45" ht="16.5" thickTop="1" thickBot="1" x14ac:dyDescent="0.3">
      <c r="B2252" s="101" t="str">
        <f t="shared" si="587"/>
        <v>a</v>
      </c>
      <c r="D2252" s="109" t="s">
        <v>279</v>
      </c>
      <c r="E2252" s="119" t="s">
        <v>304</v>
      </c>
      <c r="F2252" s="115">
        <f t="shared" si="574"/>
        <v>0</v>
      </c>
      <c r="G2252" s="116">
        <v>0</v>
      </c>
      <c r="H2252" s="116">
        <v>0</v>
      </c>
      <c r="I2252" s="116">
        <v>0</v>
      </c>
      <c r="J2252" s="116">
        <v>0</v>
      </c>
      <c r="K2252" s="115">
        <f t="shared" si="588"/>
        <v>5000</v>
      </c>
      <c r="L2252" s="116">
        <v>5000</v>
      </c>
      <c r="M2252" s="116">
        <v>0</v>
      </c>
      <c r="N2252" s="116">
        <v>0</v>
      </c>
      <c r="O2252" s="116">
        <v>0</v>
      </c>
      <c r="P2252" s="115">
        <f t="shared" si="589"/>
        <v>890.48</v>
      </c>
      <c r="Q2252" s="116">
        <v>890.48</v>
      </c>
      <c r="R2252" s="116">
        <v>0</v>
      </c>
      <c r="S2252" s="116">
        <v>0</v>
      </c>
      <c r="T2252" s="116">
        <v>0</v>
      </c>
      <c r="U2252" s="111">
        <f t="shared" si="580"/>
        <v>0</v>
      </c>
      <c r="V2252" s="116">
        <f t="shared" si="580"/>
        <v>0</v>
      </c>
      <c r="W2252" s="116">
        <f t="shared" si="580"/>
        <v>0</v>
      </c>
      <c r="X2252" s="116">
        <f t="shared" si="580"/>
        <v>0</v>
      </c>
      <c r="Y2252" s="116">
        <f t="shared" si="580"/>
        <v>0</v>
      </c>
      <c r="Z2252" s="115">
        <f t="shared" si="590"/>
        <v>0</v>
      </c>
      <c r="AA2252" s="116">
        <v>0</v>
      </c>
      <c r="AB2252" s="116">
        <v>0</v>
      </c>
      <c r="AC2252" s="116">
        <v>0</v>
      </c>
      <c r="AD2252" s="116">
        <v>0</v>
      </c>
      <c r="AE2252" s="115">
        <f t="shared" si="591"/>
        <v>0</v>
      </c>
      <c r="AF2252" s="116">
        <v>0</v>
      </c>
      <c r="AG2252" s="116">
        <v>0</v>
      </c>
      <c r="AH2252" s="116">
        <v>0</v>
      </c>
      <c r="AI2252" s="116">
        <v>0</v>
      </c>
      <c r="AJ2252" s="115">
        <f t="shared" si="594"/>
        <v>0</v>
      </c>
      <c r="AK2252" s="116">
        <f t="shared" si="594"/>
        <v>0</v>
      </c>
      <c r="AL2252" s="116">
        <f t="shared" si="594"/>
        <v>0</v>
      </c>
      <c r="AM2252" s="116">
        <f t="shared" si="594"/>
        <v>0</v>
      </c>
      <c r="AN2252" s="116">
        <f t="shared" si="594"/>
        <v>0</v>
      </c>
      <c r="AO2252" s="115">
        <f t="shared" si="592"/>
        <v>5000</v>
      </c>
      <c r="AP2252" s="116">
        <f t="shared" si="592"/>
        <v>5000</v>
      </c>
      <c r="AQ2252" s="116">
        <f t="shared" si="592"/>
        <v>0</v>
      </c>
      <c r="AR2252" s="116">
        <f t="shared" si="586"/>
        <v>0</v>
      </c>
      <c r="AS2252" s="116">
        <f t="shared" si="593"/>
        <v>0</v>
      </c>
    </row>
    <row r="2253" spans="2:45" ht="16.5" thickTop="1" thickBot="1" x14ac:dyDescent="0.3">
      <c r="B2253" s="101" t="str">
        <f t="shared" si="587"/>
        <v>a</v>
      </c>
      <c r="D2253" s="109" t="s">
        <v>279</v>
      </c>
      <c r="E2253" s="119" t="s">
        <v>305</v>
      </c>
      <c r="F2253" s="115">
        <f t="shared" si="574"/>
        <v>50000</v>
      </c>
      <c r="G2253" s="116">
        <f>SUM(G2254:G2255)</f>
        <v>10000</v>
      </c>
      <c r="H2253" s="116">
        <f>SUM(H2254:H2255)</f>
        <v>10000</v>
      </c>
      <c r="I2253" s="116">
        <f>SUM(I2254:I2255)</f>
        <v>15000</v>
      </c>
      <c r="J2253" s="116">
        <f>SUM(J2254:J2255)</f>
        <v>15000</v>
      </c>
      <c r="K2253" s="115">
        <f t="shared" si="588"/>
        <v>50000</v>
      </c>
      <c r="L2253" s="116">
        <f>SUM(L2254:L2255)</f>
        <v>10000</v>
      </c>
      <c r="M2253" s="116">
        <f>SUM(M2254:M2255)</f>
        <v>10000</v>
      </c>
      <c r="N2253" s="116">
        <f>SUM(N2254:N2255)</f>
        <v>15000</v>
      </c>
      <c r="O2253" s="116">
        <f>SUM(O2254:O2255)</f>
        <v>15000</v>
      </c>
      <c r="P2253" s="115">
        <f t="shared" si="589"/>
        <v>0</v>
      </c>
      <c r="Q2253" s="116">
        <f>SUM(Q2254:Q2255)</f>
        <v>0</v>
      </c>
      <c r="R2253" s="116">
        <f>SUM(R2254:R2255)</f>
        <v>0</v>
      </c>
      <c r="S2253" s="116">
        <f>SUM(S2254:S2255)</f>
        <v>0</v>
      </c>
      <c r="T2253" s="116">
        <f>SUM(T2254:T2255)</f>
        <v>0</v>
      </c>
      <c r="U2253" s="111">
        <f t="shared" si="580"/>
        <v>0</v>
      </c>
      <c r="V2253" s="116">
        <f t="shared" si="580"/>
        <v>0</v>
      </c>
      <c r="W2253" s="116">
        <f t="shared" si="580"/>
        <v>0</v>
      </c>
      <c r="X2253" s="116">
        <f t="shared" si="580"/>
        <v>0</v>
      </c>
      <c r="Y2253" s="116">
        <f t="shared" si="580"/>
        <v>0</v>
      </c>
      <c r="Z2253" s="115">
        <f t="shared" si="590"/>
        <v>0</v>
      </c>
      <c r="AA2253" s="116">
        <f>SUM(AA2254:AA2255)</f>
        <v>0</v>
      </c>
      <c r="AB2253" s="116">
        <f>SUM(AB2254:AB2255)</f>
        <v>0</v>
      </c>
      <c r="AC2253" s="116">
        <f>SUM(AC2254:AC2255)</f>
        <v>0</v>
      </c>
      <c r="AD2253" s="116">
        <f>SUM(AD2254:AD2255)</f>
        <v>0</v>
      </c>
      <c r="AE2253" s="115">
        <f t="shared" si="591"/>
        <v>0</v>
      </c>
      <c r="AF2253" s="116">
        <f>SUM(AF2254:AF2255)</f>
        <v>0</v>
      </c>
      <c r="AG2253" s="116">
        <f>SUM(AG2254:AG2255)</f>
        <v>0</v>
      </c>
      <c r="AH2253" s="116">
        <f>SUM(AH2254:AH2255)</f>
        <v>0</v>
      </c>
      <c r="AI2253" s="116">
        <f>SUM(AI2254:AI2255)</f>
        <v>0</v>
      </c>
      <c r="AJ2253" s="115">
        <f t="shared" si="594"/>
        <v>50000</v>
      </c>
      <c r="AK2253" s="116">
        <f t="shared" si="594"/>
        <v>10000</v>
      </c>
      <c r="AL2253" s="116">
        <f t="shared" si="594"/>
        <v>10000</v>
      </c>
      <c r="AM2253" s="116">
        <f t="shared" si="594"/>
        <v>15000</v>
      </c>
      <c r="AN2253" s="116">
        <f t="shared" si="594"/>
        <v>15000</v>
      </c>
      <c r="AO2253" s="115">
        <f t="shared" si="592"/>
        <v>50000</v>
      </c>
      <c r="AP2253" s="116">
        <f t="shared" si="592"/>
        <v>10000</v>
      </c>
      <c r="AQ2253" s="116">
        <f t="shared" si="592"/>
        <v>10000</v>
      </c>
      <c r="AR2253" s="116">
        <f t="shared" si="586"/>
        <v>15000</v>
      </c>
      <c r="AS2253" s="116">
        <f t="shared" si="593"/>
        <v>15000</v>
      </c>
    </row>
    <row r="2254" spans="2:45" ht="16.5" thickTop="1" thickBot="1" x14ac:dyDescent="0.3">
      <c r="B2254" s="101" t="str">
        <f t="shared" si="587"/>
        <v>b</v>
      </c>
      <c r="D2254" s="109" t="s">
        <v>279</v>
      </c>
      <c r="E2254" s="120" t="s">
        <v>306</v>
      </c>
      <c r="F2254" s="115">
        <f t="shared" si="574"/>
        <v>0</v>
      </c>
      <c r="G2254" s="116">
        <v>0</v>
      </c>
      <c r="H2254" s="116">
        <v>0</v>
      </c>
      <c r="I2254" s="116">
        <v>0</v>
      </c>
      <c r="J2254" s="116">
        <v>0</v>
      </c>
      <c r="K2254" s="115">
        <f t="shared" si="588"/>
        <v>0</v>
      </c>
      <c r="L2254" s="116">
        <v>0</v>
      </c>
      <c r="M2254" s="116">
        <v>0</v>
      </c>
      <c r="N2254" s="116">
        <v>0</v>
      </c>
      <c r="O2254" s="116">
        <v>0</v>
      </c>
      <c r="P2254" s="115">
        <f t="shared" si="589"/>
        <v>0</v>
      </c>
      <c r="Q2254" s="116">
        <v>0</v>
      </c>
      <c r="R2254" s="116">
        <v>0</v>
      </c>
      <c r="S2254" s="116">
        <v>0</v>
      </c>
      <c r="T2254" s="116">
        <v>0</v>
      </c>
      <c r="U2254" s="111">
        <f t="shared" si="580"/>
        <v>0</v>
      </c>
      <c r="V2254" s="116">
        <f t="shared" si="580"/>
        <v>0</v>
      </c>
      <c r="W2254" s="116">
        <f t="shared" si="580"/>
        <v>0</v>
      </c>
      <c r="X2254" s="116">
        <f t="shared" si="580"/>
        <v>0</v>
      </c>
      <c r="Y2254" s="116">
        <f t="shared" si="580"/>
        <v>0</v>
      </c>
      <c r="Z2254" s="115">
        <f t="shared" si="590"/>
        <v>0</v>
      </c>
      <c r="AA2254" s="116">
        <v>0</v>
      </c>
      <c r="AB2254" s="116">
        <v>0</v>
      </c>
      <c r="AC2254" s="116">
        <v>0</v>
      </c>
      <c r="AD2254" s="116">
        <v>0</v>
      </c>
      <c r="AE2254" s="115">
        <f t="shared" si="591"/>
        <v>0</v>
      </c>
      <c r="AF2254" s="116">
        <v>0</v>
      </c>
      <c r="AG2254" s="116">
        <v>0</v>
      </c>
      <c r="AH2254" s="116">
        <v>0</v>
      </c>
      <c r="AI2254" s="116">
        <v>0</v>
      </c>
      <c r="AJ2254" s="115">
        <f t="shared" si="594"/>
        <v>0</v>
      </c>
      <c r="AK2254" s="116">
        <f t="shared" si="594"/>
        <v>0</v>
      </c>
      <c r="AL2254" s="116">
        <f t="shared" si="594"/>
        <v>0</v>
      </c>
      <c r="AM2254" s="116">
        <f t="shared" si="594"/>
        <v>0</v>
      </c>
      <c r="AN2254" s="116">
        <f t="shared" si="594"/>
        <v>0</v>
      </c>
      <c r="AO2254" s="115">
        <f t="shared" si="592"/>
        <v>0</v>
      </c>
      <c r="AP2254" s="116">
        <f t="shared" si="592"/>
        <v>0</v>
      </c>
      <c r="AQ2254" s="116">
        <f t="shared" si="592"/>
        <v>0</v>
      </c>
      <c r="AR2254" s="116">
        <f t="shared" si="586"/>
        <v>0</v>
      </c>
      <c r="AS2254" s="116">
        <f t="shared" si="593"/>
        <v>0</v>
      </c>
    </row>
    <row r="2255" spans="2:45" ht="27" thickTop="1" thickBot="1" x14ac:dyDescent="0.3">
      <c r="B2255" s="101" t="str">
        <f t="shared" si="587"/>
        <v>a</v>
      </c>
      <c r="D2255" s="109" t="s">
        <v>279</v>
      </c>
      <c r="E2255" s="120" t="s">
        <v>307</v>
      </c>
      <c r="F2255" s="115">
        <f t="shared" si="574"/>
        <v>50000</v>
      </c>
      <c r="G2255" s="116">
        <f>SUM(G2256:G2257)</f>
        <v>10000</v>
      </c>
      <c r="H2255" s="116">
        <f>SUM(H2256:H2257)</f>
        <v>10000</v>
      </c>
      <c r="I2255" s="116">
        <f>SUM(I2256:I2257)</f>
        <v>15000</v>
      </c>
      <c r="J2255" s="116">
        <f>SUM(J2256:J2257)</f>
        <v>15000</v>
      </c>
      <c r="K2255" s="115">
        <f t="shared" si="588"/>
        <v>50000</v>
      </c>
      <c r="L2255" s="116">
        <f>SUM(L2256:L2257)</f>
        <v>10000</v>
      </c>
      <c r="M2255" s="116">
        <f>SUM(M2256:M2257)</f>
        <v>10000</v>
      </c>
      <c r="N2255" s="116">
        <f>SUM(N2256:N2257)</f>
        <v>15000</v>
      </c>
      <c r="O2255" s="116">
        <f>SUM(O2256:O2257)</f>
        <v>15000</v>
      </c>
      <c r="P2255" s="115">
        <f t="shared" si="589"/>
        <v>0</v>
      </c>
      <c r="Q2255" s="116">
        <f>SUM(Q2256:Q2257)</f>
        <v>0</v>
      </c>
      <c r="R2255" s="116">
        <f>SUM(R2256:R2257)</f>
        <v>0</v>
      </c>
      <c r="S2255" s="116">
        <f>SUM(S2256:S2257)</f>
        <v>0</v>
      </c>
      <c r="T2255" s="116">
        <f>SUM(T2256:T2257)</f>
        <v>0</v>
      </c>
      <c r="U2255" s="111">
        <f t="shared" si="580"/>
        <v>0</v>
      </c>
      <c r="V2255" s="116">
        <f t="shared" si="580"/>
        <v>0</v>
      </c>
      <c r="W2255" s="116">
        <f t="shared" si="580"/>
        <v>0</v>
      </c>
      <c r="X2255" s="116">
        <f t="shared" si="580"/>
        <v>0</v>
      </c>
      <c r="Y2255" s="116">
        <f t="shared" si="580"/>
        <v>0</v>
      </c>
      <c r="Z2255" s="115">
        <f t="shared" si="590"/>
        <v>0</v>
      </c>
      <c r="AA2255" s="116">
        <f>SUM(AA2256:AA2257)</f>
        <v>0</v>
      </c>
      <c r="AB2255" s="116">
        <f>SUM(AB2256:AB2257)</f>
        <v>0</v>
      </c>
      <c r="AC2255" s="116">
        <f>SUM(AC2256:AC2257)</f>
        <v>0</v>
      </c>
      <c r="AD2255" s="116">
        <f>SUM(AD2256:AD2257)</f>
        <v>0</v>
      </c>
      <c r="AE2255" s="115">
        <f t="shared" si="591"/>
        <v>0</v>
      </c>
      <c r="AF2255" s="116">
        <f>SUM(AF2256:AF2257)</f>
        <v>0</v>
      </c>
      <c r="AG2255" s="116">
        <f>SUM(AG2256:AG2257)</f>
        <v>0</v>
      </c>
      <c r="AH2255" s="116">
        <f>SUM(AH2256:AH2257)</f>
        <v>0</v>
      </c>
      <c r="AI2255" s="116">
        <f>SUM(AI2256:AI2257)</f>
        <v>0</v>
      </c>
      <c r="AJ2255" s="115">
        <f t="shared" si="594"/>
        <v>50000</v>
      </c>
      <c r="AK2255" s="116">
        <f t="shared" si="594"/>
        <v>10000</v>
      </c>
      <c r="AL2255" s="116">
        <f t="shared" si="594"/>
        <v>10000</v>
      </c>
      <c r="AM2255" s="116">
        <f t="shared" si="594"/>
        <v>15000</v>
      </c>
      <c r="AN2255" s="116">
        <f t="shared" si="594"/>
        <v>15000</v>
      </c>
      <c r="AO2255" s="115">
        <f t="shared" si="592"/>
        <v>50000</v>
      </c>
      <c r="AP2255" s="116">
        <f t="shared" si="592"/>
        <v>10000</v>
      </c>
      <c r="AQ2255" s="116">
        <f t="shared" si="592"/>
        <v>10000</v>
      </c>
      <c r="AR2255" s="116">
        <f t="shared" si="586"/>
        <v>15000</v>
      </c>
      <c r="AS2255" s="116">
        <f t="shared" si="593"/>
        <v>15000</v>
      </c>
    </row>
    <row r="2256" spans="2:45" ht="27" thickTop="1" thickBot="1" x14ac:dyDescent="0.3">
      <c r="B2256" s="101" t="str">
        <f t="shared" si="587"/>
        <v>a</v>
      </c>
      <c r="D2256" s="109" t="s">
        <v>279</v>
      </c>
      <c r="E2256" s="121" t="s">
        <v>308</v>
      </c>
      <c r="F2256" s="115">
        <f t="shared" si="574"/>
        <v>50000</v>
      </c>
      <c r="G2256" s="116">
        <v>10000</v>
      </c>
      <c r="H2256" s="116">
        <v>10000</v>
      </c>
      <c r="I2256" s="116">
        <v>15000</v>
      </c>
      <c r="J2256" s="116">
        <v>15000</v>
      </c>
      <c r="K2256" s="115">
        <f t="shared" si="588"/>
        <v>50000</v>
      </c>
      <c r="L2256" s="116">
        <v>10000</v>
      </c>
      <c r="M2256" s="116">
        <v>10000</v>
      </c>
      <c r="N2256" s="116">
        <v>15000</v>
      </c>
      <c r="O2256" s="116">
        <v>15000</v>
      </c>
      <c r="P2256" s="115">
        <f t="shared" si="589"/>
        <v>0</v>
      </c>
      <c r="Q2256" s="116">
        <v>0</v>
      </c>
      <c r="R2256" s="116">
        <v>0</v>
      </c>
      <c r="S2256" s="116">
        <v>0</v>
      </c>
      <c r="T2256" s="116">
        <v>0</v>
      </c>
      <c r="U2256" s="111">
        <f t="shared" si="580"/>
        <v>0</v>
      </c>
      <c r="V2256" s="116">
        <f t="shared" si="580"/>
        <v>0</v>
      </c>
      <c r="W2256" s="116">
        <f t="shared" si="580"/>
        <v>0</v>
      </c>
      <c r="X2256" s="116">
        <f t="shared" si="580"/>
        <v>0</v>
      </c>
      <c r="Y2256" s="116">
        <f t="shared" si="580"/>
        <v>0</v>
      </c>
      <c r="Z2256" s="115">
        <f t="shared" si="590"/>
        <v>0</v>
      </c>
      <c r="AA2256" s="116">
        <v>0</v>
      </c>
      <c r="AB2256" s="116">
        <v>0</v>
      </c>
      <c r="AC2256" s="116">
        <v>0</v>
      </c>
      <c r="AD2256" s="116">
        <v>0</v>
      </c>
      <c r="AE2256" s="115">
        <f t="shared" si="591"/>
        <v>0</v>
      </c>
      <c r="AF2256" s="116">
        <v>0</v>
      </c>
      <c r="AG2256" s="116">
        <v>0</v>
      </c>
      <c r="AH2256" s="116">
        <v>0</v>
      </c>
      <c r="AI2256" s="116">
        <v>0</v>
      </c>
      <c r="AJ2256" s="115">
        <f t="shared" si="594"/>
        <v>50000</v>
      </c>
      <c r="AK2256" s="116">
        <f t="shared" si="594"/>
        <v>10000</v>
      </c>
      <c r="AL2256" s="116">
        <f t="shared" si="594"/>
        <v>10000</v>
      </c>
      <c r="AM2256" s="116">
        <f t="shared" si="594"/>
        <v>15000</v>
      </c>
      <c r="AN2256" s="116">
        <f t="shared" si="594"/>
        <v>15000</v>
      </c>
      <c r="AO2256" s="115">
        <f t="shared" si="592"/>
        <v>50000</v>
      </c>
      <c r="AP2256" s="116">
        <f t="shared" si="592"/>
        <v>10000</v>
      </c>
      <c r="AQ2256" s="116">
        <f t="shared" si="592"/>
        <v>10000</v>
      </c>
      <c r="AR2256" s="116">
        <f t="shared" si="586"/>
        <v>15000</v>
      </c>
      <c r="AS2256" s="116">
        <f t="shared" si="593"/>
        <v>15000</v>
      </c>
    </row>
    <row r="2257" spans="2:45" ht="27" thickTop="1" thickBot="1" x14ac:dyDescent="0.3">
      <c r="B2257" s="101" t="str">
        <f t="shared" si="587"/>
        <v>b</v>
      </c>
      <c r="D2257" s="109" t="s">
        <v>279</v>
      </c>
      <c r="E2257" s="121" t="s">
        <v>309</v>
      </c>
      <c r="F2257" s="115">
        <f t="shared" si="574"/>
        <v>0</v>
      </c>
      <c r="G2257" s="116">
        <v>0</v>
      </c>
      <c r="H2257" s="116">
        <v>0</v>
      </c>
      <c r="I2257" s="116">
        <v>0</v>
      </c>
      <c r="J2257" s="116">
        <v>0</v>
      </c>
      <c r="K2257" s="115">
        <f t="shared" si="588"/>
        <v>0</v>
      </c>
      <c r="L2257" s="116">
        <v>0</v>
      </c>
      <c r="M2257" s="116">
        <v>0</v>
      </c>
      <c r="N2257" s="116">
        <v>0</v>
      </c>
      <c r="O2257" s="116">
        <v>0</v>
      </c>
      <c r="P2257" s="115">
        <f t="shared" si="589"/>
        <v>0</v>
      </c>
      <c r="Q2257" s="116">
        <v>0</v>
      </c>
      <c r="R2257" s="116">
        <v>0</v>
      </c>
      <c r="S2257" s="116">
        <v>0</v>
      </c>
      <c r="T2257" s="116">
        <v>0</v>
      </c>
      <c r="U2257" s="111">
        <f t="shared" si="580"/>
        <v>0</v>
      </c>
      <c r="V2257" s="116">
        <f t="shared" si="580"/>
        <v>0</v>
      </c>
      <c r="W2257" s="116">
        <f t="shared" si="580"/>
        <v>0</v>
      </c>
      <c r="X2257" s="116">
        <f t="shared" si="580"/>
        <v>0</v>
      </c>
      <c r="Y2257" s="116">
        <f t="shared" si="580"/>
        <v>0</v>
      </c>
      <c r="Z2257" s="115">
        <f t="shared" si="590"/>
        <v>0</v>
      </c>
      <c r="AA2257" s="116">
        <v>0</v>
      </c>
      <c r="AB2257" s="116">
        <v>0</v>
      </c>
      <c r="AC2257" s="116">
        <v>0</v>
      </c>
      <c r="AD2257" s="116">
        <v>0</v>
      </c>
      <c r="AE2257" s="115">
        <f t="shared" si="591"/>
        <v>0</v>
      </c>
      <c r="AF2257" s="116">
        <v>0</v>
      </c>
      <c r="AG2257" s="116">
        <v>0</v>
      </c>
      <c r="AH2257" s="116">
        <v>0</v>
      </c>
      <c r="AI2257" s="116">
        <v>0</v>
      </c>
      <c r="AJ2257" s="115">
        <f t="shared" si="594"/>
        <v>0</v>
      </c>
      <c r="AK2257" s="116">
        <f t="shared" si="594"/>
        <v>0</v>
      </c>
      <c r="AL2257" s="116">
        <f t="shared" si="594"/>
        <v>0</v>
      </c>
      <c r="AM2257" s="116">
        <f t="shared" si="594"/>
        <v>0</v>
      </c>
      <c r="AN2257" s="116">
        <f t="shared" si="594"/>
        <v>0</v>
      </c>
      <c r="AO2257" s="115">
        <f t="shared" si="592"/>
        <v>0</v>
      </c>
      <c r="AP2257" s="116">
        <f t="shared" si="592"/>
        <v>0</v>
      </c>
      <c r="AQ2257" s="116">
        <f t="shared" si="592"/>
        <v>0</v>
      </c>
      <c r="AR2257" s="116">
        <f t="shared" si="586"/>
        <v>0</v>
      </c>
      <c r="AS2257" s="116">
        <f t="shared" si="593"/>
        <v>0</v>
      </c>
    </row>
    <row r="2258" spans="2:45" ht="16.5" thickTop="1" thickBot="1" x14ac:dyDescent="0.3">
      <c r="B2258" s="101" t="str">
        <f t="shared" si="587"/>
        <v>b</v>
      </c>
      <c r="D2258" s="109" t="s">
        <v>279</v>
      </c>
      <c r="E2258" s="118" t="s">
        <v>310</v>
      </c>
      <c r="F2258" s="115">
        <f t="shared" si="574"/>
        <v>0</v>
      </c>
      <c r="G2258" s="116">
        <v>0</v>
      </c>
      <c r="H2258" s="116">
        <v>0</v>
      </c>
      <c r="I2258" s="116">
        <v>0</v>
      </c>
      <c r="J2258" s="116">
        <v>0</v>
      </c>
      <c r="K2258" s="115">
        <f t="shared" si="588"/>
        <v>0</v>
      </c>
      <c r="L2258" s="116">
        <v>0</v>
      </c>
      <c r="M2258" s="116">
        <v>0</v>
      </c>
      <c r="N2258" s="116">
        <v>0</v>
      </c>
      <c r="O2258" s="116">
        <v>0</v>
      </c>
      <c r="P2258" s="115">
        <f t="shared" si="589"/>
        <v>0</v>
      </c>
      <c r="Q2258" s="116">
        <v>0</v>
      </c>
      <c r="R2258" s="116">
        <v>0</v>
      </c>
      <c r="S2258" s="116">
        <v>0</v>
      </c>
      <c r="T2258" s="116">
        <v>0</v>
      </c>
      <c r="U2258" s="111">
        <f t="shared" si="580"/>
        <v>0</v>
      </c>
      <c r="V2258" s="116">
        <f t="shared" si="580"/>
        <v>0</v>
      </c>
      <c r="W2258" s="116">
        <f t="shared" si="580"/>
        <v>0</v>
      </c>
      <c r="X2258" s="116">
        <f t="shared" si="580"/>
        <v>0</v>
      </c>
      <c r="Y2258" s="116">
        <f t="shared" si="580"/>
        <v>0</v>
      </c>
      <c r="Z2258" s="115">
        <f t="shared" si="590"/>
        <v>0</v>
      </c>
      <c r="AA2258" s="116">
        <v>0</v>
      </c>
      <c r="AB2258" s="116">
        <v>0</v>
      </c>
      <c r="AC2258" s="116">
        <v>0</v>
      </c>
      <c r="AD2258" s="116">
        <v>0</v>
      </c>
      <c r="AE2258" s="115">
        <f t="shared" si="591"/>
        <v>0</v>
      </c>
      <c r="AF2258" s="116">
        <v>0</v>
      </c>
      <c r="AG2258" s="116">
        <v>0</v>
      </c>
      <c r="AH2258" s="116">
        <v>0</v>
      </c>
      <c r="AI2258" s="116">
        <v>0</v>
      </c>
      <c r="AJ2258" s="115">
        <f t="shared" si="594"/>
        <v>0</v>
      </c>
      <c r="AK2258" s="116">
        <f t="shared" si="594"/>
        <v>0</v>
      </c>
      <c r="AL2258" s="116">
        <f t="shared" si="594"/>
        <v>0</v>
      </c>
      <c r="AM2258" s="116">
        <f t="shared" si="594"/>
        <v>0</v>
      </c>
      <c r="AN2258" s="116">
        <f t="shared" si="594"/>
        <v>0</v>
      </c>
      <c r="AO2258" s="115">
        <f t="shared" si="592"/>
        <v>0</v>
      </c>
      <c r="AP2258" s="116">
        <f t="shared" si="592"/>
        <v>0</v>
      </c>
      <c r="AQ2258" s="116">
        <f t="shared" si="592"/>
        <v>0</v>
      </c>
      <c r="AR2258" s="116">
        <f t="shared" si="586"/>
        <v>0</v>
      </c>
      <c r="AS2258" s="116">
        <f t="shared" si="593"/>
        <v>0</v>
      </c>
    </row>
    <row r="2259" spans="2:45" ht="16.5" thickTop="1" thickBot="1" x14ac:dyDescent="0.3">
      <c r="B2259" s="101" t="str">
        <f t="shared" si="587"/>
        <v>b</v>
      </c>
      <c r="D2259" s="109" t="s">
        <v>279</v>
      </c>
      <c r="E2259" s="118" t="s">
        <v>311</v>
      </c>
      <c r="F2259" s="115">
        <f t="shared" si="574"/>
        <v>0</v>
      </c>
      <c r="G2259" s="116">
        <v>0</v>
      </c>
      <c r="H2259" s="116">
        <v>0</v>
      </c>
      <c r="I2259" s="116">
        <v>0</v>
      </c>
      <c r="J2259" s="116">
        <v>0</v>
      </c>
      <c r="K2259" s="115">
        <f t="shared" si="588"/>
        <v>0</v>
      </c>
      <c r="L2259" s="116">
        <v>0</v>
      </c>
      <c r="M2259" s="116">
        <v>0</v>
      </c>
      <c r="N2259" s="116">
        <v>0</v>
      </c>
      <c r="O2259" s="116">
        <v>0</v>
      </c>
      <c r="P2259" s="115">
        <f t="shared" si="589"/>
        <v>0</v>
      </c>
      <c r="Q2259" s="116">
        <v>0</v>
      </c>
      <c r="R2259" s="116">
        <v>0</v>
      </c>
      <c r="S2259" s="116">
        <v>0</v>
      </c>
      <c r="T2259" s="116">
        <v>0</v>
      </c>
      <c r="U2259" s="111">
        <f t="shared" si="580"/>
        <v>0</v>
      </c>
      <c r="V2259" s="116">
        <f t="shared" si="580"/>
        <v>0</v>
      </c>
      <c r="W2259" s="116">
        <f t="shared" si="580"/>
        <v>0</v>
      </c>
      <c r="X2259" s="116">
        <f t="shared" si="580"/>
        <v>0</v>
      </c>
      <c r="Y2259" s="116">
        <f t="shared" si="580"/>
        <v>0</v>
      </c>
      <c r="Z2259" s="115">
        <f t="shared" si="590"/>
        <v>0</v>
      </c>
      <c r="AA2259" s="116">
        <v>0</v>
      </c>
      <c r="AB2259" s="116">
        <v>0</v>
      </c>
      <c r="AC2259" s="116">
        <v>0</v>
      </c>
      <c r="AD2259" s="116">
        <v>0</v>
      </c>
      <c r="AE2259" s="115">
        <f t="shared" si="591"/>
        <v>0</v>
      </c>
      <c r="AF2259" s="116">
        <v>0</v>
      </c>
      <c r="AG2259" s="116">
        <v>0</v>
      </c>
      <c r="AH2259" s="116">
        <v>0</v>
      </c>
      <c r="AI2259" s="116">
        <v>0</v>
      </c>
      <c r="AJ2259" s="115">
        <f t="shared" si="594"/>
        <v>0</v>
      </c>
      <c r="AK2259" s="116">
        <f t="shared" si="594"/>
        <v>0</v>
      </c>
      <c r="AL2259" s="116">
        <f t="shared" si="594"/>
        <v>0</v>
      </c>
      <c r="AM2259" s="116">
        <f t="shared" si="594"/>
        <v>0</v>
      </c>
      <c r="AN2259" s="116">
        <f t="shared" si="594"/>
        <v>0</v>
      </c>
      <c r="AO2259" s="115">
        <f t="shared" si="592"/>
        <v>0</v>
      </c>
      <c r="AP2259" s="116">
        <f t="shared" si="592"/>
        <v>0</v>
      </c>
      <c r="AQ2259" s="116">
        <f t="shared" si="592"/>
        <v>0</v>
      </c>
      <c r="AR2259" s="116">
        <f t="shared" si="586"/>
        <v>0</v>
      </c>
      <c r="AS2259" s="116">
        <f t="shared" si="593"/>
        <v>0</v>
      </c>
    </row>
    <row r="2260" spans="2:45" ht="16.5" thickTop="1" thickBot="1" x14ac:dyDescent="0.3">
      <c r="B2260" s="101" t="str">
        <f t="shared" si="587"/>
        <v>b</v>
      </c>
      <c r="D2260" s="109" t="s">
        <v>279</v>
      </c>
      <c r="E2260" s="118" t="s">
        <v>312</v>
      </c>
      <c r="F2260" s="115">
        <f t="shared" si="574"/>
        <v>0</v>
      </c>
      <c r="G2260" s="116">
        <v>0</v>
      </c>
      <c r="H2260" s="116">
        <v>0</v>
      </c>
      <c r="I2260" s="116">
        <v>0</v>
      </c>
      <c r="J2260" s="116">
        <v>0</v>
      </c>
      <c r="K2260" s="115">
        <f t="shared" si="588"/>
        <v>0</v>
      </c>
      <c r="L2260" s="116">
        <v>0</v>
      </c>
      <c r="M2260" s="116">
        <v>0</v>
      </c>
      <c r="N2260" s="116">
        <v>0</v>
      </c>
      <c r="O2260" s="116">
        <v>0</v>
      </c>
      <c r="P2260" s="115">
        <f t="shared" si="589"/>
        <v>0</v>
      </c>
      <c r="Q2260" s="116">
        <v>0</v>
      </c>
      <c r="R2260" s="116">
        <v>0</v>
      </c>
      <c r="S2260" s="116">
        <v>0</v>
      </c>
      <c r="T2260" s="116">
        <v>0</v>
      </c>
      <c r="U2260" s="111">
        <f t="shared" si="580"/>
        <v>0</v>
      </c>
      <c r="V2260" s="116">
        <f t="shared" si="580"/>
        <v>0</v>
      </c>
      <c r="W2260" s="116">
        <f t="shared" si="580"/>
        <v>0</v>
      </c>
      <c r="X2260" s="116">
        <f t="shared" si="580"/>
        <v>0</v>
      </c>
      <c r="Y2260" s="116">
        <f t="shared" si="580"/>
        <v>0</v>
      </c>
      <c r="Z2260" s="115">
        <f t="shared" si="590"/>
        <v>0</v>
      </c>
      <c r="AA2260" s="116">
        <v>0</v>
      </c>
      <c r="AB2260" s="116">
        <v>0</v>
      </c>
      <c r="AC2260" s="116">
        <v>0</v>
      </c>
      <c r="AD2260" s="116">
        <v>0</v>
      </c>
      <c r="AE2260" s="115">
        <f t="shared" si="591"/>
        <v>0</v>
      </c>
      <c r="AF2260" s="116">
        <v>0</v>
      </c>
      <c r="AG2260" s="116">
        <v>0</v>
      </c>
      <c r="AH2260" s="116">
        <v>0</v>
      </c>
      <c r="AI2260" s="116">
        <v>0</v>
      </c>
      <c r="AJ2260" s="115">
        <f t="shared" si="594"/>
        <v>0</v>
      </c>
      <c r="AK2260" s="116">
        <f t="shared" si="594"/>
        <v>0</v>
      </c>
      <c r="AL2260" s="116">
        <f t="shared" si="594"/>
        <v>0</v>
      </c>
      <c r="AM2260" s="116">
        <f t="shared" si="594"/>
        <v>0</v>
      </c>
      <c r="AN2260" s="116">
        <f t="shared" si="594"/>
        <v>0</v>
      </c>
      <c r="AO2260" s="115">
        <f t="shared" si="592"/>
        <v>0</v>
      </c>
      <c r="AP2260" s="116">
        <f t="shared" si="592"/>
        <v>0</v>
      </c>
      <c r="AQ2260" s="116">
        <f t="shared" si="592"/>
        <v>0</v>
      </c>
      <c r="AR2260" s="116">
        <f t="shared" si="586"/>
        <v>0</v>
      </c>
      <c r="AS2260" s="116">
        <f t="shared" si="593"/>
        <v>0</v>
      </c>
    </row>
    <row r="2261" spans="2:45" ht="16.5" thickTop="1" thickBot="1" x14ac:dyDescent="0.3">
      <c r="B2261" s="101" t="str">
        <f t="shared" si="587"/>
        <v>a</v>
      </c>
      <c r="D2261" s="109" t="s">
        <v>484</v>
      </c>
      <c r="E2261" s="88" t="s">
        <v>485</v>
      </c>
      <c r="F2261" s="115">
        <f t="shared" si="574"/>
        <v>3210000</v>
      </c>
      <c r="G2261" s="116">
        <f>SUM(G2262,G2274:G2276)</f>
        <v>846600</v>
      </c>
      <c r="H2261" s="116">
        <f>SUM(H2262,H2274:H2276)</f>
        <v>456000</v>
      </c>
      <c r="I2261" s="116">
        <f>SUM(I2262,I2274:I2276)</f>
        <v>816000</v>
      </c>
      <c r="J2261" s="116">
        <f>SUM(J2262,J2274:J2276)</f>
        <v>1091400</v>
      </c>
      <c r="K2261" s="115">
        <f t="shared" si="588"/>
        <v>3210000</v>
      </c>
      <c r="L2261" s="116">
        <f>SUM(L2262,L2274:L2276)</f>
        <v>846600</v>
      </c>
      <c r="M2261" s="116">
        <f>SUM(M2262,M2274:M2276)</f>
        <v>456000</v>
      </c>
      <c r="N2261" s="116">
        <f>SUM(N2262,N2274:N2276)</f>
        <v>816000</v>
      </c>
      <c r="O2261" s="116">
        <f>SUM(O2262,O2274:O2276)</f>
        <v>1091400</v>
      </c>
      <c r="P2261" s="115">
        <f t="shared" si="589"/>
        <v>772867.09000000008</v>
      </c>
      <c r="Q2261" s="116">
        <f>SUM(Q2262,Q2274:Q2276)</f>
        <v>704839.04</v>
      </c>
      <c r="R2261" s="116">
        <f>SUM(R2262,R2274:R2276)</f>
        <v>68028.05</v>
      </c>
      <c r="S2261" s="116">
        <f>SUM(S2262,S2274:S2276)</f>
        <v>0</v>
      </c>
      <c r="T2261" s="116">
        <f>SUM(T2262,T2274:T2276)</f>
        <v>0</v>
      </c>
      <c r="U2261" s="111">
        <f t="shared" si="580"/>
        <v>0</v>
      </c>
      <c r="V2261" s="116">
        <f t="shared" si="580"/>
        <v>0</v>
      </c>
      <c r="W2261" s="116">
        <f t="shared" si="580"/>
        <v>0</v>
      </c>
      <c r="X2261" s="116">
        <f t="shared" si="580"/>
        <v>0</v>
      </c>
      <c r="Y2261" s="116">
        <f t="shared" si="580"/>
        <v>0</v>
      </c>
      <c r="Z2261" s="115">
        <f t="shared" si="590"/>
        <v>0</v>
      </c>
      <c r="AA2261" s="116">
        <f>SUM(AA2262,AA2274:AA2276)</f>
        <v>0</v>
      </c>
      <c r="AB2261" s="116">
        <f>SUM(AB2262,AB2274:AB2276)</f>
        <v>0</v>
      </c>
      <c r="AC2261" s="116">
        <f>SUM(AC2262,AC2274:AC2276)</f>
        <v>0</v>
      </c>
      <c r="AD2261" s="116">
        <f>SUM(AD2262,AD2274:AD2276)</f>
        <v>0</v>
      </c>
      <c r="AE2261" s="115">
        <f t="shared" si="591"/>
        <v>0</v>
      </c>
      <c r="AF2261" s="116">
        <f>SUM(AF2262,AF2274:AF2276)</f>
        <v>0</v>
      </c>
      <c r="AG2261" s="116">
        <f>SUM(AG2262,AG2274:AG2276)</f>
        <v>0</v>
      </c>
      <c r="AH2261" s="116">
        <f>SUM(AH2262,AH2274:AH2276)</f>
        <v>0</v>
      </c>
      <c r="AI2261" s="116">
        <f>SUM(AI2262,AI2274:AI2276)</f>
        <v>0</v>
      </c>
      <c r="AJ2261" s="115">
        <f t="shared" si="594"/>
        <v>3210000</v>
      </c>
      <c r="AK2261" s="116">
        <f t="shared" si="594"/>
        <v>846600</v>
      </c>
      <c r="AL2261" s="116">
        <f t="shared" si="594"/>
        <v>456000</v>
      </c>
      <c r="AM2261" s="116">
        <f t="shared" si="594"/>
        <v>816000</v>
      </c>
      <c r="AN2261" s="116">
        <f t="shared" si="594"/>
        <v>1091400</v>
      </c>
      <c r="AO2261" s="115">
        <f t="shared" si="592"/>
        <v>3210000</v>
      </c>
      <c r="AP2261" s="116">
        <f t="shared" si="592"/>
        <v>846600</v>
      </c>
      <c r="AQ2261" s="116">
        <f t="shared" si="592"/>
        <v>456000</v>
      </c>
      <c r="AR2261" s="116">
        <f t="shared" si="586"/>
        <v>816000</v>
      </c>
      <c r="AS2261" s="116">
        <f t="shared" si="593"/>
        <v>1091400</v>
      </c>
    </row>
    <row r="2262" spans="2:45" ht="16.5" thickTop="1" thickBot="1" x14ac:dyDescent="0.3">
      <c r="B2262" s="101" t="str">
        <f t="shared" si="587"/>
        <v>a</v>
      </c>
      <c r="D2262" s="109" t="s">
        <v>279</v>
      </c>
      <c r="E2262" s="118" t="s">
        <v>298</v>
      </c>
      <c r="F2262" s="115">
        <f t="shared" si="574"/>
        <v>3055000</v>
      </c>
      <c r="G2262" s="116">
        <f>SUM(G2263:G2269)</f>
        <v>845600</v>
      </c>
      <c r="H2262" s="116">
        <f>SUM(H2263:H2269)</f>
        <v>436000</v>
      </c>
      <c r="I2262" s="116">
        <f>SUM(I2263:I2269)</f>
        <v>766000</v>
      </c>
      <c r="J2262" s="116">
        <f>SUM(J2263:J2269)</f>
        <v>1007400</v>
      </c>
      <c r="K2262" s="115">
        <f t="shared" si="588"/>
        <v>2443480</v>
      </c>
      <c r="L2262" s="116">
        <f>SUM(L2263:L2269)</f>
        <v>234080</v>
      </c>
      <c r="M2262" s="116">
        <f>SUM(M2263:M2269)</f>
        <v>436000</v>
      </c>
      <c r="N2262" s="116">
        <f>SUM(N2263:N2269)</f>
        <v>766000</v>
      </c>
      <c r="O2262" s="116">
        <f>SUM(O2263:O2269)</f>
        <v>1007400</v>
      </c>
      <c r="P2262" s="115">
        <f t="shared" si="589"/>
        <v>161347.09</v>
      </c>
      <c r="Q2262" s="116">
        <f>SUM(Q2263:Q2269)</f>
        <v>93319.039999999994</v>
      </c>
      <c r="R2262" s="116">
        <f>SUM(R2263:R2269)</f>
        <v>68028.05</v>
      </c>
      <c r="S2262" s="116">
        <f>SUM(S2263:S2269)</f>
        <v>0</v>
      </c>
      <c r="T2262" s="116">
        <f>SUM(T2263:T2269)</f>
        <v>0</v>
      </c>
      <c r="U2262" s="111">
        <f t="shared" si="580"/>
        <v>0</v>
      </c>
      <c r="V2262" s="116">
        <f t="shared" si="580"/>
        <v>0</v>
      </c>
      <c r="W2262" s="116">
        <f t="shared" si="580"/>
        <v>0</v>
      </c>
      <c r="X2262" s="116">
        <f t="shared" si="580"/>
        <v>0</v>
      </c>
      <c r="Y2262" s="116">
        <f t="shared" si="580"/>
        <v>0</v>
      </c>
      <c r="Z2262" s="115">
        <f t="shared" si="590"/>
        <v>0</v>
      </c>
      <c r="AA2262" s="116">
        <f>SUM(AA2263:AA2269)</f>
        <v>0</v>
      </c>
      <c r="AB2262" s="116">
        <f>SUM(AB2263:AB2269)</f>
        <v>0</v>
      </c>
      <c r="AC2262" s="116">
        <f>SUM(AC2263:AC2269)</f>
        <v>0</v>
      </c>
      <c r="AD2262" s="116">
        <f>SUM(AD2263:AD2269)</f>
        <v>0</v>
      </c>
      <c r="AE2262" s="115">
        <f t="shared" si="591"/>
        <v>0</v>
      </c>
      <c r="AF2262" s="116">
        <f>SUM(AF2263:AF2269)</f>
        <v>0</v>
      </c>
      <c r="AG2262" s="116">
        <f>SUM(AG2263:AG2269)</f>
        <v>0</v>
      </c>
      <c r="AH2262" s="116">
        <f>SUM(AH2263:AH2269)</f>
        <v>0</v>
      </c>
      <c r="AI2262" s="116">
        <f>SUM(AI2263:AI2269)</f>
        <v>0</v>
      </c>
      <c r="AJ2262" s="115">
        <f t="shared" si="594"/>
        <v>3055000</v>
      </c>
      <c r="AK2262" s="116">
        <f t="shared" si="594"/>
        <v>845600</v>
      </c>
      <c r="AL2262" s="116">
        <f t="shared" si="594"/>
        <v>436000</v>
      </c>
      <c r="AM2262" s="116">
        <f t="shared" si="594"/>
        <v>766000</v>
      </c>
      <c r="AN2262" s="116">
        <f t="shared" si="594"/>
        <v>1007400</v>
      </c>
      <c r="AO2262" s="115">
        <f t="shared" si="592"/>
        <v>2443480</v>
      </c>
      <c r="AP2262" s="116">
        <f t="shared" si="592"/>
        <v>234080</v>
      </c>
      <c r="AQ2262" s="116">
        <f t="shared" si="592"/>
        <v>436000</v>
      </c>
      <c r="AR2262" s="116">
        <f t="shared" si="586"/>
        <v>766000</v>
      </c>
      <c r="AS2262" s="116">
        <f t="shared" si="593"/>
        <v>1007400</v>
      </c>
    </row>
    <row r="2263" spans="2:45" ht="16.5" thickTop="1" thickBot="1" x14ac:dyDescent="0.3">
      <c r="B2263" s="101" t="str">
        <f t="shared" si="587"/>
        <v>b</v>
      </c>
      <c r="D2263" s="109" t="s">
        <v>279</v>
      </c>
      <c r="E2263" s="119" t="s">
        <v>299</v>
      </c>
      <c r="F2263" s="115">
        <f t="shared" si="574"/>
        <v>0</v>
      </c>
      <c r="G2263" s="116">
        <v>0</v>
      </c>
      <c r="H2263" s="116">
        <v>0</v>
      </c>
      <c r="I2263" s="116">
        <v>0</v>
      </c>
      <c r="J2263" s="116">
        <v>0</v>
      </c>
      <c r="K2263" s="115">
        <f t="shared" si="588"/>
        <v>0</v>
      </c>
      <c r="L2263" s="116">
        <v>0</v>
      </c>
      <c r="M2263" s="116">
        <v>0</v>
      </c>
      <c r="N2263" s="116">
        <v>0</v>
      </c>
      <c r="O2263" s="116">
        <v>0</v>
      </c>
      <c r="P2263" s="115">
        <f t="shared" si="589"/>
        <v>0</v>
      </c>
      <c r="Q2263" s="116">
        <v>0</v>
      </c>
      <c r="R2263" s="116">
        <v>0</v>
      </c>
      <c r="S2263" s="116">
        <v>0</v>
      </c>
      <c r="T2263" s="116">
        <v>0</v>
      </c>
      <c r="U2263" s="111">
        <f t="shared" si="580"/>
        <v>0</v>
      </c>
      <c r="V2263" s="116">
        <f t="shared" si="580"/>
        <v>0</v>
      </c>
      <c r="W2263" s="116">
        <f t="shared" si="580"/>
        <v>0</v>
      </c>
      <c r="X2263" s="116">
        <f t="shared" si="580"/>
        <v>0</v>
      </c>
      <c r="Y2263" s="116">
        <f t="shared" si="580"/>
        <v>0</v>
      </c>
      <c r="Z2263" s="115">
        <f t="shared" si="590"/>
        <v>0</v>
      </c>
      <c r="AA2263" s="116">
        <v>0</v>
      </c>
      <c r="AB2263" s="116">
        <v>0</v>
      </c>
      <c r="AC2263" s="116">
        <v>0</v>
      </c>
      <c r="AD2263" s="116">
        <v>0</v>
      </c>
      <c r="AE2263" s="115">
        <f t="shared" si="591"/>
        <v>0</v>
      </c>
      <c r="AF2263" s="116">
        <v>0</v>
      </c>
      <c r="AG2263" s="116">
        <v>0</v>
      </c>
      <c r="AH2263" s="116">
        <v>0</v>
      </c>
      <c r="AI2263" s="116">
        <v>0</v>
      </c>
      <c r="AJ2263" s="115">
        <f t="shared" si="594"/>
        <v>0</v>
      </c>
      <c r="AK2263" s="116">
        <f t="shared" si="594"/>
        <v>0</v>
      </c>
      <c r="AL2263" s="116">
        <f t="shared" si="594"/>
        <v>0</v>
      </c>
      <c r="AM2263" s="116">
        <f t="shared" si="594"/>
        <v>0</v>
      </c>
      <c r="AN2263" s="116">
        <f t="shared" si="594"/>
        <v>0</v>
      </c>
      <c r="AO2263" s="115">
        <f t="shared" si="592"/>
        <v>0</v>
      </c>
      <c r="AP2263" s="116">
        <f t="shared" si="592"/>
        <v>0</v>
      </c>
      <c r="AQ2263" s="116">
        <f t="shared" si="592"/>
        <v>0</v>
      </c>
      <c r="AR2263" s="116">
        <f t="shared" si="586"/>
        <v>0</v>
      </c>
      <c r="AS2263" s="116">
        <f t="shared" si="593"/>
        <v>0</v>
      </c>
    </row>
    <row r="2264" spans="2:45" ht="16.5" thickTop="1" thickBot="1" x14ac:dyDescent="0.3">
      <c r="B2264" s="101" t="str">
        <f t="shared" si="587"/>
        <v>a</v>
      </c>
      <c r="D2264" s="109" t="s">
        <v>279</v>
      </c>
      <c r="E2264" s="119" t="s">
        <v>300</v>
      </c>
      <c r="F2264" s="115">
        <f t="shared" si="574"/>
        <v>3015000</v>
      </c>
      <c r="G2264" s="116">
        <v>836600</v>
      </c>
      <c r="H2264" s="116">
        <v>427000</v>
      </c>
      <c r="I2264" s="116">
        <v>757000</v>
      </c>
      <c r="J2264" s="116">
        <v>994400</v>
      </c>
      <c r="K2264" s="115">
        <f t="shared" si="588"/>
        <v>2403480</v>
      </c>
      <c r="L2264" s="116">
        <v>225080</v>
      </c>
      <c r="M2264" s="116">
        <v>427000</v>
      </c>
      <c r="N2264" s="116">
        <v>757000</v>
      </c>
      <c r="O2264" s="116">
        <v>994400</v>
      </c>
      <c r="P2264" s="115">
        <f t="shared" si="589"/>
        <v>149845.03</v>
      </c>
      <c r="Q2264" s="116">
        <v>85534.76</v>
      </c>
      <c r="R2264" s="116">
        <v>64310.27</v>
      </c>
      <c r="S2264" s="116">
        <v>0</v>
      </c>
      <c r="T2264" s="116">
        <v>0</v>
      </c>
      <c r="U2264" s="111">
        <f t="shared" ref="U2264:Y2314" si="595">Z2264+AE2264</f>
        <v>0</v>
      </c>
      <c r="V2264" s="116">
        <f t="shared" si="595"/>
        <v>0</v>
      </c>
      <c r="W2264" s="116">
        <f t="shared" si="595"/>
        <v>0</v>
      </c>
      <c r="X2264" s="116">
        <f t="shared" si="595"/>
        <v>0</v>
      </c>
      <c r="Y2264" s="116">
        <f t="shared" si="595"/>
        <v>0</v>
      </c>
      <c r="Z2264" s="115">
        <f t="shared" si="590"/>
        <v>0</v>
      </c>
      <c r="AA2264" s="116">
        <v>0</v>
      </c>
      <c r="AB2264" s="116">
        <v>0</v>
      </c>
      <c r="AC2264" s="116">
        <v>0</v>
      </c>
      <c r="AD2264" s="116">
        <v>0</v>
      </c>
      <c r="AE2264" s="115">
        <f t="shared" si="591"/>
        <v>0</v>
      </c>
      <c r="AF2264" s="116">
        <v>0</v>
      </c>
      <c r="AG2264" s="116">
        <v>0</v>
      </c>
      <c r="AH2264" s="116">
        <v>0</v>
      </c>
      <c r="AI2264" s="116">
        <v>0</v>
      </c>
      <c r="AJ2264" s="115">
        <f t="shared" si="594"/>
        <v>3015000</v>
      </c>
      <c r="AK2264" s="116">
        <f t="shared" si="594"/>
        <v>836600</v>
      </c>
      <c r="AL2264" s="116">
        <f t="shared" si="594"/>
        <v>427000</v>
      </c>
      <c r="AM2264" s="116">
        <f t="shared" si="594"/>
        <v>757000</v>
      </c>
      <c r="AN2264" s="116">
        <f t="shared" si="594"/>
        <v>994400</v>
      </c>
      <c r="AO2264" s="115">
        <f t="shared" si="592"/>
        <v>2403480</v>
      </c>
      <c r="AP2264" s="116">
        <f t="shared" si="592"/>
        <v>225080</v>
      </c>
      <c r="AQ2264" s="116">
        <f t="shared" si="592"/>
        <v>427000</v>
      </c>
      <c r="AR2264" s="116">
        <f t="shared" si="586"/>
        <v>757000</v>
      </c>
      <c r="AS2264" s="116">
        <f t="shared" si="593"/>
        <v>994400</v>
      </c>
    </row>
    <row r="2265" spans="2:45" ht="16.5" thickTop="1" thickBot="1" x14ac:dyDescent="0.3">
      <c r="B2265" s="101" t="str">
        <f t="shared" si="587"/>
        <v>b</v>
      </c>
      <c r="D2265" s="109" t="s">
        <v>279</v>
      </c>
      <c r="E2265" s="119" t="s">
        <v>301</v>
      </c>
      <c r="F2265" s="115">
        <f t="shared" si="574"/>
        <v>0</v>
      </c>
      <c r="G2265" s="116">
        <v>0</v>
      </c>
      <c r="H2265" s="116">
        <v>0</v>
      </c>
      <c r="I2265" s="116">
        <v>0</v>
      </c>
      <c r="J2265" s="116">
        <v>0</v>
      </c>
      <c r="K2265" s="115">
        <f t="shared" si="588"/>
        <v>0</v>
      </c>
      <c r="L2265" s="116">
        <v>0</v>
      </c>
      <c r="M2265" s="116">
        <v>0</v>
      </c>
      <c r="N2265" s="116">
        <v>0</v>
      </c>
      <c r="O2265" s="116">
        <v>0</v>
      </c>
      <c r="P2265" s="115">
        <f t="shared" si="589"/>
        <v>0</v>
      </c>
      <c r="Q2265" s="116">
        <v>0</v>
      </c>
      <c r="R2265" s="116">
        <v>0</v>
      </c>
      <c r="S2265" s="116">
        <v>0</v>
      </c>
      <c r="T2265" s="116">
        <v>0</v>
      </c>
      <c r="U2265" s="111">
        <f t="shared" si="595"/>
        <v>0</v>
      </c>
      <c r="V2265" s="116">
        <f t="shared" si="595"/>
        <v>0</v>
      </c>
      <c r="W2265" s="116">
        <f t="shared" si="595"/>
        <v>0</v>
      </c>
      <c r="X2265" s="116">
        <f t="shared" si="595"/>
        <v>0</v>
      </c>
      <c r="Y2265" s="116">
        <f t="shared" si="595"/>
        <v>0</v>
      </c>
      <c r="Z2265" s="115">
        <f t="shared" si="590"/>
        <v>0</v>
      </c>
      <c r="AA2265" s="116">
        <v>0</v>
      </c>
      <c r="AB2265" s="116">
        <v>0</v>
      </c>
      <c r="AC2265" s="116">
        <v>0</v>
      </c>
      <c r="AD2265" s="116">
        <v>0</v>
      </c>
      <c r="AE2265" s="115">
        <f t="shared" si="591"/>
        <v>0</v>
      </c>
      <c r="AF2265" s="116">
        <v>0</v>
      </c>
      <c r="AG2265" s="116">
        <v>0</v>
      </c>
      <c r="AH2265" s="116">
        <v>0</v>
      </c>
      <c r="AI2265" s="116">
        <v>0</v>
      </c>
      <c r="AJ2265" s="115">
        <f t="shared" si="594"/>
        <v>0</v>
      </c>
      <c r="AK2265" s="116">
        <f t="shared" si="594"/>
        <v>0</v>
      </c>
      <c r="AL2265" s="116">
        <f t="shared" si="594"/>
        <v>0</v>
      </c>
      <c r="AM2265" s="116">
        <f t="shared" si="594"/>
        <v>0</v>
      </c>
      <c r="AN2265" s="116">
        <f t="shared" si="594"/>
        <v>0</v>
      </c>
      <c r="AO2265" s="115">
        <f t="shared" si="592"/>
        <v>0</v>
      </c>
      <c r="AP2265" s="116">
        <f t="shared" si="592"/>
        <v>0</v>
      </c>
      <c r="AQ2265" s="116">
        <f t="shared" si="592"/>
        <v>0</v>
      </c>
      <c r="AR2265" s="116">
        <f t="shared" si="586"/>
        <v>0</v>
      </c>
      <c r="AS2265" s="116">
        <f t="shared" si="593"/>
        <v>0</v>
      </c>
    </row>
    <row r="2266" spans="2:45" ht="16.5" thickTop="1" thickBot="1" x14ac:dyDescent="0.3">
      <c r="B2266" s="101" t="str">
        <f t="shared" si="587"/>
        <v>b</v>
      </c>
      <c r="D2266" s="109" t="s">
        <v>279</v>
      </c>
      <c r="E2266" s="119" t="s">
        <v>302</v>
      </c>
      <c r="F2266" s="115">
        <f t="shared" si="574"/>
        <v>0</v>
      </c>
      <c r="G2266" s="116">
        <v>0</v>
      </c>
      <c r="H2266" s="116">
        <v>0</v>
      </c>
      <c r="I2266" s="116">
        <v>0</v>
      </c>
      <c r="J2266" s="116">
        <v>0</v>
      </c>
      <c r="K2266" s="115">
        <f t="shared" si="588"/>
        <v>0</v>
      </c>
      <c r="L2266" s="116">
        <v>0</v>
      </c>
      <c r="M2266" s="116">
        <v>0</v>
      </c>
      <c r="N2266" s="116">
        <v>0</v>
      </c>
      <c r="O2266" s="116">
        <v>0</v>
      </c>
      <c r="P2266" s="115">
        <f t="shared" si="589"/>
        <v>0</v>
      </c>
      <c r="Q2266" s="116">
        <v>0</v>
      </c>
      <c r="R2266" s="116">
        <v>0</v>
      </c>
      <c r="S2266" s="116">
        <v>0</v>
      </c>
      <c r="T2266" s="116">
        <v>0</v>
      </c>
      <c r="U2266" s="111">
        <f t="shared" si="595"/>
        <v>0</v>
      </c>
      <c r="V2266" s="116">
        <f t="shared" si="595"/>
        <v>0</v>
      </c>
      <c r="W2266" s="116">
        <f t="shared" si="595"/>
        <v>0</v>
      </c>
      <c r="X2266" s="116">
        <f t="shared" si="595"/>
        <v>0</v>
      </c>
      <c r="Y2266" s="116">
        <f t="shared" si="595"/>
        <v>0</v>
      </c>
      <c r="Z2266" s="115">
        <f t="shared" si="590"/>
        <v>0</v>
      </c>
      <c r="AA2266" s="116">
        <v>0</v>
      </c>
      <c r="AB2266" s="116">
        <v>0</v>
      </c>
      <c r="AC2266" s="116">
        <v>0</v>
      </c>
      <c r="AD2266" s="116">
        <v>0</v>
      </c>
      <c r="AE2266" s="115">
        <f t="shared" si="591"/>
        <v>0</v>
      </c>
      <c r="AF2266" s="116">
        <v>0</v>
      </c>
      <c r="AG2266" s="116">
        <v>0</v>
      </c>
      <c r="AH2266" s="116">
        <v>0</v>
      </c>
      <c r="AI2266" s="116">
        <v>0</v>
      </c>
      <c r="AJ2266" s="115">
        <f t="shared" si="594"/>
        <v>0</v>
      </c>
      <c r="AK2266" s="116">
        <f t="shared" si="594"/>
        <v>0</v>
      </c>
      <c r="AL2266" s="116">
        <f t="shared" si="594"/>
        <v>0</v>
      </c>
      <c r="AM2266" s="116">
        <f t="shared" si="594"/>
        <v>0</v>
      </c>
      <c r="AN2266" s="116">
        <f t="shared" si="594"/>
        <v>0</v>
      </c>
      <c r="AO2266" s="115">
        <f t="shared" si="592"/>
        <v>0</v>
      </c>
      <c r="AP2266" s="116">
        <f t="shared" si="592"/>
        <v>0</v>
      </c>
      <c r="AQ2266" s="116">
        <f t="shared" si="592"/>
        <v>0</v>
      </c>
      <c r="AR2266" s="116">
        <f t="shared" si="586"/>
        <v>0</v>
      </c>
      <c r="AS2266" s="116">
        <f t="shared" si="593"/>
        <v>0</v>
      </c>
    </row>
    <row r="2267" spans="2:45" ht="16.5" thickTop="1" thickBot="1" x14ac:dyDescent="0.3">
      <c r="B2267" s="101" t="str">
        <f t="shared" si="587"/>
        <v>b</v>
      </c>
      <c r="D2267" s="109" t="s">
        <v>279</v>
      </c>
      <c r="E2267" s="119" t="s">
        <v>303</v>
      </c>
      <c r="F2267" s="115">
        <f t="shared" si="574"/>
        <v>0</v>
      </c>
      <c r="G2267" s="116">
        <v>0</v>
      </c>
      <c r="H2267" s="116">
        <v>0</v>
      </c>
      <c r="I2267" s="116">
        <v>0</v>
      </c>
      <c r="J2267" s="116">
        <v>0</v>
      </c>
      <c r="K2267" s="115">
        <f t="shared" si="588"/>
        <v>0</v>
      </c>
      <c r="L2267" s="116">
        <v>0</v>
      </c>
      <c r="M2267" s="116">
        <v>0</v>
      </c>
      <c r="N2267" s="116">
        <v>0</v>
      </c>
      <c r="O2267" s="116">
        <v>0</v>
      </c>
      <c r="P2267" s="115">
        <f t="shared" si="589"/>
        <v>0</v>
      </c>
      <c r="Q2267" s="116">
        <v>0</v>
      </c>
      <c r="R2267" s="116">
        <v>0</v>
      </c>
      <c r="S2267" s="116">
        <v>0</v>
      </c>
      <c r="T2267" s="116">
        <v>0</v>
      </c>
      <c r="U2267" s="111">
        <f t="shared" si="595"/>
        <v>0</v>
      </c>
      <c r="V2267" s="116">
        <f t="shared" si="595"/>
        <v>0</v>
      </c>
      <c r="W2267" s="116">
        <f t="shared" si="595"/>
        <v>0</v>
      </c>
      <c r="X2267" s="116">
        <f t="shared" si="595"/>
        <v>0</v>
      </c>
      <c r="Y2267" s="116">
        <f t="shared" si="595"/>
        <v>0</v>
      </c>
      <c r="Z2267" s="115">
        <f t="shared" si="590"/>
        <v>0</v>
      </c>
      <c r="AA2267" s="116">
        <v>0</v>
      </c>
      <c r="AB2267" s="116">
        <v>0</v>
      </c>
      <c r="AC2267" s="116">
        <v>0</v>
      </c>
      <c r="AD2267" s="116">
        <v>0</v>
      </c>
      <c r="AE2267" s="115">
        <f t="shared" si="591"/>
        <v>0</v>
      </c>
      <c r="AF2267" s="116">
        <v>0</v>
      </c>
      <c r="AG2267" s="116">
        <v>0</v>
      </c>
      <c r="AH2267" s="116">
        <v>0</v>
      </c>
      <c r="AI2267" s="116">
        <v>0</v>
      </c>
      <c r="AJ2267" s="115">
        <f t="shared" si="594"/>
        <v>0</v>
      </c>
      <c r="AK2267" s="116">
        <f t="shared" si="594"/>
        <v>0</v>
      </c>
      <c r="AL2267" s="116">
        <f t="shared" si="594"/>
        <v>0</v>
      </c>
      <c r="AM2267" s="116">
        <f t="shared" si="594"/>
        <v>0</v>
      </c>
      <c r="AN2267" s="116">
        <f t="shared" si="594"/>
        <v>0</v>
      </c>
      <c r="AO2267" s="115">
        <f t="shared" si="592"/>
        <v>0</v>
      </c>
      <c r="AP2267" s="116">
        <f t="shared" si="592"/>
        <v>0</v>
      </c>
      <c r="AQ2267" s="116">
        <f t="shared" si="592"/>
        <v>0</v>
      </c>
      <c r="AR2267" s="116">
        <f t="shared" si="586"/>
        <v>0</v>
      </c>
      <c r="AS2267" s="116">
        <f t="shared" si="593"/>
        <v>0</v>
      </c>
    </row>
    <row r="2268" spans="2:45" ht="16.5" thickTop="1" thickBot="1" x14ac:dyDescent="0.3">
      <c r="B2268" s="101" t="str">
        <f t="shared" si="587"/>
        <v>a</v>
      </c>
      <c r="D2268" s="109" t="s">
        <v>279</v>
      </c>
      <c r="E2268" s="119" t="s">
        <v>304</v>
      </c>
      <c r="F2268" s="115">
        <f t="shared" si="574"/>
        <v>30000</v>
      </c>
      <c r="G2268" s="116">
        <v>8000</v>
      </c>
      <c r="H2268" s="116">
        <v>6000</v>
      </c>
      <c r="I2268" s="116">
        <v>6000</v>
      </c>
      <c r="J2268" s="116">
        <v>10000</v>
      </c>
      <c r="K2268" s="115">
        <f t="shared" si="588"/>
        <v>30000</v>
      </c>
      <c r="L2268" s="116">
        <v>8000</v>
      </c>
      <c r="M2268" s="116">
        <v>6000</v>
      </c>
      <c r="N2268" s="116">
        <v>6000</v>
      </c>
      <c r="O2268" s="116">
        <v>10000</v>
      </c>
      <c r="P2268" s="115">
        <f t="shared" si="589"/>
        <v>11502.06</v>
      </c>
      <c r="Q2268" s="116">
        <v>7784.28</v>
      </c>
      <c r="R2268" s="116">
        <v>3717.78</v>
      </c>
      <c r="S2268" s="116">
        <v>0</v>
      </c>
      <c r="T2268" s="116">
        <v>0</v>
      </c>
      <c r="U2268" s="111">
        <f t="shared" si="595"/>
        <v>0</v>
      </c>
      <c r="V2268" s="116">
        <f t="shared" si="595"/>
        <v>0</v>
      </c>
      <c r="W2268" s="116">
        <f t="shared" si="595"/>
        <v>0</v>
      </c>
      <c r="X2268" s="116">
        <f t="shared" si="595"/>
        <v>0</v>
      </c>
      <c r="Y2268" s="116">
        <f t="shared" si="595"/>
        <v>0</v>
      </c>
      <c r="Z2268" s="115">
        <f t="shared" si="590"/>
        <v>0</v>
      </c>
      <c r="AA2268" s="116">
        <v>0</v>
      </c>
      <c r="AB2268" s="116">
        <v>0</v>
      </c>
      <c r="AC2268" s="116">
        <v>0</v>
      </c>
      <c r="AD2268" s="116">
        <v>0</v>
      </c>
      <c r="AE2268" s="115">
        <f t="shared" si="591"/>
        <v>0</v>
      </c>
      <c r="AF2268" s="116">
        <v>0</v>
      </c>
      <c r="AG2268" s="116">
        <v>0</v>
      </c>
      <c r="AH2268" s="116">
        <v>0</v>
      </c>
      <c r="AI2268" s="116">
        <v>0</v>
      </c>
      <c r="AJ2268" s="115">
        <f t="shared" si="594"/>
        <v>30000</v>
      </c>
      <c r="AK2268" s="116">
        <f t="shared" si="594"/>
        <v>8000</v>
      </c>
      <c r="AL2268" s="116">
        <f t="shared" si="594"/>
        <v>6000</v>
      </c>
      <c r="AM2268" s="116">
        <f t="shared" si="594"/>
        <v>6000</v>
      </c>
      <c r="AN2268" s="116">
        <f t="shared" si="594"/>
        <v>10000</v>
      </c>
      <c r="AO2268" s="115">
        <f t="shared" si="592"/>
        <v>30000</v>
      </c>
      <c r="AP2268" s="116">
        <f t="shared" si="592"/>
        <v>8000</v>
      </c>
      <c r="AQ2268" s="116">
        <f t="shared" si="592"/>
        <v>6000</v>
      </c>
      <c r="AR2268" s="116">
        <f t="shared" si="586"/>
        <v>6000</v>
      </c>
      <c r="AS2268" s="116">
        <f t="shared" si="593"/>
        <v>10000</v>
      </c>
    </row>
    <row r="2269" spans="2:45" ht="16.5" thickTop="1" thickBot="1" x14ac:dyDescent="0.3">
      <c r="B2269" s="101" t="str">
        <f t="shared" si="587"/>
        <v>a</v>
      </c>
      <c r="D2269" s="109" t="s">
        <v>279</v>
      </c>
      <c r="E2269" s="119" t="s">
        <v>305</v>
      </c>
      <c r="F2269" s="115">
        <f t="shared" si="574"/>
        <v>10000</v>
      </c>
      <c r="G2269" s="116">
        <f>SUM(G2270:G2271)</f>
        <v>1000</v>
      </c>
      <c r="H2269" s="116">
        <f>SUM(H2270:H2271)</f>
        <v>3000</v>
      </c>
      <c r="I2269" s="116">
        <f>SUM(I2270:I2271)</f>
        <v>3000</v>
      </c>
      <c r="J2269" s="116">
        <f>SUM(J2270:J2271)</f>
        <v>3000</v>
      </c>
      <c r="K2269" s="115">
        <f t="shared" si="588"/>
        <v>10000</v>
      </c>
      <c r="L2269" s="116">
        <f>SUM(L2270:L2271)</f>
        <v>1000</v>
      </c>
      <c r="M2269" s="116">
        <f>SUM(M2270:M2271)</f>
        <v>3000</v>
      </c>
      <c r="N2269" s="116">
        <f>SUM(N2270:N2271)</f>
        <v>3000</v>
      </c>
      <c r="O2269" s="116">
        <f>SUM(O2270:O2271)</f>
        <v>3000</v>
      </c>
      <c r="P2269" s="115">
        <f t="shared" si="589"/>
        <v>0</v>
      </c>
      <c r="Q2269" s="116">
        <f>SUM(Q2270:Q2271)</f>
        <v>0</v>
      </c>
      <c r="R2269" s="116">
        <f>SUM(R2270:R2271)</f>
        <v>0</v>
      </c>
      <c r="S2269" s="116">
        <f>SUM(S2270:S2271)</f>
        <v>0</v>
      </c>
      <c r="T2269" s="116">
        <f>SUM(T2270:T2271)</f>
        <v>0</v>
      </c>
      <c r="U2269" s="111">
        <f t="shared" si="595"/>
        <v>0</v>
      </c>
      <c r="V2269" s="116">
        <f t="shared" si="595"/>
        <v>0</v>
      </c>
      <c r="W2269" s="116">
        <f t="shared" si="595"/>
        <v>0</v>
      </c>
      <c r="X2269" s="116">
        <f t="shared" si="595"/>
        <v>0</v>
      </c>
      <c r="Y2269" s="116">
        <f t="shared" si="595"/>
        <v>0</v>
      </c>
      <c r="Z2269" s="115">
        <f t="shared" si="590"/>
        <v>0</v>
      </c>
      <c r="AA2269" s="116">
        <f>SUM(AA2270:AA2271)</f>
        <v>0</v>
      </c>
      <c r="AB2269" s="116">
        <f>SUM(AB2270:AB2271)</f>
        <v>0</v>
      </c>
      <c r="AC2269" s="116">
        <f>SUM(AC2270:AC2271)</f>
        <v>0</v>
      </c>
      <c r="AD2269" s="116">
        <f>SUM(AD2270:AD2271)</f>
        <v>0</v>
      </c>
      <c r="AE2269" s="115">
        <f t="shared" si="591"/>
        <v>0</v>
      </c>
      <c r="AF2269" s="116">
        <f>SUM(AF2270:AF2271)</f>
        <v>0</v>
      </c>
      <c r="AG2269" s="116">
        <f>SUM(AG2270:AG2271)</f>
        <v>0</v>
      </c>
      <c r="AH2269" s="116">
        <f>SUM(AH2270:AH2271)</f>
        <v>0</v>
      </c>
      <c r="AI2269" s="116">
        <f>SUM(AI2270:AI2271)</f>
        <v>0</v>
      </c>
      <c r="AJ2269" s="115">
        <f t="shared" si="594"/>
        <v>10000</v>
      </c>
      <c r="AK2269" s="116">
        <f t="shared" si="594"/>
        <v>1000</v>
      </c>
      <c r="AL2269" s="116">
        <f t="shared" si="594"/>
        <v>3000</v>
      </c>
      <c r="AM2269" s="116">
        <f t="shared" si="594"/>
        <v>3000</v>
      </c>
      <c r="AN2269" s="116">
        <f t="shared" si="594"/>
        <v>3000</v>
      </c>
      <c r="AO2269" s="115">
        <f t="shared" si="592"/>
        <v>10000</v>
      </c>
      <c r="AP2269" s="116">
        <f t="shared" si="592"/>
        <v>1000</v>
      </c>
      <c r="AQ2269" s="116">
        <f t="shared" si="592"/>
        <v>3000</v>
      </c>
      <c r="AR2269" s="116">
        <f t="shared" si="586"/>
        <v>3000</v>
      </c>
      <c r="AS2269" s="116">
        <f t="shared" si="593"/>
        <v>3000</v>
      </c>
    </row>
    <row r="2270" spans="2:45" ht="16.5" thickTop="1" thickBot="1" x14ac:dyDescent="0.3">
      <c r="B2270" s="101" t="str">
        <f t="shared" si="587"/>
        <v>b</v>
      </c>
      <c r="D2270" s="109" t="s">
        <v>279</v>
      </c>
      <c r="E2270" s="120" t="s">
        <v>306</v>
      </c>
      <c r="F2270" s="115">
        <f t="shared" si="574"/>
        <v>0</v>
      </c>
      <c r="G2270" s="116">
        <v>0</v>
      </c>
      <c r="H2270" s="116">
        <v>0</v>
      </c>
      <c r="I2270" s="116">
        <v>0</v>
      </c>
      <c r="J2270" s="116">
        <v>0</v>
      </c>
      <c r="K2270" s="115">
        <f t="shared" si="588"/>
        <v>0</v>
      </c>
      <c r="L2270" s="116">
        <v>0</v>
      </c>
      <c r="M2270" s="116">
        <v>0</v>
      </c>
      <c r="N2270" s="116">
        <v>0</v>
      </c>
      <c r="O2270" s="116">
        <v>0</v>
      </c>
      <c r="P2270" s="115">
        <f t="shared" si="589"/>
        <v>0</v>
      </c>
      <c r="Q2270" s="116">
        <v>0</v>
      </c>
      <c r="R2270" s="116">
        <v>0</v>
      </c>
      <c r="S2270" s="116">
        <v>0</v>
      </c>
      <c r="T2270" s="116">
        <v>0</v>
      </c>
      <c r="U2270" s="111">
        <f t="shared" si="595"/>
        <v>0</v>
      </c>
      <c r="V2270" s="116">
        <f t="shared" si="595"/>
        <v>0</v>
      </c>
      <c r="W2270" s="116">
        <f t="shared" si="595"/>
        <v>0</v>
      </c>
      <c r="X2270" s="116">
        <f t="shared" si="595"/>
        <v>0</v>
      </c>
      <c r="Y2270" s="116">
        <f t="shared" si="595"/>
        <v>0</v>
      </c>
      <c r="Z2270" s="115">
        <f t="shared" si="590"/>
        <v>0</v>
      </c>
      <c r="AA2270" s="116">
        <v>0</v>
      </c>
      <c r="AB2270" s="116">
        <v>0</v>
      </c>
      <c r="AC2270" s="116">
        <v>0</v>
      </c>
      <c r="AD2270" s="116">
        <v>0</v>
      </c>
      <c r="AE2270" s="115">
        <f t="shared" si="591"/>
        <v>0</v>
      </c>
      <c r="AF2270" s="116">
        <v>0</v>
      </c>
      <c r="AG2270" s="116">
        <v>0</v>
      </c>
      <c r="AH2270" s="116">
        <v>0</v>
      </c>
      <c r="AI2270" s="116">
        <v>0</v>
      </c>
      <c r="AJ2270" s="115">
        <f t="shared" si="594"/>
        <v>0</v>
      </c>
      <c r="AK2270" s="116">
        <f t="shared" si="594"/>
        <v>0</v>
      </c>
      <c r="AL2270" s="116">
        <f t="shared" si="594"/>
        <v>0</v>
      </c>
      <c r="AM2270" s="116">
        <f t="shared" si="594"/>
        <v>0</v>
      </c>
      <c r="AN2270" s="116">
        <f t="shared" si="594"/>
        <v>0</v>
      </c>
      <c r="AO2270" s="115">
        <f t="shared" si="592"/>
        <v>0</v>
      </c>
      <c r="AP2270" s="116">
        <f t="shared" si="592"/>
        <v>0</v>
      </c>
      <c r="AQ2270" s="116">
        <f t="shared" si="592"/>
        <v>0</v>
      </c>
      <c r="AR2270" s="116">
        <f t="shared" si="586"/>
        <v>0</v>
      </c>
      <c r="AS2270" s="116">
        <f t="shared" si="593"/>
        <v>0</v>
      </c>
    </row>
    <row r="2271" spans="2:45" ht="27" thickTop="1" thickBot="1" x14ac:dyDescent="0.3">
      <c r="B2271" s="101" t="str">
        <f t="shared" si="587"/>
        <v>a</v>
      </c>
      <c r="D2271" s="109" t="s">
        <v>279</v>
      </c>
      <c r="E2271" s="120" t="s">
        <v>307</v>
      </c>
      <c r="F2271" s="115">
        <f t="shared" si="574"/>
        <v>10000</v>
      </c>
      <c r="G2271" s="116">
        <f>SUM(G2272:G2273)</f>
        <v>1000</v>
      </c>
      <c r="H2271" s="116">
        <f>SUM(H2272:H2273)</f>
        <v>3000</v>
      </c>
      <c r="I2271" s="116">
        <f>SUM(I2272:I2273)</f>
        <v>3000</v>
      </c>
      <c r="J2271" s="116">
        <f>SUM(J2272:J2273)</f>
        <v>3000</v>
      </c>
      <c r="K2271" s="115">
        <f t="shared" si="588"/>
        <v>10000</v>
      </c>
      <c r="L2271" s="116">
        <f>SUM(L2272:L2273)</f>
        <v>1000</v>
      </c>
      <c r="M2271" s="116">
        <f>SUM(M2272:M2273)</f>
        <v>3000</v>
      </c>
      <c r="N2271" s="116">
        <f>SUM(N2272:N2273)</f>
        <v>3000</v>
      </c>
      <c r="O2271" s="116">
        <f>SUM(O2272:O2273)</f>
        <v>3000</v>
      </c>
      <c r="P2271" s="115">
        <f t="shared" si="589"/>
        <v>0</v>
      </c>
      <c r="Q2271" s="116">
        <f>SUM(Q2272:Q2273)</f>
        <v>0</v>
      </c>
      <c r="R2271" s="116">
        <f>SUM(R2272:R2273)</f>
        <v>0</v>
      </c>
      <c r="S2271" s="116">
        <f>SUM(S2272:S2273)</f>
        <v>0</v>
      </c>
      <c r="T2271" s="116">
        <f>SUM(T2272:T2273)</f>
        <v>0</v>
      </c>
      <c r="U2271" s="111">
        <f t="shared" si="595"/>
        <v>0</v>
      </c>
      <c r="V2271" s="116">
        <f t="shared" si="595"/>
        <v>0</v>
      </c>
      <c r="W2271" s="116">
        <f t="shared" si="595"/>
        <v>0</v>
      </c>
      <c r="X2271" s="116">
        <f t="shared" si="595"/>
        <v>0</v>
      </c>
      <c r="Y2271" s="116">
        <f t="shared" si="595"/>
        <v>0</v>
      </c>
      <c r="Z2271" s="115">
        <f t="shared" si="590"/>
        <v>0</v>
      </c>
      <c r="AA2271" s="116">
        <f>SUM(AA2272:AA2273)</f>
        <v>0</v>
      </c>
      <c r="AB2271" s="116">
        <f>SUM(AB2272:AB2273)</f>
        <v>0</v>
      </c>
      <c r="AC2271" s="116">
        <f>SUM(AC2272:AC2273)</f>
        <v>0</v>
      </c>
      <c r="AD2271" s="116">
        <f>SUM(AD2272:AD2273)</f>
        <v>0</v>
      </c>
      <c r="AE2271" s="115">
        <f t="shared" si="591"/>
        <v>0</v>
      </c>
      <c r="AF2271" s="116">
        <f>SUM(AF2272:AF2273)</f>
        <v>0</v>
      </c>
      <c r="AG2271" s="116">
        <f>SUM(AG2272:AG2273)</f>
        <v>0</v>
      </c>
      <c r="AH2271" s="116">
        <f>SUM(AH2272:AH2273)</f>
        <v>0</v>
      </c>
      <c r="AI2271" s="116">
        <f>SUM(AI2272:AI2273)</f>
        <v>0</v>
      </c>
      <c r="AJ2271" s="115">
        <f t="shared" si="594"/>
        <v>10000</v>
      </c>
      <c r="AK2271" s="116">
        <f t="shared" si="594"/>
        <v>1000</v>
      </c>
      <c r="AL2271" s="116">
        <f t="shared" si="594"/>
        <v>3000</v>
      </c>
      <c r="AM2271" s="116">
        <f t="shared" si="594"/>
        <v>3000</v>
      </c>
      <c r="AN2271" s="116">
        <f t="shared" si="594"/>
        <v>3000</v>
      </c>
      <c r="AO2271" s="115">
        <f t="shared" si="592"/>
        <v>10000</v>
      </c>
      <c r="AP2271" s="116">
        <f t="shared" si="592"/>
        <v>1000</v>
      </c>
      <c r="AQ2271" s="116">
        <f t="shared" si="592"/>
        <v>3000</v>
      </c>
      <c r="AR2271" s="116">
        <f t="shared" si="586"/>
        <v>3000</v>
      </c>
      <c r="AS2271" s="116">
        <f t="shared" si="593"/>
        <v>3000</v>
      </c>
    </row>
    <row r="2272" spans="2:45" ht="27" thickTop="1" thickBot="1" x14ac:dyDescent="0.3">
      <c r="B2272" s="101" t="str">
        <f t="shared" si="587"/>
        <v>a</v>
      </c>
      <c r="D2272" s="109" t="s">
        <v>279</v>
      </c>
      <c r="E2272" s="121" t="s">
        <v>308</v>
      </c>
      <c r="F2272" s="115">
        <f t="shared" si="574"/>
        <v>10000</v>
      </c>
      <c r="G2272" s="116">
        <v>1000</v>
      </c>
      <c r="H2272" s="116">
        <v>3000</v>
      </c>
      <c r="I2272" s="116">
        <v>3000</v>
      </c>
      <c r="J2272" s="116">
        <v>3000</v>
      </c>
      <c r="K2272" s="115">
        <f t="shared" si="588"/>
        <v>10000</v>
      </c>
      <c r="L2272" s="116">
        <v>1000</v>
      </c>
      <c r="M2272" s="116">
        <v>3000</v>
      </c>
      <c r="N2272" s="116">
        <v>3000</v>
      </c>
      <c r="O2272" s="116">
        <v>3000</v>
      </c>
      <c r="P2272" s="115">
        <f t="shared" si="589"/>
        <v>0</v>
      </c>
      <c r="Q2272" s="116">
        <v>0</v>
      </c>
      <c r="R2272" s="116">
        <v>0</v>
      </c>
      <c r="S2272" s="116">
        <v>0</v>
      </c>
      <c r="T2272" s="116">
        <v>0</v>
      </c>
      <c r="U2272" s="111">
        <f t="shared" si="595"/>
        <v>0</v>
      </c>
      <c r="V2272" s="116">
        <f t="shared" si="595"/>
        <v>0</v>
      </c>
      <c r="W2272" s="116">
        <f t="shared" si="595"/>
        <v>0</v>
      </c>
      <c r="X2272" s="116">
        <f t="shared" si="595"/>
        <v>0</v>
      </c>
      <c r="Y2272" s="116">
        <f t="shared" si="595"/>
        <v>0</v>
      </c>
      <c r="Z2272" s="115">
        <f t="shared" si="590"/>
        <v>0</v>
      </c>
      <c r="AA2272" s="116">
        <v>0</v>
      </c>
      <c r="AB2272" s="116">
        <v>0</v>
      </c>
      <c r="AC2272" s="116">
        <v>0</v>
      </c>
      <c r="AD2272" s="116">
        <v>0</v>
      </c>
      <c r="AE2272" s="115">
        <f t="shared" si="591"/>
        <v>0</v>
      </c>
      <c r="AF2272" s="116">
        <v>0</v>
      </c>
      <c r="AG2272" s="116">
        <v>0</v>
      </c>
      <c r="AH2272" s="116">
        <v>0</v>
      </c>
      <c r="AI2272" s="116">
        <v>0</v>
      </c>
      <c r="AJ2272" s="115">
        <f t="shared" si="594"/>
        <v>10000</v>
      </c>
      <c r="AK2272" s="116">
        <f t="shared" si="594"/>
        <v>1000</v>
      </c>
      <c r="AL2272" s="116">
        <f t="shared" si="594"/>
        <v>3000</v>
      </c>
      <c r="AM2272" s="116">
        <f t="shared" si="594"/>
        <v>3000</v>
      </c>
      <c r="AN2272" s="116">
        <f t="shared" si="594"/>
        <v>3000</v>
      </c>
      <c r="AO2272" s="115">
        <f t="shared" si="592"/>
        <v>10000</v>
      </c>
      <c r="AP2272" s="116">
        <f t="shared" si="592"/>
        <v>1000</v>
      </c>
      <c r="AQ2272" s="116">
        <f t="shared" si="592"/>
        <v>3000</v>
      </c>
      <c r="AR2272" s="116">
        <f t="shared" si="586"/>
        <v>3000</v>
      </c>
      <c r="AS2272" s="116">
        <f t="shared" si="593"/>
        <v>3000</v>
      </c>
    </row>
    <row r="2273" spans="2:45" ht="27" thickTop="1" thickBot="1" x14ac:dyDescent="0.3">
      <c r="B2273" s="101" t="str">
        <f t="shared" si="587"/>
        <v>b</v>
      </c>
      <c r="D2273" s="109" t="s">
        <v>279</v>
      </c>
      <c r="E2273" s="121" t="s">
        <v>309</v>
      </c>
      <c r="F2273" s="115">
        <f t="shared" si="574"/>
        <v>0</v>
      </c>
      <c r="G2273" s="116">
        <v>0</v>
      </c>
      <c r="H2273" s="116">
        <v>0</v>
      </c>
      <c r="I2273" s="116">
        <v>0</v>
      </c>
      <c r="J2273" s="116">
        <v>0</v>
      </c>
      <c r="K2273" s="115">
        <f t="shared" si="588"/>
        <v>0</v>
      </c>
      <c r="L2273" s="116">
        <v>0</v>
      </c>
      <c r="M2273" s="116">
        <v>0</v>
      </c>
      <c r="N2273" s="116">
        <v>0</v>
      </c>
      <c r="O2273" s="116">
        <v>0</v>
      </c>
      <c r="P2273" s="115">
        <f t="shared" si="589"/>
        <v>0</v>
      </c>
      <c r="Q2273" s="116">
        <v>0</v>
      </c>
      <c r="R2273" s="116">
        <v>0</v>
      </c>
      <c r="S2273" s="116">
        <v>0</v>
      </c>
      <c r="T2273" s="116">
        <v>0</v>
      </c>
      <c r="U2273" s="111">
        <f t="shared" si="595"/>
        <v>0</v>
      </c>
      <c r="V2273" s="116">
        <f t="shared" si="595"/>
        <v>0</v>
      </c>
      <c r="W2273" s="116">
        <f t="shared" si="595"/>
        <v>0</v>
      </c>
      <c r="X2273" s="116">
        <f t="shared" si="595"/>
        <v>0</v>
      </c>
      <c r="Y2273" s="116">
        <f t="shared" si="595"/>
        <v>0</v>
      </c>
      <c r="Z2273" s="115">
        <f t="shared" si="590"/>
        <v>0</v>
      </c>
      <c r="AA2273" s="116">
        <v>0</v>
      </c>
      <c r="AB2273" s="116">
        <v>0</v>
      </c>
      <c r="AC2273" s="116">
        <v>0</v>
      </c>
      <c r="AD2273" s="116">
        <v>0</v>
      </c>
      <c r="AE2273" s="115">
        <f t="shared" si="591"/>
        <v>0</v>
      </c>
      <c r="AF2273" s="116">
        <v>0</v>
      </c>
      <c r="AG2273" s="116">
        <v>0</v>
      </c>
      <c r="AH2273" s="116">
        <v>0</v>
      </c>
      <c r="AI2273" s="116">
        <v>0</v>
      </c>
      <c r="AJ2273" s="115">
        <f t="shared" si="594"/>
        <v>0</v>
      </c>
      <c r="AK2273" s="116">
        <f t="shared" si="594"/>
        <v>0</v>
      </c>
      <c r="AL2273" s="116">
        <f t="shared" si="594"/>
        <v>0</v>
      </c>
      <c r="AM2273" s="116">
        <f t="shared" si="594"/>
        <v>0</v>
      </c>
      <c r="AN2273" s="116">
        <f t="shared" si="594"/>
        <v>0</v>
      </c>
      <c r="AO2273" s="115">
        <f t="shared" si="592"/>
        <v>0</v>
      </c>
      <c r="AP2273" s="116">
        <f t="shared" si="592"/>
        <v>0</v>
      </c>
      <c r="AQ2273" s="116">
        <f t="shared" si="592"/>
        <v>0</v>
      </c>
      <c r="AR2273" s="116">
        <f t="shared" si="586"/>
        <v>0</v>
      </c>
      <c r="AS2273" s="116">
        <f t="shared" si="593"/>
        <v>0</v>
      </c>
    </row>
    <row r="2274" spans="2:45" ht="16.5" thickTop="1" thickBot="1" x14ac:dyDescent="0.3">
      <c r="B2274" s="101" t="str">
        <f t="shared" si="587"/>
        <v>a</v>
      </c>
      <c r="D2274" s="109" t="s">
        <v>279</v>
      </c>
      <c r="E2274" s="118" t="s">
        <v>310</v>
      </c>
      <c r="F2274" s="115">
        <f t="shared" si="574"/>
        <v>155000</v>
      </c>
      <c r="G2274" s="116">
        <v>1000</v>
      </c>
      <c r="H2274" s="116">
        <v>20000</v>
      </c>
      <c r="I2274" s="116">
        <v>50000</v>
      </c>
      <c r="J2274" s="116">
        <v>84000</v>
      </c>
      <c r="K2274" s="115">
        <f t="shared" si="588"/>
        <v>766520</v>
      </c>
      <c r="L2274" s="116">
        <v>612520</v>
      </c>
      <c r="M2274" s="116">
        <v>20000</v>
      </c>
      <c r="N2274" s="116">
        <v>50000</v>
      </c>
      <c r="O2274" s="116">
        <v>84000</v>
      </c>
      <c r="P2274" s="115">
        <f t="shared" si="589"/>
        <v>611520</v>
      </c>
      <c r="Q2274" s="116">
        <v>611520</v>
      </c>
      <c r="R2274" s="116">
        <v>0</v>
      </c>
      <c r="S2274" s="116">
        <v>0</v>
      </c>
      <c r="T2274" s="116">
        <v>0</v>
      </c>
      <c r="U2274" s="111">
        <f t="shared" si="595"/>
        <v>0</v>
      </c>
      <c r="V2274" s="116">
        <f t="shared" si="595"/>
        <v>0</v>
      </c>
      <c r="W2274" s="116">
        <f t="shared" si="595"/>
        <v>0</v>
      </c>
      <c r="X2274" s="116">
        <f t="shared" si="595"/>
        <v>0</v>
      </c>
      <c r="Y2274" s="116">
        <f t="shared" si="595"/>
        <v>0</v>
      </c>
      <c r="Z2274" s="115">
        <f t="shared" si="590"/>
        <v>0</v>
      </c>
      <c r="AA2274" s="116">
        <v>0</v>
      </c>
      <c r="AB2274" s="116">
        <v>0</v>
      </c>
      <c r="AC2274" s="116">
        <v>0</v>
      </c>
      <c r="AD2274" s="116">
        <v>0</v>
      </c>
      <c r="AE2274" s="115">
        <f t="shared" si="591"/>
        <v>0</v>
      </c>
      <c r="AF2274" s="116">
        <v>0</v>
      </c>
      <c r="AG2274" s="116">
        <v>0</v>
      </c>
      <c r="AH2274" s="116">
        <v>0</v>
      </c>
      <c r="AI2274" s="116">
        <v>0</v>
      </c>
      <c r="AJ2274" s="115">
        <f t="shared" si="594"/>
        <v>155000</v>
      </c>
      <c r="AK2274" s="116">
        <f t="shared" si="594"/>
        <v>1000</v>
      </c>
      <c r="AL2274" s="116">
        <f t="shared" si="594"/>
        <v>20000</v>
      </c>
      <c r="AM2274" s="116">
        <f t="shared" si="594"/>
        <v>50000</v>
      </c>
      <c r="AN2274" s="116">
        <f t="shared" si="594"/>
        <v>84000</v>
      </c>
      <c r="AO2274" s="115">
        <f t="shared" si="592"/>
        <v>766520</v>
      </c>
      <c r="AP2274" s="116">
        <f t="shared" si="592"/>
        <v>612520</v>
      </c>
      <c r="AQ2274" s="116">
        <f t="shared" si="592"/>
        <v>20000</v>
      </c>
      <c r="AR2274" s="116">
        <f t="shared" si="586"/>
        <v>50000</v>
      </c>
      <c r="AS2274" s="116">
        <f t="shared" si="593"/>
        <v>84000</v>
      </c>
    </row>
    <row r="2275" spans="2:45" ht="16.5" thickTop="1" thickBot="1" x14ac:dyDescent="0.3">
      <c r="B2275" s="101" t="str">
        <f t="shared" si="587"/>
        <v>b</v>
      </c>
      <c r="D2275" s="109" t="s">
        <v>279</v>
      </c>
      <c r="E2275" s="118" t="s">
        <v>311</v>
      </c>
      <c r="F2275" s="115">
        <f t="shared" si="574"/>
        <v>0</v>
      </c>
      <c r="G2275" s="116">
        <v>0</v>
      </c>
      <c r="H2275" s="116">
        <v>0</v>
      </c>
      <c r="I2275" s="116">
        <v>0</v>
      </c>
      <c r="J2275" s="116">
        <v>0</v>
      </c>
      <c r="K2275" s="115">
        <f t="shared" si="588"/>
        <v>0</v>
      </c>
      <c r="L2275" s="116">
        <v>0</v>
      </c>
      <c r="M2275" s="116">
        <v>0</v>
      </c>
      <c r="N2275" s="116">
        <v>0</v>
      </c>
      <c r="O2275" s="116">
        <v>0</v>
      </c>
      <c r="P2275" s="115">
        <f t="shared" si="589"/>
        <v>0</v>
      </c>
      <c r="Q2275" s="116">
        <v>0</v>
      </c>
      <c r="R2275" s="116">
        <v>0</v>
      </c>
      <c r="S2275" s="116">
        <v>0</v>
      </c>
      <c r="T2275" s="116">
        <v>0</v>
      </c>
      <c r="U2275" s="111">
        <f t="shared" si="595"/>
        <v>0</v>
      </c>
      <c r="V2275" s="116">
        <f t="shared" si="595"/>
        <v>0</v>
      </c>
      <c r="W2275" s="116">
        <f t="shared" si="595"/>
        <v>0</v>
      </c>
      <c r="X2275" s="116">
        <f t="shared" si="595"/>
        <v>0</v>
      </c>
      <c r="Y2275" s="116">
        <f t="shared" si="595"/>
        <v>0</v>
      </c>
      <c r="Z2275" s="115">
        <f t="shared" si="590"/>
        <v>0</v>
      </c>
      <c r="AA2275" s="116">
        <v>0</v>
      </c>
      <c r="AB2275" s="116">
        <v>0</v>
      </c>
      <c r="AC2275" s="116">
        <v>0</v>
      </c>
      <c r="AD2275" s="116">
        <v>0</v>
      </c>
      <c r="AE2275" s="115">
        <f t="shared" si="591"/>
        <v>0</v>
      </c>
      <c r="AF2275" s="116">
        <v>0</v>
      </c>
      <c r="AG2275" s="116">
        <v>0</v>
      </c>
      <c r="AH2275" s="116">
        <v>0</v>
      </c>
      <c r="AI2275" s="116">
        <v>0</v>
      </c>
      <c r="AJ2275" s="115">
        <f t="shared" si="594"/>
        <v>0</v>
      </c>
      <c r="AK2275" s="116">
        <f t="shared" si="594"/>
        <v>0</v>
      </c>
      <c r="AL2275" s="116">
        <f t="shared" si="594"/>
        <v>0</v>
      </c>
      <c r="AM2275" s="116">
        <f t="shared" si="594"/>
        <v>0</v>
      </c>
      <c r="AN2275" s="116">
        <f t="shared" si="594"/>
        <v>0</v>
      </c>
      <c r="AO2275" s="115">
        <f t="shared" si="592"/>
        <v>0</v>
      </c>
      <c r="AP2275" s="116">
        <f t="shared" si="592"/>
        <v>0</v>
      </c>
      <c r="AQ2275" s="116">
        <f t="shared" si="592"/>
        <v>0</v>
      </c>
      <c r="AR2275" s="116">
        <f t="shared" si="586"/>
        <v>0</v>
      </c>
      <c r="AS2275" s="116">
        <f t="shared" si="593"/>
        <v>0</v>
      </c>
    </row>
    <row r="2276" spans="2:45" ht="16.5" thickTop="1" thickBot="1" x14ac:dyDescent="0.3">
      <c r="B2276" s="101" t="str">
        <f t="shared" si="587"/>
        <v>b</v>
      </c>
      <c r="D2276" s="109" t="s">
        <v>279</v>
      </c>
      <c r="E2276" s="118" t="s">
        <v>312</v>
      </c>
      <c r="F2276" s="115">
        <f t="shared" si="574"/>
        <v>0</v>
      </c>
      <c r="G2276" s="116">
        <v>0</v>
      </c>
      <c r="H2276" s="116">
        <v>0</v>
      </c>
      <c r="I2276" s="116">
        <v>0</v>
      </c>
      <c r="J2276" s="116">
        <v>0</v>
      </c>
      <c r="K2276" s="115">
        <f t="shared" si="588"/>
        <v>0</v>
      </c>
      <c r="L2276" s="116">
        <v>0</v>
      </c>
      <c r="M2276" s="116">
        <v>0</v>
      </c>
      <c r="N2276" s="116">
        <v>0</v>
      </c>
      <c r="O2276" s="116">
        <v>0</v>
      </c>
      <c r="P2276" s="115">
        <f t="shared" si="589"/>
        <v>0</v>
      </c>
      <c r="Q2276" s="116">
        <v>0</v>
      </c>
      <c r="R2276" s="116">
        <v>0</v>
      </c>
      <c r="S2276" s="116">
        <v>0</v>
      </c>
      <c r="T2276" s="116">
        <v>0</v>
      </c>
      <c r="U2276" s="111">
        <f t="shared" si="595"/>
        <v>0</v>
      </c>
      <c r="V2276" s="116">
        <f t="shared" si="595"/>
        <v>0</v>
      </c>
      <c r="W2276" s="116">
        <f t="shared" si="595"/>
        <v>0</v>
      </c>
      <c r="X2276" s="116">
        <f t="shared" si="595"/>
        <v>0</v>
      </c>
      <c r="Y2276" s="116">
        <f t="shared" si="595"/>
        <v>0</v>
      </c>
      <c r="Z2276" s="115">
        <f t="shared" si="590"/>
        <v>0</v>
      </c>
      <c r="AA2276" s="116">
        <v>0</v>
      </c>
      <c r="AB2276" s="116">
        <v>0</v>
      </c>
      <c r="AC2276" s="116">
        <v>0</v>
      </c>
      <c r="AD2276" s="116">
        <v>0</v>
      </c>
      <c r="AE2276" s="115">
        <f t="shared" si="591"/>
        <v>0</v>
      </c>
      <c r="AF2276" s="116">
        <v>0</v>
      </c>
      <c r="AG2276" s="116">
        <v>0</v>
      </c>
      <c r="AH2276" s="116">
        <v>0</v>
      </c>
      <c r="AI2276" s="116">
        <v>0</v>
      </c>
      <c r="AJ2276" s="115">
        <f t="shared" si="594"/>
        <v>0</v>
      </c>
      <c r="AK2276" s="116">
        <f t="shared" si="594"/>
        <v>0</v>
      </c>
      <c r="AL2276" s="116">
        <f t="shared" si="594"/>
        <v>0</v>
      </c>
      <c r="AM2276" s="116">
        <f t="shared" si="594"/>
        <v>0</v>
      </c>
      <c r="AN2276" s="116">
        <f t="shared" si="594"/>
        <v>0</v>
      </c>
      <c r="AO2276" s="115">
        <f t="shared" si="592"/>
        <v>0</v>
      </c>
      <c r="AP2276" s="116">
        <f t="shared" si="592"/>
        <v>0</v>
      </c>
      <c r="AQ2276" s="116">
        <f t="shared" si="592"/>
        <v>0</v>
      </c>
      <c r="AR2276" s="116">
        <f t="shared" si="586"/>
        <v>0</v>
      </c>
      <c r="AS2276" s="116">
        <f t="shared" si="593"/>
        <v>0</v>
      </c>
    </row>
    <row r="2277" spans="2:45" ht="27" thickTop="1" thickBot="1" x14ac:dyDescent="0.3">
      <c r="B2277" s="101" t="str">
        <f t="shared" si="587"/>
        <v>a</v>
      </c>
      <c r="D2277" s="109" t="s">
        <v>486</v>
      </c>
      <c r="E2277" s="88" t="s">
        <v>487</v>
      </c>
      <c r="F2277" s="115">
        <f t="shared" si="574"/>
        <v>2090000</v>
      </c>
      <c r="G2277" s="116">
        <f>SUM(G2278,G2290:G2292)</f>
        <v>15000</v>
      </c>
      <c r="H2277" s="116">
        <f>SUM(H2278,H2290:H2292)</f>
        <v>1423000</v>
      </c>
      <c r="I2277" s="116">
        <f>SUM(I2278,I2290:I2292)</f>
        <v>33000</v>
      </c>
      <c r="J2277" s="116">
        <f>SUM(J2278,J2290:J2292)</f>
        <v>619000</v>
      </c>
      <c r="K2277" s="115">
        <f t="shared" si="588"/>
        <v>2090000</v>
      </c>
      <c r="L2277" s="116">
        <f>SUM(L2278,L2290:L2292)</f>
        <v>15000</v>
      </c>
      <c r="M2277" s="116">
        <f>SUM(M2278,M2290:M2292)</f>
        <v>1423000</v>
      </c>
      <c r="N2277" s="116">
        <f>SUM(N2278,N2290:N2292)</f>
        <v>33000</v>
      </c>
      <c r="O2277" s="116">
        <f>SUM(O2278,O2290:O2292)</f>
        <v>619000</v>
      </c>
      <c r="P2277" s="115">
        <f t="shared" si="589"/>
        <v>0</v>
      </c>
      <c r="Q2277" s="116">
        <f>SUM(Q2278,Q2290:Q2292)</f>
        <v>0</v>
      </c>
      <c r="R2277" s="116">
        <f>SUM(R2278,R2290:R2292)</f>
        <v>0</v>
      </c>
      <c r="S2277" s="116">
        <f>SUM(S2278,S2290:S2292)</f>
        <v>0</v>
      </c>
      <c r="T2277" s="116">
        <f>SUM(T2278,T2290:T2292)</f>
        <v>0</v>
      </c>
      <c r="U2277" s="111">
        <f t="shared" si="595"/>
        <v>0</v>
      </c>
      <c r="V2277" s="116">
        <f t="shared" si="595"/>
        <v>0</v>
      </c>
      <c r="W2277" s="116">
        <f t="shared" si="595"/>
        <v>0</v>
      </c>
      <c r="X2277" s="116">
        <f t="shared" si="595"/>
        <v>0</v>
      </c>
      <c r="Y2277" s="116">
        <f t="shared" si="595"/>
        <v>0</v>
      </c>
      <c r="Z2277" s="115">
        <f t="shared" si="590"/>
        <v>0</v>
      </c>
      <c r="AA2277" s="116">
        <f>SUM(AA2278,AA2290:AA2292)</f>
        <v>0</v>
      </c>
      <c r="AB2277" s="116">
        <f>SUM(AB2278,AB2290:AB2292)</f>
        <v>0</v>
      </c>
      <c r="AC2277" s="116">
        <f>SUM(AC2278,AC2290:AC2292)</f>
        <v>0</v>
      </c>
      <c r="AD2277" s="116">
        <f>SUM(AD2278,AD2290:AD2292)</f>
        <v>0</v>
      </c>
      <c r="AE2277" s="115">
        <f t="shared" si="591"/>
        <v>0</v>
      </c>
      <c r="AF2277" s="116">
        <f>SUM(AF2278,AF2290:AF2292)</f>
        <v>0</v>
      </c>
      <c r="AG2277" s="116">
        <f>SUM(AG2278,AG2290:AG2292)</f>
        <v>0</v>
      </c>
      <c r="AH2277" s="116">
        <f>SUM(AH2278,AH2290:AH2292)</f>
        <v>0</v>
      </c>
      <c r="AI2277" s="116">
        <f>SUM(AI2278,AI2290:AI2292)</f>
        <v>0</v>
      </c>
      <c r="AJ2277" s="115">
        <f t="shared" si="594"/>
        <v>2090000</v>
      </c>
      <c r="AK2277" s="116">
        <f t="shared" si="594"/>
        <v>15000</v>
      </c>
      <c r="AL2277" s="116">
        <f t="shared" si="594"/>
        <v>1423000</v>
      </c>
      <c r="AM2277" s="116">
        <f t="shared" si="594"/>
        <v>33000</v>
      </c>
      <c r="AN2277" s="116">
        <f t="shared" si="594"/>
        <v>619000</v>
      </c>
      <c r="AO2277" s="115">
        <f t="shared" si="592"/>
        <v>2090000</v>
      </c>
      <c r="AP2277" s="116">
        <f t="shared" si="592"/>
        <v>15000</v>
      </c>
      <c r="AQ2277" s="116">
        <f t="shared" si="592"/>
        <v>1423000</v>
      </c>
      <c r="AR2277" s="116">
        <f t="shared" si="586"/>
        <v>33000</v>
      </c>
      <c r="AS2277" s="116">
        <f t="shared" si="593"/>
        <v>619000</v>
      </c>
    </row>
    <row r="2278" spans="2:45" ht="16.5" thickTop="1" thickBot="1" x14ac:dyDescent="0.3">
      <c r="B2278" s="101" t="str">
        <f t="shared" si="587"/>
        <v>a</v>
      </c>
      <c r="D2278" s="109" t="s">
        <v>279</v>
      </c>
      <c r="E2278" s="118" t="s">
        <v>298</v>
      </c>
      <c r="F2278" s="115">
        <f t="shared" si="574"/>
        <v>2090000</v>
      </c>
      <c r="G2278" s="116">
        <f>SUM(G2279:G2285)</f>
        <v>15000</v>
      </c>
      <c r="H2278" s="116">
        <f>SUM(H2279:H2285)</f>
        <v>1423000</v>
      </c>
      <c r="I2278" s="116">
        <f>SUM(I2279:I2285)</f>
        <v>33000</v>
      </c>
      <c r="J2278" s="116">
        <f>SUM(J2279:J2285)</f>
        <v>619000</v>
      </c>
      <c r="K2278" s="115">
        <f t="shared" si="588"/>
        <v>2090000</v>
      </c>
      <c r="L2278" s="116">
        <f>SUM(L2279:L2285)</f>
        <v>15000</v>
      </c>
      <c r="M2278" s="116">
        <f>SUM(M2279:M2285)</f>
        <v>1423000</v>
      </c>
      <c r="N2278" s="116">
        <f>SUM(N2279:N2285)</f>
        <v>33000</v>
      </c>
      <c r="O2278" s="116">
        <f>SUM(O2279:O2285)</f>
        <v>619000</v>
      </c>
      <c r="P2278" s="115">
        <f t="shared" si="589"/>
        <v>0</v>
      </c>
      <c r="Q2278" s="116">
        <f>SUM(Q2279:Q2285)</f>
        <v>0</v>
      </c>
      <c r="R2278" s="116">
        <f>SUM(R2279:R2285)</f>
        <v>0</v>
      </c>
      <c r="S2278" s="116">
        <f>SUM(S2279:S2285)</f>
        <v>0</v>
      </c>
      <c r="T2278" s="116">
        <f>SUM(T2279:T2285)</f>
        <v>0</v>
      </c>
      <c r="U2278" s="111">
        <f t="shared" si="595"/>
        <v>0</v>
      </c>
      <c r="V2278" s="116">
        <f t="shared" si="595"/>
        <v>0</v>
      </c>
      <c r="W2278" s="116">
        <f t="shared" si="595"/>
        <v>0</v>
      </c>
      <c r="X2278" s="116">
        <f t="shared" si="595"/>
        <v>0</v>
      </c>
      <c r="Y2278" s="116">
        <f t="shared" si="595"/>
        <v>0</v>
      </c>
      <c r="Z2278" s="115">
        <f t="shared" si="590"/>
        <v>0</v>
      </c>
      <c r="AA2278" s="116">
        <f>SUM(AA2279:AA2285)</f>
        <v>0</v>
      </c>
      <c r="AB2278" s="116">
        <f>SUM(AB2279:AB2285)</f>
        <v>0</v>
      </c>
      <c r="AC2278" s="116">
        <f>SUM(AC2279:AC2285)</f>
        <v>0</v>
      </c>
      <c r="AD2278" s="116">
        <f>SUM(AD2279:AD2285)</f>
        <v>0</v>
      </c>
      <c r="AE2278" s="115">
        <f t="shared" si="591"/>
        <v>0</v>
      </c>
      <c r="AF2278" s="116">
        <f>SUM(AF2279:AF2285)</f>
        <v>0</v>
      </c>
      <c r="AG2278" s="116">
        <f>SUM(AG2279:AG2285)</f>
        <v>0</v>
      </c>
      <c r="AH2278" s="116">
        <f>SUM(AH2279:AH2285)</f>
        <v>0</v>
      </c>
      <c r="AI2278" s="116">
        <f>SUM(AI2279:AI2285)</f>
        <v>0</v>
      </c>
      <c r="AJ2278" s="115">
        <f t="shared" si="594"/>
        <v>2090000</v>
      </c>
      <c r="AK2278" s="116">
        <f t="shared" si="594"/>
        <v>15000</v>
      </c>
      <c r="AL2278" s="116">
        <f t="shared" si="594"/>
        <v>1423000</v>
      </c>
      <c r="AM2278" s="116">
        <f t="shared" si="594"/>
        <v>33000</v>
      </c>
      <c r="AN2278" s="116">
        <f t="shared" si="594"/>
        <v>619000</v>
      </c>
      <c r="AO2278" s="115">
        <f t="shared" si="592"/>
        <v>2090000</v>
      </c>
      <c r="AP2278" s="116">
        <f t="shared" si="592"/>
        <v>15000</v>
      </c>
      <c r="AQ2278" s="116">
        <f t="shared" si="592"/>
        <v>1423000</v>
      </c>
      <c r="AR2278" s="116">
        <f t="shared" si="586"/>
        <v>33000</v>
      </c>
      <c r="AS2278" s="116">
        <f t="shared" si="593"/>
        <v>619000</v>
      </c>
    </row>
    <row r="2279" spans="2:45" ht="16.5" thickTop="1" thickBot="1" x14ac:dyDescent="0.3">
      <c r="B2279" s="101" t="str">
        <f t="shared" si="587"/>
        <v>b</v>
      </c>
      <c r="D2279" s="109" t="s">
        <v>279</v>
      </c>
      <c r="E2279" s="119" t="s">
        <v>299</v>
      </c>
      <c r="F2279" s="115">
        <f t="shared" si="574"/>
        <v>0</v>
      </c>
      <c r="G2279" s="116">
        <v>0</v>
      </c>
      <c r="H2279" s="116">
        <v>0</v>
      </c>
      <c r="I2279" s="116">
        <v>0</v>
      </c>
      <c r="J2279" s="116">
        <v>0</v>
      </c>
      <c r="K2279" s="115">
        <f t="shared" si="588"/>
        <v>0</v>
      </c>
      <c r="L2279" s="116">
        <v>0</v>
      </c>
      <c r="M2279" s="116">
        <v>0</v>
      </c>
      <c r="N2279" s="116">
        <v>0</v>
      </c>
      <c r="O2279" s="116">
        <v>0</v>
      </c>
      <c r="P2279" s="115">
        <f t="shared" si="589"/>
        <v>0</v>
      </c>
      <c r="Q2279" s="116">
        <v>0</v>
      </c>
      <c r="R2279" s="116">
        <v>0</v>
      </c>
      <c r="S2279" s="116">
        <v>0</v>
      </c>
      <c r="T2279" s="116">
        <v>0</v>
      </c>
      <c r="U2279" s="111">
        <f t="shared" si="595"/>
        <v>0</v>
      </c>
      <c r="V2279" s="116">
        <f t="shared" si="595"/>
        <v>0</v>
      </c>
      <c r="W2279" s="116">
        <f t="shared" si="595"/>
        <v>0</v>
      </c>
      <c r="X2279" s="116">
        <f t="shared" si="595"/>
        <v>0</v>
      </c>
      <c r="Y2279" s="116">
        <f t="shared" si="595"/>
        <v>0</v>
      </c>
      <c r="Z2279" s="115">
        <f t="shared" si="590"/>
        <v>0</v>
      </c>
      <c r="AA2279" s="116">
        <v>0</v>
      </c>
      <c r="AB2279" s="116">
        <v>0</v>
      </c>
      <c r="AC2279" s="116">
        <v>0</v>
      </c>
      <c r="AD2279" s="116">
        <v>0</v>
      </c>
      <c r="AE2279" s="115">
        <f t="shared" si="591"/>
        <v>0</v>
      </c>
      <c r="AF2279" s="116">
        <v>0</v>
      </c>
      <c r="AG2279" s="116">
        <v>0</v>
      </c>
      <c r="AH2279" s="116">
        <v>0</v>
      </c>
      <c r="AI2279" s="116">
        <v>0</v>
      </c>
      <c r="AJ2279" s="115">
        <f t="shared" si="594"/>
        <v>0</v>
      </c>
      <c r="AK2279" s="116">
        <f t="shared" si="594"/>
        <v>0</v>
      </c>
      <c r="AL2279" s="116">
        <f t="shared" si="594"/>
        <v>0</v>
      </c>
      <c r="AM2279" s="116">
        <f t="shared" si="594"/>
        <v>0</v>
      </c>
      <c r="AN2279" s="116">
        <f t="shared" si="594"/>
        <v>0</v>
      </c>
      <c r="AO2279" s="115">
        <f t="shared" si="592"/>
        <v>0</v>
      </c>
      <c r="AP2279" s="116">
        <f t="shared" si="592"/>
        <v>0</v>
      </c>
      <c r="AQ2279" s="116">
        <f t="shared" si="592"/>
        <v>0</v>
      </c>
      <c r="AR2279" s="116">
        <f t="shared" si="586"/>
        <v>0</v>
      </c>
      <c r="AS2279" s="116">
        <f t="shared" si="593"/>
        <v>0</v>
      </c>
    </row>
    <row r="2280" spans="2:45" ht="16.5" thickTop="1" thickBot="1" x14ac:dyDescent="0.3">
      <c r="B2280" s="101" t="str">
        <f t="shared" si="587"/>
        <v>b</v>
      </c>
      <c r="D2280" s="109" t="s">
        <v>279</v>
      </c>
      <c r="E2280" s="119" t="s">
        <v>300</v>
      </c>
      <c r="F2280" s="115">
        <f t="shared" si="574"/>
        <v>0</v>
      </c>
      <c r="G2280" s="116">
        <v>0</v>
      </c>
      <c r="H2280" s="116">
        <v>0</v>
      </c>
      <c r="I2280" s="116">
        <v>0</v>
      </c>
      <c r="J2280" s="116">
        <v>0</v>
      </c>
      <c r="K2280" s="115">
        <f t="shared" si="588"/>
        <v>0</v>
      </c>
      <c r="L2280" s="116">
        <v>0</v>
      </c>
      <c r="M2280" s="116">
        <v>0</v>
      </c>
      <c r="N2280" s="116">
        <v>0</v>
      </c>
      <c r="O2280" s="116">
        <v>0</v>
      </c>
      <c r="P2280" s="115">
        <f t="shared" si="589"/>
        <v>0</v>
      </c>
      <c r="Q2280" s="116">
        <v>0</v>
      </c>
      <c r="R2280" s="116">
        <v>0</v>
      </c>
      <c r="S2280" s="116">
        <v>0</v>
      </c>
      <c r="T2280" s="116">
        <v>0</v>
      </c>
      <c r="U2280" s="111">
        <f t="shared" si="595"/>
        <v>0</v>
      </c>
      <c r="V2280" s="116">
        <f t="shared" si="595"/>
        <v>0</v>
      </c>
      <c r="W2280" s="116">
        <f t="shared" si="595"/>
        <v>0</v>
      </c>
      <c r="X2280" s="116">
        <f t="shared" si="595"/>
        <v>0</v>
      </c>
      <c r="Y2280" s="116">
        <f t="shared" si="595"/>
        <v>0</v>
      </c>
      <c r="Z2280" s="115">
        <f t="shared" si="590"/>
        <v>0</v>
      </c>
      <c r="AA2280" s="116">
        <v>0</v>
      </c>
      <c r="AB2280" s="116">
        <v>0</v>
      </c>
      <c r="AC2280" s="116">
        <v>0</v>
      </c>
      <c r="AD2280" s="116">
        <v>0</v>
      </c>
      <c r="AE2280" s="115">
        <f t="shared" si="591"/>
        <v>0</v>
      </c>
      <c r="AF2280" s="116">
        <v>0</v>
      </c>
      <c r="AG2280" s="116">
        <v>0</v>
      </c>
      <c r="AH2280" s="116">
        <v>0</v>
      </c>
      <c r="AI2280" s="116">
        <v>0</v>
      </c>
      <c r="AJ2280" s="115">
        <f t="shared" si="594"/>
        <v>0</v>
      </c>
      <c r="AK2280" s="116">
        <f t="shared" si="594"/>
        <v>0</v>
      </c>
      <c r="AL2280" s="116">
        <f t="shared" si="594"/>
        <v>0</v>
      </c>
      <c r="AM2280" s="116">
        <f t="shared" si="594"/>
        <v>0</v>
      </c>
      <c r="AN2280" s="116">
        <f t="shared" si="594"/>
        <v>0</v>
      </c>
      <c r="AO2280" s="115">
        <f t="shared" si="592"/>
        <v>0</v>
      </c>
      <c r="AP2280" s="116">
        <f t="shared" si="592"/>
        <v>0</v>
      </c>
      <c r="AQ2280" s="116">
        <f t="shared" si="592"/>
        <v>0</v>
      </c>
      <c r="AR2280" s="116">
        <f t="shared" si="586"/>
        <v>0</v>
      </c>
      <c r="AS2280" s="116">
        <f t="shared" si="593"/>
        <v>0</v>
      </c>
    </row>
    <row r="2281" spans="2:45" ht="16.5" thickTop="1" thickBot="1" x14ac:dyDescent="0.3">
      <c r="B2281" s="101" t="str">
        <f t="shared" si="587"/>
        <v>b</v>
      </c>
      <c r="D2281" s="109" t="s">
        <v>279</v>
      </c>
      <c r="E2281" s="119" t="s">
        <v>301</v>
      </c>
      <c r="F2281" s="115">
        <f t="shared" si="574"/>
        <v>0</v>
      </c>
      <c r="G2281" s="116">
        <v>0</v>
      </c>
      <c r="H2281" s="116">
        <v>0</v>
      </c>
      <c r="I2281" s="116">
        <v>0</v>
      </c>
      <c r="J2281" s="116">
        <v>0</v>
      </c>
      <c r="K2281" s="115">
        <f t="shared" si="588"/>
        <v>0</v>
      </c>
      <c r="L2281" s="116">
        <v>0</v>
      </c>
      <c r="M2281" s="116">
        <v>0</v>
      </c>
      <c r="N2281" s="116">
        <v>0</v>
      </c>
      <c r="O2281" s="116">
        <v>0</v>
      </c>
      <c r="P2281" s="115">
        <f t="shared" si="589"/>
        <v>0</v>
      </c>
      <c r="Q2281" s="116">
        <v>0</v>
      </c>
      <c r="R2281" s="116">
        <v>0</v>
      </c>
      <c r="S2281" s="116">
        <v>0</v>
      </c>
      <c r="T2281" s="116">
        <v>0</v>
      </c>
      <c r="U2281" s="111">
        <f t="shared" si="595"/>
        <v>0</v>
      </c>
      <c r="V2281" s="116">
        <f t="shared" si="595"/>
        <v>0</v>
      </c>
      <c r="W2281" s="116">
        <f t="shared" si="595"/>
        <v>0</v>
      </c>
      <c r="X2281" s="116">
        <f t="shared" si="595"/>
        <v>0</v>
      </c>
      <c r="Y2281" s="116">
        <f t="shared" si="595"/>
        <v>0</v>
      </c>
      <c r="Z2281" s="115">
        <f t="shared" si="590"/>
        <v>0</v>
      </c>
      <c r="AA2281" s="116">
        <v>0</v>
      </c>
      <c r="AB2281" s="116">
        <v>0</v>
      </c>
      <c r="AC2281" s="116">
        <v>0</v>
      </c>
      <c r="AD2281" s="116">
        <v>0</v>
      </c>
      <c r="AE2281" s="115">
        <f t="shared" si="591"/>
        <v>0</v>
      </c>
      <c r="AF2281" s="116">
        <v>0</v>
      </c>
      <c r="AG2281" s="116">
        <v>0</v>
      </c>
      <c r="AH2281" s="116">
        <v>0</v>
      </c>
      <c r="AI2281" s="116">
        <v>0</v>
      </c>
      <c r="AJ2281" s="115">
        <f t="shared" si="594"/>
        <v>0</v>
      </c>
      <c r="AK2281" s="116">
        <f t="shared" si="594"/>
        <v>0</v>
      </c>
      <c r="AL2281" s="116">
        <f t="shared" si="594"/>
        <v>0</v>
      </c>
      <c r="AM2281" s="116">
        <f t="shared" si="594"/>
        <v>0</v>
      </c>
      <c r="AN2281" s="116">
        <f t="shared" si="594"/>
        <v>0</v>
      </c>
      <c r="AO2281" s="115">
        <f t="shared" si="592"/>
        <v>0</v>
      </c>
      <c r="AP2281" s="116">
        <f t="shared" si="592"/>
        <v>0</v>
      </c>
      <c r="AQ2281" s="116">
        <f t="shared" si="592"/>
        <v>0</v>
      </c>
      <c r="AR2281" s="116">
        <f t="shared" si="586"/>
        <v>0</v>
      </c>
      <c r="AS2281" s="116">
        <f t="shared" si="593"/>
        <v>0</v>
      </c>
    </row>
    <row r="2282" spans="2:45" ht="16.5" thickTop="1" thickBot="1" x14ac:dyDescent="0.3">
      <c r="B2282" s="101" t="str">
        <f t="shared" si="587"/>
        <v>b</v>
      </c>
      <c r="D2282" s="109" t="s">
        <v>279</v>
      </c>
      <c r="E2282" s="119" t="s">
        <v>302</v>
      </c>
      <c r="F2282" s="115">
        <f t="shared" si="574"/>
        <v>0</v>
      </c>
      <c r="G2282" s="116">
        <v>0</v>
      </c>
      <c r="H2282" s="116">
        <v>0</v>
      </c>
      <c r="I2282" s="116">
        <v>0</v>
      </c>
      <c r="J2282" s="116">
        <v>0</v>
      </c>
      <c r="K2282" s="115">
        <f t="shared" si="588"/>
        <v>0</v>
      </c>
      <c r="L2282" s="116">
        <v>0</v>
      </c>
      <c r="M2282" s="116">
        <v>0</v>
      </c>
      <c r="N2282" s="116">
        <v>0</v>
      </c>
      <c r="O2282" s="116">
        <v>0</v>
      </c>
      <c r="P2282" s="115">
        <f t="shared" si="589"/>
        <v>0</v>
      </c>
      <c r="Q2282" s="116">
        <v>0</v>
      </c>
      <c r="R2282" s="116">
        <v>0</v>
      </c>
      <c r="S2282" s="116">
        <v>0</v>
      </c>
      <c r="T2282" s="116">
        <v>0</v>
      </c>
      <c r="U2282" s="111">
        <f t="shared" si="595"/>
        <v>0</v>
      </c>
      <c r="V2282" s="116">
        <f t="shared" si="595"/>
        <v>0</v>
      </c>
      <c r="W2282" s="116">
        <f t="shared" si="595"/>
        <v>0</v>
      </c>
      <c r="X2282" s="116">
        <f t="shared" si="595"/>
        <v>0</v>
      </c>
      <c r="Y2282" s="116">
        <f t="shared" si="595"/>
        <v>0</v>
      </c>
      <c r="Z2282" s="115">
        <f t="shared" si="590"/>
        <v>0</v>
      </c>
      <c r="AA2282" s="116">
        <v>0</v>
      </c>
      <c r="AB2282" s="116">
        <v>0</v>
      </c>
      <c r="AC2282" s="116">
        <v>0</v>
      </c>
      <c r="AD2282" s="116">
        <v>0</v>
      </c>
      <c r="AE2282" s="115">
        <f t="shared" si="591"/>
        <v>0</v>
      </c>
      <c r="AF2282" s="116">
        <v>0</v>
      </c>
      <c r="AG2282" s="116">
        <v>0</v>
      </c>
      <c r="AH2282" s="116">
        <v>0</v>
      </c>
      <c r="AI2282" s="116">
        <v>0</v>
      </c>
      <c r="AJ2282" s="115">
        <f t="shared" si="594"/>
        <v>0</v>
      </c>
      <c r="AK2282" s="116">
        <f t="shared" si="594"/>
        <v>0</v>
      </c>
      <c r="AL2282" s="116">
        <f t="shared" si="594"/>
        <v>0</v>
      </c>
      <c r="AM2282" s="116">
        <f t="shared" si="594"/>
        <v>0</v>
      </c>
      <c r="AN2282" s="116">
        <f t="shared" si="594"/>
        <v>0</v>
      </c>
      <c r="AO2282" s="115">
        <f t="shared" si="592"/>
        <v>0</v>
      </c>
      <c r="AP2282" s="116">
        <f t="shared" si="592"/>
        <v>0</v>
      </c>
      <c r="AQ2282" s="116">
        <f t="shared" si="592"/>
        <v>0</v>
      </c>
      <c r="AR2282" s="116">
        <f t="shared" si="586"/>
        <v>0</v>
      </c>
      <c r="AS2282" s="116">
        <f t="shared" si="593"/>
        <v>0</v>
      </c>
    </row>
    <row r="2283" spans="2:45" ht="16.5" thickTop="1" thickBot="1" x14ac:dyDescent="0.3">
      <c r="B2283" s="101" t="str">
        <f t="shared" si="587"/>
        <v>b</v>
      </c>
      <c r="D2283" s="109" t="s">
        <v>279</v>
      </c>
      <c r="E2283" s="119" t="s">
        <v>303</v>
      </c>
      <c r="F2283" s="115">
        <f t="shared" si="574"/>
        <v>0</v>
      </c>
      <c r="G2283" s="116">
        <v>0</v>
      </c>
      <c r="H2283" s="116">
        <v>0</v>
      </c>
      <c r="I2283" s="116">
        <v>0</v>
      </c>
      <c r="J2283" s="116">
        <v>0</v>
      </c>
      <c r="K2283" s="115">
        <f t="shared" si="588"/>
        <v>0</v>
      </c>
      <c r="L2283" s="116">
        <v>0</v>
      </c>
      <c r="M2283" s="116">
        <v>0</v>
      </c>
      <c r="N2283" s="116">
        <v>0</v>
      </c>
      <c r="O2283" s="116">
        <v>0</v>
      </c>
      <c r="P2283" s="115">
        <f t="shared" si="589"/>
        <v>0</v>
      </c>
      <c r="Q2283" s="116">
        <v>0</v>
      </c>
      <c r="R2283" s="116">
        <v>0</v>
      </c>
      <c r="S2283" s="116">
        <v>0</v>
      </c>
      <c r="T2283" s="116">
        <v>0</v>
      </c>
      <c r="U2283" s="111">
        <f t="shared" si="595"/>
        <v>0</v>
      </c>
      <c r="V2283" s="116">
        <f t="shared" si="595"/>
        <v>0</v>
      </c>
      <c r="W2283" s="116">
        <f t="shared" si="595"/>
        <v>0</v>
      </c>
      <c r="X2283" s="116">
        <f t="shared" si="595"/>
        <v>0</v>
      </c>
      <c r="Y2283" s="116">
        <f t="shared" si="595"/>
        <v>0</v>
      </c>
      <c r="Z2283" s="115">
        <f t="shared" si="590"/>
        <v>0</v>
      </c>
      <c r="AA2283" s="116">
        <v>0</v>
      </c>
      <c r="AB2283" s="116">
        <v>0</v>
      </c>
      <c r="AC2283" s="116">
        <v>0</v>
      </c>
      <c r="AD2283" s="116">
        <v>0</v>
      </c>
      <c r="AE2283" s="115">
        <f t="shared" si="591"/>
        <v>0</v>
      </c>
      <c r="AF2283" s="116">
        <v>0</v>
      </c>
      <c r="AG2283" s="116">
        <v>0</v>
      </c>
      <c r="AH2283" s="116">
        <v>0</v>
      </c>
      <c r="AI2283" s="116">
        <v>0</v>
      </c>
      <c r="AJ2283" s="115">
        <f t="shared" si="594"/>
        <v>0</v>
      </c>
      <c r="AK2283" s="116">
        <f t="shared" si="594"/>
        <v>0</v>
      </c>
      <c r="AL2283" s="116">
        <f t="shared" si="594"/>
        <v>0</v>
      </c>
      <c r="AM2283" s="116">
        <f t="shared" si="594"/>
        <v>0</v>
      </c>
      <c r="AN2283" s="116">
        <f t="shared" si="594"/>
        <v>0</v>
      </c>
      <c r="AO2283" s="115">
        <f t="shared" si="592"/>
        <v>0</v>
      </c>
      <c r="AP2283" s="116">
        <f t="shared" si="592"/>
        <v>0</v>
      </c>
      <c r="AQ2283" s="116">
        <f t="shared" si="592"/>
        <v>0</v>
      </c>
      <c r="AR2283" s="116">
        <f t="shared" si="586"/>
        <v>0</v>
      </c>
      <c r="AS2283" s="116">
        <f t="shared" si="593"/>
        <v>0</v>
      </c>
    </row>
    <row r="2284" spans="2:45" ht="16.5" thickTop="1" thickBot="1" x14ac:dyDescent="0.3">
      <c r="B2284" s="101" t="str">
        <f t="shared" si="587"/>
        <v>b</v>
      </c>
      <c r="D2284" s="109" t="s">
        <v>279</v>
      </c>
      <c r="E2284" s="119" t="s">
        <v>304</v>
      </c>
      <c r="F2284" s="115">
        <f t="shared" si="574"/>
        <v>0</v>
      </c>
      <c r="G2284" s="116">
        <v>0</v>
      </c>
      <c r="H2284" s="116">
        <v>0</v>
      </c>
      <c r="I2284" s="116">
        <v>0</v>
      </c>
      <c r="J2284" s="116">
        <v>0</v>
      </c>
      <c r="K2284" s="115">
        <f t="shared" si="588"/>
        <v>0</v>
      </c>
      <c r="L2284" s="116">
        <v>0</v>
      </c>
      <c r="M2284" s="116">
        <v>0</v>
      </c>
      <c r="N2284" s="116">
        <v>0</v>
      </c>
      <c r="O2284" s="116">
        <v>0</v>
      </c>
      <c r="P2284" s="115">
        <f t="shared" si="589"/>
        <v>0</v>
      </c>
      <c r="Q2284" s="116">
        <v>0</v>
      </c>
      <c r="R2284" s="116">
        <v>0</v>
      </c>
      <c r="S2284" s="116">
        <v>0</v>
      </c>
      <c r="T2284" s="116">
        <v>0</v>
      </c>
      <c r="U2284" s="111">
        <f t="shared" si="595"/>
        <v>0</v>
      </c>
      <c r="V2284" s="116">
        <f t="shared" si="595"/>
        <v>0</v>
      </c>
      <c r="W2284" s="116">
        <f t="shared" si="595"/>
        <v>0</v>
      </c>
      <c r="X2284" s="116">
        <f t="shared" si="595"/>
        <v>0</v>
      </c>
      <c r="Y2284" s="116">
        <f t="shared" si="595"/>
        <v>0</v>
      </c>
      <c r="Z2284" s="115">
        <f t="shared" si="590"/>
        <v>0</v>
      </c>
      <c r="AA2284" s="116">
        <v>0</v>
      </c>
      <c r="AB2284" s="116">
        <v>0</v>
      </c>
      <c r="AC2284" s="116">
        <v>0</v>
      </c>
      <c r="AD2284" s="116">
        <v>0</v>
      </c>
      <c r="AE2284" s="115">
        <f t="shared" si="591"/>
        <v>0</v>
      </c>
      <c r="AF2284" s="116">
        <v>0</v>
      </c>
      <c r="AG2284" s="116">
        <v>0</v>
      </c>
      <c r="AH2284" s="116">
        <v>0</v>
      </c>
      <c r="AI2284" s="116">
        <v>0</v>
      </c>
      <c r="AJ2284" s="115">
        <f t="shared" si="594"/>
        <v>0</v>
      </c>
      <c r="AK2284" s="116">
        <f t="shared" si="594"/>
        <v>0</v>
      </c>
      <c r="AL2284" s="116">
        <f t="shared" si="594"/>
        <v>0</v>
      </c>
      <c r="AM2284" s="116">
        <f t="shared" si="594"/>
        <v>0</v>
      </c>
      <c r="AN2284" s="116">
        <f t="shared" si="594"/>
        <v>0</v>
      </c>
      <c r="AO2284" s="115">
        <f t="shared" si="592"/>
        <v>0</v>
      </c>
      <c r="AP2284" s="116">
        <f t="shared" si="592"/>
        <v>0</v>
      </c>
      <c r="AQ2284" s="116">
        <f t="shared" si="592"/>
        <v>0</v>
      </c>
      <c r="AR2284" s="116">
        <f t="shared" si="586"/>
        <v>0</v>
      </c>
      <c r="AS2284" s="116">
        <f t="shared" si="593"/>
        <v>0</v>
      </c>
    </row>
    <row r="2285" spans="2:45" ht="16.5" thickTop="1" thickBot="1" x14ac:dyDescent="0.3">
      <c r="B2285" s="101" t="str">
        <f t="shared" si="587"/>
        <v>a</v>
      </c>
      <c r="D2285" s="109" t="s">
        <v>279</v>
      </c>
      <c r="E2285" s="119" t="s">
        <v>305</v>
      </c>
      <c r="F2285" s="115">
        <f t="shared" si="574"/>
        <v>2090000</v>
      </c>
      <c r="G2285" s="116">
        <f>SUM(G2286:G2287)</f>
        <v>15000</v>
      </c>
      <c r="H2285" s="116">
        <f>SUM(H2286:H2287)</f>
        <v>1423000</v>
      </c>
      <c r="I2285" s="116">
        <f>SUM(I2286:I2287)</f>
        <v>33000</v>
      </c>
      <c r="J2285" s="116">
        <f>SUM(J2286:J2287)</f>
        <v>619000</v>
      </c>
      <c r="K2285" s="115">
        <f t="shared" si="588"/>
        <v>2090000</v>
      </c>
      <c r="L2285" s="116">
        <f>SUM(L2286:L2287)</f>
        <v>15000</v>
      </c>
      <c r="M2285" s="116">
        <f>SUM(M2286:M2287)</f>
        <v>1423000</v>
      </c>
      <c r="N2285" s="116">
        <f>SUM(N2286:N2287)</f>
        <v>33000</v>
      </c>
      <c r="O2285" s="116">
        <f>SUM(O2286:O2287)</f>
        <v>619000</v>
      </c>
      <c r="P2285" s="115">
        <f t="shared" si="589"/>
        <v>0</v>
      </c>
      <c r="Q2285" s="116">
        <f>SUM(Q2286:Q2287)</f>
        <v>0</v>
      </c>
      <c r="R2285" s="116">
        <f>SUM(R2286:R2287)</f>
        <v>0</v>
      </c>
      <c r="S2285" s="116">
        <f>SUM(S2286:S2287)</f>
        <v>0</v>
      </c>
      <c r="T2285" s="116">
        <f>SUM(T2286:T2287)</f>
        <v>0</v>
      </c>
      <c r="U2285" s="111">
        <f t="shared" si="595"/>
        <v>0</v>
      </c>
      <c r="V2285" s="116">
        <f t="shared" si="595"/>
        <v>0</v>
      </c>
      <c r="W2285" s="116">
        <f t="shared" si="595"/>
        <v>0</v>
      </c>
      <c r="X2285" s="116">
        <f t="shared" si="595"/>
        <v>0</v>
      </c>
      <c r="Y2285" s="116">
        <f t="shared" si="595"/>
        <v>0</v>
      </c>
      <c r="Z2285" s="115">
        <f t="shared" si="590"/>
        <v>0</v>
      </c>
      <c r="AA2285" s="116">
        <f>SUM(AA2286:AA2287)</f>
        <v>0</v>
      </c>
      <c r="AB2285" s="116">
        <f>SUM(AB2286:AB2287)</f>
        <v>0</v>
      </c>
      <c r="AC2285" s="116">
        <f>SUM(AC2286:AC2287)</f>
        <v>0</v>
      </c>
      <c r="AD2285" s="116">
        <f>SUM(AD2286:AD2287)</f>
        <v>0</v>
      </c>
      <c r="AE2285" s="115">
        <f t="shared" si="591"/>
        <v>0</v>
      </c>
      <c r="AF2285" s="116">
        <f>SUM(AF2286:AF2287)</f>
        <v>0</v>
      </c>
      <c r="AG2285" s="116">
        <f>SUM(AG2286:AG2287)</f>
        <v>0</v>
      </c>
      <c r="AH2285" s="116">
        <f>SUM(AH2286:AH2287)</f>
        <v>0</v>
      </c>
      <c r="AI2285" s="116">
        <f>SUM(AI2286:AI2287)</f>
        <v>0</v>
      </c>
      <c r="AJ2285" s="115">
        <f t="shared" si="594"/>
        <v>2090000</v>
      </c>
      <c r="AK2285" s="116">
        <f t="shared" si="594"/>
        <v>15000</v>
      </c>
      <c r="AL2285" s="116">
        <f t="shared" si="594"/>
        <v>1423000</v>
      </c>
      <c r="AM2285" s="116">
        <f t="shared" si="594"/>
        <v>33000</v>
      </c>
      <c r="AN2285" s="116">
        <f t="shared" si="594"/>
        <v>619000</v>
      </c>
      <c r="AO2285" s="115">
        <f t="shared" si="592"/>
        <v>2090000</v>
      </c>
      <c r="AP2285" s="116">
        <f t="shared" si="592"/>
        <v>15000</v>
      </c>
      <c r="AQ2285" s="116">
        <f t="shared" si="592"/>
        <v>1423000</v>
      </c>
      <c r="AR2285" s="116">
        <f t="shared" si="586"/>
        <v>33000</v>
      </c>
      <c r="AS2285" s="116">
        <f t="shared" si="593"/>
        <v>619000</v>
      </c>
    </row>
    <row r="2286" spans="2:45" ht="16.5" thickTop="1" thickBot="1" x14ac:dyDescent="0.3">
      <c r="B2286" s="101" t="str">
        <f t="shared" si="587"/>
        <v>b</v>
      </c>
      <c r="D2286" s="109" t="s">
        <v>279</v>
      </c>
      <c r="E2286" s="120" t="s">
        <v>306</v>
      </c>
      <c r="F2286" s="115">
        <f t="shared" si="574"/>
        <v>0</v>
      </c>
      <c r="G2286" s="116">
        <v>0</v>
      </c>
      <c r="H2286" s="116">
        <v>0</v>
      </c>
      <c r="I2286" s="116">
        <v>0</v>
      </c>
      <c r="J2286" s="116">
        <v>0</v>
      </c>
      <c r="K2286" s="115">
        <f t="shared" si="588"/>
        <v>0</v>
      </c>
      <c r="L2286" s="116">
        <v>0</v>
      </c>
      <c r="M2286" s="116">
        <v>0</v>
      </c>
      <c r="N2286" s="116">
        <v>0</v>
      </c>
      <c r="O2286" s="116">
        <v>0</v>
      </c>
      <c r="P2286" s="115">
        <f t="shared" si="589"/>
        <v>0</v>
      </c>
      <c r="Q2286" s="116">
        <v>0</v>
      </c>
      <c r="R2286" s="116">
        <v>0</v>
      </c>
      <c r="S2286" s="116">
        <v>0</v>
      </c>
      <c r="T2286" s="116">
        <v>0</v>
      </c>
      <c r="U2286" s="111">
        <f t="shared" si="595"/>
        <v>0</v>
      </c>
      <c r="V2286" s="116">
        <f t="shared" si="595"/>
        <v>0</v>
      </c>
      <c r="W2286" s="116">
        <f t="shared" si="595"/>
        <v>0</v>
      </c>
      <c r="X2286" s="116">
        <f t="shared" si="595"/>
        <v>0</v>
      </c>
      <c r="Y2286" s="116">
        <f t="shared" si="595"/>
        <v>0</v>
      </c>
      <c r="Z2286" s="115">
        <f t="shared" si="590"/>
        <v>0</v>
      </c>
      <c r="AA2286" s="116">
        <v>0</v>
      </c>
      <c r="AB2286" s="116">
        <v>0</v>
      </c>
      <c r="AC2286" s="116">
        <v>0</v>
      </c>
      <c r="AD2286" s="116">
        <v>0</v>
      </c>
      <c r="AE2286" s="115">
        <f t="shared" si="591"/>
        <v>0</v>
      </c>
      <c r="AF2286" s="116">
        <v>0</v>
      </c>
      <c r="AG2286" s="116">
        <v>0</v>
      </c>
      <c r="AH2286" s="116">
        <v>0</v>
      </c>
      <c r="AI2286" s="116">
        <v>0</v>
      </c>
      <c r="AJ2286" s="115">
        <f t="shared" si="594"/>
        <v>0</v>
      </c>
      <c r="AK2286" s="116">
        <f t="shared" si="594"/>
        <v>0</v>
      </c>
      <c r="AL2286" s="116">
        <f t="shared" si="594"/>
        <v>0</v>
      </c>
      <c r="AM2286" s="116">
        <f t="shared" si="594"/>
        <v>0</v>
      </c>
      <c r="AN2286" s="116">
        <f t="shared" si="594"/>
        <v>0</v>
      </c>
      <c r="AO2286" s="115">
        <f t="shared" si="592"/>
        <v>0</v>
      </c>
      <c r="AP2286" s="116">
        <f t="shared" si="592"/>
        <v>0</v>
      </c>
      <c r="AQ2286" s="116">
        <f t="shared" si="592"/>
        <v>0</v>
      </c>
      <c r="AR2286" s="116">
        <f t="shared" si="586"/>
        <v>0</v>
      </c>
      <c r="AS2286" s="116">
        <f t="shared" si="593"/>
        <v>0</v>
      </c>
    </row>
    <row r="2287" spans="2:45" ht="27" thickTop="1" thickBot="1" x14ac:dyDescent="0.3">
      <c r="B2287" s="101" t="str">
        <f t="shared" si="587"/>
        <v>a</v>
      </c>
      <c r="D2287" s="109" t="s">
        <v>279</v>
      </c>
      <c r="E2287" s="120" t="s">
        <v>307</v>
      </c>
      <c r="F2287" s="115">
        <f t="shared" si="574"/>
        <v>2090000</v>
      </c>
      <c r="G2287" s="116">
        <f>SUM(G2288:G2289)</f>
        <v>15000</v>
      </c>
      <c r="H2287" s="116">
        <f>SUM(H2288:H2289)</f>
        <v>1423000</v>
      </c>
      <c r="I2287" s="116">
        <f>SUM(I2288:I2289)</f>
        <v>33000</v>
      </c>
      <c r="J2287" s="116">
        <f>SUM(J2288:J2289)</f>
        <v>619000</v>
      </c>
      <c r="K2287" s="115">
        <f t="shared" si="588"/>
        <v>2090000</v>
      </c>
      <c r="L2287" s="116">
        <f>SUM(L2288:L2289)</f>
        <v>15000</v>
      </c>
      <c r="M2287" s="116">
        <f>SUM(M2288:M2289)</f>
        <v>1423000</v>
      </c>
      <c r="N2287" s="116">
        <f>SUM(N2288:N2289)</f>
        <v>33000</v>
      </c>
      <c r="O2287" s="116">
        <f>SUM(O2288:O2289)</f>
        <v>619000</v>
      </c>
      <c r="P2287" s="115">
        <f t="shared" si="589"/>
        <v>0</v>
      </c>
      <c r="Q2287" s="116">
        <f>SUM(Q2288:Q2289)</f>
        <v>0</v>
      </c>
      <c r="R2287" s="116">
        <f>SUM(R2288:R2289)</f>
        <v>0</v>
      </c>
      <c r="S2287" s="116">
        <f>SUM(S2288:S2289)</f>
        <v>0</v>
      </c>
      <c r="T2287" s="116">
        <f>SUM(T2288:T2289)</f>
        <v>0</v>
      </c>
      <c r="U2287" s="111">
        <f t="shared" si="595"/>
        <v>0</v>
      </c>
      <c r="V2287" s="116">
        <f t="shared" si="595"/>
        <v>0</v>
      </c>
      <c r="W2287" s="116">
        <f t="shared" si="595"/>
        <v>0</v>
      </c>
      <c r="X2287" s="116">
        <f t="shared" si="595"/>
        <v>0</v>
      </c>
      <c r="Y2287" s="116">
        <f t="shared" si="595"/>
        <v>0</v>
      </c>
      <c r="Z2287" s="115">
        <f t="shared" si="590"/>
        <v>0</v>
      </c>
      <c r="AA2287" s="116">
        <f>SUM(AA2288:AA2289)</f>
        <v>0</v>
      </c>
      <c r="AB2287" s="116">
        <f>SUM(AB2288:AB2289)</f>
        <v>0</v>
      </c>
      <c r="AC2287" s="116">
        <f>SUM(AC2288:AC2289)</f>
        <v>0</v>
      </c>
      <c r="AD2287" s="116">
        <f>SUM(AD2288:AD2289)</f>
        <v>0</v>
      </c>
      <c r="AE2287" s="115">
        <f t="shared" si="591"/>
        <v>0</v>
      </c>
      <c r="AF2287" s="116">
        <f>SUM(AF2288:AF2289)</f>
        <v>0</v>
      </c>
      <c r="AG2287" s="116">
        <f>SUM(AG2288:AG2289)</f>
        <v>0</v>
      </c>
      <c r="AH2287" s="116">
        <f>SUM(AH2288:AH2289)</f>
        <v>0</v>
      </c>
      <c r="AI2287" s="116">
        <f>SUM(AI2288:AI2289)</f>
        <v>0</v>
      </c>
      <c r="AJ2287" s="115">
        <f t="shared" si="594"/>
        <v>2090000</v>
      </c>
      <c r="AK2287" s="116">
        <f t="shared" si="594"/>
        <v>15000</v>
      </c>
      <c r="AL2287" s="116">
        <f t="shared" si="594"/>
        <v>1423000</v>
      </c>
      <c r="AM2287" s="116">
        <f t="shared" si="594"/>
        <v>33000</v>
      </c>
      <c r="AN2287" s="116">
        <f t="shared" si="594"/>
        <v>619000</v>
      </c>
      <c r="AO2287" s="115">
        <f t="shared" si="592"/>
        <v>2090000</v>
      </c>
      <c r="AP2287" s="116">
        <f t="shared" si="592"/>
        <v>15000</v>
      </c>
      <c r="AQ2287" s="116">
        <f t="shared" si="592"/>
        <v>1423000</v>
      </c>
      <c r="AR2287" s="116">
        <f t="shared" si="586"/>
        <v>33000</v>
      </c>
      <c r="AS2287" s="116">
        <f t="shared" si="593"/>
        <v>619000</v>
      </c>
    </row>
    <row r="2288" spans="2:45" ht="27" thickTop="1" thickBot="1" x14ac:dyDescent="0.3">
      <c r="B2288" s="101" t="str">
        <f t="shared" si="587"/>
        <v>a</v>
      </c>
      <c r="D2288" s="109" t="s">
        <v>279</v>
      </c>
      <c r="E2288" s="121" t="s">
        <v>308</v>
      </c>
      <c r="F2288" s="115">
        <f t="shared" si="574"/>
        <v>2090000</v>
      </c>
      <c r="G2288" s="116">
        <v>15000</v>
      </c>
      <c r="H2288" s="116">
        <v>1423000</v>
      </c>
      <c r="I2288" s="116">
        <v>33000</v>
      </c>
      <c r="J2288" s="116">
        <v>619000</v>
      </c>
      <c r="K2288" s="115">
        <f t="shared" si="588"/>
        <v>2090000</v>
      </c>
      <c r="L2288" s="116">
        <v>15000</v>
      </c>
      <c r="M2288" s="116">
        <v>1423000</v>
      </c>
      <c r="N2288" s="116">
        <v>33000</v>
      </c>
      <c r="O2288" s="116">
        <v>619000</v>
      </c>
      <c r="P2288" s="115">
        <f t="shared" si="589"/>
        <v>0</v>
      </c>
      <c r="Q2288" s="116">
        <v>0</v>
      </c>
      <c r="R2288" s="116">
        <v>0</v>
      </c>
      <c r="S2288" s="116">
        <v>0</v>
      </c>
      <c r="T2288" s="116">
        <v>0</v>
      </c>
      <c r="U2288" s="111">
        <f t="shared" si="595"/>
        <v>0</v>
      </c>
      <c r="V2288" s="116">
        <f t="shared" si="595"/>
        <v>0</v>
      </c>
      <c r="W2288" s="116">
        <f t="shared" si="595"/>
        <v>0</v>
      </c>
      <c r="X2288" s="116">
        <f t="shared" si="595"/>
        <v>0</v>
      </c>
      <c r="Y2288" s="116">
        <f t="shared" si="595"/>
        <v>0</v>
      </c>
      <c r="Z2288" s="115">
        <f t="shared" si="590"/>
        <v>0</v>
      </c>
      <c r="AA2288" s="116">
        <v>0</v>
      </c>
      <c r="AB2288" s="116">
        <v>0</v>
      </c>
      <c r="AC2288" s="116">
        <v>0</v>
      </c>
      <c r="AD2288" s="116">
        <v>0</v>
      </c>
      <c r="AE2288" s="115">
        <f t="shared" si="591"/>
        <v>0</v>
      </c>
      <c r="AF2288" s="116">
        <v>0</v>
      </c>
      <c r="AG2288" s="116">
        <v>0</v>
      </c>
      <c r="AH2288" s="116">
        <v>0</v>
      </c>
      <c r="AI2288" s="116">
        <v>0</v>
      </c>
      <c r="AJ2288" s="115">
        <f t="shared" si="594"/>
        <v>2090000</v>
      </c>
      <c r="AK2288" s="116">
        <f t="shared" si="594"/>
        <v>15000</v>
      </c>
      <c r="AL2288" s="116">
        <f t="shared" si="594"/>
        <v>1423000</v>
      </c>
      <c r="AM2288" s="116">
        <f t="shared" si="594"/>
        <v>33000</v>
      </c>
      <c r="AN2288" s="116">
        <f t="shared" si="594"/>
        <v>619000</v>
      </c>
      <c r="AO2288" s="115">
        <f t="shared" si="592"/>
        <v>2090000</v>
      </c>
      <c r="AP2288" s="116">
        <f t="shared" si="592"/>
        <v>15000</v>
      </c>
      <c r="AQ2288" s="116">
        <f t="shared" si="592"/>
        <v>1423000</v>
      </c>
      <c r="AR2288" s="116">
        <f t="shared" si="586"/>
        <v>33000</v>
      </c>
      <c r="AS2288" s="116">
        <f t="shared" si="593"/>
        <v>619000</v>
      </c>
    </row>
    <row r="2289" spans="2:45" ht="27" thickTop="1" thickBot="1" x14ac:dyDescent="0.3">
      <c r="B2289" s="101" t="str">
        <f t="shared" si="587"/>
        <v>b</v>
      </c>
      <c r="D2289" s="109" t="s">
        <v>279</v>
      </c>
      <c r="E2289" s="121" t="s">
        <v>309</v>
      </c>
      <c r="F2289" s="115">
        <f t="shared" si="574"/>
        <v>0</v>
      </c>
      <c r="G2289" s="116">
        <v>0</v>
      </c>
      <c r="H2289" s="116">
        <v>0</v>
      </c>
      <c r="I2289" s="116">
        <v>0</v>
      </c>
      <c r="J2289" s="116">
        <v>0</v>
      </c>
      <c r="K2289" s="115">
        <f t="shared" si="588"/>
        <v>0</v>
      </c>
      <c r="L2289" s="116">
        <v>0</v>
      </c>
      <c r="M2289" s="116">
        <v>0</v>
      </c>
      <c r="N2289" s="116">
        <v>0</v>
      </c>
      <c r="O2289" s="116">
        <v>0</v>
      </c>
      <c r="P2289" s="115">
        <f t="shared" si="589"/>
        <v>0</v>
      </c>
      <c r="Q2289" s="116">
        <v>0</v>
      </c>
      <c r="R2289" s="116">
        <v>0</v>
      </c>
      <c r="S2289" s="116">
        <v>0</v>
      </c>
      <c r="T2289" s="116">
        <v>0</v>
      </c>
      <c r="U2289" s="111">
        <f t="shared" si="595"/>
        <v>0</v>
      </c>
      <c r="V2289" s="116">
        <f t="shared" si="595"/>
        <v>0</v>
      </c>
      <c r="W2289" s="116">
        <f t="shared" si="595"/>
        <v>0</v>
      </c>
      <c r="X2289" s="116">
        <f t="shared" si="595"/>
        <v>0</v>
      </c>
      <c r="Y2289" s="116">
        <f t="shared" si="595"/>
        <v>0</v>
      </c>
      <c r="Z2289" s="115">
        <f t="shared" si="590"/>
        <v>0</v>
      </c>
      <c r="AA2289" s="116">
        <v>0</v>
      </c>
      <c r="AB2289" s="116">
        <v>0</v>
      </c>
      <c r="AC2289" s="116">
        <v>0</v>
      </c>
      <c r="AD2289" s="116">
        <v>0</v>
      </c>
      <c r="AE2289" s="115">
        <f t="shared" si="591"/>
        <v>0</v>
      </c>
      <c r="AF2289" s="116">
        <v>0</v>
      </c>
      <c r="AG2289" s="116">
        <v>0</v>
      </c>
      <c r="AH2289" s="116">
        <v>0</v>
      </c>
      <c r="AI2289" s="116">
        <v>0</v>
      </c>
      <c r="AJ2289" s="115">
        <f t="shared" si="594"/>
        <v>0</v>
      </c>
      <c r="AK2289" s="116">
        <f t="shared" si="594"/>
        <v>0</v>
      </c>
      <c r="AL2289" s="116">
        <f t="shared" si="594"/>
        <v>0</v>
      </c>
      <c r="AM2289" s="116">
        <f t="shared" si="594"/>
        <v>0</v>
      </c>
      <c r="AN2289" s="116">
        <f t="shared" si="594"/>
        <v>0</v>
      </c>
      <c r="AO2289" s="115">
        <f t="shared" si="592"/>
        <v>0</v>
      </c>
      <c r="AP2289" s="116">
        <f t="shared" si="592"/>
        <v>0</v>
      </c>
      <c r="AQ2289" s="116">
        <f t="shared" si="592"/>
        <v>0</v>
      </c>
      <c r="AR2289" s="116">
        <f t="shared" si="586"/>
        <v>0</v>
      </c>
      <c r="AS2289" s="116">
        <f t="shared" si="593"/>
        <v>0</v>
      </c>
    </row>
    <row r="2290" spans="2:45" ht="16.5" thickTop="1" thickBot="1" x14ac:dyDescent="0.3">
      <c r="B2290" s="101" t="str">
        <f t="shared" si="587"/>
        <v>b</v>
      </c>
      <c r="D2290" s="109" t="s">
        <v>279</v>
      </c>
      <c r="E2290" s="118" t="s">
        <v>310</v>
      </c>
      <c r="F2290" s="115">
        <f t="shared" si="574"/>
        <v>0</v>
      </c>
      <c r="G2290" s="116">
        <v>0</v>
      </c>
      <c r="H2290" s="116">
        <v>0</v>
      </c>
      <c r="I2290" s="116">
        <v>0</v>
      </c>
      <c r="J2290" s="116">
        <v>0</v>
      </c>
      <c r="K2290" s="115">
        <f t="shared" si="588"/>
        <v>0</v>
      </c>
      <c r="L2290" s="116">
        <v>0</v>
      </c>
      <c r="M2290" s="116">
        <v>0</v>
      </c>
      <c r="N2290" s="116">
        <v>0</v>
      </c>
      <c r="O2290" s="116">
        <v>0</v>
      </c>
      <c r="P2290" s="115">
        <f t="shared" si="589"/>
        <v>0</v>
      </c>
      <c r="Q2290" s="116">
        <v>0</v>
      </c>
      <c r="R2290" s="116">
        <v>0</v>
      </c>
      <c r="S2290" s="116">
        <v>0</v>
      </c>
      <c r="T2290" s="116">
        <v>0</v>
      </c>
      <c r="U2290" s="111">
        <f t="shared" si="595"/>
        <v>0</v>
      </c>
      <c r="V2290" s="116">
        <f t="shared" si="595"/>
        <v>0</v>
      </c>
      <c r="W2290" s="116">
        <f t="shared" si="595"/>
        <v>0</v>
      </c>
      <c r="X2290" s="116">
        <f t="shared" si="595"/>
        <v>0</v>
      </c>
      <c r="Y2290" s="116">
        <f t="shared" si="595"/>
        <v>0</v>
      </c>
      <c r="Z2290" s="115">
        <f t="shared" si="590"/>
        <v>0</v>
      </c>
      <c r="AA2290" s="116">
        <v>0</v>
      </c>
      <c r="AB2290" s="116">
        <v>0</v>
      </c>
      <c r="AC2290" s="116">
        <v>0</v>
      </c>
      <c r="AD2290" s="116">
        <v>0</v>
      </c>
      <c r="AE2290" s="115">
        <f t="shared" si="591"/>
        <v>0</v>
      </c>
      <c r="AF2290" s="116">
        <v>0</v>
      </c>
      <c r="AG2290" s="116">
        <v>0</v>
      </c>
      <c r="AH2290" s="116">
        <v>0</v>
      </c>
      <c r="AI2290" s="116">
        <v>0</v>
      </c>
      <c r="AJ2290" s="115">
        <f t="shared" si="594"/>
        <v>0</v>
      </c>
      <c r="AK2290" s="116">
        <f t="shared" si="594"/>
        <v>0</v>
      </c>
      <c r="AL2290" s="116">
        <f t="shared" si="594"/>
        <v>0</v>
      </c>
      <c r="AM2290" s="116">
        <f t="shared" si="594"/>
        <v>0</v>
      </c>
      <c r="AN2290" s="116">
        <f t="shared" si="594"/>
        <v>0</v>
      </c>
      <c r="AO2290" s="115">
        <f t="shared" si="592"/>
        <v>0</v>
      </c>
      <c r="AP2290" s="116">
        <f t="shared" si="592"/>
        <v>0</v>
      </c>
      <c r="AQ2290" s="116">
        <f t="shared" si="592"/>
        <v>0</v>
      </c>
      <c r="AR2290" s="116">
        <f t="shared" si="586"/>
        <v>0</v>
      </c>
      <c r="AS2290" s="116">
        <f t="shared" si="593"/>
        <v>0</v>
      </c>
    </row>
    <row r="2291" spans="2:45" ht="16.5" thickTop="1" thickBot="1" x14ac:dyDescent="0.3">
      <c r="B2291" s="101" t="str">
        <f t="shared" si="587"/>
        <v>b</v>
      </c>
      <c r="D2291" s="109" t="s">
        <v>279</v>
      </c>
      <c r="E2291" s="118" t="s">
        <v>311</v>
      </c>
      <c r="F2291" s="115">
        <f t="shared" si="574"/>
        <v>0</v>
      </c>
      <c r="G2291" s="116">
        <v>0</v>
      </c>
      <c r="H2291" s="116">
        <v>0</v>
      </c>
      <c r="I2291" s="116">
        <v>0</v>
      </c>
      <c r="J2291" s="116">
        <v>0</v>
      </c>
      <c r="K2291" s="115">
        <f t="shared" si="588"/>
        <v>0</v>
      </c>
      <c r="L2291" s="116">
        <v>0</v>
      </c>
      <c r="M2291" s="116">
        <v>0</v>
      </c>
      <c r="N2291" s="116">
        <v>0</v>
      </c>
      <c r="O2291" s="116">
        <v>0</v>
      </c>
      <c r="P2291" s="115">
        <f t="shared" si="589"/>
        <v>0</v>
      </c>
      <c r="Q2291" s="116">
        <v>0</v>
      </c>
      <c r="R2291" s="116">
        <v>0</v>
      </c>
      <c r="S2291" s="116">
        <v>0</v>
      </c>
      <c r="T2291" s="116">
        <v>0</v>
      </c>
      <c r="U2291" s="111">
        <f t="shared" si="595"/>
        <v>0</v>
      </c>
      <c r="V2291" s="116">
        <f t="shared" si="595"/>
        <v>0</v>
      </c>
      <c r="W2291" s="116">
        <f t="shared" si="595"/>
        <v>0</v>
      </c>
      <c r="X2291" s="116">
        <f t="shared" si="595"/>
        <v>0</v>
      </c>
      <c r="Y2291" s="116">
        <f t="shared" si="595"/>
        <v>0</v>
      </c>
      <c r="Z2291" s="115">
        <f t="shared" si="590"/>
        <v>0</v>
      </c>
      <c r="AA2291" s="116">
        <v>0</v>
      </c>
      <c r="AB2291" s="116">
        <v>0</v>
      </c>
      <c r="AC2291" s="116">
        <v>0</v>
      </c>
      <c r="AD2291" s="116">
        <v>0</v>
      </c>
      <c r="AE2291" s="115">
        <f t="shared" si="591"/>
        <v>0</v>
      </c>
      <c r="AF2291" s="116">
        <v>0</v>
      </c>
      <c r="AG2291" s="116">
        <v>0</v>
      </c>
      <c r="AH2291" s="116">
        <v>0</v>
      </c>
      <c r="AI2291" s="116">
        <v>0</v>
      </c>
      <c r="AJ2291" s="115">
        <f t="shared" si="594"/>
        <v>0</v>
      </c>
      <c r="AK2291" s="116">
        <f t="shared" si="594"/>
        <v>0</v>
      </c>
      <c r="AL2291" s="116">
        <f t="shared" si="594"/>
        <v>0</v>
      </c>
      <c r="AM2291" s="116">
        <f t="shared" si="594"/>
        <v>0</v>
      </c>
      <c r="AN2291" s="116">
        <f t="shared" si="594"/>
        <v>0</v>
      </c>
      <c r="AO2291" s="115">
        <f t="shared" si="592"/>
        <v>0</v>
      </c>
      <c r="AP2291" s="116">
        <f t="shared" si="592"/>
        <v>0</v>
      </c>
      <c r="AQ2291" s="116">
        <f t="shared" si="592"/>
        <v>0</v>
      </c>
      <c r="AR2291" s="116">
        <f t="shared" si="586"/>
        <v>0</v>
      </c>
      <c r="AS2291" s="116">
        <f t="shared" si="593"/>
        <v>0</v>
      </c>
    </row>
    <row r="2292" spans="2:45" ht="16.5" thickTop="1" thickBot="1" x14ac:dyDescent="0.3">
      <c r="B2292" s="101" t="str">
        <f t="shared" si="587"/>
        <v>b</v>
      </c>
      <c r="D2292" s="109" t="s">
        <v>279</v>
      </c>
      <c r="E2292" s="118" t="s">
        <v>312</v>
      </c>
      <c r="F2292" s="115">
        <f t="shared" si="574"/>
        <v>0</v>
      </c>
      <c r="G2292" s="116">
        <v>0</v>
      </c>
      <c r="H2292" s="116">
        <v>0</v>
      </c>
      <c r="I2292" s="116">
        <v>0</v>
      </c>
      <c r="J2292" s="116">
        <v>0</v>
      </c>
      <c r="K2292" s="115">
        <f t="shared" si="588"/>
        <v>0</v>
      </c>
      <c r="L2292" s="116">
        <v>0</v>
      </c>
      <c r="M2292" s="116">
        <v>0</v>
      </c>
      <c r="N2292" s="116">
        <v>0</v>
      </c>
      <c r="O2292" s="116">
        <v>0</v>
      </c>
      <c r="P2292" s="115">
        <f t="shared" si="589"/>
        <v>0</v>
      </c>
      <c r="Q2292" s="116">
        <v>0</v>
      </c>
      <c r="R2292" s="116">
        <v>0</v>
      </c>
      <c r="S2292" s="116">
        <v>0</v>
      </c>
      <c r="T2292" s="116">
        <v>0</v>
      </c>
      <c r="U2292" s="111">
        <f t="shared" si="595"/>
        <v>0</v>
      </c>
      <c r="V2292" s="116">
        <f t="shared" si="595"/>
        <v>0</v>
      </c>
      <c r="W2292" s="116">
        <f t="shared" si="595"/>
        <v>0</v>
      </c>
      <c r="X2292" s="116">
        <f t="shared" si="595"/>
        <v>0</v>
      </c>
      <c r="Y2292" s="116">
        <f t="shared" si="595"/>
        <v>0</v>
      </c>
      <c r="Z2292" s="115">
        <f t="shared" si="590"/>
        <v>0</v>
      </c>
      <c r="AA2292" s="116">
        <v>0</v>
      </c>
      <c r="AB2292" s="116">
        <v>0</v>
      </c>
      <c r="AC2292" s="116">
        <v>0</v>
      </c>
      <c r="AD2292" s="116">
        <v>0</v>
      </c>
      <c r="AE2292" s="115">
        <f t="shared" si="591"/>
        <v>0</v>
      </c>
      <c r="AF2292" s="116">
        <v>0</v>
      </c>
      <c r="AG2292" s="116">
        <v>0</v>
      </c>
      <c r="AH2292" s="116">
        <v>0</v>
      </c>
      <c r="AI2292" s="116">
        <v>0</v>
      </c>
      <c r="AJ2292" s="115">
        <f t="shared" si="594"/>
        <v>0</v>
      </c>
      <c r="AK2292" s="116">
        <f t="shared" si="594"/>
        <v>0</v>
      </c>
      <c r="AL2292" s="116">
        <f t="shared" si="594"/>
        <v>0</v>
      </c>
      <c r="AM2292" s="116">
        <f t="shared" si="594"/>
        <v>0</v>
      </c>
      <c r="AN2292" s="116">
        <f t="shared" si="594"/>
        <v>0</v>
      </c>
      <c r="AO2292" s="115">
        <f t="shared" si="592"/>
        <v>0</v>
      </c>
      <c r="AP2292" s="116">
        <f t="shared" si="592"/>
        <v>0</v>
      </c>
      <c r="AQ2292" s="116">
        <f t="shared" si="592"/>
        <v>0</v>
      </c>
      <c r="AR2292" s="116">
        <f t="shared" si="586"/>
        <v>0</v>
      </c>
      <c r="AS2292" s="116">
        <f t="shared" si="593"/>
        <v>0</v>
      </c>
    </row>
    <row r="2293" spans="2:45" ht="27" thickTop="1" thickBot="1" x14ac:dyDescent="0.3">
      <c r="B2293" s="101" t="str">
        <f t="shared" si="587"/>
        <v>b</v>
      </c>
      <c r="D2293" s="109" t="s">
        <v>488</v>
      </c>
      <c r="E2293" s="88" t="s">
        <v>489</v>
      </c>
      <c r="F2293" s="115">
        <f t="shared" ref="F2293:F2356" si="596">SUM(G2293:J2293)</f>
        <v>0</v>
      </c>
      <c r="G2293" s="116">
        <f>SUM(G2294,G2306:G2308)</f>
        <v>0</v>
      </c>
      <c r="H2293" s="116">
        <f>SUM(H2294,H2306:H2308)</f>
        <v>0</v>
      </c>
      <c r="I2293" s="116">
        <f>SUM(I2294,I2306:I2308)</f>
        <v>0</v>
      </c>
      <c r="J2293" s="116">
        <f>SUM(J2294,J2306:J2308)</f>
        <v>0</v>
      </c>
      <c r="K2293" s="115">
        <f t="shared" si="588"/>
        <v>0</v>
      </c>
      <c r="L2293" s="116">
        <f>SUM(L2294,L2306:L2308)</f>
        <v>0</v>
      </c>
      <c r="M2293" s="116">
        <f>SUM(M2294,M2306:M2308)</f>
        <v>0</v>
      </c>
      <c r="N2293" s="116">
        <f>SUM(N2294,N2306:N2308)</f>
        <v>0</v>
      </c>
      <c r="O2293" s="116">
        <f>SUM(O2294,O2306:O2308)</f>
        <v>0</v>
      </c>
      <c r="P2293" s="115">
        <f t="shared" si="589"/>
        <v>0</v>
      </c>
      <c r="Q2293" s="116">
        <f>SUM(Q2294,Q2306:Q2308)</f>
        <v>0</v>
      </c>
      <c r="R2293" s="116">
        <f>SUM(R2294,R2306:R2308)</f>
        <v>0</v>
      </c>
      <c r="S2293" s="116">
        <f>SUM(S2294,S2306:S2308)</f>
        <v>0</v>
      </c>
      <c r="T2293" s="116">
        <f>SUM(T2294,T2306:T2308)</f>
        <v>0</v>
      </c>
      <c r="U2293" s="111">
        <f t="shared" si="595"/>
        <v>0</v>
      </c>
      <c r="V2293" s="116">
        <f t="shared" si="595"/>
        <v>0</v>
      </c>
      <c r="W2293" s="116">
        <f t="shared" si="595"/>
        <v>0</v>
      </c>
      <c r="X2293" s="116">
        <f t="shared" si="595"/>
        <v>0</v>
      </c>
      <c r="Y2293" s="116">
        <f t="shared" si="595"/>
        <v>0</v>
      </c>
      <c r="Z2293" s="115">
        <f t="shared" si="590"/>
        <v>0</v>
      </c>
      <c r="AA2293" s="116">
        <f>SUM(AA2294,AA2306:AA2308)</f>
        <v>0</v>
      </c>
      <c r="AB2293" s="116">
        <f>SUM(AB2294,AB2306:AB2308)</f>
        <v>0</v>
      </c>
      <c r="AC2293" s="116">
        <f>SUM(AC2294,AC2306:AC2308)</f>
        <v>0</v>
      </c>
      <c r="AD2293" s="116">
        <f>SUM(AD2294,AD2306:AD2308)</f>
        <v>0</v>
      </c>
      <c r="AE2293" s="115">
        <f t="shared" si="591"/>
        <v>0</v>
      </c>
      <c r="AF2293" s="116">
        <f>SUM(AF2294,AF2306:AF2308)</f>
        <v>0</v>
      </c>
      <c r="AG2293" s="116">
        <f>SUM(AG2294,AG2306:AG2308)</f>
        <v>0</v>
      </c>
      <c r="AH2293" s="116">
        <f>SUM(AH2294,AH2306:AH2308)</f>
        <v>0</v>
      </c>
      <c r="AI2293" s="116">
        <f>SUM(AI2294,AI2306:AI2308)</f>
        <v>0</v>
      </c>
      <c r="AJ2293" s="115">
        <f t="shared" si="594"/>
        <v>0</v>
      </c>
      <c r="AK2293" s="116">
        <f t="shared" si="594"/>
        <v>0</v>
      </c>
      <c r="AL2293" s="116">
        <f t="shared" si="594"/>
        <v>0</v>
      </c>
      <c r="AM2293" s="116">
        <f t="shared" si="594"/>
        <v>0</v>
      </c>
      <c r="AN2293" s="116">
        <f t="shared" si="594"/>
        <v>0</v>
      </c>
      <c r="AO2293" s="115">
        <f t="shared" si="592"/>
        <v>0</v>
      </c>
      <c r="AP2293" s="116">
        <f t="shared" si="592"/>
        <v>0</v>
      </c>
      <c r="AQ2293" s="116">
        <f t="shared" si="592"/>
        <v>0</v>
      </c>
      <c r="AR2293" s="116">
        <f t="shared" si="586"/>
        <v>0</v>
      </c>
      <c r="AS2293" s="116">
        <f t="shared" si="593"/>
        <v>0</v>
      </c>
    </row>
    <row r="2294" spans="2:45" ht="16.5" thickTop="1" thickBot="1" x14ac:dyDescent="0.3">
      <c r="B2294" s="101" t="str">
        <f t="shared" si="587"/>
        <v>b</v>
      </c>
      <c r="D2294" s="109" t="s">
        <v>279</v>
      </c>
      <c r="E2294" s="118" t="s">
        <v>298</v>
      </c>
      <c r="F2294" s="115">
        <f t="shared" si="596"/>
        <v>0</v>
      </c>
      <c r="G2294" s="116">
        <f>SUM(G2295:G2301)</f>
        <v>0</v>
      </c>
      <c r="H2294" s="116">
        <f>SUM(H2295:H2301)</f>
        <v>0</v>
      </c>
      <c r="I2294" s="116">
        <f>SUM(I2295:I2301)</f>
        <v>0</v>
      </c>
      <c r="J2294" s="116">
        <f>SUM(J2295:J2301)</f>
        <v>0</v>
      </c>
      <c r="K2294" s="115">
        <f t="shared" si="588"/>
        <v>0</v>
      </c>
      <c r="L2294" s="116">
        <f>SUM(L2295:L2301)</f>
        <v>0</v>
      </c>
      <c r="M2294" s="116">
        <f>SUM(M2295:M2301)</f>
        <v>0</v>
      </c>
      <c r="N2294" s="116">
        <f>SUM(N2295:N2301)</f>
        <v>0</v>
      </c>
      <c r="O2294" s="116">
        <f>SUM(O2295:O2301)</f>
        <v>0</v>
      </c>
      <c r="P2294" s="115">
        <f t="shared" si="589"/>
        <v>0</v>
      </c>
      <c r="Q2294" s="116">
        <f>SUM(Q2295:Q2301)</f>
        <v>0</v>
      </c>
      <c r="R2294" s="116">
        <f>SUM(R2295:R2301)</f>
        <v>0</v>
      </c>
      <c r="S2294" s="116">
        <f>SUM(S2295:S2301)</f>
        <v>0</v>
      </c>
      <c r="T2294" s="116">
        <f>SUM(T2295:T2301)</f>
        <v>0</v>
      </c>
      <c r="U2294" s="111">
        <f t="shared" si="595"/>
        <v>0</v>
      </c>
      <c r="V2294" s="116">
        <f t="shared" si="595"/>
        <v>0</v>
      </c>
      <c r="W2294" s="116">
        <f t="shared" si="595"/>
        <v>0</v>
      </c>
      <c r="X2294" s="116">
        <f t="shared" si="595"/>
        <v>0</v>
      </c>
      <c r="Y2294" s="116">
        <f t="shared" si="595"/>
        <v>0</v>
      </c>
      <c r="Z2294" s="115">
        <f t="shared" si="590"/>
        <v>0</v>
      </c>
      <c r="AA2294" s="116">
        <f>SUM(AA2295:AA2301)</f>
        <v>0</v>
      </c>
      <c r="AB2294" s="116">
        <f>SUM(AB2295:AB2301)</f>
        <v>0</v>
      </c>
      <c r="AC2294" s="116">
        <f>SUM(AC2295:AC2301)</f>
        <v>0</v>
      </c>
      <c r="AD2294" s="116">
        <f>SUM(AD2295:AD2301)</f>
        <v>0</v>
      </c>
      <c r="AE2294" s="115">
        <f t="shared" si="591"/>
        <v>0</v>
      </c>
      <c r="AF2294" s="116">
        <f>SUM(AF2295:AF2301)</f>
        <v>0</v>
      </c>
      <c r="AG2294" s="116">
        <f>SUM(AG2295:AG2301)</f>
        <v>0</v>
      </c>
      <c r="AH2294" s="116">
        <f>SUM(AH2295:AH2301)</f>
        <v>0</v>
      </c>
      <c r="AI2294" s="116">
        <f>SUM(AI2295:AI2301)</f>
        <v>0</v>
      </c>
      <c r="AJ2294" s="115">
        <f t="shared" si="594"/>
        <v>0</v>
      </c>
      <c r="AK2294" s="116">
        <f t="shared" si="594"/>
        <v>0</v>
      </c>
      <c r="AL2294" s="116">
        <f t="shared" si="594"/>
        <v>0</v>
      </c>
      <c r="AM2294" s="116">
        <f t="shared" si="594"/>
        <v>0</v>
      </c>
      <c r="AN2294" s="116">
        <f t="shared" si="594"/>
        <v>0</v>
      </c>
      <c r="AO2294" s="115">
        <f t="shared" si="592"/>
        <v>0</v>
      </c>
      <c r="AP2294" s="116">
        <f t="shared" si="592"/>
        <v>0</v>
      </c>
      <c r="AQ2294" s="116">
        <f t="shared" si="592"/>
        <v>0</v>
      </c>
      <c r="AR2294" s="116">
        <f t="shared" si="586"/>
        <v>0</v>
      </c>
      <c r="AS2294" s="116">
        <f t="shared" si="593"/>
        <v>0</v>
      </c>
    </row>
    <row r="2295" spans="2:45" ht="16.5" thickTop="1" thickBot="1" x14ac:dyDescent="0.3">
      <c r="B2295" s="101" t="str">
        <f t="shared" si="587"/>
        <v>b</v>
      </c>
      <c r="D2295" s="109" t="s">
        <v>279</v>
      </c>
      <c r="E2295" s="119" t="s">
        <v>299</v>
      </c>
      <c r="F2295" s="115">
        <f t="shared" si="596"/>
        <v>0</v>
      </c>
      <c r="G2295" s="116">
        <v>0</v>
      </c>
      <c r="H2295" s="116">
        <v>0</v>
      </c>
      <c r="I2295" s="116">
        <v>0</v>
      </c>
      <c r="J2295" s="116">
        <v>0</v>
      </c>
      <c r="K2295" s="115">
        <f t="shared" si="588"/>
        <v>0</v>
      </c>
      <c r="L2295" s="116">
        <v>0</v>
      </c>
      <c r="M2295" s="116">
        <v>0</v>
      </c>
      <c r="N2295" s="116">
        <v>0</v>
      </c>
      <c r="O2295" s="116">
        <v>0</v>
      </c>
      <c r="P2295" s="115">
        <f t="shared" si="589"/>
        <v>0</v>
      </c>
      <c r="Q2295" s="116">
        <v>0</v>
      </c>
      <c r="R2295" s="116">
        <v>0</v>
      </c>
      <c r="S2295" s="116">
        <v>0</v>
      </c>
      <c r="T2295" s="116">
        <v>0</v>
      </c>
      <c r="U2295" s="111">
        <f t="shared" si="595"/>
        <v>0</v>
      </c>
      <c r="V2295" s="116">
        <f t="shared" si="595"/>
        <v>0</v>
      </c>
      <c r="W2295" s="116">
        <f t="shared" si="595"/>
        <v>0</v>
      </c>
      <c r="X2295" s="116">
        <f t="shared" si="595"/>
        <v>0</v>
      </c>
      <c r="Y2295" s="116">
        <f t="shared" si="595"/>
        <v>0</v>
      </c>
      <c r="Z2295" s="115">
        <f t="shared" si="590"/>
        <v>0</v>
      </c>
      <c r="AA2295" s="116">
        <v>0</v>
      </c>
      <c r="AB2295" s="116">
        <v>0</v>
      </c>
      <c r="AC2295" s="116">
        <v>0</v>
      </c>
      <c r="AD2295" s="116">
        <v>0</v>
      </c>
      <c r="AE2295" s="115">
        <f t="shared" si="591"/>
        <v>0</v>
      </c>
      <c r="AF2295" s="116">
        <v>0</v>
      </c>
      <c r="AG2295" s="116">
        <v>0</v>
      </c>
      <c r="AH2295" s="116">
        <v>0</v>
      </c>
      <c r="AI2295" s="116">
        <v>0</v>
      </c>
      <c r="AJ2295" s="115">
        <f t="shared" si="594"/>
        <v>0</v>
      </c>
      <c r="AK2295" s="116">
        <f t="shared" si="594"/>
        <v>0</v>
      </c>
      <c r="AL2295" s="116">
        <f t="shared" si="594"/>
        <v>0</v>
      </c>
      <c r="AM2295" s="116">
        <f t="shared" si="594"/>
        <v>0</v>
      </c>
      <c r="AN2295" s="116">
        <f t="shared" si="594"/>
        <v>0</v>
      </c>
      <c r="AO2295" s="115">
        <f t="shared" si="592"/>
        <v>0</v>
      </c>
      <c r="AP2295" s="116">
        <f t="shared" si="592"/>
        <v>0</v>
      </c>
      <c r="AQ2295" s="116">
        <f t="shared" si="592"/>
        <v>0</v>
      </c>
      <c r="AR2295" s="116">
        <f t="shared" si="586"/>
        <v>0</v>
      </c>
      <c r="AS2295" s="116">
        <f t="shared" si="593"/>
        <v>0</v>
      </c>
    </row>
    <row r="2296" spans="2:45" ht="16.5" thickTop="1" thickBot="1" x14ac:dyDescent="0.3">
      <c r="B2296" s="101" t="str">
        <f t="shared" si="587"/>
        <v>b</v>
      </c>
      <c r="D2296" s="109" t="s">
        <v>279</v>
      </c>
      <c r="E2296" s="119" t="s">
        <v>300</v>
      </c>
      <c r="F2296" s="115">
        <f t="shared" si="596"/>
        <v>0</v>
      </c>
      <c r="G2296" s="116">
        <v>0</v>
      </c>
      <c r="H2296" s="116">
        <v>0</v>
      </c>
      <c r="I2296" s="116">
        <v>0</v>
      </c>
      <c r="J2296" s="116">
        <v>0</v>
      </c>
      <c r="K2296" s="115">
        <f t="shared" si="588"/>
        <v>0</v>
      </c>
      <c r="L2296" s="116">
        <v>0</v>
      </c>
      <c r="M2296" s="116">
        <v>0</v>
      </c>
      <c r="N2296" s="116">
        <v>0</v>
      </c>
      <c r="O2296" s="116">
        <v>0</v>
      </c>
      <c r="P2296" s="115">
        <f t="shared" si="589"/>
        <v>0</v>
      </c>
      <c r="Q2296" s="116">
        <v>0</v>
      </c>
      <c r="R2296" s="116">
        <v>0</v>
      </c>
      <c r="S2296" s="116">
        <v>0</v>
      </c>
      <c r="T2296" s="116">
        <v>0</v>
      </c>
      <c r="U2296" s="111">
        <f t="shared" si="595"/>
        <v>0</v>
      </c>
      <c r="V2296" s="116">
        <f t="shared" si="595"/>
        <v>0</v>
      </c>
      <c r="W2296" s="116">
        <f t="shared" si="595"/>
        <v>0</v>
      </c>
      <c r="X2296" s="116">
        <f t="shared" si="595"/>
        <v>0</v>
      </c>
      <c r="Y2296" s="116">
        <f t="shared" si="595"/>
        <v>0</v>
      </c>
      <c r="Z2296" s="115">
        <f t="shared" si="590"/>
        <v>0</v>
      </c>
      <c r="AA2296" s="116">
        <v>0</v>
      </c>
      <c r="AB2296" s="116">
        <v>0</v>
      </c>
      <c r="AC2296" s="116">
        <v>0</v>
      </c>
      <c r="AD2296" s="116">
        <v>0</v>
      </c>
      <c r="AE2296" s="115">
        <f t="shared" si="591"/>
        <v>0</v>
      </c>
      <c r="AF2296" s="116">
        <v>0</v>
      </c>
      <c r="AG2296" s="116">
        <v>0</v>
      </c>
      <c r="AH2296" s="116">
        <v>0</v>
      </c>
      <c r="AI2296" s="116">
        <v>0</v>
      </c>
      <c r="AJ2296" s="115">
        <f t="shared" si="594"/>
        <v>0</v>
      </c>
      <c r="AK2296" s="116">
        <f t="shared" si="594"/>
        <v>0</v>
      </c>
      <c r="AL2296" s="116">
        <f t="shared" si="594"/>
        <v>0</v>
      </c>
      <c r="AM2296" s="116">
        <f t="shared" si="594"/>
        <v>0</v>
      </c>
      <c r="AN2296" s="116">
        <f t="shared" si="594"/>
        <v>0</v>
      </c>
      <c r="AO2296" s="115">
        <f t="shared" si="592"/>
        <v>0</v>
      </c>
      <c r="AP2296" s="116">
        <f t="shared" si="592"/>
        <v>0</v>
      </c>
      <c r="AQ2296" s="116">
        <f t="shared" si="592"/>
        <v>0</v>
      </c>
      <c r="AR2296" s="116">
        <f t="shared" si="586"/>
        <v>0</v>
      </c>
      <c r="AS2296" s="116">
        <f t="shared" si="593"/>
        <v>0</v>
      </c>
    </row>
    <row r="2297" spans="2:45" ht="16.5" thickTop="1" thickBot="1" x14ac:dyDescent="0.3">
      <c r="B2297" s="101" t="str">
        <f t="shared" si="587"/>
        <v>b</v>
      </c>
      <c r="D2297" s="109" t="s">
        <v>279</v>
      </c>
      <c r="E2297" s="119" t="s">
        <v>301</v>
      </c>
      <c r="F2297" s="115">
        <f t="shared" si="596"/>
        <v>0</v>
      </c>
      <c r="G2297" s="116">
        <v>0</v>
      </c>
      <c r="H2297" s="116">
        <v>0</v>
      </c>
      <c r="I2297" s="116">
        <v>0</v>
      </c>
      <c r="J2297" s="116">
        <v>0</v>
      </c>
      <c r="K2297" s="115">
        <f t="shared" si="588"/>
        <v>0</v>
      </c>
      <c r="L2297" s="116">
        <v>0</v>
      </c>
      <c r="M2297" s="116">
        <v>0</v>
      </c>
      <c r="N2297" s="116">
        <v>0</v>
      </c>
      <c r="O2297" s="116">
        <v>0</v>
      </c>
      <c r="P2297" s="115">
        <f t="shared" si="589"/>
        <v>0</v>
      </c>
      <c r="Q2297" s="116">
        <v>0</v>
      </c>
      <c r="R2297" s="116">
        <v>0</v>
      </c>
      <c r="S2297" s="116">
        <v>0</v>
      </c>
      <c r="T2297" s="116">
        <v>0</v>
      </c>
      <c r="U2297" s="111">
        <f t="shared" si="595"/>
        <v>0</v>
      </c>
      <c r="V2297" s="116">
        <f t="shared" si="595"/>
        <v>0</v>
      </c>
      <c r="W2297" s="116">
        <f t="shared" si="595"/>
        <v>0</v>
      </c>
      <c r="X2297" s="116">
        <f t="shared" si="595"/>
        <v>0</v>
      </c>
      <c r="Y2297" s="116">
        <f t="shared" si="595"/>
        <v>0</v>
      </c>
      <c r="Z2297" s="115">
        <f t="shared" si="590"/>
        <v>0</v>
      </c>
      <c r="AA2297" s="116">
        <v>0</v>
      </c>
      <c r="AB2297" s="116">
        <v>0</v>
      </c>
      <c r="AC2297" s="116">
        <v>0</v>
      </c>
      <c r="AD2297" s="116">
        <v>0</v>
      </c>
      <c r="AE2297" s="115">
        <f t="shared" si="591"/>
        <v>0</v>
      </c>
      <c r="AF2297" s="116">
        <v>0</v>
      </c>
      <c r="AG2297" s="116">
        <v>0</v>
      </c>
      <c r="AH2297" s="116">
        <v>0</v>
      </c>
      <c r="AI2297" s="116">
        <v>0</v>
      </c>
      <c r="AJ2297" s="115">
        <f t="shared" si="594"/>
        <v>0</v>
      </c>
      <c r="AK2297" s="116">
        <f t="shared" si="594"/>
        <v>0</v>
      </c>
      <c r="AL2297" s="116">
        <f t="shared" si="594"/>
        <v>0</v>
      </c>
      <c r="AM2297" s="116">
        <f t="shared" si="594"/>
        <v>0</v>
      </c>
      <c r="AN2297" s="116">
        <f t="shared" si="594"/>
        <v>0</v>
      </c>
      <c r="AO2297" s="115">
        <f t="shared" si="592"/>
        <v>0</v>
      </c>
      <c r="AP2297" s="116">
        <f t="shared" si="592"/>
        <v>0</v>
      </c>
      <c r="AQ2297" s="116">
        <f t="shared" si="592"/>
        <v>0</v>
      </c>
      <c r="AR2297" s="116">
        <f t="shared" si="586"/>
        <v>0</v>
      </c>
      <c r="AS2297" s="116">
        <f t="shared" si="593"/>
        <v>0</v>
      </c>
    </row>
    <row r="2298" spans="2:45" ht="16.5" thickTop="1" thickBot="1" x14ac:dyDescent="0.3">
      <c r="B2298" s="101" t="str">
        <f t="shared" si="587"/>
        <v>b</v>
      </c>
      <c r="D2298" s="109" t="s">
        <v>279</v>
      </c>
      <c r="E2298" s="119" t="s">
        <v>302</v>
      </c>
      <c r="F2298" s="115">
        <f t="shared" si="596"/>
        <v>0</v>
      </c>
      <c r="G2298" s="116">
        <v>0</v>
      </c>
      <c r="H2298" s="116">
        <v>0</v>
      </c>
      <c r="I2298" s="116">
        <v>0</v>
      </c>
      <c r="J2298" s="116">
        <v>0</v>
      </c>
      <c r="K2298" s="115">
        <f t="shared" si="588"/>
        <v>0</v>
      </c>
      <c r="L2298" s="116">
        <v>0</v>
      </c>
      <c r="M2298" s="116">
        <v>0</v>
      </c>
      <c r="N2298" s="116">
        <v>0</v>
      </c>
      <c r="O2298" s="116">
        <v>0</v>
      </c>
      <c r="P2298" s="115">
        <f t="shared" si="589"/>
        <v>0</v>
      </c>
      <c r="Q2298" s="116">
        <v>0</v>
      </c>
      <c r="R2298" s="116">
        <v>0</v>
      </c>
      <c r="S2298" s="116">
        <v>0</v>
      </c>
      <c r="T2298" s="116">
        <v>0</v>
      </c>
      <c r="U2298" s="111">
        <f t="shared" si="595"/>
        <v>0</v>
      </c>
      <c r="V2298" s="116">
        <f t="shared" si="595"/>
        <v>0</v>
      </c>
      <c r="W2298" s="116">
        <f t="shared" si="595"/>
        <v>0</v>
      </c>
      <c r="X2298" s="116">
        <f t="shared" si="595"/>
        <v>0</v>
      </c>
      <c r="Y2298" s="116">
        <f t="shared" si="595"/>
        <v>0</v>
      </c>
      <c r="Z2298" s="115">
        <f t="shared" si="590"/>
        <v>0</v>
      </c>
      <c r="AA2298" s="116">
        <v>0</v>
      </c>
      <c r="AB2298" s="116">
        <v>0</v>
      </c>
      <c r="AC2298" s="116">
        <v>0</v>
      </c>
      <c r="AD2298" s="116">
        <v>0</v>
      </c>
      <c r="AE2298" s="115">
        <f t="shared" si="591"/>
        <v>0</v>
      </c>
      <c r="AF2298" s="116">
        <v>0</v>
      </c>
      <c r="AG2298" s="116">
        <v>0</v>
      </c>
      <c r="AH2298" s="116">
        <v>0</v>
      </c>
      <c r="AI2298" s="116">
        <v>0</v>
      </c>
      <c r="AJ2298" s="115">
        <f t="shared" si="594"/>
        <v>0</v>
      </c>
      <c r="AK2298" s="116">
        <f t="shared" si="594"/>
        <v>0</v>
      </c>
      <c r="AL2298" s="116">
        <f t="shared" si="594"/>
        <v>0</v>
      </c>
      <c r="AM2298" s="116">
        <f t="shared" si="594"/>
        <v>0</v>
      </c>
      <c r="AN2298" s="116">
        <f t="shared" si="594"/>
        <v>0</v>
      </c>
      <c r="AO2298" s="115">
        <f t="shared" si="592"/>
        <v>0</v>
      </c>
      <c r="AP2298" s="116">
        <f t="shared" si="592"/>
        <v>0</v>
      </c>
      <c r="AQ2298" s="116">
        <f t="shared" si="592"/>
        <v>0</v>
      </c>
      <c r="AR2298" s="116">
        <f t="shared" si="586"/>
        <v>0</v>
      </c>
      <c r="AS2298" s="116">
        <f t="shared" si="593"/>
        <v>0</v>
      </c>
    </row>
    <row r="2299" spans="2:45" ht="16.5" thickTop="1" thickBot="1" x14ac:dyDescent="0.3">
      <c r="B2299" s="101" t="str">
        <f t="shared" si="587"/>
        <v>b</v>
      </c>
      <c r="D2299" s="109" t="s">
        <v>279</v>
      </c>
      <c r="E2299" s="119" t="s">
        <v>303</v>
      </c>
      <c r="F2299" s="115">
        <f t="shared" si="596"/>
        <v>0</v>
      </c>
      <c r="G2299" s="116">
        <v>0</v>
      </c>
      <c r="H2299" s="116">
        <v>0</v>
      </c>
      <c r="I2299" s="116">
        <v>0</v>
      </c>
      <c r="J2299" s="116">
        <v>0</v>
      </c>
      <c r="K2299" s="115">
        <f t="shared" si="588"/>
        <v>0</v>
      </c>
      <c r="L2299" s="116">
        <v>0</v>
      </c>
      <c r="M2299" s="116">
        <v>0</v>
      </c>
      <c r="N2299" s="116">
        <v>0</v>
      </c>
      <c r="O2299" s="116">
        <v>0</v>
      </c>
      <c r="P2299" s="115">
        <f t="shared" si="589"/>
        <v>0</v>
      </c>
      <c r="Q2299" s="116">
        <v>0</v>
      </c>
      <c r="R2299" s="116">
        <v>0</v>
      </c>
      <c r="S2299" s="116">
        <v>0</v>
      </c>
      <c r="T2299" s="116">
        <v>0</v>
      </c>
      <c r="U2299" s="111">
        <f t="shared" si="595"/>
        <v>0</v>
      </c>
      <c r="V2299" s="116">
        <f t="shared" si="595"/>
        <v>0</v>
      </c>
      <c r="W2299" s="116">
        <f t="shared" si="595"/>
        <v>0</v>
      </c>
      <c r="X2299" s="116">
        <f t="shared" si="595"/>
        <v>0</v>
      </c>
      <c r="Y2299" s="116">
        <f t="shared" si="595"/>
        <v>0</v>
      </c>
      <c r="Z2299" s="115">
        <f t="shared" si="590"/>
        <v>0</v>
      </c>
      <c r="AA2299" s="116">
        <v>0</v>
      </c>
      <c r="AB2299" s="116">
        <v>0</v>
      </c>
      <c r="AC2299" s="116">
        <v>0</v>
      </c>
      <c r="AD2299" s="116">
        <v>0</v>
      </c>
      <c r="AE2299" s="115">
        <f t="shared" si="591"/>
        <v>0</v>
      </c>
      <c r="AF2299" s="116">
        <v>0</v>
      </c>
      <c r="AG2299" s="116">
        <v>0</v>
      </c>
      <c r="AH2299" s="116">
        <v>0</v>
      </c>
      <c r="AI2299" s="116">
        <v>0</v>
      </c>
      <c r="AJ2299" s="115">
        <f t="shared" si="594"/>
        <v>0</v>
      </c>
      <c r="AK2299" s="116">
        <f t="shared" si="594"/>
        <v>0</v>
      </c>
      <c r="AL2299" s="116">
        <f t="shared" si="594"/>
        <v>0</v>
      </c>
      <c r="AM2299" s="116">
        <f t="shared" si="594"/>
        <v>0</v>
      </c>
      <c r="AN2299" s="116">
        <f t="shared" si="594"/>
        <v>0</v>
      </c>
      <c r="AO2299" s="115">
        <f t="shared" si="592"/>
        <v>0</v>
      </c>
      <c r="AP2299" s="116">
        <f t="shared" si="592"/>
        <v>0</v>
      </c>
      <c r="AQ2299" s="116">
        <f t="shared" si="592"/>
        <v>0</v>
      </c>
      <c r="AR2299" s="116">
        <f t="shared" si="586"/>
        <v>0</v>
      </c>
      <c r="AS2299" s="116">
        <f t="shared" si="593"/>
        <v>0</v>
      </c>
    </row>
    <row r="2300" spans="2:45" ht="16.5" thickTop="1" thickBot="1" x14ac:dyDescent="0.3">
      <c r="B2300" s="101" t="str">
        <f t="shared" si="587"/>
        <v>b</v>
      </c>
      <c r="D2300" s="109" t="s">
        <v>279</v>
      </c>
      <c r="E2300" s="119" t="s">
        <v>304</v>
      </c>
      <c r="F2300" s="115">
        <f t="shared" si="596"/>
        <v>0</v>
      </c>
      <c r="G2300" s="116">
        <v>0</v>
      </c>
      <c r="H2300" s="116">
        <v>0</v>
      </c>
      <c r="I2300" s="116">
        <v>0</v>
      </c>
      <c r="J2300" s="116">
        <v>0</v>
      </c>
      <c r="K2300" s="115">
        <f t="shared" si="588"/>
        <v>0</v>
      </c>
      <c r="L2300" s="116">
        <v>0</v>
      </c>
      <c r="M2300" s="116">
        <v>0</v>
      </c>
      <c r="N2300" s="116">
        <v>0</v>
      </c>
      <c r="O2300" s="116">
        <v>0</v>
      </c>
      <c r="P2300" s="115">
        <f t="shared" si="589"/>
        <v>0</v>
      </c>
      <c r="Q2300" s="116">
        <v>0</v>
      </c>
      <c r="R2300" s="116">
        <v>0</v>
      </c>
      <c r="S2300" s="116">
        <v>0</v>
      </c>
      <c r="T2300" s="116">
        <v>0</v>
      </c>
      <c r="U2300" s="111">
        <f t="shared" si="595"/>
        <v>0</v>
      </c>
      <c r="V2300" s="116">
        <f t="shared" si="595"/>
        <v>0</v>
      </c>
      <c r="W2300" s="116">
        <f t="shared" si="595"/>
        <v>0</v>
      </c>
      <c r="X2300" s="116">
        <f t="shared" si="595"/>
        <v>0</v>
      </c>
      <c r="Y2300" s="116">
        <f t="shared" si="595"/>
        <v>0</v>
      </c>
      <c r="Z2300" s="115">
        <f t="shared" si="590"/>
        <v>0</v>
      </c>
      <c r="AA2300" s="116">
        <v>0</v>
      </c>
      <c r="AB2300" s="116">
        <v>0</v>
      </c>
      <c r="AC2300" s="116">
        <v>0</v>
      </c>
      <c r="AD2300" s="116">
        <v>0</v>
      </c>
      <c r="AE2300" s="115">
        <f t="shared" si="591"/>
        <v>0</v>
      </c>
      <c r="AF2300" s="116">
        <v>0</v>
      </c>
      <c r="AG2300" s="116">
        <v>0</v>
      </c>
      <c r="AH2300" s="116">
        <v>0</v>
      </c>
      <c r="AI2300" s="116">
        <v>0</v>
      </c>
      <c r="AJ2300" s="115">
        <f t="shared" ref="AJ2300:AN2350" si="597">F2300+U2300</f>
        <v>0</v>
      </c>
      <c r="AK2300" s="116">
        <f t="shared" si="597"/>
        <v>0</v>
      </c>
      <c r="AL2300" s="116">
        <f t="shared" si="597"/>
        <v>0</v>
      </c>
      <c r="AM2300" s="116">
        <f t="shared" si="597"/>
        <v>0</v>
      </c>
      <c r="AN2300" s="116">
        <f t="shared" si="597"/>
        <v>0</v>
      </c>
      <c r="AO2300" s="115">
        <f t="shared" si="592"/>
        <v>0</v>
      </c>
      <c r="AP2300" s="116">
        <f t="shared" si="592"/>
        <v>0</v>
      </c>
      <c r="AQ2300" s="116">
        <f t="shared" si="592"/>
        <v>0</v>
      </c>
      <c r="AR2300" s="116">
        <f t="shared" si="586"/>
        <v>0</v>
      </c>
      <c r="AS2300" s="116">
        <f t="shared" si="593"/>
        <v>0</v>
      </c>
    </row>
    <row r="2301" spans="2:45" ht="16.5" thickTop="1" thickBot="1" x14ac:dyDescent="0.3">
      <c r="B2301" s="101" t="str">
        <f t="shared" si="587"/>
        <v>b</v>
      </c>
      <c r="D2301" s="109" t="s">
        <v>279</v>
      </c>
      <c r="E2301" s="119" t="s">
        <v>305</v>
      </c>
      <c r="F2301" s="115">
        <f t="shared" si="596"/>
        <v>0</v>
      </c>
      <c r="G2301" s="116">
        <f>SUM(G2302:G2303)</f>
        <v>0</v>
      </c>
      <c r="H2301" s="116">
        <f>SUM(H2302:H2303)</f>
        <v>0</v>
      </c>
      <c r="I2301" s="116">
        <f>SUM(I2302:I2303)</f>
        <v>0</v>
      </c>
      <c r="J2301" s="116">
        <f>SUM(J2302:J2303)</f>
        <v>0</v>
      </c>
      <c r="K2301" s="115">
        <f t="shared" si="588"/>
        <v>0</v>
      </c>
      <c r="L2301" s="116">
        <f>SUM(L2302:L2303)</f>
        <v>0</v>
      </c>
      <c r="M2301" s="116">
        <f>SUM(M2302:M2303)</f>
        <v>0</v>
      </c>
      <c r="N2301" s="116">
        <f>SUM(N2302:N2303)</f>
        <v>0</v>
      </c>
      <c r="O2301" s="116">
        <f>SUM(O2302:O2303)</f>
        <v>0</v>
      </c>
      <c r="P2301" s="115">
        <f t="shared" si="589"/>
        <v>0</v>
      </c>
      <c r="Q2301" s="116">
        <f>SUM(Q2302:Q2303)</f>
        <v>0</v>
      </c>
      <c r="R2301" s="116">
        <f>SUM(R2302:R2303)</f>
        <v>0</v>
      </c>
      <c r="S2301" s="116">
        <f>SUM(S2302:S2303)</f>
        <v>0</v>
      </c>
      <c r="T2301" s="116">
        <f>SUM(T2302:T2303)</f>
        <v>0</v>
      </c>
      <c r="U2301" s="111">
        <f t="shared" si="595"/>
        <v>0</v>
      </c>
      <c r="V2301" s="116">
        <f t="shared" si="595"/>
        <v>0</v>
      </c>
      <c r="W2301" s="116">
        <f t="shared" si="595"/>
        <v>0</v>
      </c>
      <c r="X2301" s="116">
        <f t="shared" si="595"/>
        <v>0</v>
      </c>
      <c r="Y2301" s="116">
        <f t="shared" si="595"/>
        <v>0</v>
      </c>
      <c r="Z2301" s="115">
        <f t="shared" si="590"/>
        <v>0</v>
      </c>
      <c r="AA2301" s="116">
        <f>SUM(AA2302:AA2303)</f>
        <v>0</v>
      </c>
      <c r="AB2301" s="116">
        <f>SUM(AB2302:AB2303)</f>
        <v>0</v>
      </c>
      <c r="AC2301" s="116">
        <f>SUM(AC2302:AC2303)</f>
        <v>0</v>
      </c>
      <c r="AD2301" s="116">
        <f>SUM(AD2302:AD2303)</f>
        <v>0</v>
      </c>
      <c r="AE2301" s="115">
        <f t="shared" si="591"/>
        <v>0</v>
      </c>
      <c r="AF2301" s="116">
        <f>SUM(AF2302:AF2303)</f>
        <v>0</v>
      </c>
      <c r="AG2301" s="116">
        <f>SUM(AG2302:AG2303)</f>
        <v>0</v>
      </c>
      <c r="AH2301" s="116">
        <f>SUM(AH2302:AH2303)</f>
        <v>0</v>
      </c>
      <c r="AI2301" s="116">
        <f>SUM(AI2302:AI2303)</f>
        <v>0</v>
      </c>
      <c r="AJ2301" s="115">
        <f t="shared" si="597"/>
        <v>0</v>
      </c>
      <c r="AK2301" s="116">
        <f t="shared" si="597"/>
        <v>0</v>
      </c>
      <c r="AL2301" s="116">
        <f t="shared" si="597"/>
        <v>0</v>
      </c>
      <c r="AM2301" s="116">
        <f t="shared" si="597"/>
        <v>0</v>
      </c>
      <c r="AN2301" s="116">
        <f t="shared" si="597"/>
        <v>0</v>
      </c>
      <c r="AO2301" s="115">
        <f t="shared" si="592"/>
        <v>0</v>
      </c>
      <c r="AP2301" s="116">
        <f t="shared" si="592"/>
        <v>0</v>
      </c>
      <c r="AQ2301" s="116">
        <f t="shared" si="592"/>
        <v>0</v>
      </c>
      <c r="AR2301" s="116">
        <f t="shared" si="586"/>
        <v>0</v>
      </c>
      <c r="AS2301" s="116">
        <f t="shared" si="593"/>
        <v>0</v>
      </c>
    </row>
    <row r="2302" spans="2:45" ht="16.5" thickTop="1" thickBot="1" x14ac:dyDescent="0.3">
      <c r="B2302" s="101" t="str">
        <f t="shared" si="587"/>
        <v>b</v>
      </c>
      <c r="D2302" s="109" t="s">
        <v>279</v>
      </c>
      <c r="E2302" s="120" t="s">
        <v>306</v>
      </c>
      <c r="F2302" s="115">
        <f t="shared" si="596"/>
        <v>0</v>
      </c>
      <c r="G2302" s="116">
        <v>0</v>
      </c>
      <c r="H2302" s="116">
        <v>0</v>
      </c>
      <c r="I2302" s="116">
        <v>0</v>
      </c>
      <c r="J2302" s="116">
        <v>0</v>
      </c>
      <c r="K2302" s="115">
        <f t="shared" si="588"/>
        <v>0</v>
      </c>
      <c r="L2302" s="116">
        <v>0</v>
      </c>
      <c r="M2302" s="116">
        <v>0</v>
      </c>
      <c r="N2302" s="116">
        <v>0</v>
      </c>
      <c r="O2302" s="116">
        <v>0</v>
      </c>
      <c r="P2302" s="115">
        <f t="shared" si="589"/>
        <v>0</v>
      </c>
      <c r="Q2302" s="116">
        <v>0</v>
      </c>
      <c r="R2302" s="116">
        <v>0</v>
      </c>
      <c r="S2302" s="116">
        <v>0</v>
      </c>
      <c r="T2302" s="116">
        <v>0</v>
      </c>
      <c r="U2302" s="111">
        <f t="shared" si="595"/>
        <v>0</v>
      </c>
      <c r="V2302" s="116">
        <f t="shared" si="595"/>
        <v>0</v>
      </c>
      <c r="W2302" s="116">
        <f t="shared" si="595"/>
        <v>0</v>
      </c>
      <c r="X2302" s="116">
        <f t="shared" si="595"/>
        <v>0</v>
      </c>
      <c r="Y2302" s="116">
        <f t="shared" si="595"/>
        <v>0</v>
      </c>
      <c r="Z2302" s="115">
        <f t="shared" si="590"/>
        <v>0</v>
      </c>
      <c r="AA2302" s="116">
        <v>0</v>
      </c>
      <c r="AB2302" s="116">
        <v>0</v>
      </c>
      <c r="AC2302" s="116">
        <v>0</v>
      </c>
      <c r="AD2302" s="116">
        <v>0</v>
      </c>
      <c r="AE2302" s="115">
        <f t="shared" si="591"/>
        <v>0</v>
      </c>
      <c r="AF2302" s="116">
        <v>0</v>
      </c>
      <c r="AG2302" s="116">
        <v>0</v>
      </c>
      <c r="AH2302" s="116">
        <v>0</v>
      </c>
      <c r="AI2302" s="116">
        <v>0</v>
      </c>
      <c r="AJ2302" s="115">
        <f t="shared" si="597"/>
        <v>0</v>
      </c>
      <c r="AK2302" s="116">
        <f t="shared" si="597"/>
        <v>0</v>
      </c>
      <c r="AL2302" s="116">
        <f t="shared" si="597"/>
        <v>0</v>
      </c>
      <c r="AM2302" s="116">
        <f t="shared" si="597"/>
        <v>0</v>
      </c>
      <c r="AN2302" s="116">
        <f t="shared" si="597"/>
        <v>0</v>
      </c>
      <c r="AO2302" s="115">
        <f t="shared" si="592"/>
        <v>0</v>
      </c>
      <c r="AP2302" s="116">
        <f t="shared" si="592"/>
        <v>0</v>
      </c>
      <c r="AQ2302" s="116">
        <f t="shared" si="592"/>
        <v>0</v>
      </c>
      <c r="AR2302" s="116">
        <f t="shared" si="586"/>
        <v>0</v>
      </c>
      <c r="AS2302" s="116">
        <f t="shared" si="593"/>
        <v>0</v>
      </c>
    </row>
    <row r="2303" spans="2:45" ht="27" thickTop="1" thickBot="1" x14ac:dyDescent="0.3">
      <c r="B2303" s="101" t="str">
        <f t="shared" si="587"/>
        <v>b</v>
      </c>
      <c r="D2303" s="109" t="s">
        <v>279</v>
      </c>
      <c r="E2303" s="120" t="s">
        <v>307</v>
      </c>
      <c r="F2303" s="115">
        <f t="shared" si="596"/>
        <v>0</v>
      </c>
      <c r="G2303" s="116">
        <f>SUM(G2304:G2305)</f>
        <v>0</v>
      </c>
      <c r="H2303" s="116">
        <f>SUM(H2304:H2305)</f>
        <v>0</v>
      </c>
      <c r="I2303" s="116">
        <f>SUM(I2304:I2305)</f>
        <v>0</v>
      </c>
      <c r="J2303" s="116">
        <f>SUM(J2304:J2305)</f>
        <v>0</v>
      </c>
      <c r="K2303" s="115">
        <f t="shared" si="588"/>
        <v>0</v>
      </c>
      <c r="L2303" s="116">
        <f>SUM(L2304:L2305)</f>
        <v>0</v>
      </c>
      <c r="M2303" s="116">
        <f>SUM(M2304:M2305)</f>
        <v>0</v>
      </c>
      <c r="N2303" s="116">
        <f>SUM(N2304:N2305)</f>
        <v>0</v>
      </c>
      <c r="O2303" s="116">
        <f>SUM(O2304:O2305)</f>
        <v>0</v>
      </c>
      <c r="P2303" s="115">
        <f t="shared" si="589"/>
        <v>0</v>
      </c>
      <c r="Q2303" s="116">
        <f>SUM(Q2304:Q2305)</f>
        <v>0</v>
      </c>
      <c r="R2303" s="116">
        <f>SUM(R2304:R2305)</f>
        <v>0</v>
      </c>
      <c r="S2303" s="116">
        <f>SUM(S2304:S2305)</f>
        <v>0</v>
      </c>
      <c r="T2303" s="116">
        <f>SUM(T2304:T2305)</f>
        <v>0</v>
      </c>
      <c r="U2303" s="111">
        <f t="shared" si="595"/>
        <v>0</v>
      </c>
      <c r="V2303" s="116">
        <f t="shared" si="595"/>
        <v>0</v>
      </c>
      <c r="W2303" s="116">
        <f t="shared" si="595"/>
        <v>0</v>
      </c>
      <c r="X2303" s="116">
        <f t="shared" si="595"/>
        <v>0</v>
      </c>
      <c r="Y2303" s="116">
        <f t="shared" si="595"/>
        <v>0</v>
      </c>
      <c r="Z2303" s="115">
        <f t="shared" si="590"/>
        <v>0</v>
      </c>
      <c r="AA2303" s="116">
        <f>SUM(AA2304:AA2305)</f>
        <v>0</v>
      </c>
      <c r="AB2303" s="116">
        <f>SUM(AB2304:AB2305)</f>
        <v>0</v>
      </c>
      <c r="AC2303" s="116">
        <f>SUM(AC2304:AC2305)</f>
        <v>0</v>
      </c>
      <c r="AD2303" s="116">
        <f>SUM(AD2304:AD2305)</f>
        <v>0</v>
      </c>
      <c r="AE2303" s="115">
        <f t="shared" si="591"/>
        <v>0</v>
      </c>
      <c r="AF2303" s="116">
        <f>SUM(AF2304:AF2305)</f>
        <v>0</v>
      </c>
      <c r="AG2303" s="116">
        <f>SUM(AG2304:AG2305)</f>
        <v>0</v>
      </c>
      <c r="AH2303" s="116">
        <f>SUM(AH2304:AH2305)</f>
        <v>0</v>
      </c>
      <c r="AI2303" s="116">
        <f>SUM(AI2304:AI2305)</f>
        <v>0</v>
      </c>
      <c r="AJ2303" s="115">
        <f t="shared" si="597"/>
        <v>0</v>
      </c>
      <c r="AK2303" s="116">
        <f t="shared" si="597"/>
        <v>0</v>
      </c>
      <c r="AL2303" s="116">
        <f t="shared" si="597"/>
        <v>0</v>
      </c>
      <c r="AM2303" s="116">
        <f t="shared" si="597"/>
        <v>0</v>
      </c>
      <c r="AN2303" s="116">
        <f t="shared" si="597"/>
        <v>0</v>
      </c>
      <c r="AO2303" s="115">
        <f t="shared" si="592"/>
        <v>0</v>
      </c>
      <c r="AP2303" s="116">
        <f t="shared" si="592"/>
        <v>0</v>
      </c>
      <c r="AQ2303" s="116">
        <f t="shared" si="592"/>
        <v>0</v>
      </c>
      <c r="AR2303" s="116">
        <f t="shared" si="586"/>
        <v>0</v>
      </c>
      <c r="AS2303" s="116">
        <f t="shared" si="593"/>
        <v>0</v>
      </c>
    </row>
    <row r="2304" spans="2:45" ht="27" thickTop="1" thickBot="1" x14ac:dyDescent="0.3">
      <c r="B2304" s="101" t="str">
        <f t="shared" si="587"/>
        <v>b</v>
      </c>
      <c r="D2304" s="109" t="s">
        <v>279</v>
      </c>
      <c r="E2304" s="121" t="s">
        <v>308</v>
      </c>
      <c r="F2304" s="115">
        <f t="shared" si="596"/>
        <v>0</v>
      </c>
      <c r="G2304" s="116">
        <v>0</v>
      </c>
      <c r="H2304" s="116">
        <v>0</v>
      </c>
      <c r="I2304" s="116">
        <v>0</v>
      </c>
      <c r="J2304" s="116">
        <v>0</v>
      </c>
      <c r="K2304" s="115">
        <f t="shared" si="588"/>
        <v>0</v>
      </c>
      <c r="L2304" s="116">
        <v>0</v>
      </c>
      <c r="M2304" s="116">
        <v>0</v>
      </c>
      <c r="N2304" s="116">
        <v>0</v>
      </c>
      <c r="O2304" s="116">
        <v>0</v>
      </c>
      <c r="P2304" s="115">
        <f t="shared" si="589"/>
        <v>0</v>
      </c>
      <c r="Q2304" s="116">
        <v>0</v>
      </c>
      <c r="R2304" s="116">
        <v>0</v>
      </c>
      <c r="S2304" s="116">
        <v>0</v>
      </c>
      <c r="T2304" s="116">
        <v>0</v>
      </c>
      <c r="U2304" s="111">
        <f t="shared" si="595"/>
        <v>0</v>
      </c>
      <c r="V2304" s="116">
        <f t="shared" si="595"/>
        <v>0</v>
      </c>
      <c r="W2304" s="116">
        <f t="shared" si="595"/>
        <v>0</v>
      </c>
      <c r="X2304" s="116">
        <f t="shared" si="595"/>
        <v>0</v>
      </c>
      <c r="Y2304" s="116">
        <f t="shared" si="595"/>
        <v>0</v>
      </c>
      <c r="Z2304" s="115">
        <f t="shared" si="590"/>
        <v>0</v>
      </c>
      <c r="AA2304" s="116">
        <v>0</v>
      </c>
      <c r="AB2304" s="116">
        <v>0</v>
      </c>
      <c r="AC2304" s="116">
        <v>0</v>
      </c>
      <c r="AD2304" s="116">
        <v>0</v>
      </c>
      <c r="AE2304" s="115">
        <f t="shared" si="591"/>
        <v>0</v>
      </c>
      <c r="AF2304" s="116">
        <v>0</v>
      </c>
      <c r="AG2304" s="116">
        <v>0</v>
      </c>
      <c r="AH2304" s="116">
        <v>0</v>
      </c>
      <c r="AI2304" s="116">
        <v>0</v>
      </c>
      <c r="AJ2304" s="115">
        <f t="shared" si="597"/>
        <v>0</v>
      </c>
      <c r="AK2304" s="116">
        <f t="shared" si="597"/>
        <v>0</v>
      </c>
      <c r="AL2304" s="116">
        <f t="shared" si="597"/>
        <v>0</v>
      </c>
      <c r="AM2304" s="116">
        <f t="shared" si="597"/>
        <v>0</v>
      </c>
      <c r="AN2304" s="116">
        <f t="shared" si="597"/>
        <v>0</v>
      </c>
      <c r="AO2304" s="115">
        <f t="shared" si="592"/>
        <v>0</v>
      </c>
      <c r="AP2304" s="116">
        <f t="shared" si="592"/>
        <v>0</v>
      </c>
      <c r="AQ2304" s="116">
        <f t="shared" si="592"/>
        <v>0</v>
      </c>
      <c r="AR2304" s="116">
        <f t="shared" si="586"/>
        <v>0</v>
      </c>
      <c r="AS2304" s="116">
        <f t="shared" si="593"/>
        <v>0</v>
      </c>
    </row>
    <row r="2305" spans="2:45" ht="27" thickTop="1" thickBot="1" x14ac:dyDescent="0.3">
      <c r="B2305" s="101" t="str">
        <f t="shared" si="587"/>
        <v>b</v>
      </c>
      <c r="D2305" s="109" t="s">
        <v>279</v>
      </c>
      <c r="E2305" s="121" t="s">
        <v>309</v>
      </c>
      <c r="F2305" s="115">
        <f t="shared" si="596"/>
        <v>0</v>
      </c>
      <c r="G2305" s="116">
        <v>0</v>
      </c>
      <c r="H2305" s="116">
        <v>0</v>
      </c>
      <c r="I2305" s="116">
        <v>0</v>
      </c>
      <c r="J2305" s="116">
        <v>0</v>
      </c>
      <c r="K2305" s="115">
        <f t="shared" si="588"/>
        <v>0</v>
      </c>
      <c r="L2305" s="116">
        <v>0</v>
      </c>
      <c r="M2305" s="116">
        <v>0</v>
      </c>
      <c r="N2305" s="116">
        <v>0</v>
      </c>
      <c r="O2305" s="116">
        <v>0</v>
      </c>
      <c r="P2305" s="115">
        <f t="shared" si="589"/>
        <v>0</v>
      </c>
      <c r="Q2305" s="116">
        <v>0</v>
      </c>
      <c r="R2305" s="116">
        <v>0</v>
      </c>
      <c r="S2305" s="116">
        <v>0</v>
      </c>
      <c r="T2305" s="116">
        <v>0</v>
      </c>
      <c r="U2305" s="111">
        <f t="shared" si="595"/>
        <v>0</v>
      </c>
      <c r="V2305" s="116">
        <f t="shared" si="595"/>
        <v>0</v>
      </c>
      <c r="W2305" s="116">
        <f t="shared" si="595"/>
        <v>0</v>
      </c>
      <c r="X2305" s="116">
        <f t="shared" si="595"/>
        <v>0</v>
      </c>
      <c r="Y2305" s="116">
        <f t="shared" si="595"/>
        <v>0</v>
      </c>
      <c r="Z2305" s="115">
        <f t="shared" si="590"/>
        <v>0</v>
      </c>
      <c r="AA2305" s="116">
        <v>0</v>
      </c>
      <c r="AB2305" s="116">
        <v>0</v>
      </c>
      <c r="AC2305" s="116">
        <v>0</v>
      </c>
      <c r="AD2305" s="116">
        <v>0</v>
      </c>
      <c r="AE2305" s="115">
        <f t="shared" si="591"/>
        <v>0</v>
      </c>
      <c r="AF2305" s="116">
        <v>0</v>
      </c>
      <c r="AG2305" s="116">
        <v>0</v>
      </c>
      <c r="AH2305" s="116">
        <v>0</v>
      </c>
      <c r="AI2305" s="116">
        <v>0</v>
      </c>
      <c r="AJ2305" s="115">
        <f t="shared" si="597"/>
        <v>0</v>
      </c>
      <c r="AK2305" s="116">
        <f t="shared" si="597"/>
        <v>0</v>
      </c>
      <c r="AL2305" s="116">
        <f t="shared" si="597"/>
        <v>0</v>
      </c>
      <c r="AM2305" s="116">
        <f t="shared" si="597"/>
        <v>0</v>
      </c>
      <c r="AN2305" s="116">
        <f t="shared" si="597"/>
        <v>0</v>
      </c>
      <c r="AO2305" s="115">
        <f t="shared" si="592"/>
        <v>0</v>
      </c>
      <c r="AP2305" s="116">
        <f t="shared" si="592"/>
        <v>0</v>
      </c>
      <c r="AQ2305" s="116">
        <f t="shared" si="592"/>
        <v>0</v>
      </c>
      <c r="AR2305" s="116">
        <f t="shared" si="586"/>
        <v>0</v>
      </c>
      <c r="AS2305" s="116">
        <f t="shared" si="593"/>
        <v>0</v>
      </c>
    </row>
    <row r="2306" spans="2:45" ht="16.5" thickTop="1" thickBot="1" x14ac:dyDescent="0.3">
      <c r="B2306" s="101" t="str">
        <f t="shared" si="587"/>
        <v>b</v>
      </c>
      <c r="D2306" s="109" t="s">
        <v>279</v>
      </c>
      <c r="E2306" s="118" t="s">
        <v>310</v>
      </c>
      <c r="F2306" s="115">
        <f t="shared" si="596"/>
        <v>0</v>
      </c>
      <c r="G2306" s="116">
        <v>0</v>
      </c>
      <c r="H2306" s="116">
        <v>0</v>
      </c>
      <c r="I2306" s="116">
        <v>0</v>
      </c>
      <c r="J2306" s="116">
        <v>0</v>
      </c>
      <c r="K2306" s="115">
        <f t="shared" si="588"/>
        <v>0</v>
      </c>
      <c r="L2306" s="116">
        <v>0</v>
      </c>
      <c r="M2306" s="116">
        <v>0</v>
      </c>
      <c r="N2306" s="116">
        <v>0</v>
      </c>
      <c r="O2306" s="116">
        <v>0</v>
      </c>
      <c r="P2306" s="115">
        <f t="shared" si="589"/>
        <v>0</v>
      </c>
      <c r="Q2306" s="116">
        <v>0</v>
      </c>
      <c r="R2306" s="116">
        <v>0</v>
      </c>
      <c r="S2306" s="116">
        <v>0</v>
      </c>
      <c r="T2306" s="116">
        <v>0</v>
      </c>
      <c r="U2306" s="111">
        <f t="shared" si="595"/>
        <v>0</v>
      </c>
      <c r="V2306" s="116">
        <f t="shared" si="595"/>
        <v>0</v>
      </c>
      <c r="W2306" s="116">
        <f t="shared" si="595"/>
        <v>0</v>
      </c>
      <c r="X2306" s="116">
        <f t="shared" si="595"/>
        <v>0</v>
      </c>
      <c r="Y2306" s="116">
        <f t="shared" si="595"/>
        <v>0</v>
      </c>
      <c r="Z2306" s="115">
        <f t="shared" si="590"/>
        <v>0</v>
      </c>
      <c r="AA2306" s="116">
        <v>0</v>
      </c>
      <c r="AB2306" s="116">
        <v>0</v>
      </c>
      <c r="AC2306" s="116">
        <v>0</v>
      </c>
      <c r="AD2306" s="116">
        <v>0</v>
      </c>
      <c r="AE2306" s="115">
        <f t="shared" si="591"/>
        <v>0</v>
      </c>
      <c r="AF2306" s="116">
        <v>0</v>
      </c>
      <c r="AG2306" s="116">
        <v>0</v>
      </c>
      <c r="AH2306" s="116">
        <v>0</v>
      </c>
      <c r="AI2306" s="116">
        <v>0</v>
      </c>
      <c r="AJ2306" s="115">
        <f t="shared" si="597"/>
        <v>0</v>
      </c>
      <c r="AK2306" s="116">
        <f t="shared" si="597"/>
        <v>0</v>
      </c>
      <c r="AL2306" s="116">
        <f t="shared" si="597"/>
        <v>0</v>
      </c>
      <c r="AM2306" s="116">
        <f t="shared" si="597"/>
        <v>0</v>
      </c>
      <c r="AN2306" s="116">
        <f t="shared" si="597"/>
        <v>0</v>
      </c>
      <c r="AO2306" s="115">
        <f t="shared" si="592"/>
        <v>0</v>
      </c>
      <c r="AP2306" s="116">
        <f t="shared" si="592"/>
        <v>0</v>
      </c>
      <c r="AQ2306" s="116">
        <f t="shared" si="592"/>
        <v>0</v>
      </c>
      <c r="AR2306" s="116">
        <f t="shared" si="586"/>
        <v>0</v>
      </c>
      <c r="AS2306" s="116">
        <f t="shared" si="593"/>
        <v>0</v>
      </c>
    </row>
    <row r="2307" spans="2:45" ht="16.5" thickTop="1" thickBot="1" x14ac:dyDescent="0.3">
      <c r="B2307" s="101" t="str">
        <f t="shared" si="587"/>
        <v>b</v>
      </c>
      <c r="D2307" s="109" t="s">
        <v>279</v>
      </c>
      <c r="E2307" s="118" t="s">
        <v>311</v>
      </c>
      <c r="F2307" s="115">
        <f t="shared" si="596"/>
        <v>0</v>
      </c>
      <c r="G2307" s="116">
        <v>0</v>
      </c>
      <c r="H2307" s="116">
        <v>0</v>
      </c>
      <c r="I2307" s="116">
        <v>0</v>
      </c>
      <c r="J2307" s="116">
        <v>0</v>
      </c>
      <c r="K2307" s="115">
        <f t="shared" si="588"/>
        <v>0</v>
      </c>
      <c r="L2307" s="116">
        <v>0</v>
      </c>
      <c r="M2307" s="116">
        <v>0</v>
      </c>
      <c r="N2307" s="116">
        <v>0</v>
      </c>
      <c r="O2307" s="116">
        <v>0</v>
      </c>
      <c r="P2307" s="115">
        <f t="shared" si="589"/>
        <v>0</v>
      </c>
      <c r="Q2307" s="116">
        <v>0</v>
      </c>
      <c r="R2307" s="116">
        <v>0</v>
      </c>
      <c r="S2307" s="116">
        <v>0</v>
      </c>
      <c r="T2307" s="116">
        <v>0</v>
      </c>
      <c r="U2307" s="111">
        <f t="shared" si="595"/>
        <v>0</v>
      </c>
      <c r="V2307" s="116">
        <f t="shared" si="595"/>
        <v>0</v>
      </c>
      <c r="W2307" s="116">
        <f t="shared" si="595"/>
        <v>0</v>
      </c>
      <c r="X2307" s="116">
        <f t="shared" si="595"/>
        <v>0</v>
      </c>
      <c r="Y2307" s="116">
        <f t="shared" si="595"/>
        <v>0</v>
      </c>
      <c r="Z2307" s="115">
        <f t="shared" si="590"/>
        <v>0</v>
      </c>
      <c r="AA2307" s="116">
        <v>0</v>
      </c>
      <c r="AB2307" s="116">
        <v>0</v>
      </c>
      <c r="AC2307" s="116">
        <v>0</v>
      </c>
      <c r="AD2307" s="116">
        <v>0</v>
      </c>
      <c r="AE2307" s="115">
        <f t="shared" si="591"/>
        <v>0</v>
      </c>
      <c r="AF2307" s="116">
        <v>0</v>
      </c>
      <c r="AG2307" s="116">
        <v>0</v>
      </c>
      <c r="AH2307" s="116">
        <v>0</v>
      </c>
      <c r="AI2307" s="116">
        <v>0</v>
      </c>
      <c r="AJ2307" s="115">
        <f t="shared" si="597"/>
        <v>0</v>
      </c>
      <c r="AK2307" s="116">
        <f t="shared" si="597"/>
        <v>0</v>
      </c>
      <c r="AL2307" s="116">
        <f t="shared" si="597"/>
        <v>0</v>
      </c>
      <c r="AM2307" s="116">
        <f t="shared" si="597"/>
        <v>0</v>
      </c>
      <c r="AN2307" s="116">
        <f t="shared" si="597"/>
        <v>0</v>
      </c>
      <c r="AO2307" s="115">
        <f t="shared" si="592"/>
        <v>0</v>
      </c>
      <c r="AP2307" s="116">
        <f t="shared" si="592"/>
        <v>0</v>
      </c>
      <c r="AQ2307" s="116">
        <f t="shared" si="592"/>
        <v>0</v>
      </c>
      <c r="AR2307" s="116">
        <f t="shared" si="586"/>
        <v>0</v>
      </c>
      <c r="AS2307" s="116">
        <f t="shared" si="593"/>
        <v>0</v>
      </c>
    </row>
    <row r="2308" spans="2:45" ht="16.5" thickTop="1" thickBot="1" x14ac:dyDescent="0.3">
      <c r="B2308" s="101" t="str">
        <f t="shared" si="587"/>
        <v>b</v>
      </c>
      <c r="D2308" s="109" t="s">
        <v>279</v>
      </c>
      <c r="E2308" s="118" t="s">
        <v>312</v>
      </c>
      <c r="F2308" s="115">
        <f t="shared" si="596"/>
        <v>0</v>
      </c>
      <c r="G2308" s="116">
        <v>0</v>
      </c>
      <c r="H2308" s="116">
        <v>0</v>
      </c>
      <c r="I2308" s="116">
        <v>0</v>
      </c>
      <c r="J2308" s="116">
        <v>0</v>
      </c>
      <c r="K2308" s="115">
        <f t="shared" si="588"/>
        <v>0</v>
      </c>
      <c r="L2308" s="116">
        <v>0</v>
      </c>
      <c r="M2308" s="116">
        <v>0</v>
      </c>
      <c r="N2308" s="116">
        <v>0</v>
      </c>
      <c r="O2308" s="116">
        <v>0</v>
      </c>
      <c r="P2308" s="115">
        <f t="shared" si="589"/>
        <v>0</v>
      </c>
      <c r="Q2308" s="116">
        <v>0</v>
      </c>
      <c r="R2308" s="116">
        <v>0</v>
      </c>
      <c r="S2308" s="116">
        <v>0</v>
      </c>
      <c r="T2308" s="116">
        <v>0</v>
      </c>
      <c r="U2308" s="111">
        <f t="shared" si="595"/>
        <v>0</v>
      </c>
      <c r="V2308" s="116">
        <f t="shared" si="595"/>
        <v>0</v>
      </c>
      <c r="W2308" s="116">
        <f t="shared" si="595"/>
        <v>0</v>
      </c>
      <c r="X2308" s="116">
        <f t="shared" si="595"/>
        <v>0</v>
      </c>
      <c r="Y2308" s="116">
        <f t="shared" si="595"/>
        <v>0</v>
      </c>
      <c r="Z2308" s="115">
        <f t="shared" si="590"/>
        <v>0</v>
      </c>
      <c r="AA2308" s="116">
        <v>0</v>
      </c>
      <c r="AB2308" s="116">
        <v>0</v>
      </c>
      <c r="AC2308" s="116">
        <v>0</v>
      </c>
      <c r="AD2308" s="116">
        <v>0</v>
      </c>
      <c r="AE2308" s="115">
        <f t="shared" si="591"/>
        <v>0</v>
      </c>
      <c r="AF2308" s="116">
        <v>0</v>
      </c>
      <c r="AG2308" s="116">
        <v>0</v>
      </c>
      <c r="AH2308" s="116">
        <v>0</v>
      </c>
      <c r="AI2308" s="116">
        <v>0</v>
      </c>
      <c r="AJ2308" s="115">
        <f t="shared" si="597"/>
        <v>0</v>
      </c>
      <c r="AK2308" s="116">
        <f t="shared" si="597"/>
        <v>0</v>
      </c>
      <c r="AL2308" s="116">
        <f t="shared" si="597"/>
        <v>0</v>
      </c>
      <c r="AM2308" s="116">
        <f t="shared" si="597"/>
        <v>0</v>
      </c>
      <c r="AN2308" s="116">
        <f t="shared" si="597"/>
        <v>0</v>
      </c>
      <c r="AO2308" s="115">
        <f t="shared" si="592"/>
        <v>0</v>
      </c>
      <c r="AP2308" s="116">
        <f t="shared" si="592"/>
        <v>0</v>
      </c>
      <c r="AQ2308" s="116">
        <f t="shared" si="592"/>
        <v>0</v>
      </c>
      <c r="AR2308" s="116">
        <f t="shared" si="592"/>
        <v>0</v>
      </c>
      <c r="AS2308" s="116">
        <f t="shared" si="593"/>
        <v>0</v>
      </c>
    </row>
    <row r="2309" spans="2:45" ht="27" thickTop="1" thickBot="1" x14ac:dyDescent="0.3">
      <c r="B2309" s="101" t="str">
        <f t="shared" ref="B2309:B2372" si="598">IF((F2309+G2309+H2309+J2309++K2309+L2309+M2309+U2309+AJ2309+AO2309)&gt;0,"a","b")</f>
        <v>a</v>
      </c>
      <c r="C2309" s="101" t="str">
        <f t="shared" ref="C2309:C2372" si="599">IF((G2309+H2309+I2309+K2309++L2309+M2309+N2309+U2309+AJ2309+AO2309)&gt;0,"a","b")</f>
        <v>a</v>
      </c>
      <c r="D2309" s="109" t="s">
        <v>210</v>
      </c>
      <c r="E2309" s="114" t="s">
        <v>147</v>
      </c>
      <c r="F2309" s="115">
        <f t="shared" si="596"/>
        <v>67135000</v>
      </c>
      <c r="G2309" s="116">
        <f t="shared" ref="G2309:J2324" si="600">SUM(G2325,G2341,G2357,G2421,G2469,G2485)</f>
        <v>12083000</v>
      </c>
      <c r="H2309" s="116">
        <f t="shared" si="600"/>
        <v>38206000</v>
      </c>
      <c r="I2309" s="116">
        <f t="shared" si="600"/>
        <v>9818000</v>
      </c>
      <c r="J2309" s="116">
        <f t="shared" si="600"/>
        <v>7028000</v>
      </c>
      <c r="K2309" s="115">
        <f t="shared" ref="K2309:K2372" si="601">SUM(L2309:O2309)</f>
        <v>67135000</v>
      </c>
      <c r="L2309" s="116">
        <f t="shared" ref="L2309:O2324" si="602">SUM(L2325,L2341,L2357,L2421,L2469,L2485)</f>
        <v>11313000</v>
      </c>
      <c r="M2309" s="116">
        <f t="shared" si="602"/>
        <v>39231000</v>
      </c>
      <c r="N2309" s="116">
        <f t="shared" si="602"/>
        <v>9693000</v>
      </c>
      <c r="O2309" s="116">
        <f t="shared" si="602"/>
        <v>6898000</v>
      </c>
      <c r="P2309" s="115">
        <f t="shared" ref="P2309:P2372" si="603">SUM(Q2309:T2309)</f>
        <v>14927334.550000001</v>
      </c>
      <c r="Q2309" s="116">
        <f t="shared" ref="Q2309:T2324" si="604">SUM(Q2325,Q2341,Q2357,Q2421,Q2469,Q2485)</f>
        <v>10617731.34</v>
      </c>
      <c r="R2309" s="116">
        <f t="shared" si="604"/>
        <v>4309603.21</v>
      </c>
      <c r="S2309" s="116">
        <f t="shared" si="604"/>
        <v>0</v>
      </c>
      <c r="T2309" s="116">
        <f t="shared" si="604"/>
        <v>0</v>
      </c>
      <c r="U2309" s="111">
        <f t="shared" si="595"/>
        <v>20400000</v>
      </c>
      <c r="V2309" s="116">
        <f t="shared" si="595"/>
        <v>-1000000</v>
      </c>
      <c r="W2309" s="116">
        <f t="shared" si="595"/>
        <v>21400000</v>
      </c>
      <c r="X2309" s="116">
        <f t="shared" si="595"/>
        <v>0</v>
      </c>
      <c r="Y2309" s="116">
        <f t="shared" si="595"/>
        <v>0</v>
      </c>
      <c r="Z2309" s="115">
        <f t="shared" ref="Z2309:Z2372" si="605">SUM(AA2309:AD2309)</f>
        <v>20400000</v>
      </c>
      <c r="AA2309" s="116">
        <f t="shared" ref="AA2309:AD2324" si="606">SUM(AA2325,AA2341,AA2357,AA2421,AA2469,AA2485)</f>
        <v>0</v>
      </c>
      <c r="AB2309" s="116">
        <f t="shared" si="606"/>
        <v>20400000</v>
      </c>
      <c r="AC2309" s="116">
        <f t="shared" si="606"/>
        <v>0</v>
      </c>
      <c r="AD2309" s="116">
        <f t="shared" si="606"/>
        <v>0</v>
      </c>
      <c r="AE2309" s="115">
        <f t="shared" ref="AE2309:AE2372" si="607">SUM(AF2309:AI2309)</f>
        <v>0</v>
      </c>
      <c r="AF2309" s="116">
        <f t="shared" ref="AF2309:AI2324" si="608">SUM(AF2325,AF2341,AF2357,AF2421,AF2469,AF2485)</f>
        <v>-1000000</v>
      </c>
      <c r="AG2309" s="116">
        <f t="shared" si="608"/>
        <v>1000000</v>
      </c>
      <c r="AH2309" s="116">
        <f t="shared" si="608"/>
        <v>0</v>
      </c>
      <c r="AI2309" s="116">
        <f t="shared" si="608"/>
        <v>0</v>
      </c>
      <c r="AJ2309" s="115">
        <f t="shared" si="597"/>
        <v>87535000</v>
      </c>
      <c r="AK2309" s="116">
        <f t="shared" si="597"/>
        <v>11083000</v>
      </c>
      <c r="AL2309" s="116">
        <f t="shared" si="597"/>
        <v>59606000</v>
      </c>
      <c r="AM2309" s="116">
        <f t="shared" si="597"/>
        <v>9818000</v>
      </c>
      <c r="AN2309" s="116">
        <f t="shared" si="597"/>
        <v>7028000</v>
      </c>
      <c r="AO2309" s="115">
        <f t="shared" ref="AO2309:AR2372" si="609">K2309+U2309</f>
        <v>87535000</v>
      </c>
      <c r="AP2309" s="116">
        <f t="shared" si="609"/>
        <v>10313000</v>
      </c>
      <c r="AQ2309" s="116">
        <f t="shared" si="609"/>
        <v>60631000</v>
      </c>
      <c r="AR2309" s="116">
        <f t="shared" si="609"/>
        <v>9693000</v>
      </c>
      <c r="AS2309" s="116">
        <f t="shared" ref="AS2309:AS2372" si="610">O2309+AD2309+AI2309</f>
        <v>6898000</v>
      </c>
    </row>
    <row r="2310" spans="2:45" ht="16.5" thickTop="1" thickBot="1" x14ac:dyDescent="0.3">
      <c r="B2310" s="101" t="str">
        <f t="shared" si="598"/>
        <v>a</v>
      </c>
      <c r="C2310" s="101" t="str">
        <f t="shared" si="599"/>
        <v>a</v>
      </c>
      <c r="D2310" s="109" t="s">
        <v>279</v>
      </c>
      <c r="E2310" s="88" t="s">
        <v>298</v>
      </c>
      <c r="F2310" s="115">
        <f t="shared" si="596"/>
        <v>24435000</v>
      </c>
      <c r="G2310" s="116">
        <f t="shared" si="600"/>
        <v>7083000</v>
      </c>
      <c r="H2310" s="116">
        <f t="shared" si="600"/>
        <v>8206000</v>
      </c>
      <c r="I2310" s="116">
        <f t="shared" si="600"/>
        <v>5118000</v>
      </c>
      <c r="J2310" s="116">
        <f t="shared" si="600"/>
        <v>4028000</v>
      </c>
      <c r="K2310" s="115">
        <f t="shared" si="601"/>
        <v>24435000</v>
      </c>
      <c r="L2310" s="116">
        <f t="shared" si="602"/>
        <v>6313000</v>
      </c>
      <c r="M2310" s="116">
        <f t="shared" si="602"/>
        <v>9231000</v>
      </c>
      <c r="N2310" s="116">
        <f t="shared" si="602"/>
        <v>4993000</v>
      </c>
      <c r="O2310" s="116">
        <f t="shared" si="602"/>
        <v>3898000</v>
      </c>
      <c r="P2310" s="115">
        <f t="shared" si="603"/>
        <v>7334729.29</v>
      </c>
      <c r="Q2310" s="116">
        <f t="shared" si="604"/>
        <v>5811177.46</v>
      </c>
      <c r="R2310" s="116">
        <f t="shared" si="604"/>
        <v>1523551.83</v>
      </c>
      <c r="S2310" s="116">
        <f t="shared" si="604"/>
        <v>0</v>
      </c>
      <c r="T2310" s="116">
        <f t="shared" si="604"/>
        <v>0</v>
      </c>
      <c r="U2310" s="111">
        <f t="shared" si="595"/>
        <v>400000</v>
      </c>
      <c r="V2310" s="116">
        <f t="shared" si="595"/>
        <v>-1000000</v>
      </c>
      <c r="W2310" s="116">
        <f t="shared" si="595"/>
        <v>1400000</v>
      </c>
      <c r="X2310" s="116">
        <f t="shared" si="595"/>
        <v>0</v>
      </c>
      <c r="Y2310" s="116">
        <f t="shared" si="595"/>
        <v>0</v>
      </c>
      <c r="Z2310" s="115">
        <f t="shared" si="605"/>
        <v>400000</v>
      </c>
      <c r="AA2310" s="116">
        <f t="shared" si="606"/>
        <v>0</v>
      </c>
      <c r="AB2310" s="116">
        <f t="shared" si="606"/>
        <v>400000</v>
      </c>
      <c r="AC2310" s="116">
        <f t="shared" si="606"/>
        <v>0</v>
      </c>
      <c r="AD2310" s="116">
        <f t="shared" si="606"/>
        <v>0</v>
      </c>
      <c r="AE2310" s="115">
        <f t="shared" si="607"/>
        <v>0</v>
      </c>
      <c r="AF2310" s="116">
        <f t="shared" si="608"/>
        <v>-1000000</v>
      </c>
      <c r="AG2310" s="116">
        <f t="shared" si="608"/>
        <v>1000000</v>
      </c>
      <c r="AH2310" s="116">
        <f t="shared" si="608"/>
        <v>0</v>
      </c>
      <c r="AI2310" s="116">
        <f t="shared" si="608"/>
        <v>0</v>
      </c>
      <c r="AJ2310" s="115">
        <f t="shared" si="597"/>
        <v>24835000</v>
      </c>
      <c r="AK2310" s="116">
        <f t="shared" si="597"/>
        <v>6083000</v>
      </c>
      <c r="AL2310" s="116">
        <f t="shared" si="597"/>
        <v>9606000</v>
      </c>
      <c r="AM2310" s="116">
        <f t="shared" si="597"/>
        <v>5118000</v>
      </c>
      <c r="AN2310" s="116">
        <f t="shared" si="597"/>
        <v>4028000</v>
      </c>
      <c r="AO2310" s="115">
        <f t="shared" si="609"/>
        <v>24835000</v>
      </c>
      <c r="AP2310" s="116">
        <f t="shared" si="609"/>
        <v>5313000</v>
      </c>
      <c r="AQ2310" s="116">
        <f t="shared" si="609"/>
        <v>10631000</v>
      </c>
      <c r="AR2310" s="116">
        <f t="shared" si="609"/>
        <v>4993000</v>
      </c>
      <c r="AS2310" s="116">
        <f t="shared" si="610"/>
        <v>3898000</v>
      </c>
    </row>
    <row r="2311" spans="2:45" ht="16.5" hidden="1" thickTop="1" thickBot="1" x14ac:dyDescent="0.3">
      <c r="B2311" s="101" t="str">
        <f t="shared" si="598"/>
        <v>b</v>
      </c>
      <c r="C2311" s="101" t="str">
        <f t="shared" si="599"/>
        <v>b</v>
      </c>
      <c r="D2311" s="109" t="s">
        <v>279</v>
      </c>
      <c r="E2311" s="118" t="s">
        <v>299</v>
      </c>
      <c r="F2311" s="115">
        <f t="shared" si="596"/>
        <v>0</v>
      </c>
      <c r="G2311" s="116">
        <f t="shared" si="600"/>
        <v>0</v>
      </c>
      <c r="H2311" s="116">
        <f t="shared" si="600"/>
        <v>0</v>
      </c>
      <c r="I2311" s="116">
        <f t="shared" si="600"/>
        <v>0</v>
      </c>
      <c r="J2311" s="116">
        <f t="shared" si="600"/>
        <v>0</v>
      </c>
      <c r="K2311" s="115">
        <f t="shared" si="601"/>
        <v>0</v>
      </c>
      <c r="L2311" s="116">
        <f t="shared" si="602"/>
        <v>0</v>
      </c>
      <c r="M2311" s="116">
        <f t="shared" si="602"/>
        <v>0</v>
      </c>
      <c r="N2311" s="116">
        <f t="shared" si="602"/>
        <v>0</v>
      </c>
      <c r="O2311" s="116">
        <f t="shared" si="602"/>
        <v>0</v>
      </c>
      <c r="P2311" s="115">
        <f t="shared" si="603"/>
        <v>0</v>
      </c>
      <c r="Q2311" s="116">
        <f t="shared" si="604"/>
        <v>0</v>
      </c>
      <c r="R2311" s="116">
        <f t="shared" si="604"/>
        <v>0</v>
      </c>
      <c r="S2311" s="116">
        <f t="shared" si="604"/>
        <v>0</v>
      </c>
      <c r="T2311" s="116">
        <f t="shared" si="604"/>
        <v>0</v>
      </c>
      <c r="U2311" s="111">
        <f t="shared" si="595"/>
        <v>0</v>
      </c>
      <c r="V2311" s="116">
        <f t="shared" si="595"/>
        <v>0</v>
      </c>
      <c r="W2311" s="116">
        <f t="shared" si="595"/>
        <v>0</v>
      </c>
      <c r="X2311" s="116">
        <f t="shared" si="595"/>
        <v>0</v>
      </c>
      <c r="Y2311" s="116">
        <f t="shared" si="595"/>
        <v>0</v>
      </c>
      <c r="Z2311" s="115">
        <f t="shared" si="605"/>
        <v>0</v>
      </c>
      <c r="AA2311" s="116">
        <f t="shared" si="606"/>
        <v>0</v>
      </c>
      <c r="AB2311" s="116">
        <f t="shared" si="606"/>
        <v>0</v>
      </c>
      <c r="AC2311" s="116">
        <f t="shared" si="606"/>
        <v>0</v>
      </c>
      <c r="AD2311" s="116">
        <f t="shared" si="606"/>
        <v>0</v>
      </c>
      <c r="AE2311" s="115">
        <f t="shared" si="607"/>
        <v>0</v>
      </c>
      <c r="AF2311" s="116">
        <f t="shared" si="608"/>
        <v>0</v>
      </c>
      <c r="AG2311" s="116">
        <f t="shared" si="608"/>
        <v>0</v>
      </c>
      <c r="AH2311" s="116">
        <f t="shared" si="608"/>
        <v>0</v>
      </c>
      <c r="AI2311" s="116">
        <f t="shared" si="608"/>
        <v>0</v>
      </c>
      <c r="AJ2311" s="115">
        <f t="shared" si="597"/>
        <v>0</v>
      </c>
      <c r="AK2311" s="116">
        <f t="shared" si="597"/>
        <v>0</v>
      </c>
      <c r="AL2311" s="116">
        <f t="shared" si="597"/>
        <v>0</v>
      </c>
      <c r="AM2311" s="116">
        <f t="shared" si="597"/>
        <v>0</v>
      </c>
      <c r="AN2311" s="116">
        <f t="shared" si="597"/>
        <v>0</v>
      </c>
      <c r="AO2311" s="115">
        <f t="shared" si="609"/>
        <v>0</v>
      </c>
      <c r="AP2311" s="116">
        <f t="shared" si="609"/>
        <v>0</v>
      </c>
      <c r="AQ2311" s="116">
        <f t="shared" si="609"/>
        <v>0</v>
      </c>
      <c r="AR2311" s="116">
        <f t="shared" si="609"/>
        <v>0</v>
      </c>
      <c r="AS2311" s="116">
        <f t="shared" si="610"/>
        <v>0</v>
      </c>
    </row>
    <row r="2312" spans="2:45" ht="16.5" thickTop="1" thickBot="1" x14ac:dyDescent="0.3">
      <c r="B2312" s="101" t="str">
        <f t="shared" si="598"/>
        <v>a</v>
      </c>
      <c r="C2312" s="101" t="str">
        <f t="shared" si="599"/>
        <v>a</v>
      </c>
      <c r="D2312" s="109" t="s">
        <v>279</v>
      </c>
      <c r="E2312" s="118" t="s">
        <v>300</v>
      </c>
      <c r="F2312" s="115">
        <f t="shared" si="596"/>
        <v>1082000</v>
      </c>
      <c r="G2312" s="116">
        <f t="shared" si="600"/>
        <v>258000</v>
      </c>
      <c r="H2312" s="116">
        <f t="shared" si="600"/>
        <v>283000</v>
      </c>
      <c r="I2312" s="116">
        <f t="shared" si="600"/>
        <v>283000</v>
      </c>
      <c r="J2312" s="116">
        <f t="shared" si="600"/>
        <v>258000</v>
      </c>
      <c r="K2312" s="115">
        <f t="shared" si="601"/>
        <v>1277000</v>
      </c>
      <c r="L2312" s="116">
        <f t="shared" si="602"/>
        <v>258000</v>
      </c>
      <c r="M2312" s="116">
        <f t="shared" si="602"/>
        <v>403000</v>
      </c>
      <c r="N2312" s="116">
        <f t="shared" si="602"/>
        <v>323000</v>
      </c>
      <c r="O2312" s="116">
        <f t="shared" si="602"/>
        <v>293000</v>
      </c>
      <c r="P2312" s="115">
        <f t="shared" si="603"/>
        <v>201180.54</v>
      </c>
      <c r="Q2312" s="116">
        <f t="shared" si="604"/>
        <v>116134.46</v>
      </c>
      <c r="R2312" s="116">
        <f t="shared" si="604"/>
        <v>85046.080000000002</v>
      </c>
      <c r="S2312" s="116">
        <f t="shared" si="604"/>
        <v>0</v>
      </c>
      <c r="T2312" s="116">
        <f t="shared" si="604"/>
        <v>0</v>
      </c>
      <c r="U2312" s="111">
        <f t="shared" si="595"/>
        <v>0</v>
      </c>
      <c r="V2312" s="116">
        <f t="shared" si="595"/>
        <v>0</v>
      </c>
      <c r="W2312" s="116">
        <f t="shared" si="595"/>
        <v>0</v>
      </c>
      <c r="X2312" s="116">
        <f t="shared" si="595"/>
        <v>0</v>
      </c>
      <c r="Y2312" s="116">
        <f t="shared" si="595"/>
        <v>0</v>
      </c>
      <c r="Z2312" s="115">
        <f t="shared" si="605"/>
        <v>0</v>
      </c>
      <c r="AA2312" s="116">
        <f t="shared" si="606"/>
        <v>0</v>
      </c>
      <c r="AB2312" s="116">
        <f t="shared" si="606"/>
        <v>0</v>
      </c>
      <c r="AC2312" s="116">
        <f t="shared" si="606"/>
        <v>0</v>
      </c>
      <c r="AD2312" s="116">
        <f t="shared" si="606"/>
        <v>0</v>
      </c>
      <c r="AE2312" s="115">
        <f t="shared" si="607"/>
        <v>0</v>
      </c>
      <c r="AF2312" s="116">
        <f t="shared" si="608"/>
        <v>0</v>
      </c>
      <c r="AG2312" s="116">
        <f t="shared" si="608"/>
        <v>0</v>
      </c>
      <c r="AH2312" s="116">
        <f t="shared" si="608"/>
        <v>0</v>
      </c>
      <c r="AI2312" s="116">
        <f t="shared" si="608"/>
        <v>0</v>
      </c>
      <c r="AJ2312" s="115">
        <f t="shared" si="597"/>
        <v>1082000</v>
      </c>
      <c r="AK2312" s="116">
        <f t="shared" si="597"/>
        <v>258000</v>
      </c>
      <c r="AL2312" s="116">
        <f t="shared" si="597"/>
        <v>283000</v>
      </c>
      <c r="AM2312" s="116">
        <f t="shared" si="597"/>
        <v>283000</v>
      </c>
      <c r="AN2312" s="116">
        <f t="shared" si="597"/>
        <v>258000</v>
      </c>
      <c r="AO2312" s="115">
        <f t="shared" si="609"/>
        <v>1277000</v>
      </c>
      <c r="AP2312" s="116">
        <f t="shared" si="609"/>
        <v>258000</v>
      </c>
      <c r="AQ2312" s="116">
        <f t="shared" si="609"/>
        <v>403000</v>
      </c>
      <c r="AR2312" s="116">
        <f t="shared" si="609"/>
        <v>323000</v>
      </c>
      <c r="AS2312" s="116">
        <f t="shared" si="610"/>
        <v>293000</v>
      </c>
    </row>
    <row r="2313" spans="2:45" ht="16.5" hidden="1" thickTop="1" thickBot="1" x14ac:dyDescent="0.3">
      <c r="B2313" s="101" t="str">
        <f t="shared" si="598"/>
        <v>b</v>
      </c>
      <c r="C2313" s="101" t="str">
        <f t="shared" si="599"/>
        <v>b</v>
      </c>
      <c r="D2313" s="109" t="s">
        <v>279</v>
      </c>
      <c r="E2313" s="118" t="s">
        <v>301</v>
      </c>
      <c r="F2313" s="115">
        <f t="shared" si="596"/>
        <v>0</v>
      </c>
      <c r="G2313" s="116">
        <f t="shared" si="600"/>
        <v>0</v>
      </c>
      <c r="H2313" s="116">
        <f t="shared" si="600"/>
        <v>0</v>
      </c>
      <c r="I2313" s="116">
        <f t="shared" si="600"/>
        <v>0</v>
      </c>
      <c r="J2313" s="116">
        <f t="shared" si="600"/>
        <v>0</v>
      </c>
      <c r="K2313" s="115">
        <f t="shared" si="601"/>
        <v>0</v>
      </c>
      <c r="L2313" s="116">
        <f t="shared" si="602"/>
        <v>0</v>
      </c>
      <c r="M2313" s="116">
        <f t="shared" si="602"/>
        <v>0</v>
      </c>
      <c r="N2313" s="116">
        <f t="shared" si="602"/>
        <v>0</v>
      </c>
      <c r="O2313" s="116">
        <f t="shared" si="602"/>
        <v>0</v>
      </c>
      <c r="P2313" s="115">
        <f t="shared" si="603"/>
        <v>0</v>
      </c>
      <c r="Q2313" s="116">
        <f t="shared" si="604"/>
        <v>0</v>
      </c>
      <c r="R2313" s="116">
        <f t="shared" si="604"/>
        <v>0</v>
      </c>
      <c r="S2313" s="116">
        <f t="shared" si="604"/>
        <v>0</v>
      </c>
      <c r="T2313" s="116">
        <f t="shared" si="604"/>
        <v>0</v>
      </c>
      <c r="U2313" s="111">
        <f t="shared" si="595"/>
        <v>0</v>
      </c>
      <c r="V2313" s="116">
        <f t="shared" si="595"/>
        <v>0</v>
      </c>
      <c r="W2313" s="116">
        <f t="shared" si="595"/>
        <v>0</v>
      </c>
      <c r="X2313" s="116">
        <f t="shared" si="595"/>
        <v>0</v>
      </c>
      <c r="Y2313" s="116">
        <f t="shared" si="595"/>
        <v>0</v>
      </c>
      <c r="Z2313" s="115">
        <f t="shared" si="605"/>
        <v>0</v>
      </c>
      <c r="AA2313" s="116">
        <f t="shared" si="606"/>
        <v>0</v>
      </c>
      <c r="AB2313" s="116">
        <f t="shared" si="606"/>
        <v>0</v>
      </c>
      <c r="AC2313" s="116">
        <f t="shared" si="606"/>
        <v>0</v>
      </c>
      <c r="AD2313" s="116">
        <f t="shared" si="606"/>
        <v>0</v>
      </c>
      <c r="AE2313" s="115">
        <f t="shared" si="607"/>
        <v>0</v>
      </c>
      <c r="AF2313" s="116">
        <f t="shared" si="608"/>
        <v>0</v>
      </c>
      <c r="AG2313" s="116">
        <f t="shared" si="608"/>
        <v>0</v>
      </c>
      <c r="AH2313" s="116">
        <f t="shared" si="608"/>
        <v>0</v>
      </c>
      <c r="AI2313" s="116">
        <f t="shared" si="608"/>
        <v>0</v>
      </c>
      <c r="AJ2313" s="115">
        <f t="shared" si="597"/>
        <v>0</v>
      </c>
      <c r="AK2313" s="116">
        <f t="shared" si="597"/>
        <v>0</v>
      </c>
      <c r="AL2313" s="116">
        <f t="shared" si="597"/>
        <v>0</v>
      </c>
      <c r="AM2313" s="116">
        <f t="shared" si="597"/>
        <v>0</v>
      </c>
      <c r="AN2313" s="116">
        <f t="shared" si="597"/>
        <v>0</v>
      </c>
      <c r="AO2313" s="115">
        <f t="shared" si="609"/>
        <v>0</v>
      </c>
      <c r="AP2313" s="116">
        <f t="shared" si="609"/>
        <v>0</v>
      </c>
      <c r="AQ2313" s="116">
        <f t="shared" si="609"/>
        <v>0</v>
      </c>
      <c r="AR2313" s="116">
        <f t="shared" si="609"/>
        <v>0</v>
      </c>
      <c r="AS2313" s="116">
        <f t="shared" si="610"/>
        <v>0</v>
      </c>
    </row>
    <row r="2314" spans="2:45" ht="16.5" thickTop="1" thickBot="1" x14ac:dyDescent="0.3">
      <c r="B2314" s="101" t="str">
        <f t="shared" si="598"/>
        <v>a</v>
      </c>
      <c r="C2314" s="101" t="str">
        <f t="shared" si="599"/>
        <v>a</v>
      </c>
      <c r="D2314" s="109" t="s">
        <v>279</v>
      </c>
      <c r="E2314" s="118" t="s">
        <v>302</v>
      </c>
      <c r="F2314" s="115">
        <f t="shared" si="596"/>
        <v>703000</v>
      </c>
      <c r="G2314" s="116">
        <f t="shared" si="600"/>
        <v>0</v>
      </c>
      <c r="H2314" s="116">
        <f t="shared" si="600"/>
        <v>248000</v>
      </c>
      <c r="I2314" s="116">
        <f t="shared" si="600"/>
        <v>260000</v>
      </c>
      <c r="J2314" s="116">
        <f t="shared" si="600"/>
        <v>195000</v>
      </c>
      <c r="K2314" s="115">
        <f t="shared" si="601"/>
        <v>0</v>
      </c>
      <c r="L2314" s="116">
        <f t="shared" si="602"/>
        <v>0</v>
      </c>
      <c r="M2314" s="116">
        <f t="shared" si="602"/>
        <v>0</v>
      </c>
      <c r="N2314" s="116">
        <f t="shared" si="602"/>
        <v>0</v>
      </c>
      <c r="O2314" s="116">
        <f t="shared" si="602"/>
        <v>0</v>
      </c>
      <c r="P2314" s="115">
        <f t="shared" si="603"/>
        <v>0</v>
      </c>
      <c r="Q2314" s="116">
        <f t="shared" si="604"/>
        <v>0</v>
      </c>
      <c r="R2314" s="116">
        <f t="shared" si="604"/>
        <v>0</v>
      </c>
      <c r="S2314" s="116">
        <f t="shared" si="604"/>
        <v>0</v>
      </c>
      <c r="T2314" s="116">
        <f t="shared" si="604"/>
        <v>0</v>
      </c>
      <c r="U2314" s="111">
        <f t="shared" si="595"/>
        <v>0</v>
      </c>
      <c r="V2314" s="116">
        <f t="shared" si="595"/>
        <v>0</v>
      </c>
      <c r="W2314" s="116">
        <f t="shared" si="595"/>
        <v>0</v>
      </c>
      <c r="X2314" s="116">
        <f t="shared" si="595"/>
        <v>0</v>
      </c>
      <c r="Y2314" s="116">
        <f t="shared" si="595"/>
        <v>0</v>
      </c>
      <c r="Z2314" s="115">
        <f t="shared" si="605"/>
        <v>0</v>
      </c>
      <c r="AA2314" s="116">
        <f t="shared" si="606"/>
        <v>0</v>
      </c>
      <c r="AB2314" s="116">
        <f t="shared" si="606"/>
        <v>0</v>
      </c>
      <c r="AC2314" s="116">
        <f t="shared" si="606"/>
        <v>0</v>
      </c>
      <c r="AD2314" s="116">
        <f t="shared" si="606"/>
        <v>0</v>
      </c>
      <c r="AE2314" s="115">
        <f t="shared" si="607"/>
        <v>0</v>
      </c>
      <c r="AF2314" s="116">
        <f t="shared" si="608"/>
        <v>0</v>
      </c>
      <c r="AG2314" s="116">
        <f t="shared" si="608"/>
        <v>0</v>
      </c>
      <c r="AH2314" s="116">
        <f t="shared" si="608"/>
        <v>0</v>
      </c>
      <c r="AI2314" s="116">
        <f t="shared" si="608"/>
        <v>0</v>
      </c>
      <c r="AJ2314" s="115">
        <f t="shared" si="597"/>
        <v>703000</v>
      </c>
      <c r="AK2314" s="116">
        <f t="shared" si="597"/>
        <v>0</v>
      </c>
      <c r="AL2314" s="116">
        <f t="shared" si="597"/>
        <v>248000</v>
      </c>
      <c r="AM2314" s="116">
        <f t="shared" si="597"/>
        <v>260000</v>
      </c>
      <c r="AN2314" s="116">
        <f t="shared" si="597"/>
        <v>195000</v>
      </c>
      <c r="AO2314" s="115">
        <f t="shared" si="609"/>
        <v>0</v>
      </c>
      <c r="AP2314" s="116">
        <f t="shared" si="609"/>
        <v>0</v>
      </c>
      <c r="AQ2314" s="116">
        <f t="shared" si="609"/>
        <v>0</v>
      </c>
      <c r="AR2314" s="116">
        <f t="shared" si="609"/>
        <v>0</v>
      </c>
      <c r="AS2314" s="116">
        <f t="shared" si="610"/>
        <v>0</v>
      </c>
    </row>
    <row r="2315" spans="2:45" ht="16.5" hidden="1" thickTop="1" thickBot="1" x14ac:dyDescent="0.3">
      <c r="B2315" s="101" t="str">
        <f t="shared" si="598"/>
        <v>b</v>
      </c>
      <c r="C2315" s="101" t="str">
        <f t="shared" si="599"/>
        <v>b</v>
      </c>
      <c r="D2315" s="109" t="s">
        <v>279</v>
      </c>
      <c r="E2315" s="118" t="s">
        <v>303</v>
      </c>
      <c r="F2315" s="115">
        <f t="shared" si="596"/>
        <v>0</v>
      </c>
      <c r="G2315" s="116">
        <f t="shared" si="600"/>
        <v>0</v>
      </c>
      <c r="H2315" s="116">
        <f t="shared" si="600"/>
        <v>0</v>
      </c>
      <c r="I2315" s="116">
        <f t="shared" si="600"/>
        <v>0</v>
      </c>
      <c r="J2315" s="116">
        <f t="shared" si="600"/>
        <v>0</v>
      </c>
      <c r="K2315" s="115">
        <f t="shared" si="601"/>
        <v>0</v>
      </c>
      <c r="L2315" s="116">
        <f t="shared" si="602"/>
        <v>0</v>
      </c>
      <c r="M2315" s="116">
        <f t="shared" si="602"/>
        <v>0</v>
      </c>
      <c r="N2315" s="116">
        <f t="shared" si="602"/>
        <v>0</v>
      </c>
      <c r="O2315" s="116">
        <f t="shared" si="602"/>
        <v>0</v>
      </c>
      <c r="P2315" s="115">
        <f t="shared" si="603"/>
        <v>0</v>
      </c>
      <c r="Q2315" s="116">
        <f t="shared" si="604"/>
        <v>0</v>
      </c>
      <c r="R2315" s="116">
        <f t="shared" si="604"/>
        <v>0</v>
      </c>
      <c r="S2315" s="116">
        <f t="shared" si="604"/>
        <v>0</v>
      </c>
      <c r="T2315" s="116">
        <f t="shared" si="604"/>
        <v>0</v>
      </c>
      <c r="U2315" s="111">
        <f t="shared" ref="U2315:Y2365" si="611">Z2315+AE2315</f>
        <v>0</v>
      </c>
      <c r="V2315" s="116">
        <f t="shared" si="611"/>
        <v>0</v>
      </c>
      <c r="W2315" s="116">
        <f t="shared" si="611"/>
        <v>0</v>
      </c>
      <c r="X2315" s="116">
        <f t="shared" si="611"/>
        <v>0</v>
      </c>
      <c r="Y2315" s="116">
        <f t="shared" si="611"/>
        <v>0</v>
      </c>
      <c r="Z2315" s="115">
        <f t="shared" si="605"/>
        <v>0</v>
      </c>
      <c r="AA2315" s="116">
        <f t="shared" si="606"/>
        <v>0</v>
      </c>
      <c r="AB2315" s="116">
        <f t="shared" si="606"/>
        <v>0</v>
      </c>
      <c r="AC2315" s="116">
        <f t="shared" si="606"/>
        <v>0</v>
      </c>
      <c r="AD2315" s="116">
        <f t="shared" si="606"/>
        <v>0</v>
      </c>
      <c r="AE2315" s="115">
        <f t="shared" si="607"/>
        <v>0</v>
      </c>
      <c r="AF2315" s="116">
        <f t="shared" si="608"/>
        <v>0</v>
      </c>
      <c r="AG2315" s="116">
        <f t="shared" si="608"/>
        <v>0</v>
      </c>
      <c r="AH2315" s="116">
        <f t="shared" si="608"/>
        <v>0</v>
      </c>
      <c r="AI2315" s="116">
        <f t="shared" si="608"/>
        <v>0</v>
      </c>
      <c r="AJ2315" s="115">
        <f t="shared" si="597"/>
        <v>0</v>
      </c>
      <c r="AK2315" s="116">
        <f t="shared" si="597"/>
        <v>0</v>
      </c>
      <c r="AL2315" s="116">
        <f t="shared" si="597"/>
        <v>0</v>
      </c>
      <c r="AM2315" s="116">
        <f t="shared" si="597"/>
        <v>0</v>
      </c>
      <c r="AN2315" s="116">
        <f t="shared" si="597"/>
        <v>0</v>
      </c>
      <c r="AO2315" s="115">
        <f t="shared" si="609"/>
        <v>0</v>
      </c>
      <c r="AP2315" s="116">
        <f t="shared" si="609"/>
        <v>0</v>
      </c>
      <c r="AQ2315" s="116">
        <f t="shared" si="609"/>
        <v>0</v>
      </c>
      <c r="AR2315" s="116">
        <f t="shared" si="609"/>
        <v>0</v>
      </c>
      <c r="AS2315" s="116">
        <f t="shared" si="610"/>
        <v>0</v>
      </c>
    </row>
    <row r="2316" spans="2:45" ht="16.5" thickTop="1" thickBot="1" x14ac:dyDescent="0.3">
      <c r="B2316" s="101" t="str">
        <f t="shared" si="598"/>
        <v>a</v>
      </c>
      <c r="C2316" s="101" t="str">
        <f t="shared" si="599"/>
        <v>a</v>
      </c>
      <c r="D2316" s="109" t="s">
        <v>279</v>
      </c>
      <c r="E2316" s="118" t="s">
        <v>304</v>
      </c>
      <c r="F2316" s="115">
        <f t="shared" si="596"/>
        <v>2000000</v>
      </c>
      <c r="G2316" s="116">
        <f t="shared" si="600"/>
        <v>500000</v>
      </c>
      <c r="H2316" s="116">
        <f t="shared" si="600"/>
        <v>500000</v>
      </c>
      <c r="I2316" s="116">
        <f t="shared" si="600"/>
        <v>500000</v>
      </c>
      <c r="J2316" s="116">
        <f t="shared" si="600"/>
        <v>500000</v>
      </c>
      <c r="K2316" s="115">
        <f t="shared" si="601"/>
        <v>2000000</v>
      </c>
      <c r="L2316" s="116">
        <f t="shared" si="602"/>
        <v>500000</v>
      </c>
      <c r="M2316" s="116">
        <f t="shared" si="602"/>
        <v>500000</v>
      </c>
      <c r="N2316" s="116">
        <f t="shared" si="602"/>
        <v>500000</v>
      </c>
      <c r="O2316" s="116">
        <f t="shared" si="602"/>
        <v>500000</v>
      </c>
      <c r="P2316" s="115">
        <f t="shared" si="603"/>
        <v>571737</v>
      </c>
      <c r="Q2316" s="116">
        <f t="shared" si="604"/>
        <v>403790</v>
      </c>
      <c r="R2316" s="116">
        <f t="shared" si="604"/>
        <v>167947</v>
      </c>
      <c r="S2316" s="116">
        <f t="shared" si="604"/>
        <v>0</v>
      </c>
      <c r="T2316" s="116">
        <f t="shared" si="604"/>
        <v>0</v>
      </c>
      <c r="U2316" s="111">
        <f t="shared" si="611"/>
        <v>0</v>
      </c>
      <c r="V2316" s="116">
        <f t="shared" si="611"/>
        <v>0</v>
      </c>
      <c r="W2316" s="116">
        <f t="shared" si="611"/>
        <v>0</v>
      </c>
      <c r="X2316" s="116">
        <f t="shared" si="611"/>
        <v>0</v>
      </c>
      <c r="Y2316" s="116">
        <f t="shared" si="611"/>
        <v>0</v>
      </c>
      <c r="Z2316" s="115">
        <f t="shared" si="605"/>
        <v>0</v>
      </c>
      <c r="AA2316" s="116">
        <f t="shared" si="606"/>
        <v>0</v>
      </c>
      <c r="AB2316" s="116">
        <f t="shared" si="606"/>
        <v>0</v>
      </c>
      <c r="AC2316" s="116">
        <f t="shared" si="606"/>
        <v>0</v>
      </c>
      <c r="AD2316" s="116">
        <f t="shared" si="606"/>
        <v>0</v>
      </c>
      <c r="AE2316" s="115">
        <f t="shared" si="607"/>
        <v>0</v>
      </c>
      <c r="AF2316" s="116">
        <f t="shared" si="608"/>
        <v>0</v>
      </c>
      <c r="AG2316" s="116">
        <f t="shared" si="608"/>
        <v>0</v>
      </c>
      <c r="AH2316" s="116">
        <f t="shared" si="608"/>
        <v>0</v>
      </c>
      <c r="AI2316" s="116">
        <f t="shared" si="608"/>
        <v>0</v>
      </c>
      <c r="AJ2316" s="115">
        <f t="shared" si="597"/>
        <v>2000000</v>
      </c>
      <c r="AK2316" s="116">
        <f t="shared" si="597"/>
        <v>500000</v>
      </c>
      <c r="AL2316" s="116">
        <f t="shared" si="597"/>
        <v>500000</v>
      </c>
      <c r="AM2316" s="116">
        <f t="shared" si="597"/>
        <v>500000</v>
      </c>
      <c r="AN2316" s="116">
        <f t="shared" si="597"/>
        <v>500000</v>
      </c>
      <c r="AO2316" s="115">
        <f t="shared" si="609"/>
        <v>2000000</v>
      </c>
      <c r="AP2316" s="116">
        <f t="shared" si="609"/>
        <v>500000</v>
      </c>
      <c r="AQ2316" s="116">
        <f t="shared" si="609"/>
        <v>500000</v>
      </c>
      <c r="AR2316" s="116">
        <f t="shared" si="609"/>
        <v>500000</v>
      </c>
      <c r="AS2316" s="116">
        <f t="shared" si="610"/>
        <v>500000</v>
      </c>
    </row>
    <row r="2317" spans="2:45" ht="16.5" thickTop="1" thickBot="1" x14ac:dyDescent="0.3">
      <c r="B2317" s="101" t="str">
        <f t="shared" si="598"/>
        <v>a</v>
      </c>
      <c r="C2317" s="101" t="str">
        <f t="shared" si="599"/>
        <v>a</v>
      </c>
      <c r="D2317" s="109" t="s">
        <v>279</v>
      </c>
      <c r="E2317" s="118" t="s">
        <v>305</v>
      </c>
      <c r="F2317" s="115">
        <f t="shared" si="596"/>
        <v>20650000</v>
      </c>
      <c r="G2317" s="116">
        <f t="shared" si="600"/>
        <v>6325000</v>
      </c>
      <c r="H2317" s="116">
        <f t="shared" si="600"/>
        <v>7175000</v>
      </c>
      <c r="I2317" s="116">
        <f t="shared" si="600"/>
        <v>4075000</v>
      </c>
      <c r="J2317" s="116">
        <f t="shared" si="600"/>
        <v>3075000</v>
      </c>
      <c r="K2317" s="115">
        <f t="shared" si="601"/>
        <v>21158000</v>
      </c>
      <c r="L2317" s="116">
        <f t="shared" si="602"/>
        <v>5555000</v>
      </c>
      <c r="M2317" s="116">
        <f t="shared" si="602"/>
        <v>8328000</v>
      </c>
      <c r="N2317" s="116">
        <f t="shared" si="602"/>
        <v>4170000</v>
      </c>
      <c r="O2317" s="116">
        <f t="shared" si="602"/>
        <v>3105000</v>
      </c>
      <c r="P2317" s="115">
        <f t="shared" si="603"/>
        <v>6561811.75</v>
      </c>
      <c r="Q2317" s="116">
        <f t="shared" si="604"/>
        <v>5291253</v>
      </c>
      <c r="R2317" s="116">
        <f t="shared" si="604"/>
        <v>1270558.75</v>
      </c>
      <c r="S2317" s="116">
        <f t="shared" si="604"/>
        <v>0</v>
      </c>
      <c r="T2317" s="116">
        <f t="shared" si="604"/>
        <v>0</v>
      </c>
      <c r="U2317" s="111">
        <f t="shared" si="611"/>
        <v>400000</v>
      </c>
      <c r="V2317" s="116">
        <f t="shared" si="611"/>
        <v>-1000000</v>
      </c>
      <c r="W2317" s="116">
        <f t="shared" si="611"/>
        <v>1400000</v>
      </c>
      <c r="X2317" s="116">
        <f t="shared" si="611"/>
        <v>0</v>
      </c>
      <c r="Y2317" s="116">
        <f t="shared" si="611"/>
        <v>0</v>
      </c>
      <c r="Z2317" s="115">
        <f t="shared" si="605"/>
        <v>400000</v>
      </c>
      <c r="AA2317" s="116">
        <f t="shared" si="606"/>
        <v>0</v>
      </c>
      <c r="AB2317" s="116">
        <f t="shared" si="606"/>
        <v>400000</v>
      </c>
      <c r="AC2317" s="116">
        <f t="shared" si="606"/>
        <v>0</v>
      </c>
      <c r="AD2317" s="116">
        <f t="shared" si="606"/>
        <v>0</v>
      </c>
      <c r="AE2317" s="115">
        <f t="shared" si="607"/>
        <v>0</v>
      </c>
      <c r="AF2317" s="116">
        <f t="shared" si="608"/>
        <v>-1000000</v>
      </c>
      <c r="AG2317" s="116">
        <f t="shared" si="608"/>
        <v>1000000</v>
      </c>
      <c r="AH2317" s="116">
        <f t="shared" si="608"/>
        <v>0</v>
      </c>
      <c r="AI2317" s="116">
        <f t="shared" si="608"/>
        <v>0</v>
      </c>
      <c r="AJ2317" s="115">
        <f t="shared" si="597"/>
        <v>21050000</v>
      </c>
      <c r="AK2317" s="116">
        <f t="shared" si="597"/>
        <v>5325000</v>
      </c>
      <c r="AL2317" s="116">
        <f t="shared" si="597"/>
        <v>8575000</v>
      </c>
      <c r="AM2317" s="116">
        <f t="shared" si="597"/>
        <v>4075000</v>
      </c>
      <c r="AN2317" s="116">
        <f t="shared" si="597"/>
        <v>3075000</v>
      </c>
      <c r="AO2317" s="115">
        <f t="shared" si="609"/>
        <v>21558000</v>
      </c>
      <c r="AP2317" s="116">
        <f t="shared" si="609"/>
        <v>4555000</v>
      </c>
      <c r="AQ2317" s="116">
        <f t="shared" si="609"/>
        <v>9728000</v>
      </c>
      <c r="AR2317" s="116">
        <f t="shared" si="609"/>
        <v>4170000</v>
      </c>
      <c r="AS2317" s="116">
        <f t="shared" si="610"/>
        <v>3105000</v>
      </c>
    </row>
    <row r="2318" spans="2:45" ht="16.5" hidden="1" thickTop="1" thickBot="1" x14ac:dyDescent="0.3">
      <c r="B2318" s="101" t="str">
        <f t="shared" si="598"/>
        <v>b</v>
      </c>
      <c r="C2318" s="101" t="str">
        <f t="shared" si="599"/>
        <v>b</v>
      </c>
      <c r="D2318" s="109" t="s">
        <v>279</v>
      </c>
      <c r="E2318" s="119" t="s">
        <v>306</v>
      </c>
      <c r="F2318" s="115">
        <f t="shared" si="596"/>
        <v>0</v>
      </c>
      <c r="G2318" s="116">
        <f t="shared" si="600"/>
        <v>0</v>
      </c>
      <c r="H2318" s="116">
        <f t="shared" si="600"/>
        <v>0</v>
      </c>
      <c r="I2318" s="116">
        <f t="shared" si="600"/>
        <v>0</v>
      </c>
      <c r="J2318" s="116">
        <f t="shared" si="600"/>
        <v>0</v>
      </c>
      <c r="K2318" s="115">
        <f t="shared" si="601"/>
        <v>0</v>
      </c>
      <c r="L2318" s="116">
        <f t="shared" si="602"/>
        <v>0</v>
      </c>
      <c r="M2318" s="116">
        <f t="shared" si="602"/>
        <v>0</v>
      </c>
      <c r="N2318" s="116">
        <f t="shared" si="602"/>
        <v>0</v>
      </c>
      <c r="O2318" s="116">
        <f t="shared" si="602"/>
        <v>0</v>
      </c>
      <c r="P2318" s="115">
        <f t="shared" si="603"/>
        <v>0</v>
      </c>
      <c r="Q2318" s="116">
        <f t="shared" si="604"/>
        <v>0</v>
      </c>
      <c r="R2318" s="116">
        <f t="shared" si="604"/>
        <v>0</v>
      </c>
      <c r="S2318" s="116">
        <f t="shared" si="604"/>
        <v>0</v>
      </c>
      <c r="T2318" s="116">
        <f t="shared" si="604"/>
        <v>0</v>
      </c>
      <c r="U2318" s="111">
        <f t="shared" si="611"/>
        <v>0</v>
      </c>
      <c r="V2318" s="116">
        <f t="shared" si="611"/>
        <v>0</v>
      </c>
      <c r="W2318" s="116">
        <f t="shared" si="611"/>
        <v>0</v>
      </c>
      <c r="X2318" s="116">
        <f t="shared" si="611"/>
        <v>0</v>
      </c>
      <c r="Y2318" s="116">
        <f t="shared" si="611"/>
        <v>0</v>
      </c>
      <c r="Z2318" s="115">
        <f t="shared" si="605"/>
        <v>0</v>
      </c>
      <c r="AA2318" s="116">
        <f t="shared" si="606"/>
        <v>0</v>
      </c>
      <c r="AB2318" s="116">
        <f t="shared" si="606"/>
        <v>0</v>
      </c>
      <c r="AC2318" s="116">
        <f t="shared" si="606"/>
        <v>0</v>
      </c>
      <c r="AD2318" s="116">
        <f t="shared" si="606"/>
        <v>0</v>
      </c>
      <c r="AE2318" s="115">
        <f t="shared" si="607"/>
        <v>0</v>
      </c>
      <c r="AF2318" s="116">
        <f t="shared" si="608"/>
        <v>0</v>
      </c>
      <c r="AG2318" s="116">
        <f t="shared" si="608"/>
        <v>0</v>
      </c>
      <c r="AH2318" s="116">
        <f t="shared" si="608"/>
        <v>0</v>
      </c>
      <c r="AI2318" s="116">
        <f t="shared" si="608"/>
        <v>0</v>
      </c>
      <c r="AJ2318" s="115">
        <f t="shared" si="597"/>
        <v>0</v>
      </c>
      <c r="AK2318" s="116">
        <f t="shared" si="597"/>
        <v>0</v>
      </c>
      <c r="AL2318" s="116">
        <f t="shared" si="597"/>
        <v>0</v>
      </c>
      <c r="AM2318" s="116">
        <f t="shared" si="597"/>
        <v>0</v>
      </c>
      <c r="AN2318" s="116">
        <f t="shared" si="597"/>
        <v>0</v>
      </c>
      <c r="AO2318" s="115">
        <f t="shared" si="609"/>
        <v>0</v>
      </c>
      <c r="AP2318" s="116">
        <f t="shared" si="609"/>
        <v>0</v>
      </c>
      <c r="AQ2318" s="116">
        <f t="shared" si="609"/>
        <v>0</v>
      </c>
      <c r="AR2318" s="116">
        <f t="shared" si="609"/>
        <v>0</v>
      </c>
      <c r="AS2318" s="116">
        <f t="shared" si="610"/>
        <v>0</v>
      </c>
    </row>
    <row r="2319" spans="2:45" ht="27" thickTop="1" thickBot="1" x14ac:dyDescent="0.3">
      <c r="B2319" s="101" t="str">
        <f t="shared" si="598"/>
        <v>a</v>
      </c>
      <c r="C2319" s="101" t="str">
        <f t="shared" si="599"/>
        <v>a</v>
      </c>
      <c r="D2319" s="109" t="s">
        <v>279</v>
      </c>
      <c r="E2319" s="119" t="s">
        <v>307</v>
      </c>
      <c r="F2319" s="115">
        <f t="shared" si="596"/>
        <v>20650000</v>
      </c>
      <c r="G2319" s="116">
        <f t="shared" si="600"/>
        <v>6325000</v>
      </c>
      <c r="H2319" s="116">
        <f t="shared" si="600"/>
        <v>7175000</v>
      </c>
      <c r="I2319" s="116">
        <f t="shared" si="600"/>
        <v>4075000</v>
      </c>
      <c r="J2319" s="116">
        <f t="shared" si="600"/>
        <v>3075000</v>
      </c>
      <c r="K2319" s="115">
        <f t="shared" si="601"/>
        <v>21158000</v>
      </c>
      <c r="L2319" s="116">
        <f t="shared" si="602"/>
        <v>5555000</v>
      </c>
      <c r="M2319" s="116">
        <f t="shared" si="602"/>
        <v>8328000</v>
      </c>
      <c r="N2319" s="116">
        <f t="shared" si="602"/>
        <v>4170000</v>
      </c>
      <c r="O2319" s="116">
        <f t="shared" si="602"/>
        <v>3105000</v>
      </c>
      <c r="P2319" s="115">
        <f t="shared" si="603"/>
        <v>6561811.75</v>
      </c>
      <c r="Q2319" s="116">
        <f t="shared" si="604"/>
        <v>5291253</v>
      </c>
      <c r="R2319" s="116">
        <f t="shared" si="604"/>
        <v>1270558.75</v>
      </c>
      <c r="S2319" s="116">
        <f t="shared" si="604"/>
        <v>0</v>
      </c>
      <c r="T2319" s="116">
        <f t="shared" si="604"/>
        <v>0</v>
      </c>
      <c r="U2319" s="111">
        <f t="shared" si="611"/>
        <v>400000</v>
      </c>
      <c r="V2319" s="116">
        <f t="shared" si="611"/>
        <v>-1000000</v>
      </c>
      <c r="W2319" s="116">
        <f t="shared" si="611"/>
        <v>1400000</v>
      </c>
      <c r="X2319" s="116">
        <f t="shared" si="611"/>
        <v>0</v>
      </c>
      <c r="Y2319" s="116">
        <f t="shared" si="611"/>
        <v>0</v>
      </c>
      <c r="Z2319" s="115">
        <f t="shared" si="605"/>
        <v>400000</v>
      </c>
      <c r="AA2319" s="116">
        <f t="shared" si="606"/>
        <v>0</v>
      </c>
      <c r="AB2319" s="116">
        <f t="shared" si="606"/>
        <v>400000</v>
      </c>
      <c r="AC2319" s="116">
        <f t="shared" si="606"/>
        <v>0</v>
      </c>
      <c r="AD2319" s="116">
        <f t="shared" si="606"/>
        <v>0</v>
      </c>
      <c r="AE2319" s="115">
        <f t="shared" si="607"/>
        <v>0</v>
      </c>
      <c r="AF2319" s="116">
        <f t="shared" si="608"/>
        <v>-1000000</v>
      </c>
      <c r="AG2319" s="116">
        <f t="shared" si="608"/>
        <v>1000000</v>
      </c>
      <c r="AH2319" s="116">
        <f t="shared" si="608"/>
        <v>0</v>
      </c>
      <c r="AI2319" s="116">
        <f t="shared" si="608"/>
        <v>0</v>
      </c>
      <c r="AJ2319" s="115">
        <f t="shared" si="597"/>
        <v>21050000</v>
      </c>
      <c r="AK2319" s="116">
        <f t="shared" si="597"/>
        <v>5325000</v>
      </c>
      <c r="AL2319" s="116">
        <f t="shared" si="597"/>
        <v>8575000</v>
      </c>
      <c r="AM2319" s="116">
        <f t="shared" si="597"/>
        <v>4075000</v>
      </c>
      <c r="AN2319" s="116">
        <f t="shared" si="597"/>
        <v>3075000</v>
      </c>
      <c r="AO2319" s="115">
        <f t="shared" si="609"/>
        <v>21558000</v>
      </c>
      <c r="AP2319" s="116">
        <f t="shared" si="609"/>
        <v>4555000</v>
      </c>
      <c r="AQ2319" s="116">
        <f t="shared" si="609"/>
        <v>9728000</v>
      </c>
      <c r="AR2319" s="116">
        <f t="shared" si="609"/>
        <v>4170000</v>
      </c>
      <c r="AS2319" s="116">
        <f t="shared" si="610"/>
        <v>3105000</v>
      </c>
    </row>
    <row r="2320" spans="2:45" ht="27" thickTop="1" thickBot="1" x14ac:dyDescent="0.3">
      <c r="B2320" s="101" t="str">
        <f t="shared" si="598"/>
        <v>a</v>
      </c>
      <c r="C2320" s="101" t="str">
        <f t="shared" si="599"/>
        <v>a</v>
      </c>
      <c r="D2320" s="109" t="s">
        <v>279</v>
      </c>
      <c r="E2320" s="120" t="s">
        <v>308</v>
      </c>
      <c r="F2320" s="115">
        <f t="shared" si="596"/>
        <v>700000</v>
      </c>
      <c r="G2320" s="116">
        <f t="shared" si="600"/>
        <v>125000</v>
      </c>
      <c r="H2320" s="116">
        <f t="shared" si="600"/>
        <v>175000</v>
      </c>
      <c r="I2320" s="116">
        <f t="shared" si="600"/>
        <v>225000</v>
      </c>
      <c r="J2320" s="116">
        <f t="shared" si="600"/>
        <v>175000</v>
      </c>
      <c r="K2320" s="115">
        <f t="shared" si="601"/>
        <v>1022000</v>
      </c>
      <c r="L2320" s="116">
        <f t="shared" si="602"/>
        <v>155000</v>
      </c>
      <c r="M2320" s="116">
        <f t="shared" si="602"/>
        <v>362000</v>
      </c>
      <c r="N2320" s="116">
        <f t="shared" si="602"/>
        <v>300000</v>
      </c>
      <c r="O2320" s="116">
        <f t="shared" si="602"/>
        <v>205000</v>
      </c>
      <c r="P2320" s="115">
        <f t="shared" si="603"/>
        <v>52721.75</v>
      </c>
      <c r="Q2320" s="116">
        <f t="shared" si="604"/>
        <v>46082</v>
      </c>
      <c r="R2320" s="116">
        <f t="shared" si="604"/>
        <v>6639.75</v>
      </c>
      <c r="S2320" s="116">
        <f t="shared" si="604"/>
        <v>0</v>
      </c>
      <c r="T2320" s="116">
        <f t="shared" si="604"/>
        <v>0</v>
      </c>
      <c r="U2320" s="111">
        <f t="shared" si="611"/>
        <v>0</v>
      </c>
      <c r="V2320" s="116">
        <f t="shared" si="611"/>
        <v>0</v>
      </c>
      <c r="W2320" s="116">
        <f t="shared" si="611"/>
        <v>0</v>
      </c>
      <c r="X2320" s="116">
        <f t="shared" si="611"/>
        <v>0</v>
      </c>
      <c r="Y2320" s="116">
        <f t="shared" si="611"/>
        <v>0</v>
      </c>
      <c r="Z2320" s="115">
        <f t="shared" si="605"/>
        <v>0</v>
      </c>
      <c r="AA2320" s="116">
        <f t="shared" si="606"/>
        <v>0</v>
      </c>
      <c r="AB2320" s="116">
        <f t="shared" si="606"/>
        <v>0</v>
      </c>
      <c r="AC2320" s="116">
        <f t="shared" si="606"/>
        <v>0</v>
      </c>
      <c r="AD2320" s="116">
        <f t="shared" si="606"/>
        <v>0</v>
      </c>
      <c r="AE2320" s="115">
        <f t="shared" si="607"/>
        <v>0</v>
      </c>
      <c r="AF2320" s="116">
        <f t="shared" si="608"/>
        <v>0</v>
      </c>
      <c r="AG2320" s="116">
        <f t="shared" si="608"/>
        <v>0</v>
      </c>
      <c r="AH2320" s="116">
        <f t="shared" si="608"/>
        <v>0</v>
      </c>
      <c r="AI2320" s="116">
        <f t="shared" si="608"/>
        <v>0</v>
      </c>
      <c r="AJ2320" s="115">
        <f t="shared" si="597"/>
        <v>700000</v>
      </c>
      <c r="AK2320" s="116">
        <f t="shared" si="597"/>
        <v>125000</v>
      </c>
      <c r="AL2320" s="116">
        <f t="shared" si="597"/>
        <v>175000</v>
      </c>
      <c r="AM2320" s="116">
        <f t="shared" si="597"/>
        <v>225000</v>
      </c>
      <c r="AN2320" s="116">
        <f t="shared" si="597"/>
        <v>175000</v>
      </c>
      <c r="AO2320" s="115">
        <f t="shared" si="609"/>
        <v>1022000</v>
      </c>
      <c r="AP2320" s="116">
        <f t="shared" si="609"/>
        <v>155000</v>
      </c>
      <c r="AQ2320" s="116">
        <f t="shared" si="609"/>
        <v>362000</v>
      </c>
      <c r="AR2320" s="116">
        <f t="shared" si="609"/>
        <v>300000</v>
      </c>
      <c r="AS2320" s="116">
        <f t="shared" si="610"/>
        <v>205000</v>
      </c>
    </row>
    <row r="2321" spans="2:45" ht="27" thickTop="1" thickBot="1" x14ac:dyDescent="0.3">
      <c r="B2321" s="101" t="str">
        <f t="shared" si="598"/>
        <v>a</v>
      </c>
      <c r="C2321" s="101" t="str">
        <f t="shared" si="599"/>
        <v>a</v>
      </c>
      <c r="D2321" s="109" t="s">
        <v>279</v>
      </c>
      <c r="E2321" s="120" t="s">
        <v>309</v>
      </c>
      <c r="F2321" s="115">
        <f t="shared" si="596"/>
        <v>19950000</v>
      </c>
      <c r="G2321" s="116">
        <f t="shared" si="600"/>
        <v>6200000</v>
      </c>
      <c r="H2321" s="116">
        <f t="shared" si="600"/>
        <v>7000000</v>
      </c>
      <c r="I2321" s="116">
        <f t="shared" si="600"/>
        <v>3850000</v>
      </c>
      <c r="J2321" s="116">
        <f t="shared" si="600"/>
        <v>2900000</v>
      </c>
      <c r="K2321" s="115">
        <f t="shared" si="601"/>
        <v>20136000</v>
      </c>
      <c r="L2321" s="116">
        <f t="shared" si="602"/>
        <v>5400000</v>
      </c>
      <c r="M2321" s="116">
        <f t="shared" si="602"/>
        <v>7966000</v>
      </c>
      <c r="N2321" s="116">
        <f t="shared" si="602"/>
        <v>3870000</v>
      </c>
      <c r="O2321" s="116">
        <f t="shared" si="602"/>
        <v>2900000</v>
      </c>
      <c r="P2321" s="115">
        <f t="shared" si="603"/>
        <v>6509090</v>
      </c>
      <c r="Q2321" s="116">
        <f t="shared" si="604"/>
        <v>5245171</v>
      </c>
      <c r="R2321" s="116">
        <f t="shared" si="604"/>
        <v>1263919</v>
      </c>
      <c r="S2321" s="116">
        <f t="shared" si="604"/>
        <v>0</v>
      </c>
      <c r="T2321" s="116">
        <f t="shared" si="604"/>
        <v>0</v>
      </c>
      <c r="U2321" s="111">
        <f t="shared" si="611"/>
        <v>400000</v>
      </c>
      <c r="V2321" s="116">
        <f t="shared" si="611"/>
        <v>-1000000</v>
      </c>
      <c r="W2321" s="116">
        <f t="shared" si="611"/>
        <v>1400000</v>
      </c>
      <c r="X2321" s="116">
        <f t="shared" si="611"/>
        <v>0</v>
      </c>
      <c r="Y2321" s="116">
        <f t="shared" si="611"/>
        <v>0</v>
      </c>
      <c r="Z2321" s="115">
        <f t="shared" si="605"/>
        <v>400000</v>
      </c>
      <c r="AA2321" s="116">
        <f t="shared" si="606"/>
        <v>0</v>
      </c>
      <c r="AB2321" s="116">
        <f t="shared" si="606"/>
        <v>400000</v>
      </c>
      <c r="AC2321" s="116">
        <f t="shared" si="606"/>
        <v>0</v>
      </c>
      <c r="AD2321" s="116">
        <f t="shared" si="606"/>
        <v>0</v>
      </c>
      <c r="AE2321" s="115">
        <f t="shared" si="607"/>
        <v>0</v>
      </c>
      <c r="AF2321" s="116">
        <f t="shared" si="608"/>
        <v>-1000000</v>
      </c>
      <c r="AG2321" s="116">
        <f t="shared" si="608"/>
        <v>1000000</v>
      </c>
      <c r="AH2321" s="116">
        <f t="shared" si="608"/>
        <v>0</v>
      </c>
      <c r="AI2321" s="116">
        <f t="shared" si="608"/>
        <v>0</v>
      </c>
      <c r="AJ2321" s="115">
        <f t="shared" si="597"/>
        <v>20350000</v>
      </c>
      <c r="AK2321" s="116">
        <f t="shared" si="597"/>
        <v>5200000</v>
      </c>
      <c r="AL2321" s="116">
        <f t="shared" si="597"/>
        <v>8400000</v>
      </c>
      <c r="AM2321" s="116">
        <f t="shared" si="597"/>
        <v>3850000</v>
      </c>
      <c r="AN2321" s="116">
        <f t="shared" si="597"/>
        <v>2900000</v>
      </c>
      <c r="AO2321" s="115">
        <f t="shared" si="609"/>
        <v>20536000</v>
      </c>
      <c r="AP2321" s="116">
        <f t="shared" si="609"/>
        <v>4400000</v>
      </c>
      <c r="AQ2321" s="116">
        <f t="shared" si="609"/>
        <v>9366000</v>
      </c>
      <c r="AR2321" s="116">
        <f t="shared" si="609"/>
        <v>3870000</v>
      </c>
      <c r="AS2321" s="116">
        <f t="shared" si="610"/>
        <v>2900000</v>
      </c>
    </row>
    <row r="2322" spans="2:45" ht="16.5" thickTop="1" thickBot="1" x14ac:dyDescent="0.3">
      <c r="B2322" s="101" t="str">
        <f t="shared" si="598"/>
        <v>a</v>
      </c>
      <c r="C2322" s="101" t="str">
        <f t="shared" si="599"/>
        <v>a</v>
      </c>
      <c r="D2322" s="109" t="s">
        <v>279</v>
      </c>
      <c r="E2322" s="88" t="s">
        <v>310</v>
      </c>
      <c r="F2322" s="115">
        <f t="shared" si="596"/>
        <v>42700000</v>
      </c>
      <c r="G2322" s="116">
        <f t="shared" si="600"/>
        <v>5000000</v>
      </c>
      <c r="H2322" s="116">
        <f t="shared" si="600"/>
        <v>30000000</v>
      </c>
      <c r="I2322" s="116">
        <f t="shared" si="600"/>
        <v>4700000</v>
      </c>
      <c r="J2322" s="116">
        <f t="shared" si="600"/>
        <v>3000000</v>
      </c>
      <c r="K2322" s="115">
        <f t="shared" si="601"/>
        <v>42700000</v>
      </c>
      <c r="L2322" s="116">
        <f t="shared" si="602"/>
        <v>5000000</v>
      </c>
      <c r="M2322" s="116">
        <f t="shared" si="602"/>
        <v>30000000</v>
      </c>
      <c r="N2322" s="116">
        <f t="shared" si="602"/>
        <v>4700000</v>
      </c>
      <c r="O2322" s="116">
        <f t="shared" si="602"/>
        <v>3000000</v>
      </c>
      <c r="P2322" s="115">
        <f t="shared" si="603"/>
        <v>7592605.2599999998</v>
      </c>
      <c r="Q2322" s="116">
        <f t="shared" si="604"/>
        <v>4806553.88</v>
      </c>
      <c r="R2322" s="116">
        <f t="shared" si="604"/>
        <v>2786051.38</v>
      </c>
      <c r="S2322" s="116">
        <f t="shared" si="604"/>
        <v>0</v>
      </c>
      <c r="T2322" s="116">
        <f t="shared" si="604"/>
        <v>0</v>
      </c>
      <c r="U2322" s="111">
        <f t="shared" si="611"/>
        <v>20000000</v>
      </c>
      <c r="V2322" s="116">
        <f t="shared" si="611"/>
        <v>0</v>
      </c>
      <c r="W2322" s="116">
        <f t="shared" si="611"/>
        <v>20000000</v>
      </c>
      <c r="X2322" s="116">
        <f t="shared" si="611"/>
        <v>0</v>
      </c>
      <c r="Y2322" s="116">
        <f t="shared" si="611"/>
        <v>0</v>
      </c>
      <c r="Z2322" s="115">
        <f t="shared" si="605"/>
        <v>20000000</v>
      </c>
      <c r="AA2322" s="116">
        <f t="shared" si="606"/>
        <v>0</v>
      </c>
      <c r="AB2322" s="116">
        <f t="shared" si="606"/>
        <v>20000000</v>
      </c>
      <c r="AC2322" s="116">
        <f t="shared" si="606"/>
        <v>0</v>
      </c>
      <c r="AD2322" s="116">
        <f t="shared" si="606"/>
        <v>0</v>
      </c>
      <c r="AE2322" s="115">
        <f t="shared" si="607"/>
        <v>0</v>
      </c>
      <c r="AF2322" s="116">
        <f t="shared" si="608"/>
        <v>0</v>
      </c>
      <c r="AG2322" s="116">
        <f t="shared" si="608"/>
        <v>0</v>
      </c>
      <c r="AH2322" s="116">
        <f t="shared" si="608"/>
        <v>0</v>
      </c>
      <c r="AI2322" s="116">
        <f t="shared" si="608"/>
        <v>0</v>
      </c>
      <c r="AJ2322" s="115">
        <f t="shared" si="597"/>
        <v>62700000</v>
      </c>
      <c r="AK2322" s="116">
        <f t="shared" si="597"/>
        <v>5000000</v>
      </c>
      <c r="AL2322" s="116">
        <f t="shared" si="597"/>
        <v>50000000</v>
      </c>
      <c r="AM2322" s="116">
        <f t="shared" si="597"/>
        <v>4700000</v>
      </c>
      <c r="AN2322" s="116">
        <f t="shared" si="597"/>
        <v>3000000</v>
      </c>
      <c r="AO2322" s="115">
        <f t="shared" si="609"/>
        <v>62700000</v>
      </c>
      <c r="AP2322" s="116">
        <f t="shared" si="609"/>
        <v>5000000</v>
      </c>
      <c r="AQ2322" s="116">
        <f t="shared" si="609"/>
        <v>50000000</v>
      </c>
      <c r="AR2322" s="116">
        <f t="shared" si="609"/>
        <v>4700000</v>
      </c>
      <c r="AS2322" s="116">
        <f t="shared" si="610"/>
        <v>3000000</v>
      </c>
    </row>
    <row r="2323" spans="2:45" ht="16.5" hidden="1" thickTop="1" thickBot="1" x14ac:dyDescent="0.3">
      <c r="B2323" s="101" t="str">
        <f t="shared" si="598"/>
        <v>b</v>
      </c>
      <c r="C2323" s="101" t="str">
        <f t="shared" si="599"/>
        <v>b</v>
      </c>
      <c r="D2323" s="109" t="s">
        <v>279</v>
      </c>
      <c r="E2323" s="88" t="s">
        <v>311</v>
      </c>
      <c r="F2323" s="115">
        <f t="shared" si="596"/>
        <v>0</v>
      </c>
      <c r="G2323" s="116">
        <f t="shared" si="600"/>
        <v>0</v>
      </c>
      <c r="H2323" s="116">
        <f t="shared" si="600"/>
        <v>0</v>
      </c>
      <c r="I2323" s="116">
        <f t="shared" si="600"/>
        <v>0</v>
      </c>
      <c r="J2323" s="116">
        <f t="shared" si="600"/>
        <v>0</v>
      </c>
      <c r="K2323" s="115">
        <f t="shared" si="601"/>
        <v>0</v>
      </c>
      <c r="L2323" s="116">
        <f t="shared" si="602"/>
        <v>0</v>
      </c>
      <c r="M2323" s="116">
        <f t="shared" si="602"/>
        <v>0</v>
      </c>
      <c r="N2323" s="116">
        <f t="shared" si="602"/>
        <v>0</v>
      </c>
      <c r="O2323" s="116">
        <f t="shared" si="602"/>
        <v>0</v>
      </c>
      <c r="P2323" s="115">
        <f t="shared" si="603"/>
        <v>0</v>
      </c>
      <c r="Q2323" s="116">
        <f t="shared" si="604"/>
        <v>0</v>
      </c>
      <c r="R2323" s="116">
        <f t="shared" si="604"/>
        <v>0</v>
      </c>
      <c r="S2323" s="116">
        <f t="shared" si="604"/>
        <v>0</v>
      </c>
      <c r="T2323" s="116">
        <f t="shared" si="604"/>
        <v>0</v>
      </c>
      <c r="U2323" s="111">
        <f t="shared" si="611"/>
        <v>0</v>
      </c>
      <c r="V2323" s="116">
        <f t="shared" si="611"/>
        <v>0</v>
      </c>
      <c r="W2323" s="116">
        <f t="shared" si="611"/>
        <v>0</v>
      </c>
      <c r="X2323" s="116">
        <f t="shared" si="611"/>
        <v>0</v>
      </c>
      <c r="Y2323" s="116">
        <f t="shared" si="611"/>
        <v>0</v>
      </c>
      <c r="Z2323" s="115">
        <f t="shared" si="605"/>
        <v>0</v>
      </c>
      <c r="AA2323" s="116">
        <f t="shared" si="606"/>
        <v>0</v>
      </c>
      <c r="AB2323" s="116">
        <f t="shared" si="606"/>
        <v>0</v>
      </c>
      <c r="AC2323" s="116">
        <f t="shared" si="606"/>
        <v>0</v>
      </c>
      <c r="AD2323" s="116">
        <f t="shared" si="606"/>
        <v>0</v>
      </c>
      <c r="AE2323" s="115">
        <f t="shared" si="607"/>
        <v>0</v>
      </c>
      <c r="AF2323" s="116">
        <f t="shared" si="608"/>
        <v>0</v>
      </c>
      <c r="AG2323" s="116">
        <f t="shared" si="608"/>
        <v>0</v>
      </c>
      <c r="AH2323" s="116">
        <f t="shared" si="608"/>
        <v>0</v>
      </c>
      <c r="AI2323" s="116">
        <f t="shared" si="608"/>
        <v>0</v>
      </c>
      <c r="AJ2323" s="115">
        <f t="shared" si="597"/>
        <v>0</v>
      </c>
      <c r="AK2323" s="116">
        <f t="shared" si="597"/>
        <v>0</v>
      </c>
      <c r="AL2323" s="116">
        <f t="shared" si="597"/>
        <v>0</v>
      </c>
      <c r="AM2323" s="116">
        <f t="shared" si="597"/>
        <v>0</v>
      </c>
      <c r="AN2323" s="116">
        <f t="shared" si="597"/>
        <v>0</v>
      </c>
      <c r="AO2323" s="115">
        <f t="shared" si="609"/>
        <v>0</v>
      </c>
      <c r="AP2323" s="116">
        <f t="shared" si="609"/>
        <v>0</v>
      </c>
      <c r="AQ2323" s="116">
        <f t="shared" si="609"/>
        <v>0</v>
      </c>
      <c r="AR2323" s="116">
        <f t="shared" si="609"/>
        <v>0</v>
      </c>
      <c r="AS2323" s="116">
        <f t="shared" si="610"/>
        <v>0</v>
      </c>
    </row>
    <row r="2324" spans="2:45" ht="16.5" hidden="1" thickTop="1" thickBot="1" x14ac:dyDescent="0.3">
      <c r="B2324" s="101" t="str">
        <f t="shared" si="598"/>
        <v>b</v>
      </c>
      <c r="C2324" s="101" t="str">
        <f t="shared" si="599"/>
        <v>b</v>
      </c>
      <c r="D2324" s="109" t="s">
        <v>279</v>
      </c>
      <c r="E2324" s="88" t="s">
        <v>312</v>
      </c>
      <c r="F2324" s="115">
        <f t="shared" si="596"/>
        <v>0</v>
      </c>
      <c r="G2324" s="116">
        <f t="shared" si="600"/>
        <v>0</v>
      </c>
      <c r="H2324" s="116">
        <f t="shared" si="600"/>
        <v>0</v>
      </c>
      <c r="I2324" s="116">
        <f t="shared" si="600"/>
        <v>0</v>
      </c>
      <c r="J2324" s="116">
        <f t="shared" si="600"/>
        <v>0</v>
      </c>
      <c r="K2324" s="115">
        <f t="shared" si="601"/>
        <v>0</v>
      </c>
      <c r="L2324" s="116">
        <f t="shared" si="602"/>
        <v>0</v>
      </c>
      <c r="M2324" s="116">
        <f t="shared" si="602"/>
        <v>0</v>
      </c>
      <c r="N2324" s="116">
        <f t="shared" si="602"/>
        <v>0</v>
      </c>
      <c r="O2324" s="116">
        <f t="shared" si="602"/>
        <v>0</v>
      </c>
      <c r="P2324" s="115">
        <f t="shared" si="603"/>
        <v>0</v>
      </c>
      <c r="Q2324" s="116">
        <f t="shared" si="604"/>
        <v>0</v>
      </c>
      <c r="R2324" s="116">
        <f t="shared" si="604"/>
        <v>0</v>
      </c>
      <c r="S2324" s="116">
        <f t="shared" si="604"/>
        <v>0</v>
      </c>
      <c r="T2324" s="116">
        <f t="shared" si="604"/>
        <v>0</v>
      </c>
      <c r="U2324" s="111">
        <f t="shared" si="611"/>
        <v>0</v>
      </c>
      <c r="V2324" s="116">
        <f t="shared" si="611"/>
        <v>0</v>
      </c>
      <c r="W2324" s="116">
        <f t="shared" si="611"/>
        <v>0</v>
      </c>
      <c r="X2324" s="116">
        <f t="shared" si="611"/>
        <v>0</v>
      </c>
      <c r="Y2324" s="116">
        <f t="shared" si="611"/>
        <v>0</v>
      </c>
      <c r="Z2324" s="115">
        <f t="shared" si="605"/>
        <v>0</v>
      </c>
      <c r="AA2324" s="116">
        <f t="shared" si="606"/>
        <v>0</v>
      </c>
      <c r="AB2324" s="116">
        <f t="shared" si="606"/>
        <v>0</v>
      </c>
      <c r="AC2324" s="116">
        <f t="shared" si="606"/>
        <v>0</v>
      </c>
      <c r="AD2324" s="116">
        <f t="shared" si="606"/>
        <v>0</v>
      </c>
      <c r="AE2324" s="115">
        <f t="shared" si="607"/>
        <v>0</v>
      </c>
      <c r="AF2324" s="116">
        <f t="shared" si="608"/>
        <v>0</v>
      </c>
      <c r="AG2324" s="116">
        <f t="shared" si="608"/>
        <v>0</v>
      </c>
      <c r="AH2324" s="116">
        <f t="shared" si="608"/>
        <v>0</v>
      </c>
      <c r="AI2324" s="116">
        <f t="shared" si="608"/>
        <v>0</v>
      </c>
      <c r="AJ2324" s="115">
        <f t="shared" si="597"/>
        <v>0</v>
      </c>
      <c r="AK2324" s="116">
        <f t="shared" si="597"/>
        <v>0</v>
      </c>
      <c r="AL2324" s="116">
        <f t="shared" si="597"/>
        <v>0</v>
      </c>
      <c r="AM2324" s="116">
        <f t="shared" si="597"/>
        <v>0</v>
      </c>
      <c r="AN2324" s="116">
        <f t="shared" si="597"/>
        <v>0</v>
      </c>
      <c r="AO2324" s="115">
        <f t="shared" si="609"/>
        <v>0</v>
      </c>
      <c r="AP2324" s="116">
        <f t="shared" si="609"/>
        <v>0</v>
      </c>
      <c r="AQ2324" s="116">
        <f t="shared" si="609"/>
        <v>0</v>
      </c>
      <c r="AR2324" s="116">
        <f t="shared" si="609"/>
        <v>0</v>
      </c>
      <c r="AS2324" s="116">
        <f t="shared" si="610"/>
        <v>0</v>
      </c>
    </row>
    <row r="2325" spans="2:45" ht="27" thickTop="1" thickBot="1" x14ac:dyDescent="0.3">
      <c r="B2325" s="101" t="str">
        <f t="shared" si="598"/>
        <v>a</v>
      </c>
      <c r="C2325" s="101" t="str">
        <f t="shared" si="599"/>
        <v>a</v>
      </c>
      <c r="D2325" s="109" t="s">
        <v>211</v>
      </c>
      <c r="E2325" s="88" t="s">
        <v>143</v>
      </c>
      <c r="F2325" s="115">
        <f t="shared" si="596"/>
        <v>650000</v>
      </c>
      <c r="G2325" s="116">
        <f>SUM(G2326,G2338:G2340)</f>
        <v>0</v>
      </c>
      <c r="H2325" s="116">
        <f>SUM(H2326,H2338:H2340)</f>
        <v>195000</v>
      </c>
      <c r="I2325" s="116">
        <f>SUM(I2326,I2338:I2340)</f>
        <v>260000</v>
      </c>
      <c r="J2325" s="116">
        <f>SUM(J2326,J2338:J2340)</f>
        <v>195000</v>
      </c>
      <c r="K2325" s="115">
        <f t="shared" si="601"/>
        <v>650000</v>
      </c>
      <c r="L2325" s="116">
        <f>SUM(L2326,L2338:L2340)</f>
        <v>0</v>
      </c>
      <c r="M2325" s="116">
        <f>SUM(M2326,M2338:M2340)</f>
        <v>195000</v>
      </c>
      <c r="N2325" s="116">
        <f>SUM(N2326,N2338:N2340)</f>
        <v>260000</v>
      </c>
      <c r="O2325" s="116">
        <f>SUM(O2326,O2338:O2340)</f>
        <v>195000</v>
      </c>
      <c r="P2325" s="115">
        <f t="shared" si="603"/>
        <v>0</v>
      </c>
      <c r="Q2325" s="116">
        <f>SUM(Q2326,Q2338:Q2340)</f>
        <v>0</v>
      </c>
      <c r="R2325" s="116">
        <f>SUM(R2326,R2338:R2340)</f>
        <v>0</v>
      </c>
      <c r="S2325" s="116">
        <f>SUM(S2326,S2338:S2340)</f>
        <v>0</v>
      </c>
      <c r="T2325" s="116">
        <f>SUM(T2326,T2338:T2340)</f>
        <v>0</v>
      </c>
      <c r="U2325" s="111">
        <f t="shared" si="611"/>
        <v>0</v>
      </c>
      <c r="V2325" s="116">
        <f t="shared" si="611"/>
        <v>0</v>
      </c>
      <c r="W2325" s="116">
        <f t="shared" si="611"/>
        <v>0</v>
      </c>
      <c r="X2325" s="116">
        <f t="shared" si="611"/>
        <v>0</v>
      </c>
      <c r="Y2325" s="116">
        <f t="shared" si="611"/>
        <v>0</v>
      </c>
      <c r="Z2325" s="115">
        <f t="shared" si="605"/>
        <v>0</v>
      </c>
      <c r="AA2325" s="116">
        <f>SUM(AA2326,AA2338:AA2340)</f>
        <v>0</v>
      </c>
      <c r="AB2325" s="116">
        <f>SUM(AB2326,AB2338:AB2340)</f>
        <v>0</v>
      </c>
      <c r="AC2325" s="116">
        <f>SUM(AC2326,AC2338:AC2340)</f>
        <v>0</v>
      </c>
      <c r="AD2325" s="116">
        <f>SUM(AD2326,AD2338:AD2340)</f>
        <v>0</v>
      </c>
      <c r="AE2325" s="115">
        <f t="shared" si="607"/>
        <v>0</v>
      </c>
      <c r="AF2325" s="116">
        <f>SUM(AF2326,AF2338:AF2340)</f>
        <v>0</v>
      </c>
      <c r="AG2325" s="116">
        <f>SUM(AG2326,AG2338:AG2340)</f>
        <v>0</v>
      </c>
      <c r="AH2325" s="116">
        <f>SUM(AH2326,AH2338:AH2340)</f>
        <v>0</v>
      </c>
      <c r="AI2325" s="116">
        <f>SUM(AI2326,AI2338:AI2340)</f>
        <v>0</v>
      </c>
      <c r="AJ2325" s="115">
        <f t="shared" si="597"/>
        <v>650000</v>
      </c>
      <c r="AK2325" s="116">
        <f t="shared" si="597"/>
        <v>0</v>
      </c>
      <c r="AL2325" s="116">
        <f t="shared" si="597"/>
        <v>195000</v>
      </c>
      <c r="AM2325" s="116">
        <f t="shared" si="597"/>
        <v>260000</v>
      </c>
      <c r="AN2325" s="116">
        <f t="shared" si="597"/>
        <v>195000</v>
      </c>
      <c r="AO2325" s="115">
        <f t="shared" si="609"/>
        <v>650000</v>
      </c>
      <c r="AP2325" s="116">
        <f t="shared" si="609"/>
        <v>0</v>
      </c>
      <c r="AQ2325" s="116">
        <f t="shared" si="609"/>
        <v>195000</v>
      </c>
      <c r="AR2325" s="116">
        <f t="shared" si="609"/>
        <v>260000</v>
      </c>
      <c r="AS2325" s="116">
        <f t="shared" si="610"/>
        <v>195000</v>
      </c>
    </row>
    <row r="2326" spans="2:45" ht="16.5" thickTop="1" thickBot="1" x14ac:dyDescent="0.3">
      <c r="B2326" s="101" t="str">
        <f t="shared" si="598"/>
        <v>a</v>
      </c>
      <c r="C2326" s="101" t="str">
        <f t="shared" si="599"/>
        <v>a</v>
      </c>
      <c r="D2326" s="109" t="s">
        <v>279</v>
      </c>
      <c r="E2326" s="118" t="s">
        <v>298</v>
      </c>
      <c r="F2326" s="115">
        <f t="shared" si="596"/>
        <v>650000</v>
      </c>
      <c r="G2326" s="116">
        <f>SUM(G2327:G2333)</f>
        <v>0</v>
      </c>
      <c r="H2326" s="116">
        <f>SUM(H2327:H2333)</f>
        <v>195000</v>
      </c>
      <c r="I2326" s="116">
        <f>SUM(I2327:I2333)</f>
        <v>260000</v>
      </c>
      <c r="J2326" s="116">
        <f>SUM(J2327:J2333)</f>
        <v>195000</v>
      </c>
      <c r="K2326" s="115">
        <f t="shared" si="601"/>
        <v>650000</v>
      </c>
      <c r="L2326" s="116">
        <f>SUM(L2327:L2333)</f>
        <v>0</v>
      </c>
      <c r="M2326" s="116">
        <f>SUM(M2327:M2333)</f>
        <v>195000</v>
      </c>
      <c r="N2326" s="116">
        <f>SUM(N2327:N2333)</f>
        <v>260000</v>
      </c>
      <c r="O2326" s="116">
        <f>SUM(O2327:O2333)</f>
        <v>195000</v>
      </c>
      <c r="P2326" s="115">
        <f t="shared" si="603"/>
        <v>0</v>
      </c>
      <c r="Q2326" s="116">
        <f>SUM(Q2327:Q2333)</f>
        <v>0</v>
      </c>
      <c r="R2326" s="116">
        <f>SUM(R2327:R2333)</f>
        <v>0</v>
      </c>
      <c r="S2326" s="116">
        <f>SUM(S2327:S2333)</f>
        <v>0</v>
      </c>
      <c r="T2326" s="116">
        <f>SUM(T2327:T2333)</f>
        <v>0</v>
      </c>
      <c r="U2326" s="111">
        <f t="shared" si="611"/>
        <v>0</v>
      </c>
      <c r="V2326" s="116">
        <f t="shared" si="611"/>
        <v>0</v>
      </c>
      <c r="W2326" s="116">
        <f t="shared" si="611"/>
        <v>0</v>
      </c>
      <c r="X2326" s="116">
        <f t="shared" si="611"/>
        <v>0</v>
      </c>
      <c r="Y2326" s="116">
        <f t="shared" si="611"/>
        <v>0</v>
      </c>
      <c r="Z2326" s="115">
        <f t="shared" si="605"/>
        <v>0</v>
      </c>
      <c r="AA2326" s="116">
        <f>SUM(AA2327:AA2333)</f>
        <v>0</v>
      </c>
      <c r="AB2326" s="116">
        <f>SUM(AB2327:AB2333)</f>
        <v>0</v>
      </c>
      <c r="AC2326" s="116">
        <f>SUM(AC2327:AC2333)</f>
        <v>0</v>
      </c>
      <c r="AD2326" s="116">
        <f>SUM(AD2327:AD2333)</f>
        <v>0</v>
      </c>
      <c r="AE2326" s="115">
        <f t="shared" si="607"/>
        <v>0</v>
      </c>
      <c r="AF2326" s="116">
        <f>SUM(AF2327:AF2333)</f>
        <v>0</v>
      </c>
      <c r="AG2326" s="116">
        <f>SUM(AG2327:AG2333)</f>
        <v>0</v>
      </c>
      <c r="AH2326" s="116">
        <f>SUM(AH2327:AH2333)</f>
        <v>0</v>
      </c>
      <c r="AI2326" s="116">
        <f>SUM(AI2327:AI2333)</f>
        <v>0</v>
      </c>
      <c r="AJ2326" s="115">
        <f t="shared" si="597"/>
        <v>650000</v>
      </c>
      <c r="AK2326" s="116">
        <f t="shared" si="597"/>
        <v>0</v>
      </c>
      <c r="AL2326" s="116">
        <f t="shared" si="597"/>
        <v>195000</v>
      </c>
      <c r="AM2326" s="116">
        <f t="shared" si="597"/>
        <v>260000</v>
      </c>
      <c r="AN2326" s="116">
        <f t="shared" si="597"/>
        <v>195000</v>
      </c>
      <c r="AO2326" s="115">
        <f t="shared" si="609"/>
        <v>650000</v>
      </c>
      <c r="AP2326" s="116">
        <f t="shared" si="609"/>
        <v>0</v>
      </c>
      <c r="AQ2326" s="116">
        <f t="shared" si="609"/>
        <v>195000</v>
      </c>
      <c r="AR2326" s="116">
        <f t="shared" si="609"/>
        <v>260000</v>
      </c>
      <c r="AS2326" s="116">
        <f t="shared" si="610"/>
        <v>195000</v>
      </c>
    </row>
    <row r="2327" spans="2:45" ht="16.5" hidden="1" thickTop="1" thickBot="1" x14ac:dyDescent="0.3">
      <c r="B2327" s="101" t="str">
        <f t="shared" si="598"/>
        <v>b</v>
      </c>
      <c r="C2327" s="101" t="str">
        <f t="shared" si="599"/>
        <v>b</v>
      </c>
      <c r="D2327" s="109" t="s">
        <v>279</v>
      </c>
      <c r="E2327" s="119" t="s">
        <v>299</v>
      </c>
      <c r="F2327" s="115">
        <f t="shared" si="596"/>
        <v>0</v>
      </c>
      <c r="G2327" s="116">
        <v>0</v>
      </c>
      <c r="H2327" s="116">
        <v>0</v>
      </c>
      <c r="I2327" s="116">
        <v>0</v>
      </c>
      <c r="J2327" s="116">
        <v>0</v>
      </c>
      <c r="K2327" s="115">
        <f t="shared" si="601"/>
        <v>0</v>
      </c>
      <c r="L2327" s="116">
        <v>0</v>
      </c>
      <c r="M2327" s="116">
        <v>0</v>
      </c>
      <c r="N2327" s="116">
        <v>0</v>
      </c>
      <c r="O2327" s="116">
        <v>0</v>
      </c>
      <c r="P2327" s="115">
        <f t="shared" si="603"/>
        <v>0</v>
      </c>
      <c r="Q2327" s="116">
        <v>0</v>
      </c>
      <c r="R2327" s="116">
        <v>0</v>
      </c>
      <c r="S2327" s="116">
        <v>0</v>
      </c>
      <c r="T2327" s="116">
        <v>0</v>
      </c>
      <c r="U2327" s="111">
        <f t="shared" si="611"/>
        <v>0</v>
      </c>
      <c r="V2327" s="116">
        <f t="shared" si="611"/>
        <v>0</v>
      </c>
      <c r="W2327" s="116">
        <f t="shared" si="611"/>
        <v>0</v>
      </c>
      <c r="X2327" s="116">
        <f t="shared" si="611"/>
        <v>0</v>
      </c>
      <c r="Y2327" s="116">
        <f t="shared" si="611"/>
        <v>0</v>
      </c>
      <c r="Z2327" s="115">
        <f t="shared" si="605"/>
        <v>0</v>
      </c>
      <c r="AA2327" s="116">
        <v>0</v>
      </c>
      <c r="AB2327" s="116">
        <v>0</v>
      </c>
      <c r="AC2327" s="116">
        <v>0</v>
      </c>
      <c r="AD2327" s="116">
        <v>0</v>
      </c>
      <c r="AE2327" s="115">
        <f t="shared" si="607"/>
        <v>0</v>
      </c>
      <c r="AF2327" s="116">
        <v>0</v>
      </c>
      <c r="AG2327" s="116">
        <v>0</v>
      </c>
      <c r="AH2327" s="116">
        <v>0</v>
      </c>
      <c r="AI2327" s="116">
        <v>0</v>
      </c>
      <c r="AJ2327" s="115">
        <f t="shared" si="597"/>
        <v>0</v>
      </c>
      <c r="AK2327" s="116">
        <f t="shared" si="597"/>
        <v>0</v>
      </c>
      <c r="AL2327" s="116">
        <f t="shared" si="597"/>
        <v>0</v>
      </c>
      <c r="AM2327" s="116">
        <f t="shared" si="597"/>
        <v>0</v>
      </c>
      <c r="AN2327" s="116">
        <f t="shared" si="597"/>
        <v>0</v>
      </c>
      <c r="AO2327" s="115">
        <f t="shared" si="609"/>
        <v>0</v>
      </c>
      <c r="AP2327" s="116">
        <f t="shared" si="609"/>
        <v>0</v>
      </c>
      <c r="AQ2327" s="116">
        <f t="shared" si="609"/>
        <v>0</v>
      </c>
      <c r="AR2327" s="116">
        <f t="shared" si="609"/>
        <v>0</v>
      </c>
      <c r="AS2327" s="116">
        <f t="shared" si="610"/>
        <v>0</v>
      </c>
    </row>
    <row r="2328" spans="2:45" ht="16.5" thickTop="1" thickBot="1" x14ac:dyDescent="0.3">
      <c r="B2328" s="101" t="str">
        <f t="shared" si="598"/>
        <v>a</v>
      </c>
      <c r="C2328" s="101" t="str">
        <f t="shared" si="599"/>
        <v>a</v>
      </c>
      <c r="D2328" s="109" t="s">
        <v>279</v>
      </c>
      <c r="E2328" s="119" t="s">
        <v>300</v>
      </c>
      <c r="F2328" s="115">
        <f t="shared" si="596"/>
        <v>0</v>
      </c>
      <c r="G2328" s="116">
        <v>0</v>
      </c>
      <c r="H2328" s="116">
        <v>0</v>
      </c>
      <c r="I2328" s="116">
        <v>0</v>
      </c>
      <c r="J2328" s="116">
        <v>0</v>
      </c>
      <c r="K2328" s="115">
        <f t="shared" si="601"/>
        <v>142000</v>
      </c>
      <c r="L2328" s="116">
        <v>0</v>
      </c>
      <c r="M2328" s="116">
        <v>67000</v>
      </c>
      <c r="N2328" s="116">
        <v>40000</v>
      </c>
      <c r="O2328" s="116">
        <v>35000</v>
      </c>
      <c r="P2328" s="115">
        <f t="shared" si="603"/>
        <v>0</v>
      </c>
      <c r="Q2328" s="116">
        <v>0</v>
      </c>
      <c r="R2328" s="116">
        <v>0</v>
      </c>
      <c r="S2328" s="116">
        <v>0</v>
      </c>
      <c r="T2328" s="116">
        <v>0</v>
      </c>
      <c r="U2328" s="111">
        <f t="shared" si="611"/>
        <v>0</v>
      </c>
      <c r="V2328" s="116">
        <f t="shared" si="611"/>
        <v>0</v>
      </c>
      <c r="W2328" s="116">
        <f t="shared" si="611"/>
        <v>0</v>
      </c>
      <c r="X2328" s="116">
        <f t="shared" si="611"/>
        <v>0</v>
      </c>
      <c r="Y2328" s="116">
        <f t="shared" si="611"/>
        <v>0</v>
      </c>
      <c r="Z2328" s="115">
        <f t="shared" si="605"/>
        <v>0</v>
      </c>
      <c r="AA2328" s="116">
        <v>0</v>
      </c>
      <c r="AB2328" s="116">
        <v>0</v>
      </c>
      <c r="AC2328" s="116">
        <v>0</v>
      </c>
      <c r="AD2328" s="116">
        <v>0</v>
      </c>
      <c r="AE2328" s="115">
        <f t="shared" si="607"/>
        <v>0</v>
      </c>
      <c r="AF2328" s="116">
        <v>0</v>
      </c>
      <c r="AG2328" s="116">
        <v>0</v>
      </c>
      <c r="AH2328" s="116">
        <v>0</v>
      </c>
      <c r="AI2328" s="116">
        <v>0</v>
      </c>
      <c r="AJ2328" s="115">
        <f t="shared" si="597"/>
        <v>0</v>
      </c>
      <c r="AK2328" s="116">
        <f t="shared" si="597"/>
        <v>0</v>
      </c>
      <c r="AL2328" s="116">
        <f t="shared" si="597"/>
        <v>0</v>
      </c>
      <c r="AM2328" s="116">
        <f t="shared" si="597"/>
        <v>0</v>
      </c>
      <c r="AN2328" s="116">
        <f t="shared" si="597"/>
        <v>0</v>
      </c>
      <c r="AO2328" s="115">
        <f t="shared" si="609"/>
        <v>142000</v>
      </c>
      <c r="AP2328" s="116">
        <f t="shared" si="609"/>
        <v>0</v>
      </c>
      <c r="AQ2328" s="116">
        <f t="shared" si="609"/>
        <v>67000</v>
      </c>
      <c r="AR2328" s="116">
        <f t="shared" si="609"/>
        <v>40000</v>
      </c>
      <c r="AS2328" s="116">
        <f t="shared" si="610"/>
        <v>35000</v>
      </c>
    </row>
    <row r="2329" spans="2:45" ht="16.5" hidden="1" thickTop="1" thickBot="1" x14ac:dyDescent="0.3">
      <c r="B2329" s="101" t="str">
        <f t="shared" si="598"/>
        <v>b</v>
      </c>
      <c r="C2329" s="101" t="str">
        <f t="shared" si="599"/>
        <v>b</v>
      </c>
      <c r="D2329" s="109" t="s">
        <v>279</v>
      </c>
      <c r="E2329" s="119" t="s">
        <v>301</v>
      </c>
      <c r="F2329" s="115">
        <f t="shared" si="596"/>
        <v>0</v>
      </c>
      <c r="G2329" s="116">
        <v>0</v>
      </c>
      <c r="H2329" s="116">
        <v>0</v>
      </c>
      <c r="I2329" s="116">
        <v>0</v>
      </c>
      <c r="J2329" s="116">
        <v>0</v>
      </c>
      <c r="K2329" s="115">
        <f t="shared" si="601"/>
        <v>0</v>
      </c>
      <c r="L2329" s="116">
        <v>0</v>
      </c>
      <c r="M2329" s="116">
        <v>0</v>
      </c>
      <c r="N2329" s="116">
        <v>0</v>
      </c>
      <c r="O2329" s="116">
        <v>0</v>
      </c>
      <c r="P2329" s="115">
        <f t="shared" si="603"/>
        <v>0</v>
      </c>
      <c r="Q2329" s="116">
        <v>0</v>
      </c>
      <c r="R2329" s="116">
        <v>0</v>
      </c>
      <c r="S2329" s="116">
        <v>0</v>
      </c>
      <c r="T2329" s="116">
        <v>0</v>
      </c>
      <c r="U2329" s="111">
        <f t="shared" si="611"/>
        <v>0</v>
      </c>
      <c r="V2329" s="116">
        <f t="shared" si="611"/>
        <v>0</v>
      </c>
      <c r="W2329" s="116">
        <f t="shared" si="611"/>
        <v>0</v>
      </c>
      <c r="X2329" s="116">
        <f t="shared" si="611"/>
        <v>0</v>
      </c>
      <c r="Y2329" s="116">
        <f t="shared" si="611"/>
        <v>0</v>
      </c>
      <c r="Z2329" s="115">
        <f t="shared" si="605"/>
        <v>0</v>
      </c>
      <c r="AA2329" s="116">
        <v>0</v>
      </c>
      <c r="AB2329" s="116">
        <v>0</v>
      </c>
      <c r="AC2329" s="116">
        <v>0</v>
      </c>
      <c r="AD2329" s="116">
        <v>0</v>
      </c>
      <c r="AE2329" s="115">
        <f t="shared" si="607"/>
        <v>0</v>
      </c>
      <c r="AF2329" s="116">
        <v>0</v>
      </c>
      <c r="AG2329" s="116">
        <v>0</v>
      </c>
      <c r="AH2329" s="116">
        <v>0</v>
      </c>
      <c r="AI2329" s="116">
        <v>0</v>
      </c>
      <c r="AJ2329" s="115">
        <f t="shared" si="597"/>
        <v>0</v>
      </c>
      <c r="AK2329" s="116">
        <f t="shared" si="597"/>
        <v>0</v>
      </c>
      <c r="AL2329" s="116">
        <f t="shared" si="597"/>
        <v>0</v>
      </c>
      <c r="AM2329" s="116">
        <f t="shared" si="597"/>
        <v>0</v>
      </c>
      <c r="AN2329" s="116">
        <f t="shared" si="597"/>
        <v>0</v>
      </c>
      <c r="AO2329" s="115">
        <f t="shared" si="609"/>
        <v>0</v>
      </c>
      <c r="AP2329" s="116">
        <f t="shared" si="609"/>
        <v>0</v>
      </c>
      <c r="AQ2329" s="116">
        <f t="shared" si="609"/>
        <v>0</v>
      </c>
      <c r="AR2329" s="116">
        <f t="shared" si="609"/>
        <v>0</v>
      </c>
      <c r="AS2329" s="116">
        <f t="shared" si="610"/>
        <v>0</v>
      </c>
    </row>
    <row r="2330" spans="2:45" ht="16.5" thickTop="1" thickBot="1" x14ac:dyDescent="0.3">
      <c r="B2330" s="101" t="str">
        <f t="shared" si="598"/>
        <v>a</v>
      </c>
      <c r="C2330" s="101" t="str">
        <f t="shared" si="599"/>
        <v>a</v>
      </c>
      <c r="D2330" s="109" t="s">
        <v>279</v>
      </c>
      <c r="E2330" s="119" t="s">
        <v>302</v>
      </c>
      <c r="F2330" s="115">
        <f t="shared" si="596"/>
        <v>650000</v>
      </c>
      <c r="G2330" s="116">
        <v>0</v>
      </c>
      <c r="H2330" s="116">
        <v>195000</v>
      </c>
      <c r="I2330" s="116">
        <v>260000</v>
      </c>
      <c r="J2330" s="116">
        <v>195000</v>
      </c>
      <c r="K2330" s="115">
        <f t="shared" si="601"/>
        <v>0</v>
      </c>
      <c r="L2330" s="116">
        <v>0</v>
      </c>
      <c r="M2330" s="116">
        <v>0</v>
      </c>
      <c r="N2330" s="116">
        <v>0</v>
      </c>
      <c r="O2330" s="116">
        <v>0</v>
      </c>
      <c r="P2330" s="115">
        <f t="shared" si="603"/>
        <v>0</v>
      </c>
      <c r="Q2330" s="116">
        <v>0</v>
      </c>
      <c r="R2330" s="116">
        <v>0</v>
      </c>
      <c r="S2330" s="116">
        <v>0</v>
      </c>
      <c r="T2330" s="116">
        <v>0</v>
      </c>
      <c r="U2330" s="111">
        <f t="shared" si="611"/>
        <v>0</v>
      </c>
      <c r="V2330" s="116">
        <f t="shared" si="611"/>
        <v>0</v>
      </c>
      <c r="W2330" s="116">
        <f t="shared" si="611"/>
        <v>0</v>
      </c>
      <c r="X2330" s="116">
        <f t="shared" si="611"/>
        <v>0</v>
      </c>
      <c r="Y2330" s="116">
        <f t="shared" si="611"/>
        <v>0</v>
      </c>
      <c r="Z2330" s="115">
        <f t="shared" si="605"/>
        <v>0</v>
      </c>
      <c r="AA2330" s="116">
        <v>0</v>
      </c>
      <c r="AB2330" s="116">
        <v>0</v>
      </c>
      <c r="AC2330" s="116">
        <v>0</v>
      </c>
      <c r="AD2330" s="116">
        <v>0</v>
      </c>
      <c r="AE2330" s="115">
        <f t="shared" si="607"/>
        <v>0</v>
      </c>
      <c r="AF2330" s="116">
        <v>0</v>
      </c>
      <c r="AG2330" s="116">
        <v>0</v>
      </c>
      <c r="AH2330" s="116">
        <v>0</v>
      </c>
      <c r="AI2330" s="116">
        <v>0</v>
      </c>
      <c r="AJ2330" s="115">
        <f t="shared" si="597"/>
        <v>650000</v>
      </c>
      <c r="AK2330" s="116">
        <f t="shared" si="597"/>
        <v>0</v>
      </c>
      <c r="AL2330" s="116">
        <f t="shared" si="597"/>
        <v>195000</v>
      </c>
      <c r="AM2330" s="116">
        <f t="shared" si="597"/>
        <v>260000</v>
      </c>
      <c r="AN2330" s="116">
        <f t="shared" si="597"/>
        <v>195000</v>
      </c>
      <c r="AO2330" s="115">
        <f t="shared" si="609"/>
        <v>0</v>
      </c>
      <c r="AP2330" s="116">
        <f t="shared" si="609"/>
        <v>0</v>
      </c>
      <c r="AQ2330" s="116">
        <f t="shared" si="609"/>
        <v>0</v>
      </c>
      <c r="AR2330" s="116">
        <f t="shared" si="609"/>
        <v>0</v>
      </c>
      <c r="AS2330" s="116">
        <f t="shared" si="610"/>
        <v>0</v>
      </c>
    </row>
    <row r="2331" spans="2:45" ht="16.5" hidden="1" thickTop="1" thickBot="1" x14ac:dyDescent="0.3">
      <c r="B2331" s="101" t="str">
        <f t="shared" si="598"/>
        <v>b</v>
      </c>
      <c r="C2331" s="101" t="str">
        <f t="shared" si="599"/>
        <v>b</v>
      </c>
      <c r="D2331" s="109" t="s">
        <v>279</v>
      </c>
      <c r="E2331" s="119" t="s">
        <v>303</v>
      </c>
      <c r="F2331" s="115">
        <f t="shared" si="596"/>
        <v>0</v>
      </c>
      <c r="G2331" s="116">
        <v>0</v>
      </c>
      <c r="H2331" s="116">
        <v>0</v>
      </c>
      <c r="I2331" s="116">
        <v>0</v>
      </c>
      <c r="J2331" s="116">
        <v>0</v>
      </c>
      <c r="K2331" s="115">
        <f t="shared" si="601"/>
        <v>0</v>
      </c>
      <c r="L2331" s="116">
        <v>0</v>
      </c>
      <c r="M2331" s="116">
        <v>0</v>
      </c>
      <c r="N2331" s="116">
        <v>0</v>
      </c>
      <c r="O2331" s="116">
        <v>0</v>
      </c>
      <c r="P2331" s="115">
        <f t="shared" si="603"/>
        <v>0</v>
      </c>
      <c r="Q2331" s="116">
        <v>0</v>
      </c>
      <c r="R2331" s="116">
        <v>0</v>
      </c>
      <c r="S2331" s="116">
        <v>0</v>
      </c>
      <c r="T2331" s="116">
        <v>0</v>
      </c>
      <c r="U2331" s="111">
        <f t="shared" si="611"/>
        <v>0</v>
      </c>
      <c r="V2331" s="116">
        <f t="shared" si="611"/>
        <v>0</v>
      </c>
      <c r="W2331" s="116">
        <f t="shared" si="611"/>
        <v>0</v>
      </c>
      <c r="X2331" s="116">
        <f t="shared" si="611"/>
        <v>0</v>
      </c>
      <c r="Y2331" s="116">
        <f t="shared" si="611"/>
        <v>0</v>
      </c>
      <c r="Z2331" s="115">
        <f t="shared" si="605"/>
        <v>0</v>
      </c>
      <c r="AA2331" s="116">
        <v>0</v>
      </c>
      <c r="AB2331" s="116">
        <v>0</v>
      </c>
      <c r="AC2331" s="116">
        <v>0</v>
      </c>
      <c r="AD2331" s="116">
        <v>0</v>
      </c>
      <c r="AE2331" s="115">
        <f t="shared" si="607"/>
        <v>0</v>
      </c>
      <c r="AF2331" s="116">
        <v>0</v>
      </c>
      <c r="AG2331" s="116">
        <v>0</v>
      </c>
      <c r="AH2331" s="116">
        <v>0</v>
      </c>
      <c r="AI2331" s="116">
        <v>0</v>
      </c>
      <c r="AJ2331" s="115">
        <f t="shared" si="597"/>
        <v>0</v>
      </c>
      <c r="AK2331" s="116">
        <f t="shared" si="597"/>
        <v>0</v>
      </c>
      <c r="AL2331" s="116">
        <f t="shared" si="597"/>
        <v>0</v>
      </c>
      <c r="AM2331" s="116">
        <f t="shared" si="597"/>
        <v>0</v>
      </c>
      <c r="AN2331" s="116">
        <f t="shared" si="597"/>
        <v>0</v>
      </c>
      <c r="AO2331" s="115">
        <f t="shared" si="609"/>
        <v>0</v>
      </c>
      <c r="AP2331" s="116">
        <f t="shared" si="609"/>
        <v>0</v>
      </c>
      <c r="AQ2331" s="116">
        <f t="shared" si="609"/>
        <v>0</v>
      </c>
      <c r="AR2331" s="116">
        <f t="shared" si="609"/>
        <v>0</v>
      </c>
      <c r="AS2331" s="116">
        <f t="shared" si="610"/>
        <v>0</v>
      </c>
    </row>
    <row r="2332" spans="2:45" ht="16.5" hidden="1" thickTop="1" thickBot="1" x14ac:dyDescent="0.3">
      <c r="B2332" s="101" t="str">
        <f t="shared" si="598"/>
        <v>b</v>
      </c>
      <c r="C2332" s="101" t="str">
        <f t="shared" si="599"/>
        <v>b</v>
      </c>
      <c r="D2332" s="109" t="s">
        <v>279</v>
      </c>
      <c r="E2332" s="119" t="s">
        <v>304</v>
      </c>
      <c r="F2332" s="115">
        <f t="shared" si="596"/>
        <v>0</v>
      </c>
      <c r="G2332" s="116">
        <v>0</v>
      </c>
      <c r="H2332" s="116">
        <v>0</v>
      </c>
      <c r="I2332" s="116">
        <v>0</v>
      </c>
      <c r="J2332" s="116">
        <v>0</v>
      </c>
      <c r="K2332" s="115">
        <f t="shared" si="601"/>
        <v>0</v>
      </c>
      <c r="L2332" s="116">
        <v>0</v>
      </c>
      <c r="M2332" s="116">
        <v>0</v>
      </c>
      <c r="N2332" s="116">
        <v>0</v>
      </c>
      <c r="O2332" s="116">
        <v>0</v>
      </c>
      <c r="P2332" s="115">
        <f t="shared" si="603"/>
        <v>0</v>
      </c>
      <c r="Q2332" s="116">
        <v>0</v>
      </c>
      <c r="R2332" s="116">
        <v>0</v>
      </c>
      <c r="S2332" s="116">
        <v>0</v>
      </c>
      <c r="T2332" s="116">
        <v>0</v>
      </c>
      <c r="U2332" s="111">
        <f t="shared" si="611"/>
        <v>0</v>
      </c>
      <c r="V2332" s="116">
        <f t="shared" si="611"/>
        <v>0</v>
      </c>
      <c r="W2332" s="116">
        <f t="shared" si="611"/>
        <v>0</v>
      </c>
      <c r="X2332" s="116">
        <f t="shared" si="611"/>
        <v>0</v>
      </c>
      <c r="Y2332" s="116">
        <f t="shared" si="611"/>
        <v>0</v>
      </c>
      <c r="Z2332" s="115">
        <f t="shared" si="605"/>
        <v>0</v>
      </c>
      <c r="AA2332" s="116">
        <v>0</v>
      </c>
      <c r="AB2332" s="116">
        <v>0</v>
      </c>
      <c r="AC2332" s="116">
        <v>0</v>
      </c>
      <c r="AD2332" s="116">
        <v>0</v>
      </c>
      <c r="AE2332" s="115">
        <f t="shared" si="607"/>
        <v>0</v>
      </c>
      <c r="AF2332" s="116">
        <v>0</v>
      </c>
      <c r="AG2332" s="116">
        <v>0</v>
      </c>
      <c r="AH2332" s="116">
        <v>0</v>
      </c>
      <c r="AI2332" s="116">
        <v>0</v>
      </c>
      <c r="AJ2332" s="115">
        <f t="shared" si="597"/>
        <v>0</v>
      </c>
      <c r="AK2332" s="116">
        <f t="shared" si="597"/>
        <v>0</v>
      </c>
      <c r="AL2332" s="116">
        <f t="shared" si="597"/>
        <v>0</v>
      </c>
      <c r="AM2332" s="116">
        <f t="shared" si="597"/>
        <v>0</v>
      </c>
      <c r="AN2332" s="116">
        <f t="shared" si="597"/>
        <v>0</v>
      </c>
      <c r="AO2332" s="115">
        <f t="shared" si="609"/>
        <v>0</v>
      </c>
      <c r="AP2332" s="116">
        <f t="shared" si="609"/>
        <v>0</v>
      </c>
      <c r="AQ2332" s="116">
        <f t="shared" si="609"/>
        <v>0</v>
      </c>
      <c r="AR2332" s="116">
        <f t="shared" si="609"/>
        <v>0</v>
      </c>
      <c r="AS2332" s="116">
        <f t="shared" si="610"/>
        <v>0</v>
      </c>
    </row>
    <row r="2333" spans="2:45" ht="16.5" thickTop="1" thickBot="1" x14ac:dyDescent="0.3">
      <c r="B2333" s="101" t="str">
        <f t="shared" si="598"/>
        <v>a</v>
      </c>
      <c r="C2333" s="101" t="str">
        <f t="shared" si="599"/>
        <v>a</v>
      </c>
      <c r="D2333" s="109" t="s">
        <v>279</v>
      </c>
      <c r="E2333" s="119" t="s">
        <v>305</v>
      </c>
      <c r="F2333" s="115">
        <f t="shared" si="596"/>
        <v>0</v>
      </c>
      <c r="G2333" s="116">
        <f>SUM(G2334:G2335)</f>
        <v>0</v>
      </c>
      <c r="H2333" s="116">
        <f>SUM(H2334:H2335)</f>
        <v>0</v>
      </c>
      <c r="I2333" s="116">
        <f>SUM(I2334:I2335)</f>
        <v>0</v>
      </c>
      <c r="J2333" s="116">
        <f>SUM(J2334:J2335)</f>
        <v>0</v>
      </c>
      <c r="K2333" s="115">
        <f t="shared" si="601"/>
        <v>508000</v>
      </c>
      <c r="L2333" s="116">
        <f>SUM(L2334:L2335)</f>
        <v>0</v>
      </c>
      <c r="M2333" s="116">
        <f>SUM(M2334:M2335)</f>
        <v>128000</v>
      </c>
      <c r="N2333" s="116">
        <f>SUM(N2334:N2335)</f>
        <v>220000</v>
      </c>
      <c r="O2333" s="116">
        <f>SUM(O2334:O2335)</f>
        <v>160000</v>
      </c>
      <c r="P2333" s="115">
        <f t="shared" si="603"/>
        <v>0</v>
      </c>
      <c r="Q2333" s="116">
        <f>SUM(Q2334:Q2335)</f>
        <v>0</v>
      </c>
      <c r="R2333" s="116">
        <f>SUM(R2334:R2335)</f>
        <v>0</v>
      </c>
      <c r="S2333" s="116">
        <f>SUM(S2334:S2335)</f>
        <v>0</v>
      </c>
      <c r="T2333" s="116">
        <f>SUM(T2334:T2335)</f>
        <v>0</v>
      </c>
      <c r="U2333" s="111">
        <f t="shared" si="611"/>
        <v>0</v>
      </c>
      <c r="V2333" s="116">
        <f t="shared" si="611"/>
        <v>0</v>
      </c>
      <c r="W2333" s="116">
        <f t="shared" si="611"/>
        <v>0</v>
      </c>
      <c r="X2333" s="116">
        <f t="shared" si="611"/>
        <v>0</v>
      </c>
      <c r="Y2333" s="116">
        <f t="shared" si="611"/>
        <v>0</v>
      </c>
      <c r="Z2333" s="115">
        <f t="shared" si="605"/>
        <v>0</v>
      </c>
      <c r="AA2333" s="116">
        <f>SUM(AA2334:AA2335)</f>
        <v>0</v>
      </c>
      <c r="AB2333" s="116">
        <f>SUM(AB2334:AB2335)</f>
        <v>0</v>
      </c>
      <c r="AC2333" s="116">
        <f>SUM(AC2334:AC2335)</f>
        <v>0</v>
      </c>
      <c r="AD2333" s="116">
        <f>SUM(AD2334:AD2335)</f>
        <v>0</v>
      </c>
      <c r="AE2333" s="115">
        <f t="shared" si="607"/>
        <v>0</v>
      </c>
      <c r="AF2333" s="116">
        <f>SUM(AF2334:AF2335)</f>
        <v>0</v>
      </c>
      <c r="AG2333" s="116">
        <f>SUM(AG2334:AG2335)</f>
        <v>0</v>
      </c>
      <c r="AH2333" s="116">
        <f>SUM(AH2334:AH2335)</f>
        <v>0</v>
      </c>
      <c r="AI2333" s="116">
        <f>SUM(AI2334:AI2335)</f>
        <v>0</v>
      </c>
      <c r="AJ2333" s="115">
        <f t="shared" si="597"/>
        <v>0</v>
      </c>
      <c r="AK2333" s="116">
        <f t="shared" si="597"/>
        <v>0</v>
      </c>
      <c r="AL2333" s="116">
        <f t="shared" si="597"/>
        <v>0</v>
      </c>
      <c r="AM2333" s="116">
        <f t="shared" si="597"/>
        <v>0</v>
      </c>
      <c r="AN2333" s="116">
        <f t="shared" si="597"/>
        <v>0</v>
      </c>
      <c r="AO2333" s="115">
        <f t="shared" si="609"/>
        <v>508000</v>
      </c>
      <c r="AP2333" s="116">
        <f t="shared" si="609"/>
        <v>0</v>
      </c>
      <c r="AQ2333" s="116">
        <f t="shared" si="609"/>
        <v>128000</v>
      </c>
      <c r="AR2333" s="116">
        <f t="shared" si="609"/>
        <v>220000</v>
      </c>
      <c r="AS2333" s="116">
        <f t="shared" si="610"/>
        <v>160000</v>
      </c>
    </row>
    <row r="2334" spans="2:45" ht="16.5" hidden="1" thickTop="1" thickBot="1" x14ac:dyDescent="0.3">
      <c r="B2334" s="101" t="str">
        <f t="shared" si="598"/>
        <v>b</v>
      </c>
      <c r="C2334" s="101" t="str">
        <f t="shared" si="599"/>
        <v>b</v>
      </c>
      <c r="D2334" s="109" t="s">
        <v>279</v>
      </c>
      <c r="E2334" s="120" t="s">
        <v>306</v>
      </c>
      <c r="F2334" s="115">
        <f t="shared" si="596"/>
        <v>0</v>
      </c>
      <c r="G2334" s="116">
        <v>0</v>
      </c>
      <c r="H2334" s="116">
        <v>0</v>
      </c>
      <c r="I2334" s="116">
        <v>0</v>
      </c>
      <c r="J2334" s="116">
        <v>0</v>
      </c>
      <c r="K2334" s="115">
        <f t="shared" si="601"/>
        <v>0</v>
      </c>
      <c r="L2334" s="116">
        <v>0</v>
      </c>
      <c r="M2334" s="116">
        <v>0</v>
      </c>
      <c r="N2334" s="116">
        <v>0</v>
      </c>
      <c r="O2334" s="116">
        <v>0</v>
      </c>
      <c r="P2334" s="115">
        <f t="shared" si="603"/>
        <v>0</v>
      </c>
      <c r="Q2334" s="116">
        <v>0</v>
      </c>
      <c r="R2334" s="116">
        <v>0</v>
      </c>
      <c r="S2334" s="116">
        <v>0</v>
      </c>
      <c r="T2334" s="116">
        <v>0</v>
      </c>
      <c r="U2334" s="111">
        <f t="shared" si="611"/>
        <v>0</v>
      </c>
      <c r="V2334" s="116">
        <f t="shared" si="611"/>
        <v>0</v>
      </c>
      <c r="W2334" s="116">
        <f t="shared" si="611"/>
        <v>0</v>
      </c>
      <c r="X2334" s="116">
        <f t="shared" si="611"/>
        <v>0</v>
      </c>
      <c r="Y2334" s="116">
        <f t="shared" si="611"/>
        <v>0</v>
      </c>
      <c r="Z2334" s="115">
        <f t="shared" si="605"/>
        <v>0</v>
      </c>
      <c r="AA2334" s="116">
        <v>0</v>
      </c>
      <c r="AB2334" s="116">
        <v>0</v>
      </c>
      <c r="AC2334" s="116">
        <v>0</v>
      </c>
      <c r="AD2334" s="116">
        <v>0</v>
      </c>
      <c r="AE2334" s="115">
        <f t="shared" si="607"/>
        <v>0</v>
      </c>
      <c r="AF2334" s="116">
        <v>0</v>
      </c>
      <c r="AG2334" s="116">
        <v>0</v>
      </c>
      <c r="AH2334" s="116">
        <v>0</v>
      </c>
      <c r="AI2334" s="116">
        <v>0</v>
      </c>
      <c r="AJ2334" s="115">
        <f t="shared" si="597"/>
        <v>0</v>
      </c>
      <c r="AK2334" s="116">
        <f t="shared" si="597"/>
        <v>0</v>
      </c>
      <c r="AL2334" s="116">
        <f t="shared" si="597"/>
        <v>0</v>
      </c>
      <c r="AM2334" s="116">
        <f t="shared" si="597"/>
        <v>0</v>
      </c>
      <c r="AN2334" s="116">
        <f t="shared" si="597"/>
        <v>0</v>
      </c>
      <c r="AO2334" s="115">
        <f t="shared" si="609"/>
        <v>0</v>
      </c>
      <c r="AP2334" s="116">
        <f t="shared" si="609"/>
        <v>0</v>
      </c>
      <c r="AQ2334" s="116">
        <f t="shared" si="609"/>
        <v>0</v>
      </c>
      <c r="AR2334" s="116">
        <f t="shared" si="609"/>
        <v>0</v>
      </c>
      <c r="AS2334" s="116">
        <f t="shared" si="610"/>
        <v>0</v>
      </c>
    </row>
    <row r="2335" spans="2:45" ht="27" thickTop="1" thickBot="1" x14ac:dyDescent="0.3">
      <c r="B2335" s="101" t="str">
        <f t="shared" si="598"/>
        <v>a</v>
      </c>
      <c r="C2335" s="101" t="str">
        <f t="shared" si="599"/>
        <v>a</v>
      </c>
      <c r="D2335" s="109" t="s">
        <v>279</v>
      </c>
      <c r="E2335" s="120" t="s">
        <v>307</v>
      </c>
      <c r="F2335" s="115">
        <f t="shared" si="596"/>
        <v>0</v>
      </c>
      <c r="G2335" s="116">
        <f>SUM(G2336:G2337)</f>
        <v>0</v>
      </c>
      <c r="H2335" s="116">
        <f>SUM(H2336:H2337)</f>
        <v>0</v>
      </c>
      <c r="I2335" s="116">
        <f>SUM(I2336:I2337)</f>
        <v>0</v>
      </c>
      <c r="J2335" s="116">
        <f>SUM(J2336:J2337)</f>
        <v>0</v>
      </c>
      <c r="K2335" s="115">
        <f t="shared" si="601"/>
        <v>508000</v>
      </c>
      <c r="L2335" s="116">
        <f>SUM(L2336:L2337)</f>
        <v>0</v>
      </c>
      <c r="M2335" s="116">
        <f>SUM(M2336:M2337)</f>
        <v>128000</v>
      </c>
      <c r="N2335" s="116">
        <f>SUM(N2336:N2337)</f>
        <v>220000</v>
      </c>
      <c r="O2335" s="116">
        <f>SUM(O2336:O2337)</f>
        <v>160000</v>
      </c>
      <c r="P2335" s="115">
        <f t="shared" si="603"/>
        <v>0</v>
      </c>
      <c r="Q2335" s="116">
        <f>SUM(Q2336:Q2337)</f>
        <v>0</v>
      </c>
      <c r="R2335" s="116">
        <f>SUM(R2336:R2337)</f>
        <v>0</v>
      </c>
      <c r="S2335" s="116">
        <f>SUM(S2336:S2337)</f>
        <v>0</v>
      </c>
      <c r="T2335" s="116">
        <f>SUM(T2336:T2337)</f>
        <v>0</v>
      </c>
      <c r="U2335" s="111">
        <f t="shared" si="611"/>
        <v>0</v>
      </c>
      <c r="V2335" s="116">
        <f t="shared" si="611"/>
        <v>0</v>
      </c>
      <c r="W2335" s="116">
        <f t="shared" si="611"/>
        <v>0</v>
      </c>
      <c r="X2335" s="116">
        <f t="shared" si="611"/>
        <v>0</v>
      </c>
      <c r="Y2335" s="116">
        <f t="shared" si="611"/>
        <v>0</v>
      </c>
      <c r="Z2335" s="115">
        <f t="shared" si="605"/>
        <v>0</v>
      </c>
      <c r="AA2335" s="116">
        <f>SUM(AA2336:AA2337)</f>
        <v>0</v>
      </c>
      <c r="AB2335" s="116">
        <f>SUM(AB2336:AB2337)</f>
        <v>0</v>
      </c>
      <c r="AC2335" s="116">
        <f>SUM(AC2336:AC2337)</f>
        <v>0</v>
      </c>
      <c r="AD2335" s="116">
        <f>SUM(AD2336:AD2337)</f>
        <v>0</v>
      </c>
      <c r="AE2335" s="115">
        <f t="shared" si="607"/>
        <v>0</v>
      </c>
      <c r="AF2335" s="116">
        <f>SUM(AF2336:AF2337)</f>
        <v>0</v>
      </c>
      <c r="AG2335" s="116">
        <f>SUM(AG2336:AG2337)</f>
        <v>0</v>
      </c>
      <c r="AH2335" s="116">
        <f>SUM(AH2336:AH2337)</f>
        <v>0</v>
      </c>
      <c r="AI2335" s="116">
        <f>SUM(AI2336:AI2337)</f>
        <v>0</v>
      </c>
      <c r="AJ2335" s="115">
        <f t="shared" si="597"/>
        <v>0</v>
      </c>
      <c r="AK2335" s="116">
        <f t="shared" si="597"/>
        <v>0</v>
      </c>
      <c r="AL2335" s="116">
        <f t="shared" si="597"/>
        <v>0</v>
      </c>
      <c r="AM2335" s="116">
        <f t="shared" si="597"/>
        <v>0</v>
      </c>
      <c r="AN2335" s="116">
        <f t="shared" si="597"/>
        <v>0</v>
      </c>
      <c r="AO2335" s="115">
        <f t="shared" si="609"/>
        <v>508000</v>
      </c>
      <c r="AP2335" s="116">
        <f t="shared" si="609"/>
        <v>0</v>
      </c>
      <c r="AQ2335" s="116">
        <f t="shared" si="609"/>
        <v>128000</v>
      </c>
      <c r="AR2335" s="116">
        <f t="shared" si="609"/>
        <v>220000</v>
      </c>
      <c r="AS2335" s="116">
        <f t="shared" si="610"/>
        <v>160000</v>
      </c>
    </row>
    <row r="2336" spans="2:45" ht="27" thickTop="1" thickBot="1" x14ac:dyDescent="0.3">
      <c r="B2336" s="101" t="str">
        <f t="shared" si="598"/>
        <v>a</v>
      </c>
      <c r="C2336" s="101" t="str">
        <f t="shared" si="599"/>
        <v>a</v>
      </c>
      <c r="D2336" s="109" t="s">
        <v>279</v>
      </c>
      <c r="E2336" s="121" t="s">
        <v>308</v>
      </c>
      <c r="F2336" s="115">
        <f t="shared" si="596"/>
        <v>0</v>
      </c>
      <c r="G2336" s="116">
        <v>0</v>
      </c>
      <c r="H2336" s="116">
        <v>0</v>
      </c>
      <c r="I2336" s="116">
        <v>0</v>
      </c>
      <c r="J2336" s="116">
        <v>0</v>
      </c>
      <c r="K2336" s="115">
        <f t="shared" si="601"/>
        <v>200000</v>
      </c>
      <c r="L2336" s="116">
        <v>0</v>
      </c>
      <c r="M2336" s="116">
        <v>40000</v>
      </c>
      <c r="N2336" s="116">
        <v>100000</v>
      </c>
      <c r="O2336" s="116">
        <v>60000</v>
      </c>
      <c r="P2336" s="115">
        <f t="shared" si="603"/>
        <v>0</v>
      </c>
      <c r="Q2336" s="116">
        <v>0</v>
      </c>
      <c r="R2336" s="116">
        <v>0</v>
      </c>
      <c r="S2336" s="116">
        <v>0</v>
      </c>
      <c r="T2336" s="116">
        <v>0</v>
      </c>
      <c r="U2336" s="111">
        <f t="shared" si="611"/>
        <v>0</v>
      </c>
      <c r="V2336" s="116">
        <f t="shared" si="611"/>
        <v>0</v>
      </c>
      <c r="W2336" s="116">
        <f t="shared" si="611"/>
        <v>0</v>
      </c>
      <c r="X2336" s="116">
        <f t="shared" si="611"/>
        <v>0</v>
      </c>
      <c r="Y2336" s="116">
        <f t="shared" si="611"/>
        <v>0</v>
      </c>
      <c r="Z2336" s="115">
        <f t="shared" si="605"/>
        <v>0</v>
      </c>
      <c r="AA2336" s="116">
        <v>0</v>
      </c>
      <c r="AB2336" s="116">
        <v>0</v>
      </c>
      <c r="AC2336" s="116">
        <v>0</v>
      </c>
      <c r="AD2336" s="116">
        <v>0</v>
      </c>
      <c r="AE2336" s="115">
        <f t="shared" si="607"/>
        <v>0</v>
      </c>
      <c r="AF2336" s="116">
        <v>0</v>
      </c>
      <c r="AG2336" s="116">
        <v>0</v>
      </c>
      <c r="AH2336" s="116">
        <v>0</v>
      </c>
      <c r="AI2336" s="116">
        <v>0</v>
      </c>
      <c r="AJ2336" s="115">
        <f t="shared" si="597"/>
        <v>0</v>
      </c>
      <c r="AK2336" s="116">
        <f t="shared" si="597"/>
        <v>0</v>
      </c>
      <c r="AL2336" s="116">
        <f t="shared" si="597"/>
        <v>0</v>
      </c>
      <c r="AM2336" s="116">
        <f t="shared" si="597"/>
        <v>0</v>
      </c>
      <c r="AN2336" s="116">
        <f t="shared" si="597"/>
        <v>0</v>
      </c>
      <c r="AO2336" s="115">
        <f t="shared" si="609"/>
        <v>200000</v>
      </c>
      <c r="AP2336" s="116">
        <f t="shared" si="609"/>
        <v>0</v>
      </c>
      <c r="AQ2336" s="116">
        <f t="shared" si="609"/>
        <v>40000</v>
      </c>
      <c r="AR2336" s="116">
        <f t="shared" si="609"/>
        <v>100000</v>
      </c>
      <c r="AS2336" s="116">
        <f t="shared" si="610"/>
        <v>60000</v>
      </c>
    </row>
    <row r="2337" spans="2:45" ht="27" thickTop="1" thickBot="1" x14ac:dyDescent="0.3">
      <c r="B2337" s="101" t="str">
        <f t="shared" si="598"/>
        <v>a</v>
      </c>
      <c r="C2337" s="101" t="str">
        <f t="shared" si="599"/>
        <v>a</v>
      </c>
      <c r="D2337" s="109" t="s">
        <v>279</v>
      </c>
      <c r="E2337" s="121" t="s">
        <v>309</v>
      </c>
      <c r="F2337" s="115">
        <f t="shared" si="596"/>
        <v>0</v>
      </c>
      <c r="G2337" s="116">
        <v>0</v>
      </c>
      <c r="H2337" s="116">
        <v>0</v>
      </c>
      <c r="I2337" s="116">
        <v>0</v>
      </c>
      <c r="J2337" s="116">
        <v>0</v>
      </c>
      <c r="K2337" s="115">
        <f t="shared" si="601"/>
        <v>308000</v>
      </c>
      <c r="L2337" s="116">
        <v>0</v>
      </c>
      <c r="M2337" s="116">
        <v>88000</v>
      </c>
      <c r="N2337" s="116">
        <v>120000</v>
      </c>
      <c r="O2337" s="116">
        <v>100000</v>
      </c>
      <c r="P2337" s="115">
        <f t="shared" si="603"/>
        <v>0</v>
      </c>
      <c r="Q2337" s="116">
        <v>0</v>
      </c>
      <c r="R2337" s="116">
        <v>0</v>
      </c>
      <c r="S2337" s="116">
        <v>0</v>
      </c>
      <c r="T2337" s="116">
        <v>0</v>
      </c>
      <c r="U2337" s="111">
        <f t="shared" si="611"/>
        <v>0</v>
      </c>
      <c r="V2337" s="116">
        <f t="shared" si="611"/>
        <v>0</v>
      </c>
      <c r="W2337" s="116">
        <f t="shared" si="611"/>
        <v>0</v>
      </c>
      <c r="X2337" s="116">
        <f t="shared" si="611"/>
        <v>0</v>
      </c>
      <c r="Y2337" s="116">
        <f t="shared" si="611"/>
        <v>0</v>
      </c>
      <c r="Z2337" s="115">
        <f t="shared" si="605"/>
        <v>0</v>
      </c>
      <c r="AA2337" s="116">
        <v>0</v>
      </c>
      <c r="AB2337" s="116">
        <v>0</v>
      </c>
      <c r="AC2337" s="116">
        <v>0</v>
      </c>
      <c r="AD2337" s="116">
        <v>0</v>
      </c>
      <c r="AE2337" s="115">
        <f t="shared" si="607"/>
        <v>0</v>
      </c>
      <c r="AF2337" s="116">
        <v>0</v>
      </c>
      <c r="AG2337" s="116">
        <v>0</v>
      </c>
      <c r="AH2337" s="116">
        <v>0</v>
      </c>
      <c r="AI2337" s="116">
        <v>0</v>
      </c>
      <c r="AJ2337" s="115">
        <f t="shared" si="597"/>
        <v>0</v>
      </c>
      <c r="AK2337" s="116">
        <f t="shared" si="597"/>
        <v>0</v>
      </c>
      <c r="AL2337" s="116">
        <f t="shared" si="597"/>
        <v>0</v>
      </c>
      <c r="AM2337" s="116">
        <f t="shared" si="597"/>
        <v>0</v>
      </c>
      <c r="AN2337" s="116">
        <f t="shared" si="597"/>
        <v>0</v>
      </c>
      <c r="AO2337" s="115">
        <f t="shared" si="609"/>
        <v>308000</v>
      </c>
      <c r="AP2337" s="116">
        <f t="shared" si="609"/>
        <v>0</v>
      </c>
      <c r="AQ2337" s="116">
        <f t="shared" si="609"/>
        <v>88000</v>
      </c>
      <c r="AR2337" s="116">
        <f t="shared" si="609"/>
        <v>120000</v>
      </c>
      <c r="AS2337" s="116">
        <f t="shared" si="610"/>
        <v>100000</v>
      </c>
    </row>
    <row r="2338" spans="2:45" ht="16.5" hidden="1" thickTop="1" thickBot="1" x14ac:dyDescent="0.3">
      <c r="B2338" s="101" t="str">
        <f t="shared" si="598"/>
        <v>b</v>
      </c>
      <c r="C2338" s="101" t="str">
        <f t="shared" si="599"/>
        <v>b</v>
      </c>
      <c r="D2338" s="109" t="s">
        <v>279</v>
      </c>
      <c r="E2338" s="118" t="s">
        <v>310</v>
      </c>
      <c r="F2338" s="115">
        <f t="shared" si="596"/>
        <v>0</v>
      </c>
      <c r="G2338" s="116">
        <v>0</v>
      </c>
      <c r="H2338" s="116">
        <v>0</v>
      </c>
      <c r="I2338" s="116">
        <v>0</v>
      </c>
      <c r="J2338" s="116">
        <v>0</v>
      </c>
      <c r="K2338" s="115">
        <f t="shared" si="601"/>
        <v>0</v>
      </c>
      <c r="L2338" s="116">
        <v>0</v>
      </c>
      <c r="M2338" s="116">
        <v>0</v>
      </c>
      <c r="N2338" s="116">
        <v>0</v>
      </c>
      <c r="O2338" s="116">
        <v>0</v>
      </c>
      <c r="P2338" s="115">
        <f t="shared" si="603"/>
        <v>0</v>
      </c>
      <c r="Q2338" s="116">
        <v>0</v>
      </c>
      <c r="R2338" s="116">
        <v>0</v>
      </c>
      <c r="S2338" s="116">
        <v>0</v>
      </c>
      <c r="T2338" s="116">
        <v>0</v>
      </c>
      <c r="U2338" s="111">
        <f t="shared" si="611"/>
        <v>0</v>
      </c>
      <c r="V2338" s="116">
        <f t="shared" si="611"/>
        <v>0</v>
      </c>
      <c r="W2338" s="116">
        <f t="shared" si="611"/>
        <v>0</v>
      </c>
      <c r="X2338" s="116">
        <f t="shared" si="611"/>
        <v>0</v>
      </c>
      <c r="Y2338" s="116">
        <f t="shared" si="611"/>
        <v>0</v>
      </c>
      <c r="Z2338" s="115">
        <f t="shared" si="605"/>
        <v>0</v>
      </c>
      <c r="AA2338" s="116">
        <v>0</v>
      </c>
      <c r="AB2338" s="116">
        <v>0</v>
      </c>
      <c r="AC2338" s="116">
        <v>0</v>
      </c>
      <c r="AD2338" s="116">
        <v>0</v>
      </c>
      <c r="AE2338" s="115">
        <f t="shared" si="607"/>
        <v>0</v>
      </c>
      <c r="AF2338" s="116">
        <v>0</v>
      </c>
      <c r="AG2338" s="116">
        <v>0</v>
      </c>
      <c r="AH2338" s="116">
        <v>0</v>
      </c>
      <c r="AI2338" s="116">
        <v>0</v>
      </c>
      <c r="AJ2338" s="115">
        <f t="shared" si="597"/>
        <v>0</v>
      </c>
      <c r="AK2338" s="116">
        <f t="shared" si="597"/>
        <v>0</v>
      </c>
      <c r="AL2338" s="116">
        <f t="shared" si="597"/>
        <v>0</v>
      </c>
      <c r="AM2338" s="116">
        <f t="shared" si="597"/>
        <v>0</v>
      </c>
      <c r="AN2338" s="116">
        <f t="shared" si="597"/>
        <v>0</v>
      </c>
      <c r="AO2338" s="115">
        <f t="shared" si="609"/>
        <v>0</v>
      </c>
      <c r="AP2338" s="116">
        <f t="shared" si="609"/>
        <v>0</v>
      </c>
      <c r="AQ2338" s="116">
        <f t="shared" si="609"/>
        <v>0</v>
      </c>
      <c r="AR2338" s="116">
        <f t="shared" si="609"/>
        <v>0</v>
      </c>
      <c r="AS2338" s="116">
        <f t="shared" si="610"/>
        <v>0</v>
      </c>
    </row>
    <row r="2339" spans="2:45" ht="16.5" hidden="1" thickTop="1" thickBot="1" x14ac:dyDescent="0.3">
      <c r="B2339" s="101" t="str">
        <f t="shared" si="598"/>
        <v>b</v>
      </c>
      <c r="C2339" s="101" t="str">
        <f t="shared" si="599"/>
        <v>b</v>
      </c>
      <c r="D2339" s="109" t="s">
        <v>279</v>
      </c>
      <c r="E2339" s="118" t="s">
        <v>311</v>
      </c>
      <c r="F2339" s="115">
        <f t="shared" si="596"/>
        <v>0</v>
      </c>
      <c r="G2339" s="116">
        <v>0</v>
      </c>
      <c r="H2339" s="116">
        <v>0</v>
      </c>
      <c r="I2339" s="116">
        <v>0</v>
      </c>
      <c r="J2339" s="116">
        <v>0</v>
      </c>
      <c r="K2339" s="115">
        <f t="shared" si="601"/>
        <v>0</v>
      </c>
      <c r="L2339" s="116">
        <v>0</v>
      </c>
      <c r="M2339" s="116">
        <v>0</v>
      </c>
      <c r="N2339" s="116">
        <v>0</v>
      </c>
      <c r="O2339" s="116">
        <v>0</v>
      </c>
      <c r="P2339" s="115">
        <f t="shared" si="603"/>
        <v>0</v>
      </c>
      <c r="Q2339" s="116">
        <v>0</v>
      </c>
      <c r="R2339" s="116">
        <v>0</v>
      </c>
      <c r="S2339" s="116">
        <v>0</v>
      </c>
      <c r="T2339" s="116">
        <v>0</v>
      </c>
      <c r="U2339" s="111">
        <f t="shared" si="611"/>
        <v>0</v>
      </c>
      <c r="V2339" s="116">
        <f t="shared" si="611"/>
        <v>0</v>
      </c>
      <c r="W2339" s="116">
        <f t="shared" si="611"/>
        <v>0</v>
      </c>
      <c r="X2339" s="116">
        <f t="shared" si="611"/>
        <v>0</v>
      </c>
      <c r="Y2339" s="116">
        <f t="shared" si="611"/>
        <v>0</v>
      </c>
      <c r="Z2339" s="115">
        <f t="shared" si="605"/>
        <v>0</v>
      </c>
      <c r="AA2339" s="116">
        <v>0</v>
      </c>
      <c r="AB2339" s="116">
        <v>0</v>
      </c>
      <c r="AC2339" s="116">
        <v>0</v>
      </c>
      <c r="AD2339" s="116">
        <v>0</v>
      </c>
      <c r="AE2339" s="115">
        <f t="shared" si="607"/>
        <v>0</v>
      </c>
      <c r="AF2339" s="116">
        <v>0</v>
      </c>
      <c r="AG2339" s="116">
        <v>0</v>
      </c>
      <c r="AH2339" s="116">
        <v>0</v>
      </c>
      <c r="AI2339" s="116">
        <v>0</v>
      </c>
      <c r="AJ2339" s="115">
        <f t="shared" si="597"/>
        <v>0</v>
      </c>
      <c r="AK2339" s="116">
        <f t="shared" si="597"/>
        <v>0</v>
      </c>
      <c r="AL2339" s="116">
        <f t="shared" si="597"/>
        <v>0</v>
      </c>
      <c r="AM2339" s="116">
        <f t="shared" si="597"/>
        <v>0</v>
      </c>
      <c r="AN2339" s="116">
        <f t="shared" si="597"/>
        <v>0</v>
      </c>
      <c r="AO2339" s="115">
        <f t="shared" si="609"/>
        <v>0</v>
      </c>
      <c r="AP2339" s="116">
        <f t="shared" si="609"/>
        <v>0</v>
      </c>
      <c r="AQ2339" s="116">
        <f t="shared" si="609"/>
        <v>0</v>
      </c>
      <c r="AR2339" s="116">
        <f t="shared" si="609"/>
        <v>0</v>
      </c>
      <c r="AS2339" s="116">
        <f t="shared" si="610"/>
        <v>0</v>
      </c>
    </row>
    <row r="2340" spans="2:45" ht="16.5" hidden="1" thickTop="1" thickBot="1" x14ac:dyDescent="0.3">
      <c r="B2340" s="101" t="str">
        <f t="shared" si="598"/>
        <v>b</v>
      </c>
      <c r="C2340" s="101" t="str">
        <f t="shared" si="599"/>
        <v>b</v>
      </c>
      <c r="D2340" s="109" t="s">
        <v>279</v>
      </c>
      <c r="E2340" s="118" t="s">
        <v>312</v>
      </c>
      <c r="F2340" s="115">
        <f t="shared" si="596"/>
        <v>0</v>
      </c>
      <c r="G2340" s="116">
        <v>0</v>
      </c>
      <c r="H2340" s="116">
        <v>0</v>
      </c>
      <c r="I2340" s="116">
        <v>0</v>
      </c>
      <c r="J2340" s="116">
        <v>0</v>
      </c>
      <c r="K2340" s="115">
        <f t="shared" si="601"/>
        <v>0</v>
      </c>
      <c r="L2340" s="116">
        <v>0</v>
      </c>
      <c r="M2340" s="116">
        <v>0</v>
      </c>
      <c r="N2340" s="116">
        <v>0</v>
      </c>
      <c r="O2340" s="116">
        <v>0</v>
      </c>
      <c r="P2340" s="115">
        <f t="shared" si="603"/>
        <v>0</v>
      </c>
      <c r="Q2340" s="116">
        <v>0</v>
      </c>
      <c r="R2340" s="116">
        <v>0</v>
      </c>
      <c r="S2340" s="116">
        <v>0</v>
      </c>
      <c r="T2340" s="116">
        <v>0</v>
      </c>
      <c r="U2340" s="111">
        <f t="shared" si="611"/>
        <v>0</v>
      </c>
      <c r="V2340" s="116">
        <f t="shared" si="611"/>
        <v>0</v>
      </c>
      <c r="W2340" s="116">
        <f t="shared" si="611"/>
        <v>0</v>
      </c>
      <c r="X2340" s="116">
        <f t="shared" si="611"/>
        <v>0</v>
      </c>
      <c r="Y2340" s="116">
        <f t="shared" si="611"/>
        <v>0</v>
      </c>
      <c r="Z2340" s="115">
        <f t="shared" si="605"/>
        <v>0</v>
      </c>
      <c r="AA2340" s="116">
        <v>0</v>
      </c>
      <c r="AB2340" s="116">
        <v>0</v>
      </c>
      <c r="AC2340" s="116">
        <v>0</v>
      </c>
      <c r="AD2340" s="116">
        <v>0</v>
      </c>
      <c r="AE2340" s="115">
        <f t="shared" si="607"/>
        <v>0</v>
      </c>
      <c r="AF2340" s="116">
        <v>0</v>
      </c>
      <c r="AG2340" s="116">
        <v>0</v>
      </c>
      <c r="AH2340" s="116">
        <v>0</v>
      </c>
      <c r="AI2340" s="116">
        <v>0</v>
      </c>
      <c r="AJ2340" s="115">
        <f t="shared" si="597"/>
        <v>0</v>
      </c>
      <c r="AK2340" s="116">
        <f t="shared" si="597"/>
        <v>0</v>
      </c>
      <c r="AL2340" s="116">
        <f t="shared" si="597"/>
        <v>0</v>
      </c>
      <c r="AM2340" s="116">
        <f t="shared" si="597"/>
        <v>0</v>
      </c>
      <c r="AN2340" s="116">
        <f t="shared" si="597"/>
        <v>0</v>
      </c>
      <c r="AO2340" s="115">
        <f t="shared" si="609"/>
        <v>0</v>
      </c>
      <c r="AP2340" s="116">
        <f t="shared" si="609"/>
        <v>0</v>
      </c>
      <c r="AQ2340" s="116">
        <f t="shared" si="609"/>
        <v>0</v>
      </c>
      <c r="AR2340" s="116">
        <f t="shared" si="609"/>
        <v>0</v>
      </c>
      <c r="AS2340" s="116">
        <f t="shared" si="610"/>
        <v>0</v>
      </c>
    </row>
    <row r="2341" spans="2:45" ht="16.5" thickTop="1" thickBot="1" x14ac:dyDescent="0.3">
      <c r="B2341" s="101" t="str">
        <f t="shared" si="598"/>
        <v>a</v>
      </c>
      <c r="C2341" s="101" t="str">
        <f t="shared" si="599"/>
        <v>a</v>
      </c>
      <c r="D2341" s="109" t="s">
        <v>212</v>
      </c>
      <c r="E2341" s="88" t="s">
        <v>145</v>
      </c>
      <c r="F2341" s="115">
        <f t="shared" si="596"/>
        <v>5000000</v>
      </c>
      <c r="G2341" s="116">
        <f>SUM(G2342,G2354:G2356)</f>
        <v>1250000</v>
      </c>
      <c r="H2341" s="116">
        <f>SUM(H2342,H2354:H2356)</f>
        <v>2075000</v>
      </c>
      <c r="I2341" s="116">
        <f>SUM(I2342,I2354:I2356)</f>
        <v>825000</v>
      </c>
      <c r="J2341" s="116">
        <f>SUM(J2342,J2354:J2356)</f>
        <v>850000</v>
      </c>
      <c r="K2341" s="115">
        <f t="shared" si="601"/>
        <v>5000000</v>
      </c>
      <c r="L2341" s="116">
        <f>SUM(L2342,L2354:L2356)</f>
        <v>250000</v>
      </c>
      <c r="M2341" s="116">
        <f>SUM(M2342,M2354:M2356)</f>
        <v>3075000</v>
      </c>
      <c r="N2341" s="116">
        <f>SUM(N2342,N2354:N2356)</f>
        <v>825000</v>
      </c>
      <c r="O2341" s="116">
        <f>SUM(O2342,O2354:O2356)</f>
        <v>850000</v>
      </c>
      <c r="P2341" s="115">
        <f t="shared" si="603"/>
        <v>316800</v>
      </c>
      <c r="Q2341" s="116">
        <f>SUM(Q2342,Q2354:Q2356)</f>
        <v>234200</v>
      </c>
      <c r="R2341" s="116">
        <f>SUM(R2342,R2354:R2356)</f>
        <v>82600</v>
      </c>
      <c r="S2341" s="116">
        <f>SUM(S2342,S2354:S2356)</f>
        <v>0</v>
      </c>
      <c r="T2341" s="116">
        <f>SUM(T2342,T2354:T2356)</f>
        <v>0</v>
      </c>
      <c r="U2341" s="111">
        <f t="shared" si="611"/>
        <v>0</v>
      </c>
      <c r="V2341" s="116">
        <f t="shared" si="611"/>
        <v>-1000000</v>
      </c>
      <c r="W2341" s="116">
        <f t="shared" si="611"/>
        <v>1000000</v>
      </c>
      <c r="X2341" s="116">
        <f t="shared" si="611"/>
        <v>0</v>
      </c>
      <c r="Y2341" s="116">
        <f t="shared" si="611"/>
        <v>0</v>
      </c>
      <c r="Z2341" s="115">
        <f t="shared" si="605"/>
        <v>0</v>
      </c>
      <c r="AA2341" s="116">
        <f>SUM(AA2342,AA2354:AA2356)</f>
        <v>0</v>
      </c>
      <c r="AB2341" s="116">
        <f>SUM(AB2342,AB2354:AB2356)</f>
        <v>0</v>
      </c>
      <c r="AC2341" s="116">
        <f>SUM(AC2342,AC2354:AC2356)</f>
        <v>0</v>
      </c>
      <c r="AD2341" s="116">
        <f>SUM(AD2342,AD2354:AD2356)</f>
        <v>0</v>
      </c>
      <c r="AE2341" s="115">
        <f t="shared" si="607"/>
        <v>0</v>
      </c>
      <c r="AF2341" s="116">
        <f>SUM(AF2342,AF2354:AF2356)</f>
        <v>-1000000</v>
      </c>
      <c r="AG2341" s="116">
        <f>SUM(AG2342,AG2354:AG2356)</f>
        <v>1000000</v>
      </c>
      <c r="AH2341" s="116">
        <f>SUM(AH2342,AH2354:AH2356)</f>
        <v>0</v>
      </c>
      <c r="AI2341" s="116">
        <f>SUM(AI2342,AI2354:AI2356)</f>
        <v>0</v>
      </c>
      <c r="AJ2341" s="115">
        <f t="shared" si="597"/>
        <v>5000000</v>
      </c>
      <c r="AK2341" s="116">
        <f t="shared" si="597"/>
        <v>250000</v>
      </c>
      <c r="AL2341" s="116">
        <f t="shared" si="597"/>
        <v>3075000</v>
      </c>
      <c r="AM2341" s="116">
        <f t="shared" si="597"/>
        <v>825000</v>
      </c>
      <c r="AN2341" s="116">
        <f t="shared" si="597"/>
        <v>850000</v>
      </c>
      <c r="AO2341" s="115">
        <f t="shared" si="609"/>
        <v>5000000</v>
      </c>
      <c r="AP2341" s="116">
        <f t="shared" si="609"/>
        <v>-750000</v>
      </c>
      <c r="AQ2341" s="116">
        <f t="shared" si="609"/>
        <v>4075000</v>
      </c>
      <c r="AR2341" s="116">
        <f t="shared" si="609"/>
        <v>825000</v>
      </c>
      <c r="AS2341" s="116">
        <f t="shared" si="610"/>
        <v>850000</v>
      </c>
    </row>
    <row r="2342" spans="2:45" ht="16.5" thickTop="1" thickBot="1" x14ac:dyDescent="0.3">
      <c r="B2342" s="101" t="str">
        <f t="shared" si="598"/>
        <v>a</v>
      </c>
      <c r="C2342" s="101" t="str">
        <f t="shared" si="599"/>
        <v>a</v>
      </c>
      <c r="D2342" s="109" t="s">
        <v>279</v>
      </c>
      <c r="E2342" s="118" t="s">
        <v>298</v>
      </c>
      <c r="F2342" s="115">
        <f t="shared" si="596"/>
        <v>5000000</v>
      </c>
      <c r="G2342" s="116">
        <f>SUM(G2343:G2349)</f>
        <v>1250000</v>
      </c>
      <c r="H2342" s="116">
        <f>SUM(H2343:H2349)</f>
        <v>2075000</v>
      </c>
      <c r="I2342" s="116">
        <f>SUM(I2343:I2349)</f>
        <v>825000</v>
      </c>
      <c r="J2342" s="116">
        <f>SUM(J2343:J2349)</f>
        <v>850000</v>
      </c>
      <c r="K2342" s="115">
        <f t="shared" si="601"/>
        <v>5000000</v>
      </c>
      <c r="L2342" s="116">
        <f>SUM(L2343:L2349)</f>
        <v>250000</v>
      </c>
      <c r="M2342" s="116">
        <f>SUM(M2343:M2349)</f>
        <v>3075000</v>
      </c>
      <c r="N2342" s="116">
        <f>SUM(N2343:N2349)</f>
        <v>825000</v>
      </c>
      <c r="O2342" s="116">
        <f>SUM(O2343:O2349)</f>
        <v>850000</v>
      </c>
      <c r="P2342" s="115">
        <f t="shared" si="603"/>
        <v>316800</v>
      </c>
      <c r="Q2342" s="116">
        <f>SUM(Q2343:Q2349)</f>
        <v>234200</v>
      </c>
      <c r="R2342" s="116">
        <f>SUM(R2343:R2349)</f>
        <v>82600</v>
      </c>
      <c r="S2342" s="116">
        <f>SUM(S2343:S2349)</f>
        <v>0</v>
      </c>
      <c r="T2342" s="116">
        <f>SUM(T2343:T2349)</f>
        <v>0</v>
      </c>
      <c r="U2342" s="111">
        <f t="shared" si="611"/>
        <v>0</v>
      </c>
      <c r="V2342" s="116">
        <f t="shared" si="611"/>
        <v>-1000000</v>
      </c>
      <c r="W2342" s="116">
        <f t="shared" si="611"/>
        <v>1000000</v>
      </c>
      <c r="X2342" s="116">
        <f t="shared" si="611"/>
        <v>0</v>
      </c>
      <c r="Y2342" s="116">
        <f t="shared" si="611"/>
        <v>0</v>
      </c>
      <c r="Z2342" s="115">
        <f t="shared" si="605"/>
        <v>0</v>
      </c>
      <c r="AA2342" s="116">
        <f>SUM(AA2343:AA2349)</f>
        <v>0</v>
      </c>
      <c r="AB2342" s="116">
        <f>SUM(AB2343:AB2349)</f>
        <v>0</v>
      </c>
      <c r="AC2342" s="116">
        <f>SUM(AC2343:AC2349)</f>
        <v>0</v>
      </c>
      <c r="AD2342" s="116">
        <f>SUM(AD2343:AD2349)</f>
        <v>0</v>
      </c>
      <c r="AE2342" s="115">
        <f t="shared" si="607"/>
        <v>0</v>
      </c>
      <c r="AF2342" s="116">
        <f>SUM(AF2343:AF2349)</f>
        <v>-1000000</v>
      </c>
      <c r="AG2342" s="116">
        <f>SUM(AG2343:AG2349)</f>
        <v>1000000</v>
      </c>
      <c r="AH2342" s="116">
        <f>SUM(AH2343:AH2349)</f>
        <v>0</v>
      </c>
      <c r="AI2342" s="116">
        <f>SUM(AI2343:AI2349)</f>
        <v>0</v>
      </c>
      <c r="AJ2342" s="115">
        <f t="shared" si="597"/>
        <v>5000000</v>
      </c>
      <c r="AK2342" s="116">
        <f t="shared" si="597"/>
        <v>250000</v>
      </c>
      <c r="AL2342" s="116">
        <f t="shared" si="597"/>
        <v>3075000</v>
      </c>
      <c r="AM2342" s="116">
        <f t="shared" si="597"/>
        <v>825000</v>
      </c>
      <c r="AN2342" s="116">
        <f t="shared" si="597"/>
        <v>850000</v>
      </c>
      <c r="AO2342" s="115">
        <f t="shared" si="609"/>
        <v>5000000</v>
      </c>
      <c r="AP2342" s="116">
        <f t="shared" si="609"/>
        <v>-750000</v>
      </c>
      <c r="AQ2342" s="116">
        <f t="shared" si="609"/>
        <v>4075000</v>
      </c>
      <c r="AR2342" s="116">
        <f t="shared" si="609"/>
        <v>825000</v>
      </c>
      <c r="AS2342" s="116">
        <f t="shared" si="610"/>
        <v>850000</v>
      </c>
    </row>
    <row r="2343" spans="2:45" ht="16.5" hidden="1" thickTop="1" thickBot="1" x14ac:dyDescent="0.3">
      <c r="B2343" s="101" t="str">
        <f t="shared" si="598"/>
        <v>b</v>
      </c>
      <c r="C2343" s="101" t="str">
        <f t="shared" si="599"/>
        <v>b</v>
      </c>
      <c r="D2343" s="109" t="s">
        <v>279</v>
      </c>
      <c r="E2343" s="119" t="s">
        <v>299</v>
      </c>
      <c r="F2343" s="115">
        <f t="shared" si="596"/>
        <v>0</v>
      </c>
      <c r="G2343" s="116">
        <v>0</v>
      </c>
      <c r="H2343" s="116">
        <v>0</v>
      </c>
      <c r="I2343" s="116">
        <v>0</v>
      </c>
      <c r="J2343" s="116">
        <v>0</v>
      </c>
      <c r="K2343" s="115">
        <f t="shared" si="601"/>
        <v>0</v>
      </c>
      <c r="L2343" s="116">
        <v>0</v>
      </c>
      <c r="M2343" s="116">
        <v>0</v>
      </c>
      <c r="N2343" s="116">
        <v>0</v>
      </c>
      <c r="O2343" s="116">
        <v>0</v>
      </c>
      <c r="P2343" s="115">
        <f t="shared" si="603"/>
        <v>0</v>
      </c>
      <c r="Q2343" s="116">
        <v>0</v>
      </c>
      <c r="R2343" s="116">
        <v>0</v>
      </c>
      <c r="S2343" s="116">
        <v>0</v>
      </c>
      <c r="T2343" s="116">
        <v>0</v>
      </c>
      <c r="U2343" s="111">
        <f t="shared" si="611"/>
        <v>0</v>
      </c>
      <c r="V2343" s="116">
        <f t="shared" si="611"/>
        <v>0</v>
      </c>
      <c r="W2343" s="116">
        <f t="shared" si="611"/>
        <v>0</v>
      </c>
      <c r="X2343" s="116">
        <f t="shared" si="611"/>
        <v>0</v>
      </c>
      <c r="Y2343" s="116">
        <f t="shared" si="611"/>
        <v>0</v>
      </c>
      <c r="Z2343" s="115">
        <f t="shared" si="605"/>
        <v>0</v>
      </c>
      <c r="AA2343" s="116">
        <v>0</v>
      </c>
      <c r="AB2343" s="116">
        <v>0</v>
      </c>
      <c r="AC2343" s="116">
        <v>0</v>
      </c>
      <c r="AD2343" s="116">
        <v>0</v>
      </c>
      <c r="AE2343" s="115">
        <f t="shared" si="607"/>
        <v>0</v>
      </c>
      <c r="AF2343" s="116">
        <v>0</v>
      </c>
      <c r="AG2343" s="116">
        <v>0</v>
      </c>
      <c r="AH2343" s="116">
        <v>0</v>
      </c>
      <c r="AI2343" s="116">
        <v>0</v>
      </c>
      <c r="AJ2343" s="115">
        <f t="shared" si="597"/>
        <v>0</v>
      </c>
      <c r="AK2343" s="116">
        <f t="shared" si="597"/>
        <v>0</v>
      </c>
      <c r="AL2343" s="116">
        <f t="shared" si="597"/>
        <v>0</v>
      </c>
      <c r="AM2343" s="116">
        <f t="shared" si="597"/>
        <v>0</v>
      </c>
      <c r="AN2343" s="116">
        <f t="shared" si="597"/>
        <v>0</v>
      </c>
      <c r="AO2343" s="115">
        <f t="shared" si="609"/>
        <v>0</v>
      </c>
      <c r="AP2343" s="116">
        <f t="shared" si="609"/>
        <v>0</v>
      </c>
      <c r="AQ2343" s="116">
        <f t="shared" si="609"/>
        <v>0</v>
      </c>
      <c r="AR2343" s="116">
        <f t="shared" si="609"/>
        <v>0</v>
      </c>
      <c r="AS2343" s="116">
        <f t="shared" si="610"/>
        <v>0</v>
      </c>
    </row>
    <row r="2344" spans="2:45" ht="16.5" thickTop="1" thickBot="1" x14ac:dyDescent="0.3">
      <c r="B2344" s="101" t="str">
        <f t="shared" si="598"/>
        <v>a</v>
      </c>
      <c r="C2344" s="101" t="str">
        <f t="shared" si="599"/>
        <v>a</v>
      </c>
      <c r="D2344" s="109" t="s">
        <v>279</v>
      </c>
      <c r="E2344" s="119" t="s">
        <v>300</v>
      </c>
      <c r="F2344" s="115">
        <f t="shared" si="596"/>
        <v>250000</v>
      </c>
      <c r="G2344" s="116">
        <v>50000</v>
      </c>
      <c r="H2344" s="116">
        <v>75000</v>
      </c>
      <c r="I2344" s="116">
        <v>75000</v>
      </c>
      <c r="J2344" s="116">
        <v>50000</v>
      </c>
      <c r="K2344" s="115">
        <f t="shared" si="601"/>
        <v>250000</v>
      </c>
      <c r="L2344" s="116">
        <v>50000</v>
      </c>
      <c r="M2344" s="116">
        <v>75000</v>
      </c>
      <c r="N2344" s="116">
        <v>75000</v>
      </c>
      <c r="O2344" s="116">
        <v>50000</v>
      </c>
      <c r="P2344" s="115">
        <f t="shared" si="603"/>
        <v>45700</v>
      </c>
      <c r="Q2344" s="116">
        <v>38100</v>
      </c>
      <c r="R2344" s="116">
        <v>7600</v>
      </c>
      <c r="S2344" s="116">
        <v>0</v>
      </c>
      <c r="T2344" s="116">
        <v>0</v>
      </c>
      <c r="U2344" s="111">
        <f t="shared" si="611"/>
        <v>0</v>
      </c>
      <c r="V2344" s="116">
        <f t="shared" si="611"/>
        <v>0</v>
      </c>
      <c r="W2344" s="116">
        <f t="shared" si="611"/>
        <v>0</v>
      </c>
      <c r="X2344" s="116">
        <f t="shared" si="611"/>
        <v>0</v>
      </c>
      <c r="Y2344" s="116">
        <f t="shared" si="611"/>
        <v>0</v>
      </c>
      <c r="Z2344" s="115">
        <f t="shared" si="605"/>
        <v>0</v>
      </c>
      <c r="AA2344" s="116">
        <v>0</v>
      </c>
      <c r="AB2344" s="116">
        <v>0</v>
      </c>
      <c r="AC2344" s="116">
        <v>0</v>
      </c>
      <c r="AD2344" s="116">
        <v>0</v>
      </c>
      <c r="AE2344" s="115">
        <f t="shared" si="607"/>
        <v>0</v>
      </c>
      <c r="AF2344" s="116">
        <v>0</v>
      </c>
      <c r="AG2344" s="116">
        <v>0</v>
      </c>
      <c r="AH2344" s="116">
        <v>0</v>
      </c>
      <c r="AI2344" s="116">
        <v>0</v>
      </c>
      <c r="AJ2344" s="115">
        <f t="shared" si="597"/>
        <v>250000</v>
      </c>
      <c r="AK2344" s="116">
        <f t="shared" si="597"/>
        <v>50000</v>
      </c>
      <c r="AL2344" s="116">
        <f t="shared" si="597"/>
        <v>75000</v>
      </c>
      <c r="AM2344" s="116">
        <f t="shared" si="597"/>
        <v>75000</v>
      </c>
      <c r="AN2344" s="116">
        <f t="shared" si="597"/>
        <v>50000</v>
      </c>
      <c r="AO2344" s="115">
        <f t="shared" si="609"/>
        <v>250000</v>
      </c>
      <c r="AP2344" s="116">
        <f t="shared" si="609"/>
        <v>50000</v>
      </c>
      <c r="AQ2344" s="116">
        <f t="shared" si="609"/>
        <v>75000</v>
      </c>
      <c r="AR2344" s="116">
        <f t="shared" si="609"/>
        <v>75000</v>
      </c>
      <c r="AS2344" s="116">
        <f t="shared" si="610"/>
        <v>50000</v>
      </c>
    </row>
    <row r="2345" spans="2:45" ht="16.5" hidden="1" thickTop="1" thickBot="1" x14ac:dyDescent="0.3">
      <c r="B2345" s="101" t="str">
        <f t="shared" si="598"/>
        <v>b</v>
      </c>
      <c r="C2345" s="101" t="str">
        <f t="shared" si="599"/>
        <v>b</v>
      </c>
      <c r="D2345" s="109" t="s">
        <v>279</v>
      </c>
      <c r="E2345" s="119" t="s">
        <v>301</v>
      </c>
      <c r="F2345" s="115">
        <f t="shared" si="596"/>
        <v>0</v>
      </c>
      <c r="G2345" s="116">
        <v>0</v>
      </c>
      <c r="H2345" s="116">
        <v>0</v>
      </c>
      <c r="I2345" s="116">
        <v>0</v>
      </c>
      <c r="J2345" s="116">
        <v>0</v>
      </c>
      <c r="K2345" s="115">
        <f t="shared" si="601"/>
        <v>0</v>
      </c>
      <c r="L2345" s="116">
        <v>0</v>
      </c>
      <c r="M2345" s="116">
        <v>0</v>
      </c>
      <c r="N2345" s="116">
        <v>0</v>
      </c>
      <c r="O2345" s="116">
        <v>0</v>
      </c>
      <c r="P2345" s="115">
        <f t="shared" si="603"/>
        <v>0</v>
      </c>
      <c r="Q2345" s="116">
        <v>0</v>
      </c>
      <c r="R2345" s="116">
        <v>0</v>
      </c>
      <c r="S2345" s="116">
        <v>0</v>
      </c>
      <c r="T2345" s="116">
        <v>0</v>
      </c>
      <c r="U2345" s="111">
        <f t="shared" si="611"/>
        <v>0</v>
      </c>
      <c r="V2345" s="116">
        <f t="shared" si="611"/>
        <v>0</v>
      </c>
      <c r="W2345" s="116">
        <f t="shared" si="611"/>
        <v>0</v>
      </c>
      <c r="X2345" s="116">
        <f t="shared" si="611"/>
        <v>0</v>
      </c>
      <c r="Y2345" s="116">
        <f t="shared" si="611"/>
        <v>0</v>
      </c>
      <c r="Z2345" s="115">
        <f t="shared" si="605"/>
        <v>0</v>
      </c>
      <c r="AA2345" s="116">
        <v>0</v>
      </c>
      <c r="AB2345" s="116">
        <v>0</v>
      </c>
      <c r="AC2345" s="116">
        <v>0</v>
      </c>
      <c r="AD2345" s="116">
        <v>0</v>
      </c>
      <c r="AE2345" s="115">
        <f t="shared" si="607"/>
        <v>0</v>
      </c>
      <c r="AF2345" s="116">
        <v>0</v>
      </c>
      <c r="AG2345" s="116">
        <v>0</v>
      </c>
      <c r="AH2345" s="116">
        <v>0</v>
      </c>
      <c r="AI2345" s="116">
        <v>0</v>
      </c>
      <c r="AJ2345" s="115">
        <f t="shared" si="597"/>
        <v>0</v>
      </c>
      <c r="AK2345" s="116">
        <f t="shared" si="597"/>
        <v>0</v>
      </c>
      <c r="AL2345" s="116">
        <f t="shared" si="597"/>
        <v>0</v>
      </c>
      <c r="AM2345" s="116">
        <f t="shared" si="597"/>
        <v>0</v>
      </c>
      <c r="AN2345" s="116">
        <f t="shared" si="597"/>
        <v>0</v>
      </c>
      <c r="AO2345" s="115">
        <f t="shared" si="609"/>
        <v>0</v>
      </c>
      <c r="AP2345" s="116">
        <f t="shared" si="609"/>
        <v>0</v>
      </c>
      <c r="AQ2345" s="116">
        <f t="shared" si="609"/>
        <v>0</v>
      </c>
      <c r="AR2345" s="116">
        <f t="shared" si="609"/>
        <v>0</v>
      </c>
      <c r="AS2345" s="116">
        <f t="shared" si="610"/>
        <v>0</v>
      </c>
    </row>
    <row r="2346" spans="2:45" ht="16.5" hidden="1" thickTop="1" thickBot="1" x14ac:dyDescent="0.3">
      <c r="B2346" s="101" t="str">
        <f t="shared" si="598"/>
        <v>b</v>
      </c>
      <c r="C2346" s="101" t="str">
        <f t="shared" si="599"/>
        <v>b</v>
      </c>
      <c r="D2346" s="109" t="s">
        <v>279</v>
      </c>
      <c r="E2346" s="119" t="s">
        <v>302</v>
      </c>
      <c r="F2346" s="115">
        <f t="shared" si="596"/>
        <v>0</v>
      </c>
      <c r="G2346" s="116">
        <v>0</v>
      </c>
      <c r="H2346" s="116">
        <v>0</v>
      </c>
      <c r="I2346" s="116">
        <v>0</v>
      </c>
      <c r="J2346" s="116">
        <v>0</v>
      </c>
      <c r="K2346" s="115">
        <f t="shared" si="601"/>
        <v>0</v>
      </c>
      <c r="L2346" s="116">
        <v>0</v>
      </c>
      <c r="M2346" s="116">
        <v>0</v>
      </c>
      <c r="N2346" s="116">
        <v>0</v>
      </c>
      <c r="O2346" s="116">
        <v>0</v>
      </c>
      <c r="P2346" s="115">
        <f t="shared" si="603"/>
        <v>0</v>
      </c>
      <c r="Q2346" s="116">
        <v>0</v>
      </c>
      <c r="R2346" s="116">
        <v>0</v>
      </c>
      <c r="S2346" s="116">
        <v>0</v>
      </c>
      <c r="T2346" s="116">
        <v>0</v>
      </c>
      <c r="U2346" s="111">
        <f t="shared" si="611"/>
        <v>0</v>
      </c>
      <c r="V2346" s="116">
        <f t="shared" si="611"/>
        <v>0</v>
      </c>
      <c r="W2346" s="116">
        <f t="shared" si="611"/>
        <v>0</v>
      </c>
      <c r="X2346" s="116">
        <f t="shared" si="611"/>
        <v>0</v>
      </c>
      <c r="Y2346" s="116">
        <f t="shared" si="611"/>
        <v>0</v>
      </c>
      <c r="Z2346" s="115">
        <f t="shared" si="605"/>
        <v>0</v>
      </c>
      <c r="AA2346" s="116">
        <v>0</v>
      </c>
      <c r="AB2346" s="116">
        <v>0</v>
      </c>
      <c r="AC2346" s="116">
        <v>0</v>
      </c>
      <c r="AD2346" s="116">
        <v>0</v>
      </c>
      <c r="AE2346" s="115">
        <f t="shared" si="607"/>
        <v>0</v>
      </c>
      <c r="AF2346" s="116">
        <v>0</v>
      </c>
      <c r="AG2346" s="116">
        <v>0</v>
      </c>
      <c r="AH2346" s="116">
        <v>0</v>
      </c>
      <c r="AI2346" s="116">
        <v>0</v>
      </c>
      <c r="AJ2346" s="115">
        <f t="shared" si="597"/>
        <v>0</v>
      </c>
      <c r="AK2346" s="116">
        <f t="shared" si="597"/>
        <v>0</v>
      </c>
      <c r="AL2346" s="116">
        <f t="shared" si="597"/>
        <v>0</v>
      </c>
      <c r="AM2346" s="116">
        <f t="shared" si="597"/>
        <v>0</v>
      </c>
      <c r="AN2346" s="116">
        <f t="shared" si="597"/>
        <v>0</v>
      </c>
      <c r="AO2346" s="115">
        <f t="shared" si="609"/>
        <v>0</v>
      </c>
      <c r="AP2346" s="116">
        <f t="shared" si="609"/>
        <v>0</v>
      </c>
      <c r="AQ2346" s="116">
        <f t="shared" si="609"/>
        <v>0</v>
      </c>
      <c r="AR2346" s="116">
        <f t="shared" si="609"/>
        <v>0</v>
      </c>
      <c r="AS2346" s="116">
        <f t="shared" si="610"/>
        <v>0</v>
      </c>
    </row>
    <row r="2347" spans="2:45" ht="16.5" hidden="1" thickTop="1" thickBot="1" x14ac:dyDescent="0.3">
      <c r="B2347" s="101" t="str">
        <f t="shared" si="598"/>
        <v>b</v>
      </c>
      <c r="C2347" s="101" t="str">
        <f t="shared" si="599"/>
        <v>b</v>
      </c>
      <c r="D2347" s="109" t="s">
        <v>279</v>
      </c>
      <c r="E2347" s="119" t="s">
        <v>303</v>
      </c>
      <c r="F2347" s="115">
        <f t="shared" si="596"/>
        <v>0</v>
      </c>
      <c r="G2347" s="116">
        <v>0</v>
      </c>
      <c r="H2347" s="116">
        <v>0</v>
      </c>
      <c r="I2347" s="116">
        <v>0</v>
      </c>
      <c r="J2347" s="116">
        <v>0</v>
      </c>
      <c r="K2347" s="115">
        <f t="shared" si="601"/>
        <v>0</v>
      </c>
      <c r="L2347" s="116">
        <v>0</v>
      </c>
      <c r="M2347" s="116">
        <v>0</v>
      </c>
      <c r="N2347" s="116">
        <v>0</v>
      </c>
      <c r="O2347" s="116">
        <v>0</v>
      </c>
      <c r="P2347" s="115">
        <f t="shared" si="603"/>
        <v>0</v>
      </c>
      <c r="Q2347" s="116">
        <v>0</v>
      </c>
      <c r="R2347" s="116">
        <v>0</v>
      </c>
      <c r="S2347" s="116">
        <v>0</v>
      </c>
      <c r="T2347" s="116">
        <v>0</v>
      </c>
      <c r="U2347" s="111">
        <f t="shared" si="611"/>
        <v>0</v>
      </c>
      <c r="V2347" s="116">
        <f t="shared" si="611"/>
        <v>0</v>
      </c>
      <c r="W2347" s="116">
        <f t="shared" si="611"/>
        <v>0</v>
      </c>
      <c r="X2347" s="116">
        <f t="shared" si="611"/>
        <v>0</v>
      </c>
      <c r="Y2347" s="116">
        <f t="shared" si="611"/>
        <v>0</v>
      </c>
      <c r="Z2347" s="115">
        <f t="shared" si="605"/>
        <v>0</v>
      </c>
      <c r="AA2347" s="116">
        <v>0</v>
      </c>
      <c r="AB2347" s="116">
        <v>0</v>
      </c>
      <c r="AC2347" s="116">
        <v>0</v>
      </c>
      <c r="AD2347" s="116">
        <v>0</v>
      </c>
      <c r="AE2347" s="115">
        <f t="shared" si="607"/>
        <v>0</v>
      </c>
      <c r="AF2347" s="116">
        <v>0</v>
      </c>
      <c r="AG2347" s="116">
        <v>0</v>
      </c>
      <c r="AH2347" s="116">
        <v>0</v>
      </c>
      <c r="AI2347" s="116">
        <v>0</v>
      </c>
      <c r="AJ2347" s="115">
        <f t="shared" si="597"/>
        <v>0</v>
      </c>
      <c r="AK2347" s="116">
        <f t="shared" si="597"/>
        <v>0</v>
      </c>
      <c r="AL2347" s="116">
        <f t="shared" si="597"/>
        <v>0</v>
      </c>
      <c r="AM2347" s="116">
        <f t="shared" si="597"/>
        <v>0</v>
      </c>
      <c r="AN2347" s="116">
        <f t="shared" si="597"/>
        <v>0</v>
      </c>
      <c r="AO2347" s="115">
        <f t="shared" si="609"/>
        <v>0</v>
      </c>
      <c r="AP2347" s="116">
        <f t="shared" si="609"/>
        <v>0</v>
      </c>
      <c r="AQ2347" s="116">
        <f t="shared" si="609"/>
        <v>0</v>
      </c>
      <c r="AR2347" s="116">
        <f t="shared" si="609"/>
        <v>0</v>
      </c>
      <c r="AS2347" s="116">
        <f t="shared" si="610"/>
        <v>0</v>
      </c>
    </row>
    <row r="2348" spans="2:45" ht="16.5" hidden="1" thickTop="1" thickBot="1" x14ac:dyDescent="0.3">
      <c r="B2348" s="101" t="str">
        <f t="shared" si="598"/>
        <v>b</v>
      </c>
      <c r="C2348" s="101" t="str">
        <f t="shared" si="599"/>
        <v>b</v>
      </c>
      <c r="D2348" s="109" t="s">
        <v>279</v>
      </c>
      <c r="E2348" s="119" t="s">
        <v>304</v>
      </c>
      <c r="F2348" s="115">
        <f t="shared" si="596"/>
        <v>0</v>
      </c>
      <c r="G2348" s="116">
        <v>0</v>
      </c>
      <c r="H2348" s="116">
        <v>0</v>
      </c>
      <c r="I2348" s="116">
        <v>0</v>
      </c>
      <c r="J2348" s="116">
        <v>0</v>
      </c>
      <c r="K2348" s="115">
        <f t="shared" si="601"/>
        <v>0</v>
      </c>
      <c r="L2348" s="116">
        <v>0</v>
      </c>
      <c r="M2348" s="116">
        <v>0</v>
      </c>
      <c r="N2348" s="116">
        <v>0</v>
      </c>
      <c r="O2348" s="116">
        <v>0</v>
      </c>
      <c r="P2348" s="115">
        <f t="shared" si="603"/>
        <v>0</v>
      </c>
      <c r="Q2348" s="116">
        <v>0</v>
      </c>
      <c r="R2348" s="116">
        <v>0</v>
      </c>
      <c r="S2348" s="116">
        <v>0</v>
      </c>
      <c r="T2348" s="116">
        <v>0</v>
      </c>
      <c r="U2348" s="111">
        <f t="shared" si="611"/>
        <v>0</v>
      </c>
      <c r="V2348" s="116">
        <f t="shared" si="611"/>
        <v>0</v>
      </c>
      <c r="W2348" s="116">
        <f t="shared" si="611"/>
        <v>0</v>
      </c>
      <c r="X2348" s="116">
        <f t="shared" si="611"/>
        <v>0</v>
      </c>
      <c r="Y2348" s="116">
        <f t="shared" si="611"/>
        <v>0</v>
      </c>
      <c r="Z2348" s="115">
        <f t="shared" si="605"/>
        <v>0</v>
      </c>
      <c r="AA2348" s="116">
        <v>0</v>
      </c>
      <c r="AB2348" s="116">
        <v>0</v>
      </c>
      <c r="AC2348" s="116">
        <v>0</v>
      </c>
      <c r="AD2348" s="116">
        <v>0</v>
      </c>
      <c r="AE2348" s="115">
        <f t="shared" si="607"/>
        <v>0</v>
      </c>
      <c r="AF2348" s="116">
        <v>0</v>
      </c>
      <c r="AG2348" s="116">
        <v>0</v>
      </c>
      <c r="AH2348" s="116">
        <v>0</v>
      </c>
      <c r="AI2348" s="116">
        <v>0</v>
      </c>
      <c r="AJ2348" s="115">
        <f t="shared" si="597"/>
        <v>0</v>
      </c>
      <c r="AK2348" s="116">
        <f t="shared" si="597"/>
        <v>0</v>
      </c>
      <c r="AL2348" s="116">
        <f t="shared" si="597"/>
        <v>0</v>
      </c>
      <c r="AM2348" s="116">
        <f t="shared" si="597"/>
        <v>0</v>
      </c>
      <c r="AN2348" s="116">
        <f t="shared" si="597"/>
        <v>0</v>
      </c>
      <c r="AO2348" s="115">
        <f t="shared" si="609"/>
        <v>0</v>
      </c>
      <c r="AP2348" s="116">
        <f t="shared" si="609"/>
        <v>0</v>
      </c>
      <c r="AQ2348" s="116">
        <f t="shared" si="609"/>
        <v>0</v>
      </c>
      <c r="AR2348" s="116">
        <f t="shared" si="609"/>
        <v>0</v>
      </c>
      <c r="AS2348" s="116">
        <f t="shared" si="610"/>
        <v>0</v>
      </c>
    </row>
    <row r="2349" spans="2:45" ht="16.5" thickTop="1" thickBot="1" x14ac:dyDescent="0.3">
      <c r="B2349" s="101" t="str">
        <f t="shared" si="598"/>
        <v>a</v>
      </c>
      <c r="C2349" s="101" t="str">
        <f t="shared" si="599"/>
        <v>a</v>
      </c>
      <c r="D2349" s="109" t="s">
        <v>279</v>
      </c>
      <c r="E2349" s="119" t="s">
        <v>305</v>
      </c>
      <c r="F2349" s="115">
        <f t="shared" si="596"/>
        <v>4750000</v>
      </c>
      <c r="G2349" s="116">
        <f>SUM(G2350:G2351)</f>
        <v>1200000</v>
      </c>
      <c r="H2349" s="116">
        <f>SUM(H2350:H2351)</f>
        <v>2000000</v>
      </c>
      <c r="I2349" s="116">
        <f>SUM(I2350:I2351)</f>
        <v>750000</v>
      </c>
      <c r="J2349" s="116">
        <f>SUM(J2350:J2351)</f>
        <v>800000</v>
      </c>
      <c r="K2349" s="115">
        <f t="shared" si="601"/>
        <v>4750000</v>
      </c>
      <c r="L2349" s="116">
        <f>SUM(L2350:L2351)</f>
        <v>200000</v>
      </c>
      <c r="M2349" s="116">
        <f>SUM(M2350:M2351)</f>
        <v>3000000</v>
      </c>
      <c r="N2349" s="116">
        <f>SUM(N2350:N2351)</f>
        <v>750000</v>
      </c>
      <c r="O2349" s="116">
        <f>SUM(O2350:O2351)</f>
        <v>800000</v>
      </c>
      <c r="P2349" s="115">
        <f t="shared" si="603"/>
        <v>271100</v>
      </c>
      <c r="Q2349" s="116">
        <f>SUM(Q2350:Q2351)</f>
        <v>196100</v>
      </c>
      <c r="R2349" s="116">
        <f>SUM(R2350:R2351)</f>
        <v>75000</v>
      </c>
      <c r="S2349" s="116">
        <f>SUM(S2350:S2351)</f>
        <v>0</v>
      </c>
      <c r="T2349" s="116">
        <f>SUM(T2350:T2351)</f>
        <v>0</v>
      </c>
      <c r="U2349" s="111">
        <f t="shared" si="611"/>
        <v>0</v>
      </c>
      <c r="V2349" s="116">
        <f t="shared" si="611"/>
        <v>-1000000</v>
      </c>
      <c r="W2349" s="116">
        <f t="shared" si="611"/>
        <v>1000000</v>
      </c>
      <c r="X2349" s="116">
        <f t="shared" si="611"/>
        <v>0</v>
      </c>
      <c r="Y2349" s="116">
        <f t="shared" si="611"/>
        <v>0</v>
      </c>
      <c r="Z2349" s="115">
        <f t="shared" si="605"/>
        <v>0</v>
      </c>
      <c r="AA2349" s="116">
        <f>SUM(AA2350:AA2351)</f>
        <v>0</v>
      </c>
      <c r="AB2349" s="116">
        <f>SUM(AB2350:AB2351)</f>
        <v>0</v>
      </c>
      <c r="AC2349" s="116">
        <f>SUM(AC2350:AC2351)</f>
        <v>0</v>
      </c>
      <c r="AD2349" s="116">
        <f>SUM(AD2350:AD2351)</f>
        <v>0</v>
      </c>
      <c r="AE2349" s="115">
        <f t="shared" si="607"/>
        <v>0</v>
      </c>
      <c r="AF2349" s="116">
        <f>SUM(AF2350:AF2351)</f>
        <v>-1000000</v>
      </c>
      <c r="AG2349" s="116">
        <f>SUM(AG2350:AG2351)</f>
        <v>1000000</v>
      </c>
      <c r="AH2349" s="116">
        <f>SUM(AH2350:AH2351)</f>
        <v>0</v>
      </c>
      <c r="AI2349" s="116">
        <f>SUM(AI2350:AI2351)</f>
        <v>0</v>
      </c>
      <c r="AJ2349" s="115">
        <f t="shared" si="597"/>
        <v>4750000</v>
      </c>
      <c r="AK2349" s="116">
        <f t="shared" si="597"/>
        <v>200000</v>
      </c>
      <c r="AL2349" s="116">
        <f t="shared" si="597"/>
        <v>3000000</v>
      </c>
      <c r="AM2349" s="116">
        <f t="shared" si="597"/>
        <v>750000</v>
      </c>
      <c r="AN2349" s="116">
        <f t="shared" si="597"/>
        <v>800000</v>
      </c>
      <c r="AO2349" s="115">
        <f t="shared" si="609"/>
        <v>4750000</v>
      </c>
      <c r="AP2349" s="116">
        <f t="shared" si="609"/>
        <v>-800000</v>
      </c>
      <c r="AQ2349" s="116">
        <f t="shared" si="609"/>
        <v>4000000</v>
      </c>
      <c r="AR2349" s="116">
        <f t="shared" si="609"/>
        <v>750000</v>
      </c>
      <c r="AS2349" s="116">
        <f t="shared" si="610"/>
        <v>800000</v>
      </c>
    </row>
    <row r="2350" spans="2:45" ht="16.5" hidden="1" thickTop="1" thickBot="1" x14ac:dyDescent="0.3">
      <c r="B2350" s="101" t="str">
        <f t="shared" si="598"/>
        <v>b</v>
      </c>
      <c r="C2350" s="101" t="str">
        <f t="shared" si="599"/>
        <v>b</v>
      </c>
      <c r="D2350" s="109" t="s">
        <v>279</v>
      </c>
      <c r="E2350" s="120" t="s">
        <v>306</v>
      </c>
      <c r="F2350" s="115">
        <f t="shared" si="596"/>
        <v>0</v>
      </c>
      <c r="G2350" s="116">
        <v>0</v>
      </c>
      <c r="H2350" s="116">
        <v>0</v>
      </c>
      <c r="I2350" s="116">
        <v>0</v>
      </c>
      <c r="J2350" s="116">
        <v>0</v>
      </c>
      <c r="K2350" s="115">
        <f t="shared" si="601"/>
        <v>0</v>
      </c>
      <c r="L2350" s="116">
        <v>0</v>
      </c>
      <c r="M2350" s="116">
        <v>0</v>
      </c>
      <c r="N2350" s="116">
        <v>0</v>
      </c>
      <c r="O2350" s="116">
        <v>0</v>
      </c>
      <c r="P2350" s="115">
        <f t="shared" si="603"/>
        <v>0</v>
      </c>
      <c r="Q2350" s="116">
        <v>0</v>
      </c>
      <c r="R2350" s="116">
        <v>0</v>
      </c>
      <c r="S2350" s="116">
        <v>0</v>
      </c>
      <c r="T2350" s="116">
        <v>0</v>
      </c>
      <c r="U2350" s="111">
        <f t="shared" si="611"/>
        <v>0</v>
      </c>
      <c r="V2350" s="116">
        <f t="shared" si="611"/>
        <v>0</v>
      </c>
      <c r="W2350" s="116">
        <f t="shared" si="611"/>
        <v>0</v>
      </c>
      <c r="X2350" s="116">
        <f t="shared" si="611"/>
        <v>0</v>
      </c>
      <c r="Y2350" s="116">
        <f t="shared" si="611"/>
        <v>0</v>
      </c>
      <c r="Z2350" s="115">
        <f t="shared" si="605"/>
        <v>0</v>
      </c>
      <c r="AA2350" s="116">
        <v>0</v>
      </c>
      <c r="AB2350" s="116">
        <v>0</v>
      </c>
      <c r="AC2350" s="116">
        <v>0</v>
      </c>
      <c r="AD2350" s="116">
        <v>0</v>
      </c>
      <c r="AE2350" s="115">
        <f t="shared" si="607"/>
        <v>0</v>
      </c>
      <c r="AF2350" s="116">
        <v>0</v>
      </c>
      <c r="AG2350" s="116">
        <v>0</v>
      </c>
      <c r="AH2350" s="116">
        <v>0</v>
      </c>
      <c r="AI2350" s="116">
        <v>0</v>
      </c>
      <c r="AJ2350" s="115">
        <f t="shared" si="597"/>
        <v>0</v>
      </c>
      <c r="AK2350" s="116">
        <f t="shared" si="597"/>
        <v>0</v>
      </c>
      <c r="AL2350" s="116">
        <f t="shared" si="597"/>
        <v>0</v>
      </c>
      <c r="AM2350" s="116">
        <f t="shared" si="597"/>
        <v>0</v>
      </c>
      <c r="AN2350" s="116">
        <f t="shared" si="597"/>
        <v>0</v>
      </c>
      <c r="AO2350" s="115">
        <f t="shared" si="609"/>
        <v>0</v>
      </c>
      <c r="AP2350" s="116">
        <f t="shared" si="609"/>
        <v>0</v>
      </c>
      <c r="AQ2350" s="116">
        <f t="shared" si="609"/>
        <v>0</v>
      </c>
      <c r="AR2350" s="116">
        <f t="shared" si="609"/>
        <v>0</v>
      </c>
      <c r="AS2350" s="116">
        <f t="shared" si="610"/>
        <v>0</v>
      </c>
    </row>
    <row r="2351" spans="2:45" ht="27" thickTop="1" thickBot="1" x14ac:dyDescent="0.3">
      <c r="B2351" s="101" t="str">
        <f t="shared" si="598"/>
        <v>a</v>
      </c>
      <c r="C2351" s="101" t="str">
        <f t="shared" si="599"/>
        <v>a</v>
      </c>
      <c r="D2351" s="109" t="s">
        <v>279</v>
      </c>
      <c r="E2351" s="120" t="s">
        <v>307</v>
      </c>
      <c r="F2351" s="115">
        <f t="shared" si="596"/>
        <v>4750000</v>
      </c>
      <c r="G2351" s="116">
        <f>SUM(G2352:G2353)</f>
        <v>1200000</v>
      </c>
      <c r="H2351" s="116">
        <f>SUM(H2352:H2353)</f>
        <v>2000000</v>
      </c>
      <c r="I2351" s="116">
        <f>SUM(I2352:I2353)</f>
        <v>750000</v>
      </c>
      <c r="J2351" s="116">
        <f>SUM(J2352:J2353)</f>
        <v>800000</v>
      </c>
      <c r="K2351" s="115">
        <f t="shared" si="601"/>
        <v>4750000</v>
      </c>
      <c r="L2351" s="116">
        <f>SUM(L2352:L2353)</f>
        <v>200000</v>
      </c>
      <c r="M2351" s="116">
        <f>SUM(M2352:M2353)</f>
        <v>3000000</v>
      </c>
      <c r="N2351" s="116">
        <f>SUM(N2352:N2353)</f>
        <v>750000</v>
      </c>
      <c r="O2351" s="116">
        <f>SUM(O2352:O2353)</f>
        <v>800000</v>
      </c>
      <c r="P2351" s="115">
        <f t="shared" si="603"/>
        <v>271100</v>
      </c>
      <c r="Q2351" s="116">
        <f>SUM(Q2352:Q2353)</f>
        <v>196100</v>
      </c>
      <c r="R2351" s="116">
        <f>SUM(R2352:R2353)</f>
        <v>75000</v>
      </c>
      <c r="S2351" s="116">
        <f>SUM(S2352:S2353)</f>
        <v>0</v>
      </c>
      <c r="T2351" s="116">
        <f>SUM(T2352:T2353)</f>
        <v>0</v>
      </c>
      <c r="U2351" s="111">
        <f t="shared" si="611"/>
        <v>0</v>
      </c>
      <c r="V2351" s="116">
        <f t="shared" si="611"/>
        <v>-1000000</v>
      </c>
      <c r="W2351" s="116">
        <f t="shared" si="611"/>
        <v>1000000</v>
      </c>
      <c r="X2351" s="116">
        <f t="shared" si="611"/>
        <v>0</v>
      </c>
      <c r="Y2351" s="116">
        <f t="shared" si="611"/>
        <v>0</v>
      </c>
      <c r="Z2351" s="115">
        <f t="shared" si="605"/>
        <v>0</v>
      </c>
      <c r="AA2351" s="116">
        <f>SUM(AA2352:AA2353)</f>
        <v>0</v>
      </c>
      <c r="AB2351" s="116">
        <f>SUM(AB2352:AB2353)</f>
        <v>0</v>
      </c>
      <c r="AC2351" s="116">
        <f>SUM(AC2352:AC2353)</f>
        <v>0</v>
      </c>
      <c r="AD2351" s="116">
        <f>SUM(AD2352:AD2353)</f>
        <v>0</v>
      </c>
      <c r="AE2351" s="115">
        <f t="shared" si="607"/>
        <v>0</v>
      </c>
      <c r="AF2351" s="116">
        <f>SUM(AF2352:AF2353)</f>
        <v>-1000000</v>
      </c>
      <c r="AG2351" s="116">
        <f>SUM(AG2352:AG2353)</f>
        <v>1000000</v>
      </c>
      <c r="AH2351" s="116">
        <f>SUM(AH2352:AH2353)</f>
        <v>0</v>
      </c>
      <c r="AI2351" s="116">
        <f>SUM(AI2352:AI2353)</f>
        <v>0</v>
      </c>
      <c r="AJ2351" s="115">
        <f t="shared" ref="AJ2351:AN2401" si="612">F2351+U2351</f>
        <v>4750000</v>
      </c>
      <c r="AK2351" s="116">
        <f t="shared" si="612"/>
        <v>200000</v>
      </c>
      <c r="AL2351" s="116">
        <f t="shared" si="612"/>
        <v>3000000</v>
      </c>
      <c r="AM2351" s="116">
        <f t="shared" si="612"/>
        <v>750000</v>
      </c>
      <c r="AN2351" s="116">
        <f t="shared" si="612"/>
        <v>800000</v>
      </c>
      <c r="AO2351" s="115">
        <f t="shared" si="609"/>
        <v>4750000</v>
      </c>
      <c r="AP2351" s="116">
        <f t="shared" si="609"/>
        <v>-800000</v>
      </c>
      <c r="AQ2351" s="116">
        <f t="shared" si="609"/>
        <v>4000000</v>
      </c>
      <c r="AR2351" s="116">
        <f t="shared" si="609"/>
        <v>750000</v>
      </c>
      <c r="AS2351" s="116">
        <f t="shared" si="610"/>
        <v>800000</v>
      </c>
    </row>
    <row r="2352" spans="2:45" ht="27" hidden="1" thickTop="1" thickBot="1" x14ac:dyDescent="0.3">
      <c r="B2352" s="101" t="str">
        <f t="shared" si="598"/>
        <v>b</v>
      </c>
      <c r="C2352" s="101" t="str">
        <f t="shared" si="599"/>
        <v>b</v>
      </c>
      <c r="D2352" s="109" t="s">
        <v>279</v>
      </c>
      <c r="E2352" s="121" t="s">
        <v>308</v>
      </c>
      <c r="F2352" s="115">
        <f t="shared" si="596"/>
        <v>0</v>
      </c>
      <c r="G2352" s="116">
        <v>0</v>
      </c>
      <c r="H2352" s="116">
        <v>0</v>
      </c>
      <c r="I2352" s="116">
        <v>0</v>
      </c>
      <c r="J2352" s="116">
        <v>0</v>
      </c>
      <c r="K2352" s="115">
        <f t="shared" si="601"/>
        <v>0</v>
      </c>
      <c r="L2352" s="116">
        <v>0</v>
      </c>
      <c r="M2352" s="116">
        <v>0</v>
      </c>
      <c r="N2352" s="116">
        <v>0</v>
      </c>
      <c r="O2352" s="116">
        <v>0</v>
      </c>
      <c r="P2352" s="115">
        <f t="shared" si="603"/>
        <v>0</v>
      </c>
      <c r="Q2352" s="116">
        <v>0</v>
      </c>
      <c r="R2352" s="116">
        <v>0</v>
      </c>
      <c r="S2352" s="116">
        <v>0</v>
      </c>
      <c r="T2352" s="116">
        <v>0</v>
      </c>
      <c r="U2352" s="111">
        <f t="shared" si="611"/>
        <v>0</v>
      </c>
      <c r="V2352" s="116">
        <f t="shared" si="611"/>
        <v>0</v>
      </c>
      <c r="W2352" s="116">
        <f t="shared" si="611"/>
        <v>0</v>
      </c>
      <c r="X2352" s="116">
        <f t="shared" si="611"/>
        <v>0</v>
      </c>
      <c r="Y2352" s="116">
        <f t="shared" si="611"/>
        <v>0</v>
      </c>
      <c r="Z2352" s="115">
        <f t="shared" si="605"/>
        <v>0</v>
      </c>
      <c r="AA2352" s="116">
        <v>0</v>
      </c>
      <c r="AB2352" s="116">
        <v>0</v>
      </c>
      <c r="AC2352" s="116">
        <v>0</v>
      </c>
      <c r="AD2352" s="116">
        <v>0</v>
      </c>
      <c r="AE2352" s="115">
        <f t="shared" si="607"/>
        <v>0</v>
      </c>
      <c r="AF2352" s="116">
        <v>0</v>
      </c>
      <c r="AG2352" s="116">
        <v>0</v>
      </c>
      <c r="AH2352" s="116">
        <v>0</v>
      </c>
      <c r="AI2352" s="116">
        <v>0</v>
      </c>
      <c r="AJ2352" s="115">
        <f t="shared" si="612"/>
        <v>0</v>
      </c>
      <c r="AK2352" s="116">
        <f t="shared" si="612"/>
        <v>0</v>
      </c>
      <c r="AL2352" s="116">
        <f t="shared" si="612"/>
        <v>0</v>
      </c>
      <c r="AM2352" s="116">
        <f t="shared" si="612"/>
        <v>0</v>
      </c>
      <c r="AN2352" s="116">
        <f t="shared" si="612"/>
        <v>0</v>
      </c>
      <c r="AO2352" s="115">
        <f t="shared" si="609"/>
        <v>0</v>
      </c>
      <c r="AP2352" s="116">
        <f t="shared" si="609"/>
        <v>0</v>
      </c>
      <c r="AQ2352" s="116">
        <f t="shared" si="609"/>
        <v>0</v>
      </c>
      <c r="AR2352" s="116">
        <f t="shared" si="609"/>
        <v>0</v>
      </c>
      <c r="AS2352" s="116">
        <f t="shared" si="610"/>
        <v>0</v>
      </c>
    </row>
    <row r="2353" spans="2:45" ht="27" thickTop="1" thickBot="1" x14ac:dyDescent="0.3">
      <c r="B2353" s="101" t="str">
        <f t="shared" si="598"/>
        <v>a</v>
      </c>
      <c r="C2353" s="101" t="str">
        <f t="shared" si="599"/>
        <v>a</v>
      </c>
      <c r="D2353" s="109" t="s">
        <v>279</v>
      </c>
      <c r="E2353" s="121" t="s">
        <v>309</v>
      </c>
      <c r="F2353" s="115">
        <f t="shared" si="596"/>
        <v>4750000</v>
      </c>
      <c r="G2353" s="116">
        <v>1200000</v>
      </c>
      <c r="H2353" s="116">
        <v>2000000</v>
      </c>
      <c r="I2353" s="116">
        <v>750000</v>
      </c>
      <c r="J2353" s="116">
        <v>800000</v>
      </c>
      <c r="K2353" s="115">
        <f t="shared" si="601"/>
        <v>4750000</v>
      </c>
      <c r="L2353" s="116">
        <v>200000</v>
      </c>
      <c r="M2353" s="116">
        <v>3000000</v>
      </c>
      <c r="N2353" s="116">
        <v>750000</v>
      </c>
      <c r="O2353" s="116">
        <v>800000</v>
      </c>
      <c r="P2353" s="115">
        <f t="shared" si="603"/>
        <v>271100</v>
      </c>
      <c r="Q2353" s="116">
        <v>196100</v>
      </c>
      <c r="R2353" s="116">
        <v>75000</v>
      </c>
      <c r="S2353" s="116">
        <v>0</v>
      </c>
      <c r="T2353" s="116">
        <v>0</v>
      </c>
      <c r="U2353" s="111">
        <f t="shared" si="611"/>
        <v>0</v>
      </c>
      <c r="V2353" s="116">
        <f t="shared" si="611"/>
        <v>-1000000</v>
      </c>
      <c r="W2353" s="116">
        <f t="shared" si="611"/>
        <v>1000000</v>
      </c>
      <c r="X2353" s="116">
        <f t="shared" si="611"/>
        <v>0</v>
      </c>
      <c r="Y2353" s="116">
        <f t="shared" si="611"/>
        <v>0</v>
      </c>
      <c r="Z2353" s="115">
        <f t="shared" si="605"/>
        <v>0</v>
      </c>
      <c r="AA2353" s="116">
        <v>0</v>
      </c>
      <c r="AB2353" s="116">
        <v>0</v>
      </c>
      <c r="AC2353" s="116">
        <v>0</v>
      </c>
      <c r="AD2353" s="116">
        <v>0</v>
      </c>
      <c r="AE2353" s="115">
        <f t="shared" si="607"/>
        <v>0</v>
      </c>
      <c r="AF2353" s="117">
        <v>-1000000</v>
      </c>
      <c r="AG2353" s="117">
        <v>1000000</v>
      </c>
      <c r="AH2353" s="116">
        <v>0</v>
      </c>
      <c r="AI2353" s="116">
        <v>0</v>
      </c>
      <c r="AJ2353" s="115">
        <f t="shared" si="612"/>
        <v>4750000</v>
      </c>
      <c r="AK2353" s="116">
        <f t="shared" si="612"/>
        <v>200000</v>
      </c>
      <c r="AL2353" s="116">
        <f t="shared" si="612"/>
        <v>3000000</v>
      </c>
      <c r="AM2353" s="116">
        <f t="shared" si="612"/>
        <v>750000</v>
      </c>
      <c r="AN2353" s="116">
        <f t="shared" si="612"/>
        <v>800000</v>
      </c>
      <c r="AO2353" s="115">
        <f t="shared" si="609"/>
        <v>4750000</v>
      </c>
      <c r="AP2353" s="116">
        <f t="shared" si="609"/>
        <v>-800000</v>
      </c>
      <c r="AQ2353" s="116">
        <f t="shared" si="609"/>
        <v>4000000</v>
      </c>
      <c r="AR2353" s="116">
        <f t="shared" si="609"/>
        <v>750000</v>
      </c>
      <c r="AS2353" s="116">
        <f t="shared" si="610"/>
        <v>800000</v>
      </c>
    </row>
    <row r="2354" spans="2:45" ht="16.5" hidden="1" thickTop="1" thickBot="1" x14ac:dyDescent="0.3">
      <c r="B2354" s="101" t="str">
        <f t="shared" si="598"/>
        <v>b</v>
      </c>
      <c r="C2354" s="101" t="str">
        <f t="shared" si="599"/>
        <v>b</v>
      </c>
      <c r="D2354" s="109" t="s">
        <v>279</v>
      </c>
      <c r="E2354" s="118" t="s">
        <v>310</v>
      </c>
      <c r="F2354" s="115">
        <f t="shared" si="596"/>
        <v>0</v>
      </c>
      <c r="G2354" s="116">
        <v>0</v>
      </c>
      <c r="H2354" s="116">
        <v>0</v>
      </c>
      <c r="I2354" s="116">
        <v>0</v>
      </c>
      <c r="J2354" s="116">
        <v>0</v>
      </c>
      <c r="K2354" s="115">
        <f t="shared" si="601"/>
        <v>0</v>
      </c>
      <c r="L2354" s="116">
        <v>0</v>
      </c>
      <c r="M2354" s="116">
        <v>0</v>
      </c>
      <c r="N2354" s="116">
        <v>0</v>
      </c>
      <c r="O2354" s="116">
        <v>0</v>
      </c>
      <c r="P2354" s="115">
        <f t="shared" si="603"/>
        <v>0</v>
      </c>
      <c r="Q2354" s="116">
        <v>0</v>
      </c>
      <c r="R2354" s="116">
        <v>0</v>
      </c>
      <c r="S2354" s="116">
        <v>0</v>
      </c>
      <c r="T2354" s="116">
        <v>0</v>
      </c>
      <c r="U2354" s="111">
        <f t="shared" si="611"/>
        <v>0</v>
      </c>
      <c r="V2354" s="116">
        <f t="shared" si="611"/>
        <v>0</v>
      </c>
      <c r="W2354" s="116">
        <f t="shared" si="611"/>
        <v>0</v>
      </c>
      <c r="X2354" s="116">
        <f t="shared" si="611"/>
        <v>0</v>
      </c>
      <c r="Y2354" s="116">
        <f t="shared" si="611"/>
        <v>0</v>
      </c>
      <c r="Z2354" s="115">
        <f t="shared" si="605"/>
        <v>0</v>
      </c>
      <c r="AA2354" s="116">
        <v>0</v>
      </c>
      <c r="AB2354" s="116">
        <v>0</v>
      </c>
      <c r="AC2354" s="116">
        <v>0</v>
      </c>
      <c r="AD2354" s="116">
        <v>0</v>
      </c>
      <c r="AE2354" s="115">
        <f t="shared" si="607"/>
        <v>0</v>
      </c>
      <c r="AF2354" s="116">
        <v>0</v>
      </c>
      <c r="AG2354" s="116">
        <v>0</v>
      </c>
      <c r="AH2354" s="116">
        <v>0</v>
      </c>
      <c r="AI2354" s="116">
        <v>0</v>
      </c>
      <c r="AJ2354" s="115">
        <f t="shared" si="612"/>
        <v>0</v>
      </c>
      <c r="AK2354" s="116">
        <f t="shared" si="612"/>
        <v>0</v>
      </c>
      <c r="AL2354" s="116">
        <f t="shared" si="612"/>
        <v>0</v>
      </c>
      <c r="AM2354" s="116">
        <f t="shared" si="612"/>
        <v>0</v>
      </c>
      <c r="AN2354" s="116">
        <f t="shared" si="612"/>
        <v>0</v>
      </c>
      <c r="AO2354" s="115">
        <f t="shared" si="609"/>
        <v>0</v>
      </c>
      <c r="AP2354" s="116">
        <f t="shared" si="609"/>
        <v>0</v>
      </c>
      <c r="AQ2354" s="116">
        <f t="shared" si="609"/>
        <v>0</v>
      </c>
      <c r="AR2354" s="116">
        <f t="shared" si="609"/>
        <v>0</v>
      </c>
      <c r="AS2354" s="116">
        <f t="shared" si="610"/>
        <v>0</v>
      </c>
    </row>
    <row r="2355" spans="2:45" ht="16.5" hidden="1" thickTop="1" thickBot="1" x14ac:dyDescent="0.3">
      <c r="B2355" s="101" t="str">
        <f t="shared" si="598"/>
        <v>b</v>
      </c>
      <c r="C2355" s="101" t="str">
        <f t="shared" si="599"/>
        <v>b</v>
      </c>
      <c r="D2355" s="109" t="s">
        <v>279</v>
      </c>
      <c r="E2355" s="118" t="s">
        <v>311</v>
      </c>
      <c r="F2355" s="115">
        <f t="shared" si="596"/>
        <v>0</v>
      </c>
      <c r="G2355" s="116">
        <v>0</v>
      </c>
      <c r="H2355" s="116">
        <v>0</v>
      </c>
      <c r="I2355" s="116">
        <v>0</v>
      </c>
      <c r="J2355" s="116">
        <v>0</v>
      </c>
      <c r="K2355" s="115">
        <f t="shared" si="601"/>
        <v>0</v>
      </c>
      <c r="L2355" s="116">
        <v>0</v>
      </c>
      <c r="M2355" s="116">
        <v>0</v>
      </c>
      <c r="N2355" s="116">
        <v>0</v>
      </c>
      <c r="O2355" s="116">
        <v>0</v>
      </c>
      <c r="P2355" s="115">
        <f t="shared" si="603"/>
        <v>0</v>
      </c>
      <c r="Q2355" s="116">
        <v>0</v>
      </c>
      <c r="R2355" s="116">
        <v>0</v>
      </c>
      <c r="S2355" s="116">
        <v>0</v>
      </c>
      <c r="T2355" s="116">
        <v>0</v>
      </c>
      <c r="U2355" s="111">
        <f t="shared" si="611"/>
        <v>0</v>
      </c>
      <c r="V2355" s="116">
        <f t="shared" si="611"/>
        <v>0</v>
      </c>
      <c r="W2355" s="116">
        <f t="shared" si="611"/>
        <v>0</v>
      </c>
      <c r="X2355" s="116">
        <f t="shared" si="611"/>
        <v>0</v>
      </c>
      <c r="Y2355" s="116">
        <f t="shared" si="611"/>
        <v>0</v>
      </c>
      <c r="Z2355" s="115">
        <f t="shared" si="605"/>
        <v>0</v>
      </c>
      <c r="AA2355" s="116">
        <v>0</v>
      </c>
      <c r="AB2355" s="116">
        <v>0</v>
      </c>
      <c r="AC2355" s="116">
        <v>0</v>
      </c>
      <c r="AD2355" s="116">
        <v>0</v>
      </c>
      <c r="AE2355" s="115">
        <f t="shared" si="607"/>
        <v>0</v>
      </c>
      <c r="AF2355" s="116">
        <v>0</v>
      </c>
      <c r="AG2355" s="116">
        <v>0</v>
      </c>
      <c r="AH2355" s="116">
        <v>0</v>
      </c>
      <c r="AI2355" s="116">
        <v>0</v>
      </c>
      <c r="AJ2355" s="115">
        <f t="shared" si="612"/>
        <v>0</v>
      </c>
      <c r="AK2355" s="116">
        <f t="shared" si="612"/>
        <v>0</v>
      </c>
      <c r="AL2355" s="116">
        <f t="shared" si="612"/>
        <v>0</v>
      </c>
      <c r="AM2355" s="116">
        <f t="shared" si="612"/>
        <v>0</v>
      </c>
      <c r="AN2355" s="116">
        <f t="shared" si="612"/>
        <v>0</v>
      </c>
      <c r="AO2355" s="115">
        <f t="shared" si="609"/>
        <v>0</v>
      </c>
      <c r="AP2355" s="116">
        <f t="shared" si="609"/>
        <v>0</v>
      </c>
      <c r="AQ2355" s="116">
        <f t="shared" si="609"/>
        <v>0</v>
      </c>
      <c r="AR2355" s="116">
        <f t="shared" si="609"/>
        <v>0</v>
      </c>
      <c r="AS2355" s="116">
        <f t="shared" si="610"/>
        <v>0</v>
      </c>
    </row>
    <row r="2356" spans="2:45" ht="16.5" hidden="1" thickTop="1" thickBot="1" x14ac:dyDescent="0.3">
      <c r="B2356" s="101" t="str">
        <f t="shared" si="598"/>
        <v>b</v>
      </c>
      <c r="C2356" s="101" t="str">
        <f t="shared" si="599"/>
        <v>b</v>
      </c>
      <c r="D2356" s="109" t="s">
        <v>279</v>
      </c>
      <c r="E2356" s="118" t="s">
        <v>312</v>
      </c>
      <c r="F2356" s="115">
        <f t="shared" si="596"/>
        <v>0</v>
      </c>
      <c r="G2356" s="116">
        <v>0</v>
      </c>
      <c r="H2356" s="116">
        <v>0</v>
      </c>
      <c r="I2356" s="116">
        <v>0</v>
      </c>
      <c r="J2356" s="116">
        <v>0</v>
      </c>
      <c r="K2356" s="115">
        <f t="shared" si="601"/>
        <v>0</v>
      </c>
      <c r="L2356" s="116">
        <v>0</v>
      </c>
      <c r="M2356" s="116">
        <v>0</v>
      </c>
      <c r="N2356" s="116">
        <v>0</v>
      </c>
      <c r="O2356" s="116">
        <v>0</v>
      </c>
      <c r="P2356" s="115">
        <f t="shared" si="603"/>
        <v>0</v>
      </c>
      <c r="Q2356" s="116">
        <v>0</v>
      </c>
      <c r="R2356" s="116">
        <v>0</v>
      </c>
      <c r="S2356" s="116">
        <v>0</v>
      </c>
      <c r="T2356" s="116">
        <v>0</v>
      </c>
      <c r="U2356" s="111">
        <f t="shared" si="611"/>
        <v>0</v>
      </c>
      <c r="V2356" s="116">
        <f t="shared" si="611"/>
        <v>0</v>
      </c>
      <c r="W2356" s="116">
        <f t="shared" si="611"/>
        <v>0</v>
      </c>
      <c r="X2356" s="116">
        <f t="shared" si="611"/>
        <v>0</v>
      </c>
      <c r="Y2356" s="116">
        <f t="shared" si="611"/>
        <v>0</v>
      </c>
      <c r="Z2356" s="115">
        <f t="shared" si="605"/>
        <v>0</v>
      </c>
      <c r="AA2356" s="116">
        <v>0</v>
      </c>
      <c r="AB2356" s="116">
        <v>0</v>
      </c>
      <c r="AC2356" s="116">
        <v>0</v>
      </c>
      <c r="AD2356" s="116">
        <v>0</v>
      </c>
      <c r="AE2356" s="115">
        <f t="shared" si="607"/>
        <v>0</v>
      </c>
      <c r="AF2356" s="116">
        <v>0</v>
      </c>
      <c r="AG2356" s="116">
        <v>0</v>
      </c>
      <c r="AH2356" s="116">
        <v>0</v>
      </c>
      <c r="AI2356" s="116">
        <v>0</v>
      </c>
      <c r="AJ2356" s="115">
        <f t="shared" si="612"/>
        <v>0</v>
      </c>
      <c r="AK2356" s="116">
        <f t="shared" si="612"/>
        <v>0</v>
      </c>
      <c r="AL2356" s="116">
        <f t="shared" si="612"/>
        <v>0</v>
      </c>
      <c r="AM2356" s="116">
        <f t="shared" si="612"/>
        <v>0</v>
      </c>
      <c r="AN2356" s="116">
        <f t="shared" si="612"/>
        <v>0</v>
      </c>
      <c r="AO2356" s="115">
        <f t="shared" si="609"/>
        <v>0</v>
      </c>
      <c r="AP2356" s="116">
        <f t="shared" si="609"/>
        <v>0</v>
      </c>
      <c r="AQ2356" s="116">
        <f t="shared" si="609"/>
        <v>0</v>
      </c>
      <c r="AR2356" s="116">
        <f t="shared" si="609"/>
        <v>0</v>
      </c>
      <c r="AS2356" s="116">
        <f t="shared" si="610"/>
        <v>0</v>
      </c>
    </row>
    <row r="2357" spans="2:45" ht="27" thickTop="1" thickBot="1" x14ac:dyDescent="0.3">
      <c r="B2357" s="101" t="str">
        <f t="shared" si="598"/>
        <v>a</v>
      </c>
      <c r="C2357" s="101" t="str">
        <f t="shared" si="599"/>
        <v>a</v>
      </c>
      <c r="D2357" s="109" t="s">
        <v>213</v>
      </c>
      <c r="E2357" s="88" t="s">
        <v>490</v>
      </c>
      <c r="F2357" s="115">
        <f t="shared" ref="F2357:F2420" si="613">SUM(G2357:J2357)</f>
        <v>61000000</v>
      </c>
      <c r="G2357" s="116">
        <f t="shared" ref="G2357:J2372" si="614">SUM(G2373,G2389,G2405)</f>
        <v>10800000</v>
      </c>
      <c r="H2357" s="116">
        <f t="shared" si="614"/>
        <v>35850000</v>
      </c>
      <c r="I2357" s="116">
        <f t="shared" si="614"/>
        <v>8550000</v>
      </c>
      <c r="J2357" s="116">
        <f t="shared" si="614"/>
        <v>5800000</v>
      </c>
      <c r="K2357" s="115">
        <f t="shared" si="601"/>
        <v>60878000</v>
      </c>
      <c r="L2357" s="116">
        <f t="shared" ref="L2357:O2372" si="615">SUM(L2373,L2389,L2405)</f>
        <v>10800000</v>
      </c>
      <c r="M2357" s="116">
        <f t="shared" si="615"/>
        <v>35728000</v>
      </c>
      <c r="N2357" s="116">
        <f t="shared" si="615"/>
        <v>8550000</v>
      </c>
      <c r="O2357" s="116">
        <f t="shared" si="615"/>
        <v>5800000</v>
      </c>
      <c r="P2357" s="115">
        <f t="shared" si="603"/>
        <v>14532585.509999998</v>
      </c>
      <c r="Q2357" s="116">
        <f t="shared" ref="Q2357:T2372" si="616">SUM(Q2373,Q2389,Q2405)</f>
        <v>10312996.379999999</v>
      </c>
      <c r="R2357" s="116">
        <f t="shared" si="616"/>
        <v>4219589.13</v>
      </c>
      <c r="S2357" s="116">
        <f t="shared" si="616"/>
        <v>0</v>
      </c>
      <c r="T2357" s="116">
        <f t="shared" si="616"/>
        <v>0</v>
      </c>
      <c r="U2357" s="111">
        <f t="shared" si="611"/>
        <v>20000000</v>
      </c>
      <c r="V2357" s="116">
        <f t="shared" si="611"/>
        <v>0</v>
      </c>
      <c r="W2357" s="116">
        <f t="shared" si="611"/>
        <v>20000000</v>
      </c>
      <c r="X2357" s="116">
        <f t="shared" si="611"/>
        <v>0</v>
      </c>
      <c r="Y2357" s="116">
        <f t="shared" si="611"/>
        <v>0</v>
      </c>
      <c r="Z2357" s="115">
        <f t="shared" si="605"/>
        <v>20000000</v>
      </c>
      <c r="AA2357" s="116">
        <f t="shared" ref="AA2357:AD2372" si="617">SUM(AA2373,AA2389,AA2405)</f>
        <v>0</v>
      </c>
      <c r="AB2357" s="116">
        <f t="shared" si="617"/>
        <v>20000000</v>
      </c>
      <c r="AC2357" s="116">
        <f t="shared" si="617"/>
        <v>0</v>
      </c>
      <c r="AD2357" s="116">
        <f t="shared" si="617"/>
        <v>0</v>
      </c>
      <c r="AE2357" s="115">
        <f t="shared" si="607"/>
        <v>0</v>
      </c>
      <c r="AF2357" s="116">
        <f t="shared" ref="AF2357:AI2372" si="618">SUM(AF2373,AF2389,AF2405)</f>
        <v>0</v>
      </c>
      <c r="AG2357" s="116">
        <f t="shared" si="618"/>
        <v>0</v>
      </c>
      <c r="AH2357" s="116">
        <f t="shared" si="618"/>
        <v>0</v>
      </c>
      <c r="AI2357" s="116">
        <f t="shared" si="618"/>
        <v>0</v>
      </c>
      <c r="AJ2357" s="115">
        <f t="shared" si="612"/>
        <v>81000000</v>
      </c>
      <c r="AK2357" s="116">
        <f t="shared" si="612"/>
        <v>10800000</v>
      </c>
      <c r="AL2357" s="116">
        <f t="shared" si="612"/>
        <v>55850000</v>
      </c>
      <c r="AM2357" s="116">
        <f t="shared" si="612"/>
        <v>8550000</v>
      </c>
      <c r="AN2357" s="116">
        <f t="shared" si="612"/>
        <v>5800000</v>
      </c>
      <c r="AO2357" s="115">
        <f t="shared" si="609"/>
        <v>80878000</v>
      </c>
      <c r="AP2357" s="116">
        <f t="shared" si="609"/>
        <v>10800000</v>
      </c>
      <c r="AQ2357" s="116">
        <f t="shared" si="609"/>
        <v>55728000</v>
      </c>
      <c r="AR2357" s="116">
        <f t="shared" si="609"/>
        <v>8550000</v>
      </c>
      <c r="AS2357" s="116">
        <f t="shared" si="610"/>
        <v>5800000</v>
      </c>
    </row>
    <row r="2358" spans="2:45" ht="16.5" thickTop="1" thickBot="1" x14ac:dyDescent="0.3">
      <c r="B2358" s="101" t="str">
        <f t="shared" si="598"/>
        <v>a</v>
      </c>
      <c r="C2358" s="101" t="str">
        <f t="shared" si="599"/>
        <v>a</v>
      </c>
      <c r="D2358" s="109" t="s">
        <v>279</v>
      </c>
      <c r="E2358" s="118" t="s">
        <v>298</v>
      </c>
      <c r="F2358" s="115">
        <f t="shared" si="613"/>
        <v>18300000</v>
      </c>
      <c r="G2358" s="116">
        <f t="shared" si="614"/>
        <v>5800000</v>
      </c>
      <c r="H2358" s="116">
        <f t="shared" si="614"/>
        <v>5850000</v>
      </c>
      <c r="I2358" s="116">
        <f t="shared" si="614"/>
        <v>3850000</v>
      </c>
      <c r="J2358" s="116">
        <f t="shared" si="614"/>
        <v>2800000</v>
      </c>
      <c r="K2358" s="115">
        <f t="shared" si="601"/>
        <v>18178000</v>
      </c>
      <c r="L2358" s="116">
        <f t="shared" si="615"/>
        <v>5800000</v>
      </c>
      <c r="M2358" s="116">
        <f t="shared" si="615"/>
        <v>5728000</v>
      </c>
      <c r="N2358" s="116">
        <f t="shared" si="615"/>
        <v>3850000</v>
      </c>
      <c r="O2358" s="116">
        <f t="shared" si="615"/>
        <v>2800000</v>
      </c>
      <c r="P2358" s="115">
        <f t="shared" si="603"/>
        <v>6939980.25</v>
      </c>
      <c r="Q2358" s="116">
        <f t="shared" si="616"/>
        <v>5506442.5</v>
      </c>
      <c r="R2358" s="116">
        <f t="shared" si="616"/>
        <v>1433537.75</v>
      </c>
      <c r="S2358" s="116">
        <f t="shared" si="616"/>
        <v>0</v>
      </c>
      <c r="T2358" s="116">
        <f t="shared" si="616"/>
        <v>0</v>
      </c>
      <c r="U2358" s="111">
        <f t="shared" si="611"/>
        <v>0</v>
      </c>
      <c r="V2358" s="116">
        <f t="shared" si="611"/>
        <v>0</v>
      </c>
      <c r="W2358" s="116">
        <f t="shared" si="611"/>
        <v>0</v>
      </c>
      <c r="X2358" s="116">
        <f t="shared" si="611"/>
        <v>0</v>
      </c>
      <c r="Y2358" s="116">
        <f t="shared" si="611"/>
        <v>0</v>
      </c>
      <c r="Z2358" s="115">
        <f t="shared" si="605"/>
        <v>0</v>
      </c>
      <c r="AA2358" s="116">
        <f t="shared" si="617"/>
        <v>0</v>
      </c>
      <c r="AB2358" s="116">
        <f t="shared" si="617"/>
        <v>0</v>
      </c>
      <c r="AC2358" s="116">
        <f t="shared" si="617"/>
        <v>0</v>
      </c>
      <c r="AD2358" s="116">
        <f t="shared" si="617"/>
        <v>0</v>
      </c>
      <c r="AE2358" s="115">
        <f t="shared" si="607"/>
        <v>0</v>
      </c>
      <c r="AF2358" s="116">
        <f t="shared" si="618"/>
        <v>0</v>
      </c>
      <c r="AG2358" s="116">
        <f t="shared" si="618"/>
        <v>0</v>
      </c>
      <c r="AH2358" s="116">
        <f t="shared" si="618"/>
        <v>0</v>
      </c>
      <c r="AI2358" s="116">
        <f t="shared" si="618"/>
        <v>0</v>
      </c>
      <c r="AJ2358" s="115">
        <f t="shared" si="612"/>
        <v>18300000</v>
      </c>
      <c r="AK2358" s="116">
        <f t="shared" si="612"/>
        <v>5800000</v>
      </c>
      <c r="AL2358" s="116">
        <f t="shared" si="612"/>
        <v>5850000</v>
      </c>
      <c r="AM2358" s="116">
        <f t="shared" si="612"/>
        <v>3850000</v>
      </c>
      <c r="AN2358" s="116">
        <f t="shared" si="612"/>
        <v>2800000</v>
      </c>
      <c r="AO2358" s="115">
        <f t="shared" si="609"/>
        <v>18178000</v>
      </c>
      <c r="AP2358" s="116">
        <f t="shared" si="609"/>
        <v>5800000</v>
      </c>
      <c r="AQ2358" s="116">
        <f t="shared" si="609"/>
        <v>5728000</v>
      </c>
      <c r="AR2358" s="116">
        <f t="shared" si="609"/>
        <v>3850000</v>
      </c>
      <c r="AS2358" s="116">
        <f t="shared" si="610"/>
        <v>2800000</v>
      </c>
    </row>
    <row r="2359" spans="2:45" ht="16.5" hidden="1" thickTop="1" thickBot="1" x14ac:dyDescent="0.3">
      <c r="B2359" s="101" t="str">
        <f t="shared" si="598"/>
        <v>b</v>
      </c>
      <c r="C2359" s="101" t="str">
        <f t="shared" si="599"/>
        <v>b</v>
      </c>
      <c r="D2359" s="109" t="s">
        <v>279</v>
      </c>
      <c r="E2359" s="119" t="s">
        <v>299</v>
      </c>
      <c r="F2359" s="115">
        <f t="shared" si="613"/>
        <v>0</v>
      </c>
      <c r="G2359" s="116">
        <f t="shared" si="614"/>
        <v>0</v>
      </c>
      <c r="H2359" s="116">
        <f t="shared" si="614"/>
        <v>0</v>
      </c>
      <c r="I2359" s="116">
        <f t="shared" si="614"/>
        <v>0</v>
      </c>
      <c r="J2359" s="116">
        <f t="shared" si="614"/>
        <v>0</v>
      </c>
      <c r="K2359" s="115">
        <f t="shared" si="601"/>
        <v>0</v>
      </c>
      <c r="L2359" s="116">
        <f t="shared" si="615"/>
        <v>0</v>
      </c>
      <c r="M2359" s="116">
        <f t="shared" si="615"/>
        <v>0</v>
      </c>
      <c r="N2359" s="116">
        <f t="shared" si="615"/>
        <v>0</v>
      </c>
      <c r="O2359" s="116">
        <f t="shared" si="615"/>
        <v>0</v>
      </c>
      <c r="P2359" s="115">
        <f t="shared" si="603"/>
        <v>0</v>
      </c>
      <c r="Q2359" s="116">
        <f t="shared" si="616"/>
        <v>0</v>
      </c>
      <c r="R2359" s="116">
        <f t="shared" si="616"/>
        <v>0</v>
      </c>
      <c r="S2359" s="116">
        <f t="shared" si="616"/>
        <v>0</v>
      </c>
      <c r="T2359" s="116">
        <f t="shared" si="616"/>
        <v>0</v>
      </c>
      <c r="U2359" s="111">
        <f t="shared" si="611"/>
        <v>0</v>
      </c>
      <c r="V2359" s="116">
        <f t="shared" si="611"/>
        <v>0</v>
      </c>
      <c r="W2359" s="116">
        <f t="shared" si="611"/>
        <v>0</v>
      </c>
      <c r="X2359" s="116">
        <f t="shared" si="611"/>
        <v>0</v>
      </c>
      <c r="Y2359" s="116">
        <f t="shared" si="611"/>
        <v>0</v>
      </c>
      <c r="Z2359" s="115">
        <f t="shared" si="605"/>
        <v>0</v>
      </c>
      <c r="AA2359" s="116">
        <f t="shared" si="617"/>
        <v>0</v>
      </c>
      <c r="AB2359" s="116">
        <f t="shared" si="617"/>
        <v>0</v>
      </c>
      <c r="AC2359" s="116">
        <f t="shared" si="617"/>
        <v>0</v>
      </c>
      <c r="AD2359" s="116">
        <f t="shared" si="617"/>
        <v>0</v>
      </c>
      <c r="AE2359" s="115">
        <f t="shared" si="607"/>
        <v>0</v>
      </c>
      <c r="AF2359" s="116">
        <f t="shared" si="618"/>
        <v>0</v>
      </c>
      <c r="AG2359" s="116">
        <f t="shared" si="618"/>
        <v>0</v>
      </c>
      <c r="AH2359" s="116">
        <f t="shared" si="618"/>
        <v>0</v>
      </c>
      <c r="AI2359" s="116">
        <f t="shared" si="618"/>
        <v>0</v>
      </c>
      <c r="AJ2359" s="115">
        <f t="shared" si="612"/>
        <v>0</v>
      </c>
      <c r="AK2359" s="116">
        <f t="shared" si="612"/>
        <v>0</v>
      </c>
      <c r="AL2359" s="116">
        <f t="shared" si="612"/>
        <v>0</v>
      </c>
      <c r="AM2359" s="116">
        <f t="shared" si="612"/>
        <v>0</v>
      </c>
      <c r="AN2359" s="116">
        <f t="shared" si="612"/>
        <v>0</v>
      </c>
      <c r="AO2359" s="115">
        <f t="shared" si="609"/>
        <v>0</v>
      </c>
      <c r="AP2359" s="116">
        <f t="shared" si="609"/>
        <v>0</v>
      </c>
      <c r="AQ2359" s="116">
        <f t="shared" si="609"/>
        <v>0</v>
      </c>
      <c r="AR2359" s="116">
        <f t="shared" si="609"/>
        <v>0</v>
      </c>
      <c r="AS2359" s="116">
        <f t="shared" si="610"/>
        <v>0</v>
      </c>
    </row>
    <row r="2360" spans="2:45" ht="16.5" thickTop="1" thickBot="1" x14ac:dyDescent="0.3">
      <c r="B2360" s="101" t="str">
        <f t="shared" si="598"/>
        <v>a</v>
      </c>
      <c r="C2360" s="101" t="str">
        <f t="shared" si="599"/>
        <v>a</v>
      </c>
      <c r="D2360" s="109" t="s">
        <v>279</v>
      </c>
      <c r="E2360" s="119" t="s">
        <v>300</v>
      </c>
      <c r="F2360" s="115">
        <f t="shared" si="613"/>
        <v>800000</v>
      </c>
      <c r="G2360" s="116">
        <f t="shared" si="614"/>
        <v>200000</v>
      </c>
      <c r="H2360" s="116">
        <f t="shared" si="614"/>
        <v>200000</v>
      </c>
      <c r="I2360" s="116">
        <f t="shared" si="614"/>
        <v>200000</v>
      </c>
      <c r="J2360" s="116">
        <f t="shared" si="614"/>
        <v>200000</v>
      </c>
      <c r="K2360" s="115">
        <f t="shared" si="601"/>
        <v>800000</v>
      </c>
      <c r="L2360" s="116">
        <f t="shared" si="615"/>
        <v>200000</v>
      </c>
      <c r="M2360" s="116">
        <f t="shared" si="615"/>
        <v>200000</v>
      </c>
      <c r="N2360" s="116">
        <f t="shared" si="615"/>
        <v>200000</v>
      </c>
      <c r="O2360" s="116">
        <f t="shared" si="615"/>
        <v>200000</v>
      </c>
      <c r="P2360" s="115">
        <f t="shared" si="603"/>
        <v>153629</v>
      </c>
      <c r="Q2360" s="116">
        <f t="shared" si="616"/>
        <v>76278</v>
      </c>
      <c r="R2360" s="116">
        <f t="shared" si="616"/>
        <v>77351</v>
      </c>
      <c r="S2360" s="116">
        <f t="shared" si="616"/>
        <v>0</v>
      </c>
      <c r="T2360" s="116">
        <f t="shared" si="616"/>
        <v>0</v>
      </c>
      <c r="U2360" s="111">
        <f t="shared" si="611"/>
        <v>0</v>
      </c>
      <c r="V2360" s="116">
        <f t="shared" si="611"/>
        <v>0</v>
      </c>
      <c r="W2360" s="116">
        <f t="shared" si="611"/>
        <v>0</v>
      </c>
      <c r="X2360" s="116">
        <f t="shared" si="611"/>
        <v>0</v>
      </c>
      <c r="Y2360" s="116">
        <f t="shared" si="611"/>
        <v>0</v>
      </c>
      <c r="Z2360" s="115">
        <f t="shared" si="605"/>
        <v>0</v>
      </c>
      <c r="AA2360" s="116">
        <f t="shared" si="617"/>
        <v>0</v>
      </c>
      <c r="AB2360" s="116">
        <f t="shared" si="617"/>
        <v>0</v>
      </c>
      <c r="AC2360" s="116">
        <f t="shared" si="617"/>
        <v>0</v>
      </c>
      <c r="AD2360" s="116">
        <f t="shared" si="617"/>
        <v>0</v>
      </c>
      <c r="AE2360" s="115">
        <f t="shared" si="607"/>
        <v>0</v>
      </c>
      <c r="AF2360" s="116">
        <f t="shared" si="618"/>
        <v>0</v>
      </c>
      <c r="AG2360" s="116">
        <f t="shared" si="618"/>
        <v>0</v>
      </c>
      <c r="AH2360" s="116">
        <f t="shared" si="618"/>
        <v>0</v>
      </c>
      <c r="AI2360" s="116">
        <f t="shared" si="618"/>
        <v>0</v>
      </c>
      <c r="AJ2360" s="115">
        <f t="shared" si="612"/>
        <v>800000</v>
      </c>
      <c r="AK2360" s="116">
        <f t="shared" si="612"/>
        <v>200000</v>
      </c>
      <c r="AL2360" s="116">
        <f t="shared" si="612"/>
        <v>200000</v>
      </c>
      <c r="AM2360" s="116">
        <f t="shared" si="612"/>
        <v>200000</v>
      </c>
      <c r="AN2360" s="116">
        <f t="shared" si="612"/>
        <v>200000</v>
      </c>
      <c r="AO2360" s="115">
        <f t="shared" si="609"/>
        <v>800000</v>
      </c>
      <c r="AP2360" s="116">
        <f t="shared" si="609"/>
        <v>200000</v>
      </c>
      <c r="AQ2360" s="116">
        <f t="shared" si="609"/>
        <v>200000</v>
      </c>
      <c r="AR2360" s="116">
        <f t="shared" si="609"/>
        <v>200000</v>
      </c>
      <c r="AS2360" s="116">
        <f t="shared" si="610"/>
        <v>200000</v>
      </c>
    </row>
    <row r="2361" spans="2:45" ht="16.5" hidden="1" thickTop="1" thickBot="1" x14ac:dyDescent="0.3">
      <c r="B2361" s="101" t="str">
        <f t="shared" si="598"/>
        <v>b</v>
      </c>
      <c r="C2361" s="101" t="str">
        <f t="shared" si="599"/>
        <v>b</v>
      </c>
      <c r="D2361" s="109" t="s">
        <v>279</v>
      </c>
      <c r="E2361" s="119" t="s">
        <v>301</v>
      </c>
      <c r="F2361" s="115">
        <f t="shared" si="613"/>
        <v>0</v>
      </c>
      <c r="G2361" s="116">
        <f t="shared" si="614"/>
        <v>0</v>
      </c>
      <c r="H2361" s="116">
        <f t="shared" si="614"/>
        <v>0</v>
      </c>
      <c r="I2361" s="116">
        <f t="shared" si="614"/>
        <v>0</v>
      </c>
      <c r="J2361" s="116">
        <f t="shared" si="614"/>
        <v>0</v>
      </c>
      <c r="K2361" s="115">
        <f t="shared" si="601"/>
        <v>0</v>
      </c>
      <c r="L2361" s="116">
        <f t="shared" si="615"/>
        <v>0</v>
      </c>
      <c r="M2361" s="116">
        <f t="shared" si="615"/>
        <v>0</v>
      </c>
      <c r="N2361" s="116">
        <f t="shared" si="615"/>
        <v>0</v>
      </c>
      <c r="O2361" s="116">
        <f t="shared" si="615"/>
        <v>0</v>
      </c>
      <c r="P2361" s="115">
        <f t="shared" si="603"/>
        <v>0</v>
      </c>
      <c r="Q2361" s="116">
        <f t="shared" si="616"/>
        <v>0</v>
      </c>
      <c r="R2361" s="116">
        <f t="shared" si="616"/>
        <v>0</v>
      </c>
      <c r="S2361" s="116">
        <f t="shared" si="616"/>
        <v>0</v>
      </c>
      <c r="T2361" s="116">
        <f t="shared" si="616"/>
        <v>0</v>
      </c>
      <c r="U2361" s="111">
        <f t="shared" si="611"/>
        <v>0</v>
      </c>
      <c r="V2361" s="116">
        <f t="shared" si="611"/>
        <v>0</v>
      </c>
      <c r="W2361" s="116">
        <f t="shared" si="611"/>
        <v>0</v>
      </c>
      <c r="X2361" s="116">
        <f t="shared" si="611"/>
        <v>0</v>
      </c>
      <c r="Y2361" s="116">
        <f t="shared" si="611"/>
        <v>0</v>
      </c>
      <c r="Z2361" s="115">
        <f t="shared" si="605"/>
        <v>0</v>
      </c>
      <c r="AA2361" s="116">
        <f t="shared" si="617"/>
        <v>0</v>
      </c>
      <c r="AB2361" s="116">
        <f t="shared" si="617"/>
        <v>0</v>
      </c>
      <c r="AC2361" s="116">
        <f t="shared" si="617"/>
        <v>0</v>
      </c>
      <c r="AD2361" s="116">
        <f t="shared" si="617"/>
        <v>0</v>
      </c>
      <c r="AE2361" s="115">
        <f t="shared" si="607"/>
        <v>0</v>
      </c>
      <c r="AF2361" s="116">
        <f t="shared" si="618"/>
        <v>0</v>
      </c>
      <c r="AG2361" s="116">
        <f t="shared" si="618"/>
        <v>0</v>
      </c>
      <c r="AH2361" s="116">
        <f t="shared" si="618"/>
        <v>0</v>
      </c>
      <c r="AI2361" s="116">
        <f t="shared" si="618"/>
        <v>0</v>
      </c>
      <c r="AJ2361" s="115">
        <f t="shared" si="612"/>
        <v>0</v>
      </c>
      <c r="AK2361" s="116">
        <f t="shared" si="612"/>
        <v>0</v>
      </c>
      <c r="AL2361" s="116">
        <f t="shared" si="612"/>
        <v>0</v>
      </c>
      <c r="AM2361" s="116">
        <f t="shared" si="612"/>
        <v>0</v>
      </c>
      <c r="AN2361" s="116">
        <f t="shared" si="612"/>
        <v>0</v>
      </c>
      <c r="AO2361" s="115">
        <f t="shared" si="609"/>
        <v>0</v>
      </c>
      <c r="AP2361" s="116">
        <f t="shared" si="609"/>
        <v>0</v>
      </c>
      <c r="AQ2361" s="116">
        <f t="shared" si="609"/>
        <v>0</v>
      </c>
      <c r="AR2361" s="116">
        <f t="shared" si="609"/>
        <v>0</v>
      </c>
      <c r="AS2361" s="116">
        <f t="shared" si="610"/>
        <v>0</v>
      </c>
    </row>
    <row r="2362" spans="2:45" ht="16.5" hidden="1" thickTop="1" thickBot="1" x14ac:dyDescent="0.3">
      <c r="B2362" s="101" t="str">
        <f t="shared" si="598"/>
        <v>b</v>
      </c>
      <c r="C2362" s="101" t="str">
        <f t="shared" si="599"/>
        <v>b</v>
      </c>
      <c r="D2362" s="109" t="s">
        <v>279</v>
      </c>
      <c r="E2362" s="119" t="s">
        <v>302</v>
      </c>
      <c r="F2362" s="115">
        <f t="shared" si="613"/>
        <v>0</v>
      </c>
      <c r="G2362" s="116">
        <f t="shared" si="614"/>
        <v>0</v>
      </c>
      <c r="H2362" s="116">
        <f t="shared" si="614"/>
        <v>0</v>
      </c>
      <c r="I2362" s="116">
        <f t="shared" si="614"/>
        <v>0</v>
      </c>
      <c r="J2362" s="116">
        <f t="shared" si="614"/>
        <v>0</v>
      </c>
      <c r="K2362" s="115">
        <f t="shared" si="601"/>
        <v>0</v>
      </c>
      <c r="L2362" s="116">
        <f t="shared" si="615"/>
        <v>0</v>
      </c>
      <c r="M2362" s="116">
        <f t="shared" si="615"/>
        <v>0</v>
      </c>
      <c r="N2362" s="116">
        <f t="shared" si="615"/>
        <v>0</v>
      </c>
      <c r="O2362" s="116">
        <f t="shared" si="615"/>
        <v>0</v>
      </c>
      <c r="P2362" s="115">
        <f t="shared" si="603"/>
        <v>0</v>
      </c>
      <c r="Q2362" s="116">
        <f t="shared" si="616"/>
        <v>0</v>
      </c>
      <c r="R2362" s="116">
        <f t="shared" si="616"/>
        <v>0</v>
      </c>
      <c r="S2362" s="116">
        <f t="shared" si="616"/>
        <v>0</v>
      </c>
      <c r="T2362" s="116">
        <f t="shared" si="616"/>
        <v>0</v>
      </c>
      <c r="U2362" s="111">
        <f t="shared" si="611"/>
        <v>0</v>
      </c>
      <c r="V2362" s="116">
        <f t="shared" si="611"/>
        <v>0</v>
      </c>
      <c r="W2362" s="116">
        <f t="shared" si="611"/>
        <v>0</v>
      </c>
      <c r="X2362" s="116">
        <f t="shared" si="611"/>
        <v>0</v>
      </c>
      <c r="Y2362" s="116">
        <f t="shared" si="611"/>
        <v>0</v>
      </c>
      <c r="Z2362" s="115">
        <f t="shared" si="605"/>
        <v>0</v>
      </c>
      <c r="AA2362" s="116">
        <f t="shared" si="617"/>
        <v>0</v>
      </c>
      <c r="AB2362" s="116">
        <f t="shared" si="617"/>
        <v>0</v>
      </c>
      <c r="AC2362" s="116">
        <f t="shared" si="617"/>
        <v>0</v>
      </c>
      <c r="AD2362" s="116">
        <f t="shared" si="617"/>
        <v>0</v>
      </c>
      <c r="AE2362" s="115">
        <f t="shared" si="607"/>
        <v>0</v>
      </c>
      <c r="AF2362" s="116">
        <f t="shared" si="618"/>
        <v>0</v>
      </c>
      <c r="AG2362" s="116">
        <f t="shared" si="618"/>
        <v>0</v>
      </c>
      <c r="AH2362" s="116">
        <f t="shared" si="618"/>
        <v>0</v>
      </c>
      <c r="AI2362" s="116">
        <f t="shared" si="618"/>
        <v>0</v>
      </c>
      <c r="AJ2362" s="115">
        <f t="shared" si="612"/>
        <v>0</v>
      </c>
      <c r="AK2362" s="116">
        <f t="shared" si="612"/>
        <v>0</v>
      </c>
      <c r="AL2362" s="116">
        <f t="shared" si="612"/>
        <v>0</v>
      </c>
      <c r="AM2362" s="116">
        <f t="shared" si="612"/>
        <v>0</v>
      </c>
      <c r="AN2362" s="116">
        <f t="shared" si="612"/>
        <v>0</v>
      </c>
      <c r="AO2362" s="115">
        <f t="shared" si="609"/>
        <v>0</v>
      </c>
      <c r="AP2362" s="116">
        <f t="shared" si="609"/>
        <v>0</v>
      </c>
      <c r="AQ2362" s="116">
        <f t="shared" si="609"/>
        <v>0</v>
      </c>
      <c r="AR2362" s="116">
        <f t="shared" si="609"/>
        <v>0</v>
      </c>
      <c r="AS2362" s="116">
        <f t="shared" si="610"/>
        <v>0</v>
      </c>
    </row>
    <row r="2363" spans="2:45" ht="16.5" hidden="1" thickTop="1" thickBot="1" x14ac:dyDescent="0.3">
      <c r="B2363" s="101" t="str">
        <f t="shared" si="598"/>
        <v>b</v>
      </c>
      <c r="C2363" s="101" t="str">
        <f t="shared" si="599"/>
        <v>b</v>
      </c>
      <c r="D2363" s="109" t="s">
        <v>279</v>
      </c>
      <c r="E2363" s="119" t="s">
        <v>303</v>
      </c>
      <c r="F2363" s="115">
        <f t="shared" si="613"/>
        <v>0</v>
      </c>
      <c r="G2363" s="116">
        <f t="shared" si="614"/>
        <v>0</v>
      </c>
      <c r="H2363" s="116">
        <f t="shared" si="614"/>
        <v>0</v>
      </c>
      <c r="I2363" s="116">
        <f t="shared" si="614"/>
        <v>0</v>
      </c>
      <c r="J2363" s="116">
        <f t="shared" si="614"/>
        <v>0</v>
      </c>
      <c r="K2363" s="115">
        <f t="shared" si="601"/>
        <v>0</v>
      </c>
      <c r="L2363" s="116">
        <f t="shared" si="615"/>
        <v>0</v>
      </c>
      <c r="M2363" s="116">
        <f t="shared" si="615"/>
        <v>0</v>
      </c>
      <c r="N2363" s="116">
        <f t="shared" si="615"/>
        <v>0</v>
      </c>
      <c r="O2363" s="116">
        <f t="shared" si="615"/>
        <v>0</v>
      </c>
      <c r="P2363" s="115">
        <f t="shared" si="603"/>
        <v>0</v>
      </c>
      <c r="Q2363" s="116">
        <f t="shared" si="616"/>
        <v>0</v>
      </c>
      <c r="R2363" s="116">
        <f t="shared" si="616"/>
        <v>0</v>
      </c>
      <c r="S2363" s="116">
        <f t="shared" si="616"/>
        <v>0</v>
      </c>
      <c r="T2363" s="116">
        <f t="shared" si="616"/>
        <v>0</v>
      </c>
      <c r="U2363" s="111">
        <f t="shared" si="611"/>
        <v>0</v>
      </c>
      <c r="V2363" s="116">
        <f t="shared" si="611"/>
        <v>0</v>
      </c>
      <c r="W2363" s="116">
        <f t="shared" si="611"/>
        <v>0</v>
      </c>
      <c r="X2363" s="116">
        <f t="shared" si="611"/>
        <v>0</v>
      </c>
      <c r="Y2363" s="116">
        <f t="shared" si="611"/>
        <v>0</v>
      </c>
      <c r="Z2363" s="115">
        <f t="shared" si="605"/>
        <v>0</v>
      </c>
      <c r="AA2363" s="116">
        <f t="shared" si="617"/>
        <v>0</v>
      </c>
      <c r="AB2363" s="116">
        <f t="shared" si="617"/>
        <v>0</v>
      </c>
      <c r="AC2363" s="116">
        <f t="shared" si="617"/>
        <v>0</v>
      </c>
      <c r="AD2363" s="116">
        <f t="shared" si="617"/>
        <v>0</v>
      </c>
      <c r="AE2363" s="115">
        <f t="shared" si="607"/>
        <v>0</v>
      </c>
      <c r="AF2363" s="116">
        <f t="shared" si="618"/>
        <v>0</v>
      </c>
      <c r="AG2363" s="116">
        <f t="shared" si="618"/>
        <v>0</v>
      </c>
      <c r="AH2363" s="116">
        <f t="shared" si="618"/>
        <v>0</v>
      </c>
      <c r="AI2363" s="116">
        <f t="shared" si="618"/>
        <v>0</v>
      </c>
      <c r="AJ2363" s="115">
        <f t="shared" si="612"/>
        <v>0</v>
      </c>
      <c r="AK2363" s="116">
        <f t="shared" si="612"/>
        <v>0</v>
      </c>
      <c r="AL2363" s="116">
        <f t="shared" si="612"/>
        <v>0</v>
      </c>
      <c r="AM2363" s="116">
        <f t="shared" si="612"/>
        <v>0</v>
      </c>
      <c r="AN2363" s="116">
        <f t="shared" si="612"/>
        <v>0</v>
      </c>
      <c r="AO2363" s="115">
        <f t="shared" si="609"/>
        <v>0</v>
      </c>
      <c r="AP2363" s="116">
        <f t="shared" si="609"/>
        <v>0</v>
      </c>
      <c r="AQ2363" s="116">
        <f t="shared" si="609"/>
        <v>0</v>
      </c>
      <c r="AR2363" s="116">
        <f t="shared" si="609"/>
        <v>0</v>
      </c>
      <c r="AS2363" s="116">
        <f t="shared" si="610"/>
        <v>0</v>
      </c>
    </row>
    <row r="2364" spans="2:45" ht="16.5" thickTop="1" thickBot="1" x14ac:dyDescent="0.3">
      <c r="B2364" s="101" t="str">
        <f t="shared" si="598"/>
        <v>a</v>
      </c>
      <c r="C2364" s="101" t="str">
        <f t="shared" si="599"/>
        <v>a</v>
      </c>
      <c r="D2364" s="109" t="s">
        <v>279</v>
      </c>
      <c r="E2364" s="119" t="s">
        <v>304</v>
      </c>
      <c r="F2364" s="115">
        <f t="shared" si="613"/>
        <v>2000000</v>
      </c>
      <c r="G2364" s="116">
        <f t="shared" si="614"/>
        <v>500000</v>
      </c>
      <c r="H2364" s="116">
        <f t="shared" si="614"/>
        <v>500000</v>
      </c>
      <c r="I2364" s="116">
        <f t="shared" si="614"/>
        <v>500000</v>
      </c>
      <c r="J2364" s="116">
        <f t="shared" si="614"/>
        <v>500000</v>
      </c>
      <c r="K2364" s="115">
        <f t="shared" si="601"/>
        <v>2000000</v>
      </c>
      <c r="L2364" s="116">
        <f t="shared" si="615"/>
        <v>500000</v>
      </c>
      <c r="M2364" s="116">
        <f t="shared" si="615"/>
        <v>500000</v>
      </c>
      <c r="N2364" s="116">
        <f t="shared" si="615"/>
        <v>500000</v>
      </c>
      <c r="O2364" s="116">
        <f t="shared" si="615"/>
        <v>500000</v>
      </c>
      <c r="P2364" s="115">
        <f t="shared" si="603"/>
        <v>571737</v>
      </c>
      <c r="Q2364" s="116">
        <f t="shared" si="616"/>
        <v>403790</v>
      </c>
      <c r="R2364" s="116">
        <f t="shared" si="616"/>
        <v>167947</v>
      </c>
      <c r="S2364" s="116">
        <f t="shared" si="616"/>
        <v>0</v>
      </c>
      <c r="T2364" s="116">
        <f t="shared" si="616"/>
        <v>0</v>
      </c>
      <c r="U2364" s="111">
        <f t="shared" si="611"/>
        <v>0</v>
      </c>
      <c r="V2364" s="116">
        <f t="shared" si="611"/>
        <v>0</v>
      </c>
      <c r="W2364" s="116">
        <f t="shared" si="611"/>
        <v>0</v>
      </c>
      <c r="X2364" s="116">
        <f t="shared" si="611"/>
        <v>0</v>
      </c>
      <c r="Y2364" s="116">
        <f t="shared" si="611"/>
        <v>0</v>
      </c>
      <c r="Z2364" s="115">
        <f t="shared" si="605"/>
        <v>0</v>
      </c>
      <c r="AA2364" s="116">
        <f t="shared" si="617"/>
        <v>0</v>
      </c>
      <c r="AB2364" s="116">
        <f t="shared" si="617"/>
        <v>0</v>
      </c>
      <c r="AC2364" s="116">
        <f t="shared" si="617"/>
        <v>0</v>
      </c>
      <c r="AD2364" s="116">
        <f t="shared" si="617"/>
        <v>0</v>
      </c>
      <c r="AE2364" s="115">
        <f t="shared" si="607"/>
        <v>0</v>
      </c>
      <c r="AF2364" s="116">
        <f t="shared" si="618"/>
        <v>0</v>
      </c>
      <c r="AG2364" s="116">
        <f t="shared" si="618"/>
        <v>0</v>
      </c>
      <c r="AH2364" s="116">
        <f t="shared" si="618"/>
        <v>0</v>
      </c>
      <c r="AI2364" s="116">
        <f t="shared" si="618"/>
        <v>0</v>
      </c>
      <c r="AJ2364" s="115">
        <f t="shared" si="612"/>
        <v>2000000</v>
      </c>
      <c r="AK2364" s="116">
        <f t="shared" si="612"/>
        <v>500000</v>
      </c>
      <c r="AL2364" s="116">
        <f t="shared" si="612"/>
        <v>500000</v>
      </c>
      <c r="AM2364" s="116">
        <f t="shared" si="612"/>
        <v>500000</v>
      </c>
      <c r="AN2364" s="116">
        <f t="shared" si="612"/>
        <v>500000</v>
      </c>
      <c r="AO2364" s="115">
        <f t="shared" si="609"/>
        <v>2000000</v>
      </c>
      <c r="AP2364" s="116">
        <f t="shared" si="609"/>
        <v>500000</v>
      </c>
      <c r="AQ2364" s="116">
        <f t="shared" si="609"/>
        <v>500000</v>
      </c>
      <c r="AR2364" s="116">
        <f t="shared" si="609"/>
        <v>500000</v>
      </c>
      <c r="AS2364" s="116">
        <f t="shared" si="610"/>
        <v>500000</v>
      </c>
    </row>
    <row r="2365" spans="2:45" ht="16.5" thickTop="1" thickBot="1" x14ac:dyDescent="0.3">
      <c r="B2365" s="101" t="str">
        <f t="shared" si="598"/>
        <v>a</v>
      </c>
      <c r="C2365" s="101" t="str">
        <f t="shared" si="599"/>
        <v>a</v>
      </c>
      <c r="D2365" s="109" t="s">
        <v>279</v>
      </c>
      <c r="E2365" s="119" t="s">
        <v>305</v>
      </c>
      <c r="F2365" s="115">
        <f t="shared" si="613"/>
        <v>15500000</v>
      </c>
      <c r="G2365" s="116">
        <f t="shared" si="614"/>
        <v>5100000</v>
      </c>
      <c r="H2365" s="116">
        <f t="shared" si="614"/>
        <v>5150000</v>
      </c>
      <c r="I2365" s="116">
        <f t="shared" si="614"/>
        <v>3150000</v>
      </c>
      <c r="J2365" s="116">
        <f t="shared" si="614"/>
        <v>2100000</v>
      </c>
      <c r="K2365" s="115">
        <f t="shared" si="601"/>
        <v>15378000</v>
      </c>
      <c r="L2365" s="116">
        <f t="shared" si="615"/>
        <v>5100000</v>
      </c>
      <c r="M2365" s="116">
        <f t="shared" si="615"/>
        <v>5028000</v>
      </c>
      <c r="N2365" s="116">
        <f t="shared" si="615"/>
        <v>3150000</v>
      </c>
      <c r="O2365" s="116">
        <f t="shared" si="615"/>
        <v>2100000</v>
      </c>
      <c r="P2365" s="115">
        <f t="shared" si="603"/>
        <v>6214614.25</v>
      </c>
      <c r="Q2365" s="116">
        <f t="shared" si="616"/>
        <v>5026374.5</v>
      </c>
      <c r="R2365" s="116">
        <f t="shared" si="616"/>
        <v>1188239.75</v>
      </c>
      <c r="S2365" s="116">
        <f t="shared" si="616"/>
        <v>0</v>
      </c>
      <c r="T2365" s="116">
        <f t="shared" si="616"/>
        <v>0</v>
      </c>
      <c r="U2365" s="111">
        <f t="shared" si="611"/>
        <v>0</v>
      </c>
      <c r="V2365" s="116">
        <f t="shared" si="611"/>
        <v>0</v>
      </c>
      <c r="W2365" s="116">
        <f t="shared" si="611"/>
        <v>0</v>
      </c>
      <c r="X2365" s="116">
        <f t="shared" si="611"/>
        <v>0</v>
      </c>
      <c r="Y2365" s="116">
        <f t="shared" si="611"/>
        <v>0</v>
      </c>
      <c r="Z2365" s="115">
        <f t="shared" si="605"/>
        <v>0</v>
      </c>
      <c r="AA2365" s="116">
        <f t="shared" si="617"/>
        <v>0</v>
      </c>
      <c r="AB2365" s="116">
        <f t="shared" si="617"/>
        <v>0</v>
      </c>
      <c r="AC2365" s="116">
        <f t="shared" si="617"/>
        <v>0</v>
      </c>
      <c r="AD2365" s="116">
        <f t="shared" si="617"/>
        <v>0</v>
      </c>
      <c r="AE2365" s="115">
        <f t="shared" si="607"/>
        <v>0</v>
      </c>
      <c r="AF2365" s="116">
        <f t="shared" si="618"/>
        <v>0</v>
      </c>
      <c r="AG2365" s="116">
        <f t="shared" si="618"/>
        <v>0</v>
      </c>
      <c r="AH2365" s="116">
        <f t="shared" si="618"/>
        <v>0</v>
      </c>
      <c r="AI2365" s="116">
        <f t="shared" si="618"/>
        <v>0</v>
      </c>
      <c r="AJ2365" s="115">
        <f t="shared" si="612"/>
        <v>15500000</v>
      </c>
      <c r="AK2365" s="116">
        <f t="shared" si="612"/>
        <v>5100000</v>
      </c>
      <c r="AL2365" s="116">
        <f t="shared" si="612"/>
        <v>5150000</v>
      </c>
      <c r="AM2365" s="116">
        <f t="shared" si="612"/>
        <v>3150000</v>
      </c>
      <c r="AN2365" s="116">
        <f t="shared" si="612"/>
        <v>2100000</v>
      </c>
      <c r="AO2365" s="115">
        <f t="shared" si="609"/>
        <v>15378000</v>
      </c>
      <c r="AP2365" s="116">
        <f t="shared" si="609"/>
        <v>5100000</v>
      </c>
      <c r="AQ2365" s="116">
        <f t="shared" si="609"/>
        <v>5028000</v>
      </c>
      <c r="AR2365" s="116">
        <f t="shared" si="609"/>
        <v>3150000</v>
      </c>
      <c r="AS2365" s="116">
        <f t="shared" si="610"/>
        <v>2100000</v>
      </c>
    </row>
    <row r="2366" spans="2:45" ht="16.5" hidden="1" thickTop="1" thickBot="1" x14ac:dyDescent="0.3">
      <c r="B2366" s="101" t="str">
        <f t="shared" si="598"/>
        <v>b</v>
      </c>
      <c r="C2366" s="101" t="str">
        <f t="shared" si="599"/>
        <v>b</v>
      </c>
      <c r="D2366" s="109" t="s">
        <v>279</v>
      </c>
      <c r="E2366" s="120" t="s">
        <v>306</v>
      </c>
      <c r="F2366" s="115">
        <f t="shared" si="613"/>
        <v>0</v>
      </c>
      <c r="G2366" s="116">
        <f t="shared" si="614"/>
        <v>0</v>
      </c>
      <c r="H2366" s="116">
        <f t="shared" si="614"/>
        <v>0</v>
      </c>
      <c r="I2366" s="116">
        <f t="shared" si="614"/>
        <v>0</v>
      </c>
      <c r="J2366" s="116">
        <f t="shared" si="614"/>
        <v>0</v>
      </c>
      <c r="K2366" s="115">
        <f t="shared" si="601"/>
        <v>0</v>
      </c>
      <c r="L2366" s="116">
        <f t="shared" si="615"/>
        <v>0</v>
      </c>
      <c r="M2366" s="116">
        <f t="shared" si="615"/>
        <v>0</v>
      </c>
      <c r="N2366" s="116">
        <f t="shared" si="615"/>
        <v>0</v>
      </c>
      <c r="O2366" s="116">
        <f t="shared" si="615"/>
        <v>0</v>
      </c>
      <c r="P2366" s="115">
        <f t="shared" si="603"/>
        <v>0</v>
      </c>
      <c r="Q2366" s="116">
        <f t="shared" si="616"/>
        <v>0</v>
      </c>
      <c r="R2366" s="116">
        <f t="shared" si="616"/>
        <v>0</v>
      </c>
      <c r="S2366" s="116">
        <f t="shared" si="616"/>
        <v>0</v>
      </c>
      <c r="T2366" s="116">
        <f t="shared" si="616"/>
        <v>0</v>
      </c>
      <c r="U2366" s="111">
        <f t="shared" ref="U2366:Y2416" si="619">Z2366+AE2366</f>
        <v>0</v>
      </c>
      <c r="V2366" s="116">
        <f t="shared" si="619"/>
        <v>0</v>
      </c>
      <c r="W2366" s="116">
        <f t="shared" si="619"/>
        <v>0</v>
      </c>
      <c r="X2366" s="116">
        <f t="shared" si="619"/>
        <v>0</v>
      </c>
      <c r="Y2366" s="116">
        <f t="shared" si="619"/>
        <v>0</v>
      </c>
      <c r="Z2366" s="115">
        <f t="shared" si="605"/>
        <v>0</v>
      </c>
      <c r="AA2366" s="116">
        <f t="shared" si="617"/>
        <v>0</v>
      </c>
      <c r="AB2366" s="116">
        <f t="shared" si="617"/>
        <v>0</v>
      </c>
      <c r="AC2366" s="116">
        <f t="shared" si="617"/>
        <v>0</v>
      </c>
      <c r="AD2366" s="116">
        <f t="shared" si="617"/>
        <v>0</v>
      </c>
      <c r="AE2366" s="115">
        <f t="shared" si="607"/>
        <v>0</v>
      </c>
      <c r="AF2366" s="116">
        <f t="shared" si="618"/>
        <v>0</v>
      </c>
      <c r="AG2366" s="116">
        <f t="shared" si="618"/>
        <v>0</v>
      </c>
      <c r="AH2366" s="116">
        <f t="shared" si="618"/>
        <v>0</v>
      </c>
      <c r="AI2366" s="116">
        <f t="shared" si="618"/>
        <v>0</v>
      </c>
      <c r="AJ2366" s="115">
        <f t="shared" si="612"/>
        <v>0</v>
      </c>
      <c r="AK2366" s="116">
        <f t="shared" si="612"/>
        <v>0</v>
      </c>
      <c r="AL2366" s="116">
        <f t="shared" si="612"/>
        <v>0</v>
      </c>
      <c r="AM2366" s="116">
        <f t="shared" si="612"/>
        <v>0</v>
      </c>
      <c r="AN2366" s="116">
        <f t="shared" si="612"/>
        <v>0</v>
      </c>
      <c r="AO2366" s="115">
        <f t="shared" si="609"/>
        <v>0</v>
      </c>
      <c r="AP2366" s="116">
        <f t="shared" si="609"/>
        <v>0</v>
      </c>
      <c r="AQ2366" s="116">
        <f t="shared" si="609"/>
        <v>0</v>
      </c>
      <c r="AR2366" s="116">
        <f t="shared" si="609"/>
        <v>0</v>
      </c>
      <c r="AS2366" s="116">
        <f t="shared" si="610"/>
        <v>0</v>
      </c>
    </row>
    <row r="2367" spans="2:45" ht="27" thickTop="1" thickBot="1" x14ac:dyDescent="0.3">
      <c r="B2367" s="101" t="str">
        <f t="shared" si="598"/>
        <v>a</v>
      </c>
      <c r="C2367" s="101" t="str">
        <f t="shared" si="599"/>
        <v>a</v>
      </c>
      <c r="D2367" s="109" t="s">
        <v>279</v>
      </c>
      <c r="E2367" s="120" t="s">
        <v>307</v>
      </c>
      <c r="F2367" s="115">
        <f t="shared" si="613"/>
        <v>15500000</v>
      </c>
      <c r="G2367" s="116">
        <f t="shared" si="614"/>
        <v>5100000</v>
      </c>
      <c r="H2367" s="116">
        <f t="shared" si="614"/>
        <v>5150000</v>
      </c>
      <c r="I2367" s="116">
        <f t="shared" si="614"/>
        <v>3150000</v>
      </c>
      <c r="J2367" s="116">
        <f t="shared" si="614"/>
        <v>2100000</v>
      </c>
      <c r="K2367" s="115">
        <f t="shared" si="601"/>
        <v>15378000</v>
      </c>
      <c r="L2367" s="116">
        <f t="shared" si="615"/>
        <v>5100000</v>
      </c>
      <c r="M2367" s="116">
        <f t="shared" si="615"/>
        <v>5028000</v>
      </c>
      <c r="N2367" s="116">
        <f t="shared" si="615"/>
        <v>3150000</v>
      </c>
      <c r="O2367" s="116">
        <f t="shared" si="615"/>
        <v>2100000</v>
      </c>
      <c r="P2367" s="115">
        <f t="shared" si="603"/>
        <v>6214614.25</v>
      </c>
      <c r="Q2367" s="116">
        <f t="shared" si="616"/>
        <v>5026374.5</v>
      </c>
      <c r="R2367" s="116">
        <f t="shared" si="616"/>
        <v>1188239.75</v>
      </c>
      <c r="S2367" s="116">
        <f t="shared" si="616"/>
        <v>0</v>
      </c>
      <c r="T2367" s="116">
        <f t="shared" si="616"/>
        <v>0</v>
      </c>
      <c r="U2367" s="111">
        <f t="shared" si="619"/>
        <v>0</v>
      </c>
      <c r="V2367" s="116">
        <f t="shared" si="619"/>
        <v>0</v>
      </c>
      <c r="W2367" s="116">
        <f t="shared" si="619"/>
        <v>0</v>
      </c>
      <c r="X2367" s="116">
        <f t="shared" si="619"/>
        <v>0</v>
      </c>
      <c r="Y2367" s="116">
        <f t="shared" si="619"/>
        <v>0</v>
      </c>
      <c r="Z2367" s="115">
        <f t="shared" si="605"/>
        <v>0</v>
      </c>
      <c r="AA2367" s="116">
        <f t="shared" si="617"/>
        <v>0</v>
      </c>
      <c r="AB2367" s="116">
        <f t="shared" si="617"/>
        <v>0</v>
      </c>
      <c r="AC2367" s="116">
        <f t="shared" si="617"/>
        <v>0</v>
      </c>
      <c r="AD2367" s="116">
        <f t="shared" si="617"/>
        <v>0</v>
      </c>
      <c r="AE2367" s="115">
        <f t="shared" si="607"/>
        <v>0</v>
      </c>
      <c r="AF2367" s="116">
        <f t="shared" si="618"/>
        <v>0</v>
      </c>
      <c r="AG2367" s="116">
        <f t="shared" si="618"/>
        <v>0</v>
      </c>
      <c r="AH2367" s="116">
        <f t="shared" si="618"/>
        <v>0</v>
      </c>
      <c r="AI2367" s="116">
        <f t="shared" si="618"/>
        <v>0</v>
      </c>
      <c r="AJ2367" s="115">
        <f t="shared" si="612"/>
        <v>15500000</v>
      </c>
      <c r="AK2367" s="116">
        <f t="shared" si="612"/>
        <v>5100000</v>
      </c>
      <c r="AL2367" s="116">
        <f t="shared" si="612"/>
        <v>5150000</v>
      </c>
      <c r="AM2367" s="116">
        <f t="shared" si="612"/>
        <v>3150000</v>
      </c>
      <c r="AN2367" s="116">
        <f t="shared" si="612"/>
        <v>2100000</v>
      </c>
      <c r="AO2367" s="115">
        <f t="shared" si="609"/>
        <v>15378000</v>
      </c>
      <c r="AP2367" s="116">
        <f t="shared" si="609"/>
        <v>5100000</v>
      </c>
      <c r="AQ2367" s="116">
        <f t="shared" si="609"/>
        <v>5028000</v>
      </c>
      <c r="AR2367" s="116">
        <f t="shared" si="609"/>
        <v>3150000</v>
      </c>
      <c r="AS2367" s="116">
        <f t="shared" si="610"/>
        <v>2100000</v>
      </c>
    </row>
    <row r="2368" spans="2:45" ht="27" thickTop="1" thickBot="1" x14ac:dyDescent="0.3">
      <c r="B2368" s="101" t="str">
        <f t="shared" si="598"/>
        <v>a</v>
      </c>
      <c r="C2368" s="101" t="str">
        <f t="shared" si="599"/>
        <v>a</v>
      </c>
      <c r="D2368" s="109" t="s">
        <v>279</v>
      </c>
      <c r="E2368" s="121" t="s">
        <v>308</v>
      </c>
      <c r="F2368" s="115">
        <f t="shared" si="613"/>
        <v>500000</v>
      </c>
      <c r="G2368" s="116">
        <f t="shared" si="614"/>
        <v>100000</v>
      </c>
      <c r="H2368" s="116">
        <f t="shared" si="614"/>
        <v>150000</v>
      </c>
      <c r="I2368" s="116">
        <f t="shared" si="614"/>
        <v>150000</v>
      </c>
      <c r="J2368" s="116">
        <f t="shared" si="614"/>
        <v>100000</v>
      </c>
      <c r="K2368" s="115">
        <f t="shared" si="601"/>
        <v>500000</v>
      </c>
      <c r="L2368" s="116">
        <f t="shared" si="615"/>
        <v>100000</v>
      </c>
      <c r="M2368" s="116">
        <f t="shared" si="615"/>
        <v>150000</v>
      </c>
      <c r="N2368" s="116">
        <f t="shared" si="615"/>
        <v>150000</v>
      </c>
      <c r="O2368" s="116">
        <f t="shared" si="615"/>
        <v>100000</v>
      </c>
      <c r="P2368" s="115">
        <f t="shared" si="603"/>
        <v>34853.25</v>
      </c>
      <c r="Q2368" s="116">
        <f t="shared" si="616"/>
        <v>28213.5</v>
      </c>
      <c r="R2368" s="116">
        <f t="shared" si="616"/>
        <v>6639.75</v>
      </c>
      <c r="S2368" s="116">
        <f t="shared" si="616"/>
        <v>0</v>
      </c>
      <c r="T2368" s="116">
        <f t="shared" si="616"/>
        <v>0</v>
      </c>
      <c r="U2368" s="111">
        <f t="shared" si="619"/>
        <v>0</v>
      </c>
      <c r="V2368" s="116">
        <f t="shared" si="619"/>
        <v>0</v>
      </c>
      <c r="W2368" s="116">
        <f t="shared" si="619"/>
        <v>0</v>
      </c>
      <c r="X2368" s="116">
        <f t="shared" si="619"/>
        <v>0</v>
      </c>
      <c r="Y2368" s="116">
        <f t="shared" si="619"/>
        <v>0</v>
      </c>
      <c r="Z2368" s="115">
        <f t="shared" si="605"/>
        <v>0</v>
      </c>
      <c r="AA2368" s="116">
        <f t="shared" si="617"/>
        <v>0</v>
      </c>
      <c r="AB2368" s="116">
        <f t="shared" si="617"/>
        <v>0</v>
      </c>
      <c r="AC2368" s="116">
        <f t="shared" si="617"/>
        <v>0</v>
      </c>
      <c r="AD2368" s="116">
        <f t="shared" si="617"/>
        <v>0</v>
      </c>
      <c r="AE2368" s="115">
        <f t="shared" si="607"/>
        <v>0</v>
      </c>
      <c r="AF2368" s="116">
        <f t="shared" si="618"/>
        <v>0</v>
      </c>
      <c r="AG2368" s="116">
        <f t="shared" si="618"/>
        <v>0</v>
      </c>
      <c r="AH2368" s="116">
        <f t="shared" si="618"/>
        <v>0</v>
      </c>
      <c r="AI2368" s="116">
        <f t="shared" si="618"/>
        <v>0</v>
      </c>
      <c r="AJ2368" s="115">
        <f t="shared" si="612"/>
        <v>500000</v>
      </c>
      <c r="AK2368" s="116">
        <f t="shared" si="612"/>
        <v>100000</v>
      </c>
      <c r="AL2368" s="116">
        <f t="shared" si="612"/>
        <v>150000</v>
      </c>
      <c r="AM2368" s="116">
        <f t="shared" si="612"/>
        <v>150000</v>
      </c>
      <c r="AN2368" s="116">
        <f t="shared" si="612"/>
        <v>100000</v>
      </c>
      <c r="AO2368" s="115">
        <f t="shared" si="609"/>
        <v>500000</v>
      </c>
      <c r="AP2368" s="116">
        <f t="shared" si="609"/>
        <v>100000</v>
      </c>
      <c r="AQ2368" s="116">
        <f t="shared" si="609"/>
        <v>150000</v>
      </c>
      <c r="AR2368" s="116">
        <f t="shared" si="609"/>
        <v>150000</v>
      </c>
      <c r="AS2368" s="116">
        <f t="shared" si="610"/>
        <v>100000</v>
      </c>
    </row>
    <row r="2369" spans="2:45" ht="27" thickTop="1" thickBot="1" x14ac:dyDescent="0.3">
      <c r="B2369" s="101" t="str">
        <f t="shared" si="598"/>
        <v>a</v>
      </c>
      <c r="C2369" s="101" t="str">
        <f t="shared" si="599"/>
        <v>a</v>
      </c>
      <c r="D2369" s="109" t="s">
        <v>279</v>
      </c>
      <c r="E2369" s="121" t="s">
        <v>309</v>
      </c>
      <c r="F2369" s="115">
        <f t="shared" si="613"/>
        <v>15000000</v>
      </c>
      <c r="G2369" s="116">
        <f t="shared" si="614"/>
        <v>5000000</v>
      </c>
      <c r="H2369" s="116">
        <f t="shared" si="614"/>
        <v>5000000</v>
      </c>
      <c r="I2369" s="116">
        <f t="shared" si="614"/>
        <v>3000000</v>
      </c>
      <c r="J2369" s="116">
        <f t="shared" si="614"/>
        <v>2000000</v>
      </c>
      <c r="K2369" s="115">
        <f t="shared" si="601"/>
        <v>14878000</v>
      </c>
      <c r="L2369" s="116">
        <f t="shared" si="615"/>
        <v>5000000</v>
      </c>
      <c r="M2369" s="116">
        <f t="shared" si="615"/>
        <v>4878000</v>
      </c>
      <c r="N2369" s="116">
        <f t="shared" si="615"/>
        <v>3000000</v>
      </c>
      <c r="O2369" s="116">
        <f t="shared" si="615"/>
        <v>2000000</v>
      </c>
      <c r="P2369" s="115">
        <f t="shared" si="603"/>
        <v>6179761</v>
      </c>
      <c r="Q2369" s="116">
        <f t="shared" si="616"/>
        <v>4998161</v>
      </c>
      <c r="R2369" s="116">
        <f t="shared" si="616"/>
        <v>1181600</v>
      </c>
      <c r="S2369" s="116">
        <f t="shared" si="616"/>
        <v>0</v>
      </c>
      <c r="T2369" s="116">
        <f t="shared" si="616"/>
        <v>0</v>
      </c>
      <c r="U2369" s="111">
        <f t="shared" si="619"/>
        <v>0</v>
      </c>
      <c r="V2369" s="116">
        <f t="shared" si="619"/>
        <v>0</v>
      </c>
      <c r="W2369" s="116">
        <f t="shared" si="619"/>
        <v>0</v>
      </c>
      <c r="X2369" s="116">
        <f t="shared" si="619"/>
        <v>0</v>
      </c>
      <c r="Y2369" s="116">
        <f t="shared" si="619"/>
        <v>0</v>
      </c>
      <c r="Z2369" s="115">
        <f t="shared" si="605"/>
        <v>0</v>
      </c>
      <c r="AA2369" s="116">
        <f t="shared" si="617"/>
        <v>0</v>
      </c>
      <c r="AB2369" s="116">
        <f t="shared" si="617"/>
        <v>0</v>
      </c>
      <c r="AC2369" s="116">
        <f t="shared" si="617"/>
        <v>0</v>
      </c>
      <c r="AD2369" s="116">
        <f t="shared" si="617"/>
        <v>0</v>
      </c>
      <c r="AE2369" s="115">
        <f t="shared" si="607"/>
        <v>0</v>
      </c>
      <c r="AF2369" s="116">
        <f t="shared" si="618"/>
        <v>0</v>
      </c>
      <c r="AG2369" s="116">
        <f t="shared" si="618"/>
        <v>0</v>
      </c>
      <c r="AH2369" s="116">
        <f t="shared" si="618"/>
        <v>0</v>
      </c>
      <c r="AI2369" s="116">
        <f t="shared" si="618"/>
        <v>0</v>
      </c>
      <c r="AJ2369" s="115">
        <f t="shared" si="612"/>
        <v>15000000</v>
      </c>
      <c r="AK2369" s="116">
        <f t="shared" si="612"/>
        <v>5000000</v>
      </c>
      <c r="AL2369" s="116">
        <f t="shared" si="612"/>
        <v>5000000</v>
      </c>
      <c r="AM2369" s="116">
        <f t="shared" si="612"/>
        <v>3000000</v>
      </c>
      <c r="AN2369" s="116">
        <f t="shared" si="612"/>
        <v>2000000</v>
      </c>
      <c r="AO2369" s="115">
        <f t="shared" si="609"/>
        <v>14878000</v>
      </c>
      <c r="AP2369" s="116">
        <f t="shared" si="609"/>
        <v>5000000</v>
      </c>
      <c r="AQ2369" s="116">
        <f t="shared" si="609"/>
        <v>4878000</v>
      </c>
      <c r="AR2369" s="116">
        <f t="shared" si="609"/>
        <v>3000000</v>
      </c>
      <c r="AS2369" s="116">
        <f t="shared" si="610"/>
        <v>2000000</v>
      </c>
    </row>
    <row r="2370" spans="2:45" ht="16.5" thickTop="1" thickBot="1" x14ac:dyDescent="0.3">
      <c r="B2370" s="101" t="str">
        <f t="shared" si="598"/>
        <v>a</v>
      </c>
      <c r="C2370" s="101" t="str">
        <f t="shared" si="599"/>
        <v>a</v>
      </c>
      <c r="D2370" s="109" t="s">
        <v>279</v>
      </c>
      <c r="E2370" s="118" t="s">
        <v>310</v>
      </c>
      <c r="F2370" s="115">
        <f t="shared" si="613"/>
        <v>42700000</v>
      </c>
      <c r="G2370" s="116">
        <f t="shared" si="614"/>
        <v>5000000</v>
      </c>
      <c r="H2370" s="116">
        <f t="shared" si="614"/>
        <v>30000000</v>
      </c>
      <c r="I2370" s="116">
        <f t="shared" si="614"/>
        <v>4700000</v>
      </c>
      <c r="J2370" s="116">
        <f t="shared" si="614"/>
        <v>3000000</v>
      </c>
      <c r="K2370" s="115">
        <f t="shared" si="601"/>
        <v>42700000</v>
      </c>
      <c r="L2370" s="116">
        <f t="shared" si="615"/>
        <v>5000000</v>
      </c>
      <c r="M2370" s="116">
        <f t="shared" si="615"/>
        <v>30000000</v>
      </c>
      <c r="N2370" s="116">
        <f t="shared" si="615"/>
        <v>4700000</v>
      </c>
      <c r="O2370" s="116">
        <f t="shared" si="615"/>
        <v>3000000</v>
      </c>
      <c r="P2370" s="115">
        <f t="shared" si="603"/>
        <v>7592605.2599999998</v>
      </c>
      <c r="Q2370" s="116">
        <f t="shared" si="616"/>
        <v>4806553.88</v>
      </c>
      <c r="R2370" s="116">
        <f t="shared" si="616"/>
        <v>2786051.38</v>
      </c>
      <c r="S2370" s="116">
        <f t="shared" si="616"/>
        <v>0</v>
      </c>
      <c r="T2370" s="116">
        <f t="shared" si="616"/>
        <v>0</v>
      </c>
      <c r="U2370" s="111">
        <f t="shared" si="619"/>
        <v>20000000</v>
      </c>
      <c r="V2370" s="116">
        <f t="shared" si="619"/>
        <v>0</v>
      </c>
      <c r="W2370" s="116">
        <f t="shared" si="619"/>
        <v>20000000</v>
      </c>
      <c r="X2370" s="116">
        <f t="shared" si="619"/>
        <v>0</v>
      </c>
      <c r="Y2370" s="116">
        <f t="shared" si="619"/>
        <v>0</v>
      </c>
      <c r="Z2370" s="115">
        <f t="shared" si="605"/>
        <v>20000000</v>
      </c>
      <c r="AA2370" s="116">
        <f t="shared" si="617"/>
        <v>0</v>
      </c>
      <c r="AB2370" s="116">
        <f t="shared" si="617"/>
        <v>20000000</v>
      </c>
      <c r="AC2370" s="116">
        <f t="shared" si="617"/>
        <v>0</v>
      </c>
      <c r="AD2370" s="116">
        <f t="shared" si="617"/>
        <v>0</v>
      </c>
      <c r="AE2370" s="115">
        <f t="shared" si="607"/>
        <v>0</v>
      </c>
      <c r="AF2370" s="116">
        <f t="shared" si="618"/>
        <v>0</v>
      </c>
      <c r="AG2370" s="116">
        <f t="shared" si="618"/>
        <v>0</v>
      </c>
      <c r="AH2370" s="116">
        <f t="shared" si="618"/>
        <v>0</v>
      </c>
      <c r="AI2370" s="116">
        <f t="shared" si="618"/>
        <v>0</v>
      </c>
      <c r="AJ2370" s="115">
        <f t="shared" si="612"/>
        <v>62700000</v>
      </c>
      <c r="AK2370" s="116">
        <f t="shared" si="612"/>
        <v>5000000</v>
      </c>
      <c r="AL2370" s="116">
        <f t="shared" si="612"/>
        <v>50000000</v>
      </c>
      <c r="AM2370" s="116">
        <f t="shared" si="612"/>
        <v>4700000</v>
      </c>
      <c r="AN2370" s="116">
        <f t="shared" si="612"/>
        <v>3000000</v>
      </c>
      <c r="AO2370" s="115">
        <f t="shared" si="609"/>
        <v>62700000</v>
      </c>
      <c r="AP2370" s="116">
        <f t="shared" si="609"/>
        <v>5000000</v>
      </c>
      <c r="AQ2370" s="116">
        <f t="shared" si="609"/>
        <v>50000000</v>
      </c>
      <c r="AR2370" s="116">
        <f t="shared" si="609"/>
        <v>4700000</v>
      </c>
      <c r="AS2370" s="116">
        <f t="shared" si="610"/>
        <v>3000000</v>
      </c>
    </row>
    <row r="2371" spans="2:45" ht="16.5" hidden="1" thickTop="1" thickBot="1" x14ac:dyDescent="0.3">
      <c r="B2371" s="101" t="str">
        <f t="shared" si="598"/>
        <v>b</v>
      </c>
      <c r="C2371" s="101" t="str">
        <f t="shared" si="599"/>
        <v>b</v>
      </c>
      <c r="D2371" s="109" t="s">
        <v>279</v>
      </c>
      <c r="E2371" s="118" t="s">
        <v>311</v>
      </c>
      <c r="F2371" s="115">
        <f t="shared" si="613"/>
        <v>0</v>
      </c>
      <c r="G2371" s="116">
        <f t="shared" si="614"/>
        <v>0</v>
      </c>
      <c r="H2371" s="116">
        <f t="shared" si="614"/>
        <v>0</v>
      </c>
      <c r="I2371" s="116">
        <f t="shared" si="614"/>
        <v>0</v>
      </c>
      <c r="J2371" s="116">
        <f t="shared" si="614"/>
        <v>0</v>
      </c>
      <c r="K2371" s="115">
        <f t="shared" si="601"/>
        <v>0</v>
      </c>
      <c r="L2371" s="116">
        <f t="shared" si="615"/>
        <v>0</v>
      </c>
      <c r="M2371" s="116">
        <f t="shared" si="615"/>
        <v>0</v>
      </c>
      <c r="N2371" s="116">
        <f t="shared" si="615"/>
        <v>0</v>
      </c>
      <c r="O2371" s="116">
        <f t="shared" si="615"/>
        <v>0</v>
      </c>
      <c r="P2371" s="115">
        <f t="shared" si="603"/>
        <v>0</v>
      </c>
      <c r="Q2371" s="116">
        <f t="shared" si="616"/>
        <v>0</v>
      </c>
      <c r="R2371" s="116">
        <f t="shared" si="616"/>
        <v>0</v>
      </c>
      <c r="S2371" s="116">
        <f t="shared" si="616"/>
        <v>0</v>
      </c>
      <c r="T2371" s="116">
        <f t="shared" si="616"/>
        <v>0</v>
      </c>
      <c r="U2371" s="111">
        <f t="shared" si="619"/>
        <v>0</v>
      </c>
      <c r="V2371" s="116">
        <f t="shared" si="619"/>
        <v>0</v>
      </c>
      <c r="W2371" s="116">
        <f t="shared" si="619"/>
        <v>0</v>
      </c>
      <c r="X2371" s="116">
        <f t="shared" si="619"/>
        <v>0</v>
      </c>
      <c r="Y2371" s="116">
        <f t="shared" si="619"/>
        <v>0</v>
      </c>
      <c r="Z2371" s="115">
        <f t="shared" si="605"/>
        <v>0</v>
      </c>
      <c r="AA2371" s="116">
        <f t="shared" si="617"/>
        <v>0</v>
      </c>
      <c r="AB2371" s="116">
        <f t="shared" si="617"/>
        <v>0</v>
      </c>
      <c r="AC2371" s="116">
        <f t="shared" si="617"/>
        <v>0</v>
      </c>
      <c r="AD2371" s="116">
        <f t="shared" si="617"/>
        <v>0</v>
      </c>
      <c r="AE2371" s="115">
        <f t="shared" si="607"/>
        <v>0</v>
      </c>
      <c r="AF2371" s="116">
        <f t="shared" si="618"/>
        <v>0</v>
      </c>
      <c r="AG2371" s="116">
        <f t="shared" si="618"/>
        <v>0</v>
      </c>
      <c r="AH2371" s="116">
        <f t="shared" si="618"/>
        <v>0</v>
      </c>
      <c r="AI2371" s="116">
        <f t="shared" si="618"/>
        <v>0</v>
      </c>
      <c r="AJ2371" s="115">
        <f t="shared" si="612"/>
        <v>0</v>
      </c>
      <c r="AK2371" s="116">
        <f t="shared" si="612"/>
        <v>0</v>
      </c>
      <c r="AL2371" s="116">
        <f t="shared" si="612"/>
        <v>0</v>
      </c>
      <c r="AM2371" s="116">
        <f t="shared" si="612"/>
        <v>0</v>
      </c>
      <c r="AN2371" s="116">
        <f t="shared" si="612"/>
        <v>0</v>
      </c>
      <c r="AO2371" s="115">
        <f t="shared" si="609"/>
        <v>0</v>
      </c>
      <c r="AP2371" s="116">
        <f t="shared" si="609"/>
        <v>0</v>
      </c>
      <c r="AQ2371" s="116">
        <f t="shared" si="609"/>
        <v>0</v>
      </c>
      <c r="AR2371" s="116">
        <f t="shared" si="609"/>
        <v>0</v>
      </c>
      <c r="AS2371" s="116">
        <f t="shared" si="610"/>
        <v>0</v>
      </c>
    </row>
    <row r="2372" spans="2:45" ht="16.5" hidden="1" thickTop="1" thickBot="1" x14ac:dyDescent="0.3">
      <c r="B2372" s="101" t="str">
        <f t="shared" si="598"/>
        <v>b</v>
      </c>
      <c r="C2372" s="101" t="str">
        <f t="shared" si="599"/>
        <v>b</v>
      </c>
      <c r="D2372" s="109" t="s">
        <v>279</v>
      </c>
      <c r="E2372" s="118" t="s">
        <v>312</v>
      </c>
      <c r="F2372" s="115">
        <f t="shared" si="613"/>
        <v>0</v>
      </c>
      <c r="G2372" s="116">
        <f t="shared" si="614"/>
        <v>0</v>
      </c>
      <c r="H2372" s="116">
        <f t="shared" si="614"/>
        <v>0</v>
      </c>
      <c r="I2372" s="116">
        <f t="shared" si="614"/>
        <v>0</v>
      </c>
      <c r="J2372" s="116">
        <f t="shared" si="614"/>
        <v>0</v>
      </c>
      <c r="K2372" s="115">
        <f t="shared" si="601"/>
        <v>0</v>
      </c>
      <c r="L2372" s="116">
        <f t="shared" si="615"/>
        <v>0</v>
      </c>
      <c r="M2372" s="116">
        <f t="shared" si="615"/>
        <v>0</v>
      </c>
      <c r="N2372" s="116">
        <f t="shared" si="615"/>
        <v>0</v>
      </c>
      <c r="O2372" s="116">
        <f t="shared" si="615"/>
        <v>0</v>
      </c>
      <c r="P2372" s="115">
        <f t="shared" si="603"/>
        <v>0</v>
      </c>
      <c r="Q2372" s="116">
        <f t="shared" si="616"/>
        <v>0</v>
      </c>
      <c r="R2372" s="116">
        <f t="shared" si="616"/>
        <v>0</v>
      </c>
      <c r="S2372" s="116">
        <f t="shared" si="616"/>
        <v>0</v>
      </c>
      <c r="T2372" s="116">
        <f t="shared" si="616"/>
        <v>0</v>
      </c>
      <c r="U2372" s="111">
        <f t="shared" si="619"/>
        <v>0</v>
      </c>
      <c r="V2372" s="116">
        <f t="shared" si="619"/>
        <v>0</v>
      </c>
      <c r="W2372" s="116">
        <f t="shared" si="619"/>
        <v>0</v>
      </c>
      <c r="X2372" s="116">
        <f t="shared" si="619"/>
        <v>0</v>
      </c>
      <c r="Y2372" s="116">
        <f t="shared" si="619"/>
        <v>0</v>
      </c>
      <c r="Z2372" s="115">
        <f t="shared" si="605"/>
        <v>0</v>
      </c>
      <c r="AA2372" s="116">
        <f t="shared" si="617"/>
        <v>0</v>
      </c>
      <c r="AB2372" s="116">
        <f t="shared" si="617"/>
        <v>0</v>
      </c>
      <c r="AC2372" s="116">
        <f t="shared" si="617"/>
        <v>0</v>
      </c>
      <c r="AD2372" s="116">
        <f t="shared" si="617"/>
        <v>0</v>
      </c>
      <c r="AE2372" s="115">
        <f t="shared" si="607"/>
        <v>0</v>
      </c>
      <c r="AF2372" s="116">
        <f t="shared" si="618"/>
        <v>0</v>
      </c>
      <c r="AG2372" s="116">
        <f t="shared" si="618"/>
        <v>0</v>
      </c>
      <c r="AH2372" s="116">
        <f t="shared" si="618"/>
        <v>0</v>
      </c>
      <c r="AI2372" s="116">
        <f t="shared" si="618"/>
        <v>0</v>
      </c>
      <c r="AJ2372" s="115">
        <f t="shared" si="612"/>
        <v>0</v>
      </c>
      <c r="AK2372" s="116">
        <f t="shared" si="612"/>
        <v>0</v>
      </c>
      <c r="AL2372" s="116">
        <f t="shared" si="612"/>
        <v>0</v>
      </c>
      <c r="AM2372" s="116">
        <f t="shared" si="612"/>
        <v>0</v>
      </c>
      <c r="AN2372" s="116">
        <f t="shared" si="612"/>
        <v>0</v>
      </c>
      <c r="AO2372" s="115">
        <f t="shared" si="609"/>
        <v>0</v>
      </c>
      <c r="AP2372" s="116">
        <f t="shared" si="609"/>
        <v>0</v>
      </c>
      <c r="AQ2372" s="116">
        <f t="shared" si="609"/>
        <v>0</v>
      </c>
      <c r="AR2372" s="116">
        <f t="shared" ref="AR2372:AR2435" si="620">N2372+X2372</f>
        <v>0</v>
      </c>
      <c r="AS2372" s="116">
        <f t="shared" si="610"/>
        <v>0</v>
      </c>
    </row>
    <row r="2373" spans="2:45" ht="39.75" thickTop="1" thickBot="1" x14ac:dyDescent="0.3">
      <c r="B2373" s="101" t="str">
        <f t="shared" ref="B2373:B2436" si="621">IF((F2373+G2373+H2373+J2373++K2373+L2373+M2373+U2373+AJ2373+AO2373)&gt;0,"a","b")</f>
        <v>a</v>
      </c>
      <c r="D2373" s="109" t="s">
        <v>491</v>
      </c>
      <c r="E2373" s="118" t="s">
        <v>492</v>
      </c>
      <c r="F2373" s="115">
        <f t="shared" si="613"/>
        <v>61000000</v>
      </c>
      <c r="G2373" s="116">
        <f>SUM(G2374,G2386:G2388)</f>
        <v>10800000</v>
      </c>
      <c r="H2373" s="116">
        <f>SUM(H2374,H2386:H2388)</f>
        <v>35850000</v>
      </c>
      <c r="I2373" s="116">
        <f>SUM(I2374,I2386:I2388)</f>
        <v>8550000</v>
      </c>
      <c r="J2373" s="116">
        <f>SUM(J2374,J2386:J2388)</f>
        <v>5800000</v>
      </c>
      <c r="K2373" s="115">
        <f t="shared" ref="K2373:K2436" si="622">SUM(L2373:O2373)</f>
        <v>60878000</v>
      </c>
      <c r="L2373" s="116">
        <f>SUM(L2374,L2386:L2388)</f>
        <v>10800000</v>
      </c>
      <c r="M2373" s="116">
        <f>SUM(M2374,M2386:M2388)</f>
        <v>35728000</v>
      </c>
      <c r="N2373" s="116">
        <f>SUM(N2374,N2386:N2388)</f>
        <v>8550000</v>
      </c>
      <c r="O2373" s="116">
        <f>SUM(O2374,O2386:O2388)</f>
        <v>5800000</v>
      </c>
      <c r="P2373" s="115">
        <f t="shared" ref="P2373:P2436" si="623">SUM(Q2373:T2373)</f>
        <v>14532585.509999998</v>
      </c>
      <c r="Q2373" s="116">
        <f>SUM(Q2374,Q2386:Q2388)</f>
        <v>10312996.379999999</v>
      </c>
      <c r="R2373" s="116">
        <f>SUM(R2374,R2386:R2388)</f>
        <v>4219589.13</v>
      </c>
      <c r="S2373" s="116">
        <f>SUM(S2374,S2386:S2388)</f>
        <v>0</v>
      </c>
      <c r="T2373" s="116">
        <f>SUM(T2374,T2386:T2388)</f>
        <v>0</v>
      </c>
      <c r="U2373" s="111">
        <f t="shared" si="619"/>
        <v>20000000</v>
      </c>
      <c r="V2373" s="116">
        <f t="shared" si="619"/>
        <v>0</v>
      </c>
      <c r="W2373" s="116">
        <f t="shared" si="619"/>
        <v>20000000</v>
      </c>
      <c r="X2373" s="116">
        <f t="shared" si="619"/>
        <v>0</v>
      </c>
      <c r="Y2373" s="116">
        <f t="shared" si="619"/>
        <v>0</v>
      </c>
      <c r="Z2373" s="115">
        <f t="shared" ref="Z2373:Z2436" si="624">SUM(AA2373:AD2373)</f>
        <v>20000000</v>
      </c>
      <c r="AA2373" s="116">
        <f>SUM(AA2374,AA2386:AA2388)</f>
        <v>0</v>
      </c>
      <c r="AB2373" s="116">
        <f>SUM(AB2374,AB2386:AB2388)</f>
        <v>20000000</v>
      </c>
      <c r="AC2373" s="116">
        <f>SUM(AC2374,AC2386:AC2388)</f>
        <v>0</v>
      </c>
      <c r="AD2373" s="116">
        <f>SUM(AD2374,AD2386:AD2388)</f>
        <v>0</v>
      </c>
      <c r="AE2373" s="115">
        <f t="shared" ref="AE2373:AE2436" si="625">SUM(AF2373:AI2373)</f>
        <v>0</v>
      </c>
      <c r="AF2373" s="116">
        <f>SUM(AF2374,AF2386:AF2388)</f>
        <v>0</v>
      </c>
      <c r="AG2373" s="116">
        <f>SUM(AG2374,AG2386:AG2388)</f>
        <v>0</v>
      </c>
      <c r="AH2373" s="116">
        <f>SUM(AH2374,AH2386:AH2388)</f>
        <v>0</v>
      </c>
      <c r="AI2373" s="116">
        <f>SUM(AI2374,AI2386:AI2388)</f>
        <v>0</v>
      </c>
      <c r="AJ2373" s="115">
        <f t="shared" si="612"/>
        <v>81000000</v>
      </c>
      <c r="AK2373" s="116">
        <f t="shared" si="612"/>
        <v>10800000</v>
      </c>
      <c r="AL2373" s="116">
        <f t="shared" si="612"/>
        <v>55850000</v>
      </c>
      <c r="AM2373" s="116">
        <f t="shared" si="612"/>
        <v>8550000</v>
      </c>
      <c r="AN2373" s="116">
        <f t="shared" si="612"/>
        <v>5800000</v>
      </c>
      <c r="AO2373" s="115">
        <f t="shared" ref="AO2373:AR2436" si="626">K2373+U2373</f>
        <v>80878000</v>
      </c>
      <c r="AP2373" s="116">
        <f t="shared" si="626"/>
        <v>10800000</v>
      </c>
      <c r="AQ2373" s="116">
        <f t="shared" si="626"/>
        <v>55728000</v>
      </c>
      <c r="AR2373" s="116">
        <f t="shared" si="620"/>
        <v>8550000</v>
      </c>
      <c r="AS2373" s="116">
        <f t="shared" ref="AS2373:AS2436" si="627">O2373+AD2373+AI2373</f>
        <v>5800000</v>
      </c>
    </row>
    <row r="2374" spans="2:45" ht="16.5" thickTop="1" thickBot="1" x14ac:dyDescent="0.3">
      <c r="B2374" s="101" t="str">
        <f t="shared" si="621"/>
        <v>a</v>
      </c>
      <c r="D2374" s="109" t="s">
        <v>279</v>
      </c>
      <c r="E2374" s="119" t="s">
        <v>298</v>
      </c>
      <c r="F2374" s="115">
        <f t="shared" si="613"/>
        <v>18300000</v>
      </c>
      <c r="G2374" s="116">
        <f>SUM(G2375:G2381)</f>
        <v>5800000</v>
      </c>
      <c r="H2374" s="116">
        <f>SUM(H2375:H2381)</f>
        <v>5850000</v>
      </c>
      <c r="I2374" s="116">
        <f>SUM(I2375:I2381)</f>
        <v>3850000</v>
      </c>
      <c r="J2374" s="116">
        <f>SUM(J2375:J2381)</f>
        <v>2800000</v>
      </c>
      <c r="K2374" s="115">
        <f t="shared" si="622"/>
        <v>18178000</v>
      </c>
      <c r="L2374" s="116">
        <f>SUM(L2375:L2381)</f>
        <v>5800000</v>
      </c>
      <c r="M2374" s="116">
        <f>SUM(M2375:M2381)</f>
        <v>5728000</v>
      </c>
      <c r="N2374" s="116">
        <f>SUM(N2375:N2381)</f>
        <v>3850000</v>
      </c>
      <c r="O2374" s="116">
        <f>SUM(O2375:O2381)</f>
        <v>2800000</v>
      </c>
      <c r="P2374" s="115">
        <f t="shared" si="623"/>
        <v>6939980.25</v>
      </c>
      <c r="Q2374" s="116">
        <f>SUM(Q2375:Q2381)</f>
        <v>5506442.5</v>
      </c>
      <c r="R2374" s="116">
        <f>SUM(R2375:R2381)</f>
        <v>1433537.75</v>
      </c>
      <c r="S2374" s="116">
        <f>SUM(S2375:S2381)</f>
        <v>0</v>
      </c>
      <c r="T2374" s="116">
        <f>SUM(T2375:T2381)</f>
        <v>0</v>
      </c>
      <c r="U2374" s="111">
        <f t="shared" si="619"/>
        <v>0</v>
      </c>
      <c r="V2374" s="116">
        <f t="shared" si="619"/>
        <v>0</v>
      </c>
      <c r="W2374" s="116">
        <f t="shared" si="619"/>
        <v>0</v>
      </c>
      <c r="X2374" s="116">
        <f t="shared" si="619"/>
        <v>0</v>
      </c>
      <c r="Y2374" s="116">
        <f t="shared" si="619"/>
        <v>0</v>
      </c>
      <c r="Z2374" s="115">
        <f t="shared" si="624"/>
        <v>0</v>
      </c>
      <c r="AA2374" s="116">
        <f>SUM(AA2375:AA2381)</f>
        <v>0</v>
      </c>
      <c r="AB2374" s="116">
        <f>SUM(AB2375:AB2381)</f>
        <v>0</v>
      </c>
      <c r="AC2374" s="116">
        <f>SUM(AC2375:AC2381)</f>
        <v>0</v>
      </c>
      <c r="AD2374" s="116">
        <f>SUM(AD2375:AD2381)</f>
        <v>0</v>
      </c>
      <c r="AE2374" s="115">
        <f t="shared" si="625"/>
        <v>0</v>
      </c>
      <c r="AF2374" s="116">
        <f>SUM(AF2375:AF2381)</f>
        <v>0</v>
      </c>
      <c r="AG2374" s="116">
        <f>SUM(AG2375:AG2381)</f>
        <v>0</v>
      </c>
      <c r="AH2374" s="116">
        <f>SUM(AH2375:AH2381)</f>
        <v>0</v>
      </c>
      <c r="AI2374" s="116">
        <f>SUM(AI2375:AI2381)</f>
        <v>0</v>
      </c>
      <c r="AJ2374" s="115">
        <f t="shared" si="612"/>
        <v>18300000</v>
      </c>
      <c r="AK2374" s="116">
        <f t="shared" si="612"/>
        <v>5800000</v>
      </c>
      <c r="AL2374" s="116">
        <f t="shared" si="612"/>
        <v>5850000</v>
      </c>
      <c r="AM2374" s="116">
        <f t="shared" si="612"/>
        <v>3850000</v>
      </c>
      <c r="AN2374" s="116">
        <f t="shared" si="612"/>
        <v>2800000</v>
      </c>
      <c r="AO2374" s="115">
        <f t="shared" si="626"/>
        <v>18178000</v>
      </c>
      <c r="AP2374" s="116">
        <f t="shared" si="626"/>
        <v>5800000</v>
      </c>
      <c r="AQ2374" s="116">
        <f t="shared" si="626"/>
        <v>5728000</v>
      </c>
      <c r="AR2374" s="116">
        <f t="shared" si="620"/>
        <v>3850000</v>
      </c>
      <c r="AS2374" s="116">
        <f t="shared" si="627"/>
        <v>2800000</v>
      </c>
    </row>
    <row r="2375" spans="2:45" ht="16.5" thickTop="1" thickBot="1" x14ac:dyDescent="0.3">
      <c r="B2375" s="101" t="str">
        <f t="shared" si="621"/>
        <v>b</v>
      </c>
      <c r="D2375" s="109" t="s">
        <v>279</v>
      </c>
      <c r="E2375" s="120" t="s">
        <v>299</v>
      </c>
      <c r="F2375" s="115">
        <f t="shared" si="613"/>
        <v>0</v>
      </c>
      <c r="G2375" s="116">
        <v>0</v>
      </c>
      <c r="H2375" s="116">
        <v>0</v>
      </c>
      <c r="I2375" s="116">
        <v>0</v>
      </c>
      <c r="J2375" s="116">
        <v>0</v>
      </c>
      <c r="K2375" s="115">
        <f t="shared" si="622"/>
        <v>0</v>
      </c>
      <c r="L2375" s="116">
        <v>0</v>
      </c>
      <c r="M2375" s="116">
        <v>0</v>
      </c>
      <c r="N2375" s="116">
        <v>0</v>
      </c>
      <c r="O2375" s="116">
        <v>0</v>
      </c>
      <c r="P2375" s="115">
        <f t="shared" si="623"/>
        <v>0</v>
      </c>
      <c r="Q2375" s="116">
        <v>0</v>
      </c>
      <c r="R2375" s="116">
        <v>0</v>
      </c>
      <c r="S2375" s="116">
        <v>0</v>
      </c>
      <c r="T2375" s="116">
        <v>0</v>
      </c>
      <c r="U2375" s="111">
        <f t="shared" si="619"/>
        <v>0</v>
      </c>
      <c r="V2375" s="116">
        <f t="shared" si="619"/>
        <v>0</v>
      </c>
      <c r="W2375" s="116">
        <f t="shared" si="619"/>
        <v>0</v>
      </c>
      <c r="X2375" s="116">
        <f t="shared" si="619"/>
        <v>0</v>
      </c>
      <c r="Y2375" s="116">
        <f t="shared" si="619"/>
        <v>0</v>
      </c>
      <c r="Z2375" s="115">
        <f t="shared" si="624"/>
        <v>0</v>
      </c>
      <c r="AA2375" s="116">
        <v>0</v>
      </c>
      <c r="AB2375" s="116">
        <v>0</v>
      </c>
      <c r="AC2375" s="116">
        <v>0</v>
      </c>
      <c r="AD2375" s="116">
        <v>0</v>
      </c>
      <c r="AE2375" s="115">
        <f t="shared" si="625"/>
        <v>0</v>
      </c>
      <c r="AF2375" s="116">
        <v>0</v>
      </c>
      <c r="AG2375" s="116">
        <v>0</v>
      </c>
      <c r="AH2375" s="116">
        <v>0</v>
      </c>
      <c r="AI2375" s="116">
        <v>0</v>
      </c>
      <c r="AJ2375" s="115">
        <f t="shared" si="612"/>
        <v>0</v>
      </c>
      <c r="AK2375" s="116">
        <f t="shared" si="612"/>
        <v>0</v>
      </c>
      <c r="AL2375" s="116">
        <f t="shared" si="612"/>
        <v>0</v>
      </c>
      <c r="AM2375" s="116">
        <f t="shared" si="612"/>
        <v>0</v>
      </c>
      <c r="AN2375" s="116">
        <f t="shared" si="612"/>
        <v>0</v>
      </c>
      <c r="AO2375" s="115">
        <f t="shared" si="626"/>
        <v>0</v>
      </c>
      <c r="AP2375" s="116">
        <f t="shared" si="626"/>
        <v>0</v>
      </c>
      <c r="AQ2375" s="116">
        <f t="shared" si="626"/>
        <v>0</v>
      </c>
      <c r="AR2375" s="116">
        <f t="shared" si="620"/>
        <v>0</v>
      </c>
      <c r="AS2375" s="116">
        <f t="shared" si="627"/>
        <v>0</v>
      </c>
    </row>
    <row r="2376" spans="2:45" ht="16.5" thickTop="1" thickBot="1" x14ac:dyDescent="0.3">
      <c r="B2376" s="101" t="str">
        <f t="shared" si="621"/>
        <v>a</v>
      </c>
      <c r="D2376" s="109" t="s">
        <v>279</v>
      </c>
      <c r="E2376" s="120" t="s">
        <v>300</v>
      </c>
      <c r="F2376" s="115">
        <f t="shared" si="613"/>
        <v>800000</v>
      </c>
      <c r="G2376" s="116">
        <v>200000</v>
      </c>
      <c r="H2376" s="116">
        <v>200000</v>
      </c>
      <c r="I2376" s="116">
        <v>200000</v>
      </c>
      <c r="J2376" s="116">
        <v>200000</v>
      </c>
      <c r="K2376" s="115">
        <f t="shared" si="622"/>
        <v>800000</v>
      </c>
      <c r="L2376" s="116">
        <v>200000</v>
      </c>
      <c r="M2376" s="116">
        <v>200000</v>
      </c>
      <c r="N2376" s="116">
        <v>200000</v>
      </c>
      <c r="O2376" s="116">
        <v>200000</v>
      </c>
      <c r="P2376" s="115">
        <f t="shared" si="623"/>
        <v>153629</v>
      </c>
      <c r="Q2376" s="116">
        <v>76278</v>
      </c>
      <c r="R2376" s="116">
        <v>77351</v>
      </c>
      <c r="S2376" s="116">
        <v>0</v>
      </c>
      <c r="T2376" s="116">
        <v>0</v>
      </c>
      <c r="U2376" s="111">
        <f t="shared" si="619"/>
        <v>0</v>
      </c>
      <c r="V2376" s="116">
        <f t="shared" si="619"/>
        <v>0</v>
      </c>
      <c r="W2376" s="116">
        <f t="shared" si="619"/>
        <v>0</v>
      </c>
      <c r="X2376" s="116">
        <f t="shared" si="619"/>
        <v>0</v>
      </c>
      <c r="Y2376" s="116">
        <f t="shared" si="619"/>
        <v>0</v>
      </c>
      <c r="Z2376" s="115">
        <f t="shared" si="624"/>
        <v>0</v>
      </c>
      <c r="AA2376" s="116">
        <v>0</v>
      </c>
      <c r="AB2376" s="116">
        <v>0</v>
      </c>
      <c r="AC2376" s="116">
        <v>0</v>
      </c>
      <c r="AD2376" s="116">
        <v>0</v>
      </c>
      <c r="AE2376" s="115">
        <f t="shared" si="625"/>
        <v>0</v>
      </c>
      <c r="AF2376" s="116">
        <v>0</v>
      </c>
      <c r="AG2376" s="116">
        <v>0</v>
      </c>
      <c r="AH2376" s="116">
        <v>0</v>
      </c>
      <c r="AI2376" s="116">
        <v>0</v>
      </c>
      <c r="AJ2376" s="115">
        <f t="shared" si="612"/>
        <v>800000</v>
      </c>
      <c r="AK2376" s="116">
        <f t="shared" si="612"/>
        <v>200000</v>
      </c>
      <c r="AL2376" s="116">
        <f t="shared" si="612"/>
        <v>200000</v>
      </c>
      <c r="AM2376" s="116">
        <f t="shared" si="612"/>
        <v>200000</v>
      </c>
      <c r="AN2376" s="116">
        <f t="shared" si="612"/>
        <v>200000</v>
      </c>
      <c r="AO2376" s="115">
        <f t="shared" si="626"/>
        <v>800000</v>
      </c>
      <c r="AP2376" s="116">
        <f t="shared" si="626"/>
        <v>200000</v>
      </c>
      <c r="AQ2376" s="116">
        <f t="shared" si="626"/>
        <v>200000</v>
      </c>
      <c r="AR2376" s="116">
        <f t="shared" si="620"/>
        <v>200000</v>
      </c>
      <c r="AS2376" s="116">
        <f t="shared" si="627"/>
        <v>200000</v>
      </c>
    </row>
    <row r="2377" spans="2:45" ht="16.5" thickTop="1" thickBot="1" x14ac:dyDescent="0.3">
      <c r="B2377" s="101" t="str">
        <f t="shared" si="621"/>
        <v>b</v>
      </c>
      <c r="D2377" s="109" t="s">
        <v>279</v>
      </c>
      <c r="E2377" s="120" t="s">
        <v>301</v>
      </c>
      <c r="F2377" s="115">
        <f t="shared" si="613"/>
        <v>0</v>
      </c>
      <c r="G2377" s="116">
        <v>0</v>
      </c>
      <c r="H2377" s="116">
        <v>0</v>
      </c>
      <c r="I2377" s="116">
        <v>0</v>
      </c>
      <c r="J2377" s="116">
        <v>0</v>
      </c>
      <c r="K2377" s="115">
        <f t="shared" si="622"/>
        <v>0</v>
      </c>
      <c r="L2377" s="116">
        <v>0</v>
      </c>
      <c r="M2377" s="116">
        <v>0</v>
      </c>
      <c r="N2377" s="116">
        <v>0</v>
      </c>
      <c r="O2377" s="116">
        <v>0</v>
      </c>
      <c r="P2377" s="115">
        <f t="shared" si="623"/>
        <v>0</v>
      </c>
      <c r="Q2377" s="116">
        <v>0</v>
      </c>
      <c r="R2377" s="116">
        <v>0</v>
      </c>
      <c r="S2377" s="116">
        <v>0</v>
      </c>
      <c r="T2377" s="116">
        <v>0</v>
      </c>
      <c r="U2377" s="111">
        <f t="shared" si="619"/>
        <v>0</v>
      </c>
      <c r="V2377" s="116">
        <f t="shared" si="619"/>
        <v>0</v>
      </c>
      <c r="W2377" s="116">
        <f t="shared" si="619"/>
        <v>0</v>
      </c>
      <c r="X2377" s="116">
        <f t="shared" si="619"/>
        <v>0</v>
      </c>
      <c r="Y2377" s="116">
        <f t="shared" si="619"/>
        <v>0</v>
      </c>
      <c r="Z2377" s="115">
        <f t="shared" si="624"/>
        <v>0</v>
      </c>
      <c r="AA2377" s="116">
        <v>0</v>
      </c>
      <c r="AB2377" s="116">
        <v>0</v>
      </c>
      <c r="AC2377" s="116">
        <v>0</v>
      </c>
      <c r="AD2377" s="116">
        <v>0</v>
      </c>
      <c r="AE2377" s="115">
        <f t="shared" si="625"/>
        <v>0</v>
      </c>
      <c r="AF2377" s="116">
        <v>0</v>
      </c>
      <c r="AG2377" s="116">
        <v>0</v>
      </c>
      <c r="AH2377" s="116">
        <v>0</v>
      </c>
      <c r="AI2377" s="116">
        <v>0</v>
      </c>
      <c r="AJ2377" s="115">
        <f t="shared" si="612"/>
        <v>0</v>
      </c>
      <c r="AK2377" s="116">
        <f t="shared" si="612"/>
        <v>0</v>
      </c>
      <c r="AL2377" s="116">
        <f t="shared" si="612"/>
        <v>0</v>
      </c>
      <c r="AM2377" s="116">
        <f t="shared" si="612"/>
        <v>0</v>
      </c>
      <c r="AN2377" s="116">
        <f t="shared" si="612"/>
        <v>0</v>
      </c>
      <c r="AO2377" s="115">
        <f t="shared" si="626"/>
        <v>0</v>
      </c>
      <c r="AP2377" s="116">
        <f t="shared" si="626"/>
        <v>0</v>
      </c>
      <c r="AQ2377" s="116">
        <f t="shared" si="626"/>
        <v>0</v>
      </c>
      <c r="AR2377" s="116">
        <f t="shared" si="620"/>
        <v>0</v>
      </c>
      <c r="AS2377" s="116">
        <f t="shared" si="627"/>
        <v>0</v>
      </c>
    </row>
    <row r="2378" spans="2:45" ht="16.5" thickTop="1" thickBot="1" x14ac:dyDescent="0.3">
      <c r="B2378" s="101" t="str">
        <f t="shared" si="621"/>
        <v>b</v>
      </c>
      <c r="D2378" s="109" t="s">
        <v>279</v>
      </c>
      <c r="E2378" s="120" t="s">
        <v>302</v>
      </c>
      <c r="F2378" s="115">
        <f t="shared" si="613"/>
        <v>0</v>
      </c>
      <c r="G2378" s="116">
        <v>0</v>
      </c>
      <c r="H2378" s="116">
        <v>0</v>
      </c>
      <c r="I2378" s="116">
        <v>0</v>
      </c>
      <c r="J2378" s="116">
        <v>0</v>
      </c>
      <c r="K2378" s="115">
        <f t="shared" si="622"/>
        <v>0</v>
      </c>
      <c r="L2378" s="116">
        <v>0</v>
      </c>
      <c r="M2378" s="116">
        <v>0</v>
      </c>
      <c r="N2378" s="116">
        <v>0</v>
      </c>
      <c r="O2378" s="116">
        <v>0</v>
      </c>
      <c r="P2378" s="115">
        <f t="shared" si="623"/>
        <v>0</v>
      </c>
      <c r="Q2378" s="116">
        <v>0</v>
      </c>
      <c r="R2378" s="116">
        <v>0</v>
      </c>
      <c r="S2378" s="116">
        <v>0</v>
      </c>
      <c r="T2378" s="116">
        <v>0</v>
      </c>
      <c r="U2378" s="111">
        <f t="shared" si="619"/>
        <v>0</v>
      </c>
      <c r="V2378" s="116">
        <f t="shared" si="619"/>
        <v>0</v>
      </c>
      <c r="W2378" s="116">
        <f t="shared" si="619"/>
        <v>0</v>
      </c>
      <c r="X2378" s="116">
        <f t="shared" si="619"/>
        <v>0</v>
      </c>
      <c r="Y2378" s="116">
        <f t="shared" si="619"/>
        <v>0</v>
      </c>
      <c r="Z2378" s="115">
        <f t="shared" si="624"/>
        <v>0</v>
      </c>
      <c r="AA2378" s="116">
        <v>0</v>
      </c>
      <c r="AB2378" s="116">
        <v>0</v>
      </c>
      <c r="AC2378" s="116">
        <v>0</v>
      </c>
      <c r="AD2378" s="116">
        <v>0</v>
      </c>
      <c r="AE2378" s="115">
        <f t="shared" si="625"/>
        <v>0</v>
      </c>
      <c r="AF2378" s="116">
        <v>0</v>
      </c>
      <c r="AG2378" s="116">
        <v>0</v>
      </c>
      <c r="AH2378" s="116">
        <v>0</v>
      </c>
      <c r="AI2378" s="116">
        <v>0</v>
      </c>
      <c r="AJ2378" s="115">
        <f t="shared" si="612"/>
        <v>0</v>
      </c>
      <c r="AK2378" s="116">
        <f t="shared" si="612"/>
        <v>0</v>
      </c>
      <c r="AL2378" s="116">
        <f t="shared" si="612"/>
        <v>0</v>
      </c>
      <c r="AM2378" s="116">
        <f t="shared" si="612"/>
        <v>0</v>
      </c>
      <c r="AN2378" s="116">
        <f t="shared" si="612"/>
        <v>0</v>
      </c>
      <c r="AO2378" s="115">
        <f t="shared" si="626"/>
        <v>0</v>
      </c>
      <c r="AP2378" s="116">
        <f t="shared" si="626"/>
        <v>0</v>
      </c>
      <c r="AQ2378" s="116">
        <f t="shared" si="626"/>
        <v>0</v>
      </c>
      <c r="AR2378" s="116">
        <f t="shared" si="620"/>
        <v>0</v>
      </c>
      <c r="AS2378" s="116">
        <f t="shared" si="627"/>
        <v>0</v>
      </c>
    </row>
    <row r="2379" spans="2:45" ht="16.5" thickTop="1" thickBot="1" x14ac:dyDescent="0.3">
      <c r="B2379" s="101" t="str">
        <f t="shared" si="621"/>
        <v>b</v>
      </c>
      <c r="D2379" s="109" t="s">
        <v>279</v>
      </c>
      <c r="E2379" s="120" t="s">
        <v>303</v>
      </c>
      <c r="F2379" s="115">
        <f t="shared" si="613"/>
        <v>0</v>
      </c>
      <c r="G2379" s="116">
        <v>0</v>
      </c>
      <c r="H2379" s="116">
        <v>0</v>
      </c>
      <c r="I2379" s="116">
        <v>0</v>
      </c>
      <c r="J2379" s="116">
        <v>0</v>
      </c>
      <c r="K2379" s="115">
        <f t="shared" si="622"/>
        <v>0</v>
      </c>
      <c r="L2379" s="116">
        <v>0</v>
      </c>
      <c r="M2379" s="116">
        <v>0</v>
      </c>
      <c r="N2379" s="116">
        <v>0</v>
      </c>
      <c r="O2379" s="116">
        <v>0</v>
      </c>
      <c r="P2379" s="115">
        <f t="shared" si="623"/>
        <v>0</v>
      </c>
      <c r="Q2379" s="116">
        <v>0</v>
      </c>
      <c r="R2379" s="116">
        <v>0</v>
      </c>
      <c r="S2379" s="116">
        <v>0</v>
      </c>
      <c r="T2379" s="116">
        <v>0</v>
      </c>
      <c r="U2379" s="111">
        <f t="shared" si="619"/>
        <v>0</v>
      </c>
      <c r="V2379" s="116">
        <f t="shared" si="619"/>
        <v>0</v>
      </c>
      <c r="W2379" s="116">
        <f t="shared" si="619"/>
        <v>0</v>
      </c>
      <c r="X2379" s="116">
        <f t="shared" si="619"/>
        <v>0</v>
      </c>
      <c r="Y2379" s="116">
        <f t="shared" si="619"/>
        <v>0</v>
      </c>
      <c r="Z2379" s="115">
        <f t="shared" si="624"/>
        <v>0</v>
      </c>
      <c r="AA2379" s="116">
        <v>0</v>
      </c>
      <c r="AB2379" s="116">
        <v>0</v>
      </c>
      <c r="AC2379" s="116">
        <v>0</v>
      </c>
      <c r="AD2379" s="116">
        <v>0</v>
      </c>
      <c r="AE2379" s="115">
        <f t="shared" si="625"/>
        <v>0</v>
      </c>
      <c r="AF2379" s="116">
        <v>0</v>
      </c>
      <c r="AG2379" s="116">
        <v>0</v>
      </c>
      <c r="AH2379" s="116">
        <v>0</v>
      </c>
      <c r="AI2379" s="116">
        <v>0</v>
      </c>
      <c r="AJ2379" s="115">
        <f t="shared" si="612"/>
        <v>0</v>
      </c>
      <c r="AK2379" s="116">
        <f t="shared" si="612"/>
        <v>0</v>
      </c>
      <c r="AL2379" s="116">
        <f t="shared" si="612"/>
        <v>0</v>
      </c>
      <c r="AM2379" s="116">
        <f t="shared" si="612"/>
        <v>0</v>
      </c>
      <c r="AN2379" s="116">
        <f t="shared" si="612"/>
        <v>0</v>
      </c>
      <c r="AO2379" s="115">
        <f t="shared" si="626"/>
        <v>0</v>
      </c>
      <c r="AP2379" s="116">
        <f t="shared" si="626"/>
        <v>0</v>
      </c>
      <c r="AQ2379" s="116">
        <f t="shared" si="626"/>
        <v>0</v>
      </c>
      <c r="AR2379" s="116">
        <f t="shared" si="620"/>
        <v>0</v>
      </c>
      <c r="AS2379" s="116">
        <f t="shared" si="627"/>
        <v>0</v>
      </c>
    </row>
    <row r="2380" spans="2:45" ht="16.5" thickTop="1" thickBot="1" x14ac:dyDescent="0.3">
      <c r="B2380" s="101" t="str">
        <f t="shared" si="621"/>
        <v>a</v>
      </c>
      <c r="D2380" s="109" t="s">
        <v>279</v>
      </c>
      <c r="E2380" s="120" t="s">
        <v>304</v>
      </c>
      <c r="F2380" s="115">
        <f t="shared" si="613"/>
        <v>2000000</v>
      </c>
      <c r="G2380" s="116">
        <v>500000</v>
      </c>
      <c r="H2380" s="116">
        <v>500000</v>
      </c>
      <c r="I2380" s="116">
        <v>500000</v>
      </c>
      <c r="J2380" s="116">
        <v>500000</v>
      </c>
      <c r="K2380" s="115">
        <f t="shared" si="622"/>
        <v>2000000</v>
      </c>
      <c r="L2380" s="116">
        <v>500000</v>
      </c>
      <c r="M2380" s="116">
        <v>500000</v>
      </c>
      <c r="N2380" s="116">
        <v>500000</v>
      </c>
      <c r="O2380" s="116">
        <v>500000</v>
      </c>
      <c r="P2380" s="115">
        <f t="shared" si="623"/>
        <v>571737</v>
      </c>
      <c r="Q2380" s="116">
        <v>403790</v>
      </c>
      <c r="R2380" s="116">
        <v>167947</v>
      </c>
      <c r="S2380" s="116">
        <v>0</v>
      </c>
      <c r="T2380" s="116">
        <v>0</v>
      </c>
      <c r="U2380" s="111">
        <f t="shared" si="619"/>
        <v>0</v>
      </c>
      <c r="V2380" s="116">
        <f t="shared" si="619"/>
        <v>0</v>
      </c>
      <c r="W2380" s="116">
        <f t="shared" si="619"/>
        <v>0</v>
      </c>
      <c r="X2380" s="116">
        <f t="shared" si="619"/>
        <v>0</v>
      </c>
      <c r="Y2380" s="116">
        <f t="shared" si="619"/>
        <v>0</v>
      </c>
      <c r="Z2380" s="115">
        <f t="shared" si="624"/>
        <v>0</v>
      </c>
      <c r="AA2380" s="116">
        <v>0</v>
      </c>
      <c r="AB2380" s="116">
        <v>0</v>
      </c>
      <c r="AC2380" s="116">
        <v>0</v>
      </c>
      <c r="AD2380" s="116">
        <v>0</v>
      </c>
      <c r="AE2380" s="115">
        <f t="shared" si="625"/>
        <v>0</v>
      </c>
      <c r="AF2380" s="116">
        <v>0</v>
      </c>
      <c r="AG2380" s="116">
        <v>0</v>
      </c>
      <c r="AH2380" s="116">
        <v>0</v>
      </c>
      <c r="AI2380" s="116">
        <v>0</v>
      </c>
      <c r="AJ2380" s="115">
        <f t="shared" si="612"/>
        <v>2000000</v>
      </c>
      <c r="AK2380" s="116">
        <f t="shared" si="612"/>
        <v>500000</v>
      </c>
      <c r="AL2380" s="116">
        <f t="shared" si="612"/>
        <v>500000</v>
      </c>
      <c r="AM2380" s="116">
        <f t="shared" si="612"/>
        <v>500000</v>
      </c>
      <c r="AN2380" s="116">
        <f t="shared" si="612"/>
        <v>500000</v>
      </c>
      <c r="AO2380" s="115">
        <f t="shared" si="626"/>
        <v>2000000</v>
      </c>
      <c r="AP2380" s="116">
        <f t="shared" si="626"/>
        <v>500000</v>
      </c>
      <c r="AQ2380" s="116">
        <f t="shared" si="626"/>
        <v>500000</v>
      </c>
      <c r="AR2380" s="116">
        <f t="shared" si="620"/>
        <v>500000</v>
      </c>
      <c r="AS2380" s="116">
        <f t="shared" si="627"/>
        <v>500000</v>
      </c>
    </row>
    <row r="2381" spans="2:45" ht="16.5" thickTop="1" thickBot="1" x14ac:dyDescent="0.3">
      <c r="B2381" s="101" t="str">
        <f t="shared" si="621"/>
        <v>a</v>
      </c>
      <c r="D2381" s="109" t="s">
        <v>279</v>
      </c>
      <c r="E2381" s="120" t="s">
        <v>305</v>
      </c>
      <c r="F2381" s="115">
        <f t="shared" si="613"/>
        <v>15500000</v>
      </c>
      <c r="G2381" s="116">
        <f>SUM(G2382:G2383)</f>
        <v>5100000</v>
      </c>
      <c r="H2381" s="116">
        <f>SUM(H2382:H2383)</f>
        <v>5150000</v>
      </c>
      <c r="I2381" s="116">
        <f>SUM(I2382:I2383)</f>
        <v>3150000</v>
      </c>
      <c r="J2381" s="116">
        <f>SUM(J2382:J2383)</f>
        <v>2100000</v>
      </c>
      <c r="K2381" s="115">
        <f t="shared" si="622"/>
        <v>15378000</v>
      </c>
      <c r="L2381" s="116">
        <f>SUM(L2382:L2383)</f>
        <v>5100000</v>
      </c>
      <c r="M2381" s="116">
        <f>SUM(M2382:M2383)</f>
        <v>5028000</v>
      </c>
      <c r="N2381" s="116">
        <f>SUM(N2382:N2383)</f>
        <v>3150000</v>
      </c>
      <c r="O2381" s="116">
        <f>SUM(O2382:O2383)</f>
        <v>2100000</v>
      </c>
      <c r="P2381" s="115">
        <f t="shared" si="623"/>
        <v>6214614.25</v>
      </c>
      <c r="Q2381" s="116">
        <f>SUM(Q2382:Q2383)</f>
        <v>5026374.5</v>
      </c>
      <c r="R2381" s="116">
        <f>SUM(R2382:R2383)</f>
        <v>1188239.75</v>
      </c>
      <c r="S2381" s="116">
        <f>SUM(S2382:S2383)</f>
        <v>0</v>
      </c>
      <c r="T2381" s="116">
        <f>SUM(T2382:T2383)</f>
        <v>0</v>
      </c>
      <c r="U2381" s="111">
        <f t="shared" si="619"/>
        <v>0</v>
      </c>
      <c r="V2381" s="116">
        <f t="shared" si="619"/>
        <v>0</v>
      </c>
      <c r="W2381" s="116">
        <f t="shared" si="619"/>
        <v>0</v>
      </c>
      <c r="X2381" s="116">
        <f t="shared" si="619"/>
        <v>0</v>
      </c>
      <c r="Y2381" s="116">
        <f t="shared" si="619"/>
        <v>0</v>
      </c>
      <c r="Z2381" s="115">
        <f t="shared" si="624"/>
        <v>0</v>
      </c>
      <c r="AA2381" s="116">
        <f>SUM(AA2382:AA2383)</f>
        <v>0</v>
      </c>
      <c r="AB2381" s="116">
        <f>SUM(AB2382:AB2383)</f>
        <v>0</v>
      </c>
      <c r="AC2381" s="116">
        <f>SUM(AC2382:AC2383)</f>
        <v>0</v>
      </c>
      <c r="AD2381" s="116">
        <f>SUM(AD2382:AD2383)</f>
        <v>0</v>
      </c>
      <c r="AE2381" s="115">
        <f t="shared" si="625"/>
        <v>0</v>
      </c>
      <c r="AF2381" s="116">
        <f>SUM(AF2382:AF2383)</f>
        <v>0</v>
      </c>
      <c r="AG2381" s="116">
        <f>SUM(AG2382:AG2383)</f>
        <v>0</v>
      </c>
      <c r="AH2381" s="116">
        <f>SUM(AH2382:AH2383)</f>
        <v>0</v>
      </c>
      <c r="AI2381" s="116">
        <f>SUM(AI2382:AI2383)</f>
        <v>0</v>
      </c>
      <c r="AJ2381" s="115">
        <f t="shared" si="612"/>
        <v>15500000</v>
      </c>
      <c r="AK2381" s="116">
        <f t="shared" si="612"/>
        <v>5100000</v>
      </c>
      <c r="AL2381" s="116">
        <f t="shared" si="612"/>
        <v>5150000</v>
      </c>
      <c r="AM2381" s="116">
        <f t="shared" si="612"/>
        <v>3150000</v>
      </c>
      <c r="AN2381" s="116">
        <f t="shared" si="612"/>
        <v>2100000</v>
      </c>
      <c r="AO2381" s="115">
        <f t="shared" si="626"/>
        <v>15378000</v>
      </c>
      <c r="AP2381" s="116">
        <f t="shared" si="626"/>
        <v>5100000</v>
      </c>
      <c r="AQ2381" s="116">
        <f t="shared" si="626"/>
        <v>5028000</v>
      </c>
      <c r="AR2381" s="116">
        <f t="shared" si="620"/>
        <v>3150000</v>
      </c>
      <c r="AS2381" s="116">
        <f t="shared" si="627"/>
        <v>2100000</v>
      </c>
    </row>
    <row r="2382" spans="2:45" ht="16.5" thickTop="1" thickBot="1" x14ac:dyDescent="0.3">
      <c r="B2382" s="101" t="str">
        <f t="shared" si="621"/>
        <v>b</v>
      </c>
      <c r="D2382" s="109" t="s">
        <v>279</v>
      </c>
      <c r="E2382" s="121" t="s">
        <v>306</v>
      </c>
      <c r="F2382" s="115">
        <f t="shared" si="613"/>
        <v>0</v>
      </c>
      <c r="G2382" s="116">
        <v>0</v>
      </c>
      <c r="H2382" s="116">
        <v>0</v>
      </c>
      <c r="I2382" s="116">
        <v>0</v>
      </c>
      <c r="J2382" s="116">
        <v>0</v>
      </c>
      <c r="K2382" s="115">
        <f t="shared" si="622"/>
        <v>0</v>
      </c>
      <c r="L2382" s="116">
        <v>0</v>
      </c>
      <c r="M2382" s="116">
        <v>0</v>
      </c>
      <c r="N2382" s="116">
        <v>0</v>
      </c>
      <c r="O2382" s="116">
        <v>0</v>
      </c>
      <c r="P2382" s="115">
        <f t="shared" si="623"/>
        <v>0</v>
      </c>
      <c r="Q2382" s="116">
        <v>0</v>
      </c>
      <c r="R2382" s="116">
        <v>0</v>
      </c>
      <c r="S2382" s="116">
        <v>0</v>
      </c>
      <c r="T2382" s="116">
        <v>0</v>
      </c>
      <c r="U2382" s="111">
        <f t="shared" si="619"/>
        <v>0</v>
      </c>
      <c r="V2382" s="116">
        <f t="shared" si="619"/>
        <v>0</v>
      </c>
      <c r="W2382" s="116">
        <f t="shared" si="619"/>
        <v>0</v>
      </c>
      <c r="X2382" s="116">
        <f t="shared" si="619"/>
        <v>0</v>
      </c>
      <c r="Y2382" s="116">
        <f t="shared" si="619"/>
        <v>0</v>
      </c>
      <c r="Z2382" s="115">
        <f t="shared" si="624"/>
        <v>0</v>
      </c>
      <c r="AA2382" s="116">
        <v>0</v>
      </c>
      <c r="AB2382" s="116">
        <v>0</v>
      </c>
      <c r="AC2382" s="116">
        <v>0</v>
      </c>
      <c r="AD2382" s="116">
        <v>0</v>
      </c>
      <c r="AE2382" s="115">
        <f t="shared" si="625"/>
        <v>0</v>
      </c>
      <c r="AF2382" s="116">
        <v>0</v>
      </c>
      <c r="AG2382" s="116">
        <v>0</v>
      </c>
      <c r="AH2382" s="116">
        <v>0</v>
      </c>
      <c r="AI2382" s="116">
        <v>0</v>
      </c>
      <c r="AJ2382" s="115">
        <f t="shared" si="612"/>
        <v>0</v>
      </c>
      <c r="AK2382" s="116">
        <f t="shared" si="612"/>
        <v>0</v>
      </c>
      <c r="AL2382" s="116">
        <f t="shared" si="612"/>
        <v>0</v>
      </c>
      <c r="AM2382" s="116">
        <f t="shared" si="612"/>
        <v>0</v>
      </c>
      <c r="AN2382" s="116">
        <f t="shared" si="612"/>
        <v>0</v>
      </c>
      <c r="AO2382" s="115">
        <f t="shared" si="626"/>
        <v>0</v>
      </c>
      <c r="AP2382" s="116">
        <f t="shared" si="626"/>
        <v>0</v>
      </c>
      <c r="AQ2382" s="116">
        <f t="shared" si="626"/>
        <v>0</v>
      </c>
      <c r="AR2382" s="116">
        <f t="shared" si="620"/>
        <v>0</v>
      </c>
      <c r="AS2382" s="116">
        <f t="shared" si="627"/>
        <v>0</v>
      </c>
    </row>
    <row r="2383" spans="2:45" ht="27" thickTop="1" thickBot="1" x14ac:dyDescent="0.3">
      <c r="B2383" s="101" t="str">
        <f t="shared" si="621"/>
        <v>a</v>
      </c>
      <c r="D2383" s="109" t="s">
        <v>279</v>
      </c>
      <c r="E2383" s="121" t="s">
        <v>307</v>
      </c>
      <c r="F2383" s="115">
        <f t="shared" si="613"/>
        <v>15500000</v>
      </c>
      <c r="G2383" s="116">
        <f>SUM(G2384:G2385)</f>
        <v>5100000</v>
      </c>
      <c r="H2383" s="116">
        <f>SUM(H2384:H2385)</f>
        <v>5150000</v>
      </c>
      <c r="I2383" s="116">
        <f>SUM(I2384:I2385)</f>
        <v>3150000</v>
      </c>
      <c r="J2383" s="116">
        <f>SUM(J2384:J2385)</f>
        <v>2100000</v>
      </c>
      <c r="K2383" s="115">
        <f t="shared" si="622"/>
        <v>15378000</v>
      </c>
      <c r="L2383" s="116">
        <f>SUM(L2384:L2385)</f>
        <v>5100000</v>
      </c>
      <c r="M2383" s="116">
        <f>SUM(M2384:M2385)</f>
        <v>5028000</v>
      </c>
      <c r="N2383" s="116">
        <f>SUM(N2384:N2385)</f>
        <v>3150000</v>
      </c>
      <c r="O2383" s="116">
        <f>SUM(O2384:O2385)</f>
        <v>2100000</v>
      </c>
      <c r="P2383" s="115">
        <f t="shared" si="623"/>
        <v>6214614.25</v>
      </c>
      <c r="Q2383" s="116">
        <f>SUM(Q2384:Q2385)</f>
        <v>5026374.5</v>
      </c>
      <c r="R2383" s="116">
        <f>SUM(R2384:R2385)</f>
        <v>1188239.75</v>
      </c>
      <c r="S2383" s="116">
        <f>SUM(S2384:S2385)</f>
        <v>0</v>
      </c>
      <c r="T2383" s="116">
        <f>SUM(T2384:T2385)</f>
        <v>0</v>
      </c>
      <c r="U2383" s="111">
        <f t="shared" si="619"/>
        <v>0</v>
      </c>
      <c r="V2383" s="116">
        <f t="shared" si="619"/>
        <v>0</v>
      </c>
      <c r="W2383" s="116">
        <f t="shared" si="619"/>
        <v>0</v>
      </c>
      <c r="X2383" s="116">
        <f t="shared" si="619"/>
        <v>0</v>
      </c>
      <c r="Y2383" s="116">
        <f t="shared" si="619"/>
        <v>0</v>
      </c>
      <c r="Z2383" s="115">
        <f t="shared" si="624"/>
        <v>0</v>
      </c>
      <c r="AA2383" s="116">
        <f>SUM(AA2384:AA2385)</f>
        <v>0</v>
      </c>
      <c r="AB2383" s="116">
        <f>SUM(AB2384:AB2385)</f>
        <v>0</v>
      </c>
      <c r="AC2383" s="116">
        <f>SUM(AC2384:AC2385)</f>
        <v>0</v>
      </c>
      <c r="AD2383" s="116">
        <f>SUM(AD2384:AD2385)</f>
        <v>0</v>
      </c>
      <c r="AE2383" s="115">
        <f t="shared" si="625"/>
        <v>0</v>
      </c>
      <c r="AF2383" s="116">
        <f>SUM(AF2384:AF2385)</f>
        <v>0</v>
      </c>
      <c r="AG2383" s="116">
        <f>SUM(AG2384:AG2385)</f>
        <v>0</v>
      </c>
      <c r="AH2383" s="116">
        <f>SUM(AH2384:AH2385)</f>
        <v>0</v>
      </c>
      <c r="AI2383" s="116">
        <f>SUM(AI2384:AI2385)</f>
        <v>0</v>
      </c>
      <c r="AJ2383" s="115">
        <f t="shared" si="612"/>
        <v>15500000</v>
      </c>
      <c r="AK2383" s="116">
        <f t="shared" si="612"/>
        <v>5100000</v>
      </c>
      <c r="AL2383" s="116">
        <f t="shared" si="612"/>
        <v>5150000</v>
      </c>
      <c r="AM2383" s="116">
        <f t="shared" si="612"/>
        <v>3150000</v>
      </c>
      <c r="AN2383" s="116">
        <f t="shared" si="612"/>
        <v>2100000</v>
      </c>
      <c r="AO2383" s="115">
        <f t="shared" si="626"/>
        <v>15378000</v>
      </c>
      <c r="AP2383" s="116">
        <f t="shared" si="626"/>
        <v>5100000</v>
      </c>
      <c r="AQ2383" s="116">
        <f t="shared" si="626"/>
        <v>5028000</v>
      </c>
      <c r="AR2383" s="116">
        <f t="shared" si="620"/>
        <v>3150000</v>
      </c>
      <c r="AS2383" s="116">
        <f t="shared" si="627"/>
        <v>2100000</v>
      </c>
    </row>
    <row r="2384" spans="2:45" ht="27" thickTop="1" thickBot="1" x14ac:dyDescent="0.3">
      <c r="B2384" s="101" t="str">
        <f t="shared" si="621"/>
        <v>a</v>
      </c>
      <c r="D2384" s="109" t="s">
        <v>279</v>
      </c>
      <c r="E2384" s="122" t="s">
        <v>308</v>
      </c>
      <c r="F2384" s="115">
        <f t="shared" si="613"/>
        <v>500000</v>
      </c>
      <c r="G2384" s="116">
        <v>100000</v>
      </c>
      <c r="H2384" s="116">
        <v>150000</v>
      </c>
      <c r="I2384" s="116">
        <v>150000</v>
      </c>
      <c r="J2384" s="116">
        <v>100000</v>
      </c>
      <c r="K2384" s="115">
        <f t="shared" si="622"/>
        <v>500000</v>
      </c>
      <c r="L2384" s="116">
        <v>100000</v>
      </c>
      <c r="M2384" s="116">
        <v>150000</v>
      </c>
      <c r="N2384" s="116">
        <v>150000</v>
      </c>
      <c r="O2384" s="116">
        <v>100000</v>
      </c>
      <c r="P2384" s="115">
        <f t="shared" si="623"/>
        <v>34853.25</v>
      </c>
      <c r="Q2384" s="116">
        <v>28213.5</v>
      </c>
      <c r="R2384" s="116">
        <v>6639.75</v>
      </c>
      <c r="S2384" s="116">
        <v>0</v>
      </c>
      <c r="T2384" s="116">
        <v>0</v>
      </c>
      <c r="U2384" s="111">
        <f t="shared" si="619"/>
        <v>0</v>
      </c>
      <c r="V2384" s="116">
        <f t="shared" si="619"/>
        <v>0</v>
      </c>
      <c r="W2384" s="116">
        <f t="shared" si="619"/>
        <v>0</v>
      </c>
      <c r="X2384" s="116">
        <f t="shared" si="619"/>
        <v>0</v>
      </c>
      <c r="Y2384" s="116">
        <f t="shared" si="619"/>
        <v>0</v>
      </c>
      <c r="Z2384" s="115">
        <f t="shared" si="624"/>
        <v>0</v>
      </c>
      <c r="AA2384" s="116">
        <v>0</v>
      </c>
      <c r="AB2384" s="116">
        <v>0</v>
      </c>
      <c r="AC2384" s="116">
        <v>0</v>
      </c>
      <c r="AD2384" s="116">
        <v>0</v>
      </c>
      <c r="AE2384" s="115">
        <f t="shared" si="625"/>
        <v>0</v>
      </c>
      <c r="AF2384" s="116">
        <v>0</v>
      </c>
      <c r="AG2384" s="116">
        <v>0</v>
      </c>
      <c r="AH2384" s="116">
        <v>0</v>
      </c>
      <c r="AI2384" s="116">
        <v>0</v>
      </c>
      <c r="AJ2384" s="115">
        <f t="shared" si="612"/>
        <v>500000</v>
      </c>
      <c r="AK2384" s="116">
        <f t="shared" si="612"/>
        <v>100000</v>
      </c>
      <c r="AL2384" s="116">
        <f t="shared" si="612"/>
        <v>150000</v>
      </c>
      <c r="AM2384" s="116">
        <f t="shared" si="612"/>
        <v>150000</v>
      </c>
      <c r="AN2384" s="116">
        <f t="shared" si="612"/>
        <v>100000</v>
      </c>
      <c r="AO2384" s="115">
        <f t="shared" si="626"/>
        <v>500000</v>
      </c>
      <c r="AP2384" s="116">
        <f t="shared" si="626"/>
        <v>100000</v>
      </c>
      <c r="AQ2384" s="116">
        <f t="shared" si="626"/>
        <v>150000</v>
      </c>
      <c r="AR2384" s="116">
        <f t="shared" si="620"/>
        <v>150000</v>
      </c>
      <c r="AS2384" s="116">
        <f t="shared" si="627"/>
        <v>100000</v>
      </c>
    </row>
    <row r="2385" spans="2:45" ht="27" thickTop="1" thickBot="1" x14ac:dyDescent="0.3">
      <c r="B2385" s="101" t="str">
        <f t="shared" si="621"/>
        <v>a</v>
      </c>
      <c r="D2385" s="109" t="s">
        <v>279</v>
      </c>
      <c r="E2385" s="122" t="s">
        <v>309</v>
      </c>
      <c r="F2385" s="115">
        <f t="shared" si="613"/>
        <v>15000000</v>
      </c>
      <c r="G2385" s="116">
        <v>5000000</v>
      </c>
      <c r="H2385" s="116">
        <v>5000000</v>
      </c>
      <c r="I2385" s="116">
        <v>3000000</v>
      </c>
      <c r="J2385" s="116">
        <v>2000000</v>
      </c>
      <c r="K2385" s="115">
        <f t="shared" si="622"/>
        <v>14878000</v>
      </c>
      <c r="L2385" s="116">
        <v>5000000</v>
      </c>
      <c r="M2385" s="116">
        <v>4878000</v>
      </c>
      <c r="N2385" s="116">
        <v>3000000</v>
      </c>
      <c r="O2385" s="116">
        <v>2000000</v>
      </c>
      <c r="P2385" s="115">
        <f t="shared" si="623"/>
        <v>6179761</v>
      </c>
      <c r="Q2385" s="116">
        <v>4998161</v>
      </c>
      <c r="R2385" s="116">
        <v>1181600</v>
      </c>
      <c r="S2385" s="116">
        <v>0</v>
      </c>
      <c r="T2385" s="116">
        <v>0</v>
      </c>
      <c r="U2385" s="111">
        <f t="shared" si="619"/>
        <v>0</v>
      </c>
      <c r="V2385" s="116">
        <f t="shared" si="619"/>
        <v>0</v>
      </c>
      <c r="W2385" s="116">
        <f t="shared" si="619"/>
        <v>0</v>
      </c>
      <c r="X2385" s="116">
        <f t="shared" si="619"/>
        <v>0</v>
      </c>
      <c r="Y2385" s="116">
        <f t="shared" si="619"/>
        <v>0</v>
      </c>
      <c r="Z2385" s="115">
        <f t="shared" si="624"/>
        <v>0</v>
      </c>
      <c r="AA2385" s="116">
        <v>0</v>
      </c>
      <c r="AB2385" s="116">
        <v>0</v>
      </c>
      <c r="AC2385" s="116">
        <v>0</v>
      </c>
      <c r="AD2385" s="116">
        <v>0</v>
      </c>
      <c r="AE2385" s="115">
        <f t="shared" si="625"/>
        <v>0</v>
      </c>
      <c r="AF2385" s="116">
        <v>0</v>
      </c>
      <c r="AG2385" s="116">
        <v>0</v>
      </c>
      <c r="AH2385" s="116">
        <v>0</v>
      </c>
      <c r="AI2385" s="116">
        <v>0</v>
      </c>
      <c r="AJ2385" s="115">
        <f t="shared" si="612"/>
        <v>15000000</v>
      </c>
      <c r="AK2385" s="116">
        <f t="shared" si="612"/>
        <v>5000000</v>
      </c>
      <c r="AL2385" s="116">
        <f t="shared" si="612"/>
        <v>5000000</v>
      </c>
      <c r="AM2385" s="116">
        <f t="shared" si="612"/>
        <v>3000000</v>
      </c>
      <c r="AN2385" s="116">
        <f t="shared" si="612"/>
        <v>2000000</v>
      </c>
      <c r="AO2385" s="115">
        <f t="shared" si="626"/>
        <v>14878000</v>
      </c>
      <c r="AP2385" s="116">
        <f t="shared" si="626"/>
        <v>5000000</v>
      </c>
      <c r="AQ2385" s="116">
        <f t="shared" si="626"/>
        <v>4878000</v>
      </c>
      <c r="AR2385" s="116">
        <f t="shared" si="620"/>
        <v>3000000</v>
      </c>
      <c r="AS2385" s="116">
        <f t="shared" si="627"/>
        <v>2000000</v>
      </c>
    </row>
    <row r="2386" spans="2:45" ht="16.5" thickTop="1" thickBot="1" x14ac:dyDescent="0.3">
      <c r="B2386" s="101" t="str">
        <f t="shared" si="621"/>
        <v>a</v>
      </c>
      <c r="D2386" s="109" t="s">
        <v>279</v>
      </c>
      <c r="E2386" s="119" t="s">
        <v>310</v>
      </c>
      <c r="F2386" s="115">
        <f t="shared" si="613"/>
        <v>42700000</v>
      </c>
      <c r="G2386" s="116">
        <v>5000000</v>
      </c>
      <c r="H2386" s="116">
        <v>30000000</v>
      </c>
      <c r="I2386" s="116">
        <v>4700000</v>
      </c>
      <c r="J2386" s="116">
        <v>3000000</v>
      </c>
      <c r="K2386" s="115">
        <f t="shared" si="622"/>
        <v>42700000</v>
      </c>
      <c r="L2386" s="116">
        <v>5000000</v>
      </c>
      <c r="M2386" s="116">
        <v>30000000</v>
      </c>
      <c r="N2386" s="116">
        <v>4700000</v>
      </c>
      <c r="O2386" s="116">
        <v>3000000</v>
      </c>
      <c r="P2386" s="115">
        <f t="shared" si="623"/>
        <v>7592605.2599999998</v>
      </c>
      <c r="Q2386" s="116">
        <v>4806553.88</v>
      </c>
      <c r="R2386" s="116">
        <v>2786051.38</v>
      </c>
      <c r="S2386" s="116">
        <v>0</v>
      </c>
      <c r="T2386" s="116">
        <v>0</v>
      </c>
      <c r="U2386" s="111">
        <f t="shared" si="619"/>
        <v>20000000</v>
      </c>
      <c r="V2386" s="116">
        <f t="shared" si="619"/>
        <v>0</v>
      </c>
      <c r="W2386" s="116">
        <f t="shared" si="619"/>
        <v>20000000</v>
      </c>
      <c r="X2386" s="116">
        <f t="shared" si="619"/>
        <v>0</v>
      </c>
      <c r="Y2386" s="116">
        <f t="shared" si="619"/>
        <v>0</v>
      </c>
      <c r="Z2386" s="115">
        <f t="shared" si="624"/>
        <v>20000000</v>
      </c>
      <c r="AA2386" s="116">
        <v>0</v>
      </c>
      <c r="AB2386" s="116">
        <v>20000000</v>
      </c>
      <c r="AC2386" s="116">
        <v>0</v>
      </c>
      <c r="AD2386" s="116">
        <v>0</v>
      </c>
      <c r="AE2386" s="115">
        <f t="shared" si="625"/>
        <v>0</v>
      </c>
      <c r="AF2386" s="116">
        <v>0</v>
      </c>
      <c r="AG2386" s="116">
        <v>0</v>
      </c>
      <c r="AH2386" s="116">
        <v>0</v>
      </c>
      <c r="AI2386" s="116">
        <v>0</v>
      </c>
      <c r="AJ2386" s="115">
        <f t="shared" si="612"/>
        <v>62700000</v>
      </c>
      <c r="AK2386" s="116">
        <f t="shared" si="612"/>
        <v>5000000</v>
      </c>
      <c r="AL2386" s="116">
        <f t="shared" si="612"/>
        <v>50000000</v>
      </c>
      <c r="AM2386" s="116">
        <f t="shared" si="612"/>
        <v>4700000</v>
      </c>
      <c r="AN2386" s="116">
        <f t="shared" si="612"/>
        <v>3000000</v>
      </c>
      <c r="AO2386" s="115">
        <f t="shared" si="626"/>
        <v>62700000</v>
      </c>
      <c r="AP2386" s="116">
        <f t="shared" si="626"/>
        <v>5000000</v>
      </c>
      <c r="AQ2386" s="116">
        <f t="shared" si="626"/>
        <v>50000000</v>
      </c>
      <c r="AR2386" s="116">
        <f t="shared" si="620"/>
        <v>4700000</v>
      </c>
      <c r="AS2386" s="116">
        <f t="shared" si="627"/>
        <v>3000000</v>
      </c>
    </row>
    <row r="2387" spans="2:45" ht="16.5" thickTop="1" thickBot="1" x14ac:dyDescent="0.3">
      <c r="B2387" s="101" t="str">
        <f t="shared" si="621"/>
        <v>b</v>
      </c>
      <c r="D2387" s="109" t="s">
        <v>279</v>
      </c>
      <c r="E2387" s="119" t="s">
        <v>311</v>
      </c>
      <c r="F2387" s="115">
        <f t="shared" si="613"/>
        <v>0</v>
      </c>
      <c r="G2387" s="116">
        <v>0</v>
      </c>
      <c r="H2387" s="116">
        <v>0</v>
      </c>
      <c r="I2387" s="116">
        <v>0</v>
      </c>
      <c r="J2387" s="116">
        <v>0</v>
      </c>
      <c r="K2387" s="115">
        <f t="shared" si="622"/>
        <v>0</v>
      </c>
      <c r="L2387" s="116">
        <v>0</v>
      </c>
      <c r="M2387" s="116">
        <v>0</v>
      </c>
      <c r="N2387" s="116">
        <v>0</v>
      </c>
      <c r="O2387" s="116">
        <v>0</v>
      </c>
      <c r="P2387" s="115">
        <f t="shared" si="623"/>
        <v>0</v>
      </c>
      <c r="Q2387" s="116">
        <v>0</v>
      </c>
      <c r="R2387" s="116">
        <v>0</v>
      </c>
      <c r="S2387" s="116">
        <v>0</v>
      </c>
      <c r="T2387" s="116">
        <v>0</v>
      </c>
      <c r="U2387" s="111">
        <f t="shared" si="619"/>
        <v>0</v>
      </c>
      <c r="V2387" s="116">
        <f t="shared" si="619"/>
        <v>0</v>
      </c>
      <c r="W2387" s="116">
        <f t="shared" si="619"/>
        <v>0</v>
      </c>
      <c r="X2387" s="116">
        <f t="shared" si="619"/>
        <v>0</v>
      </c>
      <c r="Y2387" s="116">
        <f t="shared" si="619"/>
        <v>0</v>
      </c>
      <c r="Z2387" s="115">
        <f t="shared" si="624"/>
        <v>0</v>
      </c>
      <c r="AA2387" s="116">
        <v>0</v>
      </c>
      <c r="AB2387" s="116">
        <v>0</v>
      </c>
      <c r="AC2387" s="116">
        <v>0</v>
      </c>
      <c r="AD2387" s="116">
        <v>0</v>
      </c>
      <c r="AE2387" s="115">
        <f t="shared" si="625"/>
        <v>0</v>
      </c>
      <c r="AF2387" s="116">
        <v>0</v>
      </c>
      <c r="AG2387" s="116">
        <v>0</v>
      </c>
      <c r="AH2387" s="116">
        <v>0</v>
      </c>
      <c r="AI2387" s="116">
        <v>0</v>
      </c>
      <c r="AJ2387" s="115">
        <f t="shared" si="612"/>
        <v>0</v>
      </c>
      <c r="AK2387" s="116">
        <f t="shared" si="612"/>
        <v>0</v>
      </c>
      <c r="AL2387" s="116">
        <f t="shared" si="612"/>
        <v>0</v>
      </c>
      <c r="AM2387" s="116">
        <f t="shared" si="612"/>
        <v>0</v>
      </c>
      <c r="AN2387" s="116">
        <f t="shared" si="612"/>
        <v>0</v>
      </c>
      <c r="AO2387" s="115">
        <f t="shared" si="626"/>
        <v>0</v>
      </c>
      <c r="AP2387" s="116">
        <f t="shared" si="626"/>
        <v>0</v>
      </c>
      <c r="AQ2387" s="116">
        <f t="shared" si="626"/>
        <v>0</v>
      </c>
      <c r="AR2387" s="116">
        <f t="shared" si="620"/>
        <v>0</v>
      </c>
      <c r="AS2387" s="116">
        <f t="shared" si="627"/>
        <v>0</v>
      </c>
    </row>
    <row r="2388" spans="2:45" ht="16.5" thickTop="1" thickBot="1" x14ac:dyDescent="0.3">
      <c r="B2388" s="101" t="str">
        <f t="shared" si="621"/>
        <v>b</v>
      </c>
      <c r="D2388" s="109" t="s">
        <v>279</v>
      </c>
      <c r="E2388" s="119" t="s">
        <v>312</v>
      </c>
      <c r="F2388" s="115">
        <f t="shared" si="613"/>
        <v>0</v>
      </c>
      <c r="G2388" s="116">
        <v>0</v>
      </c>
      <c r="H2388" s="116">
        <v>0</v>
      </c>
      <c r="I2388" s="116">
        <v>0</v>
      </c>
      <c r="J2388" s="116">
        <v>0</v>
      </c>
      <c r="K2388" s="115">
        <f t="shared" si="622"/>
        <v>0</v>
      </c>
      <c r="L2388" s="116">
        <v>0</v>
      </c>
      <c r="M2388" s="116">
        <v>0</v>
      </c>
      <c r="N2388" s="116">
        <v>0</v>
      </c>
      <c r="O2388" s="116">
        <v>0</v>
      </c>
      <c r="P2388" s="115">
        <f t="shared" si="623"/>
        <v>0</v>
      </c>
      <c r="Q2388" s="116">
        <v>0</v>
      </c>
      <c r="R2388" s="116">
        <v>0</v>
      </c>
      <c r="S2388" s="116">
        <v>0</v>
      </c>
      <c r="T2388" s="116">
        <v>0</v>
      </c>
      <c r="U2388" s="111">
        <f t="shared" si="619"/>
        <v>0</v>
      </c>
      <c r="V2388" s="116">
        <f t="shared" si="619"/>
        <v>0</v>
      </c>
      <c r="W2388" s="116">
        <f t="shared" si="619"/>
        <v>0</v>
      </c>
      <c r="X2388" s="116">
        <f t="shared" si="619"/>
        <v>0</v>
      </c>
      <c r="Y2388" s="116">
        <f t="shared" si="619"/>
        <v>0</v>
      </c>
      <c r="Z2388" s="115">
        <f t="shared" si="624"/>
        <v>0</v>
      </c>
      <c r="AA2388" s="116">
        <v>0</v>
      </c>
      <c r="AB2388" s="116">
        <v>0</v>
      </c>
      <c r="AC2388" s="116">
        <v>0</v>
      </c>
      <c r="AD2388" s="116">
        <v>0</v>
      </c>
      <c r="AE2388" s="115">
        <f t="shared" si="625"/>
        <v>0</v>
      </c>
      <c r="AF2388" s="116">
        <v>0</v>
      </c>
      <c r="AG2388" s="116">
        <v>0</v>
      </c>
      <c r="AH2388" s="116">
        <v>0</v>
      </c>
      <c r="AI2388" s="116">
        <v>0</v>
      </c>
      <c r="AJ2388" s="115">
        <f t="shared" si="612"/>
        <v>0</v>
      </c>
      <c r="AK2388" s="116">
        <f t="shared" si="612"/>
        <v>0</v>
      </c>
      <c r="AL2388" s="116">
        <f t="shared" si="612"/>
        <v>0</v>
      </c>
      <c r="AM2388" s="116">
        <f t="shared" si="612"/>
        <v>0</v>
      </c>
      <c r="AN2388" s="116">
        <f t="shared" si="612"/>
        <v>0</v>
      </c>
      <c r="AO2388" s="115">
        <f t="shared" si="626"/>
        <v>0</v>
      </c>
      <c r="AP2388" s="116">
        <f t="shared" si="626"/>
        <v>0</v>
      </c>
      <c r="AQ2388" s="116">
        <f t="shared" si="626"/>
        <v>0</v>
      </c>
      <c r="AR2388" s="116">
        <f t="shared" si="620"/>
        <v>0</v>
      </c>
      <c r="AS2388" s="116">
        <f t="shared" si="627"/>
        <v>0</v>
      </c>
    </row>
    <row r="2389" spans="2:45" ht="52.5" thickTop="1" thickBot="1" x14ac:dyDescent="0.3">
      <c r="B2389" s="101" t="str">
        <f t="shared" si="621"/>
        <v>b</v>
      </c>
      <c r="D2389" s="109" t="s">
        <v>493</v>
      </c>
      <c r="E2389" s="118" t="s">
        <v>494</v>
      </c>
      <c r="F2389" s="115">
        <f t="shared" si="613"/>
        <v>0</v>
      </c>
      <c r="G2389" s="116">
        <f>SUM(G2390,G2402:G2404)</f>
        <v>0</v>
      </c>
      <c r="H2389" s="116">
        <f>SUM(H2390,H2402:H2404)</f>
        <v>0</v>
      </c>
      <c r="I2389" s="116">
        <f>SUM(I2390,I2402:I2404)</f>
        <v>0</v>
      </c>
      <c r="J2389" s="116">
        <f>SUM(J2390,J2402:J2404)</f>
        <v>0</v>
      </c>
      <c r="K2389" s="115">
        <f t="shared" si="622"/>
        <v>0</v>
      </c>
      <c r="L2389" s="116">
        <f>SUM(L2390,L2402:L2404)</f>
        <v>0</v>
      </c>
      <c r="M2389" s="116">
        <f>SUM(M2390,M2402:M2404)</f>
        <v>0</v>
      </c>
      <c r="N2389" s="116">
        <f>SUM(N2390,N2402:N2404)</f>
        <v>0</v>
      </c>
      <c r="O2389" s="116">
        <f>SUM(O2390,O2402:O2404)</f>
        <v>0</v>
      </c>
      <c r="P2389" s="115">
        <f t="shared" si="623"/>
        <v>0</v>
      </c>
      <c r="Q2389" s="116">
        <f>SUM(Q2390,Q2402:Q2404)</f>
        <v>0</v>
      </c>
      <c r="R2389" s="116">
        <f>SUM(R2390,R2402:R2404)</f>
        <v>0</v>
      </c>
      <c r="S2389" s="116">
        <f>SUM(S2390,S2402:S2404)</f>
        <v>0</v>
      </c>
      <c r="T2389" s="116">
        <f>SUM(T2390,T2402:T2404)</f>
        <v>0</v>
      </c>
      <c r="U2389" s="111">
        <f t="shared" si="619"/>
        <v>0</v>
      </c>
      <c r="V2389" s="116">
        <f t="shared" si="619"/>
        <v>0</v>
      </c>
      <c r="W2389" s="116">
        <f t="shared" si="619"/>
        <v>0</v>
      </c>
      <c r="X2389" s="116">
        <f t="shared" si="619"/>
        <v>0</v>
      </c>
      <c r="Y2389" s="116">
        <f t="shared" si="619"/>
        <v>0</v>
      </c>
      <c r="Z2389" s="115">
        <f t="shared" si="624"/>
        <v>0</v>
      </c>
      <c r="AA2389" s="116">
        <f>SUM(AA2390,AA2402:AA2404)</f>
        <v>0</v>
      </c>
      <c r="AB2389" s="116">
        <f>SUM(AB2390,AB2402:AB2404)</f>
        <v>0</v>
      </c>
      <c r="AC2389" s="116">
        <f>SUM(AC2390,AC2402:AC2404)</f>
        <v>0</v>
      </c>
      <c r="AD2389" s="116">
        <f>SUM(AD2390,AD2402:AD2404)</f>
        <v>0</v>
      </c>
      <c r="AE2389" s="115">
        <f t="shared" si="625"/>
        <v>0</v>
      </c>
      <c r="AF2389" s="116">
        <f>SUM(AF2390,AF2402:AF2404)</f>
        <v>0</v>
      </c>
      <c r="AG2389" s="116">
        <f>SUM(AG2390,AG2402:AG2404)</f>
        <v>0</v>
      </c>
      <c r="AH2389" s="116">
        <f>SUM(AH2390,AH2402:AH2404)</f>
        <v>0</v>
      </c>
      <c r="AI2389" s="116">
        <f>SUM(AI2390,AI2402:AI2404)</f>
        <v>0</v>
      </c>
      <c r="AJ2389" s="115">
        <f t="shared" si="612"/>
        <v>0</v>
      </c>
      <c r="AK2389" s="116">
        <f t="shared" si="612"/>
        <v>0</v>
      </c>
      <c r="AL2389" s="116">
        <f t="shared" si="612"/>
        <v>0</v>
      </c>
      <c r="AM2389" s="116">
        <f t="shared" si="612"/>
        <v>0</v>
      </c>
      <c r="AN2389" s="116">
        <f t="shared" si="612"/>
        <v>0</v>
      </c>
      <c r="AO2389" s="115">
        <f t="shared" si="626"/>
        <v>0</v>
      </c>
      <c r="AP2389" s="116">
        <f t="shared" si="626"/>
        <v>0</v>
      </c>
      <c r="AQ2389" s="116">
        <f t="shared" si="626"/>
        <v>0</v>
      </c>
      <c r="AR2389" s="116">
        <f t="shared" si="620"/>
        <v>0</v>
      </c>
      <c r="AS2389" s="116">
        <f t="shared" si="627"/>
        <v>0</v>
      </c>
    </row>
    <row r="2390" spans="2:45" ht="16.5" thickTop="1" thickBot="1" x14ac:dyDescent="0.3">
      <c r="B2390" s="101" t="str">
        <f t="shared" si="621"/>
        <v>b</v>
      </c>
      <c r="D2390" s="109" t="s">
        <v>279</v>
      </c>
      <c r="E2390" s="119" t="s">
        <v>298</v>
      </c>
      <c r="F2390" s="115">
        <f t="shared" si="613"/>
        <v>0</v>
      </c>
      <c r="G2390" s="116">
        <f>SUM(G2391:G2397)</f>
        <v>0</v>
      </c>
      <c r="H2390" s="116">
        <f>SUM(H2391:H2397)</f>
        <v>0</v>
      </c>
      <c r="I2390" s="116">
        <f>SUM(I2391:I2397)</f>
        <v>0</v>
      </c>
      <c r="J2390" s="116">
        <f>SUM(J2391:J2397)</f>
        <v>0</v>
      </c>
      <c r="K2390" s="115">
        <f t="shared" si="622"/>
        <v>0</v>
      </c>
      <c r="L2390" s="116">
        <f>SUM(L2391:L2397)</f>
        <v>0</v>
      </c>
      <c r="M2390" s="116">
        <f>SUM(M2391:M2397)</f>
        <v>0</v>
      </c>
      <c r="N2390" s="116">
        <f>SUM(N2391:N2397)</f>
        <v>0</v>
      </c>
      <c r="O2390" s="116">
        <f>SUM(O2391:O2397)</f>
        <v>0</v>
      </c>
      <c r="P2390" s="115">
        <f t="shared" si="623"/>
        <v>0</v>
      </c>
      <c r="Q2390" s="116">
        <f>SUM(Q2391:Q2397)</f>
        <v>0</v>
      </c>
      <c r="R2390" s="116">
        <f>SUM(R2391:R2397)</f>
        <v>0</v>
      </c>
      <c r="S2390" s="116">
        <f>SUM(S2391:S2397)</f>
        <v>0</v>
      </c>
      <c r="T2390" s="116">
        <f>SUM(T2391:T2397)</f>
        <v>0</v>
      </c>
      <c r="U2390" s="111">
        <f t="shared" si="619"/>
        <v>0</v>
      </c>
      <c r="V2390" s="116">
        <f t="shared" si="619"/>
        <v>0</v>
      </c>
      <c r="W2390" s="116">
        <f t="shared" si="619"/>
        <v>0</v>
      </c>
      <c r="X2390" s="116">
        <f t="shared" si="619"/>
        <v>0</v>
      </c>
      <c r="Y2390" s="116">
        <f t="shared" si="619"/>
        <v>0</v>
      </c>
      <c r="Z2390" s="115">
        <f t="shared" si="624"/>
        <v>0</v>
      </c>
      <c r="AA2390" s="116">
        <f>SUM(AA2391:AA2397)</f>
        <v>0</v>
      </c>
      <c r="AB2390" s="116">
        <f>SUM(AB2391:AB2397)</f>
        <v>0</v>
      </c>
      <c r="AC2390" s="116">
        <f>SUM(AC2391:AC2397)</f>
        <v>0</v>
      </c>
      <c r="AD2390" s="116">
        <f>SUM(AD2391:AD2397)</f>
        <v>0</v>
      </c>
      <c r="AE2390" s="115">
        <f t="shared" si="625"/>
        <v>0</v>
      </c>
      <c r="AF2390" s="116">
        <f>SUM(AF2391:AF2397)</f>
        <v>0</v>
      </c>
      <c r="AG2390" s="116">
        <f>SUM(AG2391:AG2397)</f>
        <v>0</v>
      </c>
      <c r="AH2390" s="116">
        <f>SUM(AH2391:AH2397)</f>
        <v>0</v>
      </c>
      <c r="AI2390" s="116">
        <f>SUM(AI2391:AI2397)</f>
        <v>0</v>
      </c>
      <c r="AJ2390" s="115">
        <f t="shared" si="612"/>
        <v>0</v>
      </c>
      <c r="AK2390" s="116">
        <f t="shared" si="612"/>
        <v>0</v>
      </c>
      <c r="AL2390" s="116">
        <f t="shared" si="612"/>
        <v>0</v>
      </c>
      <c r="AM2390" s="116">
        <f t="shared" si="612"/>
        <v>0</v>
      </c>
      <c r="AN2390" s="116">
        <f t="shared" si="612"/>
        <v>0</v>
      </c>
      <c r="AO2390" s="115">
        <f t="shared" si="626"/>
        <v>0</v>
      </c>
      <c r="AP2390" s="116">
        <f t="shared" si="626"/>
        <v>0</v>
      </c>
      <c r="AQ2390" s="116">
        <f t="shared" si="626"/>
        <v>0</v>
      </c>
      <c r="AR2390" s="116">
        <f t="shared" si="620"/>
        <v>0</v>
      </c>
      <c r="AS2390" s="116">
        <f t="shared" si="627"/>
        <v>0</v>
      </c>
    </row>
    <row r="2391" spans="2:45" ht="16.5" thickTop="1" thickBot="1" x14ac:dyDescent="0.3">
      <c r="B2391" s="101" t="str">
        <f t="shared" si="621"/>
        <v>b</v>
      </c>
      <c r="D2391" s="109" t="s">
        <v>279</v>
      </c>
      <c r="E2391" s="120" t="s">
        <v>299</v>
      </c>
      <c r="F2391" s="115">
        <f t="shared" si="613"/>
        <v>0</v>
      </c>
      <c r="G2391" s="116">
        <v>0</v>
      </c>
      <c r="H2391" s="116">
        <v>0</v>
      </c>
      <c r="I2391" s="116">
        <v>0</v>
      </c>
      <c r="J2391" s="116">
        <v>0</v>
      </c>
      <c r="K2391" s="115">
        <f t="shared" si="622"/>
        <v>0</v>
      </c>
      <c r="L2391" s="116">
        <v>0</v>
      </c>
      <c r="M2391" s="116">
        <v>0</v>
      </c>
      <c r="N2391" s="116">
        <v>0</v>
      </c>
      <c r="O2391" s="116">
        <v>0</v>
      </c>
      <c r="P2391" s="115">
        <f t="shared" si="623"/>
        <v>0</v>
      </c>
      <c r="Q2391" s="116">
        <v>0</v>
      </c>
      <c r="R2391" s="116">
        <v>0</v>
      </c>
      <c r="S2391" s="116">
        <v>0</v>
      </c>
      <c r="T2391" s="116">
        <v>0</v>
      </c>
      <c r="U2391" s="111">
        <f t="shared" si="619"/>
        <v>0</v>
      </c>
      <c r="V2391" s="116">
        <f t="shared" si="619"/>
        <v>0</v>
      </c>
      <c r="W2391" s="116">
        <f t="shared" si="619"/>
        <v>0</v>
      </c>
      <c r="X2391" s="116">
        <f t="shared" si="619"/>
        <v>0</v>
      </c>
      <c r="Y2391" s="116">
        <f t="shared" si="619"/>
        <v>0</v>
      </c>
      <c r="Z2391" s="115">
        <f t="shared" si="624"/>
        <v>0</v>
      </c>
      <c r="AA2391" s="116">
        <v>0</v>
      </c>
      <c r="AB2391" s="116">
        <v>0</v>
      </c>
      <c r="AC2391" s="116">
        <v>0</v>
      </c>
      <c r="AD2391" s="116">
        <v>0</v>
      </c>
      <c r="AE2391" s="115">
        <f t="shared" si="625"/>
        <v>0</v>
      </c>
      <c r="AF2391" s="116">
        <v>0</v>
      </c>
      <c r="AG2391" s="116">
        <v>0</v>
      </c>
      <c r="AH2391" s="116">
        <v>0</v>
      </c>
      <c r="AI2391" s="116">
        <v>0</v>
      </c>
      <c r="AJ2391" s="115">
        <f t="shared" si="612"/>
        <v>0</v>
      </c>
      <c r="AK2391" s="116">
        <f t="shared" si="612"/>
        <v>0</v>
      </c>
      <c r="AL2391" s="116">
        <f t="shared" si="612"/>
        <v>0</v>
      </c>
      <c r="AM2391" s="116">
        <f t="shared" si="612"/>
        <v>0</v>
      </c>
      <c r="AN2391" s="116">
        <f t="shared" si="612"/>
        <v>0</v>
      </c>
      <c r="AO2391" s="115">
        <f t="shared" si="626"/>
        <v>0</v>
      </c>
      <c r="AP2391" s="116">
        <f t="shared" si="626"/>
        <v>0</v>
      </c>
      <c r="AQ2391" s="116">
        <f t="shared" si="626"/>
        <v>0</v>
      </c>
      <c r="AR2391" s="116">
        <f t="shared" si="620"/>
        <v>0</v>
      </c>
      <c r="AS2391" s="116">
        <f t="shared" si="627"/>
        <v>0</v>
      </c>
    </row>
    <row r="2392" spans="2:45" ht="16.5" thickTop="1" thickBot="1" x14ac:dyDescent="0.3">
      <c r="B2392" s="101" t="str">
        <f t="shared" si="621"/>
        <v>b</v>
      </c>
      <c r="D2392" s="109" t="s">
        <v>279</v>
      </c>
      <c r="E2392" s="120" t="s">
        <v>300</v>
      </c>
      <c r="F2392" s="115">
        <f t="shared" si="613"/>
        <v>0</v>
      </c>
      <c r="G2392" s="116">
        <v>0</v>
      </c>
      <c r="H2392" s="116">
        <v>0</v>
      </c>
      <c r="I2392" s="116">
        <v>0</v>
      </c>
      <c r="J2392" s="116">
        <v>0</v>
      </c>
      <c r="K2392" s="115">
        <f t="shared" si="622"/>
        <v>0</v>
      </c>
      <c r="L2392" s="116">
        <v>0</v>
      </c>
      <c r="M2392" s="116">
        <v>0</v>
      </c>
      <c r="N2392" s="116">
        <v>0</v>
      </c>
      <c r="O2392" s="116">
        <v>0</v>
      </c>
      <c r="P2392" s="115">
        <f t="shared" si="623"/>
        <v>0</v>
      </c>
      <c r="Q2392" s="116">
        <v>0</v>
      </c>
      <c r="R2392" s="116">
        <v>0</v>
      </c>
      <c r="S2392" s="116">
        <v>0</v>
      </c>
      <c r="T2392" s="116">
        <v>0</v>
      </c>
      <c r="U2392" s="111">
        <f t="shared" si="619"/>
        <v>0</v>
      </c>
      <c r="V2392" s="116">
        <f t="shared" si="619"/>
        <v>0</v>
      </c>
      <c r="W2392" s="116">
        <f t="shared" si="619"/>
        <v>0</v>
      </c>
      <c r="X2392" s="116">
        <f t="shared" si="619"/>
        <v>0</v>
      </c>
      <c r="Y2392" s="116">
        <f t="shared" si="619"/>
        <v>0</v>
      </c>
      <c r="Z2392" s="115">
        <f t="shared" si="624"/>
        <v>0</v>
      </c>
      <c r="AA2392" s="116">
        <v>0</v>
      </c>
      <c r="AB2392" s="116">
        <v>0</v>
      </c>
      <c r="AC2392" s="116">
        <v>0</v>
      </c>
      <c r="AD2392" s="116">
        <v>0</v>
      </c>
      <c r="AE2392" s="115">
        <f t="shared" si="625"/>
        <v>0</v>
      </c>
      <c r="AF2392" s="116">
        <v>0</v>
      </c>
      <c r="AG2392" s="116">
        <v>0</v>
      </c>
      <c r="AH2392" s="116">
        <v>0</v>
      </c>
      <c r="AI2392" s="116">
        <v>0</v>
      </c>
      <c r="AJ2392" s="115">
        <f t="shared" si="612"/>
        <v>0</v>
      </c>
      <c r="AK2392" s="116">
        <f t="shared" si="612"/>
        <v>0</v>
      </c>
      <c r="AL2392" s="116">
        <f t="shared" si="612"/>
        <v>0</v>
      </c>
      <c r="AM2392" s="116">
        <f t="shared" si="612"/>
        <v>0</v>
      </c>
      <c r="AN2392" s="116">
        <f t="shared" si="612"/>
        <v>0</v>
      </c>
      <c r="AO2392" s="115">
        <f t="shared" si="626"/>
        <v>0</v>
      </c>
      <c r="AP2392" s="116">
        <f t="shared" si="626"/>
        <v>0</v>
      </c>
      <c r="AQ2392" s="116">
        <f t="shared" si="626"/>
        <v>0</v>
      </c>
      <c r="AR2392" s="116">
        <f t="shared" si="620"/>
        <v>0</v>
      </c>
      <c r="AS2392" s="116">
        <f t="shared" si="627"/>
        <v>0</v>
      </c>
    </row>
    <row r="2393" spans="2:45" ht="16.5" thickTop="1" thickBot="1" x14ac:dyDescent="0.3">
      <c r="B2393" s="101" t="str">
        <f t="shared" si="621"/>
        <v>b</v>
      </c>
      <c r="D2393" s="109" t="s">
        <v>279</v>
      </c>
      <c r="E2393" s="120" t="s">
        <v>301</v>
      </c>
      <c r="F2393" s="115">
        <f t="shared" si="613"/>
        <v>0</v>
      </c>
      <c r="G2393" s="116">
        <v>0</v>
      </c>
      <c r="H2393" s="116">
        <v>0</v>
      </c>
      <c r="I2393" s="116">
        <v>0</v>
      </c>
      <c r="J2393" s="116">
        <v>0</v>
      </c>
      <c r="K2393" s="115">
        <f t="shared" si="622"/>
        <v>0</v>
      </c>
      <c r="L2393" s="116">
        <v>0</v>
      </c>
      <c r="M2393" s="116">
        <v>0</v>
      </c>
      <c r="N2393" s="116">
        <v>0</v>
      </c>
      <c r="O2393" s="116">
        <v>0</v>
      </c>
      <c r="P2393" s="115">
        <f t="shared" si="623"/>
        <v>0</v>
      </c>
      <c r="Q2393" s="116">
        <v>0</v>
      </c>
      <c r="R2393" s="116">
        <v>0</v>
      </c>
      <c r="S2393" s="116">
        <v>0</v>
      </c>
      <c r="T2393" s="116">
        <v>0</v>
      </c>
      <c r="U2393" s="111">
        <f t="shared" si="619"/>
        <v>0</v>
      </c>
      <c r="V2393" s="116">
        <f t="shared" si="619"/>
        <v>0</v>
      </c>
      <c r="W2393" s="116">
        <f t="shared" si="619"/>
        <v>0</v>
      </c>
      <c r="X2393" s="116">
        <f t="shared" si="619"/>
        <v>0</v>
      </c>
      <c r="Y2393" s="116">
        <f t="shared" si="619"/>
        <v>0</v>
      </c>
      <c r="Z2393" s="115">
        <f t="shared" si="624"/>
        <v>0</v>
      </c>
      <c r="AA2393" s="116">
        <v>0</v>
      </c>
      <c r="AB2393" s="116">
        <v>0</v>
      </c>
      <c r="AC2393" s="116">
        <v>0</v>
      </c>
      <c r="AD2393" s="116">
        <v>0</v>
      </c>
      <c r="AE2393" s="115">
        <f t="shared" si="625"/>
        <v>0</v>
      </c>
      <c r="AF2393" s="116">
        <v>0</v>
      </c>
      <c r="AG2393" s="116">
        <v>0</v>
      </c>
      <c r="AH2393" s="116">
        <v>0</v>
      </c>
      <c r="AI2393" s="116">
        <v>0</v>
      </c>
      <c r="AJ2393" s="115">
        <f t="shared" si="612"/>
        <v>0</v>
      </c>
      <c r="AK2393" s="116">
        <f t="shared" si="612"/>
        <v>0</v>
      </c>
      <c r="AL2393" s="116">
        <f t="shared" si="612"/>
        <v>0</v>
      </c>
      <c r="AM2393" s="116">
        <f t="shared" si="612"/>
        <v>0</v>
      </c>
      <c r="AN2393" s="116">
        <f t="shared" si="612"/>
        <v>0</v>
      </c>
      <c r="AO2393" s="115">
        <f t="shared" si="626"/>
        <v>0</v>
      </c>
      <c r="AP2393" s="116">
        <f t="shared" si="626"/>
        <v>0</v>
      </c>
      <c r="AQ2393" s="116">
        <f t="shared" si="626"/>
        <v>0</v>
      </c>
      <c r="AR2393" s="116">
        <f t="shared" si="620"/>
        <v>0</v>
      </c>
      <c r="AS2393" s="116">
        <f t="shared" si="627"/>
        <v>0</v>
      </c>
    </row>
    <row r="2394" spans="2:45" ht="16.5" thickTop="1" thickBot="1" x14ac:dyDescent="0.3">
      <c r="B2394" s="101" t="str">
        <f t="shared" si="621"/>
        <v>b</v>
      </c>
      <c r="D2394" s="109" t="s">
        <v>279</v>
      </c>
      <c r="E2394" s="120" t="s">
        <v>302</v>
      </c>
      <c r="F2394" s="115">
        <f t="shared" si="613"/>
        <v>0</v>
      </c>
      <c r="G2394" s="116">
        <v>0</v>
      </c>
      <c r="H2394" s="116">
        <v>0</v>
      </c>
      <c r="I2394" s="116">
        <v>0</v>
      </c>
      <c r="J2394" s="116">
        <v>0</v>
      </c>
      <c r="K2394" s="115">
        <f t="shared" si="622"/>
        <v>0</v>
      </c>
      <c r="L2394" s="116">
        <v>0</v>
      </c>
      <c r="M2394" s="116">
        <v>0</v>
      </c>
      <c r="N2394" s="116">
        <v>0</v>
      </c>
      <c r="O2394" s="116">
        <v>0</v>
      </c>
      <c r="P2394" s="115">
        <f t="shared" si="623"/>
        <v>0</v>
      </c>
      <c r="Q2394" s="116">
        <v>0</v>
      </c>
      <c r="R2394" s="116">
        <v>0</v>
      </c>
      <c r="S2394" s="116">
        <v>0</v>
      </c>
      <c r="T2394" s="116">
        <v>0</v>
      </c>
      <c r="U2394" s="111">
        <f t="shared" si="619"/>
        <v>0</v>
      </c>
      <c r="V2394" s="116">
        <f t="shared" si="619"/>
        <v>0</v>
      </c>
      <c r="W2394" s="116">
        <f t="shared" si="619"/>
        <v>0</v>
      </c>
      <c r="X2394" s="116">
        <f t="shared" si="619"/>
        <v>0</v>
      </c>
      <c r="Y2394" s="116">
        <f t="shared" si="619"/>
        <v>0</v>
      </c>
      <c r="Z2394" s="115">
        <f t="shared" si="624"/>
        <v>0</v>
      </c>
      <c r="AA2394" s="116">
        <v>0</v>
      </c>
      <c r="AB2394" s="116">
        <v>0</v>
      </c>
      <c r="AC2394" s="116">
        <v>0</v>
      </c>
      <c r="AD2394" s="116">
        <v>0</v>
      </c>
      <c r="AE2394" s="115">
        <f t="shared" si="625"/>
        <v>0</v>
      </c>
      <c r="AF2394" s="116">
        <v>0</v>
      </c>
      <c r="AG2394" s="116">
        <v>0</v>
      </c>
      <c r="AH2394" s="116">
        <v>0</v>
      </c>
      <c r="AI2394" s="116">
        <v>0</v>
      </c>
      <c r="AJ2394" s="115">
        <f t="shared" si="612"/>
        <v>0</v>
      </c>
      <c r="AK2394" s="116">
        <f t="shared" si="612"/>
        <v>0</v>
      </c>
      <c r="AL2394" s="116">
        <f t="shared" si="612"/>
        <v>0</v>
      </c>
      <c r="AM2394" s="116">
        <f t="shared" si="612"/>
        <v>0</v>
      </c>
      <c r="AN2394" s="116">
        <f t="shared" si="612"/>
        <v>0</v>
      </c>
      <c r="AO2394" s="115">
        <f t="shared" si="626"/>
        <v>0</v>
      </c>
      <c r="AP2394" s="116">
        <f t="shared" si="626"/>
        <v>0</v>
      </c>
      <c r="AQ2394" s="116">
        <f t="shared" si="626"/>
        <v>0</v>
      </c>
      <c r="AR2394" s="116">
        <f t="shared" si="620"/>
        <v>0</v>
      </c>
      <c r="AS2394" s="116">
        <f t="shared" si="627"/>
        <v>0</v>
      </c>
    </row>
    <row r="2395" spans="2:45" ht="16.5" thickTop="1" thickBot="1" x14ac:dyDescent="0.3">
      <c r="B2395" s="101" t="str">
        <f t="shared" si="621"/>
        <v>b</v>
      </c>
      <c r="D2395" s="109" t="s">
        <v>279</v>
      </c>
      <c r="E2395" s="120" t="s">
        <v>303</v>
      </c>
      <c r="F2395" s="115">
        <f t="shared" si="613"/>
        <v>0</v>
      </c>
      <c r="G2395" s="116">
        <v>0</v>
      </c>
      <c r="H2395" s="116">
        <v>0</v>
      </c>
      <c r="I2395" s="116">
        <v>0</v>
      </c>
      <c r="J2395" s="116">
        <v>0</v>
      </c>
      <c r="K2395" s="115">
        <f t="shared" si="622"/>
        <v>0</v>
      </c>
      <c r="L2395" s="116">
        <v>0</v>
      </c>
      <c r="M2395" s="116">
        <v>0</v>
      </c>
      <c r="N2395" s="116">
        <v>0</v>
      </c>
      <c r="O2395" s="116">
        <v>0</v>
      </c>
      <c r="P2395" s="115">
        <f t="shared" si="623"/>
        <v>0</v>
      </c>
      <c r="Q2395" s="116">
        <v>0</v>
      </c>
      <c r="R2395" s="116">
        <v>0</v>
      </c>
      <c r="S2395" s="116">
        <v>0</v>
      </c>
      <c r="T2395" s="116">
        <v>0</v>
      </c>
      <c r="U2395" s="111">
        <f t="shared" si="619"/>
        <v>0</v>
      </c>
      <c r="V2395" s="116">
        <f t="shared" si="619"/>
        <v>0</v>
      </c>
      <c r="W2395" s="116">
        <f t="shared" si="619"/>
        <v>0</v>
      </c>
      <c r="X2395" s="116">
        <f t="shared" si="619"/>
        <v>0</v>
      </c>
      <c r="Y2395" s="116">
        <f t="shared" si="619"/>
        <v>0</v>
      </c>
      <c r="Z2395" s="115">
        <f t="shared" si="624"/>
        <v>0</v>
      </c>
      <c r="AA2395" s="116">
        <v>0</v>
      </c>
      <c r="AB2395" s="116">
        <v>0</v>
      </c>
      <c r="AC2395" s="116">
        <v>0</v>
      </c>
      <c r="AD2395" s="116">
        <v>0</v>
      </c>
      <c r="AE2395" s="115">
        <f t="shared" si="625"/>
        <v>0</v>
      </c>
      <c r="AF2395" s="116">
        <v>0</v>
      </c>
      <c r="AG2395" s="116">
        <v>0</v>
      </c>
      <c r="AH2395" s="116">
        <v>0</v>
      </c>
      <c r="AI2395" s="116">
        <v>0</v>
      </c>
      <c r="AJ2395" s="115">
        <f t="shared" si="612"/>
        <v>0</v>
      </c>
      <c r="AK2395" s="116">
        <f t="shared" si="612"/>
        <v>0</v>
      </c>
      <c r="AL2395" s="116">
        <f t="shared" si="612"/>
        <v>0</v>
      </c>
      <c r="AM2395" s="116">
        <f t="shared" si="612"/>
        <v>0</v>
      </c>
      <c r="AN2395" s="116">
        <f t="shared" si="612"/>
        <v>0</v>
      </c>
      <c r="AO2395" s="115">
        <f t="shared" si="626"/>
        <v>0</v>
      </c>
      <c r="AP2395" s="116">
        <f t="shared" si="626"/>
        <v>0</v>
      </c>
      <c r="AQ2395" s="116">
        <f t="shared" si="626"/>
        <v>0</v>
      </c>
      <c r="AR2395" s="116">
        <f t="shared" si="620"/>
        <v>0</v>
      </c>
      <c r="AS2395" s="116">
        <f t="shared" si="627"/>
        <v>0</v>
      </c>
    </row>
    <row r="2396" spans="2:45" ht="16.5" thickTop="1" thickBot="1" x14ac:dyDescent="0.3">
      <c r="B2396" s="101" t="str">
        <f t="shared" si="621"/>
        <v>b</v>
      </c>
      <c r="D2396" s="109" t="s">
        <v>279</v>
      </c>
      <c r="E2396" s="120" t="s">
        <v>304</v>
      </c>
      <c r="F2396" s="115">
        <f t="shared" si="613"/>
        <v>0</v>
      </c>
      <c r="G2396" s="116">
        <v>0</v>
      </c>
      <c r="H2396" s="116">
        <v>0</v>
      </c>
      <c r="I2396" s="116">
        <v>0</v>
      </c>
      <c r="J2396" s="116">
        <v>0</v>
      </c>
      <c r="K2396" s="115">
        <f t="shared" si="622"/>
        <v>0</v>
      </c>
      <c r="L2396" s="116">
        <v>0</v>
      </c>
      <c r="M2396" s="116">
        <v>0</v>
      </c>
      <c r="N2396" s="116">
        <v>0</v>
      </c>
      <c r="O2396" s="116">
        <v>0</v>
      </c>
      <c r="P2396" s="115">
        <f t="shared" si="623"/>
        <v>0</v>
      </c>
      <c r="Q2396" s="116">
        <v>0</v>
      </c>
      <c r="R2396" s="116">
        <v>0</v>
      </c>
      <c r="S2396" s="116">
        <v>0</v>
      </c>
      <c r="T2396" s="116">
        <v>0</v>
      </c>
      <c r="U2396" s="111">
        <f t="shared" si="619"/>
        <v>0</v>
      </c>
      <c r="V2396" s="116">
        <f t="shared" si="619"/>
        <v>0</v>
      </c>
      <c r="W2396" s="116">
        <f t="shared" si="619"/>
        <v>0</v>
      </c>
      <c r="X2396" s="116">
        <f t="shared" si="619"/>
        <v>0</v>
      </c>
      <c r="Y2396" s="116">
        <f t="shared" si="619"/>
        <v>0</v>
      </c>
      <c r="Z2396" s="115">
        <f t="shared" si="624"/>
        <v>0</v>
      </c>
      <c r="AA2396" s="116">
        <v>0</v>
      </c>
      <c r="AB2396" s="116">
        <v>0</v>
      </c>
      <c r="AC2396" s="116">
        <v>0</v>
      </c>
      <c r="AD2396" s="116">
        <v>0</v>
      </c>
      <c r="AE2396" s="115">
        <f t="shared" si="625"/>
        <v>0</v>
      </c>
      <c r="AF2396" s="116">
        <v>0</v>
      </c>
      <c r="AG2396" s="116">
        <v>0</v>
      </c>
      <c r="AH2396" s="116">
        <v>0</v>
      </c>
      <c r="AI2396" s="116">
        <v>0</v>
      </c>
      <c r="AJ2396" s="115">
        <f t="shared" si="612"/>
        <v>0</v>
      </c>
      <c r="AK2396" s="116">
        <f t="shared" si="612"/>
        <v>0</v>
      </c>
      <c r="AL2396" s="116">
        <f t="shared" si="612"/>
        <v>0</v>
      </c>
      <c r="AM2396" s="116">
        <f t="shared" si="612"/>
        <v>0</v>
      </c>
      <c r="AN2396" s="116">
        <f t="shared" si="612"/>
        <v>0</v>
      </c>
      <c r="AO2396" s="115">
        <f t="shared" si="626"/>
        <v>0</v>
      </c>
      <c r="AP2396" s="116">
        <f t="shared" si="626"/>
        <v>0</v>
      </c>
      <c r="AQ2396" s="116">
        <f t="shared" si="626"/>
        <v>0</v>
      </c>
      <c r="AR2396" s="116">
        <f t="shared" si="620"/>
        <v>0</v>
      </c>
      <c r="AS2396" s="116">
        <f t="shared" si="627"/>
        <v>0</v>
      </c>
    </row>
    <row r="2397" spans="2:45" ht="16.5" thickTop="1" thickBot="1" x14ac:dyDescent="0.3">
      <c r="B2397" s="101" t="str">
        <f t="shared" si="621"/>
        <v>b</v>
      </c>
      <c r="D2397" s="109" t="s">
        <v>279</v>
      </c>
      <c r="E2397" s="120" t="s">
        <v>305</v>
      </c>
      <c r="F2397" s="115">
        <f t="shared" si="613"/>
        <v>0</v>
      </c>
      <c r="G2397" s="116">
        <f>SUM(G2398:G2399)</f>
        <v>0</v>
      </c>
      <c r="H2397" s="116">
        <f>SUM(H2398:H2399)</f>
        <v>0</v>
      </c>
      <c r="I2397" s="116">
        <f>SUM(I2398:I2399)</f>
        <v>0</v>
      </c>
      <c r="J2397" s="116">
        <f>SUM(J2398:J2399)</f>
        <v>0</v>
      </c>
      <c r="K2397" s="115">
        <f t="shared" si="622"/>
        <v>0</v>
      </c>
      <c r="L2397" s="116">
        <f>SUM(L2398:L2399)</f>
        <v>0</v>
      </c>
      <c r="M2397" s="116">
        <f>SUM(M2398:M2399)</f>
        <v>0</v>
      </c>
      <c r="N2397" s="116">
        <f>SUM(N2398:N2399)</f>
        <v>0</v>
      </c>
      <c r="O2397" s="116">
        <f>SUM(O2398:O2399)</f>
        <v>0</v>
      </c>
      <c r="P2397" s="115">
        <f t="shared" si="623"/>
        <v>0</v>
      </c>
      <c r="Q2397" s="116">
        <f>SUM(Q2398:Q2399)</f>
        <v>0</v>
      </c>
      <c r="R2397" s="116">
        <f>SUM(R2398:R2399)</f>
        <v>0</v>
      </c>
      <c r="S2397" s="116">
        <f>SUM(S2398:S2399)</f>
        <v>0</v>
      </c>
      <c r="T2397" s="116">
        <f>SUM(T2398:T2399)</f>
        <v>0</v>
      </c>
      <c r="U2397" s="111">
        <f t="shared" si="619"/>
        <v>0</v>
      </c>
      <c r="V2397" s="116">
        <f t="shared" si="619"/>
        <v>0</v>
      </c>
      <c r="W2397" s="116">
        <f t="shared" si="619"/>
        <v>0</v>
      </c>
      <c r="X2397" s="116">
        <f t="shared" si="619"/>
        <v>0</v>
      </c>
      <c r="Y2397" s="116">
        <f t="shared" si="619"/>
        <v>0</v>
      </c>
      <c r="Z2397" s="115">
        <f t="shared" si="624"/>
        <v>0</v>
      </c>
      <c r="AA2397" s="116">
        <f>SUM(AA2398:AA2399)</f>
        <v>0</v>
      </c>
      <c r="AB2397" s="116">
        <f>SUM(AB2398:AB2399)</f>
        <v>0</v>
      </c>
      <c r="AC2397" s="116">
        <f>SUM(AC2398:AC2399)</f>
        <v>0</v>
      </c>
      <c r="AD2397" s="116">
        <f>SUM(AD2398:AD2399)</f>
        <v>0</v>
      </c>
      <c r="AE2397" s="115">
        <f t="shared" si="625"/>
        <v>0</v>
      </c>
      <c r="AF2397" s="116">
        <f>SUM(AF2398:AF2399)</f>
        <v>0</v>
      </c>
      <c r="AG2397" s="116">
        <f>SUM(AG2398:AG2399)</f>
        <v>0</v>
      </c>
      <c r="AH2397" s="116">
        <f>SUM(AH2398:AH2399)</f>
        <v>0</v>
      </c>
      <c r="AI2397" s="116">
        <f>SUM(AI2398:AI2399)</f>
        <v>0</v>
      </c>
      <c r="AJ2397" s="115">
        <f t="shared" si="612"/>
        <v>0</v>
      </c>
      <c r="AK2397" s="116">
        <f t="shared" si="612"/>
        <v>0</v>
      </c>
      <c r="AL2397" s="116">
        <f t="shared" si="612"/>
        <v>0</v>
      </c>
      <c r="AM2397" s="116">
        <f t="shared" si="612"/>
        <v>0</v>
      </c>
      <c r="AN2397" s="116">
        <f t="shared" si="612"/>
        <v>0</v>
      </c>
      <c r="AO2397" s="115">
        <f t="shared" si="626"/>
        <v>0</v>
      </c>
      <c r="AP2397" s="116">
        <f t="shared" si="626"/>
        <v>0</v>
      </c>
      <c r="AQ2397" s="116">
        <f t="shared" si="626"/>
        <v>0</v>
      </c>
      <c r="AR2397" s="116">
        <f t="shared" si="620"/>
        <v>0</v>
      </c>
      <c r="AS2397" s="116">
        <f t="shared" si="627"/>
        <v>0</v>
      </c>
    </row>
    <row r="2398" spans="2:45" ht="16.5" thickTop="1" thickBot="1" x14ac:dyDescent="0.3">
      <c r="B2398" s="101" t="str">
        <f t="shared" si="621"/>
        <v>b</v>
      </c>
      <c r="D2398" s="109" t="s">
        <v>279</v>
      </c>
      <c r="E2398" s="121" t="s">
        <v>306</v>
      </c>
      <c r="F2398" s="115">
        <f t="shared" si="613"/>
        <v>0</v>
      </c>
      <c r="G2398" s="116">
        <v>0</v>
      </c>
      <c r="H2398" s="116">
        <v>0</v>
      </c>
      <c r="I2398" s="116">
        <v>0</v>
      </c>
      <c r="J2398" s="116">
        <v>0</v>
      </c>
      <c r="K2398" s="115">
        <f t="shared" si="622"/>
        <v>0</v>
      </c>
      <c r="L2398" s="116">
        <v>0</v>
      </c>
      <c r="M2398" s="116">
        <v>0</v>
      </c>
      <c r="N2398" s="116">
        <v>0</v>
      </c>
      <c r="O2398" s="116">
        <v>0</v>
      </c>
      <c r="P2398" s="115">
        <f t="shared" si="623"/>
        <v>0</v>
      </c>
      <c r="Q2398" s="116">
        <v>0</v>
      </c>
      <c r="R2398" s="116">
        <v>0</v>
      </c>
      <c r="S2398" s="116">
        <v>0</v>
      </c>
      <c r="T2398" s="116">
        <v>0</v>
      </c>
      <c r="U2398" s="111">
        <f t="shared" si="619"/>
        <v>0</v>
      </c>
      <c r="V2398" s="116">
        <f t="shared" si="619"/>
        <v>0</v>
      </c>
      <c r="W2398" s="116">
        <f t="shared" si="619"/>
        <v>0</v>
      </c>
      <c r="X2398" s="116">
        <f t="shared" si="619"/>
        <v>0</v>
      </c>
      <c r="Y2398" s="116">
        <f t="shared" si="619"/>
        <v>0</v>
      </c>
      <c r="Z2398" s="115">
        <f t="shared" si="624"/>
        <v>0</v>
      </c>
      <c r="AA2398" s="116">
        <v>0</v>
      </c>
      <c r="AB2398" s="116">
        <v>0</v>
      </c>
      <c r="AC2398" s="116">
        <v>0</v>
      </c>
      <c r="AD2398" s="116">
        <v>0</v>
      </c>
      <c r="AE2398" s="115">
        <f t="shared" si="625"/>
        <v>0</v>
      </c>
      <c r="AF2398" s="116">
        <v>0</v>
      </c>
      <c r="AG2398" s="116">
        <v>0</v>
      </c>
      <c r="AH2398" s="116">
        <v>0</v>
      </c>
      <c r="AI2398" s="116">
        <v>0</v>
      </c>
      <c r="AJ2398" s="115">
        <f t="shared" si="612"/>
        <v>0</v>
      </c>
      <c r="AK2398" s="116">
        <f t="shared" si="612"/>
        <v>0</v>
      </c>
      <c r="AL2398" s="116">
        <f t="shared" si="612"/>
        <v>0</v>
      </c>
      <c r="AM2398" s="116">
        <f t="shared" si="612"/>
        <v>0</v>
      </c>
      <c r="AN2398" s="116">
        <f t="shared" si="612"/>
        <v>0</v>
      </c>
      <c r="AO2398" s="115">
        <f t="shared" si="626"/>
        <v>0</v>
      </c>
      <c r="AP2398" s="116">
        <f t="shared" si="626"/>
        <v>0</v>
      </c>
      <c r="AQ2398" s="116">
        <f t="shared" si="626"/>
        <v>0</v>
      </c>
      <c r="AR2398" s="116">
        <f t="shared" si="620"/>
        <v>0</v>
      </c>
      <c r="AS2398" s="116">
        <f t="shared" si="627"/>
        <v>0</v>
      </c>
    </row>
    <row r="2399" spans="2:45" ht="27" thickTop="1" thickBot="1" x14ac:dyDescent="0.3">
      <c r="B2399" s="101" t="str">
        <f t="shared" si="621"/>
        <v>b</v>
      </c>
      <c r="D2399" s="109" t="s">
        <v>279</v>
      </c>
      <c r="E2399" s="121" t="s">
        <v>307</v>
      </c>
      <c r="F2399" s="115">
        <f t="shared" si="613"/>
        <v>0</v>
      </c>
      <c r="G2399" s="116">
        <f>SUM(G2400:G2401)</f>
        <v>0</v>
      </c>
      <c r="H2399" s="116">
        <f>SUM(H2400:H2401)</f>
        <v>0</v>
      </c>
      <c r="I2399" s="116">
        <f>SUM(I2400:I2401)</f>
        <v>0</v>
      </c>
      <c r="J2399" s="116">
        <f>SUM(J2400:J2401)</f>
        <v>0</v>
      </c>
      <c r="K2399" s="115">
        <f t="shared" si="622"/>
        <v>0</v>
      </c>
      <c r="L2399" s="116">
        <f>SUM(L2400:L2401)</f>
        <v>0</v>
      </c>
      <c r="M2399" s="116">
        <f>SUM(M2400:M2401)</f>
        <v>0</v>
      </c>
      <c r="N2399" s="116">
        <f>SUM(N2400:N2401)</f>
        <v>0</v>
      </c>
      <c r="O2399" s="116">
        <f>SUM(O2400:O2401)</f>
        <v>0</v>
      </c>
      <c r="P2399" s="115">
        <f t="shared" si="623"/>
        <v>0</v>
      </c>
      <c r="Q2399" s="116">
        <f>SUM(Q2400:Q2401)</f>
        <v>0</v>
      </c>
      <c r="R2399" s="116">
        <f>SUM(R2400:R2401)</f>
        <v>0</v>
      </c>
      <c r="S2399" s="116">
        <f>SUM(S2400:S2401)</f>
        <v>0</v>
      </c>
      <c r="T2399" s="116">
        <f>SUM(T2400:T2401)</f>
        <v>0</v>
      </c>
      <c r="U2399" s="111">
        <f t="shared" si="619"/>
        <v>0</v>
      </c>
      <c r="V2399" s="116">
        <f t="shared" si="619"/>
        <v>0</v>
      </c>
      <c r="W2399" s="116">
        <f t="shared" si="619"/>
        <v>0</v>
      </c>
      <c r="X2399" s="116">
        <f t="shared" si="619"/>
        <v>0</v>
      </c>
      <c r="Y2399" s="116">
        <f t="shared" si="619"/>
        <v>0</v>
      </c>
      <c r="Z2399" s="115">
        <f t="shared" si="624"/>
        <v>0</v>
      </c>
      <c r="AA2399" s="116">
        <f>SUM(AA2400:AA2401)</f>
        <v>0</v>
      </c>
      <c r="AB2399" s="116">
        <f>SUM(AB2400:AB2401)</f>
        <v>0</v>
      </c>
      <c r="AC2399" s="116">
        <f>SUM(AC2400:AC2401)</f>
        <v>0</v>
      </c>
      <c r="AD2399" s="116">
        <f>SUM(AD2400:AD2401)</f>
        <v>0</v>
      </c>
      <c r="AE2399" s="115">
        <f t="shared" si="625"/>
        <v>0</v>
      </c>
      <c r="AF2399" s="116">
        <f>SUM(AF2400:AF2401)</f>
        <v>0</v>
      </c>
      <c r="AG2399" s="116">
        <f>SUM(AG2400:AG2401)</f>
        <v>0</v>
      </c>
      <c r="AH2399" s="116">
        <f>SUM(AH2400:AH2401)</f>
        <v>0</v>
      </c>
      <c r="AI2399" s="116">
        <f>SUM(AI2400:AI2401)</f>
        <v>0</v>
      </c>
      <c r="AJ2399" s="115">
        <f t="shared" si="612"/>
        <v>0</v>
      </c>
      <c r="AK2399" s="116">
        <f t="shared" si="612"/>
        <v>0</v>
      </c>
      <c r="AL2399" s="116">
        <f t="shared" si="612"/>
        <v>0</v>
      </c>
      <c r="AM2399" s="116">
        <f t="shared" si="612"/>
        <v>0</v>
      </c>
      <c r="AN2399" s="116">
        <f t="shared" si="612"/>
        <v>0</v>
      </c>
      <c r="AO2399" s="115">
        <f t="shared" si="626"/>
        <v>0</v>
      </c>
      <c r="AP2399" s="116">
        <f t="shared" si="626"/>
        <v>0</v>
      </c>
      <c r="AQ2399" s="116">
        <f t="shared" si="626"/>
        <v>0</v>
      </c>
      <c r="AR2399" s="116">
        <f t="shared" si="620"/>
        <v>0</v>
      </c>
      <c r="AS2399" s="116">
        <f t="shared" si="627"/>
        <v>0</v>
      </c>
    </row>
    <row r="2400" spans="2:45" ht="27" thickTop="1" thickBot="1" x14ac:dyDescent="0.3">
      <c r="B2400" s="101" t="str">
        <f t="shared" si="621"/>
        <v>b</v>
      </c>
      <c r="D2400" s="109" t="s">
        <v>279</v>
      </c>
      <c r="E2400" s="122" t="s">
        <v>308</v>
      </c>
      <c r="F2400" s="115">
        <f t="shared" si="613"/>
        <v>0</v>
      </c>
      <c r="G2400" s="116">
        <v>0</v>
      </c>
      <c r="H2400" s="116">
        <v>0</v>
      </c>
      <c r="I2400" s="116">
        <v>0</v>
      </c>
      <c r="J2400" s="116">
        <v>0</v>
      </c>
      <c r="K2400" s="115">
        <f t="shared" si="622"/>
        <v>0</v>
      </c>
      <c r="L2400" s="116">
        <v>0</v>
      </c>
      <c r="M2400" s="116">
        <v>0</v>
      </c>
      <c r="N2400" s="116">
        <v>0</v>
      </c>
      <c r="O2400" s="116">
        <v>0</v>
      </c>
      <c r="P2400" s="115">
        <f t="shared" si="623"/>
        <v>0</v>
      </c>
      <c r="Q2400" s="116">
        <v>0</v>
      </c>
      <c r="R2400" s="116">
        <v>0</v>
      </c>
      <c r="S2400" s="116">
        <v>0</v>
      </c>
      <c r="T2400" s="116">
        <v>0</v>
      </c>
      <c r="U2400" s="111">
        <f t="shared" si="619"/>
        <v>0</v>
      </c>
      <c r="V2400" s="116">
        <f t="shared" si="619"/>
        <v>0</v>
      </c>
      <c r="W2400" s="116">
        <f t="shared" si="619"/>
        <v>0</v>
      </c>
      <c r="X2400" s="116">
        <f t="shared" si="619"/>
        <v>0</v>
      </c>
      <c r="Y2400" s="116">
        <f t="shared" si="619"/>
        <v>0</v>
      </c>
      <c r="Z2400" s="115">
        <f t="shared" si="624"/>
        <v>0</v>
      </c>
      <c r="AA2400" s="116">
        <v>0</v>
      </c>
      <c r="AB2400" s="116">
        <v>0</v>
      </c>
      <c r="AC2400" s="116">
        <v>0</v>
      </c>
      <c r="AD2400" s="116">
        <v>0</v>
      </c>
      <c r="AE2400" s="115">
        <f t="shared" si="625"/>
        <v>0</v>
      </c>
      <c r="AF2400" s="116">
        <v>0</v>
      </c>
      <c r="AG2400" s="116">
        <v>0</v>
      </c>
      <c r="AH2400" s="116">
        <v>0</v>
      </c>
      <c r="AI2400" s="116">
        <v>0</v>
      </c>
      <c r="AJ2400" s="115">
        <f t="shared" si="612"/>
        <v>0</v>
      </c>
      <c r="AK2400" s="116">
        <f t="shared" si="612"/>
        <v>0</v>
      </c>
      <c r="AL2400" s="116">
        <f t="shared" si="612"/>
        <v>0</v>
      </c>
      <c r="AM2400" s="116">
        <f t="shared" si="612"/>
        <v>0</v>
      </c>
      <c r="AN2400" s="116">
        <f t="shared" si="612"/>
        <v>0</v>
      </c>
      <c r="AO2400" s="115">
        <f t="shared" si="626"/>
        <v>0</v>
      </c>
      <c r="AP2400" s="116">
        <f t="shared" si="626"/>
        <v>0</v>
      </c>
      <c r="AQ2400" s="116">
        <f t="shared" si="626"/>
        <v>0</v>
      </c>
      <c r="AR2400" s="116">
        <f t="shared" si="620"/>
        <v>0</v>
      </c>
      <c r="AS2400" s="116">
        <f t="shared" si="627"/>
        <v>0</v>
      </c>
    </row>
    <row r="2401" spans="2:45" ht="27" thickTop="1" thickBot="1" x14ac:dyDescent="0.3">
      <c r="B2401" s="101" t="str">
        <f t="shared" si="621"/>
        <v>b</v>
      </c>
      <c r="D2401" s="109" t="s">
        <v>279</v>
      </c>
      <c r="E2401" s="122" t="s">
        <v>309</v>
      </c>
      <c r="F2401" s="115">
        <f t="shared" si="613"/>
        <v>0</v>
      </c>
      <c r="G2401" s="116">
        <v>0</v>
      </c>
      <c r="H2401" s="116">
        <v>0</v>
      </c>
      <c r="I2401" s="116">
        <v>0</v>
      </c>
      <c r="J2401" s="116">
        <v>0</v>
      </c>
      <c r="K2401" s="115">
        <f t="shared" si="622"/>
        <v>0</v>
      </c>
      <c r="L2401" s="116">
        <v>0</v>
      </c>
      <c r="M2401" s="116">
        <v>0</v>
      </c>
      <c r="N2401" s="116">
        <v>0</v>
      </c>
      <c r="O2401" s="116">
        <v>0</v>
      </c>
      <c r="P2401" s="115">
        <f t="shared" si="623"/>
        <v>0</v>
      </c>
      <c r="Q2401" s="116">
        <v>0</v>
      </c>
      <c r="R2401" s="116">
        <v>0</v>
      </c>
      <c r="S2401" s="116">
        <v>0</v>
      </c>
      <c r="T2401" s="116">
        <v>0</v>
      </c>
      <c r="U2401" s="111">
        <f t="shared" si="619"/>
        <v>0</v>
      </c>
      <c r="V2401" s="116">
        <f t="shared" si="619"/>
        <v>0</v>
      </c>
      <c r="W2401" s="116">
        <f t="shared" si="619"/>
        <v>0</v>
      </c>
      <c r="X2401" s="116">
        <f t="shared" si="619"/>
        <v>0</v>
      </c>
      <c r="Y2401" s="116">
        <f t="shared" si="619"/>
        <v>0</v>
      </c>
      <c r="Z2401" s="115">
        <f t="shared" si="624"/>
        <v>0</v>
      </c>
      <c r="AA2401" s="116">
        <v>0</v>
      </c>
      <c r="AB2401" s="116">
        <v>0</v>
      </c>
      <c r="AC2401" s="116">
        <v>0</v>
      </c>
      <c r="AD2401" s="116">
        <v>0</v>
      </c>
      <c r="AE2401" s="115">
        <f t="shared" si="625"/>
        <v>0</v>
      </c>
      <c r="AF2401" s="116">
        <v>0</v>
      </c>
      <c r="AG2401" s="116">
        <v>0</v>
      </c>
      <c r="AH2401" s="116">
        <v>0</v>
      </c>
      <c r="AI2401" s="116">
        <v>0</v>
      </c>
      <c r="AJ2401" s="115">
        <f t="shared" si="612"/>
        <v>0</v>
      </c>
      <c r="AK2401" s="116">
        <f t="shared" si="612"/>
        <v>0</v>
      </c>
      <c r="AL2401" s="116">
        <f t="shared" si="612"/>
        <v>0</v>
      </c>
      <c r="AM2401" s="116">
        <f t="shared" si="612"/>
        <v>0</v>
      </c>
      <c r="AN2401" s="116">
        <f t="shared" si="612"/>
        <v>0</v>
      </c>
      <c r="AO2401" s="115">
        <f t="shared" si="626"/>
        <v>0</v>
      </c>
      <c r="AP2401" s="116">
        <f t="shared" si="626"/>
        <v>0</v>
      </c>
      <c r="AQ2401" s="116">
        <f t="shared" si="626"/>
        <v>0</v>
      </c>
      <c r="AR2401" s="116">
        <f t="shared" si="620"/>
        <v>0</v>
      </c>
      <c r="AS2401" s="116">
        <f t="shared" si="627"/>
        <v>0</v>
      </c>
    </row>
    <row r="2402" spans="2:45" ht="16.5" thickTop="1" thickBot="1" x14ac:dyDescent="0.3">
      <c r="B2402" s="101" t="str">
        <f t="shared" si="621"/>
        <v>b</v>
      </c>
      <c r="D2402" s="109" t="s">
        <v>279</v>
      </c>
      <c r="E2402" s="119" t="s">
        <v>310</v>
      </c>
      <c r="F2402" s="115">
        <f t="shared" si="613"/>
        <v>0</v>
      </c>
      <c r="G2402" s="116">
        <v>0</v>
      </c>
      <c r="H2402" s="116">
        <v>0</v>
      </c>
      <c r="I2402" s="116">
        <v>0</v>
      </c>
      <c r="J2402" s="116">
        <v>0</v>
      </c>
      <c r="K2402" s="115">
        <f t="shared" si="622"/>
        <v>0</v>
      </c>
      <c r="L2402" s="116">
        <v>0</v>
      </c>
      <c r="M2402" s="116">
        <v>0</v>
      </c>
      <c r="N2402" s="116">
        <v>0</v>
      </c>
      <c r="O2402" s="116">
        <v>0</v>
      </c>
      <c r="P2402" s="115">
        <f t="shared" si="623"/>
        <v>0</v>
      </c>
      <c r="Q2402" s="116">
        <v>0</v>
      </c>
      <c r="R2402" s="116">
        <v>0</v>
      </c>
      <c r="S2402" s="116">
        <v>0</v>
      </c>
      <c r="T2402" s="116">
        <v>0</v>
      </c>
      <c r="U2402" s="111">
        <f t="shared" si="619"/>
        <v>0</v>
      </c>
      <c r="V2402" s="116">
        <f t="shared" si="619"/>
        <v>0</v>
      </c>
      <c r="W2402" s="116">
        <f t="shared" si="619"/>
        <v>0</v>
      </c>
      <c r="X2402" s="116">
        <f t="shared" si="619"/>
        <v>0</v>
      </c>
      <c r="Y2402" s="116">
        <f t="shared" si="619"/>
        <v>0</v>
      </c>
      <c r="Z2402" s="115">
        <f t="shared" si="624"/>
        <v>0</v>
      </c>
      <c r="AA2402" s="116">
        <v>0</v>
      </c>
      <c r="AB2402" s="116">
        <v>0</v>
      </c>
      <c r="AC2402" s="116">
        <v>0</v>
      </c>
      <c r="AD2402" s="116">
        <v>0</v>
      </c>
      <c r="AE2402" s="115">
        <f t="shared" si="625"/>
        <v>0</v>
      </c>
      <c r="AF2402" s="116">
        <v>0</v>
      </c>
      <c r="AG2402" s="116">
        <v>0</v>
      </c>
      <c r="AH2402" s="116">
        <v>0</v>
      </c>
      <c r="AI2402" s="116">
        <v>0</v>
      </c>
      <c r="AJ2402" s="115">
        <f t="shared" ref="AJ2402:AN2452" si="628">F2402+U2402</f>
        <v>0</v>
      </c>
      <c r="AK2402" s="116">
        <f t="shared" si="628"/>
        <v>0</v>
      </c>
      <c r="AL2402" s="116">
        <f t="shared" si="628"/>
        <v>0</v>
      </c>
      <c r="AM2402" s="116">
        <f t="shared" si="628"/>
        <v>0</v>
      </c>
      <c r="AN2402" s="116">
        <f t="shared" si="628"/>
        <v>0</v>
      </c>
      <c r="AO2402" s="115">
        <f t="shared" si="626"/>
        <v>0</v>
      </c>
      <c r="AP2402" s="116">
        <f t="shared" si="626"/>
        <v>0</v>
      </c>
      <c r="AQ2402" s="116">
        <f t="shared" si="626"/>
        <v>0</v>
      </c>
      <c r="AR2402" s="116">
        <f t="shared" si="620"/>
        <v>0</v>
      </c>
      <c r="AS2402" s="116">
        <f t="shared" si="627"/>
        <v>0</v>
      </c>
    </row>
    <row r="2403" spans="2:45" ht="16.5" thickTop="1" thickBot="1" x14ac:dyDescent="0.3">
      <c r="B2403" s="101" t="str">
        <f t="shared" si="621"/>
        <v>b</v>
      </c>
      <c r="D2403" s="109" t="s">
        <v>279</v>
      </c>
      <c r="E2403" s="119" t="s">
        <v>311</v>
      </c>
      <c r="F2403" s="115">
        <f t="shared" si="613"/>
        <v>0</v>
      </c>
      <c r="G2403" s="116">
        <v>0</v>
      </c>
      <c r="H2403" s="116">
        <v>0</v>
      </c>
      <c r="I2403" s="116">
        <v>0</v>
      </c>
      <c r="J2403" s="116">
        <v>0</v>
      </c>
      <c r="K2403" s="115">
        <f t="shared" si="622"/>
        <v>0</v>
      </c>
      <c r="L2403" s="116">
        <v>0</v>
      </c>
      <c r="M2403" s="116">
        <v>0</v>
      </c>
      <c r="N2403" s="116">
        <v>0</v>
      </c>
      <c r="O2403" s="116">
        <v>0</v>
      </c>
      <c r="P2403" s="115">
        <f t="shared" si="623"/>
        <v>0</v>
      </c>
      <c r="Q2403" s="116">
        <v>0</v>
      </c>
      <c r="R2403" s="116">
        <v>0</v>
      </c>
      <c r="S2403" s="116">
        <v>0</v>
      </c>
      <c r="T2403" s="116">
        <v>0</v>
      </c>
      <c r="U2403" s="111">
        <f t="shared" si="619"/>
        <v>0</v>
      </c>
      <c r="V2403" s="116">
        <f t="shared" si="619"/>
        <v>0</v>
      </c>
      <c r="W2403" s="116">
        <f t="shared" si="619"/>
        <v>0</v>
      </c>
      <c r="X2403" s="116">
        <f t="shared" si="619"/>
        <v>0</v>
      </c>
      <c r="Y2403" s="116">
        <f t="shared" si="619"/>
        <v>0</v>
      </c>
      <c r="Z2403" s="115">
        <f t="shared" si="624"/>
        <v>0</v>
      </c>
      <c r="AA2403" s="116">
        <v>0</v>
      </c>
      <c r="AB2403" s="116">
        <v>0</v>
      </c>
      <c r="AC2403" s="116">
        <v>0</v>
      </c>
      <c r="AD2403" s="116">
        <v>0</v>
      </c>
      <c r="AE2403" s="115">
        <f t="shared" si="625"/>
        <v>0</v>
      </c>
      <c r="AF2403" s="116">
        <v>0</v>
      </c>
      <c r="AG2403" s="116">
        <v>0</v>
      </c>
      <c r="AH2403" s="116">
        <v>0</v>
      </c>
      <c r="AI2403" s="116">
        <v>0</v>
      </c>
      <c r="AJ2403" s="115">
        <f t="shared" si="628"/>
        <v>0</v>
      </c>
      <c r="AK2403" s="116">
        <f t="shared" si="628"/>
        <v>0</v>
      </c>
      <c r="AL2403" s="116">
        <f t="shared" si="628"/>
        <v>0</v>
      </c>
      <c r="AM2403" s="116">
        <f t="shared" si="628"/>
        <v>0</v>
      </c>
      <c r="AN2403" s="116">
        <f t="shared" si="628"/>
        <v>0</v>
      </c>
      <c r="AO2403" s="115">
        <f t="shared" si="626"/>
        <v>0</v>
      </c>
      <c r="AP2403" s="116">
        <f t="shared" si="626"/>
        <v>0</v>
      </c>
      <c r="AQ2403" s="116">
        <f t="shared" si="626"/>
        <v>0</v>
      </c>
      <c r="AR2403" s="116">
        <f t="shared" si="620"/>
        <v>0</v>
      </c>
      <c r="AS2403" s="116">
        <f t="shared" si="627"/>
        <v>0</v>
      </c>
    </row>
    <row r="2404" spans="2:45" ht="16.5" thickTop="1" thickBot="1" x14ac:dyDescent="0.3">
      <c r="B2404" s="101" t="str">
        <f t="shared" si="621"/>
        <v>b</v>
      </c>
      <c r="D2404" s="109" t="s">
        <v>279</v>
      </c>
      <c r="E2404" s="119" t="s">
        <v>312</v>
      </c>
      <c r="F2404" s="115">
        <f t="shared" si="613"/>
        <v>0</v>
      </c>
      <c r="G2404" s="116">
        <v>0</v>
      </c>
      <c r="H2404" s="116">
        <v>0</v>
      </c>
      <c r="I2404" s="116">
        <v>0</v>
      </c>
      <c r="J2404" s="116">
        <v>0</v>
      </c>
      <c r="K2404" s="115">
        <f t="shared" si="622"/>
        <v>0</v>
      </c>
      <c r="L2404" s="116">
        <v>0</v>
      </c>
      <c r="M2404" s="116">
        <v>0</v>
      </c>
      <c r="N2404" s="116">
        <v>0</v>
      </c>
      <c r="O2404" s="116">
        <v>0</v>
      </c>
      <c r="P2404" s="115">
        <f t="shared" si="623"/>
        <v>0</v>
      </c>
      <c r="Q2404" s="116">
        <v>0</v>
      </c>
      <c r="R2404" s="116">
        <v>0</v>
      </c>
      <c r="S2404" s="116">
        <v>0</v>
      </c>
      <c r="T2404" s="116">
        <v>0</v>
      </c>
      <c r="U2404" s="111">
        <f t="shared" si="619"/>
        <v>0</v>
      </c>
      <c r="V2404" s="116">
        <f t="shared" si="619"/>
        <v>0</v>
      </c>
      <c r="W2404" s="116">
        <f t="shared" si="619"/>
        <v>0</v>
      </c>
      <c r="X2404" s="116">
        <f t="shared" si="619"/>
        <v>0</v>
      </c>
      <c r="Y2404" s="116">
        <f t="shared" si="619"/>
        <v>0</v>
      </c>
      <c r="Z2404" s="115">
        <f t="shared" si="624"/>
        <v>0</v>
      </c>
      <c r="AA2404" s="116">
        <v>0</v>
      </c>
      <c r="AB2404" s="116">
        <v>0</v>
      </c>
      <c r="AC2404" s="116">
        <v>0</v>
      </c>
      <c r="AD2404" s="116">
        <v>0</v>
      </c>
      <c r="AE2404" s="115">
        <f t="shared" si="625"/>
        <v>0</v>
      </c>
      <c r="AF2404" s="116">
        <v>0</v>
      </c>
      <c r="AG2404" s="116">
        <v>0</v>
      </c>
      <c r="AH2404" s="116">
        <v>0</v>
      </c>
      <c r="AI2404" s="116">
        <v>0</v>
      </c>
      <c r="AJ2404" s="115">
        <f t="shared" si="628"/>
        <v>0</v>
      </c>
      <c r="AK2404" s="116">
        <f t="shared" si="628"/>
        <v>0</v>
      </c>
      <c r="AL2404" s="116">
        <f t="shared" si="628"/>
        <v>0</v>
      </c>
      <c r="AM2404" s="116">
        <f t="shared" si="628"/>
        <v>0</v>
      </c>
      <c r="AN2404" s="116">
        <f t="shared" si="628"/>
        <v>0</v>
      </c>
      <c r="AO2404" s="115">
        <f t="shared" si="626"/>
        <v>0</v>
      </c>
      <c r="AP2404" s="116">
        <f t="shared" si="626"/>
        <v>0</v>
      </c>
      <c r="AQ2404" s="116">
        <f t="shared" si="626"/>
        <v>0</v>
      </c>
      <c r="AR2404" s="116">
        <f t="shared" si="620"/>
        <v>0</v>
      </c>
      <c r="AS2404" s="116">
        <f t="shared" si="627"/>
        <v>0</v>
      </c>
    </row>
    <row r="2405" spans="2:45" ht="39.75" thickTop="1" thickBot="1" x14ac:dyDescent="0.3">
      <c r="B2405" s="101" t="str">
        <f t="shared" si="621"/>
        <v>b</v>
      </c>
      <c r="D2405" s="109" t="s">
        <v>495</v>
      </c>
      <c r="E2405" s="118" t="s">
        <v>496</v>
      </c>
      <c r="F2405" s="115">
        <f t="shared" si="613"/>
        <v>0</v>
      </c>
      <c r="G2405" s="116">
        <f>SUM(G2406,G2418:G2420)</f>
        <v>0</v>
      </c>
      <c r="H2405" s="116">
        <f>SUM(H2406,H2418:H2420)</f>
        <v>0</v>
      </c>
      <c r="I2405" s="116">
        <f>SUM(I2406,I2418:I2420)</f>
        <v>0</v>
      </c>
      <c r="J2405" s="116">
        <f>SUM(J2406,J2418:J2420)</f>
        <v>0</v>
      </c>
      <c r="K2405" s="115">
        <f t="shared" si="622"/>
        <v>0</v>
      </c>
      <c r="L2405" s="116">
        <f>SUM(L2406,L2418:L2420)</f>
        <v>0</v>
      </c>
      <c r="M2405" s="116">
        <f>SUM(M2406,M2418:M2420)</f>
        <v>0</v>
      </c>
      <c r="N2405" s="116">
        <f>SUM(N2406,N2418:N2420)</f>
        <v>0</v>
      </c>
      <c r="O2405" s="116">
        <f>SUM(O2406,O2418:O2420)</f>
        <v>0</v>
      </c>
      <c r="P2405" s="115">
        <f t="shared" si="623"/>
        <v>0</v>
      </c>
      <c r="Q2405" s="116">
        <f>SUM(Q2406,Q2418:Q2420)</f>
        <v>0</v>
      </c>
      <c r="R2405" s="116">
        <f>SUM(R2406,R2418:R2420)</f>
        <v>0</v>
      </c>
      <c r="S2405" s="116">
        <f>SUM(S2406,S2418:S2420)</f>
        <v>0</v>
      </c>
      <c r="T2405" s="116">
        <f>SUM(T2406,T2418:T2420)</f>
        <v>0</v>
      </c>
      <c r="U2405" s="111">
        <f t="shared" si="619"/>
        <v>0</v>
      </c>
      <c r="V2405" s="116">
        <f t="shared" si="619"/>
        <v>0</v>
      </c>
      <c r="W2405" s="116">
        <f t="shared" si="619"/>
        <v>0</v>
      </c>
      <c r="X2405" s="116">
        <f t="shared" si="619"/>
        <v>0</v>
      </c>
      <c r="Y2405" s="116">
        <f t="shared" si="619"/>
        <v>0</v>
      </c>
      <c r="Z2405" s="115">
        <f t="shared" si="624"/>
        <v>0</v>
      </c>
      <c r="AA2405" s="116">
        <f>SUM(AA2406,AA2418:AA2420)</f>
        <v>0</v>
      </c>
      <c r="AB2405" s="116">
        <f>SUM(AB2406,AB2418:AB2420)</f>
        <v>0</v>
      </c>
      <c r="AC2405" s="116">
        <f>SUM(AC2406,AC2418:AC2420)</f>
        <v>0</v>
      </c>
      <c r="AD2405" s="116">
        <f>SUM(AD2406,AD2418:AD2420)</f>
        <v>0</v>
      </c>
      <c r="AE2405" s="115">
        <f t="shared" si="625"/>
        <v>0</v>
      </c>
      <c r="AF2405" s="116">
        <f>SUM(AF2406,AF2418:AF2420)</f>
        <v>0</v>
      </c>
      <c r="AG2405" s="116">
        <f>SUM(AG2406,AG2418:AG2420)</f>
        <v>0</v>
      </c>
      <c r="AH2405" s="116">
        <f>SUM(AH2406,AH2418:AH2420)</f>
        <v>0</v>
      </c>
      <c r="AI2405" s="116">
        <f>SUM(AI2406,AI2418:AI2420)</f>
        <v>0</v>
      </c>
      <c r="AJ2405" s="115">
        <f t="shared" si="628"/>
        <v>0</v>
      </c>
      <c r="AK2405" s="116">
        <f t="shared" si="628"/>
        <v>0</v>
      </c>
      <c r="AL2405" s="116">
        <f t="shared" si="628"/>
        <v>0</v>
      </c>
      <c r="AM2405" s="116">
        <f t="shared" si="628"/>
        <v>0</v>
      </c>
      <c r="AN2405" s="116">
        <f t="shared" si="628"/>
        <v>0</v>
      </c>
      <c r="AO2405" s="115">
        <f t="shared" si="626"/>
        <v>0</v>
      </c>
      <c r="AP2405" s="116">
        <f t="shared" si="626"/>
        <v>0</v>
      </c>
      <c r="AQ2405" s="116">
        <f t="shared" si="626"/>
        <v>0</v>
      </c>
      <c r="AR2405" s="116">
        <f t="shared" si="620"/>
        <v>0</v>
      </c>
      <c r="AS2405" s="116">
        <f t="shared" si="627"/>
        <v>0</v>
      </c>
    </row>
    <row r="2406" spans="2:45" ht="16.5" thickTop="1" thickBot="1" x14ac:dyDescent="0.3">
      <c r="B2406" s="101" t="str">
        <f t="shared" si="621"/>
        <v>b</v>
      </c>
      <c r="D2406" s="109" t="s">
        <v>279</v>
      </c>
      <c r="E2406" s="119" t="s">
        <v>298</v>
      </c>
      <c r="F2406" s="115">
        <f t="shared" si="613"/>
        <v>0</v>
      </c>
      <c r="G2406" s="116">
        <f>SUM(G2407:G2413)</f>
        <v>0</v>
      </c>
      <c r="H2406" s="116">
        <f>SUM(H2407:H2413)</f>
        <v>0</v>
      </c>
      <c r="I2406" s="116">
        <f>SUM(I2407:I2413)</f>
        <v>0</v>
      </c>
      <c r="J2406" s="116">
        <f>SUM(J2407:J2413)</f>
        <v>0</v>
      </c>
      <c r="K2406" s="115">
        <f t="shared" si="622"/>
        <v>0</v>
      </c>
      <c r="L2406" s="116">
        <f>SUM(L2407:L2413)</f>
        <v>0</v>
      </c>
      <c r="M2406" s="116">
        <f>SUM(M2407:M2413)</f>
        <v>0</v>
      </c>
      <c r="N2406" s="116">
        <f>SUM(N2407:N2413)</f>
        <v>0</v>
      </c>
      <c r="O2406" s="116">
        <f>SUM(O2407:O2413)</f>
        <v>0</v>
      </c>
      <c r="P2406" s="115">
        <f t="shared" si="623"/>
        <v>0</v>
      </c>
      <c r="Q2406" s="116">
        <f>SUM(Q2407:Q2413)</f>
        <v>0</v>
      </c>
      <c r="R2406" s="116">
        <f>SUM(R2407:R2413)</f>
        <v>0</v>
      </c>
      <c r="S2406" s="116">
        <f>SUM(S2407:S2413)</f>
        <v>0</v>
      </c>
      <c r="T2406" s="116">
        <f>SUM(T2407:T2413)</f>
        <v>0</v>
      </c>
      <c r="U2406" s="111">
        <f t="shared" si="619"/>
        <v>0</v>
      </c>
      <c r="V2406" s="116">
        <f t="shared" si="619"/>
        <v>0</v>
      </c>
      <c r="W2406" s="116">
        <f t="shared" si="619"/>
        <v>0</v>
      </c>
      <c r="X2406" s="116">
        <f t="shared" si="619"/>
        <v>0</v>
      </c>
      <c r="Y2406" s="116">
        <f t="shared" si="619"/>
        <v>0</v>
      </c>
      <c r="Z2406" s="115">
        <f t="shared" si="624"/>
        <v>0</v>
      </c>
      <c r="AA2406" s="116">
        <f>SUM(AA2407:AA2413)</f>
        <v>0</v>
      </c>
      <c r="AB2406" s="116">
        <f>SUM(AB2407:AB2413)</f>
        <v>0</v>
      </c>
      <c r="AC2406" s="116">
        <f>SUM(AC2407:AC2413)</f>
        <v>0</v>
      </c>
      <c r="AD2406" s="116">
        <f>SUM(AD2407:AD2413)</f>
        <v>0</v>
      </c>
      <c r="AE2406" s="115">
        <f t="shared" si="625"/>
        <v>0</v>
      </c>
      <c r="AF2406" s="116">
        <f>SUM(AF2407:AF2413)</f>
        <v>0</v>
      </c>
      <c r="AG2406" s="116">
        <f>SUM(AG2407:AG2413)</f>
        <v>0</v>
      </c>
      <c r="AH2406" s="116">
        <f>SUM(AH2407:AH2413)</f>
        <v>0</v>
      </c>
      <c r="AI2406" s="116">
        <f>SUM(AI2407:AI2413)</f>
        <v>0</v>
      </c>
      <c r="AJ2406" s="115">
        <f t="shared" si="628"/>
        <v>0</v>
      </c>
      <c r="AK2406" s="116">
        <f t="shared" si="628"/>
        <v>0</v>
      </c>
      <c r="AL2406" s="116">
        <f t="shared" si="628"/>
        <v>0</v>
      </c>
      <c r="AM2406" s="116">
        <f t="shared" si="628"/>
        <v>0</v>
      </c>
      <c r="AN2406" s="116">
        <f t="shared" si="628"/>
        <v>0</v>
      </c>
      <c r="AO2406" s="115">
        <f t="shared" si="626"/>
        <v>0</v>
      </c>
      <c r="AP2406" s="116">
        <f t="shared" si="626"/>
        <v>0</v>
      </c>
      <c r="AQ2406" s="116">
        <f t="shared" si="626"/>
        <v>0</v>
      </c>
      <c r="AR2406" s="116">
        <f t="shared" si="620"/>
        <v>0</v>
      </c>
      <c r="AS2406" s="116">
        <f t="shared" si="627"/>
        <v>0</v>
      </c>
    </row>
    <row r="2407" spans="2:45" ht="16.5" thickTop="1" thickBot="1" x14ac:dyDescent="0.3">
      <c r="B2407" s="101" t="str">
        <f t="shared" si="621"/>
        <v>b</v>
      </c>
      <c r="D2407" s="109" t="s">
        <v>279</v>
      </c>
      <c r="E2407" s="120" t="s">
        <v>299</v>
      </c>
      <c r="F2407" s="115">
        <f t="shared" si="613"/>
        <v>0</v>
      </c>
      <c r="G2407" s="116">
        <v>0</v>
      </c>
      <c r="H2407" s="116">
        <v>0</v>
      </c>
      <c r="I2407" s="116">
        <v>0</v>
      </c>
      <c r="J2407" s="116">
        <v>0</v>
      </c>
      <c r="K2407" s="115">
        <f t="shared" si="622"/>
        <v>0</v>
      </c>
      <c r="L2407" s="116">
        <v>0</v>
      </c>
      <c r="M2407" s="116">
        <v>0</v>
      </c>
      <c r="N2407" s="116">
        <v>0</v>
      </c>
      <c r="O2407" s="116">
        <v>0</v>
      </c>
      <c r="P2407" s="115">
        <f t="shared" si="623"/>
        <v>0</v>
      </c>
      <c r="Q2407" s="116">
        <v>0</v>
      </c>
      <c r="R2407" s="116">
        <v>0</v>
      </c>
      <c r="S2407" s="116">
        <v>0</v>
      </c>
      <c r="T2407" s="116">
        <v>0</v>
      </c>
      <c r="U2407" s="111">
        <f t="shared" si="619"/>
        <v>0</v>
      </c>
      <c r="V2407" s="116">
        <f t="shared" si="619"/>
        <v>0</v>
      </c>
      <c r="W2407" s="116">
        <f t="shared" si="619"/>
        <v>0</v>
      </c>
      <c r="X2407" s="116">
        <f t="shared" si="619"/>
        <v>0</v>
      </c>
      <c r="Y2407" s="116">
        <f t="shared" si="619"/>
        <v>0</v>
      </c>
      <c r="Z2407" s="115">
        <f t="shared" si="624"/>
        <v>0</v>
      </c>
      <c r="AA2407" s="116">
        <v>0</v>
      </c>
      <c r="AB2407" s="116">
        <v>0</v>
      </c>
      <c r="AC2407" s="116">
        <v>0</v>
      </c>
      <c r="AD2407" s="116">
        <v>0</v>
      </c>
      <c r="AE2407" s="115">
        <f t="shared" si="625"/>
        <v>0</v>
      </c>
      <c r="AF2407" s="116">
        <v>0</v>
      </c>
      <c r="AG2407" s="116">
        <v>0</v>
      </c>
      <c r="AH2407" s="116">
        <v>0</v>
      </c>
      <c r="AI2407" s="116">
        <v>0</v>
      </c>
      <c r="AJ2407" s="115">
        <f t="shared" si="628"/>
        <v>0</v>
      </c>
      <c r="AK2407" s="116">
        <f t="shared" si="628"/>
        <v>0</v>
      </c>
      <c r="AL2407" s="116">
        <f t="shared" si="628"/>
        <v>0</v>
      </c>
      <c r="AM2407" s="116">
        <f t="shared" si="628"/>
        <v>0</v>
      </c>
      <c r="AN2407" s="116">
        <f t="shared" si="628"/>
        <v>0</v>
      </c>
      <c r="AO2407" s="115">
        <f t="shared" si="626"/>
        <v>0</v>
      </c>
      <c r="AP2407" s="116">
        <f t="shared" si="626"/>
        <v>0</v>
      </c>
      <c r="AQ2407" s="116">
        <f t="shared" si="626"/>
        <v>0</v>
      </c>
      <c r="AR2407" s="116">
        <f t="shared" si="620"/>
        <v>0</v>
      </c>
      <c r="AS2407" s="116">
        <f t="shared" si="627"/>
        <v>0</v>
      </c>
    </row>
    <row r="2408" spans="2:45" ht="16.5" thickTop="1" thickBot="1" x14ac:dyDescent="0.3">
      <c r="B2408" s="101" t="str">
        <f t="shared" si="621"/>
        <v>b</v>
      </c>
      <c r="D2408" s="109" t="s">
        <v>279</v>
      </c>
      <c r="E2408" s="120" t="s">
        <v>300</v>
      </c>
      <c r="F2408" s="115">
        <f t="shared" si="613"/>
        <v>0</v>
      </c>
      <c r="G2408" s="116">
        <v>0</v>
      </c>
      <c r="H2408" s="116">
        <v>0</v>
      </c>
      <c r="I2408" s="116">
        <v>0</v>
      </c>
      <c r="J2408" s="116">
        <v>0</v>
      </c>
      <c r="K2408" s="115">
        <f t="shared" si="622"/>
        <v>0</v>
      </c>
      <c r="L2408" s="116">
        <v>0</v>
      </c>
      <c r="M2408" s="116">
        <v>0</v>
      </c>
      <c r="N2408" s="116">
        <v>0</v>
      </c>
      <c r="O2408" s="116">
        <v>0</v>
      </c>
      <c r="P2408" s="115">
        <f t="shared" si="623"/>
        <v>0</v>
      </c>
      <c r="Q2408" s="116">
        <v>0</v>
      </c>
      <c r="R2408" s="116">
        <v>0</v>
      </c>
      <c r="S2408" s="116">
        <v>0</v>
      </c>
      <c r="T2408" s="116">
        <v>0</v>
      </c>
      <c r="U2408" s="111">
        <f t="shared" si="619"/>
        <v>0</v>
      </c>
      <c r="V2408" s="116">
        <f t="shared" si="619"/>
        <v>0</v>
      </c>
      <c r="W2408" s="116">
        <f t="shared" si="619"/>
        <v>0</v>
      </c>
      <c r="X2408" s="116">
        <f t="shared" si="619"/>
        <v>0</v>
      </c>
      <c r="Y2408" s="116">
        <f t="shared" si="619"/>
        <v>0</v>
      </c>
      <c r="Z2408" s="115">
        <f t="shared" si="624"/>
        <v>0</v>
      </c>
      <c r="AA2408" s="116">
        <v>0</v>
      </c>
      <c r="AB2408" s="116">
        <v>0</v>
      </c>
      <c r="AC2408" s="116">
        <v>0</v>
      </c>
      <c r="AD2408" s="116">
        <v>0</v>
      </c>
      <c r="AE2408" s="115">
        <f t="shared" si="625"/>
        <v>0</v>
      </c>
      <c r="AF2408" s="116">
        <v>0</v>
      </c>
      <c r="AG2408" s="116">
        <v>0</v>
      </c>
      <c r="AH2408" s="116">
        <v>0</v>
      </c>
      <c r="AI2408" s="116">
        <v>0</v>
      </c>
      <c r="AJ2408" s="115">
        <f t="shared" si="628"/>
        <v>0</v>
      </c>
      <c r="AK2408" s="116">
        <f t="shared" si="628"/>
        <v>0</v>
      </c>
      <c r="AL2408" s="116">
        <f t="shared" si="628"/>
        <v>0</v>
      </c>
      <c r="AM2408" s="116">
        <f t="shared" si="628"/>
        <v>0</v>
      </c>
      <c r="AN2408" s="116">
        <f t="shared" si="628"/>
        <v>0</v>
      </c>
      <c r="AO2408" s="115">
        <f t="shared" si="626"/>
        <v>0</v>
      </c>
      <c r="AP2408" s="116">
        <f t="shared" si="626"/>
        <v>0</v>
      </c>
      <c r="AQ2408" s="116">
        <f t="shared" si="626"/>
        <v>0</v>
      </c>
      <c r="AR2408" s="116">
        <f t="shared" si="620"/>
        <v>0</v>
      </c>
      <c r="AS2408" s="116">
        <f t="shared" si="627"/>
        <v>0</v>
      </c>
    </row>
    <row r="2409" spans="2:45" ht="16.5" thickTop="1" thickBot="1" x14ac:dyDescent="0.3">
      <c r="B2409" s="101" t="str">
        <f t="shared" si="621"/>
        <v>b</v>
      </c>
      <c r="D2409" s="109" t="s">
        <v>279</v>
      </c>
      <c r="E2409" s="120" t="s">
        <v>301</v>
      </c>
      <c r="F2409" s="115">
        <f t="shared" si="613"/>
        <v>0</v>
      </c>
      <c r="G2409" s="116">
        <v>0</v>
      </c>
      <c r="H2409" s="116">
        <v>0</v>
      </c>
      <c r="I2409" s="116">
        <v>0</v>
      </c>
      <c r="J2409" s="116">
        <v>0</v>
      </c>
      <c r="K2409" s="115">
        <f t="shared" si="622"/>
        <v>0</v>
      </c>
      <c r="L2409" s="116">
        <v>0</v>
      </c>
      <c r="M2409" s="116">
        <v>0</v>
      </c>
      <c r="N2409" s="116">
        <v>0</v>
      </c>
      <c r="O2409" s="116">
        <v>0</v>
      </c>
      <c r="P2409" s="115">
        <f t="shared" si="623"/>
        <v>0</v>
      </c>
      <c r="Q2409" s="116">
        <v>0</v>
      </c>
      <c r="R2409" s="116">
        <v>0</v>
      </c>
      <c r="S2409" s="116">
        <v>0</v>
      </c>
      <c r="T2409" s="116">
        <v>0</v>
      </c>
      <c r="U2409" s="111">
        <f t="shared" si="619"/>
        <v>0</v>
      </c>
      <c r="V2409" s="116">
        <f t="shared" si="619"/>
        <v>0</v>
      </c>
      <c r="W2409" s="116">
        <f t="shared" si="619"/>
        <v>0</v>
      </c>
      <c r="X2409" s="116">
        <f t="shared" si="619"/>
        <v>0</v>
      </c>
      <c r="Y2409" s="116">
        <f t="shared" si="619"/>
        <v>0</v>
      </c>
      <c r="Z2409" s="115">
        <f t="shared" si="624"/>
        <v>0</v>
      </c>
      <c r="AA2409" s="116">
        <v>0</v>
      </c>
      <c r="AB2409" s="116">
        <v>0</v>
      </c>
      <c r="AC2409" s="116">
        <v>0</v>
      </c>
      <c r="AD2409" s="116">
        <v>0</v>
      </c>
      <c r="AE2409" s="115">
        <f t="shared" si="625"/>
        <v>0</v>
      </c>
      <c r="AF2409" s="116">
        <v>0</v>
      </c>
      <c r="AG2409" s="116">
        <v>0</v>
      </c>
      <c r="AH2409" s="116">
        <v>0</v>
      </c>
      <c r="AI2409" s="116">
        <v>0</v>
      </c>
      <c r="AJ2409" s="115">
        <f t="shared" si="628"/>
        <v>0</v>
      </c>
      <c r="AK2409" s="116">
        <f t="shared" si="628"/>
        <v>0</v>
      </c>
      <c r="AL2409" s="116">
        <f t="shared" si="628"/>
        <v>0</v>
      </c>
      <c r="AM2409" s="116">
        <f t="shared" si="628"/>
        <v>0</v>
      </c>
      <c r="AN2409" s="116">
        <f t="shared" si="628"/>
        <v>0</v>
      </c>
      <c r="AO2409" s="115">
        <f t="shared" si="626"/>
        <v>0</v>
      </c>
      <c r="AP2409" s="116">
        <f t="shared" si="626"/>
        <v>0</v>
      </c>
      <c r="AQ2409" s="116">
        <f t="shared" si="626"/>
        <v>0</v>
      </c>
      <c r="AR2409" s="116">
        <f t="shared" si="620"/>
        <v>0</v>
      </c>
      <c r="AS2409" s="116">
        <f t="shared" si="627"/>
        <v>0</v>
      </c>
    </row>
    <row r="2410" spans="2:45" ht="16.5" thickTop="1" thickBot="1" x14ac:dyDescent="0.3">
      <c r="B2410" s="101" t="str">
        <f t="shared" si="621"/>
        <v>b</v>
      </c>
      <c r="D2410" s="109" t="s">
        <v>279</v>
      </c>
      <c r="E2410" s="120" t="s">
        <v>302</v>
      </c>
      <c r="F2410" s="115">
        <f t="shared" si="613"/>
        <v>0</v>
      </c>
      <c r="G2410" s="116">
        <v>0</v>
      </c>
      <c r="H2410" s="116">
        <v>0</v>
      </c>
      <c r="I2410" s="116">
        <v>0</v>
      </c>
      <c r="J2410" s="116">
        <v>0</v>
      </c>
      <c r="K2410" s="115">
        <f t="shared" si="622"/>
        <v>0</v>
      </c>
      <c r="L2410" s="116">
        <v>0</v>
      </c>
      <c r="M2410" s="116">
        <v>0</v>
      </c>
      <c r="N2410" s="116">
        <v>0</v>
      </c>
      <c r="O2410" s="116">
        <v>0</v>
      </c>
      <c r="P2410" s="115">
        <f t="shared" si="623"/>
        <v>0</v>
      </c>
      <c r="Q2410" s="116">
        <v>0</v>
      </c>
      <c r="R2410" s="116">
        <v>0</v>
      </c>
      <c r="S2410" s="116">
        <v>0</v>
      </c>
      <c r="T2410" s="116">
        <v>0</v>
      </c>
      <c r="U2410" s="111">
        <f t="shared" si="619"/>
        <v>0</v>
      </c>
      <c r="V2410" s="116">
        <f t="shared" si="619"/>
        <v>0</v>
      </c>
      <c r="W2410" s="116">
        <f t="shared" si="619"/>
        <v>0</v>
      </c>
      <c r="X2410" s="116">
        <f t="shared" si="619"/>
        <v>0</v>
      </c>
      <c r="Y2410" s="116">
        <f t="shared" si="619"/>
        <v>0</v>
      </c>
      <c r="Z2410" s="115">
        <f t="shared" si="624"/>
        <v>0</v>
      </c>
      <c r="AA2410" s="116">
        <v>0</v>
      </c>
      <c r="AB2410" s="116">
        <v>0</v>
      </c>
      <c r="AC2410" s="116">
        <v>0</v>
      </c>
      <c r="AD2410" s="116">
        <v>0</v>
      </c>
      <c r="AE2410" s="115">
        <f t="shared" si="625"/>
        <v>0</v>
      </c>
      <c r="AF2410" s="116">
        <v>0</v>
      </c>
      <c r="AG2410" s="116">
        <v>0</v>
      </c>
      <c r="AH2410" s="116">
        <v>0</v>
      </c>
      <c r="AI2410" s="116">
        <v>0</v>
      </c>
      <c r="AJ2410" s="115">
        <f t="shared" si="628"/>
        <v>0</v>
      </c>
      <c r="AK2410" s="116">
        <f t="shared" si="628"/>
        <v>0</v>
      </c>
      <c r="AL2410" s="116">
        <f t="shared" si="628"/>
        <v>0</v>
      </c>
      <c r="AM2410" s="116">
        <f t="shared" si="628"/>
        <v>0</v>
      </c>
      <c r="AN2410" s="116">
        <f t="shared" si="628"/>
        <v>0</v>
      </c>
      <c r="AO2410" s="115">
        <f t="shared" si="626"/>
        <v>0</v>
      </c>
      <c r="AP2410" s="116">
        <f t="shared" si="626"/>
        <v>0</v>
      </c>
      <c r="AQ2410" s="116">
        <f t="shared" si="626"/>
        <v>0</v>
      </c>
      <c r="AR2410" s="116">
        <f t="shared" si="620"/>
        <v>0</v>
      </c>
      <c r="AS2410" s="116">
        <f t="shared" si="627"/>
        <v>0</v>
      </c>
    </row>
    <row r="2411" spans="2:45" ht="16.5" thickTop="1" thickBot="1" x14ac:dyDescent="0.3">
      <c r="B2411" s="101" t="str">
        <f t="shared" si="621"/>
        <v>b</v>
      </c>
      <c r="D2411" s="109" t="s">
        <v>279</v>
      </c>
      <c r="E2411" s="120" t="s">
        <v>303</v>
      </c>
      <c r="F2411" s="115">
        <f t="shared" si="613"/>
        <v>0</v>
      </c>
      <c r="G2411" s="116">
        <v>0</v>
      </c>
      <c r="H2411" s="116">
        <v>0</v>
      </c>
      <c r="I2411" s="116">
        <v>0</v>
      </c>
      <c r="J2411" s="116">
        <v>0</v>
      </c>
      <c r="K2411" s="115">
        <f t="shared" si="622"/>
        <v>0</v>
      </c>
      <c r="L2411" s="116">
        <v>0</v>
      </c>
      <c r="M2411" s="116">
        <v>0</v>
      </c>
      <c r="N2411" s="116">
        <v>0</v>
      </c>
      <c r="O2411" s="116">
        <v>0</v>
      </c>
      <c r="P2411" s="115">
        <f t="shared" si="623"/>
        <v>0</v>
      </c>
      <c r="Q2411" s="116">
        <v>0</v>
      </c>
      <c r="R2411" s="116">
        <v>0</v>
      </c>
      <c r="S2411" s="116">
        <v>0</v>
      </c>
      <c r="T2411" s="116">
        <v>0</v>
      </c>
      <c r="U2411" s="111">
        <f t="shared" si="619"/>
        <v>0</v>
      </c>
      <c r="V2411" s="116">
        <f t="shared" si="619"/>
        <v>0</v>
      </c>
      <c r="W2411" s="116">
        <f t="shared" si="619"/>
        <v>0</v>
      </c>
      <c r="X2411" s="116">
        <f t="shared" si="619"/>
        <v>0</v>
      </c>
      <c r="Y2411" s="116">
        <f t="shared" si="619"/>
        <v>0</v>
      </c>
      <c r="Z2411" s="115">
        <f t="shared" si="624"/>
        <v>0</v>
      </c>
      <c r="AA2411" s="116">
        <v>0</v>
      </c>
      <c r="AB2411" s="116">
        <v>0</v>
      </c>
      <c r="AC2411" s="116">
        <v>0</v>
      </c>
      <c r="AD2411" s="116">
        <v>0</v>
      </c>
      <c r="AE2411" s="115">
        <f t="shared" si="625"/>
        <v>0</v>
      </c>
      <c r="AF2411" s="116">
        <v>0</v>
      </c>
      <c r="AG2411" s="116">
        <v>0</v>
      </c>
      <c r="AH2411" s="116">
        <v>0</v>
      </c>
      <c r="AI2411" s="116">
        <v>0</v>
      </c>
      <c r="AJ2411" s="115">
        <f t="shared" si="628"/>
        <v>0</v>
      </c>
      <c r="AK2411" s="116">
        <f t="shared" si="628"/>
        <v>0</v>
      </c>
      <c r="AL2411" s="116">
        <f t="shared" si="628"/>
        <v>0</v>
      </c>
      <c r="AM2411" s="116">
        <f t="shared" si="628"/>
        <v>0</v>
      </c>
      <c r="AN2411" s="116">
        <f t="shared" si="628"/>
        <v>0</v>
      </c>
      <c r="AO2411" s="115">
        <f t="shared" si="626"/>
        <v>0</v>
      </c>
      <c r="AP2411" s="116">
        <f t="shared" si="626"/>
        <v>0</v>
      </c>
      <c r="AQ2411" s="116">
        <f t="shared" si="626"/>
        <v>0</v>
      </c>
      <c r="AR2411" s="116">
        <f t="shared" si="620"/>
        <v>0</v>
      </c>
      <c r="AS2411" s="116">
        <f t="shared" si="627"/>
        <v>0</v>
      </c>
    </row>
    <row r="2412" spans="2:45" ht="16.5" thickTop="1" thickBot="1" x14ac:dyDescent="0.3">
      <c r="B2412" s="101" t="str">
        <f t="shared" si="621"/>
        <v>b</v>
      </c>
      <c r="D2412" s="109" t="s">
        <v>279</v>
      </c>
      <c r="E2412" s="120" t="s">
        <v>304</v>
      </c>
      <c r="F2412" s="115">
        <f t="shared" si="613"/>
        <v>0</v>
      </c>
      <c r="G2412" s="116">
        <v>0</v>
      </c>
      <c r="H2412" s="116">
        <v>0</v>
      </c>
      <c r="I2412" s="116">
        <v>0</v>
      </c>
      <c r="J2412" s="116">
        <v>0</v>
      </c>
      <c r="K2412" s="115">
        <f t="shared" si="622"/>
        <v>0</v>
      </c>
      <c r="L2412" s="116">
        <v>0</v>
      </c>
      <c r="M2412" s="116">
        <v>0</v>
      </c>
      <c r="N2412" s="116">
        <v>0</v>
      </c>
      <c r="O2412" s="116">
        <v>0</v>
      </c>
      <c r="P2412" s="115">
        <f t="shared" si="623"/>
        <v>0</v>
      </c>
      <c r="Q2412" s="116">
        <v>0</v>
      </c>
      <c r="R2412" s="116">
        <v>0</v>
      </c>
      <c r="S2412" s="116">
        <v>0</v>
      </c>
      <c r="T2412" s="116">
        <v>0</v>
      </c>
      <c r="U2412" s="111">
        <f t="shared" si="619"/>
        <v>0</v>
      </c>
      <c r="V2412" s="116">
        <f t="shared" si="619"/>
        <v>0</v>
      </c>
      <c r="W2412" s="116">
        <f t="shared" si="619"/>
        <v>0</v>
      </c>
      <c r="X2412" s="116">
        <f t="shared" si="619"/>
        <v>0</v>
      </c>
      <c r="Y2412" s="116">
        <f t="shared" si="619"/>
        <v>0</v>
      </c>
      <c r="Z2412" s="115">
        <f t="shared" si="624"/>
        <v>0</v>
      </c>
      <c r="AA2412" s="116">
        <v>0</v>
      </c>
      <c r="AB2412" s="116">
        <v>0</v>
      </c>
      <c r="AC2412" s="116">
        <v>0</v>
      </c>
      <c r="AD2412" s="116">
        <v>0</v>
      </c>
      <c r="AE2412" s="115">
        <f t="shared" si="625"/>
        <v>0</v>
      </c>
      <c r="AF2412" s="116">
        <v>0</v>
      </c>
      <c r="AG2412" s="116">
        <v>0</v>
      </c>
      <c r="AH2412" s="116">
        <v>0</v>
      </c>
      <c r="AI2412" s="116">
        <v>0</v>
      </c>
      <c r="AJ2412" s="115">
        <f t="shared" si="628"/>
        <v>0</v>
      </c>
      <c r="AK2412" s="116">
        <f t="shared" si="628"/>
        <v>0</v>
      </c>
      <c r="AL2412" s="116">
        <f t="shared" si="628"/>
        <v>0</v>
      </c>
      <c r="AM2412" s="116">
        <f t="shared" si="628"/>
        <v>0</v>
      </c>
      <c r="AN2412" s="116">
        <f t="shared" si="628"/>
        <v>0</v>
      </c>
      <c r="AO2412" s="115">
        <f t="shared" si="626"/>
        <v>0</v>
      </c>
      <c r="AP2412" s="116">
        <f t="shared" si="626"/>
        <v>0</v>
      </c>
      <c r="AQ2412" s="116">
        <f t="shared" si="626"/>
        <v>0</v>
      </c>
      <c r="AR2412" s="116">
        <f t="shared" si="620"/>
        <v>0</v>
      </c>
      <c r="AS2412" s="116">
        <f t="shared" si="627"/>
        <v>0</v>
      </c>
    </row>
    <row r="2413" spans="2:45" ht="16.5" thickTop="1" thickBot="1" x14ac:dyDescent="0.3">
      <c r="B2413" s="101" t="str">
        <f t="shared" si="621"/>
        <v>b</v>
      </c>
      <c r="D2413" s="109" t="s">
        <v>279</v>
      </c>
      <c r="E2413" s="120" t="s">
        <v>305</v>
      </c>
      <c r="F2413" s="115">
        <f t="shared" si="613"/>
        <v>0</v>
      </c>
      <c r="G2413" s="116">
        <f>SUM(G2414:G2415)</f>
        <v>0</v>
      </c>
      <c r="H2413" s="116">
        <f>SUM(H2414:H2415)</f>
        <v>0</v>
      </c>
      <c r="I2413" s="116">
        <f>SUM(I2414:I2415)</f>
        <v>0</v>
      </c>
      <c r="J2413" s="116">
        <f>SUM(J2414:J2415)</f>
        <v>0</v>
      </c>
      <c r="K2413" s="115">
        <f t="shared" si="622"/>
        <v>0</v>
      </c>
      <c r="L2413" s="116">
        <f>SUM(L2414:L2415)</f>
        <v>0</v>
      </c>
      <c r="M2413" s="116">
        <f>SUM(M2414:M2415)</f>
        <v>0</v>
      </c>
      <c r="N2413" s="116">
        <f>SUM(N2414:N2415)</f>
        <v>0</v>
      </c>
      <c r="O2413" s="116">
        <f>SUM(O2414:O2415)</f>
        <v>0</v>
      </c>
      <c r="P2413" s="115">
        <f t="shared" si="623"/>
        <v>0</v>
      </c>
      <c r="Q2413" s="116">
        <f>SUM(Q2414:Q2415)</f>
        <v>0</v>
      </c>
      <c r="R2413" s="116">
        <f>SUM(R2414:R2415)</f>
        <v>0</v>
      </c>
      <c r="S2413" s="116">
        <f>SUM(S2414:S2415)</f>
        <v>0</v>
      </c>
      <c r="T2413" s="116">
        <f>SUM(T2414:T2415)</f>
        <v>0</v>
      </c>
      <c r="U2413" s="111">
        <f t="shared" si="619"/>
        <v>0</v>
      </c>
      <c r="V2413" s="116">
        <f t="shared" si="619"/>
        <v>0</v>
      </c>
      <c r="W2413" s="116">
        <f t="shared" si="619"/>
        <v>0</v>
      </c>
      <c r="X2413" s="116">
        <f t="shared" si="619"/>
        <v>0</v>
      </c>
      <c r="Y2413" s="116">
        <f t="shared" si="619"/>
        <v>0</v>
      </c>
      <c r="Z2413" s="115">
        <f t="shared" si="624"/>
        <v>0</v>
      </c>
      <c r="AA2413" s="116">
        <f>SUM(AA2414:AA2415)</f>
        <v>0</v>
      </c>
      <c r="AB2413" s="116">
        <f>SUM(AB2414:AB2415)</f>
        <v>0</v>
      </c>
      <c r="AC2413" s="116">
        <f>SUM(AC2414:AC2415)</f>
        <v>0</v>
      </c>
      <c r="AD2413" s="116">
        <f>SUM(AD2414:AD2415)</f>
        <v>0</v>
      </c>
      <c r="AE2413" s="115">
        <f t="shared" si="625"/>
        <v>0</v>
      </c>
      <c r="AF2413" s="116">
        <f>SUM(AF2414:AF2415)</f>
        <v>0</v>
      </c>
      <c r="AG2413" s="116">
        <f>SUM(AG2414:AG2415)</f>
        <v>0</v>
      </c>
      <c r="AH2413" s="116">
        <f>SUM(AH2414:AH2415)</f>
        <v>0</v>
      </c>
      <c r="AI2413" s="116">
        <f>SUM(AI2414:AI2415)</f>
        <v>0</v>
      </c>
      <c r="AJ2413" s="115">
        <f t="shared" si="628"/>
        <v>0</v>
      </c>
      <c r="AK2413" s="116">
        <f t="shared" si="628"/>
        <v>0</v>
      </c>
      <c r="AL2413" s="116">
        <f t="shared" si="628"/>
        <v>0</v>
      </c>
      <c r="AM2413" s="116">
        <f t="shared" si="628"/>
        <v>0</v>
      </c>
      <c r="AN2413" s="116">
        <f t="shared" si="628"/>
        <v>0</v>
      </c>
      <c r="AO2413" s="115">
        <f t="shared" si="626"/>
        <v>0</v>
      </c>
      <c r="AP2413" s="116">
        <f t="shared" si="626"/>
        <v>0</v>
      </c>
      <c r="AQ2413" s="116">
        <f t="shared" si="626"/>
        <v>0</v>
      </c>
      <c r="AR2413" s="116">
        <f t="shared" si="620"/>
        <v>0</v>
      </c>
      <c r="AS2413" s="116">
        <f t="shared" si="627"/>
        <v>0</v>
      </c>
    </row>
    <row r="2414" spans="2:45" ht="16.5" thickTop="1" thickBot="1" x14ac:dyDescent="0.3">
      <c r="B2414" s="101" t="str">
        <f t="shared" si="621"/>
        <v>b</v>
      </c>
      <c r="D2414" s="109" t="s">
        <v>279</v>
      </c>
      <c r="E2414" s="121" t="s">
        <v>306</v>
      </c>
      <c r="F2414" s="115">
        <f t="shared" si="613"/>
        <v>0</v>
      </c>
      <c r="G2414" s="116">
        <v>0</v>
      </c>
      <c r="H2414" s="116">
        <v>0</v>
      </c>
      <c r="I2414" s="116">
        <v>0</v>
      </c>
      <c r="J2414" s="116">
        <v>0</v>
      </c>
      <c r="K2414" s="115">
        <f t="shared" si="622"/>
        <v>0</v>
      </c>
      <c r="L2414" s="116">
        <v>0</v>
      </c>
      <c r="M2414" s="116">
        <v>0</v>
      </c>
      <c r="N2414" s="116">
        <v>0</v>
      </c>
      <c r="O2414" s="116">
        <v>0</v>
      </c>
      <c r="P2414" s="115">
        <f t="shared" si="623"/>
        <v>0</v>
      </c>
      <c r="Q2414" s="116">
        <v>0</v>
      </c>
      <c r="R2414" s="116">
        <v>0</v>
      </c>
      <c r="S2414" s="116">
        <v>0</v>
      </c>
      <c r="T2414" s="116">
        <v>0</v>
      </c>
      <c r="U2414" s="111">
        <f t="shared" si="619"/>
        <v>0</v>
      </c>
      <c r="V2414" s="116">
        <f t="shared" si="619"/>
        <v>0</v>
      </c>
      <c r="W2414" s="116">
        <f t="shared" si="619"/>
        <v>0</v>
      </c>
      <c r="X2414" s="116">
        <f t="shared" si="619"/>
        <v>0</v>
      </c>
      <c r="Y2414" s="116">
        <f t="shared" si="619"/>
        <v>0</v>
      </c>
      <c r="Z2414" s="115">
        <f t="shared" si="624"/>
        <v>0</v>
      </c>
      <c r="AA2414" s="116">
        <v>0</v>
      </c>
      <c r="AB2414" s="116">
        <v>0</v>
      </c>
      <c r="AC2414" s="116">
        <v>0</v>
      </c>
      <c r="AD2414" s="116">
        <v>0</v>
      </c>
      <c r="AE2414" s="115">
        <f t="shared" si="625"/>
        <v>0</v>
      </c>
      <c r="AF2414" s="116">
        <v>0</v>
      </c>
      <c r="AG2414" s="116">
        <v>0</v>
      </c>
      <c r="AH2414" s="116">
        <v>0</v>
      </c>
      <c r="AI2414" s="116">
        <v>0</v>
      </c>
      <c r="AJ2414" s="115">
        <f t="shared" si="628"/>
        <v>0</v>
      </c>
      <c r="AK2414" s="116">
        <f t="shared" si="628"/>
        <v>0</v>
      </c>
      <c r="AL2414" s="116">
        <f t="shared" si="628"/>
        <v>0</v>
      </c>
      <c r="AM2414" s="116">
        <f t="shared" si="628"/>
        <v>0</v>
      </c>
      <c r="AN2414" s="116">
        <f t="shared" si="628"/>
        <v>0</v>
      </c>
      <c r="AO2414" s="115">
        <f t="shared" si="626"/>
        <v>0</v>
      </c>
      <c r="AP2414" s="116">
        <f t="shared" si="626"/>
        <v>0</v>
      </c>
      <c r="AQ2414" s="116">
        <f t="shared" si="626"/>
        <v>0</v>
      </c>
      <c r="AR2414" s="116">
        <f t="shared" si="620"/>
        <v>0</v>
      </c>
      <c r="AS2414" s="116">
        <f t="shared" si="627"/>
        <v>0</v>
      </c>
    </row>
    <row r="2415" spans="2:45" ht="27" thickTop="1" thickBot="1" x14ac:dyDescent="0.3">
      <c r="B2415" s="101" t="str">
        <f t="shared" si="621"/>
        <v>b</v>
      </c>
      <c r="D2415" s="109" t="s">
        <v>279</v>
      </c>
      <c r="E2415" s="121" t="s">
        <v>307</v>
      </c>
      <c r="F2415" s="115">
        <f t="shared" si="613"/>
        <v>0</v>
      </c>
      <c r="G2415" s="116">
        <f>SUM(G2416:G2417)</f>
        <v>0</v>
      </c>
      <c r="H2415" s="116">
        <f>SUM(H2416:H2417)</f>
        <v>0</v>
      </c>
      <c r="I2415" s="116">
        <f>SUM(I2416:I2417)</f>
        <v>0</v>
      </c>
      <c r="J2415" s="116">
        <f>SUM(J2416:J2417)</f>
        <v>0</v>
      </c>
      <c r="K2415" s="115">
        <f t="shared" si="622"/>
        <v>0</v>
      </c>
      <c r="L2415" s="116">
        <f>SUM(L2416:L2417)</f>
        <v>0</v>
      </c>
      <c r="M2415" s="116">
        <f>SUM(M2416:M2417)</f>
        <v>0</v>
      </c>
      <c r="N2415" s="116">
        <f>SUM(N2416:N2417)</f>
        <v>0</v>
      </c>
      <c r="O2415" s="116">
        <f>SUM(O2416:O2417)</f>
        <v>0</v>
      </c>
      <c r="P2415" s="115">
        <f t="shared" si="623"/>
        <v>0</v>
      </c>
      <c r="Q2415" s="116">
        <f>SUM(Q2416:Q2417)</f>
        <v>0</v>
      </c>
      <c r="R2415" s="116">
        <f>SUM(R2416:R2417)</f>
        <v>0</v>
      </c>
      <c r="S2415" s="116">
        <f>SUM(S2416:S2417)</f>
        <v>0</v>
      </c>
      <c r="T2415" s="116">
        <f>SUM(T2416:T2417)</f>
        <v>0</v>
      </c>
      <c r="U2415" s="111">
        <f t="shared" si="619"/>
        <v>0</v>
      </c>
      <c r="V2415" s="116">
        <f t="shared" si="619"/>
        <v>0</v>
      </c>
      <c r="W2415" s="116">
        <f t="shared" si="619"/>
        <v>0</v>
      </c>
      <c r="X2415" s="116">
        <f t="shared" si="619"/>
        <v>0</v>
      </c>
      <c r="Y2415" s="116">
        <f t="shared" si="619"/>
        <v>0</v>
      </c>
      <c r="Z2415" s="115">
        <f t="shared" si="624"/>
        <v>0</v>
      </c>
      <c r="AA2415" s="116">
        <f>SUM(AA2416:AA2417)</f>
        <v>0</v>
      </c>
      <c r="AB2415" s="116">
        <f>SUM(AB2416:AB2417)</f>
        <v>0</v>
      </c>
      <c r="AC2415" s="116">
        <f>SUM(AC2416:AC2417)</f>
        <v>0</v>
      </c>
      <c r="AD2415" s="116">
        <f>SUM(AD2416:AD2417)</f>
        <v>0</v>
      </c>
      <c r="AE2415" s="115">
        <f t="shared" si="625"/>
        <v>0</v>
      </c>
      <c r="AF2415" s="116">
        <f>SUM(AF2416:AF2417)</f>
        <v>0</v>
      </c>
      <c r="AG2415" s="116">
        <f>SUM(AG2416:AG2417)</f>
        <v>0</v>
      </c>
      <c r="AH2415" s="116">
        <f>SUM(AH2416:AH2417)</f>
        <v>0</v>
      </c>
      <c r="AI2415" s="116">
        <f>SUM(AI2416:AI2417)</f>
        <v>0</v>
      </c>
      <c r="AJ2415" s="115">
        <f t="shared" si="628"/>
        <v>0</v>
      </c>
      <c r="AK2415" s="116">
        <f t="shared" si="628"/>
        <v>0</v>
      </c>
      <c r="AL2415" s="116">
        <f t="shared" si="628"/>
        <v>0</v>
      </c>
      <c r="AM2415" s="116">
        <f t="shared" si="628"/>
        <v>0</v>
      </c>
      <c r="AN2415" s="116">
        <f t="shared" si="628"/>
        <v>0</v>
      </c>
      <c r="AO2415" s="115">
        <f t="shared" si="626"/>
        <v>0</v>
      </c>
      <c r="AP2415" s="116">
        <f t="shared" si="626"/>
        <v>0</v>
      </c>
      <c r="AQ2415" s="116">
        <f t="shared" si="626"/>
        <v>0</v>
      </c>
      <c r="AR2415" s="116">
        <f t="shared" si="620"/>
        <v>0</v>
      </c>
      <c r="AS2415" s="116">
        <f t="shared" si="627"/>
        <v>0</v>
      </c>
    </row>
    <row r="2416" spans="2:45" ht="27" thickTop="1" thickBot="1" x14ac:dyDescent="0.3">
      <c r="B2416" s="101" t="str">
        <f t="shared" si="621"/>
        <v>b</v>
      </c>
      <c r="D2416" s="109" t="s">
        <v>279</v>
      </c>
      <c r="E2416" s="122" t="s">
        <v>308</v>
      </c>
      <c r="F2416" s="115">
        <f t="shared" si="613"/>
        <v>0</v>
      </c>
      <c r="G2416" s="116">
        <v>0</v>
      </c>
      <c r="H2416" s="116">
        <v>0</v>
      </c>
      <c r="I2416" s="116">
        <v>0</v>
      </c>
      <c r="J2416" s="116">
        <v>0</v>
      </c>
      <c r="K2416" s="115">
        <f t="shared" si="622"/>
        <v>0</v>
      </c>
      <c r="L2416" s="116">
        <v>0</v>
      </c>
      <c r="M2416" s="116">
        <v>0</v>
      </c>
      <c r="N2416" s="116">
        <v>0</v>
      </c>
      <c r="O2416" s="116">
        <v>0</v>
      </c>
      <c r="P2416" s="115">
        <f t="shared" si="623"/>
        <v>0</v>
      </c>
      <c r="Q2416" s="116">
        <v>0</v>
      </c>
      <c r="R2416" s="116">
        <v>0</v>
      </c>
      <c r="S2416" s="116">
        <v>0</v>
      </c>
      <c r="T2416" s="116">
        <v>0</v>
      </c>
      <c r="U2416" s="111">
        <f t="shared" si="619"/>
        <v>0</v>
      </c>
      <c r="V2416" s="116">
        <f t="shared" si="619"/>
        <v>0</v>
      </c>
      <c r="W2416" s="116">
        <f t="shared" si="619"/>
        <v>0</v>
      </c>
      <c r="X2416" s="116">
        <f t="shared" si="619"/>
        <v>0</v>
      </c>
      <c r="Y2416" s="116">
        <f t="shared" si="619"/>
        <v>0</v>
      </c>
      <c r="Z2416" s="115">
        <f t="shared" si="624"/>
        <v>0</v>
      </c>
      <c r="AA2416" s="116">
        <v>0</v>
      </c>
      <c r="AB2416" s="116">
        <v>0</v>
      </c>
      <c r="AC2416" s="116">
        <v>0</v>
      </c>
      <c r="AD2416" s="116">
        <v>0</v>
      </c>
      <c r="AE2416" s="115">
        <f t="shared" si="625"/>
        <v>0</v>
      </c>
      <c r="AF2416" s="116">
        <v>0</v>
      </c>
      <c r="AG2416" s="116">
        <v>0</v>
      </c>
      <c r="AH2416" s="116">
        <v>0</v>
      </c>
      <c r="AI2416" s="116">
        <v>0</v>
      </c>
      <c r="AJ2416" s="115">
        <f t="shared" si="628"/>
        <v>0</v>
      </c>
      <c r="AK2416" s="116">
        <f t="shared" si="628"/>
        <v>0</v>
      </c>
      <c r="AL2416" s="116">
        <f t="shared" si="628"/>
        <v>0</v>
      </c>
      <c r="AM2416" s="116">
        <f t="shared" si="628"/>
        <v>0</v>
      </c>
      <c r="AN2416" s="116">
        <f t="shared" si="628"/>
        <v>0</v>
      </c>
      <c r="AO2416" s="115">
        <f t="shared" si="626"/>
        <v>0</v>
      </c>
      <c r="AP2416" s="116">
        <f t="shared" si="626"/>
        <v>0</v>
      </c>
      <c r="AQ2416" s="116">
        <f t="shared" si="626"/>
        <v>0</v>
      </c>
      <c r="AR2416" s="116">
        <f t="shared" si="620"/>
        <v>0</v>
      </c>
      <c r="AS2416" s="116">
        <f t="shared" si="627"/>
        <v>0</v>
      </c>
    </row>
    <row r="2417" spans="2:45" ht="27" thickTop="1" thickBot="1" x14ac:dyDescent="0.3">
      <c r="B2417" s="101" t="str">
        <f t="shared" si="621"/>
        <v>b</v>
      </c>
      <c r="D2417" s="109" t="s">
        <v>279</v>
      </c>
      <c r="E2417" s="122" t="s">
        <v>309</v>
      </c>
      <c r="F2417" s="115">
        <f t="shared" si="613"/>
        <v>0</v>
      </c>
      <c r="G2417" s="116">
        <v>0</v>
      </c>
      <c r="H2417" s="116">
        <v>0</v>
      </c>
      <c r="I2417" s="116">
        <v>0</v>
      </c>
      <c r="J2417" s="116">
        <v>0</v>
      </c>
      <c r="K2417" s="115">
        <f t="shared" si="622"/>
        <v>0</v>
      </c>
      <c r="L2417" s="116">
        <v>0</v>
      </c>
      <c r="M2417" s="116">
        <v>0</v>
      </c>
      <c r="N2417" s="116">
        <v>0</v>
      </c>
      <c r="O2417" s="116">
        <v>0</v>
      </c>
      <c r="P2417" s="115">
        <f t="shared" si="623"/>
        <v>0</v>
      </c>
      <c r="Q2417" s="116">
        <v>0</v>
      </c>
      <c r="R2417" s="116">
        <v>0</v>
      </c>
      <c r="S2417" s="116">
        <v>0</v>
      </c>
      <c r="T2417" s="116">
        <v>0</v>
      </c>
      <c r="U2417" s="111">
        <f t="shared" ref="U2417:Y2467" si="629">Z2417+AE2417</f>
        <v>0</v>
      </c>
      <c r="V2417" s="116">
        <f t="shared" si="629"/>
        <v>0</v>
      </c>
      <c r="W2417" s="116">
        <f t="shared" si="629"/>
        <v>0</v>
      </c>
      <c r="X2417" s="116">
        <f t="shared" si="629"/>
        <v>0</v>
      </c>
      <c r="Y2417" s="116">
        <f t="shared" si="629"/>
        <v>0</v>
      </c>
      <c r="Z2417" s="115">
        <f t="shared" si="624"/>
        <v>0</v>
      </c>
      <c r="AA2417" s="116">
        <v>0</v>
      </c>
      <c r="AB2417" s="116">
        <v>0</v>
      </c>
      <c r="AC2417" s="116">
        <v>0</v>
      </c>
      <c r="AD2417" s="116">
        <v>0</v>
      </c>
      <c r="AE2417" s="115">
        <f t="shared" si="625"/>
        <v>0</v>
      </c>
      <c r="AF2417" s="116">
        <v>0</v>
      </c>
      <c r="AG2417" s="116">
        <v>0</v>
      </c>
      <c r="AH2417" s="116">
        <v>0</v>
      </c>
      <c r="AI2417" s="116">
        <v>0</v>
      </c>
      <c r="AJ2417" s="115">
        <f t="shared" si="628"/>
        <v>0</v>
      </c>
      <c r="AK2417" s="116">
        <f t="shared" si="628"/>
        <v>0</v>
      </c>
      <c r="AL2417" s="116">
        <f t="shared" si="628"/>
        <v>0</v>
      </c>
      <c r="AM2417" s="116">
        <f t="shared" si="628"/>
        <v>0</v>
      </c>
      <c r="AN2417" s="116">
        <f t="shared" si="628"/>
        <v>0</v>
      </c>
      <c r="AO2417" s="115">
        <f t="shared" si="626"/>
        <v>0</v>
      </c>
      <c r="AP2417" s="116">
        <f t="shared" si="626"/>
        <v>0</v>
      </c>
      <c r="AQ2417" s="116">
        <f t="shared" si="626"/>
        <v>0</v>
      </c>
      <c r="AR2417" s="116">
        <f t="shared" si="620"/>
        <v>0</v>
      </c>
      <c r="AS2417" s="116">
        <f t="shared" si="627"/>
        <v>0</v>
      </c>
    </row>
    <row r="2418" spans="2:45" ht="16.5" thickTop="1" thickBot="1" x14ac:dyDescent="0.3">
      <c r="B2418" s="101" t="str">
        <f t="shared" si="621"/>
        <v>b</v>
      </c>
      <c r="D2418" s="109" t="s">
        <v>279</v>
      </c>
      <c r="E2418" s="119" t="s">
        <v>310</v>
      </c>
      <c r="F2418" s="115">
        <f t="shared" si="613"/>
        <v>0</v>
      </c>
      <c r="G2418" s="116">
        <v>0</v>
      </c>
      <c r="H2418" s="116">
        <v>0</v>
      </c>
      <c r="I2418" s="116">
        <v>0</v>
      </c>
      <c r="J2418" s="116">
        <v>0</v>
      </c>
      <c r="K2418" s="115">
        <f t="shared" si="622"/>
        <v>0</v>
      </c>
      <c r="L2418" s="116">
        <v>0</v>
      </c>
      <c r="M2418" s="116">
        <v>0</v>
      </c>
      <c r="N2418" s="116">
        <v>0</v>
      </c>
      <c r="O2418" s="116">
        <v>0</v>
      </c>
      <c r="P2418" s="115">
        <f t="shared" si="623"/>
        <v>0</v>
      </c>
      <c r="Q2418" s="116">
        <v>0</v>
      </c>
      <c r="R2418" s="116">
        <v>0</v>
      </c>
      <c r="S2418" s="116">
        <v>0</v>
      </c>
      <c r="T2418" s="116">
        <v>0</v>
      </c>
      <c r="U2418" s="111">
        <f t="shared" si="629"/>
        <v>0</v>
      </c>
      <c r="V2418" s="116">
        <f t="shared" si="629"/>
        <v>0</v>
      </c>
      <c r="W2418" s="116">
        <f t="shared" si="629"/>
        <v>0</v>
      </c>
      <c r="X2418" s="116">
        <f t="shared" si="629"/>
        <v>0</v>
      </c>
      <c r="Y2418" s="116">
        <f t="shared" si="629"/>
        <v>0</v>
      </c>
      <c r="Z2418" s="115">
        <f t="shared" si="624"/>
        <v>0</v>
      </c>
      <c r="AA2418" s="116">
        <v>0</v>
      </c>
      <c r="AB2418" s="116">
        <v>0</v>
      </c>
      <c r="AC2418" s="116">
        <v>0</v>
      </c>
      <c r="AD2418" s="116">
        <v>0</v>
      </c>
      <c r="AE2418" s="115">
        <f t="shared" si="625"/>
        <v>0</v>
      </c>
      <c r="AF2418" s="116">
        <v>0</v>
      </c>
      <c r="AG2418" s="116">
        <v>0</v>
      </c>
      <c r="AH2418" s="116">
        <v>0</v>
      </c>
      <c r="AI2418" s="116">
        <v>0</v>
      </c>
      <c r="AJ2418" s="115">
        <f t="shared" si="628"/>
        <v>0</v>
      </c>
      <c r="AK2418" s="116">
        <f t="shared" si="628"/>
        <v>0</v>
      </c>
      <c r="AL2418" s="116">
        <f t="shared" si="628"/>
        <v>0</v>
      </c>
      <c r="AM2418" s="116">
        <f t="shared" si="628"/>
        <v>0</v>
      </c>
      <c r="AN2418" s="116">
        <f t="shared" si="628"/>
        <v>0</v>
      </c>
      <c r="AO2418" s="115">
        <f t="shared" si="626"/>
        <v>0</v>
      </c>
      <c r="AP2418" s="116">
        <f t="shared" si="626"/>
        <v>0</v>
      </c>
      <c r="AQ2418" s="116">
        <f t="shared" si="626"/>
        <v>0</v>
      </c>
      <c r="AR2418" s="116">
        <f t="shared" si="620"/>
        <v>0</v>
      </c>
      <c r="AS2418" s="116">
        <f t="shared" si="627"/>
        <v>0</v>
      </c>
    </row>
    <row r="2419" spans="2:45" ht="16.5" thickTop="1" thickBot="1" x14ac:dyDescent="0.3">
      <c r="B2419" s="101" t="str">
        <f t="shared" si="621"/>
        <v>b</v>
      </c>
      <c r="D2419" s="109" t="s">
        <v>279</v>
      </c>
      <c r="E2419" s="119" t="s">
        <v>311</v>
      </c>
      <c r="F2419" s="115">
        <f t="shared" si="613"/>
        <v>0</v>
      </c>
      <c r="G2419" s="116">
        <v>0</v>
      </c>
      <c r="H2419" s="116">
        <v>0</v>
      </c>
      <c r="I2419" s="116">
        <v>0</v>
      </c>
      <c r="J2419" s="116">
        <v>0</v>
      </c>
      <c r="K2419" s="115">
        <f t="shared" si="622"/>
        <v>0</v>
      </c>
      <c r="L2419" s="116">
        <v>0</v>
      </c>
      <c r="M2419" s="116">
        <v>0</v>
      </c>
      <c r="N2419" s="116">
        <v>0</v>
      </c>
      <c r="O2419" s="116">
        <v>0</v>
      </c>
      <c r="P2419" s="115">
        <f t="shared" si="623"/>
        <v>0</v>
      </c>
      <c r="Q2419" s="116">
        <v>0</v>
      </c>
      <c r="R2419" s="116">
        <v>0</v>
      </c>
      <c r="S2419" s="116">
        <v>0</v>
      </c>
      <c r="T2419" s="116">
        <v>0</v>
      </c>
      <c r="U2419" s="111">
        <f t="shared" si="629"/>
        <v>0</v>
      </c>
      <c r="V2419" s="116">
        <f t="shared" si="629"/>
        <v>0</v>
      </c>
      <c r="W2419" s="116">
        <f t="shared" si="629"/>
        <v>0</v>
      </c>
      <c r="X2419" s="116">
        <f t="shared" si="629"/>
        <v>0</v>
      </c>
      <c r="Y2419" s="116">
        <f t="shared" si="629"/>
        <v>0</v>
      </c>
      <c r="Z2419" s="115">
        <f t="shared" si="624"/>
        <v>0</v>
      </c>
      <c r="AA2419" s="116">
        <v>0</v>
      </c>
      <c r="AB2419" s="116">
        <v>0</v>
      </c>
      <c r="AC2419" s="116">
        <v>0</v>
      </c>
      <c r="AD2419" s="116">
        <v>0</v>
      </c>
      <c r="AE2419" s="115">
        <f t="shared" si="625"/>
        <v>0</v>
      </c>
      <c r="AF2419" s="116">
        <v>0</v>
      </c>
      <c r="AG2419" s="116">
        <v>0</v>
      </c>
      <c r="AH2419" s="116">
        <v>0</v>
      </c>
      <c r="AI2419" s="116">
        <v>0</v>
      </c>
      <c r="AJ2419" s="115">
        <f t="shared" si="628"/>
        <v>0</v>
      </c>
      <c r="AK2419" s="116">
        <f t="shared" si="628"/>
        <v>0</v>
      </c>
      <c r="AL2419" s="116">
        <f t="shared" si="628"/>
        <v>0</v>
      </c>
      <c r="AM2419" s="116">
        <f t="shared" si="628"/>
        <v>0</v>
      </c>
      <c r="AN2419" s="116">
        <f t="shared" si="628"/>
        <v>0</v>
      </c>
      <c r="AO2419" s="115">
        <f t="shared" si="626"/>
        <v>0</v>
      </c>
      <c r="AP2419" s="116">
        <f t="shared" si="626"/>
        <v>0</v>
      </c>
      <c r="AQ2419" s="116">
        <f t="shared" si="626"/>
        <v>0</v>
      </c>
      <c r="AR2419" s="116">
        <f t="shared" si="620"/>
        <v>0</v>
      </c>
      <c r="AS2419" s="116">
        <f t="shared" si="627"/>
        <v>0</v>
      </c>
    </row>
    <row r="2420" spans="2:45" ht="16.5" thickTop="1" thickBot="1" x14ac:dyDescent="0.3">
      <c r="B2420" s="101" t="str">
        <f t="shared" si="621"/>
        <v>b</v>
      </c>
      <c r="D2420" s="109" t="s">
        <v>279</v>
      </c>
      <c r="E2420" s="119" t="s">
        <v>312</v>
      </c>
      <c r="F2420" s="115">
        <f t="shared" si="613"/>
        <v>0</v>
      </c>
      <c r="G2420" s="116">
        <v>0</v>
      </c>
      <c r="H2420" s="116">
        <v>0</v>
      </c>
      <c r="I2420" s="116">
        <v>0</v>
      </c>
      <c r="J2420" s="116">
        <v>0</v>
      </c>
      <c r="K2420" s="115">
        <f t="shared" si="622"/>
        <v>0</v>
      </c>
      <c r="L2420" s="116">
        <v>0</v>
      </c>
      <c r="M2420" s="116">
        <v>0</v>
      </c>
      <c r="N2420" s="116">
        <v>0</v>
      </c>
      <c r="O2420" s="116">
        <v>0</v>
      </c>
      <c r="P2420" s="115">
        <f t="shared" si="623"/>
        <v>0</v>
      </c>
      <c r="Q2420" s="116">
        <v>0</v>
      </c>
      <c r="R2420" s="116">
        <v>0</v>
      </c>
      <c r="S2420" s="116">
        <v>0</v>
      </c>
      <c r="T2420" s="116">
        <v>0</v>
      </c>
      <c r="U2420" s="111">
        <f t="shared" si="629"/>
        <v>0</v>
      </c>
      <c r="V2420" s="116">
        <f t="shared" si="629"/>
        <v>0</v>
      </c>
      <c r="W2420" s="116">
        <f t="shared" si="629"/>
        <v>0</v>
      </c>
      <c r="X2420" s="116">
        <f t="shared" si="629"/>
        <v>0</v>
      </c>
      <c r="Y2420" s="116">
        <f t="shared" si="629"/>
        <v>0</v>
      </c>
      <c r="Z2420" s="115">
        <f t="shared" si="624"/>
        <v>0</v>
      </c>
      <c r="AA2420" s="116">
        <v>0</v>
      </c>
      <c r="AB2420" s="116">
        <v>0</v>
      </c>
      <c r="AC2420" s="116">
        <v>0</v>
      </c>
      <c r="AD2420" s="116">
        <v>0</v>
      </c>
      <c r="AE2420" s="115">
        <f t="shared" si="625"/>
        <v>0</v>
      </c>
      <c r="AF2420" s="116">
        <v>0</v>
      </c>
      <c r="AG2420" s="116">
        <v>0</v>
      </c>
      <c r="AH2420" s="116">
        <v>0</v>
      </c>
      <c r="AI2420" s="116">
        <v>0</v>
      </c>
      <c r="AJ2420" s="115">
        <f t="shared" si="628"/>
        <v>0</v>
      </c>
      <c r="AK2420" s="116">
        <f t="shared" si="628"/>
        <v>0</v>
      </c>
      <c r="AL2420" s="116">
        <f t="shared" si="628"/>
        <v>0</v>
      </c>
      <c r="AM2420" s="116">
        <f t="shared" si="628"/>
        <v>0</v>
      </c>
      <c r="AN2420" s="116">
        <f t="shared" si="628"/>
        <v>0</v>
      </c>
      <c r="AO2420" s="115">
        <f t="shared" si="626"/>
        <v>0</v>
      </c>
      <c r="AP2420" s="116">
        <f t="shared" si="626"/>
        <v>0</v>
      </c>
      <c r="AQ2420" s="116">
        <f t="shared" si="626"/>
        <v>0</v>
      </c>
      <c r="AR2420" s="116">
        <f t="shared" si="620"/>
        <v>0</v>
      </c>
      <c r="AS2420" s="116">
        <f t="shared" si="627"/>
        <v>0</v>
      </c>
    </row>
    <row r="2421" spans="2:45" ht="27" thickTop="1" thickBot="1" x14ac:dyDescent="0.3">
      <c r="B2421" s="101" t="str">
        <f t="shared" si="621"/>
        <v>a</v>
      </c>
      <c r="C2421" s="101" t="str">
        <f t="shared" ref="C2421:C2436" si="630">IF((G2421+H2421+I2421+K2421++L2421+M2421+N2421+U2421+AJ2421+AO2421)&gt;0,"a","b")</f>
        <v>a</v>
      </c>
      <c r="D2421" s="109" t="s">
        <v>237</v>
      </c>
      <c r="E2421" s="88" t="s">
        <v>497</v>
      </c>
      <c r="F2421" s="115">
        <f t="shared" ref="F2421:F2484" si="631">SUM(G2421:J2421)</f>
        <v>85000</v>
      </c>
      <c r="G2421" s="116">
        <f t="shared" ref="G2421:J2436" si="632">SUM(G2437,G2453)</f>
        <v>8000</v>
      </c>
      <c r="H2421" s="116">
        <f t="shared" si="632"/>
        <v>61000</v>
      </c>
      <c r="I2421" s="116">
        <f t="shared" si="632"/>
        <v>8000</v>
      </c>
      <c r="J2421" s="116">
        <f t="shared" si="632"/>
        <v>8000</v>
      </c>
      <c r="K2421" s="115">
        <f t="shared" si="622"/>
        <v>85000</v>
      </c>
      <c r="L2421" s="116">
        <f t="shared" ref="L2421:O2436" si="633">SUM(L2437,L2453)</f>
        <v>8000</v>
      </c>
      <c r="M2421" s="116">
        <f t="shared" si="633"/>
        <v>61000</v>
      </c>
      <c r="N2421" s="116">
        <f t="shared" si="633"/>
        <v>8000</v>
      </c>
      <c r="O2421" s="116">
        <f t="shared" si="633"/>
        <v>8000</v>
      </c>
      <c r="P2421" s="115">
        <f t="shared" si="623"/>
        <v>1851.54</v>
      </c>
      <c r="Q2421" s="116">
        <f t="shared" ref="Q2421:T2436" si="634">SUM(Q2437,Q2453)</f>
        <v>1756.46</v>
      </c>
      <c r="R2421" s="116">
        <f t="shared" si="634"/>
        <v>95.08</v>
      </c>
      <c r="S2421" s="116">
        <f t="shared" si="634"/>
        <v>0</v>
      </c>
      <c r="T2421" s="116">
        <f t="shared" si="634"/>
        <v>0</v>
      </c>
      <c r="U2421" s="111">
        <f t="shared" si="629"/>
        <v>0</v>
      </c>
      <c r="V2421" s="116">
        <f t="shared" si="629"/>
        <v>0</v>
      </c>
      <c r="W2421" s="116">
        <f t="shared" si="629"/>
        <v>0</v>
      </c>
      <c r="X2421" s="116">
        <f t="shared" si="629"/>
        <v>0</v>
      </c>
      <c r="Y2421" s="116">
        <f t="shared" si="629"/>
        <v>0</v>
      </c>
      <c r="Z2421" s="115">
        <f t="shared" si="624"/>
        <v>0</v>
      </c>
      <c r="AA2421" s="116">
        <f t="shared" ref="AA2421:AD2436" si="635">SUM(AA2437,AA2453)</f>
        <v>0</v>
      </c>
      <c r="AB2421" s="116">
        <f t="shared" si="635"/>
        <v>0</v>
      </c>
      <c r="AC2421" s="116">
        <f t="shared" si="635"/>
        <v>0</v>
      </c>
      <c r="AD2421" s="116">
        <f t="shared" si="635"/>
        <v>0</v>
      </c>
      <c r="AE2421" s="115">
        <f t="shared" si="625"/>
        <v>0</v>
      </c>
      <c r="AF2421" s="116">
        <f t="shared" ref="AF2421:AI2436" si="636">SUM(AF2437,AF2453)</f>
        <v>0</v>
      </c>
      <c r="AG2421" s="116">
        <f t="shared" si="636"/>
        <v>0</v>
      </c>
      <c r="AH2421" s="116">
        <f t="shared" si="636"/>
        <v>0</v>
      </c>
      <c r="AI2421" s="116">
        <f t="shared" si="636"/>
        <v>0</v>
      </c>
      <c r="AJ2421" s="115">
        <f t="shared" si="628"/>
        <v>85000</v>
      </c>
      <c r="AK2421" s="116">
        <f t="shared" si="628"/>
        <v>8000</v>
      </c>
      <c r="AL2421" s="116">
        <f t="shared" si="628"/>
        <v>61000</v>
      </c>
      <c r="AM2421" s="116">
        <f t="shared" si="628"/>
        <v>8000</v>
      </c>
      <c r="AN2421" s="116">
        <f t="shared" si="628"/>
        <v>8000</v>
      </c>
      <c r="AO2421" s="115">
        <f t="shared" si="626"/>
        <v>85000</v>
      </c>
      <c r="AP2421" s="116">
        <f t="shared" si="626"/>
        <v>8000</v>
      </c>
      <c r="AQ2421" s="116">
        <f t="shared" si="626"/>
        <v>61000</v>
      </c>
      <c r="AR2421" s="116">
        <f t="shared" si="620"/>
        <v>8000</v>
      </c>
      <c r="AS2421" s="116">
        <f t="shared" si="627"/>
        <v>8000</v>
      </c>
    </row>
    <row r="2422" spans="2:45" ht="16.5" thickTop="1" thickBot="1" x14ac:dyDescent="0.3">
      <c r="B2422" s="101" t="str">
        <f t="shared" si="621"/>
        <v>a</v>
      </c>
      <c r="C2422" s="101" t="str">
        <f t="shared" si="630"/>
        <v>a</v>
      </c>
      <c r="D2422" s="109" t="s">
        <v>279</v>
      </c>
      <c r="E2422" s="118" t="s">
        <v>298</v>
      </c>
      <c r="F2422" s="115">
        <f t="shared" si="631"/>
        <v>85000</v>
      </c>
      <c r="G2422" s="116">
        <f t="shared" si="632"/>
        <v>8000</v>
      </c>
      <c r="H2422" s="116">
        <f t="shared" si="632"/>
        <v>61000</v>
      </c>
      <c r="I2422" s="116">
        <f t="shared" si="632"/>
        <v>8000</v>
      </c>
      <c r="J2422" s="116">
        <f t="shared" si="632"/>
        <v>8000</v>
      </c>
      <c r="K2422" s="115">
        <f t="shared" si="622"/>
        <v>85000</v>
      </c>
      <c r="L2422" s="116">
        <f t="shared" si="633"/>
        <v>8000</v>
      </c>
      <c r="M2422" s="116">
        <f t="shared" si="633"/>
        <v>61000</v>
      </c>
      <c r="N2422" s="116">
        <f t="shared" si="633"/>
        <v>8000</v>
      </c>
      <c r="O2422" s="116">
        <f t="shared" si="633"/>
        <v>8000</v>
      </c>
      <c r="P2422" s="115">
        <f t="shared" si="623"/>
        <v>1851.54</v>
      </c>
      <c r="Q2422" s="116">
        <f t="shared" si="634"/>
        <v>1756.46</v>
      </c>
      <c r="R2422" s="116">
        <f t="shared" si="634"/>
        <v>95.08</v>
      </c>
      <c r="S2422" s="116">
        <f t="shared" si="634"/>
        <v>0</v>
      </c>
      <c r="T2422" s="116">
        <f t="shared" si="634"/>
        <v>0</v>
      </c>
      <c r="U2422" s="111">
        <f t="shared" si="629"/>
        <v>0</v>
      </c>
      <c r="V2422" s="116">
        <f t="shared" si="629"/>
        <v>0</v>
      </c>
      <c r="W2422" s="116">
        <f t="shared" si="629"/>
        <v>0</v>
      </c>
      <c r="X2422" s="116">
        <f t="shared" si="629"/>
        <v>0</v>
      </c>
      <c r="Y2422" s="116">
        <f t="shared" si="629"/>
        <v>0</v>
      </c>
      <c r="Z2422" s="115">
        <f t="shared" si="624"/>
        <v>0</v>
      </c>
      <c r="AA2422" s="116">
        <f t="shared" si="635"/>
        <v>0</v>
      </c>
      <c r="AB2422" s="116">
        <f t="shared" si="635"/>
        <v>0</v>
      </c>
      <c r="AC2422" s="116">
        <f t="shared" si="635"/>
        <v>0</v>
      </c>
      <c r="AD2422" s="116">
        <f t="shared" si="635"/>
        <v>0</v>
      </c>
      <c r="AE2422" s="115">
        <f t="shared" si="625"/>
        <v>0</v>
      </c>
      <c r="AF2422" s="116">
        <f t="shared" si="636"/>
        <v>0</v>
      </c>
      <c r="AG2422" s="116">
        <f t="shared" si="636"/>
        <v>0</v>
      </c>
      <c r="AH2422" s="116">
        <f t="shared" si="636"/>
        <v>0</v>
      </c>
      <c r="AI2422" s="116">
        <f t="shared" si="636"/>
        <v>0</v>
      </c>
      <c r="AJ2422" s="115">
        <f t="shared" si="628"/>
        <v>85000</v>
      </c>
      <c r="AK2422" s="116">
        <f t="shared" si="628"/>
        <v>8000</v>
      </c>
      <c r="AL2422" s="116">
        <f t="shared" si="628"/>
        <v>61000</v>
      </c>
      <c r="AM2422" s="116">
        <f t="shared" si="628"/>
        <v>8000</v>
      </c>
      <c r="AN2422" s="116">
        <f t="shared" si="628"/>
        <v>8000</v>
      </c>
      <c r="AO2422" s="115">
        <f t="shared" si="626"/>
        <v>85000</v>
      </c>
      <c r="AP2422" s="116">
        <f t="shared" si="626"/>
        <v>8000</v>
      </c>
      <c r="AQ2422" s="116">
        <f t="shared" si="626"/>
        <v>61000</v>
      </c>
      <c r="AR2422" s="116">
        <f t="shared" si="620"/>
        <v>8000</v>
      </c>
      <c r="AS2422" s="116">
        <f t="shared" si="627"/>
        <v>8000</v>
      </c>
    </row>
    <row r="2423" spans="2:45" ht="16.5" hidden="1" thickTop="1" thickBot="1" x14ac:dyDescent="0.3">
      <c r="B2423" s="101" t="str">
        <f t="shared" si="621"/>
        <v>b</v>
      </c>
      <c r="C2423" s="101" t="str">
        <f t="shared" si="630"/>
        <v>b</v>
      </c>
      <c r="D2423" s="109" t="s">
        <v>279</v>
      </c>
      <c r="E2423" s="119" t="s">
        <v>299</v>
      </c>
      <c r="F2423" s="115">
        <f t="shared" si="631"/>
        <v>0</v>
      </c>
      <c r="G2423" s="116">
        <f t="shared" si="632"/>
        <v>0</v>
      </c>
      <c r="H2423" s="116">
        <f t="shared" si="632"/>
        <v>0</v>
      </c>
      <c r="I2423" s="116">
        <f t="shared" si="632"/>
        <v>0</v>
      </c>
      <c r="J2423" s="116">
        <f t="shared" si="632"/>
        <v>0</v>
      </c>
      <c r="K2423" s="115">
        <f t="shared" si="622"/>
        <v>0</v>
      </c>
      <c r="L2423" s="116">
        <f t="shared" si="633"/>
        <v>0</v>
      </c>
      <c r="M2423" s="116">
        <f t="shared" si="633"/>
        <v>0</v>
      </c>
      <c r="N2423" s="116">
        <f t="shared" si="633"/>
        <v>0</v>
      </c>
      <c r="O2423" s="116">
        <f t="shared" si="633"/>
        <v>0</v>
      </c>
      <c r="P2423" s="115">
        <f t="shared" si="623"/>
        <v>0</v>
      </c>
      <c r="Q2423" s="116">
        <f t="shared" si="634"/>
        <v>0</v>
      </c>
      <c r="R2423" s="116">
        <f t="shared" si="634"/>
        <v>0</v>
      </c>
      <c r="S2423" s="116">
        <f t="shared" si="634"/>
        <v>0</v>
      </c>
      <c r="T2423" s="116">
        <f t="shared" si="634"/>
        <v>0</v>
      </c>
      <c r="U2423" s="111">
        <f t="shared" si="629"/>
        <v>0</v>
      </c>
      <c r="V2423" s="116">
        <f t="shared" si="629"/>
        <v>0</v>
      </c>
      <c r="W2423" s="116">
        <f t="shared" si="629"/>
        <v>0</v>
      </c>
      <c r="X2423" s="116">
        <f t="shared" si="629"/>
        <v>0</v>
      </c>
      <c r="Y2423" s="116">
        <f t="shared" si="629"/>
        <v>0</v>
      </c>
      <c r="Z2423" s="115">
        <f t="shared" si="624"/>
        <v>0</v>
      </c>
      <c r="AA2423" s="116">
        <f t="shared" si="635"/>
        <v>0</v>
      </c>
      <c r="AB2423" s="116">
        <f t="shared" si="635"/>
        <v>0</v>
      </c>
      <c r="AC2423" s="116">
        <f t="shared" si="635"/>
        <v>0</v>
      </c>
      <c r="AD2423" s="116">
        <f t="shared" si="635"/>
        <v>0</v>
      </c>
      <c r="AE2423" s="115">
        <f t="shared" si="625"/>
        <v>0</v>
      </c>
      <c r="AF2423" s="116">
        <f t="shared" si="636"/>
        <v>0</v>
      </c>
      <c r="AG2423" s="116">
        <f t="shared" si="636"/>
        <v>0</v>
      </c>
      <c r="AH2423" s="116">
        <f t="shared" si="636"/>
        <v>0</v>
      </c>
      <c r="AI2423" s="116">
        <f t="shared" si="636"/>
        <v>0</v>
      </c>
      <c r="AJ2423" s="115">
        <f t="shared" si="628"/>
        <v>0</v>
      </c>
      <c r="AK2423" s="116">
        <f t="shared" si="628"/>
        <v>0</v>
      </c>
      <c r="AL2423" s="116">
        <f t="shared" si="628"/>
        <v>0</v>
      </c>
      <c r="AM2423" s="116">
        <f t="shared" si="628"/>
        <v>0</v>
      </c>
      <c r="AN2423" s="116">
        <f t="shared" si="628"/>
        <v>0</v>
      </c>
      <c r="AO2423" s="115">
        <f t="shared" si="626"/>
        <v>0</v>
      </c>
      <c r="AP2423" s="116">
        <f t="shared" si="626"/>
        <v>0</v>
      </c>
      <c r="AQ2423" s="116">
        <f t="shared" si="626"/>
        <v>0</v>
      </c>
      <c r="AR2423" s="116">
        <f t="shared" si="620"/>
        <v>0</v>
      </c>
      <c r="AS2423" s="116">
        <f t="shared" si="627"/>
        <v>0</v>
      </c>
    </row>
    <row r="2424" spans="2:45" ht="16.5" thickTop="1" thickBot="1" x14ac:dyDescent="0.3">
      <c r="B2424" s="101" t="str">
        <f t="shared" si="621"/>
        <v>a</v>
      </c>
      <c r="C2424" s="101" t="str">
        <f t="shared" si="630"/>
        <v>a</v>
      </c>
      <c r="D2424" s="109" t="s">
        <v>279</v>
      </c>
      <c r="E2424" s="119" t="s">
        <v>300</v>
      </c>
      <c r="F2424" s="115">
        <f t="shared" si="631"/>
        <v>32000</v>
      </c>
      <c r="G2424" s="116">
        <f t="shared" si="632"/>
        <v>8000</v>
      </c>
      <c r="H2424" s="116">
        <f t="shared" si="632"/>
        <v>8000</v>
      </c>
      <c r="I2424" s="116">
        <f t="shared" si="632"/>
        <v>8000</v>
      </c>
      <c r="J2424" s="116">
        <f t="shared" si="632"/>
        <v>8000</v>
      </c>
      <c r="K2424" s="115">
        <f t="shared" si="622"/>
        <v>85000</v>
      </c>
      <c r="L2424" s="116">
        <f t="shared" si="633"/>
        <v>8000</v>
      </c>
      <c r="M2424" s="116">
        <f t="shared" si="633"/>
        <v>61000</v>
      </c>
      <c r="N2424" s="116">
        <f t="shared" si="633"/>
        <v>8000</v>
      </c>
      <c r="O2424" s="116">
        <f t="shared" si="633"/>
        <v>8000</v>
      </c>
      <c r="P2424" s="115">
        <f t="shared" si="623"/>
        <v>1851.54</v>
      </c>
      <c r="Q2424" s="116">
        <f t="shared" si="634"/>
        <v>1756.46</v>
      </c>
      <c r="R2424" s="116">
        <f t="shared" si="634"/>
        <v>95.08</v>
      </c>
      <c r="S2424" s="116">
        <f t="shared" si="634"/>
        <v>0</v>
      </c>
      <c r="T2424" s="116">
        <f t="shared" si="634"/>
        <v>0</v>
      </c>
      <c r="U2424" s="111">
        <f t="shared" si="629"/>
        <v>0</v>
      </c>
      <c r="V2424" s="116">
        <f t="shared" si="629"/>
        <v>0</v>
      </c>
      <c r="W2424" s="116">
        <f t="shared" si="629"/>
        <v>0</v>
      </c>
      <c r="X2424" s="116">
        <f t="shared" si="629"/>
        <v>0</v>
      </c>
      <c r="Y2424" s="116">
        <f t="shared" si="629"/>
        <v>0</v>
      </c>
      <c r="Z2424" s="115">
        <f t="shared" si="624"/>
        <v>0</v>
      </c>
      <c r="AA2424" s="116">
        <f t="shared" si="635"/>
        <v>0</v>
      </c>
      <c r="AB2424" s="116">
        <f t="shared" si="635"/>
        <v>0</v>
      </c>
      <c r="AC2424" s="116">
        <f t="shared" si="635"/>
        <v>0</v>
      </c>
      <c r="AD2424" s="116">
        <f t="shared" si="635"/>
        <v>0</v>
      </c>
      <c r="AE2424" s="115">
        <f t="shared" si="625"/>
        <v>0</v>
      </c>
      <c r="AF2424" s="116">
        <f t="shared" si="636"/>
        <v>0</v>
      </c>
      <c r="AG2424" s="116">
        <f t="shared" si="636"/>
        <v>0</v>
      </c>
      <c r="AH2424" s="116">
        <f t="shared" si="636"/>
        <v>0</v>
      </c>
      <c r="AI2424" s="116">
        <f t="shared" si="636"/>
        <v>0</v>
      </c>
      <c r="AJ2424" s="115">
        <f t="shared" si="628"/>
        <v>32000</v>
      </c>
      <c r="AK2424" s="116">
        <f t="shared" si="628"/>
        <v>8000</v>
      </c>
      <c r="AL2424" s="116">
        <f t="shared" si="628"/>
        <v>8000</v>
      </c>
      <c r="AM2424" s="116">
        <f t="shared" si="628"/>
        <v>8000</v>
      </c>
      <c r="AN2424" s="116">
        <f t="shared" si="628"/>
        <v>8000</v>
      </c>
      <c r="AO2424" s="115">
        <f t="shared" si="626"/>
        <v>85000</v>
      </c>
      <c r="AP2424" s="116">
        <f t="shared" si="626"/>
        <v>8000</v>
      </c>
      <c r="AQ2424" s="116">
        <f t="shared" si="626"/>
        <v>61000</v>
      </c>
      <c r="AR2424" s="116">
        <f t="shared" si="620"/>
        <v>8000</v>
      </c>
      <c r="AS2424" s="116">
        <f t="shared" si="627"/>
        <v>8000</v>
      </c>
    </row>
    <row r="2425" spans="2:45" ht="16.5" hidden="1" thickTop="1" thickBot="1" x14ac:dyDescent="0.3">
      <c r="B2425" s="101" t="str">
        <f t="shared" si="621"/>
        <v>b</v>
      </c>
      <c r="C2425" s="101" t="str">
        <f t="shared" si="630"/>
        <v>b</v>
      </c>
      <c r="D2425" s="109" t="s">
        <v>279</v>
      </c>
      <c r="E2425" s="119" t="s">
        <v>301</v>
      </c>
      <c r="F2425" s="115">
        <f t="shared" si="631"/>
        <v>0</v>
      </c>
      <c r="G2425" s="116">
        <f t="shared" si="632"/>
        <v>0</v>
      </c>
      <c r="H2425" s="116">
        <f t="shared" si="632"/>
        <v>0</v>
      </c>
      <c r="I2425" s="116">
        <f t="shared" si="632"/>
        <v>0</v>
      </c>
      <c r="J2425" s="116">
        <f t="shared" si="632"/>
        <v>0</v>
      </c>
      <c r="K2425" s="115">
        <f t="shared" si="622"/>
        <v>0</v>
      </c>
      <c r="L2425" s="116">
        <f t="shared" si="633"/>
        <v>0</v>
      </c>
      <c r="M2425" s="116">
        <f t="shared" si="633"/>
        <v>0</v>
      </c>
      <c r="N2425" s="116">
        <f t="shared" si="633"/>
        <v>0</v>
      </c>
      <c r="O2425" s="116">
        <f t="shared" si="633"/>
        <v>0</v>
      </c>
      <c r="P2425" s="115">
        <f t="shared" si="623"/>
        <v>0</v>
      </c>
      <c r="Q2425" s="116">
        <f t="shared" si="634"/>
        <v>0</v>
      </c>
      <c r="R2425" s="116">
        <f t="shared" si="634"/>
        <v>0</v>
      </c>
      <c r="S2425" s="116">
        <f t="shared" si="634"/>
        <v>0</v>
      </c>
      <c r="T2425" s="116">
        <f t="shared" si="634"/>
        <v>0</v>
      </c>
      <c r="U2425" s="111">
        <f t="shared" si="629"/>
        <v>0</v>
      </c>
      <c r="V2425" s="116">
        <f t="shared" si="629"/>
        <v>0</v>
      </c>
      <c r="W2425" s="116">
        <f t="shared" si="629"/>
        <v>0</v>
      </c>
      <c r="X2425" s="116">
        <f t="shared" si="629"/>
        <v>0</v>
      </c>
      <c r="Y2425" s="116">
        <f t="shared" si="629"/>
        <v>0</v>
      </c>
      <c r="Z2425" s="115">
        <f t="shared" si="624"/>
        <v>0</v>
      </c>
      <c r="AA2425" s="116">
        <f t="shared" si="635"/>
        <v>0</v>
      </c>
      <c r="AB2425" s="116">
        <f t="shared" si="635"/>
        <v>0</v>
      </c>
      <c r="AC2425" s="116">
        <f t="shared" si="635"/>
        <v>0</v>
      </c>
      <c r="AD2425" s="116">
        <f t="shared" si="635"/>
        <v>0</v>
      </c>
      <c r="AE2425" s="115">
        <f t="shared" si="625"/>
        <v>0</v>
      </c>
      <c r="AF2425" s="116">
        <f t="shared" si="636"/>
        <v>0</v>
      </c>
      <c r="AG2425" s="116">
        <f t="shared" si="636"/>
        <v>0</v>
      </c>
      <c r="AH2425" s="116">
        <f t="shared" si="636"/>
        <v>0</v>
      </c>
      <c r="AI2425" s="116">
        <f t="shared" si="636"/>
        <v>0</v>
      </c>
      <c r="AJ2425" s="115">
        <f t="shared" si="628"/>
        <v>0</v>
      </c>
      <c r="AK2425" s="116">
        <f t="shared" si="628"/>
        <v>0</v>
      </c>
      <c r="AL2425" s="116">
        <f t="shared" si="628"/>
        <v>0</v>
      </c>
      <c r="AM2425" s="116">
        <f t="shared" si="628"/>
        <v>0</v>
      </c>
      <c r="AN2425" s="116">
        <f t="shared" si="628"/>
        <v>0</v>
      </c>
      <c r="AO2425" s="115">
        <f t="shared" si="626"/>
        <v>0</v>
      </c>
      <c r="AP2425" s="116">
        <f t="shared" si="626"/>
        <v>0</v>
      </c>
      <c r="AQ2425" s="116">
        <f t="shared" si="626"/>
        <v>0</v>
      </c>
      <c r="AR2425" s="116">
        <f t="shared" si="620"/>
        <v>0</v>
      </c>
      <c r="AS2425" s="116">
        <f t="shared" si="627"/>
        <v>0</v>
      </c>
    </row>
    <row r="2426" spans="2:45" ht="16.5" thickTop="1" thickBot="1" x14ac:dyDescent="0.3">
      <c r="B2426" s="101" t="str">
        <f t="shared" si="621"/>
        <v>a</v>
      </c>
      <c r="C2426" s="101" t="str">
        <f t="shared" si="630"/>
        <v>a</v>
      </c>
      <c r="D2426" s="109" t="s">
        <v>279</v>
      </c>
      <c r="E2426" s="119" t="s">
        <v>302</v>
      </c>
      <c r="F2426" s="115">
        <f t="shared" si="631"/>
        <v>53000</v>
      </c>
      <c r="G2426" s="116">
        <f t="shared" si="632"/>
        <v>0</v>
      </c>
      <c r="H2426" s="116">
        <f t="shared" si="632"/>
        <v>53000</v>
      </c>
      <c r="I2426" s="116">
        <f t="shared" si="632"/>
        <v>0</v>
      </c>
      <c r="J2426" s="116">
        <f t="shared" si="632"/>
        <v>0</v>
      </c>
      <c r="K2426" s="115">
        <f t="shared" si="622"/>
        <v>0</v>
      </c>
      <c r="L2426" s="116">
        <f t="shared" si="633"/>
        <v>0</v>
      </c>
      <c r="M2426" s="116">
        <f t="shared" si="633"/>
        <v>0</v>
      </c>
      <c r="N2426" s="116">
        <f t="shared" si="633"/>
        <v>0</v>
      </c>
      <c r="O2426" s="116">
        <f t="shared" si="633"/>
        <v>0</v>
      </c>
      <c r="P2426" s="115">
        <f t="shared" si="623"/>
        <v>0</v>
      </c>
      <c r="Q2426" s="116">
        <f t="shared" si="634"/>
        <v>0</v>
      </c>
      <c r="R2426" s="116">
        <f t="shared" si="634"/>
        <v>0</v>
      </c>
      <c r="S2426" s="116">
        <f t="shared" si="634"/>
        <v>0</v>
      </c>
      <c r="T2426" s="116">
        <f t="shared" si="634"/>
        <v>0</v>
      </c>
      <c r="U2426" s="111">
        <f t="shared" si="629"/>
        <v>0</v>
      </c>
      <c r="V2426" s="116">
        <f t="shared" si="629"/>
        <v>0</v>
      </c>
      <c r="W2426" s="116">
        <f t="shared" si="629"/>
        <v>0</v>
      </c>
      <c r="X2426" s="116">
        <f t="shared" si="629"/>
        <v>0</v>
      </c>
      <c r="Y2426" s="116">
        <f t="shared" si="629"/>
        <v>0</v>
      </c>
      <c r="Z2426" s="115">
        <f t="shared" si="624"/>
        <v>0</v>
      </c>
      <c r="AA2426" s="116">
        <f t="shared" si="635"/>
        <v>0</v>
      </c>
      <c r="AB2426" s="116">
        <f t="shared" si="635"/>
        <v>0</v>
      </c>
      <c r="AC2426" s="116">
        <f t="shared" si="635"/>
        <v>0</v>
      </c>
      <c r="AD2426" s="116">
        <f t="shared" si="635"/>
        <v>0</v>
      </c>
      <c r="AE2426" s="115">
        <f t="shared" si="625"/>
        <v>0</v>
      </c>
      <c r="AF2426" s="116">
        <f t="shared" si="636"/>
        <v>0</v>
      </c>
      <c r="AG2426" s="116">
        <f t="shared" si="636"/>
        <v>0</v>
      </c>
      <c r="AH2426" s="116">
        <f t="shared" si="636"/>
        <v>0</v>
      </c>
      <c r="AI2426" s="116">
        <f t="shared" si="636"/>
        <v>0</v>
      </c>
      <c r="AJ2426" s="115">
        <f t="shared" si="628"/>
        <v>53000</v>
      </c>
      <c r="AK2426" s="116">
        <f t="shared" si="628"/>
        <v>0</v>
      </c>
      <c r="AL2426" s="116">
        <f t="shared" si="628"/>
        <v>53000</v>
      </c>
      <c r="AM2426" s="116">
        <f t="shared" si="628"/>
        <v>0</v>
      </c>
      <c r="AN2426" s="116">
        <f t="shared" si="628"/>
        <v>0</v>
      </c>
      <c r="AO2426" s="115">
        <f t="shared" si="626"/>
        <v>0</v>
      </c>
      <c r="AP2426" s="116">
        <f t="shared" si="626"/>
        <v>0</v>
      </c>
      <c r="AQ2426" s="116">
        <f t="shared" si="626"/>
        <v>0</v>
      </c>
      <c r="AR2426" s="116">
        <f t="shared" si="620"/>
        <v>0</v>
      </c>
      <c r="AS2426" s="116">
        <f t="shared" si="627"/>
        <v>0</v>
      </c>
    </row>
    <row r="2427" spans="2:45" ht="16.5" hidden="1" thickTop="1" thickBot="1" x14ac:dyDescent="0.3">
      <c r="B2427" s="101" t="str">
        <f t="shared" si="621"/>
        <v>b</v>
      </c>
      <c r="C2427" s="101" t="str">
        <f t="shared" si="630"/>
        <v>b</v>
      </c>
      <c r="D2427" s="109" t="s">
        <v>279</v>
      </c>
      <c r="E2427" s="119" t="s">
        <v>303</v>
      </c>
      <c r="F2427" s="115">
        <f t="shared" si="631"/>
        <v>0</v>
      </c>
      <c r="G2427" s="116">
        <f t="shared" si="632"/>
        <v>0</v>
      </c>
      <c r="H2427" s="116">
        <f t="shared" si="632"/>
        <v>0</v>
      </c>
      <c r="I2427" s="116">
        <f t="shared" si="632"/>
        <v>0</v>
      </c>
      <c r="J2427" s="116">
        <f t="shared" si="632"/>
        <v>0</v>
      </c>
      <c r="K2427" s="115">
        <f t="shared" si="622"/>
        <v>0</v>
      </c>
      <c r="L2427" s="116">
        <f t="shared" si="633"/>
        <v>0</v>
      </c>
      <c r="M2427" s="116">
        <f t="shared" si="633"/>
        <v>0</v>
      </c>
      <c r="N2427" s="116">
        <f t="shared" si="633"/>
        <v>0</v>
      </c>
      <c r="O2427" s="116">
        <f t="shared" si="633"/>
        <v>0</v>
      </c>
      <c r="P2427" s="115">
        <f t="shared" si="623"/>
        <v>0</v>
      </c>
      <c r="Q2427" s="116">
        <f t="shared" si="634"/>
        <v>0</v>
      </c>
      <c r="R2427" s="116">
        <f t="shared" si="634"/>
        <v>0</v>
      </c>
      <c r="S2427" s="116">
        <f t="shared" si="634"/>
        <v>0</v>
      </c>
      <c r="T2427" s="116">
        <f t="shared" si="634"/>
        <v>0</v>
      </c>
      <c r="U2427" s="111">
        <f t="shared" si="629"/>
        <v>0</v>
      </c>
      <c r="V2427" s="116">
        <f t="shared" si="629"/>
        <v>0</v>
      </c>
      <c r="W2427" s="116">
        <f t="shared" si="629"/>
        <v>0</v>
      </c>
      <c r="X2427" s="116">
        <f t="shared" si="629"/>
        <v>0</v>
      </c>
      <c r="Y2427" s="116">
        <f t="shared" si="629"/>
        <v>0</v>
      </c>
      <c r="Z2427" s="115">
        <f t="shared" si="624"/>
        <v>0</v>
      </c>
      <c r="AA2427" s="116">
        <f t="shared" si="635"/>
        <v>0</v>
      </c>
      <c r="AB2427" s="116">
        <f t="shared" si="635"/>
        <v>0</v>
      </c>
      <c r="AC2427" s="116">
        <f t="shared" si="635"/>
        <v>0</v>
      </c>
      <c r="AD2427" s="116">
        <f t="shared" si="635"/>
        <v>0</v>
      </c>
      <c r="AE2427" s="115">
        <f t="shared" si="625"/>
        <v>0</v>
      </c>
      <c r="AF2427" s="116">
        <f t="shared" si="636"/>
        <v>0</v>
      </c>
      <c r="AG2427" s="116">
        <f t="shared" si="636"/>
        <v>0</v>
      </c>
      <c r="AH2427" s="116">
        <f t="shared" si="636"/>
        <v>0</v>
      </c>
      <c r="AI2427" s="116">
        <f t="shared" si="636"/>
        <v>0</v>
      </c>
      <c r="AJ2427" s="115">
        <f t="shared" si="628"/>
        <v>0</v>
      </c>
      <c r="AK2427" s="116">
        <f t="shared" si="628"/>
        <v>0</v>
      </c>
      <c r="AL2427" s="116">
        <f t="shared" si="628"/>
        <v>0</v>
      </c>
      <c r="AM2427" s="116">
        <f t="shared" si="628"/>
        <v>0</v>
      </c>
      <c r="AN2427" s="116">
        <f t="shared" si="628"/>
        <v>0</v>
      </c>
      <c r="AO2427" s="115">
        <f t="shared" si="626"/>
        <v>0</v>
      </c>
      <c r="AP2427" s="116">
        <f t="shared" si="626"/>
        <v>0</v>
      </c>
      <c r="AQ2427" s="116">
        <f t="shared" si="626"/>
        <v>0</v>
      </c>
      <c r="AR2427" s="116">
        <f t="shared" si="620"/>
        <v>0</v>
      </c>
      <c r="AS2427" s="116">
        <f t="shared" si="627"/>
        <v>0</v>
      </c>
    </row>
    <row r="2428" spans="2:45" ht="16.5" hidden="1" thickTop="1" thickBot="1" x14ac:dyDescent="0.3">
      <c r="B2428" s="101" t="str">
        <f t="shared" si="621"/>
        <v>b</v>
      </c>
      <c r="C2428" s="101" t="str">
        <f t="shared" si="630"/>
        <v>b</v>
      </c>
      <c r="D2428" s="109" t="s">
        <v>279</v>
      </c>
      <c r="E2428" s="119" t="s">
        <v>304</v>
      </c>
      <c r="F2428" s="115">
        <f t="shared" si="631"/>
        <v>0</v>
      </c>
      <c r="G2428" s="116">
        <f t="shared" si="632"/>
        <v>0</v>
      </c>
      <c r="H2428" s="116">
        <f t="shared" si="632"/>
        <v>0</v>
      </c>
      <c r="I2428" s="116">
        <f t="shared" si="632"/>
        <v>0</v>
      </c>
      <c r="J2428" s="116">
        <f t="shared" si="632"/>
        <v>0</v>
      </c>
      <c r="K2428" s="115">
        <f t="shared" si="622"/>
        <v>0</v>
      </c>
      <c r="L2428" s="116">
        <f t="shared" si="633"/>
        <v>0</v>
      </c>
      <c r="M2428" s="116">
        <f t="shared" si="633"/>
        <v>0</v>
      </c>
      <c r="N2428" s="116">
        <f t="shared" si="633"/>
        <v>0</v>
      </c>
      <c r="O2428" s="116">
        <f t="shared" si="633"/>
        <v>0</v>
      </c>
      <c r="P2428" s="115">
        <f t="shared" si="623"/>
        <v>0</v>
      </c>
      <c r="Q2428" s="116">
        <f t="shared" si="634"/>
        <v>0</v>
      </c>
      <c r="R2428" s="116">
        <f t="shared" si="634"/>
        <v>0</v>
      </c>
      <c r="S2428" s="116">
        <f t="shared" si="634"/>
        <v>0</v>
      </c>
      <c r="T2428" s="116">
        <f t="shared" si="634"/>
        <v>0</v>
      </c>
      <c r="U2428" s="111">
        <f t="shared" si="629"/>
        <v>0</v>
      </c>
      <c r="V2428" s="116">
        <f t="shared" si="629"/>
        <v>0</v>
      </c>
      <c r="W2428" s="116">
        <f t="shared" si="629"/>
        <v>0</v>
      </c>
      <c r="X2428" s="116">
        <f t="shared" si="629"/>
        <v>0</v>
      </c>
      <c r="Y2428" s="116">
        <f t="shared" si="629"/>
        <v>0</v>
      </c>
      <c r="Z2428" s="115">
        <f t="shared" si="624"/>
        <v>0</v>
      </c>
      <c r="AA2428" s="116">
        <f t="shared" si="635"/>
        <v>0</v>
      </c>
      <c r="AB2428" s="116">
        <f t="shared" si="635"/>
        <v>0</v>
      </c>
      <c r="AC2428" s="116">
        <f t="shared" si="635"/>
        <v>0</v>
      </c>
      <c r="AD2428" s="116">
        <f t="shared" si="635"/>
        <v>0</v>
      </c>
      <c r="AE2428" s="115">
        <f t="shared" si="625"/>
        <v>0</v>
      </c>
      <c r="AF2428" s="116">
        <f t="shared" si="636"/>
        <v>0</v>
      </c>
      <c r="AG2428" s="116">
        <f t="shared" si="636"/>
        <v>0</v>
      </c>
      <c r="AH2428" s="116">
        <f t="shared" si="636"/>
        <v>0</v>
      </c>
      <c r="AI2428" s="116">
        <f t="shared" si="636"/>
        <v>0</v>
      </c>
      <c r="AJ2428" s="115">
        <f t="shared" si="628"/>
        <v>0</v>
      </c>
      <c r="AK2428" s="116">
        <f t="shared" si="628"/>
        <v>0</v>
      </c>
      <c r="AL2428" s="116">
        <f t="shared" si="628"/>
        <v>0</v>
      </c>
      <c r="AM2428" s="116">
        <f t="shared" si="628"/>
        <v>0</v>
      </c>
      <c r="AN2428" s="116">
        <f t="shared" si="628"/>
        <v>0</v>
      </c>
      <c r="AO2428" s="115">
        <f t="shared" si="626"/>
        <v>0</v>
      </c>
      <c r="AP2428" s="116">
        <f t="shared" si="626"/>
        <v>0</v>
      </c>
      <c r="AQ2428" s="116">
        <f t="shared" si="626"/>
        <v>0</v>
      </c>
      <c r="AR2428" s="116">
        <f t="shared" si="620"/>
        <v>0</v>
      </c>
      <c r="AS2428" s="116">
        <f t="shared" si="627"/>
        <v>0</v>
      </c>
    </row>
    <row r="2429" spans="2:45" ht="16.5" hidden="1" thickTop="1" thickBot="1" x14ac:dyDescent="0.3">
      <c r="B2429" s="101" t="str">
        <f t="shared" si="621"/>
        <v>b</v>
      </c>
      <c r="C2429" s="101" t="str">
        <f t="shared" si="630"/>
        <v>b</v>
      </c>
      <c r="D2429" s="109" t="s">
        <v>279</v>
      </c>
      <c r="E2429" s="119" t="s">
        <v>305</v>
      </c>
      <c r="F2429" s="115">
        <f t="shared" si="631"/>
        <v>0</v>
      </c>
      <c r="G2429" s="116">
        <f t="shared" si="632"/>
        <v>0</v>
      </c>
      <c r="H2429" s="116">
        <f t="shared" si="632"/>
        <v>0</v>
      </c>
      <c r="I2429" s="116">
        <f t="shared" si="632"/>
        <v>0</v>
      </c>
      <c r="J2429" s="116">
        <f t="shared" si="632"/>
        <v>0</v>
      </c>
      <c r="K2429" s="115">
        <f t="shared" si="622"/>
        <v>0</v>
      </c>
      <c r="L2429" s="116">
        <f t="shared" si="633"/>
        <v>0</v>
      </c>
      <c r="M2429" s="116">
        <f t="shared" si="633"/>
        <v>0</v>
      </c>
      <c r="N2429" s="116">
        <f t="shared" si="633"/>
        <v>0</v>
      </c>
      <c r="O2429" s="116">
        <f t="shared" si="633"/>
        <v>0</v>
      </c>
      <c r="P2429" s="115">
        <f t="shared" si="623"/>
        <v>0</v>
      </c>
      <c r="Q2429" s="116">
        <f t="shared" si="634"/>
        <v>0</v>
      </c>
      <c r="R2429" s="116">
        <f t="shared" si="634"/>
        <v>0</v>
      </c>
      <c r="S2429" s="116">
        <f t="shared" si="634"/>
        <v>0</v>
      </c>
      <c r="T2429" s="116">
        <f t="shared" si="634"/>
        <v>0</v>
      </c>
      <c r="U2429" s="111">
        <f t="shared" si="629"/>
        <v>0</v>
      </c>
      <c r="V2429" s="116">
        <f t="shared" si="629"/>
        <v>0</v>
      </c>
      <c r="W2429" s="116">
        <f t="shared" si="629"/>
        <v>0</v>
      </c>
      <c r="X2429" s="116">
        <f t="shared" si="629"/>
        <v>0</v>
      </c>
      <c r="Y2429" s="116">
        <f t="shared" si="629"/>
        <v>0</v>
      </c>
      <c r="Z2429" s="115">
        <f t="shared" si="624"/>
        <v>0</v>
      </c>
      <c r="AA2429" s="116">
        <f t="shared" si="635"/>
        <v>0</v>
      </c>
      <c r="AB2429" s="116">
        <f t="shared" si="635"/>
        <v>0</v>
      </c>
      <c r="AC2429" s="116">
        <f t="shared" si="635"/>
        <v>0</v>
      </c>
      <c r="AD2429" s="116">
        <f t="shared" si="635"/>
        <v>0</v>
      </c>
      <c r="AE2429" s="115">
        <f t="shared" si="625"/>
        <v>0</v>
      </c>
      <c r="AF2429" s="116">
        <f t="shared" si="636"/>
        <v>0</v>
      </c>
      <c r="AG2429" s="116">
        <f t="shared" si="636"/>
        <v>0</v>
      </c>
      <c r="AH2429" s="116">
        <f t="shared" si="636"/>
        <v>0</v>
      </c>
      <c r="AI2429" s="116">
        <f t="shared" si="636"/>
        <v>0</v>
      </c>
      <c r="AJ2429" s="115">
        <f t="shared" si="628"/>
        <v>0</v>
      </c>
      <c r="AK2429" s="116">
        <f t="shared" si="628"/>
        <v>0</v>
      </c>
      <c r="AL2429" s="116">
        <f t="shared" si="628"/>
        <v>0</v>
      </c>
      <c r="AM2429" s="116">
        <f t="shared" si="628"/>
        <v>0</v>
      </c>
      <c r="AN2429" s="116">
        <f t="shared" si="628"/>
        <v>0</v>
      </c>
      <c r="AO2429" s="115">
        <f t="shared" si="626"/>
        <v>0</v>
      </c>
      <c r="AP2429" s="116">
        <f t="shared" si="626"/>
        <v>0</v>
      </c>
      <c r="AQ2429" s="116">
        <f t="shared" si="626"/>
        <v>0</v>
      </c>
      <c r="AR2429" s="116">
        <f t="shared" si="620"/>
        <v>0</v>
      </c>
      <c r="AS2429" s="116">
        <f t="shared" si="627"/>
        <v>0</v>
      </c>
    </row>
    <row r="2430" spans="2:45" ht="16.5" hidden="1" thickTop="1" thickBot="1" x14ac:dyDescent="0.3">
      <c r="B2430" s="101" t="str">
        <f t="shared" si="621"/>
        <v>b</v>
      </c>
      <c r="C2430" s="101" t="str">
        <f t="shared" si="630"/>
        <v>b</v>
      </c>
      <c r="D2430" s="109" t="s">
        <v>279</v>
      </c>
      <c r="E2430" s="120" t="s">
        <v>306</v>
      </c>
      <c r="F2430" s="115">
        <f t="shared" si="631"/>
        <v>0</v>
      </c>
      <c r="G2430" s="116">
        <f t="shared" si="632"/>
        <v>0</v>
      </c>
      <c r="H2430" s="116">
        <f t="shared" si="632"/>
        <v>0</v>
      </c>
      <c r="I2430" s="116">
        <f t="shared" si="632"/>
        <v>0</v>
      </c>
      <c r="J2430" s="116">
        <f t="shared" si="632"/>
        <v>0</v>
      </c>
      <c r="K2430" s="115">
        <f t="shared" si="622"/>
        <v>0</v>
      </c>
      <c r="L2430" s="116">
        <f t="shared" si="633"/>
        <v>0</v>
      </c>
      <c r="M2430" s="116">
        <f t="shared" si="633"/>
        <v>0</v>
      </c>
      <c r="N2430" s="116">
        <f t="shared" si="633"/>
        <v>0</v>
      </c>
      <c r="O2430" s="116">
        <f t="shared" si="633"/>
        <v>0</v>
      </c>
      <c r="P2430" s="115">
        <f t="shared" si="623"/>
        <v>0</v>
      </c>
      <c r="Q2430" s="116">
        <f t="shared" si="634"/>
        <v>0</v>
      </c>
      <c r="R2430" s="116">
        <f t="shared" si="634"/>
        <v>0</v>
      </c>
      <c r="S2430" s="116">
        <f t="shared" si="634"/>
        <v>0</v>
      </c>
      <c r="T2430" s="116">
        <f t="shared" si="634"/>
        <v>0</v>
      </c>
      <c r="U2430" s="111">
        <f t="shared" si="629"/>
        <v>0</v>
      </c>
      <c r="V2430" s="116">
        <f t="shared" si="629"/>
        <v>0</v>
      </c>
      <c r="W2430" s="116">
        <f t="shared" si="629"/>
        <v>0</v>
      </c>
      <c r="X2430" s="116">
        <f t="shared" si="629"/>
        <v>0</v>
      </c>
      <c r="Y2430" s="116">
        <f t="shared" si="629"/>
        <v>0</v>
      </c>
      <c r="Z2430" s="115">
        <f t="shared" si="624"/>
        <v>0</v>
      </c>
      <c r="AA2430" s="116">
        <f t="shared" si="635"/>
        <v>0</v>
      </c>
      <c r="AB2430" s="116">
        <f t="shared" si="635"/>
        <v>0</v>
      </c>
      <c r="AC2430" s="116">
        <f t="shared" si="635"/>
        <v>0</v>
      </c>
      <c r="AD2430" s="116">
        <f t="shared" si="635"/>
        <v>0</v>
      </c>
      <c r="AE2430" s="115">
        <f t="shared" si="625"/>
        <v>0</v>
      </c>
      <c r="AF2430" s="116">
        <f t="shared" si="636"/>
        <v>0</v>
      </c>
      <c r="AG2430" s="116">
        <f t="shared" si="636"/>
        <v>0</v>
      </c>
      <c r="AH2430" s="116">
        <f t="shared" si="636"/>
        <v>0</v>
      </c>
      <c r="AI2430" s="116">
        <f t="shared" si="636"/>
        <v>0</v>
      </c>
      <c r="AJ2430" s="115">
        <f t="shared" si="628"/>
        <v>0</v>
      </c>
      <c r="AK2430" s="116">
        <f t="shared" si="628"/>
        <v>0</v>
      </c>
      <c r="AL2430" s="116">
        <f t="shared" si="628"/>
        <v>0</v>
      </c>
      <c r="AM2430" s="116">
        <f t="shared" si="628"/>
        <v>0</v>
      </c>
      <c r="AN2430" s="116">
        <f t="shared" si="628"/>
        <v>0</v>
      </c>
      <c r="AO2430" s="115">
        <f t="shared" si="626"/>
        <v>0</v>
      </c>
      <c r="AP2430" s="116">
        <f t="shared" si="626"/>
        <v>0</v>
      </c>
      <c r="AQ2430" s="116">
        <f t="shared" si="626"/>
        <v>0</v>
      </c>
      <c r="AR2430" s="116">
        <f t="shared" si="620"/>
        <v>0</v>
      </c>
      <c r="AS2430" s="116">
        <f t="shared" si="627"/>
        <v>0</v>
      </c>
    </row>
    <row r="2431" spans="2:45" ht="27" hidden="1" thickTop="1" thickBot="1" x14ac:dyDescent="0.3">
      <c r="B2431" s="101" t="str">
        <f t="shared" si="621"/>
        <v>b</v>
      </c>
      <c r="C2431" s="101" t="str">
        <f t="shared" si="630"/>
        <v>b</v>
      </c>
      <c r="D2431" s="109" t="s">
        <v>279</v>
      </c>
      <c r="E2431" s="120" t="s">
        <v>307</v>
      </c>
      <c r="F2431" s="115">
        <f t="shared" si="631"/>
        <v>0</v>
      </c>
      <c r="G2431" s="116">
        <f t="shared" si="632"/>
        <v>0</v>
      </c>
      <c r="H2431" s="116">
        <f t="shared" si="632"/>
        <v>0</v>
      </c>
      <c r="I2431" s="116">
        <f t="shared" si="632"/>
        <v>0</v>
      </c>
      <c r="J2431" s="116">
        <f t="shared" si="632"/>
        <v>0</v>
      </c>
      <c r="K2431" s="115">
        <f t="shared" si="622"/>
        <v>0</v>
      </c>
      <c r="L2431" s="116">
        <f t="shared" si="633"/>
        <v>0</v>
      </c>
      <c r="M2431" s="116">
        <f t="shared" si="633"/>
        <v>0</v>
      </c>
      <c r="N2431" s="116">
        <f t="shared" si="633"/>
        <v>0</v>
      </c>
      <c r="O2431" s="116">
        <f t="shared" si="633"/>
        <v>0</v>
      </c>
      <c r="P2431" s="115">
        <f t="shared" si="623"/>
        <v>0</v>
      </c>
      <c r="Q2431" s="116">
        <f t="shared" si="634"/>
        <v>0</v>
      </c>
      <c r="R2431" s="116">
        <f t="shared" si="634"/>
        <v>0</v>
      </c>
      <c r="S2431" s="116">
        <f t="shared" si="634"/>
        <v>0</v>
      </c>
      <c r="T2431" s="116">
        <f t="shared" si="634"/>
        <v>0</v>
      </c>
      <c r="U2431" s="111">
        <f t="shared" si="629"/>
        <v>0</v>
      </c>
      <c r="V2431" s="116">
        <f t="shared" si="629"/>
        <v>0</v>
      </c>
      <c r="W2431" s="116">
        <f t="shared" si="629"/>
        <v>0</v>
      </c>
      <c r="X2431" s="116">
        <f t="shared" si="629"/>
        <v>0</v>
      </c>
      <c r="Y2431" s="116">
        <f t="shared" si="629"/>
        <v>0</v>
      </c>
      <c r="Z2431" s="115">
        <f t="shared" si="624"/>
        <v>0</v>
      </c>
      <c r="AA2431" s="116">
        <f t="shared" si="635"/>
        <v>0</v>
      </c>
      <c r="AB2431" s="116">
        <f t="shared" si="635"/>
        <v>0</v>
      </c>
      <c r="AC2431" s="116">
        <f t="shared" si="635"/>
        <v>0</v>
      </c>
      <c r="AD2431" s="116">
        <f t="shared" si="635"/>
        <v>0</v>
      </c>
      <c r="AE2431" s="115">
        <f t="shared" si="625"/>
        <v>0</v>
      </c>
      <c r="AF2431" s="116">
        <f t="shared" si="636"/>
        <v>0</v>
      </c>
      <c r="AG2431" s="116">
        <f t="shared" si="636"/>
        <v>0</v>
      </c>
      <c r="AH2431" s="116">
        <f t="shared" si="636"/>
        <v>0</v>
      </c>
      <c r="AI2431" s="116">
        <f t="shared" si="636"/>
        <v>0</v>
      </c>
      <c r="AJ2431" s="115">
        <f t="shared" si="628"/>
        <v>0</v>
      </c>
      <c r="AK2431" s="116">
        <f t="shared" si="628"/>
        <v>0</v>
      </c>
      <c r="AL2431" s="116">
        <f t="shared" si="628"/>
        <v>0</v>
      </c>
      <c r="AM2431" s="116">
        <f t="shared" si="628"/>
        <v>0</v>
      </c>
      <c r="AN2431" s="116">
        <f t="shared" si="628"/>
        <v>0</v>
      </c>
      <c r="AO2431" s="115">
        <f t="shared" si="626"/>
        <v>0</v>
      </c>
      <c r="AP2431" s="116">
        <f t="shared" si="626"/>
        <v>0</v>
      </c>
      <c r="AQ2431" s="116">
        <f t="shared" si="626"/>
        <v>0</v>
      </c>
      <c r="AR2431" s="116">
        <f t="shared" si="620"/>
        <v>0</v>
      </c>
      <c r="AS2431" s="116">
        <f t="shared" si="627"/>
        <v>0</v>
      </c>
    </row>
    <row r="2432" spans="2:45" ht="27" hidden="1" thickTop="1" thickBot="1" x14ac:dyDescent="0.3">
      <c r="B2432" s="101" t="str">
        <f t="shared" si="621"/>
        <v>b</v>
      </c>
      <c r="C2432" s="101" t="str">
        <f t="shared" si="630"/>
        <v>b</v>
      </c>
      <c r="D2432" s="109" t="s">
        <v>279</v>
      </c>
      <c r="E2432" s="121" t="s">
        <v>308</v>
      </c>
      <c r="F2432" s="115">
        <f t="shared" si="631"/>
        <v>0</v>
      </c>
      <c r="G2432" s="116">
        <f t="shared" si="632"/>
        <v>0</v>
      </c>
      <c r="H2432" s="116">
        <f t="shared" si="632"/>
        <v>0</v>
      </c>
      <c r="I2432" s="116">
        <f t="shared" si="632"/>
        <v>0</v>
      </c>
      <c r="J2432" s="116">
        <f t="shared" si="632"/>
        <v>0</v>
      </c>
      <c r="K2432" s="115">
        <f t="shared" si="622"/>
        <v>0</v>
      </c>
      <c r="L2432" s="116">
        <f t="shared" si="633"/>
        <v>0</v>
      </c>
      <c r="M2432" s="116">
        <f t="shared" si="633"/>
        <v>0</v>
      </c>
      <c r="N2432" s="116">
        <f t="shared" si="633"/>
        <v>0</v>
      </c>
      <c r="O2432" s="116">
        <f t="shared" si="633"/>
        <v>0</v>
      </c>
      <c r="P2432" s="115">
        <f t="shared" si="623"/>
        <v>0</v>
      </c>
      <c r="Q2432" s="116">
        <f t="shared" si="634"/>
        <v>0</v>
      </c>
      <c r="R2432" s="116">
        <f t="shared" si="634"/>
        <v>0</v>
      </c>
      <c r="S2432" s="116">
        <f t="shared" si="634"/>
        <v>0</v>
      </c>
      <c r="T2432" s="116">
        <f t="shared" si="634"/>
        <v>0</v>
      </c>
      <c r="U2432" s="111">
        <f t="shared" si="629"/>
        <v>0</v>
      </c>
      <c r="V2432" s="116">
        <f t="shared" si="629"/>
        <v>0</v>
      </c>
      <c r="W2432" s="116">
        <f t="shared" si="629"/>
        <v>0</v>
      </c>
      <c r="X2432" s="116">
        <f t="shared" si="629"/>
        <v>0</v>
      </c>
      <c r="Y2432" s="116">
        <f t="shared" si="629"/>
        <v>0</v>
      </c>
      <c r="Z2432" s="115">
        <f t="shared" si="624"/>
        <v>0</v>
      </c>
      <c r="AA2432" s="116">
        <f t="shared" si="635"/>
        <v>0</v>
      </c>
      <c r="AB2432" s="116">
        <f t="shared" si="635"/>
        <v>0</v>
      </c>
      <c r="AC2432" s="116">
        <f t="shared" si="635"/>
        <v>0</v>
      </c>
      <c r="AD2432" s="116">
        <f t="shared" si="635"/>
        <v>0</v>
      </c>
      <c r="AE2432" s="115">
        <f t="shared" si="625"/>
        <v>0</v>
      </c>
      <c r="AF2432" s="116">
        <f t="shared" si="636"/>
        <v>0</v>
      </c>
      <c r="AG2432" s="116">
        <f t="shared" si="636"/>
        <v>0</v>
      </c>
      <c r="AH2432" s="116">
        <f t="shared" si="636"/>
        <v>0</v>
      </c>
      <c r="AI2432" s="116">
        <f t="shared" si="636"/>
        <v>0</v>
      </c>
      <c r="AJ2432" s="115">
        <f t="shared" si="628"/>
        <v>0</v>
      </c>
      <c r="AK2432" s="116">
        <f t="shared" si="628"/>
        <v>0</v>
      </c>
      <c r="AL2432" s="116">
        <f t="shared" si="628"/>
        <v>0</v>
      </c>
      <c r="AM2432" s="116">
        <f t="shared" si="628"/>
        <v>0</v>
      </c>
      <c r="AN2432" s="116">
        <f t="shared" si="628"/>
        <v>0</v>
      </c>
      <c r="AO2432" s="115">
        <f t="shared" si="626"/>
        <v>0</v>
      </c>
      <c r="AP2432" s="116">
        <f t="shared" si="626"/>
        <v>0</v>
      </c>
      <c r="AQ2432" s="116">
        <f t="shared" si="626"/>
        <v>0</v>
      </c>
      <c r="AR2432" s="116">
        <f t="shared" si="620"/>
        <v>0</v>
      </c>
      <c r="AS2432" s="116">
        <f t="shared" si="627"/>
        <v>0</v>
      </c>
    </row>
    <row r="2433" spans="2:45" ht="27" hidden="1" thickTop="1" thickBot="1" x14ac:dyDescent="0.3">
      <c r="B2433" s="101" t="str">
        <f t="shared" si="621"/>
        <v>b</v>
      </c>
      <c r="C2433" s="101" t="str">
        <f t="shared" si="630"/>
        <v>b</v>
      </c>
      <c r="D2433" s="109" t="s">
        <v>279</v>
      </c>
      <c r="E2433" s="121" t="s">
        <v>309</v>
      </c>
      <c r="F2433" s="115">
        <f t="shared" si="631"/>
        <v>0</v>
      </c>
      <c r="G2433" s="116">
        <f t="shared" si="632"/>
        <v>0</v>
      </c>
      <c r="H2433" s="116">
        <f t="shared" si="632"/>
        <v>0</v>
      </c>
      <c r="I2433" s="116">
        <f t="shared" si="632"/>
        <v>0</v>
      </c>
      <c r="J2433" s="116">
        <f t="shared" si="632"/>
        <v>0</v>
      </c>
      <c r="K2433" s="115">
        <f t="shared" si="622"/>
        <v>0</v>
      </c>
      <c r="L2433" s="116">
        <f t="shared" si="633"/>
        <v>0</v>
      </c>
      <c r="M2433" s="116">
        <f t="shared" si="633"/>
        <v>0</v>
      </c>
      <c r="N2433" s="116">
        <f t="shared" si="633"/>
        <v>0</v>
      </c>
      <c r="O2433" s="116">
        <f t="shared" si="633"/>
        <v>0</v>
      </c>
      <c r="P2433" s="115">
        <f t="shared" si="623"/>
        <v>0</v>
      </c>
      <c r="Q2433" s="116">
        <f t="shared" si="634"/>
        <v>0</v>
      </c>
      <c r="R2433" s="116">
        <f t="shared" si="634"/>
        <v>0</v>
      </c>
      <c r="S2433" s="116">
        <f t="shared" si="634"/>
        <v>0</v>
      </c>
      <c r="T2433" s="116">
        <f t="shared" si="634"/>
        <v>0</v>
      </c>
      <c r="U2433" s="111">
        <f t="shared" si="629"/>
        <v>0</v>
      </c>
      <c r="V2433" s="116">
        <f t="shared" si="629"/>
        <v>0</v>
      </c>
      <c r="W2433" s="116">
        <f t="shared" si="629"/>
        <v>0</v>
      </c>
      <c r="X2433" s="116">
        <f t="shared" si="629"/>
        <v>0</v>
      </c>
      <c r="Y2433" s="116">
        <f t="shared" si="629"/>
        <v>0</v>
      </c>
      <c r="Z2433" s="115">
        <f t="shared" si="624"/>
        <v>0</v>
      </c>
      <c r="AA2433" s="116">
        <f t="shared" si="635"/>
        <v>0</v>
      </c>
      <c r="AB2433" s="116">
        <f t="shared" si="635"/>
        <v>0</v>
      </c>
      <c r="AC2433" s="116">
        <f t="shared" si="635"/>
        <v>0</v>
      </c>
      <c r="AD2433" s="116">
        <f t="shared" si="635"/>
        <v>0</v>
      </c>
      <c r="AE2433" s="115">
        <f t="shared" si="625"/>
        <v>0</v>
      </c>
      <c r="AF2433" s="116">
        <f t="shared" si="636"/>
        <v>0</v>
      </c>
      <c r="AG2433" s="116">
        <f t="shared" si="636"/>
        <v>0</v>
      </c>
      <c r="AH2433" s="116">
        <f t="shared" si="636"/>
        <v>0</v>
      </c>
      <c r="AI2433" s="116">
        <f t="shared" si="636"/>
        <v>0</v>
      </c>
      <c r="AJ2433" s="115">
        <f t="shared" si="628"/>
        <v>0</v>
      </c>
      <c r="AK2433" s="116">
        <f t="shared" si="628"/>
        <v>0</v>
      </c>
      <c r="AL2433" s="116">
        <f t="shared" si="628"/>
        <v>0</v>
      </c>
      <c r="AM2433" s="116">
        <f t="shared" si="628"/>
        <v>0</v>
      </c>
      <c r="AN2433" s="116">
        <f t="shared" si="628"/>
        <v>0</v>
      </c>
      <c r="AO2433" s="115">
        <f t="shared" si="626"/>
        <v>0</v>
      </c>
      <c r="AP2433" s="116">
        <f t="shared" si="626"/>
        <v>0</v>
      </c>
      <c r="AQ2433" s="116">
        <f t="shared" si="626"/>
        <v>0</v>
      </c>
      <c r="AR2433" s="116">
        <f t="shared" si="620"/>
        <v>0</v>
      </c>
      <c r="AS2433" s="116">
        <f t="shared" si="627"/>
        <v>0</v>
      </c>
    </row>
    <row r="2434" spans="2:45" ht="16.5" hidden="1" thickTop="1" thickBot="1" x14ac:dyDescent="0.3">
      <c r="B2434" s="101" t="str">
        <f t="shared" si="621"/>
        <v>b</v>
      </c>
      <c r="C2434" s="101" t="str">
        <f t="shared" si="630"/>
        <v>b</v>
      </c>
      <c r="D2434" s="109" t="s">
        <v>279</v>
      </c>
      <c r="E2434" s="118" t="s">
        <v>310</v>
      </c>
      <c r="F2434" s="115">
        <f t="shared" si="631"/>
        <v>0</v>
      </c>
      <c r="G2434" s="116">
        <f t="shared" si="632"/>
        <v>0</v>
      </c>
      <c r="H2434" s="116">
        <f t="shared" si="632"/>
        <v>0</v>
      </c>
      <c r="I2434" s="116">
        <f t="shared" si="632"/>
        <v>0</v>
      </c>
      <c r="J2434" s="116">
        <f t="shared" si="632"/>
        <v>0</v>
      </c>
      <c r="K2434" s="115">
        <f t="shared" si="622"/>
        <v>0</v>
      </c>
      <c r="L2434" s="116">
        <f t="shared" si="633"/>
        <v>0</v>
      </c>
      <c r="M2434" s="116">
        <f t="shared" si="633"/>
        <v>0</v>
      </c>
      <c r="N2434" s="116">
        <f t="shared" si="633"/>
        <v>0</v>
      </c>
      <c r="O2434" s="116">
        <f t="shared" si="633"/>
        <v>0</v>
      </c>
      <c r="P2434" s="115">
        <f t="shared" si="623"/>
        <v>0</v>
      </c>
      <c r="Q2434" s="116">
        <f t="shared" si="634"/>
        <v>0</v>
      </c>
      <c r="R2434" s="116">
        <f t="shared" si="634"/>
        <v>0</v>
      </c>
      <c r="S2434" s="116">
        <f t="shared" si="634"/>
        <v>0</v>
      </c>
      <c r="T2434" s="116">
        <f t="shared" si="634"/>
        <v>0</v>
      </c>
      <c r="U2434" s="111">
        <f t="shared" si="629"/>
        <v>0</v>
      </c>
      <c r="V2434" s="116">
        <f t="shared" si="629"/>
        <v>0</v>
      </c>
      <c r="W2434" s="116">
        <f t="shared" si="629"/>
        <v>0</v>
      </c>
      <c r="X2434" s="116">
        <f t="shared" si="629"/>
        <v>0</v>
      </c>
      <c r="Y2434" s="116">
        <f t="shared" si="629"/>
        <v>0</v>
      </c>
      <c r="Z2434" s="115">
        <f t="shared" si="624"/>
        <v>0</v>
      </c>
      <c r="AA2434" s="116">
        <f t="shared" si="635"/>
        <v>0</v>
      </c>
      <c r="AB2434" s="116">
        <f t="shared" si="635"/>
        <v>0</v>
      </c>
      <c r="AC2434" s="116">
        <f t="shared" si="635"/>
        <v>0</v>
      </c>
      <c r="AD2434" s="116">
        <f t="shared" si="635"/>
        <v>0</v>
      </c>
      <c r="AE2434" s="115">
        <f t="shared" si="625"/>
        <v>0</v>
      </c>
      <c r="AF2434" s="116">
        <f t="shared" si="636"/>
        <v>0</v>
      </c>
      <c r="AG2434" s="116">
        <f t="shared" si="636"/>
        <v>0</v>
      </c>
      <c r="AH2434" s="116">
        <f t="shared" si="636"/>
        <v>0</v>
      </c>
      <c r="AI2434" s="116">
        <f t="shared" si="636"/>
        <v>0</v>
      </c>
      <c r="AJ2434" s="115">
        <f t="shared" si="628"/>
        <v>0</v>
      </c>
      <c r="AK2434" s="116">
        <f t="shared" si="628"/>
        <v>0</v>
      </c>
      <c r="AL2434" s="116">
        <f t="shared" si="628"/>
        <v>0</v>
      </c>
      <c r="AM2434" s="116">
        <f t="shared" si="628"/>
        <v>0</v>
      </c>
      <c r="AN2434" s="116">
        <f t="shared" si="628"/>
        <v>0</v>
      </c>
      <c r="AO2434" s="115">
        <f t="shared" si="626"/>
        <v>0</v>
      </c>
      <c r="AP2434" s="116">
        <f t="shared" si="626"/>
        <v>0</v>
      </c>
      <c r="AQ2434" s="116">
        <f t="shared" si="626"/>
        <v>0</v>
      </c>
      <c r="AR2434" s="116">
        <f t="shared" si="620"/>
        <v>0</v>
      </c>
      <c r="AS2434" s="116">
        <f t="shared" si="627"/>
        <v>0</v>
      </c>
    </row>
    <row r="2435" spans="2:45" ht="16.5" hidden="1" thickTop="1" thickBot="1" x14ac:dyDescent="0.3">
      <c r="B2435" s="101" t="str">
        <f t="shared" si="621"/>
        <v>b</v>
      </c>
      <c r="C2435" s="101" t="str">
        <f t="shared" si="630"/>
        <v>b</v>
      </c>
      <c r="D2435" s="109" t="s">
        <v>279</v>
      </c>
      <c r="E2435" s="118" t="s">
        <v>311</v>
      </c>
      <c r="F2435" s="115">
        <f t="shared" si="631"/>
        <v>0</v>
      </c>
      <c r="G2435" s="116">
        <f t="shared" si="632"/>
        <v>0</v>
      </c>
      <c r="H2435" s="116">
        <f t="shared" si="632"/>
        <v>0</v>
      </c>
      <c r="I2435" s="116">
        <f t="shared" si="632"/>
        <v>0</v>
      </c>
      <c r="J2435" s="116">
        <f t="shared" si="632"/>
        <v>0</v>
      </c>
      <c r="K2435" s="115">
        <f t="shared" si="622"/>
        <v>0</v>
      </c>
      <c r="L2435" s="116">
        <f t="shared" si="633"/>
        <v>0</v>
      </c>
      <c r="M2435" s="116">
        <f t="shared" si="633"/>
        <v>0</v>
      </c>
      <c r="N2435" s="116">
        <f t="shared" si="633"/>
        <v>0</v>
      </c>
      <c r="O2435" s="116">
        <f t="shared" si="633"/>
        <v>0</v>
      </c>
      <c r="P2435" s="115">
        <f t="shared" si="623"/>
        <v>0</v>
      </c>
      <c r="Q2435" s="116">
        <f t="shared" si="634"/>
        <v>0</v>
      </c>
      <c r="R2435" s="116">
        <f t="shared" si="634"/>
        <v>0</v>
      </c>
      <c r="S2435" s="116">
        <f t="shared" si="634"/>
        <v>0</v>
      </c>
      <c r="T2435" s="116">
        <f t="shared" si="634"/>
        <v>0</v>
      </c>
      <c r="U2435" s="111">
        <f t="shared" si="629"/>
        <v>0</v>
      </c>
      <c r="V2435" s="116">
        <f t="shared" si="629"/>
        <v>0</v>
      </c>
      <c r="W2435" s="116">
        <f t="shared" si="629"/>
        <v>0</v>
      </c>
      <c r="X2435" s="116">
        <f t="shared" si="629"/>
        <v>0</v>
      </c>
      <c r="Y2435" s="116">
        <f t="shared" si="629"/>
        <v>0</v>
      </c>
      <c r="Z2435" s="115">
        <f t="shared" si="624"/>
        <v>0</v>
      </c>
      <c r="AA2435" s="116">
        <f t="shared" si="635"/>
        <v>0</v>
      </c>
      <c r="AB2435" s="116">
        <f t="shared" si="635"/>
        <v>0</v>
      </c>
      <c r="AC2435" s="116">
        <f t="shared" si="635"/>
        <v>0</v>
      </c>
      <c r="AD2435" s="116">
        <f t="shared" si="635"/>
        <v>0</v>
      </c>
      <c r="AE2435" s="115">
        <f t="shared" si="625"/>
        <v>0</v>
      </c>
      <c r="AF2435" s="116">
        <f t="shared" si="636"/>
        <v>0</v>
      </c>
      <c r="AG2435" s="116">
        <f t="shared" si="636"/>
        <v>0</v>
      </c>
      <c r="AH2435" s="116">
        <f t="shared" si="636"/>
        <v>0</v>
      </c>
      <c r="AI2435" s="116">
        <f t="shared" si="636"/>
        <v>0</v>
      </c>
      <c r="AJ2435" s="115">
        <f t="shared" si="628"/>
        <v>0</v>
      </c>
      <c r="AK2435" s="116">
        <f t="shared" si="628"/>
        <v>0</v>
      </c>
      <c r="AL2435" s="116">
        <f t="shared" si="628"/>
        <v>0</v>
      </c>
      <c r="AM2435" s="116">
        <f t="shared" si="628"/>
        <v>0</v>
      </c>
      <c r="AN2435" s="116">
        <f t="shared" si="628"/>
        <v>0</v>
      </c>
      <c r="AO2435" s="115">
        <f t="shared" si="626"/>
        <v>0</v>
      </c>
      <c r="AP2435" s="116">
        <f t="shared" si="626"/>
        <v>0</v>
      </c>
      <c r="AQ2435" s="116">
        <f t="shared" si="626"/>
        <v>0</v>
      </c>
      <c r="AR2435" s="116">
        <f t="shared" si="620"/>
        <v>0</v>
      </c>
      <c r="AS2435" s="116">
        <f t="shared" si="627"/>
        <v>0</v>
      </c>
    </row>
    <row r="2436" spans="2:45" ht="16.5" hidden="1" thickTop="1" thickBot="1" x14ac:dyDescent="0.3">
      <c r="B2436" s="101" t="str">
        <f t="shared" si="621"/>
        <v>b</v>
      </c>
      <c r="C2436" s="101" t="str">
        <f t="shared" si="630"/>
        <v>b</v>
      </c>
      <c r="D2436" s="109" t="s">
        <v>279</v>
      </c>
      <c r="E2436" s="118" t="s">
        <v>312</v>
      </c>
      <c r="F2436" s="115">
        <f t="shared" si="631"/>
        <v>0</v>
      </c>
      <c r="G2436" s="116">
        <f t="shared" si="632"/>
        <v>0</v>
      </c>
      <c r="H2436" s="116">
        <f t="shared" si="632"/>
        <v>0</v>
      </c>
      <c r="I2436" s="116">
        <f t="shared" si="632"/>
        <v>0</v>
      </c>
      <c r="J2436" s="116">
        <f t="shared" si="632"/>
        <v>0</v>
      </c>
      <c r="K2436" s="115">
        <f t="shared" si="622"/>
        <v>0</v>
      </c>
      <c r="L2436" s="116">
        <f t="shared" si="633"/>
        <v>0</v>
      </c>
      <c r="M2436" s="116">
        <f t="shared" si="633"/>
        <v>0</v>
      </c>
      <c r="N2436" s="116">
        <f t="shared" si="633"/>
        <v>0</v>
      </c>
      <c r="O2436" s="116">
        <f t="shared" si="633"/>
        <v>0</v>
      </c>
      <c r="P2436" s="115">
        <f t="shared" si="623"/>
        <v>0</v>
      </c>
      <c r="Q2436" s="116">
        <f t="shared" si="634"/>
        <v>0</v>
      </c>
      <c r="R2436" s="116">
        <f t="shared" si="634"/>
        <v>0</v>
      </c>
      <c r="S2436" s="116">
        <f t="shared" si="634"/>
        <v>0</v>
      </c>
      <c r="T2436" s="116">
        <f t="shared" si="634"/>
        <v>0</v>
      </c>
      <c r="U2436" s="111">
        <f t="shared" si="629"/>
        <v>0</v>
      </c>
      <c r="V2436" s="116">
        <f t="shared" si="629"/>
        <v>0</v>
      </c>
      <c r="W2436" s="116">
        <f t="shared" si="629"/>
        <v>0</v>
      </c>
      <c r="X2436" s="116">
        <f t="shared" si="629"/>
        <v>0</v>
      </c>
      <c r="Y2436" s="116">
        <f t="shared" si="629"/>
        <v>0</v>
      </c>
      <c r="Z2436" s="115">
        <f t="shared" si="624"/>
        <v>0</v>
      </c>
      <c r="AA2436" s="116">
        <f t="shared" si="635"/>
        <v>0</v>
      </c>
      <c r="AB2436" s="116">
        <f t="shared" si="635"/>
        <v>0</v>
      </c>
      <c r="AC2436" s="116">
        <f t="shared" si="635"/>
        <v>0</v>
      </c>
      <c r="AD2436" s="116">
        <f t="shared" si="635"/>
        <v>0</v>
      </c>
      <c r="AE2436" s="115">
        <f t="shared" si="625"/>
        <v>0</v>
      </c>
      <c r="AF2436" s="116">
        <f t="shared" si="636"/>
        <v>0</v>
      </c>
      <c r="AG2436" s="116">
        <f t="shared" si="636"/>
        <v>0</v>
      </c>
      <c r="AH2436" s="116">
        <f t="shared" si="636"/>
        <v>0</v>
      </c>
      <c r="AI2436" s="116">
        <f t="shared" si="636"/>
        <v>0</v>
      </c>
      <c r="AJ2436" s="115">
        <f t="shared" si="628"/>
        <v>0</v>
      </c>
      <c r="AK2436" s="116">
        <f t="shared" si="628"/>
        <v>0</v>
      </c>
      <c r="AL2436" s="116">
        <f t="shared" si="628"/>
        <v>0</v>
      </c>
      <c r="AM2436" s="116">
        <f t="shared" si="628"/>
        <v>0</v>
      </c>
      <c r="AN2436" s="116">
        <f t="shared" si="628"/>
        <v>0</v>
      </c>
      <c r="AO2436" s="115">
        <f t="shared" si="626"/>
        <v>0</v>
      </c>
      <c r="AP2436" s="116">
        <f t="shared" si="626"/>
        <v>0</v>
      </c>
      <c r="AQ2436" s="116">
        <f t="shared" si="626"/>
        <v>0</v>
      </c>
      <c r="AR2436" s="116">
        <f t="shared" si="626"/>
        <v>0</v>
      </c>
      <c r="AS2436" s="116">
        <f t="shared" si="627"/>
        <v>0</v>
      </c>
    </row>
    <row r="2437" spans="2:45" ht="27" thickTop="1" thickBot="1" x14ac:dyDescent="0.3">
      <c r="B2437" s="101" t="str">
        <f t="shared" ref="B2437:B2500" si="637">IF((F2437+G2437+H2437+J2437++K2437+L2437+M2437+U2437+AJ2437+AO2437)&gt;0,"a","b")</f>
        <v>a</v>
      </c>
      <c r="D2437" s="109" t="s">
        <v>498</v>
      </c>
      <c r="E2437" s="118" t="s">
        <v>497</v>
      </c>
      <c r="F2437" s="115">
        <f t="shared" si="631"/>
        <v>85000</v>
      </c>
      <c r="G2437" s="116">
        <f>SUM(G2438,G2450:G2452)</f>
        <v>8000</v>
      </c>
      <c r="H2437" s="116">
        <f>SUM(H2438,H2450:H2452)</f>
        <v>61000</v>
      </c>
      <c r="I2437" s="116">
        <f>SUM(I2438,I2450:I2452)</f>
        <v>8000</v>
      </c>
      <c r="J2437" s="116">
        <f>SUM(J2438,J2450:J2452)</f>
        <v>8000</v>
      </c>
      <c r="K2437" s="115">
        <f t="shared" ref="K2437:K2500" si="638">SUM(L2437:O2437)</f>
        <v>1757</v>
      </c>
      <c r="L2437" s="116">
        <f>SUM(L2438,L2450:L2452)</f>
        <v>1757</v>
      </c>
      <c r="M2437" s="116">
        <f>SUM(M2438,M2450:M2452)</f>
        <v>0</v>
      </c>
      <c r="N2437" s="116">
        <f>SUM(N2438,N2450:N2452)</f>
        <v>0</v>
      </c>
      <c r="O2437" s="116">
        <f>SUM(O2438,O2450:O2452)</f>
        <v>0</v>
      </c>
      <c r="P2437" s="115">
        <f t="shared" ref="P2437:P2500" si="639">SUM(Q2437:T2437)</f>
        <v>1756.46</v>
      </c>
      <c r="Q2437" s="116">
        <f>SUM(Q2438,Q2450:Q2452)</f>
        <v>1756.46</v>
      </c>
      <c r="R2437" s="116">
        <f>SUM(R2438,R2450:R2452)</f>
        <v>0</v>
      </c>
      <c r="S2437" s="116">
        <f>SUM(S2438,S2450:S2452)</f>
        <v>0</v>
      </c>
      <c r="T2437" s="116">
        <f>SUM(T2438,T2450:T2452)</f>
        <v>0</v>
      </c>
      <c r="U2437" s="111">
        <f t="shared" si="629"/>
        <v>0</v>
      </c>
      <c r="V2437" s="116">
        <f t="shared" si="629"/>
        <v>0</v>
      </c>
      <c r="W2437" s="116">
        <f t="shared" si="629"/>
        <v>0</v>
      </c>
      <c r="X2437" s="116">
        <f t="shared" si="629"/>
        <v>0</v>
      </c>
      <c r="Y2437" s="116">
        <f t="shared" si="629"/>
        <v>0</v>
      </c>
      <c r="Z2437" s="115">
        <f t="shared" ref="Z2437:Z2500" si="640">SUM(AA2437:AD2437)</f>
        <v>0</v>
      </c>
      <c r="AA2437" s="116">
        <f>SUM(AA2438,AA2450:AA2452)</f>
        <v>0</v>
      </c>
      <c r="AB2437" s="116">
        <f>SUM(AB2438,AB2450:AB2452)</f>
        <v>0</v>
      </c>
      <c r="AC2437" s="116">
        <f>SUM(AC2438,AC2450:AC2452)</f>
        <v>0</v>
      </c>
      <c r="AD2437" s="116">
        <f>SUM(AD2438,AD2450:AD2452)</f>
        <v>0</v>
      </c>
      <c r="AE2437" s="115">
        <f t="shared" ref="AE2437:AE2500" si="641">SUM(AF2437:AI2437)</f>
        <v>0</v>
      </c>
      <c r="AF2437" s="116">
        <f>SUM(AF2438,AF2450:AF2452)</f>
        <v>0</v>
      </c>
      <c r="AG2437" s="116">
        <f>SUM(AG2438,AG2450:AG2452)</f>
        <v>0</v>
      </c>
      <c r="AH2437" s="116">
        <f>SUM(AH2438,AH2450:AH2452)</f>
        <v>0</v>
      </c>
      <c r="AI2437" s="116">
        <f>SUM(AI2438,AI2450:AI2452)</f>
        <v>0</v>
      </c>
      <c r="AJ2437" s="115">
        <f t="shared" si="628"/>
        <v>85000</v>
      </c>
      <c r="AK2437" s="116">
        <f t="shared" si="628"/>
        <v>8000</v>
      </c>
      <c r="AL2437" s="116">
        <f t="shared" si="628"/>
        <v>61000</v>
      </c>
      <c r="AM2437" s="116">
        <f t="shared" si="628"/>
        <v>8000</v>
      </c>
      <c r="AN2437" s="116">
        <f t="shared" si="628"/>
        <v>8000</v>
      </c>
      <c r="AO2437" s="115">
        <f t="shared" ref="AO2437:AR2500" si="642">K2437+U2437</f>
        <v>1757</v>
      </c>
      <c r="AP2437" s="116">
        <f t="shared" si="642"/>
        <v>1757</v>
      </c>
      <c r="AQ2437" s="116">
        <f t="shared" si="642"/>
        <v>0</v>
      </c>
      <c r="AR2437" s="116">
        <f t="shared" si="642"/>
        <v>0</v>
      </c>
      <c r="AS2437" s="116">
        <f t="shared" ref="AS2437:AS2500" si="643">O2437+AD2437+AI2437</f>
        <v>0</v>
      </c>
    </row>
    <row r="2438" spans="2:45" ht="16.5" thickTop="1" thickBot="1" x14ac:dyDescent="0.3">
      <c r="B2438" s="101" t="str">
        <f t="shared" si="637"/>
        <v>a</v>
      </c>
      <c r="D2438" s="109" t="s">
        <v>279</v>
      </c>
      <c r="E2438" s="119" t="s">
        <v>298</v>
      </c>
      <c r="F2438" s="115">
        <f t="shared" si="631"/>
        <v>85000</v>
      </c>
      <c r="G2438" s="116">
        <f>SUM(G2439:G2445)</f>
        <v>8000</v>
      </c>
      <c r="H2438" s="116">
        <f>SUM(H2439:H2445)</f>
        <v>61000</v>
      </c>
      <c r="I2438" s="116">
        <f>SUM(I2439:I2445)</f>
        <v>8000</v>
      </c>
      <c r="J2438" s="116">
        <f>SUM(J2439:J2445)</f>
        <v>8000</v>
      </c>
      <c r="K2438" s="115">
        <f t="shared" si="638"/>
        <v>1757</v>
      </c>
      <c r="L2438" s="116">
        <f>SUM(L2439:L2445)</f>
        <v>1757</v>
      </c>
      <c r="M2438" s="116">
        <f>SUM(M2439:M2445)</f>
        <v>0</v>
      </c>
      <c r="N2438" s="116">
        <f>SUM(N2439:N2445)</f>
        <v>0</v>
      </c>
      <c r="O2438" s="116">
        <f>SUM(O2439:O2445)</f>
        <v>0</v>
      </c>
      <c r="P2438" s="115">
        <f t="shared" si="639"/>
        <v>1756.46</v>
      </c>
      <c r="Q2438" s="116">
        <f>SUM(Q2439:Q2445)</f>
        <v>1756.46</v>
      </c>
      <c r="R2438" s="116">
        <f>SUM(R2439:R2445)</f>
        <v>0</v>
      </c>
      <c r="S2438" s="116">
        <f>SUM(S2439:S2445)</f>
        <v>0</v>
      </c>
      <c r="T2438" s="116">
        <f>SUM(T2439:T2445)</f>
        <v>0</v>
      </c>
      <c r="U2438" s="111">
        <f t="shared" si="629"/>
        <v>0</v>
      </c>
      <c r="V2438" s="116">
        <f t="shared" si="629"/>
        <v>0</v>
      </c>
      <c r="W2438" s="116">
        <f t="shared" si="629"/>
        <v>0</v>
      </c>
      <c r="X2438" s="116">
        <f t="shared" si="629"/>
        <v>0</v>
      </c>
      <c r="Y2438" s="116">
        <f t="shared" si="629"/>
        <v>0</v>
      </c>
      <c r="Z2438" s="115">
        <f t="shared" si="640"/>
        <v>0</v>
      </c>
      <c r="AA2438" s="116">
        <f>SUM(AA2439:AA2445)</f>
        <v>0</v>
      </c>
      <c r="AB2438" s="116">
        <f>SUM(AB2439:AB2445)</f>
        <v>0</v>
      </c>
      <c r="AC2438" s="116">
        <f>SUM(AC2439:AC2445)</f>
        <v>0</v>
      </c>
      <c r="AD2438" s="116">
        <f>SUM(AD2439:AD2445)</f>
        <v>0</v>
      </c>
      <c r="AE2438" s="115">
        <f t="shared" si="641"/>
        <v>0</v>
      </c>
      <c r="AF2438" s="116">
        <f>SUM(AF2439:AF2445)</f>
        <v>0</v>
      </c>
      <c r="AG2438" s="116">
        <f>SUM(AG2439:AG2445)</f>
        <v>0</v>
      </c>
      <c r="AH2438" s="116">
        <f>SUM(AH2439:AH2445)</f>
        <v>0</v>
      </c>
      <c r="AI2438" s="116">
        <f>SUM(AI2439:AI2445)</f>
        <v>0</v>
      </c>
      <c r="AJ2438" s="115">
        <f t="shared" si="628"/>
        <v>85000</v>
      </c>
      <c r="AK2438" s="116">
        <f t="shared" si="628"/>
        <v>8000</v>
      </c>
      <c r="AL2438" s="116">
        <f t="shared" si="628"/>
        <v>61000</v>
      </c>
      <c r="AM2438" s="116">
        <f t="shared" si="628"/>
        <v>8000</v>
      </c>
      <c r="AN2438" s="116">
        <f t="shared" si="628"/>
        <v>8000</v>
      </c>
      <c r="AO2438" s="115">
        <f t="shared" si="642"/>
        <v>1757</v>
      </c>
      <c r="AP2438" s="116">
        <f t="shared" si="642"/>
        <v>1757</v>
      </c>
      <c r="AQ2438" s="116">
        <f t="shared" si="642"/>
        <v>0</v>
      </c>
      <c r="AR2438" s="116">
        <f t="shared" si="642"/>
        <v>0</v>
      </c>
      <c r="AS2438" s="116">
        <f t="shared" si="643"/>
        <v>0</v>
      </c>
    </row>
    <row r="2439" spans="2:45" ht="16.5" thickTop="1" thickBot="1" x14ac:dyDescent="0.3">
      <c r="B2439" s="101" t="str">
        <f t="shared" si="637"/>
        <v>b</v>
      </c>
      <c r="D2439" s="109" t="s">
        <v>279</v>
      </c>
      <c r="E2439" s="120" t="s">
        <v>299</v>
      </c>
      <c r="F2439" s="115">
        <f t="shared" si="631"/>
        <v>0</v>
      </c>
      <c r="G2439" s="116">
        <v>0</v>
      </c>
      <c r="H2439" s="116">
        <v>0</v>
      </c>
      <c r="I2439" s="116">
        <v>0</v>
      </c>
      <c r="J2439" s="116">
        <v>0</v>
      </c>
      <c r="K2439" s="115">
        <f t="shared" si="638"/>
        <v>0</v>
      </c>
      <c r="L2439" s="116">
        <v>0</v>
      </c>
      <c r="M2439" s="116">
        <v>0</v>
      </c>
      <c r="N2439" s="116">
        <v>0</v>
      </c>
      <c r="O2439" s="116">
        <v>0</v>
      </c>
      <c r="P2439" s="115">
        <f t="shared" si="639"/>
        <v>0</v>
      </c>
      <c r="Q2439" s="116">
        <v>0</v>
      </c>
      <c r="R2439" s="116">
        <v>0</v>
      </c>
      <c r="S2439" s="116">
        <v>0</v>
      </c>
      <c r="T2439" s="116">
        <v>0</v>
      </c>
      <c r="U2439" s="111">
        <f t="shared" si="629"/>
        <v>0</v>
      </c>
      <c r="V2439" s="116">
        <f t="shared" si="629"/>
        <v>0</v>
      </c>
      <c r="W2439" s="116">
        <f t="shared" si="629"/>
        <v>0</v>
      </c>
      <c r="X2439" s="116">
        <f t="shared" si="629"/>
        <v>0</v>
      </c>
      <c r="Y2439" s="116">
        <f t="shared" si="629"/>
        <v>0</v>
      </c>
      <c r="Z2439" s="115">
        <f t="shared" si="640"/>
        <v>0</v>
      </c>
      <c r="AA2439" s="116">
        <v>0</v>
      </c>
      <c r="AB2439" s="116">
        <v>0</v>
      </c>
      <c r="AC2439" s="116">
        <v>0</v>
      </c>
      <c r="AD2439" s="116">
        <v>0</v>
      </c>
      <c r="AE2439" s="115">
        <f t="shared" si="641"/>
        <v>0</v>
      </c>
      <c r="AF2439" s="116">
        <v>0</v>
      </c>
      <c r="AG2439" s="116">
        <v>0</v>
      </c>
      <c r="AH2439" s="116">
        <v>0</v>
      </c>
      <c r="AI2439" s="116">
        <v>0</v>
      </c>
      <c r="AJ2439" s="115">
        <f t="shared" si="628"/>
        <v>0</v>
      </c>
      <c r="AK2439" s="116">
        <f t="shared" si="628"/>
        <v>0</v>
      </c>
      <c r="AL2439" s="116">
        <f t="shared" si="628"/>
        <v>0</v>
      </c>
      <c r="AM2439" s="116">
        <f t="shared" si="628"/>
        <v>0</v>
      </c>
      <c r="AN2439" s="116">
        <f t="shared" si="628"/>
        <v>0</v>
      </c>
      <c r="AO2439" s="115">
        <f t="shared" si="642"/>
        <v>0</v>
      </c>
      <c r="AP2439" s="116">
        <f t="shared" si="642"/>
        <v>0</v>
      </c>
      <c r="AQ2439" s="116">
        <f t="shared" si="642"/>
        <v>0</v>
      </c>
      <c r="AR2439" s="116">
        <f t="shared" si="642"/>
        <v>0</v>
      </c>
      <c r="AS2439" s="116">
        <f t="shared" si="643"/>
        <v>0</v>
      </c>
    </row>
    <row r="2440" spans="2:45" ht="16.5" thickTop="1" thickBot="1" x14ac:dyDescent="0.3">
      <c r="B2440" s="101" t="str">
        <f t="shared" si="637"/>
        <v>a</v>
      </c>
      <c r="D2440" s="109" t="s">
        <v>279</v>
      </c>
      <c r="E2440" s="120" t="s">
        <v>300</v>
      </c>
      <c r="F2440" s="115">
        <f t="shared" si="631"/>
        <v>32000</v>
      </c>
      <c r="G2440" s="116">
        <v>8000</v>
      </c>
      <c r="H2440" s="116">
        <v>8000</v>
      </c>
      <c r="I2440" s="116">
        <v>8000</v>
      </c>
      <c r="J2440" s="116">
        <v>8000</v>
      </c>
      <c r="K2440" s="115">
        <f t="shared" si="638"/>
        <v>1757</v>
      </c>
      <c r="L2440" s="116">
        <v>1757</v>
      </c>
      <c r="M2440" s="116">
        <v>0</v>
      </c>
      <c r="N2440" s="116">
        <v>0</v>
      </c>
      <c r="O2440" s="116">
        <v>0</v>
      </c>
      <c r="P2440" s="115">
        <f t="shared" si="639"/>
        <v>1756.46</v>
      </c>
      <c r="Q2440" s="116">
        <v>1756.46</v>
      </c>
      <c r="R2440" s="116">
        <v>0</v>
      </c>
      <c r="S2440" s="116">
        <v>0</v>
      </c>
      <c r="T2440" s="116">
        <v>0</v>
      </c>
      <c r="U2440" s="111">
        <f t="shared" si="629"/>
        <v>0</v>
      </c>
      <c r="V2440" s="116">
        <f t="shared" si="629"/>
        <v>0</v>
      </c>
      <c r="W2440" s="116">
        <f t="shared" si="629"/>
        <v>0</v>
      </c>
      <c r="X2440" s="116">
        <f t="shared" si="629"/>
        <v>0</v>
      </c>
      <c r="Y2440" s="116">
        <f t="shared" si="629"/>
        <v>0</v>
      </c>
      <c r="Z2440" s="115">
        <f t="shared" si="640"/>
        <v>0</v>
      </c>
      <c r="AA2440" s="116">
        <v>0</v>
      </c>
      <c r="AB2440" s="116">
        <v>0</v>
      </c>
      <c r="AC2440" s="116">
        <v>0</v>
      </c>
      <c r="AD2440" s="116">
        <v>0</v>
      </c>
      <c r="AE2440" s="115">
        <f t="shared" si="641"/>
        <v>0</v>
      </c>
      <c r="AF2440" s="116">
        <v>0</v>
      </c>
      <c r="AG2440" s="116">
        <v>0</v>
      </c>
      <c r="AH2440" s="116">
        <v>0</v>
      </c>
      <c r="AI2440" s="116">
        <v>0</v>
      </c>
      <c r="AJ2440" s="115">
        <f t="shared" si="628"/>
        <v>32000</v>
      </c>
      <c r="AK2440" s="116">
        <f t="shared" si="628"/>
        <v>8000</v>
      </c>
      <c r="AL2440" s="116">
        <f t="shared" si="628"/>
        <v>8000</v>
      </c>
      <c r="AM2440" s="116">
        <f t="shared" si="628"/>
        <v>8000</v>
      </c>
      <c r="AN2440" s="116">
        <f t="shared" si="628"/>
        <v>8000</v>
      </c>
      <c r="AO2440" s="115">
        <f t="shared" si="642"/>
        <v>1757</v>
      </c>
      <c r="AP2440" s="116">
        <f t="shared" si="642"/>
        <v>1757</v>
      </c>
      <c r="AQ2440" s="116">
        <f t="shared" si="642"/>
        <v>0</v>
      </c>
      <c r="AR2440" s="116">
        <f t="shared" si="642"/>
        <v>0</v>
      </c>
      <c r="AS2440" s="116">
        <f t="shared" si="643"/>
        <v>0</v>
      </c>
    </row>
    <row r="2441" spans="2:45" ht="16.5" thickTop="1" thickBot="1" x14ac:dyDescent="0.3">
      <c r="B2441" s="101" t="str">
        <f t="shared" si="637"/>
        <v>b</v>
      </c>
      <c r="D2441" s="109" t="s">
        <v>279</v>
      </c>
      <c r="E2441" s="120" t="s">
        <v>301</v>
      </c>
      <c r="F2441" s="115">
        <f t="shared" si="631"/>
        <v>0</v>
      </c>
      <c r="G2441" s="116">
        <v>0</v>
      </c>
      <c r="H2441" s="116">
        <v>0</v>
      </c>
      <c r="I2441" s="116">
        <v>0</v>
      </c>
      <c r="J2441" s="116">
        <v>0</v>
      </c>
      <c r="K2441" s="115">
        <f t="shared" si="638"/>
        <v>0</v>
      </c>
      <c r="L2441" s="116">
        <v>0</v>
      </c>
      <c r="M2441" s="116">
        <v>0</v>
      </c>
      <c r="N2441" s="116">
        <v>0</v>
      </c>
      <c r="O2441" s="116">
        <v>0</v>
      </c>
      <c r="P2441" s="115">
        <f t="shared" si="639"/>
        <v>0</v>
      </c>
      <c r="Q2441" s="116">
        <v>0</v>
      </c>
      <c r="R2441" s="116">
        <v>0</v>
      </c>
      <c r="S2441" s="116">
        <v>0</v>
      </c>
      <c r="T2441" s="116">
        <v>0</v>
      </c>
      <c r="U2441" s="111">
        <f t="shared" si="629"/>
        <v>0</v>
      </c>
      <c r="V2441" s="116">
        <f t="shared" si="629"/>
        <v>0</v>
      </c>
      <c r="W2441" s="116">
        <f t="shared" si="629"/>
        <v>0</v>
      </c>
      <c r="X2441" s="116">
        <f t="shared" si="629"/>
        <v>0</v>
      </c>
      <c r="Y2441" s="116">
        <f t="shared" si="629"/>
        <v>0</v>
      </c>
      <c r="Z2441" s="115">
        <f t="shared" si="640"/>
        <v>0</v>
      </c>
      <c r="AA2441" s="116">
        <v>0</v>
      </c>
      <c r="AB2441" s="116">
        <v>0</v>
      </c>
      <c r="AC2441" s="116">
        <v>0</v>
      </c>
      <c r="AD2441" s="116">
        <v>0</v>
      </c>
      <c r="AE2441" s="115">
        <f t="shared" si="641"/>
        <v>0</v>
      </c>
      <c r="AF2441" s="116">
        <v>0</v>
      </c>
      <c r="AG2441" s="116">
        <v>0</v>
      </c>
      <c r="AH2441" s="116">
        <v>0</v>
      </c>
      <c r="AI2441" s="116">
        <v>0</v>
      </c>
      <c r="AJ2441" s="115">
        <f t="shared" si="628"/>
        <v>0</v>
      </c>
      <c r="AK2441" s="116">
        <f t="shared" si="628"/>
        <v>0</v>
      </c>
      <c r="AL2441" s="116">
        <f t="shared" si="628"/>
        <v>0</v>
      </c>
      <c r="AM2441" s="116">
        <f t="shared" si="628"/>
        <v>0</v>
      </c>
      <c r="AN2441" s="116">
        <f t="shared" si="628"/>
        <v>0</v>
      </c>
      <c r="AO2441" s="115">
        <f t="shared" si="642"/>
        <v>0</v>
      </c>
      <c r="AP2441" s="116">
        <f t="shared" si="642"/>
        <v>0</v>
      </c>
      <c r="AQ2441" s="116">
        <f t="shared" si="642"/>
        <v>0</v>
      </c>
      <c r="AR2441" s="116">
        <f t="shared" si="642"/>
        <v>0</v>
      </c>
      <c r="AS2441" s="116">
        <f t="shared" si="643"/>
        <v>0</v>
      </c>
    </row>
    <row r="2442" spans="2:45" ht="16.5" thickTop="1" thickBot="1" x14ac:dyDescent="0.3">
      <c r="B2442" s="101" t="str">
        <f t="shared" si="637"/>
        <v>a</v>
      </c>
      <c r="D2442" s="109" t="s">
        <v>279</v>
      </c>
      <c r="E2442" s="120" t="s">
        <v>302</v>
      </c>
      <c r="F2442" s="115">
        <f t="shared" si="631"/>
        <v>53000</v>
      </c>
      <c r="G2442" s="116">
        <v>0</v>
      </c>
      <c r="H2442" s="116">
        <v>53000</v>
      </c>
      <c r="I2442" s="116">
        <v>0</v>
      </c>
      <c r="J2442" s="116">
        <v>0</v>
      </c>
      <c r="K2442" s="115">
        <f t="shared" si="638"/>
        <v>0</v>
      </c>
      <c r="L2442" s="116">
        <v>0</v>
      </c>
      <c r="M2442" s="116">
        <v>0</v>
      </c>
      <c r="N2442" s="116">
        <v>0</v>
      </c>
      <c r="O2442" s="116">
        <v>0</v>
      </c>
      <c r="P2442" s="115">
        <f t="shared" si="639"/>
        <v>0</v>
      </c>
      <c r="Q2442" s="116">
        <v>0</v>
      </c>
      <c r="R2442" s="116">
        <v>0</v>
      </c>
      <c r="S2442" s="116">
        <v>0</v>
      </c>
      <c r="T2442" s="116">
        <v>0</v>
      </c>
      <c r="U2442" s="111">
        <f t="shared" si="629"/>
        <v>0</v>
      </c>
      <c r="V2442" s="116">
        <f t="shared" si="629"/>
        <v>0</v>
      </c>
      <c r="W2442" s="116">
        <f t="shared" si="629"/>
        <v>0</v>
      </c>
      <c r="X2442" s="116">
        <f t="shared" si="629"/>
        <v>0</v>
      </c>
      <c r="Y2442" s="116">
        <f t="shared" si="629"/>
        <v>0</v>
      </c>
      <c r="Z2442" s="115">
        <f t="shared" si="640"/>
        <v>0</v>
      </c>
      <c r="AA2442" s="116">
        <v>0</v>
      </c>
      <c r="AB2442" s="116">
        <v>0</v>
      </c>
      <c r="AC2442" s="116">
        <v>0</v>
      </c>
      <c r="AD2442" s="116">
        <v>0</v>
      </c>
      <c r="AE2442" s="115">
        <f t="shared" si="641"/>
        <v>0</v>
      </c>
      <c r="AF2442" s="116">
        <v>0</v>
      </c>
      <c r="AG2442" s="116">
        <v>0</v>
      </c>
      <c r="AH2442" s="116">
        <v>0</v>
      </c>
      <c r="AI2442" s="116">
        <v>0</v>
      </c>
      <c r="AJ2442" s="115">
        <f t="shared" si="628"/>
        <v>53000</v>
      </c>
      <c r="AK2442" s="116">
        <f t="shared" si="628"/>
        <v>0</v>
      </c>
      <c r="AL2442" s="116">
        <f t="shared" si="628"/>
        <v>53000</v>
      </c>
      <c r="AM2442" s="116">
        <f t="shared" si="628"/>
        <v>0</v>
      </c>
      <c r="AN2442" s="116">
        <f t="shared" si="628"/>
        <v>0</v>
      </c>
      <c r="AO2442" s="115">
        <f t="shared" si="642"/>
        <v>0</v>
      </c>
      <c r="AP2442" s="116">
        <f t="shared" si="642"/>
        <v>0</v>
      </c>
      <c r="AQ2442" s="116">
        <f t="shared" si="642"/>
        <v>0</v>
      </c>
      <c r="AR2442" s="116">
        <f t="shared" si="642"/>
        <v>0</v>
      </c>
      <c r="AS2442" s="116">
        <f t="shared" si="643"/>
        <v>0</v>
      </c>
    </row>
    <row r="2443" spans="2:45" ht="16.5" thickTop="1" thickBot="1" x14ac:dyDescent="0.3">
      <c r="B2443" s="101" t="str">
        <f t="shared" si="637"/>
        <v>b</v>
      </c>
      <c r="D2443" s="109" t="s">
        <v>279</v>
      </c>
      <c r="E2443" s="120" t="s">
        <v>303</v>
      </c>
      <c r="F2443" s="115">
        <f t="shared" si="631"/>
        <v>0</v>
      </c>
      <c r="G2443" s="116">
        <v>0</v>
      </c>
      <c r="H2443" s="116">
        <v>0</v>
      </c>
      <c r="I2443" s="116">
        <v>0</v>
      </c>
      <c r="J2443" s="116">
        <v>0</v>
      </c>
      <c r="K2443" s="115">
        <f t="shared" si="638"/>
        <v>0</v>
      </c>
      <c r="L2443" s="116">
        <v>0</v>
      </c>
      <c r="M2443" s="116">
        <v>0</v>
      </c>
      <c r="N2443" s="116">
        <v>0</v>
      </c>
      <c r="O2443" s="116">
        <v>0</v>
      </c>
      <c r="P2443" s="115">
        <f t="shared" si="639"/>
        <v>0</v>
      </c>
      <c r="Q2443" s="116">
        <v>0</v>
      </c>
      <c r="R2443" s="116">
        <v>0</v>
      </c>
      <c r="S2443" s="116">
        <v>0</v>
      </c>
      <c r="T2443" s="116">
        <v>0</v>
      </c>
      <c r="U2443" s="111">
        <f t="shared" si="629"/>
        <v>0</v>
      </c>
      <c r="V2443" s="116">
        <f t="shared" si="629"/>
        <v>0</v>
      </c>
      <c r="W2443" s="116">
        <f t="shared" si="629"/>
        <v>0</v>
      </c>
      <c r="X2443" s="116">
        <f t="shared" si="629"/>
        <v>0</v>
      </c>
      <c r="Y2443" s="116">
        <f t="shared" si="629"/>
        <v>0</v>
      </c>
      <c r="Z2443" s="115">
        <f t="shared" si="640"/>
        <v>0</v>
      </c>
      <c r="AA2443" s="116">
        <v>0</v>
      </c>
      <c r="AB2443" s="116">
        <v>0</v>
      </c>
      <c r="AC2443" s="116">
        <v>0</v>
      </c>
      <c r="AD2443" s="116">
        <v>0</v>
      </c>
      <c r="AE2443" s="115">
        <f t="shared" si="641"/>
        <v>0</v>
      </c>
      <c r="AF2443" s="116">
        <v>0</v>
      </c>
      <c r="AG2443" s="116">
        <v>0</v>
      </c>
      <c r="AH2443" s="116">
        <v>0</v>
      </c>
      <c r="AI2443" s="116">
        <v>0</v>
      </c>
      <c r="AJ2443" s="115">
        <f t="shared" si="628"/>
        <v>0</v>
      </c>
      <c r="AK2443" s="116">
        <f t="shared" si="628"/>
        <v>0</v>
      </c>
      <c r="AL2443" s="116">
        <f t="shared" si="628"/>
        <v>0</v>
      </c>
      <c r="AM2443" s="116">
        <f t="shared" si="628"/>
        <v>0</v>
      </c>
      <c r="AN2443" s="116">
        <f t="shared" si="628"/>
        <v>0</v>
      </c>
      <c r="AO2443" s="115">
        <f t="shared" si="642"/>
        <v>0</v>
      </c>
      <c r="AP2443" s="116">
        <f t="shared" si="642"/>
        <v>0</v>
      </c>
      <c r="AQ2443" s="116">
        <f t="shared" si="642"/>
        <v>0</v>
      </c>
      <c r="AR2443" s="116">
        <f t="shared" si="642"/>
        <v>0</v>
      </c>
      <c r="AS2443" s="116">
        <f t="shared" si="643"/>
        <v>0</v>
      </c>
    </row>
    <row r="2444" spans="2:45" ht="16.5" thickTop="1" thickBot="1" x14ac:dyDescent="0.3">
      <c r="B2444" s="101" t="str">
        <f t="shared" si="637"/>
        <v>b</v>
      </c>
      <c r="D2444" s="109" t="s">
        <v>279</v>
      </c>
      <c r="E2444" s="120" t="s">
        <v>304</v>
      </c>
      <c r="F2444" s="115">
        <f t="shared" si="631"/>
        <v>0</v>
      </c>
      <c r="G2444" s="116">
        <v>0</v>
      </c>
      <c r="H2444" s="116">
        <v>0</v>
      </c>
      <c r="I2444" s="116">
        <v>0</v>
      </c>
      <c r="J2444" s="116">
        <v>0</v>
      </c>
      <c r="K2444" s="115">
        <f t="shared" si="638"/>
        <v>0</v>
      </c>
      <c r="L2444" s="116">
        <v>0</v>
      </c>
      <c r="M2444" s="116">
        <v>0</v>
      </c>
      <c r="N2444" s="116">
        <v>0</v>
      </c>
      <c r="O2444" s="116">
        <v>0</v>
      </c>
      <c r="P2444" s="115">
        <f t="shared" si="639"/>
        <v>0</v>
      </c>
      <c r="Q2444" s="116">
        <v>0</v>
      </c>
      <c r="R2444" s="116">
        <v>0</v>
      </c>
      <c r="S2444" s="116">
        <v>0</v>
      </c>
      <c r="T2444" s="116">
        <v>0</v>
      </c>
      <c r="U2444" s="111">
        <f t="shared" si="629"/>
        <v>0</v>
      </c>
      <c r="V2444" s="116">
        <f t="shared" si="629"/>
        <v>0</v>
      </c>
      <c r="W2444" s="116">
        <f t="shared" si="629"/>
        <v>0</v>
      </c>
      <c r="X2444" s="116">
        <f t="shared" si="629"/>
        <v>0</v>
      </c>
      <c r="Y2444" s="116">
        <f t="shared" si="629"/>
        <v>0</v>
      </c>
      <c r="Z2444" s="115">
        <f t="shared" si="640"/>
        <v>0</v>
      </c>
      <c r="AA2444" s="116">
        <v>0</v>
      </c>
      <c r="AB2444" s="116">
        <v>0</v>
      </c>
      <c r="AC2444" s="116">
        <v>0</v>
      </c>
      <c r="AD2444" s="116">
        <v>0</v>
      </c>
      <c r="AE2444" s="115">
        <f t="shared" si="641"/>
        <v>0</v>
      </c>
      <c r="AF2444" s="116">
        <v>0</v>
      </c>
      <c r="AG2444" s="116">
        <v>0</v>
      </c>
      <c r="AH2444" s="116">
        <v>0</v>
      </c>
      <c r="AI2444" s="116">
        <v>0</v>
      </c>
      <c r="AJ2444" s="115">
        <f t="shared" si="628"/>
        <v>0</v>
      </c>
      <c r="AK2444" s="116">
        <f t="shared" si="628"/>
        <v>0</v>
      </c>
      <c r="AL2444" s="116">
        <f t="shared" si="628"/>
        <v>0</v>
      </c>
      <c r="AM2444" s="116">
        <f t="shared" si="628"/>
        <v>0</v>
      </c>
      <c r="AN2444" s="116">
        <f t="shared" si="628"/>
        <v>0</v>
      </c>
      <c r="AO2444" s="115">
        <f t="shared" si="642"/>
        <v>0</v>
      </c>
      <c r="AP2444" s="116">
        <f t="shared" si="642"/>
        <v>0</v>
      </c>
      <c r="AQ2444" s="116">
        <f t="shared" si="642"/>
        <v>0</v>
      </c>
      <c r="AR2444" s="116">
        <f t="shared" si="642"/>
        <v>0</v>
      </c>
      <c r="AS2444" s="116">
        <f t="shared" si="643"/>
        <v>0</v>
      </c>
    </row>
    <row r="2445" spans="2:45" ht="16.5" thickTop="1" thickBot="1" x14ac:dyDescent="0.3">
      <c r="B2445" s="101" t="str">
        <f t="shared" si="637"/>
        <v>b</v>
      </c>
      <c r="D2445" s="109" t="s">
        <v>279</v>
      </c>
      <c r="E2445" s="120" t="s">
        <v>305</v>
      </c>
      <c r="F2445" s="115">
        <f t="shared" si="631"/>
        <v>0</v>
      </c>
      <c r="G2445" s="116">
        <f>SUM(G2446:G2447)</f>
        <v>0</v>
      </c>
      <c r="H2445" s="116">
        <f>SUM(H2446:H2447)</f>
        <v>0</v>
      </c>
      <c r="I2445" s="116">
        <f>SUM(I2446:I2447)</f>
        <v>0</v>
      </c>
      <c r="J2445" s="116">
        <f>SUM(J2446:J2447)</f>
        <v>0</v>
      </c>
      <c r="K2445" s="115">
        <f t="shared" si="638"/>
        <v>0</v>
      </c>
      <c r="L2445" s="116">
        <f>SUM(L2446:L2447)</f>
        <v>0</v>
      </c>
      <c r="M2445" s="116">
        <f>SUM(M2446:M2447)</f>
        <v>0</v>
      </c>
      <c r="N2445" s="116">
        <f>SUM(N2446:N2447)</f>
        <v>0</v>
      </c>
      <c r="O2445" s="116">
        <f>SUM(O2446:O2447)</f>
        <v>0</v>
      </c>
      <c r="P2445" s="115">
        <f t="shared" si="639"/>
        <v>0</v>
      </c>
      <c r="Q2445" s="116">
        <f>SUM(Q2446:Q2447)</f>
        <v>0</v>
      </c>
      <c r="R2445" s="116">
        <f>SUM(R2446:R2447)</f>
        <v>0</v>
      </c>
      <c r="S2445" s="116">
        <f>SUM(S2446:S2447)</f>
        <v>0</v>
      </c>
      <c r="T2445" s="116">
        <f>SUM(T2446:T2447)</f>
        <v>0</v>
      </c>
      <c r="U2445" s="111">
        <f t="shared" si="629"/>
        <v>0</v>
      </c>
      <c r="V2445" s="116">
        <f t="shared" si="629"/>
        <v>0</v>
      </c>
      <c r="W2445" s="116">
        <f t="shared" si="629"/>
        <v>0</v>
      </c>
      <c r="X2445" s="116">
        <f t="shared" si="629"/>
        <v>0</v>
      </c>
      <c r="Y2445" s="116">
        <f t="shared" si="629"/>
        <v>0</v>
      </c>
      <c r="Z2445" s="115">
        <f t="shared" si="640"/>
        <v>0</v>
      </c>
      <c r="AA2445" s="116">
        <f>SUM(AA2446:AA2447)</f>
        <v>0</v>
      </c>
      <c r="AB2445" s="116">
        <f>SUM(AB2446:AB2447)</f>
        <v>0</v>
      </c>
      <c r="AC2445" s="116">
        <f>SUM(AC2446:AC2447)</f>
        <v>0</v>
      </c>
      <c r="AD2445" s="116">
        <f>SUM(AD2446:AD2447)</f>
        <v>0</v>
      </c>
      <c r="AE2445" s="115">
        <f t="shared" si="641"/>
        <v>0</v>
      </c>
      <c r="AF2445" s="116">
        <f>SUM(AF2446:AF2447)</f>
        <v>0</v>
      </c>
      <c r="AG2445" s="116">
        <f>SUM(AG2446:AG2447)</f>
        <v>0</v>
      </c>
      <c r="AH2445" s="116">
        <f>SUM(AH2446:AH2447)</f>
        <v>0</v>
      </c>
      <c r="AI2445" s="116">
        <f>SUM(AI2446:AI2447)</f>
        <v>0</v>
      </c>
      <c r="AJ2445" s="115">
        <f t="shared" si="628"/>
        <v>0</v>
      </c>
      <c r="AK2445" s="116">
        <f t="shared" si="628"/>
        <v>0</v>
      </c>
      <c r="AL2445" s="116">
        <f t="shared" si="628"/>
        <v>0</v>
      </c>
      <c r="AM2445" s="116">
        <f t="shared" si="628"/>
        <v>0</v>
      </c>
      <c r="AN2445" s="116">
        <f t="shared" si="628"/>
        <v>0</v>
      </c>
      <c r="AO2445" s="115">
        <f t="shared" si="642"/>
        <v>0</v>
      </c>
      <c r="AP2445" s="116">
        <f t="shared" si="642"/>
        <v>0</v>
      </c>
      <c r="AQ2445" s="116">
        <f t="shared" si="642"/>
        <v>0</v>
      </c>
      <c r="AR2445" s="116">
        <f t="shared" si="642"/>
        <v>0</v>
      </c>
      <c r="AS2445" s="116">
        <f t="shared" si="643"/>
        <v>0</v>
      </c>
    </row>
    <row r="2446" spans="2:45" ht="16.5" thickTop="1" thickBot="1" x14ac:dyDescent="0.3">
      <c r="B2446" s="101" t="str">
        <f t="shared" si="637"/>
        <v>b</v>
      </c>
      <c r="D2446" s="109" t="s">
        <v>279</v>
      </c>
      <c r="E2446" s="121" t="s">
        <v>306</v>
      </c>
      <c r="F2446" s="115">
        <f t="shared" si="631"/>
        <v>0</v>
      </c>
      <c r="G2446" s="116">
        <v>0</v>
      </c>
      <c r="H2446" s="116">
        <v>0</v>
      </c>
      <c r="I2446" s="116">
        <v>0</v>
      </c>
      <c r="J2446" s="116">
        <v>0</v>
      </c>
      <c r="K2446" s="115">
        <f t="shared" si="638"/>
        <v>0</v>
      </c>
      <c r="L2446" s="116">
        <v>0</v>
      </c>
      <c r="M2446" s="116">
        <v>0</v>
      </c>
      <c r="N2446" s="116">
        <v>0</v>
      </c>
      <c r="O2446" s="116">
        <v>0</v>
      </c>
      <c r="P2446" s="115">
        <f t="shared" si="639"/>
        <v>0</v>
      </c>
      <c r="Q2446" s="116">
        <v>0</v>
      </c>
      <c r="R2446" s="116">
        <v>0</v>
      </c>
      <c r="S2446" s="116">
        <v>0</v>
      </c>
      <c r="T2446" s="116">
        <v>0</v>
      </c>
      <c r="U2446" s="111">
        <f t="shared" si="629"/>
        <v>0</v>
      </c>
      <c r="V2446" s="116">
        <f t="shared" si="629"/>
        <v>0</v>
      </c>
      <c r="W2446" s="116">
        <f t="shared" si="629"/>
        <v>0</v>
      </c>
      <c r="X2446" s="116">
        <f t="shared" si="629"/>
        <v>0</v>
      </c>
      <c r="Y2446" s="116">
        <f t="shared" si="629"/>
        <v>0</v>
      </c>
      <c r="Z2446" s="115">
        <f t="shared" si="640"/>
        <v>0</v>
      </c>
      <c r="AA2446" s="116">
        <v>0</v>
      </c>
      <c r="AB2446" s="116">
        <v>0</v>
      </c>
      <c r="AC2446" s="116">
        <v>0</v>
      </c>
      <c r="AD2446" s="116">
        <v>0</v>
      </c>
      <c r="AE2446" s="115">
        <f t="shared" si="641"/>
        <v>0</v>
      </c>
      <c r="AF2446" s="116">
        <v>0</v>
      </c>
      <c r="AG2446" s="116">
        <v>0</v>
      </c>
      <c r="AH2446" s="116">
        <v>0</v>
      </c>
      <c r="AI2446" s="116">
        <v>0</v>
      </c>
      <c r="AJ2446" s="115">
        <f t="shared" si="628"/>
        <v>0</v>
      </c>
      <c r="AK2446" s="116">
        <f t="shared" si="628"/>
        <v>0</v>
      </c>
      <c r="AL2446" s="116">
        <f t="shared" si="628"/>
        <v>0</v>
      </c>
      <c r="AM2446" s="116">
        <f t="shared" si="628"/>
        <v>0</v>
      </c>
      <c r="AN2446" s="116">
        <f t="shared" si="628"/>
        <v>0</v>
      </c>
      <c r="AO2446" s="115">
        <f t="shared" si="642"/>
        <v>0</v>
      </c>
      <c r="AP2446" s="116">
        <f t="shared" si="642"/>
        <v>0</v>
      </c>
      <c r="AQ2446" s="116">
        <f t="shared" si="642"/>
        <v>0</v>
      </c>
      <c r="AR2446" s="116">
        <f t="shared" si="642"/>
        <v>0</v>
      </c>
      <c r="AS2446" s="116">
        <f t="shared" si="643"/>
        <v>0</v>
      </c>
    </row>
    <row r="2447" spans="2:45" ht="27" thickTop="1" thickBot="1" x14ac:dyDescent="0.3">
      <c r="B2447" s="101" t="str">
        <f t="shared" si="637"/>
        <v>b</v>
      </c>
      <c r="D2447" s="109" t="s">
        <v>279</v>
      </c>
      <c r="E2447" s="121" t="s">
        <v>307</v>
      </c>
      <c r="F2447" s="115">
        <f t="shared" si="631"/>
        <v>0</v>
      </c>
      <c r="G2447" s="116">
        <f>SUM(G2448:G2449)</f>
        <v>0</v>
      </c>
      <c r="H2447" s="116">
        <f>SUM(H2448:H2449)</f>
        <v>0</v>
      </c>
      <c r="I2447" s="116">
        <f>SUM(I2448:I2449)</f>
        <v>0</v>
      </c>
      <c r="J2447" s="116">
        <f>SUM(J2448:J2449)</f>
        <v>0</v>
      </c>
      <c r="K2447" s="115">
        <f t="shared" si="638"/>
        <v>0</v>
      </c>
      <c r="L2447" s="116">
        <f>SUM(L2448:L2449)</f>
        <v>0</v>
      </c>
      <c r="M2447" s="116">
        <f>SUM(M2448:M2449)</f>
        <v>0</v>
      </c>
      <c r="N2447" s="116">
        <f>SUM(N2448:N2449)</f>
        <v>0</v>
      </c>
      <c r="O2447" s="116">
        <f>SUM(O2448:O2449)</f>
        <v>0</v>
      </c>
      <c r="P2447" s="115">
        <f t="shared" si="639"/>
        <v>0</v>
      </c>
      <c r="Q2447" s="116">
        <f>SUM(Q2448:Q2449)</f>
        <v>0</v>
      </c>
      <c r="R2447" s="116">
        <f>SUM(R2448:R2449)</f>
        <v>0</v>
      </c>
      <c r="S2447" s="116">
        <f>SUM(S2448:S2449)</f>
        <v>0</v>
      </c>
      <c r="T2447" s="116">
        <f>SUM(T2448:T2449)</f>
        <v>0</v>
      </c>
      <c r="U2447" s="111">
        <f t="shared" si="629"/>
        <v>0</v>
      </c>
      <c r="V2447" s="116">
        <f t="shared" si="629"/>
        <v>0</v>
      </c>
      <c r="W2447" s="116">
        <f t="shared" si="629"/>
        <v>0</v>
      </c>
      <c r="X2447" s="116">
        <f t="shared" si="629"/>
        <v>0</v>
      </c>
      <c r="Y2447" s="116">
        <f t="shared" si="629"/>
        <v>0</v>
      </c>
      <c r="Z2447" s="115">
        <f t="shared" si="640"/>
        <v>0</v>
      </c>
      <c r="AA2447" s="116">
        <f>SUM(AA2448:AA2449)</f>
        <v>0</v>
      </c>
      <c r="AB2447" s="116">
        <f>SUM(AB2448:AB2449)</f>
        <v>0</v>
      </c>
      <c r="AC2447" s="116">
        <f>SUM(AC2448:AC2449)</f>
        <v>0</v>
      </c>
      <c r="AD2447" s="116">
        <f>SUM(AD2448:AD2449)</f>
        <v>0</v>
      </c>
      <c r="AE2447" s="115">
        <f t="shared" si="641"/>
        <v>0</v>
      </c>
      <c r="AF2447" s="116">
        <f>SUM(AF2448:AF2449)</f>
        <v>0</v>
      </c>
      <c r="AG2447" s="116">
        <f>SUM(AG2448:AG2449)</f>
        <v>0</v>
      </c>
      <c r="AH2447" s="116">
        <f>SUM(AH2448:AH2449)</f>
        <v>0</v>
      </c>
      <c r="AI2447" s="116">
        <f>SUM(AI2448:AI2449)</f>
        <v>0</v>
      </c>
      <c r="AJ2447" s="115">
        <f t="shared" si="628"/>
        <v>0</v>
      </c>
      <c r="AK2447" s="116">
        <f t="shared" si="628"/>
        <v>0</v>
      </c>
      <c r="AL2447" s="116">
        <f t="shared" si="628"/>
        <v>0</v>
      </c>
      <c r="AM2447" s="116">
        <f t="shared" si="628"/>
        <v>0</v>
      </c>
      <c r="AN2447" s="116">
        <f t="shared" si="628"/>
        <v>0</v>
      </c>
      <c r="AO2447" s="115">
        <f t="shared" si="642"/>
        <v>0</v>
      </c>
      <c r="AP2447" s="116">
        <f t="shared" si="642"/>
        <v>0</v>
      </c>
      <c r="AQ2447" s="116">
        <f t="shared" si="642"/>
        <v>0</v>
      </c>
      <c r="AR2447" s="116">
        <f t="shared" si="642"/>
        <v>0</v>
      </c>
      <c r="AS2447" s="116">
        <f t="shared" si="643"/>
        <v>0</v>
      </c>
    </row>
    <row r="2448" spans="2:45" ht="27" thickTop="1" thickBot="1" x14ac:dyDescent="0.3">
      <c r="B2448" s="101" t="str">
        <f t="shared" si="637"/>
        <v>b</v>
      </c>
      <c r="D2448" s="109" t="s">
        <v>279</v>
      </c>
      <c r="E2448" s="122" t="s">
        <v>308</v>
      </c>
      <c r="F2448" s="115">
        <f t="shared" si="631"/>
        <v>0</v>
      </c>
      <c r="G2448" s="116">
        <v>0</v>
      </c>
      <c r="H2448" s="116">
        <v>0</v>
      </c>
      <c r="I2448" s="116">
        <v>0</v>
      </c>
      <c r="J2448" s="116">
        <v>0</v>
      </c>
      <c r="K2448" s="115">
        <f t="shared" si="638"/>
        <v>0</v>
      </c>
      <c r="L2448" s="116">
        <v>0</v>
      </c>
      <c r="M2448" s="116">
        <v>0</v>
      </c>
      <c r="N2448" s="116">
        <v>0</v>
      </c>
      <c r="O2448" s="116">
        <v>0</v>
      </c>
      <c r="P2448" s="115">
        <f t="shared" si="639"/>
        <v>0</v>
      </c>
      <c r="Q2448" s="116">
        <v>0</v>
      </c>
      <c r="R2448" s="116">
        <v>0</v>
      </c>
      <c r="S2448" s="116">
        <v>0</v>
      </c>
      <c r="T2448" s="116">
        <v>0</v>
      </c>
      <c r="U2448" s="111">
        <f t="shared" si="629"/>
        <v>0</v>
      </c>
      <c r="V2448" s="116">
        <f t="shared" si="629"/>
        <v>0</v>
      </c>
      <c r="W2448" s="116">
        <f t="shared" si="629"/>
        <v>0</v>
      </c>
      <c r="X2448" s="116">
        <f t="shared" si="629"/>
        <v>0</v>
      </c>
      <c r="Y2448" s="116">
        <f t="shared" si="629"/>
        <v>0</v>
      </c>
      <c r="Z2448" s="115">
        <f t="shared" si="640"/>
        <v>0</v>
      </c>
      <c r="AA2448" s="116">
        <v>0</v>
      </c>
      <c r="AB2448" s="116">
        <v>0</v>
      </c>
      <c r="AC2448" s="116">
        <v>0</v>
      </c>
      <c r="AD2448" s="116">
        <v>0</v>
      </c>
      <c r="AE2448" s="115">
        <f t="shared" si="641"/>
        <v>0</v>
      </c>
      <c r="AF2448" s="116">
        <v>0</v>
      </c>
      <c r="AG2448" s="116">
        <v>0</v>
      </c>
      <c r="AH2448" s="116">
        <v>0</v>
      </c>
      <c r="AI2448" s="116">
        <v>0</v>
      </c>
      <c r="AJ2448" s="115">
        <f t="shared" si="628"/>
        <v>0</v>
      </c>
      <c r="AK2448" s="116">
        <f t="shared" si="628"/>
        <v>0</v>
      </c>
      <c r="AL2448" s="116">
        <f t="shared" si="628"/>
        <v>0</v>
      </c>
      <c r="AM2448" s="116">
        <f t="shared" si="628"/>
        <v>0</v>
      </c>
      <c r="AN2448" s="116">
        <f t="shared" si="628"/>
        <v>0</v>
      </c>
      <c r="AO2448" s="115">
        <f t="shared" si="642"/>
        <v>0</v>
      </c>
      <c r="AP2448" s="116">
        <f t="shared" si="642"/>
        <v>0</v>
      </c>
      <c r="AQ2448" s="116">
        <f t="shared" si="642"/>
        <v>0</v>
      </c>
      <c r="AR2448" s="116">
        <f t="shared" si="642"/>
        <v>0</v>
      </c>
      <c r="AS2448" s="116">
        <f t="shared" si="643"/>
        <v>0</v>
      </c>
    </row>
    <row r="2449" spans="2:45" ht="27" thickTop="1" thickBot="1" x14ac:dyDescent="0.3">
      <c r="B2449" s="101" t="str">
        <f t="shared" si="637"/>
        <v>b</v>
      </c>
      <c r="D2449" s="109" t="s">
        <v>279</v>
      </c>
      <c r="E2449" s="122" t="s">
        <v>309</v>
      </c>
      <c r="F2449" s="115">
        <f t="shared" si="631"/>
        <v>0</v>
      </c>
      <c r="G2449" s="116">
        <v>0</v>
      </c>
      <c r="H2449" s="116">
        <v>0</v>
      </c>
      <c r="I2449" s="116">
        <v>0</v>
      </c>
      <c r="J2449" s="116">
        <v>0</v>
      </c>
      <c r="K2449" s="115">
        <f t="shared" si="638"/>
        <v>0</v>
      </c>
      <c r="L2449" s="116">
        <v>0</v>
      </c>
      <c r="M2449" s="116">
        <v>0</v>
      </c>
      <c r="N2449" s="116">
        <v>0</v>
      </c>
      <c r="O2449" s="116">
        <v>0</v>
      </c>
      <c r="P2449" s="115">
        <f t="shared" si="639"/>
        <v>0</v>
      </c>
      <c r="Q2449" s="116">
        <v>0</v>
      </c>
      <c r="R2449" s="116">
        <v>0</v>
      </c>
      <c r="S2449" s="116">
        <v>0</v>
      </c>
      <c r="T2449" s="116">
        <v>0</v>
      </c>
      <c r="U2449" s="111">
        <f t="shared" si="629"/>
        <v>0</v>
      </c>
      <c r="V2449" s="116">
        <f t="shared" si="629"/>
        <v>0</v>
      </c>
      <c r="W2449" s="116">
        <f t="shared" si="629"/>
        <v>0</v>
      </c>
      <c r="X2449" s="116">
        <f t="shared" si="629"/>
        <v>0</v>
      </c>
      <c r="Y2449" s="116">
        <f t="shared" si="629"/>
        <v>0</v>
      </c>
      <c r="Z2449" s="115">
        <f t="shared" si="640"/>
        <v>0</v>
      </c>
      <c r="AA2449" s="116">
        <v>0</v>
      </c>
      <c r="AB2449" s="116">
        <v>0</v>
      </c>
      <c r="AC2449" s="116">
        <v>0</v>
      </c>
      <c r="AD2449" s="116">
        <v>0</v>
      </c>
      <c r="AE2449" s="115">
        <f t="shared" si="641"/>
        <v>0</v>
      </c>
      <c r="AF2449" s="116">
        <v>0</v>
      </c>
      <c r="AG2449" s="116">
        <v>0</v>
      </c>
      <c r="AH2449" s="116">
        <v>0</v>
      </c>
      <c r="AI2449" s="116">
        <v>0</v>
      </c>
      <c r="AJ2449" s="115">
        <f t="shared" si="628"/>
        <v>0</v>
      </c>
      <c r="AK2449" s="116">
        <f t="shared" si="628"/>
        <v>0</v>
      </c>
      <c r="AL2449" s="116">
        <f t="shared" si="628"/>
        <v>0</v>
      </c>
      <c r="AM2449" s="116">
        <f t="shared" si="628"/>
        <v>0</v>
      </c>
      <c r="AN2449" s="116">
        <f t="shared" si="628"/>
        <v>0</v>
      </c>
      <c r="AO2449" s="115">
        <f t="shared" si="642"/>
        <v>0</v>
      </c>
      <c r="AP2449" s="116">
        <f t="shared" si="642"/>
        <v>0</v>
      </c>
      <c r="AQ2449" s="116">
        <f t="shared" si="642"/>
        <v>0</v>
      </c>
      <c r="AR2449" s="116">
        <f t="shared" si="642"/>
        <v>0</v>
      </c>
      <c r="AS2449" s="116">
        <f t="shared" si="643"/>
        <v>0</v>
      </c>
    </row>
    <row r="2450" spans="2:45" ht="16.5" thickTop="1" thickBot="1" x14ac:dyDescent="0.3">
      <c r="B2450" s="101" t="str">
        <f t="shared" si="637"/>
        <v>b</v>
      </c>
      <c r="D2450" s="109" t="s">
        <v>279</v>
      </c>
      <c r="E2450" s="119" t="s">
        <v>310</v>
      </c>
      <c r="F2450" s="115">
        <f t="shared" si="631"/>
        <v>0</v>
      </c>
      <c r="G2450" s="116">
        <v>0</v>
      </c>
      <c r="H2450" s="116">
        <v>0</v>
      </c>
      <c r="I2450" s="116">
        <v>0</v>
      </c>
      <c r="J2450" s="116">
        <v>0</v>
      </c>
      <c r="K2450" s="115">
        <f t="shared" si="638"/>
        <v>0</v>
      </c>
      <c r="L2450" s="116">
        <v>0</v>
      </c>
      <c r="M2450" s="116">
        <v>0</v>
      </c>
      <c r="N2450" s="116">
        <v>0</v>
      </c>
      <c r="O2450" s="116">
        <v>0</v>
      </c>
      <c r="P2450" s="115">
        <f t="shared" si="639"/>
        <v>0</v>
      </c>
      <c r="Q2450" s="116">
        <v>0</v>
      </c>
      <c r="R2450" s="116">
        <v>0</v>
      </c>
      <c r="S2450" s="116">
        <v>0</v>
      </c>
      <c r="T2450" s="116">
        <v>0</v>
      </c>
      <c r="U2450" s="111">
        <f t="shared" si="629"/>
        <v>0</v>
      </c>
      <c r="V2450" s="116">
        <f t="shared" si="629"/>
        <v>0</v>
      </c>
      <c r="W2450" s="116">
        <f t="shared" si="629"/>
        <v>0</v>
      </c>
      <c r="X2450" s="116">
        <f t="shared" si="629"/>
        <v>0</v>
      </c>
      <c r="Y2450" s="116">
        <f t="shared" si="629"/>
        <v>0</v>
      </c>
      <c r="Z2450" s="115">
        <f t="shared" si="640"/>
        <v>0</v>
      </c>
      <c r="AA2450" s="116">
        <v>0</v>
      </c>
      <c r="AB2450" s="116">
        <v>0</v>
      </c>
      <c r="AC2450" s="116">
        <v>0</v>
      </c>
      <c r="AD2450" s="116">
        <v>0</v>
      </c>
      <c r="AE2450" s="115">
        <f t="shared" si="641"/>
        <v>0</v>
      </c>
      <c r="AF2450" s="116">
        <v>0</v>
      </c>
      <c r="AG2450" s="116">
        <v>0</v>
      </c>
      <c r="AH2450" s="116">
        <v>0</v>
      </c>
      <c r="AI2450" s="116">
        <v>0</v>
      </c>
      <c r="AJ2450" s="115">
        <f t="shared" si="628"/>
        <v>0</v>
      </c>
      <c r="AK2450" s="116">
        <f t="shared" si="628"/>
        <v>0</v>
      </c>
      <c r="AL2450" s="116">
        <f t="shared" si="628"/>
        <v>0</v>
      </c>
      <c r="AM2450" s="116">
        <f t="shared" si="628"/>
        <v>0</v>
      </c>
      <c r="AN2450" s="116">
        <f t="shared" si="628"/>
        <v>0</v>
      </c>
      <c r="AO2450" s="115">
        <f t="shared" si="642"/>
        <v>0</v>
      </c>
      <c r="AP2450" s="116">
        <f t="shared" si="642"/>
        <v>0</v>
      </c>
      <c r="AQ2450" s="116">
        <f t="shared" si="642"/>
        <v>0</v>
      </c>
      <c r="AR2450" s="116">
        <f t="shared" si="642"/>
        <v>0</v>
      </c>
      <c r="AS2450" s="116">
        <f t="shared" si="643"/>
        <v>0</v>
      </c>
    </row>
    <row r="2451" spans="2:45" ht="16.5" thickTop="1" thickBot="1" x14ac:dyDescent="0.3">
      <c r="B2451" s="101" t="str">
        <f t="shared" si="637"/>
        <v>b</v>
      </c>
      <c r="D2451" s="109" t="s">
        <v>279</v>
      </c>
      <c r="E2451" s="119" t="s">
        <v>311</v>
      </c>
      <c r="F2451" s="115">
        <f t="shared" si="631"/>
        <v>0</v>
      </c>
      <c r="G2451" s="116">
        <v>0</v>
      </c>
      <c r="H2451" s="116">
        <v>0</v>
      </c>
      <c r="I2451" s="116">
        <v>0</v>
      </c>
      <c r="J2451" s="116">
        <v>0</v>
      </c>
      <c r="K2451" s="115">
        <f t="shared" si="638"/>
        <v>0</v>
      </c>
      <c r="L2451" s="116">
        <v>0</v>
      </c>
      <c r="M2451" s="116">
        <v>0</v>
      </c>
      <c r="N2451" s="116">
        <v>0</v>
      </c>
      <c r="O2451" s="116">
        <v>0</v>
      </c>
      <c r="P2451" s="115">
        <f t="shared" si="639"/>
        <v>0</v>
      </c>
      <c r="Q2451" s="116">
        <v>0</v>
      </c>
      <c r="R2451" s="116">
        <v>0</v>
      </c>
      <c r="S2451" s="116">
        <v>0</v>
      </c>
      <c r="T2451" s="116">
        <v>0</v>
      </c>
      <c r="U2451" s="111">
        <f t="shared" si="629"/>
        <v>0</v>
      </c>
      <c r="V2451" s="116">
        <f t="shared" si="629"/>
        <v>0</v>
      </c>
      <c r="W2451" s="116">
        <f t="shared" si="629"/>
        <v>0</v>
      </c>
      <c r="X2451" s="116">
        <f t="shared" si="629"/>
        <v>0</v>
      </c>
      <c r="Y2451" s="116">
        <f t="shared" si="629"/>
        <v>0</v>
      </c>
      <c r="Z2451" s="115">
        <f t="shared" si="640"/>
        <v>0</v>
      </c>
      <c r="AA2451" s="116">
        <v>0</v>
      </c>
      <c r="AB2451" s="116">
        <v>0</v>
      </c>
      <c r="AC2451" s="116">
        <v>0</v>
      </c>
      <c r="AD2451" s="116">
        <v>0</v>
      </c>
      <c r="AE2451" s="115">
        <f t="shared" si="641"/>
        <v>0</v>
      </c>
      <c r="AF2451" s="116">
        <v>0</v>
      </c>
      <c r="AG2451" s="116">
        <v>0</v>
      </c>
      <c r="AH2451" s="116">
        <v>0</v>
      </c>
      <c r="AI2451" s="116">
        <v>0</v>
      </c>
      <c r="AJ2451" s="115">
        <f t="shared" si="628"/>
        <v>0</v>
      </c>
      <c r="AK2451" s="116">
        <f t="shared" si="628"/>
        <v>0</v>
      </c>
      <c r="AL2451" s="116">
        <f t="shared" si="628"/>
        <v>0</v>
      </c>
      <c r="AM2451" s="116">
        <f t="shared" si="628"/>
        <v>0</v>
      </c>
      <c r="AN2451" s="116">
        <f t="shared" si="628"/>
        <v>0</v>
      </c>
      <c r="AO2451" s="115">
        <f t="shared" si="642"/>
        <v>0</v>
      </c>
      <c r="AP2451" s="116">
        <f t="shared" si="642"/>
        <v>0</v>
      </c>
      <c r="AQ2451" s="116">
        <f t="shared" si="642"/>
        <v>0</v>
      </c>
      <c r="AR2451" s="116">
        <f t="shared" si="642"/>
        <v>0</v>
      </c>
      <c r="AS2451" s="116">
        <f t="shared" si="643"/>
        <v>0</v>
      </c>
    </row>
    <row r="2452" spans="2:45" ht="16.5" thickTop="1" thickBot="1" x14ac:dyDescent="0.3">
      <c r="B2452" s="101" t="str">
        <f t="shared" si="637"/>
        <v>b</v>
      </c>
      <c r="D2452" s="109" t="s">
        <v>279</v>
      </c>
      <c r="E2452" s="119" t="s">
        <v>312</v>
      </c>
      <c r="F2452" s="115">
        <f t="shared" si="631"/>
        <v>0</v>
      </c>
      <c r="G2452" s="116">
        <v>0</v>
      </c>
      <c r="H2452" s="116">
        <v>0</v>
      </c>
      <c r="I2452" s="116">
        <v>0</v>
      </c>
      <c r="J2452" s="116">
        <v>0</v>
      </c>
      <c r="K2452" s="115">
        <f t="shared" si="638"/>
        <v>0</v>
      </c>
      <c r="L2452" s="116">
        <v>0</v>
      </c>
      <c r="M2452" s="116">
        <v>0</v>
      </c>
      <c r="N2452" s="116">
        <v>0</v>
      </c>
      <c r="O2452" s="116">
        <v>0</v>
      </c>
      <c r="P2452" s="115">
        <f t="shared" si="639"/>
        <v>0</v>
      </c>
      <c r="Q2452" s="116">
        <v>0</v>
      </c>
      <c r="R2452" s="116">
        <v>0</v>
      </c>
      <c r="S2452" s="116">
        <v>0</v>
      </c>
      <c r="T2452" s="116">
        <v>0</v>
      </c>
      <c r="U2452" s="111">
        <f t="shared" si="629"/>
        <v>0</v>
      </c>
      <c r="V2452" s="116">
        <f t="shared" si="629"/>
        <v>0</v>
      </c>
      <c r="W2452" s="116">
        <f t="shared" si="629"/>
        <v>0</v>
      </c>
      <c r="X2452" s="116">
        <f t="shared" si="629"/>
        <v>0</v>
      </c>
      <c r="Y2452" s="116">
        <f t="shared" si="629"/>
        <v>0</v>
      </c>
      <c r="Z2452" s="115">
        <f t="shared" si="640"/>
        <v>0</v>
      </c>
      <c r="AA2452" s="116">
        <v>0</v>
      </c>
      <c r="AB2452" s="116">
        <v>0</v>
      </c>
      <c r="AC2452" s="116">
        <v>0</v>
      </c>
      <c r="AD2452" s="116">
        <v>0</v>
      </c>
      <c r="AE2452" s="115">
        <f t="shared" si="641"/>
        <v>0</v>
      </c>
      <c r="AF2452" s="116">
        <v>0</v>
      </c>
      <c r="AG2452" s="116">
        <v>0</v>
      </c>
      <c r="AH2452" s="116">
        <v>0</v>
      </c>
      <c r="AI2452" s="116">
        <v>0</v>
      </c>
      <c r="AJ2452" s="115">
        <f t="shared" si="628"/>
        <v>0</v>
      </c>
      <c r="AK2452" s="116">
        <f t="shared" si="628"/>
        <v>0</v>
      </c>
      <c r="AL2452" s="116">
        <f t="shared" si="628"/>
        <v>0</v>
      </c>
      <c r="AM2452" s="116">
        <f t="shared" si="628"/>
        <v>0</v>
      </c>
      <c r="AN2452" s="116">
        <f t="shared" si="628"/>
        <v>0</v>
      </c>
      <c r="AO2452" s="115">
        <f t="shared" si="642"/>
        <v>0</v>
      </c>
      <c r="AP2452" s="116">
        <f t="shared" si="642"/>
        <v>0</v>
      </c>
      <c r="AQ2452" s="116">
        <f t="shared" si="642"/>
        <v>0</v>
      </c>
      <c r="AR2452" s="116">
        <f t="shared" si="642"/>
        <v>0</v>
      </c>
      <c r="AS2452" s="116">
        <f t="shared" si="643"/>
        <v>0</v>
      </c>
    </row>
    <row r="2453" spans="2:45" ht="52.5" thickTop="1" thickBot="1" x14ac:dyDescent="0.3">
      <c r="B2453" s="101" t="str">
        <f t="shared" si="637"/>
        <v>a</v>
      </c>
      <c r="D2453" s="109" t="s">
        <v>499</v>
      </c>
      <c r="E2453" s="118" t="s">
        <v>500</v>
      </c>
      <c r="F2453" s="115">
        <f t="shared" si="631"/>
        <v>0</v>
      </c>
      <c r="G2453" s="116">
        <f>SUM(G2454,G2466:G2468)</f>
        <v>0</v>
      </c>
      <c r="H2453" s="116">
        <f>SUM(H2454,H2466:H2468)</f>
        <v>0</v>
      </c>
      <c r="I2453" s="116">
        <f>SUM(I2454,I2466:I2468)</f>
        <v>0</v>
      </c>
      <c r="J2453" s="116">
        <f>SUM(J2454,J2466:J2468)</f>
        <v>0</v>
      </c>
      <c r="K2453" s="115">
        <f t="shared" si="638"/>
        <v>83243</v>
      </c>
      <c r="L2453" s="116">
        <f>SUM(L2454,L2466:L2468)</f>
        <v>6243</v>
      </c>
      <c r="M2453" s="116">
        <f>SUM(M2454,M2466:M2468)</f>
        <v>61000</v>
      </c>
      <c r="N2453" s="116">
        <f>SUM(N2454,N2466:N2468)</f>
        <v>8000</v>
      </c>
      <c r="O2453" s="116">
        <f>SUM(O2454,O2466:O2468)</f>
        <v>8000</v>
      </c>
      <c r="P2453" s="115">
        <f t="shared" si="639"/>
        <v>95.08</v>
      </c>
      <c r="Q2453" s="116">
        <f>SUM(Q2454,Q2466:Q2468)</f>
        <v>0</v>
      </c>
      <c r="R2453" s="116">
        <f>SUM(R2454,R2466:R2468)</f>
        <v>95.08</v>
      </c>
      <c r="S2453" s="116">
        <f>SUM(S2454,S2466:S2468)</f>
        <v>0</v>
      </c>
      <c r="T2453" s="116">
        <f>SUM(T2454,T2466:T2468)</f>
        <v>0</v>
      </c>
      <c r="U2453" s="111">
        <f t="shared" si="629"/>
        <v>0</v>
      </c>
      <c r="V2453" s="116">
        <f t="shared" si="629"/>
        <v>0</v>
      </c>
      <c r="W2453" s="116">
        <f t="shared" si="629"/>
        <v>0</v>
      </c>
      <c r="X2453" s="116">
        <f t="shared" si="629"/>
        <v>0</v>
      </c>
      <c r="Y2453" s="116">
        <f t="shared" si="629"/>
        <v>0</v>
      </c>
      <c r="Z2453" s="115">
        <f t="shared" si="640"/>
        <v>0</v>
      </c>
      <c r="AA2453" s="116">
        <f>SUM(AA2454,AA2466:AA2468)</f>
        <v>0</v>
      </c>
      <c r="AB2453" s="116">
        <f>SUM(AB2454,AB2466:AB2468)</f>
        <v>0</v>
      </c>
      <c r="AC2453" s="116">
        <f>SUM(AC2454,AC2466:AC2468)</f>
        <v>0</v>
      </c>
      <c r="AD2453" s="116">
        <f>SUM(AD2454,AD2466:AD2468)</f>
        <v>0</v>
      </c>
      <c r="AE2453" s="115">
        <f t="shared" si="641"/>
        <v>0</v>
      </c>
      <c r="AF2453" s="116">
        <f>SUM(AF2454,AF2466:AF2468)</f>
        <v>0</v>
      </c>
      <c r="AG2453" s="116">
        <f>SUM(AG2454,AG2466:AG2468)</f>
        <v>0</v>
      </c>
      <c r="AH2453" s="116">
        <f>SUM(AH2454,AH2466:AH2468)</f>
        <v>0</v>
      </c>
      <c r="AI2453" s="116">
        <f>SUM(AI2454,AI2466:AI2468)</f>
        <v>0</v>
      </c>
      <c r="AJ2453" s="115">
        <f t="shared" ref="AJ2453:AN2503" si="644">F2453+U2453</f>
        <v>0</v>
      </c>
      <c r="AK2453" s="116">
        <f t="shared" si="644"/>
        <v>0</v>
      </c>
      <c r="AL2453" s="116">
        <f t="shared" si="644"/>
        <v>0</v>
      </c>
      <c r="AM2453" s="116">
        <f t="shared" si="644"/>
        <v>0</v>
      </c>
      <c r="AN2453" s="116">
        <f t="shared" si="644"/>
        <v>0</v>
      </c>
      <c r="AO2453" s="115">
        <f t="shared" si="642"/>
        <v>83243</v>
      </c>
      <c r="AP2453" s="116">
        <f t="shared" si="642"/>
        <v>6243</v>
      </c>
      <c r="AQ2453" s="116">
        <f t="shared" si="642"/>
        <v>61000</v>
      </c>
      <c r="AR2453" s="116">
        <f t="shared" si="642"/>
        <v>8000</v>
      </c>
      <c r="AS2453" s="116">
        <f t="shared" si="643"/>
        <v>8000</v>
      </c>
    </row>
    <row r="2454" spans="2:45" ht="16.5" thickTop="1" thickBot="1" x14ac:dyDescent="0.3">
      <c r="B2454" s="101" t="str">
        <f t="shared" si="637"/>
        <v>a</v>
      </c>
      <c r="D2454" s="109" t="s">
        <v>279</v>
      </c>
      <c r="E2454" s="119" t="s">
        <v>298</v>
      </c>
      <c r="F2454" s="115">
        <f t="shared" si="631"/>
        <v>0</v>
      </c>
      <c r="G2454" s="116">
        <f>SUM(G2455:G2461)</f>
        <v>0</v>
      </c>
      <c r="H2454" s="116">
        <f>SUM(H2455:H2461)</f>
        <v>0</v>
      </c>
      <c r="I2454" s="116">
        <f>SUM(I2455:I2461)</f>
        <v>0</v>
      </c>
      <c r="J2454" s="116">
        <f>SUM(J2455:J2461)</f>
        <v>0</v>
      </c>
      <c r="K2454" s="115">
        <f t="shared" si="638"/>
        <v>83243</v>
      </c>
      <c r="L2454" s="116">
        <f>SUM(L2455:L2461)</f>
        <v>6243</v>
      </c>
      <c r="M2454" s="116">
        <f>SUM(M2455:M2461)</f>
        <v>61000</v>
      </c>
      <c r="N2454" s="116">
        <f>SUM(N2455:N2461)</f>
        <v>8000</v>
      </c>
      <c r="O2454" s="116">
        <f>SUM(O2455:O2461)</f>
        <v>8000</v>
      </c>
      <c r="P2454" s="115">
        <f t="shared" si="639"/>
        <v>95.08</v>
      </c>
      <c r="Q2454" s="116">
        <f>SUM(Q2455:Q2461)</f>
        <v>0</v>
      </c>
      <c r="R2454" s="116">
        <f>SUM(R2455:R2461)</f>
        <v>95.08</v>
      </c>
      <c r="S2454" s="116">
        <f>SUM(S2455:S2461)</f>
        <v>0</v>
      </c>
      <c r="T2454" s="116">
        <f>SUM(T2455:T2461)</f>
        <v>0</v>
      </c>
      <c r="U2454" s="111">
        <f t="shared" si="629"/>
        <v>0</v>
      </c>
      <c r="V2454" s="116">
        <f t="shared" si="629"/>
        <v>0</v>
      </c>
      <c r="W2454" s="116">
        <f t="shared" si="629"/>
        <v>0</v>
      </c>
      <c r="X2454" s="116">
        <f t="shared" si="629"/>
        <v>0</v>
      </c>
      <c r="Y2454" s="116">
        <f t="shared" si="629"/>
        <v>0</v>
      </c>
      <c r="Z2454" s="115">
        <f t="shared" si="640"/>
        <v>0</v>
      </c>
      <c r="AA2454" s="116">
        <f>SUM(AA2455:AA2461)</f>
        <v>0</v>
      </c>
      <c r="AB2454" s="116">
        <f>SUM(AB2455:AB2461)</f>
        <v>0</v>
      </c>
      <c r="AC2454" s="116">
        <f>SUM(AC2455:AC2461)</f>
        <v>0</v>
      </c>
      <c r="AD2454" s="116">
        <f>SUM(AD2455:AD2461)</f>
        <v>0</v>
      </c>
      <c r="AE2454" s="115">
        <f t="shared" si="641"/>
        <v>0</v>
      </c>
      <c r="AF2454" s="116">
        <f>SUM(AF2455:AF2461)</f>
        <v>0</v>
      </c>
      <c r="AG2454" s="116">
        <f>SUM(AG2455:AG2461)</f>
        <v>0</v>
      </c>
      <c r="AH2454" s="116">
        <f>SUM(AH2455:AH2461)</f>
        <v>0</v>
      </c>
      <c r="AI2454" s="116">
        <f>SUM(AI2455:AI2461)</f>
        <v>0</v>
      </c>
      <c r="AJ2454" s="115">
        <f t="shared" si="644"/>
        <v>0</v>
      </c>
      <c r="AK2454" s="116">
        <f t="shared" si="644"/>
        <v>0</v>
      </c>
      <c r="AL2454" s="116">
        <f t="shared" si="644"/>
        <v>0</v>
      </c>
      <c r="AM2454" s="116">
        <f t="shared" si="644"/>
        <v>0</v>
      </c>
      <c r="AN2454" s="116">
        <f t="shared" si="644"/>
        <v>0</v>
      </c>
      <c r="AO2454" s="115">
        <f t="shared" si="642"/>
        <v>83243</v>
      </c>
      <c r="AP2454" s="116">
        <f t="shared" si="642"/>
        <v>6243</v>
      </c>
      <c r="AQ2454" s="116">
        <f t="shared" si="642"/>
        <v>61000</v>
      </c>
      <c r="AR2454" s="116">
        <f t="shared" si="642"/>
        <v>8000</v>
      </c>
      <c r="AS2454" s="116">
        <f t="shared" si="643"/>
        <v>8000</v>
      </c>
    </row>
    <row r="2455" spans="2:45" ht="16.5" thickTop="1" thickBot="1" x14ac:dyDescent="0.3">
      <c r="B2455" s="101" t="str">
        <f t="shared" si="637"/>
        <v>b</v>
      </c>
      <c r="D2455" s="109" t="s">
        <v>279</v>
      </c>
      <c r="E2455" s="120" t="s">
        <v>299</v>
      </c>
      <c r="F2455" s="115">
        <f t="shared" si="631"/>
        <v>0</v>
      </c>
      <c r="G2455" s="116">
        <v>0</v>
      </c>
      <c r="H2455" s="116">
        <v>0</v>
      </c>
      <c r="I2455" s="116">
        <v>0</v>
      </c>
      <c r="J2455" s="116">
        <v>0</v>
      </c>
      <c r="K2455" s="115">
        <f t="shared" si="638"/>
        <v>0</v>
      </c>
      <c r="L2455" s="116">
        <v>0</v>
      </c>
      <c r="M2455" s="116">
        <v>0</v>
      </c>
      <c r="N2455" s="116">
        <v>0</v>
      </c>
      <c r="O2455" s="116">
        <v>0</v>
      </c>
      <c r="P2455" s="115">
        <f t="shared" si="639"/>
        <v>0</v>
      </c>
      <c r="Q2455" s="116">
        <v>0</v>
      </c>
      <c r="R2455" s="116">
        <v>0</v>
      </c>
      <c r="S2455" s="116">
        <v>0</v>
      </c>
      <c r="T2455" s="116">
        <v>0</v>
      </c>
      <c r="U2455" s="111">
        <f t="shared" si="629"/>
        <v>0</v>
      </c>
      <c r="V2455" s="116">
        <f t="shared" si="629"/>
        <v>0</v>
      </c>
      <c r="W2455" s="116">
        <f t="shared" si="629"/>
        <v>0</v>
      </c>
      <c r="X2455" s="116">
        <f t="shared" si="629"/>
        <v>0</v>
      </c>
      <c r="Y2455" s="116">
        <f t="shared" si="629"/>
        <v>0</v>
      </c>
      <c r="Z2455" s="115">
        <f t="shared" si="640"/>
        <v>0</v>
      </c>
      <c r="AA2455" s="116">
        <v>0</v>
      </c>
      <c r="AB2455" s="116">
        <v>0</v>
      </c>
      <c r="AC2455" s="116">
        <v>0</v>
      </c>
      <c r="AD2455" s="116">
        <v>0</v>
      </c>
      <c r="AE2455" s="115">
        <f t="shared" si="641"/>
        <v>0</v>
      </c>
      <c r="AF2455" s="116">
        <v>0</v>
      </c>
      <c r="AG2455" s="116">
        <v>0</v>
      </c>
      <c r="AH2455" s="116">
        <v>0</v>
      </c>
      <c r="AI2455" s="116">
        <v>0</v>
      </c>
      <c r="AJ2455" s="115">
        <f t="shared" si="644"/>
        <v>0</v>
      </c>
      <c r="AK2455" s="116">
        <f t="shared" si="644"/>
        <v>0</v>
      </c>
      <c r="AL2455" s="116">
        <f t="shared" si="644"/>
        <v>0</v>
      </c>
      <c r="AM2455" s="116">
        <f t="shared" si="644"/>
        <v>0</v>
      </c>
      <c r="AN2455" s="116">
        <f t="shared" si="644"/>
        <v>0</v>
      </c>
      <c r="AO2455" s="115">
        <f t="shared" si="642"/>
        <v>0</v>
      </c>
      <c r="AP2455" s="116">
        <f t="shared" si="642"/>
        <v>0</v>
      </c>
      <c r="AQ2455" s="116">
        <f t="shared" si="642"/>
        <v>0</v>
      </c>
      <c r="AR2455" s="116">
        <f t="shared" si="642"/>
        <v>0</v>
      </c>
      <c r="AS2455" s="116">
        <f t="shared" si="643"/>
        <v>0</v>
      </c>
    </row>
    <row r="2456" spans="2:45" ht="16.5" thickTop="1" thickBot="1" x14ac:dyDescent="0.3">
      <c r="B2456" s="101" t="str">
        <f t="shared" si="637"/>
        <v>a</v>
      </c>
      <c r="D2456" s="109" t="s">
        <v>279</v>
      </c>
      <c r="E2456" s="120" t="s">
        <v>300</v>
      </c>
      <c r="F2456" s="115">
        <f t="shared" si="631"/>
        <v>0</v>
      </c>
      <c r="G2456" s="116">
        <v>0</v>
      </c>
      <c r="H2456" s="116">
        <v>0</v>
      </c>
      <c r="I2456" s="116">
        <v>0</v>
      </c>
      <c r="J2456" s="116">
        <v>0</v>
      </c>
      <c r="K2456" s="115">
        <f t="shared" si="638"/>
        <v>83243</v>
      </c>
      <c r="L2456" s="116">
        <v>6243</v>
      </c>
      <c r="M2456" s="116">
        <v>61000</v>
      </c>
      <c r="N2456" s="116">
        <v>8000</v>
      </c>
      <c r="O2456" s="116">
        <v>8000</v>
      </c>
      <c r="P2456" s="115">
        <f t="shared" si="639"/>
        <v>95.08</v>
      </c>
      <c r="Q2456" s="116">
        <v>0</v>
      </c>
      <c r="R2456" s="116">
        <v>95.08</v>
      </c>
      <c r="S2456" s="116">
        <v>0</v>
      </c>
      <c r="T2456" s="116">
        <v>0</v>
      </c>
      <c r="U2456" s="111">
        <f t="shared" si="629"/>
        <v>0</v>
      </c>
      <c r="V2456" s="116">
        <f t="shared" si="629"/>
        <v>0</v>
      </c>
      <c r="W2456" s="116">
        <f t="shared" si="629"/>
        <v>0</v>
      </c>
      <c r="X2456" s="116">
        <f t="shared" si="629"/>
        <v>0</v>
      </c>
      <c r="Y2456" s="116">
        <f t="shared" si="629"/>
        <v>0</v>
      </c>
      <c r="Z2456" s="115">
        <f t="shared" si="640"/>
        <v>0</v>
      </c>
      <c r="AA2456" s="116">
        <v>0</v>
      </c>
      <c r="AB2456" s="116">
        <v>0</v>
      </c>
      <c r="AC2456" s="116">
        <v>0</v>
      </c>
      <c r="AD2456" s="116">
        <v>0</v>
      </c>
      <c r="AE2456" s="115">
        <f t="shared" si="641"/>
        <v>0</v>
      </c>
      <c r="AF2456" s="116">
        <v>0</v>
      </c>
      <c r="AG2456" s="116">
        <v>0</v>
      </c>
      <c r="AH2456" s="116">
        <v>0</v>
      </c>
      <c r="AI2456" s="116">
        <v>0</v>
      </c>
      <c r="AJ2456" s="115">
        <f t="shared" si="644"/>
        <v>0</v>
      </c>
      <c r="AK2456" s="116">
        <f t="shared" si="644"/>
        <v>0</v>
      </c>
      <c r="AL2456" s="116">
        <f t="shared" si="644"/>
        <v>0</v>
      </c>
      <c r="AM2456" s="116">
        <f t="shared" si="644"/>
        <v>0</v>
      </c>
      <c r="AN2456" s="116">
        <f t="shared" si="644"/>
        <v>0</v>
      </c>
      <c r="AO2456" s="115">
        <f t="shared" si="642"/>
        <v>83243</v>
      </c>
      <c r="AP2456" s="116">
        <f t="shared" si="642"/>
        <v>6243</v>
      </c>
      <c r="AQ2456" s="116">
        <f t="shared" si="642"/>
        <v>61000</v>
      </c>
      <c r="AR2456" s="116">
        <f t="shared" si="642"/>
        <v>8000</v>
      </c>
      <c r="AS2456" s="116">
        <f t="shared" si="643"/>
        <v>8000</v>
      </c>
    </row>
    <row r="2457" spans="2:45" ht="16.5" thickTop="1" thickBot="1" x14ac:dyDescent="0.3">
      <c r="B2457" s="101" t="str">
        <f t="shared" si="637"/>
        <v>b</v>
      </c>
      <c r="D2457" s="109" t="s">
        <v>279</v>
      </c>
      <c r="E2457" s="120" t="s">
        <v>301</v>
      </c>
      <c r="F2457" s="115">
        <f t="shared" si="631"/>
        <v>0</v>
      </c>
      <c r="G2457" s="116">
        <v>0</v>
      </c>
      <c r="H2457" s="116">
        <v>0</v>
      </c>
      <c r="I2457" s="116">
        <v>0</v>
      </c>
      <c r="J2457" s="116">
        <v>0</v>
      </c>
      <c r="K2457" s="115">
        <f t="shared" si="638"/>
        <v>0</v>
      </c>
      <c r="L2457" s="116">
        <v>0</v>
      </c>
      <c r="M2457" s="116">
        <v>0</v>
      </c>
      <c r="N2457" s="116">
        <v>0</v>
      </c>
      <c r="O2457" s="116">
        <v>0</v>
      </c>
      <c r="P2457" s="115">
        <f t="shared" si="639"/>
        <v>0</v>
      </c>
      <c r="Q2457" s="116">
        <v>0</v>
      </c>
      <c r="R2457" s="116">
        <v>0</v>
      </c>
      <c r="S2457" s="116">
        <v>0</v>
      </c>
      <c r="T2457" s="116">
        <v>0</v>
      </c>
      <c r="U2457" s="111">
        <f t="shared" si="629"/>
        <v>0</v>
      </c>
      <c r="V2457" s="116">
        <f t="shared" si="629"/>
        <v>0</v>
      </c>
      <c r="W2457" s="116">
        <f t="shared" si="629"/>
        <v>0</v>
      </c>
      <c r="X2457" s="116">
        <f t="shared" si="629"/>
        <v>0</v>
      </c>
      <c r="Y2457" s="116">
        <f t="shared" si="629"/>
        <v>0</v>
      </c>
      <c r="Z2457" s="115">
        <f t="shared" si="640"/>
        <v>0</v>
      </c>
      <c r="AA2457" s="116">
        <v>0</v>
      </c>
      <c r="AB2457" s="116">
        <v>0</v>
      </c>
      <c r="AC2457" s="116">
        <v>0</v>
      </c>
      <c r="AD2457" s="116">
        <v>0</v>
      </c>
      <c r="AE2457" s="115">
        <f t="shared" si="641"/>
        <v>0</v>
      </c>
      <c r="AF2457" s="116">
        <v>0</v>
      </c>
      <c r="AG2457" s="116">
        <v>0</v>
      </c>
      <c r="AH2457" s="116">
        <v>0</v>
      </c>
      <c r="AI2457" s="116">
        <v>0</v>
      </c>
      <c r="AJ2457" s="115">
        <f t="shared" si="644"/>
        <v>0</v>
      </c>
      <c r="AK2457" s="116">
        <f t="shared" si="644"/>
        <v>0</v>
      </c>
      <c r="AL2457" s="116">
        <f t="shared" si="644"/>
        <v>0</v>
      </c>
      <c r="AM2457" s="116">
        <f t="shared" si="644"/>
        <v>0</v>
      </c>
      <c r="AN2457" s="116">
        <f t="shared" si="644"/>
        <v>0</v>
      </c>
      <c r="AO2457" s="115">
        <f t="shared" si="642"/>
        <v>0</v>
      </c>
      <c r="AP2457" s="116">
        <f t="shared" si="642"/>
        <v>0</v>
      </c>
      <c r="AQ2457" s="116">
        <f t="shared" si="642"/>
        <v>0</v>
      </c>
      <c r="AR2457" s="116">
        <f t="shared" si="642"/>
        <v>0</v>
      </c>
      <c r="AS2457" s="116">
        <f t="shared" si="643"/>
        <v>0</v>
      </c>
    </row>
    <row r="2458" spans="2:45" ht="16.5" thickTop="1" thickBot="1" x14ac:dyDescent="0.3">
      <c r="B2458" s="101" t="str">
        <f t="shared" si="637"/>
        <v>b</v>
      </c>
      <c r="D2458" s="109" t="s">
        <v>279</v>
      </c>
      <c r="E2458" s="120" t="s">
        <v>302</v>
      </c>
      <c r="F2458" s="115">
        <f t="shared" si="631"/>
        <v>0</v>
      </c>
      <c r="G2458" s="116">
        <v>0</v>
      </c>
      <c r="H2458" s="116">
        <v>0</v>
      </c>
      <c r="I2458" s="116">
        <v>0</v>
      </c>
      <c r="J2458" s="116">
        <v>0</v>
      </c>
      <c r="K2458" s="115">
        <f t="shared" si="638"/>
        <v>0</v>
      </c>
      <c r="L2458" s="116">
        <v>0</v>
      </c>
      <c r="M2458" s="116">
        <v>0</v>
      </c>
      <c r="N2458" s="116">
        <v>0</v>
      </c>
      <c r="O2458" s="116">
        <v>0</v>
      </c>
      <c r="P2458" s="115">
        <f t="shared" si="639"/>
        <v>0</v>
      </c>
      <c r="Q2458" s="116">
        <v>0</v>
      </c>
      <c r="R2458" s="116">
        <v>0</v>
      </c>
      <c r="S2458" s="116">
        <v>0</v>
      </c>
      <c r="T2458" s="116">
        <v>0</v>
      </c>
      <c r="U2458" s="111">
        <f t="shared" si="629"/>
        <v>0</v>
      </c>
      <c r="V2458" s="116">
        <f t="shared" si="629"/>
        <v>0</v>
      </c>
      <c r="W2458" s="116">
        <f t="shared" si="629"/>
        <v>0</v>
      </c>
      <c r="X2458" s="116">
        <f t="shared" si="629"/>
        <v>0</v>
      </c>
      <c r="Y2458" s="116">
        <f t="shared" si="629"/>
        <v>0</v>
      </c>
      <c r="Z2458" s="115">
        <f t="shared" si="640"/>
        <v>0</v>
      </c>
      <c r="AA2458" s="116">
        <v>0</v>
      </c>
      <c r="AB2458" s="116">
        <v>0</v>
      </c>
      <c r="AC2458" s="116">
        <v>0</v>
      </c>
      <c r="AD2458" s="116">
        <v>0</v>
      </c>
      <c r="AE2458" s="115">
        <f t="shared" si="641"/>
        <v>0</v>
      </c>
      <c r="AF2458" s="116">
        <v>0</v>
      </c>
      <c r="AG2458" s="116">
        <v>0</v>
      </c>
      <c r="AH2458" s="116">
        <v>0</v>
      </c>
      <c r="AI2458" s="116">
        <v>0</v>
      </c>
      <c r="AJ2458" s="115">
        <f t="shared" si="644"/>
        <v>0</v>
      </c>
      <c r="AK2458" s="116">
        <f t="shared" si="644"/>
        <v>0</v>
      </c>
      <c r="AL2458" s="116">
        <f t="shared" si="644"/>
        <v>0</v>
      </c>
      <c r="AM2458" s="116">
        <f t="shared" si="644"/>
        <v>0</v>
      </c>
      <c r="AN2458" s="116">
        <f t="shared" si="644"/>
        <v>0</v>
      </c>
      <c r="AO2458" s="115">
        <f t="shared" si="642"/>
        <v>0</v>
      </c>
      <c r="AP2458" s="116">
        <f t="shared" si="642"/>
        <v>0</v>
      </c>
      <c r="AQ2458" s="116">
        <f t="shared" si="642"/>
        <v>0</v>
      </c>
      <c r="AR2458" s="116">
        <f t="shared" si="642"/>
        <v>0</v>
      </c>
      <c r="AS2458" s="116">
        <f t="shared" si="643"/>
        <v>0</v>
      </c>
    </row>
    <row r="2459" spans="2:45" ht="16.5" thickTop="1" thickBot="1" x14ac:dyDescent="0.3">
      <c r="B2459" s="101" t="str">
        <f t="shared" si="637"/>
        <v>b</v>
      </c>
      <c r="D2459" s="109" t="s">
        <v>279</v>
      </c>
      <c r="E2459" s="120" t="s">
        <v>303</v>
      </c>
      <c r="F2459" s="115">
        <f t="shared" si="631"/>
        <v>0</v>
      </c>
      <c r="G2459" s="116">
        <v>0</v>
      </c>
      <c r="H2459" s="116">
        <v>0</v>
      </c>
      <c r="I2459" s="116">
        <v>0</v>
      </c>
      <c r="J2459" s="116">
        <v>0</v>
      </c>
      <c r="K2459" s="115">
        <f t="shared" si="638"/>
        <v>0</v>
      </c>
      <c r="L2459" s="116">
        <v>0</v>
      </c>
      <c r="M2459" s="116">
        <v>0</v>
      </c>
      <c r="N2459" s="116">
        <v>0</v>
      </c>
      <c r="O2459" s="116">
        <v>0</v>
      </c>
      <c r="P2459" s="115">
        <f t="shared" si="639"/>
        <v>0</v>
      </c>
      <c r="Q2459" s="116">
        <v>0</v>
      </c>
      <c r="R2459" s="116">
        <v>0</v>
      </c>
      <c r="S2459" s="116">
        <v>0</v>
      </c>
      <c r="T2459" s="116">
        <v>0</v>
      </c>
      <c r="U2459" s="111">
        <f t="shared" si="629"/>
        <v>0</v>
      </c>
      <c r="V2459" s="116">
        <f t="shared" si="629"/>
        <v>0</v>
      </c>
      <c r="W2459" s="116">
        <f t="shared" si="629"/>
        <v>0</v>
      </c>
      <c r="X2459" s="116">
        <f t="shared" si="629"/>
        <v>0</v>
      </c>
      <c r="Y2459" s="116">
        <f t="shared" si="629"/>
        <v>0</v>
      </c>
      <c r="Z2459" s="115">
        <f t="shared" si="640"/>
        <v>0</v>
      </c>
      <c r="AA2459" s="116">
        <v>0</v>
      </c>
      <c r="AB2459" s="116">
        <v>0</v>
      </c>
      <c r="AC2459" s="116">
        <v>0</v>
      </c>
      <c r="AD2459" s="116">
        <v>0</v>
      </c>
      <c r="AE2459" s="115">
        <f t="shared" si="641"/>
        <v>0</v>
      </c>
      <c r="AF2459" s="116">
        <v>0</v>
      </c>
      <c r="AG2459" s="116">
        <v>0</v>
      </c>
      <c r="AH2459" s="116">
        <v>0</v>
      </c>
      <c r="AI2459" s="116">
        <v>0</v>
      </c>
      <c r="AJ2459" s="115">
        <f t="shared" si="644"/>
        <v>0</v>
      </c>
      <c r="AK2459" s="116">
        <f t="shared" si="644"/>
        <v>0</v>
      </c>
      <c r="AL2459" s="116">
        <f t="shared" si="644"/>
        <v>0</v>
      </c>
      <c r="AM2459" s="116">
        <f t="shared" si="644"/>
        <v>0</v>
      </c>
      <c r="AN2459" s="116">
        <f t="shared" si="644"/>
        <v>0</v>
      </c>
      <c r="AO2459" s="115">
        <f t="shared" si="642"/>
        <v>0</v>
      </c>
      <c r="AP2459" s="116">
        <f t="shared" si="642"/>
        <v>0</v>
      </c>
      <c r="AQ2459" s="116">
        <f t="shared" si="642"/>
        <v>0</v>
      </c>
      <c r="AR2459" s="116">
        <f t="shared" si="642"/>
        <v>0</v>
      </c>
      <c r="AS2459" s="116">
        <f t="shared" si="643"/>
        <v>0</v>
      </c>
    </row>
    <row r="2460" spans="2:45" ht="16.5" thickTop="1" thickBot="1" x14ac:dyDescent="0.3">
      <c r="B2460" s="101" t="str">
        <f t="shared" si="637"/>
        <v>b</v>
      </c>
      <c r="D2460" s="109" t="s">
        <v>279</v>
      </c>
      <c r="E2460" s="120" t="s">
        <v>304</v>
      </c>
      <c r="F2460" s="115">
        <f t="shared" si="631"/>
        <v>0</v>
      </c>
      <c r="G2460" s="116">
        <v>0</v>
      </c>
      <c r="H2460" s="116">
        <v>0</v>
      </c>
      <c r="I2460" s="116">
        <v>0</v>
      </c>
      <c r="J2460" s="116">
        <v>0</v>
      </c>
      <c r="K2460" s="115">
        <f t="shared" si="638"/>
        <v>0</v>
      </c>
      <c r="L2460" s="116">
        <v>0</v>
      </c>
      <c r="M2460" s="116">
        <v>0</v>
      </c>
      <c r="N2460" s="116">
        <v>0</v>
      </c>
      <c r="O2460" s="116">
        <v>0</v>
      </c>
      <c r="P2460" s="115">
        <f t="shared" si="639"/>
        <v>0</v>
      </c>
      <c r="Q2460" s="116">
        <v>0</v>
      </c>
      <c r="R2460" s="116">
        <v>0</v>
      </c>
      <c r="S2460" s="116">
        <v>0</v>
      </c>
      <c r="T2460" s="116">
        <v>0</v>
      </c>
      <c r="U2460" s="111">
        <f t="shared" si="629"/>
        <v>0</v>
      </c>
      <c r="V2460" s="116">
        <f t="shared" si="629"/>
        <v>0</v>
      </c>
      <c r="W2460" s="116">
        <f t="shared" si="629"/>
        <v>0</v>
      </c>
      <c r="X2460" s="116">
        <f t="shared" si="629"/>
        <v>0</v>
      </c>
      <c r="Y2460" s="116">
        <f t="shared" si="629"/>
        <v>0</v>
      </c>
      <c r="Z2460" s="115">
        <f t="shared" si="640"/>
        <v>0</v>
      </c>
      <c r="AA2460" s="116">
        <v>0</v>
      </c>
      <c r="AB2460" s="116">
        <v>0</v>
      </c>
      <c r="AC2460" s="116">
        <v>0</v>
      </c>
      <c r="AD2460" s="116">
        <v>0</v>
      </c>
      <c r="AE2460" s="115">
        <f t="shared" si="641"/>
        <v>0</v>
      </c>
      <c r="AF2460" s="116">
        <v>0</v>
      </c>
      <c r="AG2460" s="116">
        <v>0</v>
      </c>
      <c r="AH2460" s="116">
        <v>0</v>
      </c>
      <c r="AI2460" s="116">
        <v>0</v>
      </c>
      <c r="AJ2460" s="115">
        <f t="shared" si="644"/>
        <v>0</v>
      </c>
      <c r="AK2460" s="116">
        <f t="shared" si="644"/>
        <v>0</v>
      </c>
      <c r="AL2460" s="116">
        <f t="shared" si="644"/>
        <v>0</v>
      </c>
      <c r="AM2460" s="116">
        <f t="shared" si="644"/>
        <v>0</v>
      </c>
      <c r="AN2460" s="116">
        <f t="shared" si="644"/>
        <v>0</v>
      </c>
      <c r="AO2460" s="115">
        <f t="shared" si="642"/>
        <v>0</v>
      </c>
      <c r="AP2460" s="116">
        <f t="shared" si="642"/>
        <v>0</v>
      </c>
      <c r="AQ2460" s="116">
        <f t="shared" si="642"/>
        <v>0</v>
      </c>
      <c r="AR2460" s="116">
        <f t="shared" si="642"/>
        <v>0</v>
      </c>
      <c r="AS2460" s="116">
        <f t="shared" si="643"/>
        <v>0</v>
      </c>
    </row>
    <row r="2461" spans="2:45" ht="16.5" thickTop="1" thickBot="1" x14ac:dyDescent="0.3">
      <c r="B2461" s="101" t="str">
        <f t="shared" si="637"/>
        <v>b</v>
      </c>
      <c r="D2461" s="109" t="s">
        <v>279</v>
      </c>
      <c r="E2461" s="120" t="s">
        <v>305</v>
      </c>
      <c r="F2461" s="115">
        <f t="shared" si="631"/>
        <v>0</v>
      </c>
      <c r="G2461" s="116">
        <f>SUM(G2462:G2463)</f>
        <v>0</v>
      </c>
      <c r="H2461" s="116">
        <f>SUM(H2462:H2463)</f>
        <v>0</v>
      </c>
      <c r="I2461" s="116">
        <f>SUM(I2462:I2463)</f>
        <v>0</v>
      </c>
      <c r="J2461" s="116">
        <f>SUM(J2462:J2463)</f>
        <v>0</v>
      </c>
      <c r="K2461" s="115">
        <f t="shared" si="638"/>
        <v>0</v>
      </c>
      <c r="L2461" s="116">
        <f>SUM(L2462:L2463)</f>
        <v>0</v>
      </c>
      <c r="M2461" s="116">
        <f>SUM(M2462:M2463)</f>
        <v>0</v>
      </c>
      <c r="N2461" s="116">
        <f>SUM(N2462:N2463)</f>
        <v>0</v>
      </c>
      <c r="O2461" s="116">
        <f>SUM(O2462:O2463)</f>
        <v>0</v>
      </c>
      <c r="P2461" s="115">
        <f t="shared" si="639"/>
        <v>0</v>
      </c>
      <c r="Q2461" s="116">
        <f>SUM(Q2462:Q2463)</f>
        <v>0</v>
      </c>
      <c r="R2461" s="116">
        <f>SUM(R2462:R2463)</f>
        <v>0</v>
      </c>
      <c r="S2461" s="116">
        <f>SUM(S2462:S2463)</f>
        <v>0</v>
      </c>
      <c r="T2461" s="116">
        <f>SUM(T2462:T2463)</f>
        <v>0</v>
      </c>
      <c r="U2461" s="111">
        <f t="shared" si="629"/>
        <v>0</v>
      </c>
      <c r="V2461" s="116">
        <f t="shared" si="629"/>
        <v>0</v>
      </c>
      <c r="W2461" s="116">
        <f t="shared" si="629"/>
        <v>0</v>
      </c>
      <c r="X2461" s="116">
        <f t="shared" si="629"/>
        <v>0</v>
      </c>
      <c r="Y2461" s="116">
        <f t="shared" si="629"/>
        <v>0</v>
      </c>
      <c r="Z2461" s="115">
        <f t="shared" si="640"/>
        <v>0</v>
      </c>
      <c r="AA2461" s="116">
        <f>SUM(AA2462:AA2463)</f>
        <v>0</v>
      </c>
      <c r="AB2461" s="116">
        <f>SUM(AB2462:AB2463)</f>
        <v>0</v>
      </c>
      <c r="AC2461" s="116">
        <f>SUM(AC2462:AC2463)</f>
        <v>0</v>
      </c>
      <c r="AD2461" s="116">
        <f>SUM(AD2462:AD2463)</f>
        <v>0</v>
      </c>
      <c r="AE2461" s="115">
        <f t="shared" si="641"/>
        <v>0</v>
      </c>
      <c r="AF2461" s="116">
        <f>SUM(AF2462:AF2463)</f>
        <v>0</v>
      </c>
      <c r="AG2461" s="116">
        <f>SUM(AG2462:AG2463)</f>
        <v>0</v>
      </c>
      <c r="AH2461" s="116">
        <f>SUM(AH2462:AH2463)</f>
        <v>0</v>
      </c>
      <c r="AI2461" s="116">
        <f>SUM(AI2462:AI2463)</f>
        <v>0</v>
      </c>
      <c r="AJ2461" s="115">
        <f t="shared" si="644"/>
        <v>0</v>
      </c>
      <c r="AK2461" s="116">
        <f t="shared" si="644"/>
        <v>0</v>
      </c>
      <c r="AL2461" s="116">
        <f t="shared" si="644"/>
        <v>0</v>
      </c>
      <c r="AM2461" s="116">
        <f t="shared" si="644"/>
        <v>0</v>
      </c>
      <c r="AN2461" s="116">
        <f t="shared" si="644"/>
        <v>0</v>
      </c>
      <c r="AO2461" s="115">
        <f t="shared" si="642"/>
        <v>0</v>
      </c>
      <c r="AP2461" s="116">
        <f t="shared" si="642"/>
        <v>0</v>
      </c>
      <c r="AQ2461" s="116">
        <f t="shared" si="642"/>
        <v>0</v>
      </c>
      <c r="AR2461" s="116">
        <f t="shared" si="642"/>
        <v>0</v>
      </c>
      <c r="AS2461" s="116">
        <f t="shared" si="643"/>
        <v>0</v>
      </c>
    </row>
    <row r="2462" spans="2:45" ht="16.5" thickTop="1" thickBot="1" x14ac:dyDescent="0.3">
      <c r="B2462" s="101" t="str">
        <f t="shared" si="637"/>
        <v>b</v>
      </c>
      <c r="D2462" s="109" t="s">
        <v>279</v>
      </c>
      <c r="E2462" s="121" t="s">
        <v>306</v>
      </c>
      <c r="F2462" s="115">
        <f t="shared" si="631"/>
        <v>0</v>
      </c>
      <c r="G2462" s="116">
        <v>0</v>
      </c>
      <c r="H2462" s="116">
        <v>0</v>
      </c>
      <c r="I2462" s="116">
        <v>0</v>
      </c>
      <c r="J2462" s="116">
        <v>0</v>
      </c>
      <c r="K2462" s="115">
        <f t="shared" si="638"/>
        <v>0</v>
      </c>
      <c r="L2462" s="116">
        <v>0</v>
      </c>
      <c r="M2462" s="116">
        <v>0</v>
      </c>
      <c r="N2462" s="116">
        <v>0</v>
      </c>
      <c r="O2462" s="116">
        <v>0</v>
      </c>
      <c r="P2462" s="115">
        <f t="shared" si="639"/>
        <v>0</v>
      </c>
      <c r="Q2462" s="116">
        <v>0</v>
      </c>
      <c r="R2462" s="116">
        <v>0</v>
      </c>
      <c r="S2462" s="116">
        <v>0</v>
      </c>
      <c r="T2462" s="116">
        <v>0</v>
      </c>
      <c r="U2462" s="111">
        <f t="shared" si="629"/>
        <v>0</v>
      </c>
      <c r="V2462" s="116">
        <f t="shared" si="629"/>
        <v>0</v>
      </c>
      <c r="W2462" s="116">
        <f t="shared" si="629"/>
        <v>0</v>
      </c>
      <c r="X2462" s="116">
        <f t="shared" si="629"/>
        <v>0</v>
      </c>
      <c r="Y2462" s="116">
        <f t="shared" si="629"/>
        <v>0</v>
      </c>
      <c r="Z2462" s="115">
        <f t="shared" si="640"/>
        <v>0</v>
      </c>
      <c r="AA2462" s="116">
        <v>0</v>
      </c>
      <c r="AB2462" s="116">
        <v>0</v>
      </c>
      <c r="AC2462" s="116">
        <v>0</v>
      </c>
      <c r="AD2462" s="116">
        <v>0</v>
      </c>
      <c r="AE2462" s="115">
        <f t="shared" si="641"/>
        <v>0</v>
      </c>
      <c r="AF2462" s="116">
        <v>0</v>
      </c>
      <c r="AG2462" s="116">
        <v>0</v>
      </c>
      <c r="AH2462" s="116">
        <v>0</v>
      </c>
      <c r="AI2462" s="116">
        <v>0</v>
      </c>
      <c r="AJ2462" s="115">
        <f t="shared" si="644"/>
        <v>0</v>
      </c>
      <c r="AK2462" s="116">
        <f t="shared" si="644"/>
        <v>0</v>
      </c>
      <c r="AL2462" s="116">
        <f t="shared" si="644"/>
        <v>0</v>
      </c>
      <c r="AM2462" s="116">
        <f t="shared" si="644"/>
        <v>0</v>
      </c>
      <c r="AN2462" s="116">
        <f t="shared" si="644"/>
        <v>0</v>
      </c>
      <c r="AO2462" s="115">
        <f t="shared" si="642"/>
        <v>0</v>
      </c>
      <c r="AP2462" s="116">
        <f t="shared" si="642"/>
        <v>0</v>
      </c>
      <c r="AQ2462" s="116">
        <f t="shared" si="642"/>
        <v>0</v>
      </c>
      <c r="AR2462" s="116">
        <f t="shared" si="642"/>
        <v>0</v>
      </c>
      <c r="AS2462" s="116">
        <f t="shared" si="643"/>
        <v>0</v>
      </c>
    </row>
    <row r="2463" spans="2:45" ht="27" thickTop="1" thickBot="1" x14ac:dyDescent="0.3">
      <c r="B2463" s="101" t="str">
        <f t="shared" si="637"/>
        <v>b</v>
      </c>
      <c r="D2463" s="109" t="s">
        <v>279</v>
      </c>
      <c r="E2463" s="121" t="s">
        <v>307</v>
      </c>
      <c r="F2463" s="115">
        <f t="shared" si="631"/>
        <v>0</v>
      </c>
      <c r="G2463" s="116">
        <f>SUM(G2464:G2465)</f>
        <v>0</v>
      </c>
      <c r="H2463" s="116">
        <f>SUM(H2464:H2465)</f>
        <v>0</v>
      </c>
      <c r="I2463" s="116">
        <f>SUM(I2464:I2465)</f>
        <v>0</v>
      </c>
      <c r="J2463" s="116">
        <f>SUM(J2464:J2465)</f>
        <v>0</v>
      </c>
      <c r="K2463" s="115">
        <f t="shared" si="638"/>
        <v>0</v>
      </c>
      <c r="L2463" s="116">
        <f>SUM(L2464:L2465)</f>
        <v>0</v>
      </c>
      <c r="M2463" s="116">
        <f>SUM(M2464:M2465)</f>
        <v>0</v>
      </c>
      <c r="N2463" s="116">
        <f>SUM(N2464:N2465)</f>
        <v>0</v>
      </c>
      <c r="O2463" s="116">
        <f>SUM(O2464:O2465)</f>
        <v>0</v>
      </c>
      <c r="P2463" s="115">
        <f t="shared" si="639"/>
        <v>0</v>
      </c>
      <c r="Q2463" s="116">
        <f>SUM(Q2464:Q2465)</f>
        <v>0</v>
      </c>
      <c r="R2463" s="116">
        <f>SUM(R2464:R2465)</f>
        <v>0</v>
      </c>
      <c r="S2463" s="116">
        <f>SUM(S2464:S2465)</f>
        <v>0</v>
      </c>
      <c r="T2463" s="116">
        <f>SUM(T2464:T2465)</f>
        <v>0</v>
      </c>
      <c r="U2463" s="111">
        <f t="shared" si="629"/>
        <v>0</v>
      </c>
      <c r="V2463" s="116">
        <f t="shared" si="629"/>
        <v>0</v>
      </c>
      <c r="W2463" s="116">
        <f t="shared" si="629"/>
        <v>0</v>
      </c>
      <c r="X2463" s="116">
        <f t="shared" si="629"/>
        <v>0</v>
      </c>
      <c r="Y2463" s="116">
        <f t="shared" si="629"/>
        <v>0</v>
      </c>
      <c r="Z2463" s="115">
        <f t="shared" si="640"/>
        <v>0</v>
      </c>
      <c r="AA2463" s="116">
        <f>SUM(AA2464:AA2465)</f>
        <v>0</v>
      </c>
      <c r="AB2463" s="116">
        <f>SUM(AB2464:AB2465)</f>
        <v>0</v>
      </c>
      <c r="AC2463" s="116">
        <f>SUM(AC2464:AC2465)</f>
        <v>0</v>
      </c>
      <c r="AD2463" s="116">
        <f>SUM(AD2464:AD2465)</f>
        <v>0</v>
      </c>
      <c r="AE2463" s="115">
        <f t="shared" si="641"/>
        <v>0</v>
      </c>
      <c r="AF2463" s="116">
        <f>SUM(AF2464:AF2465)</f>
        <v>0</v>
      </c>
      <c r="AG2463" s="116">
        <f>SUM(AG2464:AG2465)</f>
        <v>0</v>
      </c>
      <c r="AH2463" s="116">
        <f>SUM(AH2464:AH2465)</f>
        <v>0</v>
      </c>
      <c r="AI2463" s="116">
        <f>SUM(AI2464:AI2465)</f>
        <v>0</v>
      </c>
      <c r="AJ2463" s="115">
        <f t="shared" si="644"/>
        <v>0</v>
      </c>
      <c r="AK2463" s="116">
        <f t="shared" si="644"/>
        <v>0</v>
      </c>
      <c r="AL2463" s="116">
        <f t="shared" si="644"/>
        <v>0</v>
      </c>
      <c r="AM2463" s="116">
        <f t="shared" si="644"/>
        <v>0</v>
      </c>
      <c r="AN2463" s="116">
        <f t="shared" si="644"/>
        <v>0</v>
      </c>
      <c r="AO2463" s="115">
        <f t="shared" si="642"/>
        <v>0</v>
      </c>
      <c r="AP2463" s="116">
        <f t="shared" si="642"/>
        <v>0</v>
      </c>
      <c r="AQ2463" s="116">
        <f t="shared" si="642"/>
        <v>0</v>
      </c>
      <c r="AR2463" s="116">
        <f t="shared" si="642"/>
        <v>0</v>
      </c>
      <c r="AS2463" s="116">
        <f t="shared" si="643"/>
        <v>0</v>
      </c>
    </row>
    <row r="2464" spans="2:45" ht="27" thickTop="1" thickBot="1" x14ac:dyDescent="0.3">
      <c r="B2464" s="101" t="str">
        <f t="shared" si="637"/>
        <v>b</v>
      </c>
      <c r="D2464" s="109" t="s">
        <v>279</v>
      </c>
      <c r="E2464" s="122" t="s">
        <v>308</v>
      </c>
      <c r="F2464" s="115">
        <f t="shared" si="631"/>
        <v>0</v>
      </c>
      <c r="G2464" s="116">
        <v>0</v>
      </c>
      <c r="H2464" s="116">
        <v>0</v>
      </c>
      <c r="I2464" s="116">
        <v>0</v>
      </c>
      <c r="J2464" s="116">
        <v>0</v>
      </c>
      <c r="K2464" s="115">
        <f t="shared" si="638"/>
        <v>0</v>
      </c>
      <c r="L2464" s="116">
        <v>0</v>
      </c>
      <c r="M2464" s="116">
        <v>0</v>
      </c>
      <c r="N2464" s="116">
        <v>0</v>
      </c>
      <c r="O2464" s="116">
        <v>0</v>
      </c>
      <c r="P2464" s="115">
        <f t="shared" si="639"/>
        <v>0</v>
      </c>
      <c r="Q2464" s="116">
        <v>0</v>
      </c>
      <c r="R2464" s="116">
        <v>0</v>
      </c>
      <c r="S2464" s="116">
        <v>0</v>
      </c>
      <c r="T2464" s="116">
        <v>0</v>
      </c>
      <c r="U2464" s="111">
        <f t="shared" si="629"/>
        <v>0</v>
      </c>
      <c r="V2464" s="116">
        <f t="shared" si="629"/>
        <v>0</v>
      </c>
      <c r="W2464" s="116">
        <f t="shared" si="629"/>
        <v>0</v>
      </c>
      <c r="X2464" s="116">
        <f t="shared" si="629"/>
        <v>0</v>
      </c>
      <c r="Y2464" s="116">
        <f t="shared" si="629"/>
        <v>0</v>
      </c>
      <c r="Z2464" s="115">
        <f t="shared" si="640"/>
        <v>0</v>
      </c>
      <c r="AA2464" s="116">
        <v>0</v>
      </c>
      <c r="AB2464" s="116">
        <v>0</v>
      </c>
      <c r="AC2464" s="116">
        <v>0</v>
      </c>
      <c r="AD2464" s="116">
        <v>0</v>
      </c>
      <c r="AE2464" s="115">
        <f t="shared" si="641"/>
        <v>0</v>
      </c>
      <c r="AF2464" s="116">
        <v>0</v>
      </c>
      <c r="AG2464" s="116">
        <v>0</v>
      </c>
      <c r="AH2464" s="116">
        <v>0</v>
      </c>
      <c r="AI2464" s="116">
        <v>0</v>
      </c>
      <c r="AJ2464" s="115">
        <f t="shared" si="644"/>
        <v>0</v>
      </c>
      <c r="AK2464" s="116">
        <f t="shared" si="644"/>
        <v>0</v>
      </c>
      <c r="AL2464" s="116">
        <f t="shared" si="644"/>
        <v>0</v>
      </c>
      <c r="AM2464" s="116">
        <f t="shared" si="644"/>
        <v>0</v>
      </c>
      <c r="AN2464" s="116">
        <f t="shared" si="644"/>
        <v>0</v>
      </c>
      <c r="AO2464" s="115">
        <f t="shared" si="642"/>
        <v>0</v>
      </c>
      <c r="AP2464" s="116">
        <f t="shared" si="642"/>
        <v>0</v>
      </c>
      <c r="AQ2464" s="116">
        <f t="shared" si="642"/>
        <v>0</v>
      </c>
      <c r="AR2464" s="116">
        <f t="shared" si="642"/>
        <v>0</v>
      </c>
      <c r="AS2464" s="116">
        <f t="shared" si="643"/>
        <v>0</v>
      </c>
    </row>
    <row r="2465" spans="2:45" ht="27" thickTop="1" thickBot="1" x14ac:dyDescent="0.3">
      <c r="B2465" s="101" t="str">
        <f t="shared" si="637"/>
        <v>b</v>
      </c>
      <c r="D2465" s="109" t="s">
        <v>279</v>
      </c>
      <c r="E2465" s="122" t="s">
        <v>309</v>
      </c>
      <c r="F2465" s="115">
        <f t="shared" si="631"/>
        <v>0</v>
      </c>
      <c r="G2465" s="116">
        <v>0</v>
      </c>
      <c r="H2465" s="116">
        <v>0</v>
      </c>
      <c r="I2465" s="116">
        <v>0</v>
      </c>
      <c r="J2465" s="116">
        <v>0</v>
      </c>
      <c r="K2465" s="115">
        <f t="shared" si="638"/>
        <v>0</v>
      </c>
      <c r="L2465" s="116">
        <v>0</v>
      </c>
      <c r="M2465" s="116">
        <v>0</v>
      </c>
      <c r="N2465" s="116">
        <v>0</v>
      </c>
      <c r="O2465" s="116">
        <v>0</v>
      </c>
      <c r="P2465" s="115">
        <f t="shared" si="639"/>
        <v>0</v>
      </c>
      <c r="Q2465" s="116">
        <v>0</v>
      </c>
      <c r="R2465" s="116">
        <v>0</v>
      </c>
      <c r="S2465" s="116">
        <v>0</v>
      </c>
      <c r="T2465" s="116">
        <v>0</v>
      </c>
      <c r="U2465" s="111">
        <f t="shared" si="629"/>
        <v>0</v>
      </c>
      <c r="V2465" s="116">
        <f t="shared" si="629"/>
        <v>0</v>
      </c>
      <c r="W2465" s="116">
        <f t="shared" si="629"/>
        <v>0</v>
      </c>
      <c r="X2465" s="116">
        <f t="shared" si="629"/>
        <v>0</v>
      </c>
      <c r="Y2465" s="116">
        <f t="shared" si="629"/>
        <v>0</v>
      </c>
      <c r="Z2465" s="115">
        <f t="shared" si="640"/>
        <v>0</v>
      </c>
      <c r="AA2465" s="116">
        <v>0</v>
      </c>
      <c r="AB2465" s="116">
        <v>0</v>
      </c>
      <c r="AC2465" s="116">
        <v>0</v>
      </c>
      <c r="AD2465" s="116">
        <v>0</v>
      </c>
      <c r="AE2465" s="115">
        <f t="shared" si="641"/>
        <v>0</v>
      </c>
      <c r="AF2465" s="116">
        <v>0</v>
      </c>
      <c r="AG2465" s="116">
        <v>0</v>
      </c>
      <c r="AH2465" s="116">
        <v>0</v>
      </c>
      <c r="AI2465" s="116">
        <v>0</v>
      </c>
      <c r="AJ2465" s="115">
        <f t="shared" si="644"/>
        <v>0</v>
      </c>
      <c r="AK2465" s="116">
        <f t="shared" si="644"/>
        <v>0</v>
      </c>
      <c r="AL2465" s="116">
        <f t="shared" si="644"/>
        <v>0</v>
      </c>
      <c r="AM2465" s="116">
        <f t="shared" si="644"/>
        <v>0</v>
      </c>
      <c r="AN2465" s="116">
        <f t="shared" si="644"/>
        <v>0</v>
      </c>
      <c r="AO2465" s="115">
        <f t="shared" si="642"/>
        <v>0</v>
      </c>
      <c r="AP2465" s="116">
        <f t="shared" si="642"/>
        <v>0</v>
      </c>
      <c r="AQ2465" s="116">
        <f t="shared" si="642"/>
        <v>0</v>
      </c>
      <c r="AR2465" s="116">
        <f t="shared" si="642"/>
        <v>0</v>
      </c>
      <c r="AS2465" s="116">
        <f t="shared" si="643"/>
        <v>0</v>
      </c>
    </row>
    <row r="2466" spans="2:45" ht="16.5" thickTop="1" thickBot="1" x14ac:dyDescent="0.3">
      <c r="B2466" s="101" t="str">
        <f t="shared" si="637"/>
        <v>b</v>
      </c>
      <c r="D2466" s="109" t="s">
        <v>279</v>
      </c>
      <c r="E2466" s="119" t="s">
        <v>310</v>
      </c>
      <c r="F2466" s="115">
        <f t="shared" si="631"/>
        <v>0</v>
      </c>
      <c r="G2466" s="116">
        <v>0</v>
      </c>
      <c r="H2466" s="116">
        <v>0</v>
      </c>
      <c r="I2466" s="116">
        <v>0</v>
      </c>
      <c r="J2466" s="116">
        <v>0</v>
      </c>
      <c r="K2466" s="115">
        <f t="shared" si="638"/>
        <v>0</v>
      </c>
      <c r="L2466" s="116">
        <v>0</v>
      </c>
      <c r="M2466" s="116">
        <v>0</v>
      </c>
      <c r="N2466" s="116">
        <v>0</v>
      </c>
      <c r="O2466" s="116">
        <v>0</v>
      </c>
      <c r="P2466" s="115">
        <f t="shared" si="639"/>
        <v>0</v>
      </c>
      <c r="Q2466" s="116">
        <v>0</v>
      </c>
      <c r="R2466" s="116">
        <v>0</v>
      </c>
      <c r="S2466" s="116">
        <v>0</v>
      </c>
      <c r="T2466" s="116">
        <v>0</v>
      </c>
      <c r="U2466" s="111">
        <f t="shared" si="629"/>
        <v>0</v>
      </c>
      <c r="V2466" s="116">
        <f t="shared" si="629"/>
        <v>0</v>
      </c>
      <c r="W2466" s="116">
        <f t="shared" si="629"/>
        <v>0</v>
      </c>
      <c r="X2466" s="116">
        <f t="shared" si="629"/>
        <v>0</v>
      </c>
      <c r="Y2466" s="116">
        <f t="shared" si="629"/>
        <v>0</v>
      </c>
      <c r="Z2466" s="115">
        <f t="shared" si="640"/>
        <v>0</v>
      </c>
      <c r="AA2466" s="116">
        <v>0</v>
      </c>
      <c r="AB2466" s="116">
        <v>0</v>
      </c>
      <c r="AC2466" s="116">
        <v>0</v>
      </c>
      <c r="AD2466" s="116">
        <v>0</v>
      </c>
      <c r="AE2466" s="115">
        <f t="shared" si="641"/>
        <v>0</v>
      </c>
      <c r="AF2466" s="116">
        <v>0</v>
      </c>
      <c r="AG2466" s="116">
        <v>0</v>
      </c>
      <c r="AH2466" s="116">
        <v>0</v>
      </c>
      <c r="AI2466" s="116">
        <v>0</v>
      </c>
      <c r="AJ2466" s="115">
        <f t="shared" si="644"/>
        <v>0</v>
      </c>
      <c r="AK2466" s="116">
        <f t="shared" si="644"/>
        <v>0</v>
      </c>
      <c r="AL2466" s="116">
        <f t="shared" si="644"/>
        <v>0</v>
      </c>
      <c r="AM2466" s="116">
        <f t="shared" si="644"/>
        <v>0</v>
      </c>
      <c r="AN2466" s="116">
        <f t="shared" si="644"/>
        <v>0</v>
      </c>
      <c r="AO2466" s="115">
        <f t="shared" si="642"/>
        <v>0</v>
      </c>
      <c r="AP2466" s="116">
        <f t="shared" si="642"/>
        <v>0</v>
      </c>
      <c r="AQ2466" s="116">
        <f t="shared" si="642"/>
        <v>0</v>
      </c>
      <c r="AR2466" s="116">
        <f t="shared" si="642"/>
        <v>0</v>
      </c>
      <c r="AS2466" s="116">
        <f t="shared" si="643"/>
        <v>0</v>
      </c>
    </row>
    <row r="2467" spans="2:45" ht="16.5" thickTop="1" thickBot="1" x14ac:dyDescent="0.3">
      <c r="B2467" s="101" t="str">
        <f t="shared" si="637"/>
        <v>b</v>
      </c>
      <c r="D2467" s="109" t="s">
        <v>279</v>
      </c>
      <c r="E2467" s="119" t="s">
        <v>311</v>
      </c>
      <c r="F2467" s="115">
        <f t="shared" si="631"/>
        <v>0</v>
      </c>
      <c r="G2467" s="116">
        <v>0</v>
      </c>
      <c r="H2467" s="116">
        <v>0</v>
      </c>
      <c r="I2467" s="116">
        <v>0</v>
      </c>
      <c r="J2467" s="116">
        <v>0</v>
      </c>
      <c r="K2467" s="115">
        <f t="shared" si="638"/>
        <v>0</v>
      </c>
      <c r="L2467" s="116">
        <v>0</v>
      </c>
      <c r="M2467" s="116">
        <v>0</v>
      </c>
      <c r="N2467" s="116">
        <v>0</v>
      </c>
      <c r="O2467" s="116">
        <v>0</v>
      </c>
      <c r="P2467" s="115">
        <f t="shared" si="639"/>
        <v>0</v>
      </c>
      <c r="Q2467" s="116">
        <v>0</v>
      </c>
      <c r="R2467" s="116">
        <v>0</v>
      </c>
      <c r="S2467" s="116">
        <v>0</v>
      </c>
      <c r="T2467" s="116">
        <v>0</v>
      </c>
      <c r="U2467" s="111">
        <f t="shared" si="629"/>
        <v>0</v>
      </c>
      <c r="V2467" s="116">
        <f t="shared" si="629"/>
        <v>0</v>
      </c>
      <c r="W2467" s="116">
        <f t="shared" si="629"/>
        <v>0</v>
      </c>
      <c r="X2467" s="116">
        <f t="shared" si="629"/>
        <v>0</v>
      </c>
      <c r="Y2467" s="116">
        <f t="shared" si="629"/>
        <v>0</v>
      </c>
      <c r="Z2467" s="115">
        <f t="shared" si="640"/>
        <v>0</v>
      </c>
      <c r="AA2467" s="116">
        <v>0</v>
      </c>
      <c r="AB2467" s="116">
        <v>0</v>
      </c>
      <c r="AC2467" s="116">
        <v>0</v>
      </c>
      <c r="AD2467" s="116">
        <v>0</v>
      </c>
      <c r="AE2467" s="115">
        <f t="shared" si="641"/>
        <v>0</v>
      </c>
      <c r="AF2467" s="116">
        <v>0</v>
      </c>
      <c r="AG2467" s="116">
        <v>0</v>
      </c>
      <c r="AH2467" s="116">
        <v>0</v>
      </c>
      <c r="AI2467" s="116">
        <v>0</v>
      </c>
      <c r="AJ2467" s="115">
        <f t="shared" si="644"/>
        <v>0</v>
      </c>
      <c r="AK2467" s="116">
        <f t="shared" si="644"/>
        <v>0</v>
      </c>
      <c r="AL2467" s="116">
        <f t="shared" si="644"/>
        <v>0</v>
      </c>
      <c r="AM2467" s="116">
        <f t="shared" si="644"/>
        <v>0</v>
      </c>
      <c r="AN2467" s="116">
        <f t="shared" si="644"/>
        <v>0</v>
      </c>
      <c r="AO2467" s="115">
        <f t="shared" si="642"/>
        <v>0</v>
      </c>
      <c r="AP2467" s="116">
        <f t="shared" si="642"/>
        <v>0</v>
      </c>
      <c r="AQ2467" s="116">
        <f t="shared" si="642"/>
        <v>0</v>
      </c>
      <c r="AR2467" s="116">
        <f t="shared" si="642"/>
        <v>0</v>
      </c>
      <c r="AS2467" s="116">
        <f t="shared" si="643"/>
        <v>0</v>
      </c>
    </row>
    <row r="2468" spans="2:45" ht="16.5" thickTop="1" thickBot="1" x14ac:dyDescent="0.3">
      <c r="B2468" s="101" t="str">
        <f t="shared" si="637"/>
        <v>b</v>
      </c>
      <c r="D2468" s="109" t="s">
        <v>279</v>
      </c>
      <c r="E2468" s="119" t="s">
        <v>312</v>
      </c>
      <c r="F2468" s="115">
        <f t="shared" si="631"/>
        <v>0</v>
      </c>
      <c r="G2468" s="116">
        <v>0</v>
      </c>
      <c r="H2468" s="116">
        <v>0</v>
      </c>
      <c r="I2468" s="116">
        <v>0</v>
      </c>
      <c r="J2468" s="116">
        <v>0</v>
      </c>
      <c r="K2468" s="115">
        <f t="shared" si="638"/>
        <v>0</v>
      </c>
      <c r="L2468" s="116">
        <v>0</v>
      </c>
      <c r="M2468" s="116">
        <v>0</v>
      </c>
      <c r="N2468" s="116">
        <v>0</v>
      </c>
      <c r="O2468" s="116">
        <v>0</v>
      </c>
      <c r="P2468" s="115">
        <f t="shared" si="639"/>
        <v>0</v>
      </c>
      <c r="Q2468" s="116">
        <v>0</v>
      </c>
      <c r="R2468" s="116">
        <v>0</v>
      </c>
      <c r="S2468" s="116">
        <v>0</v>
      </c>
      <c r="T2468" s="116">
        <v>0</v>
      </c>
      <c r="U2468" s="111">
        <f t="shared" ref="U2468:Y2516" si="645">Z2468+AE2468</f>
        <v>0</v>
      </c>
      <c r="V2468" s="116">
        <f t="shared" si="645"/>
        <v>0</v>
      </c>
      <c r="W2468" s="116">
        <f t="shared" si="645"/>
        <v>0</v>
      </c>
      <c r="X2468" s="116">
        <f t="shared" si="645"/>
        <v>0</v>
      </c>
      <c r="Y2468" s="116">
        <f t="shared" si="645"/>
        <v>0</v>
      </c>
      <c r="Z2468" s="115">
        <f t="shared" si="640"/>
        <v>0</v>
      </c>
      <c r="AA2468" s="116">
        <v>0</v>
      </c>
      <c r="AB2468" s="116">
        <v>0</v>
      </c>
      <c r="AC2468" s="116">
        <v>0</v>
      </c>
      <c r="AD2468" s="116">
        <v>0</v>
      </c>
      <c r="AE2468" s="115">
        <f t="shared" si="641"/>
        <v>0</v>
      </c>
      <c r="AF2468" s="116">
        <v>0</v>
      </c>
      <c r="AG2468" s="116">
        <v>0</v>
      </c>
      <c r="AH2468" s="116">
        <v>0</v>
      </c>
      <c r="AI2468" s="116">
        <v>0</v>
      </c>
      <c r="AJ2468" s="115">
        <f t="shared" si="644"/>
        <v>0</v>
      </c>
      <c r="AK2468" s="116">
        <f t="shared" si="644"/>
        <v>0</v>
      </c>
      <c r="AL2468" s="116">
        <f t="shared" si="644"/>
        <v>0</v>
      </c>
      <c r="AM2468" s="116">
        <f t="shared" si="644"/>
        <v>0</v>
      </c>
      <c r="AN2468" s="116">
        <f t="shared" si="644"/>
        <v>0</v>
      </c>
      <c r="AO2468" s="115">
        <f t="shared" si="642"/>
        <v>0</v>
      </c>
      <c r="AP2468" s="116">
        <f t="shared" si="642"/>
        <v>0</v>
      </c>
      <c r="AQ2468" s="116">
        <f t="shared" si="642"/>
        <v>0</v>
      </c>
      <c r="AR2468" s="116">
        <f t="shared" si="642"/>
        <v>0</v>
      </c>
      <c r="AS2468" s="116">
        <f t="shared" si="643"/>
        <v>0</v>
      </c>
    </row>
    <row r="2469" spans="2:45" ht="27" thickTop="1" thickBot="1" x14ac:dyDescent="0.3">
      <c r="B2469" s="101" t="str">
        <f t="shared" si="637"/>
        <v>a</v>
      </c>
      <c r="C2469" s="101" t="str">
        <f t="shared" ref="C2469:C2484" si="646">IF((G2469+H2469+I2469+K2469++L2469+M2469+N2469+U2469+AJ2469+AO2469)&gt;0,"a","b")</f>
        <v>a</v>
      </c>
      <c r="D2469" s="109" t="s">
        <v>217</v>
      </c>
      <c r="E2469" s="88" t="s">
        <v>239</v>
      </c>
      <c r="F2469" s="115">
        <f t="shared" si="631"/>
        <v>400000</v>
      </c>
      <c r="G2469" s="116">
        <f>SUM(G2470,G2482:G2484)</f>
        <v>25000</v>
      </c>
      <c r="H2469" s="116">
        <f>SUM(H2470,H2482:H2484)</f>
        <v>25000</v>
      </c>
      <c r="I2469" s="116">
        <f>SUM(I2470,I2482:I2484)</f>
        <v>175000</v>
      </c>
      <c r="J2469" s="116">
        <f>SUM(J2470,J2482:J2484)</f>
        <v>175000</v>
      </c>
      <c r="K2469" s="115">
        <f t="shared" si="638"/>
        <v>400000</v>
      </c>
      <c r="L2469" s="116">
        <f>SUM(L2470,L2482:L2484)</f>
        <v>255000</v>
      </c>
      <c r="M2469" s="116">
        <f>SUM(M2470,M2482:M2484)</f>
        <v>50000</v>
      </c>
      <c r="N2469" s="116">
        <f>SUM(N2470,N2482:N2484)</f>
        <v>50000</v>
      </c>
      <c r="O2469" s="116">
        <f>SUM(O2470,O2482:O2484)</f>
        <v>45000</v>
      </c>
      <c r="P2469" s="115">
        <f t="shared" si="639"/>
        <v>76097.5</v>
      </c>
      <c r="Q2469" s="116">
        <f>SUM(Q2470,Q2482:Q2484)</f>
        <v>68778.5</v>
      </c>
      <c r="R2469" s="116">
        <f>SUM(R2470,R2482:R2484)</f>
        <v>7319</v>
      </c>
      <c r="S2469" s="116">
        <f>SUM(S2470,S2482:S2484)</f>
        <v>0</v>
      </c>
      <c r="T2469" s="116">
        <f>SUM(T2470,T2482:T2484)</f>
        <v>0</v>
      </c>
      <c r="U2469" s="111">
        <f t="shared" si="645"/>
        <v>400000</v>
      </c>
      <c r="V2469" s="116">
        <f t="shared" si="645"/>
        <v>0</v>
      </c>
      <c r="W2469" s="116">
        <f t="shared" si="645"/>
        <v>400000</v>
      </c>
      <c r="X2469" s="116">
        <f t="shared" si="645"/>
        <v>0</v>
      </c>
      <c r="Y2469" s="116">
        <f t="shared" si="645"/>
        <v>0</v>
      </c>
      <c r="Z2469" s="115">
        <f t="shared" si="640"/>
        <v>400000</v>
      </c>
      <c r="AA2469" s="116">
        <f>SUM(AA2470,AA2482:AA2484)</f>
        <v>0</v>
      </c>
      <c r="AB2469" s="116">
        <f>SUM(AB2470,AB2482:AB2484)</f>
        <v>400000</v>
      </c>
      <c r="AC2469" s="116">
        <f>SUM(AC2470,AC2482:AC2484)</f>
        <v>0</v>
      </c>
      <c r="AD2469" s="116">
        <f>SUM(AD2470,AD2482:AD2484)</f>
        <v>0</v>
      </c>
      <c r="AE2469" s="115">
        <f t="shared" si="641"/>
        <v>0</v>
      </c>
      <c r="AF2469" s="116">
        <f>SUM(AF2470,AF2482:AF2484)</f>
        <v>0</v>
      </c>
      <c r="AG2469" s="116">
        <f>SUM(AG2470,AG2482:AG2484)</f>
        <v>0</v>
      </c>
      <c r="AH2469" s="116">
        <f>SUM(AH2470,AH2482:AH2484)</f>
        <v>0</v>
      </c>
      <c r="AI2469" s="116">
        <f>SUM(AI2470,AI2482:AI2484)</f>
        <v>0</v>
      </c>
      <c r="AJ2469" s="115">
        <f t="shared" si="644"/>
        <v>800000</v>
      </c>
      <c r="AK2469" s="116">
        <f t="shared" si="644"/>
        <v>25000</v>
      </c>
      <c r="AL2469" s="116">
        <f t="shared" si="644"/>
        <v>425000</v>
      </c>
      <c r="AM2469" s="116">
        <f t="shared" si="644"/>
        <v>175000</v>
      </c>
      <c r="AN2469" s="116">
        <f t="shared" si="644"/>
        <v>175000</v>
      </c>
      <c r="AO2469" s="115">
        <f t="shared" si="642"/>
        <v>800000</v>
      </c>
      <c r="AP2469" s="116">
        <f t="shared" si="642"/>
        <v>255000</v>
      </c>
      <c r="AQ2469" s="116">
        <f t="shared" si="642"/>
        <v>450000</v>
      </c>
      <c r="AR2469" s="116">
        <f t="shared" si="642"/>
        <v>50000</v>
      </c>
      <c r="AS2469" s="116">
        <f t="shared" si="643"/>
        <v>45000</v>
      </c>
    </row>
    <row r="2470" spans="2:45" ht="16.5" thickTop="1" thickBot="1" x14ac:dyDescent="0.3">
      <c r="B2470" s="101" t="str">
        <f t="shared" si="637"/>
        <v>a</v>
      </c>
      <c r="C2470" s="101" t="str">
        <f t="shared" si="646"/>
        <v>a</v>
      </c>
      <c r="D2470" s="109" t="s">
        <v>279</v>
      </c>
      <c r="E2470" s="118" t="s">
        <v>298</v>
      </c>
      <c r="F2470" s="115">
        <f t="shared" si="631"/>
        <v>400000</v>
      </c>
      <c r="G2470" s="116">
        <f>SUM(G2471:G2477)</f>
        <v>25000</v>
      </c>
      <c r="H2470" s="116">
        <f>SUM(H2471:H2477)</f>
        <v>25000</v>
      </c>
      <c r="I2470" s="116">
        <f>SUM(I2471:I2477)</f>
        <v>175000</v>
      </c>
      <c r="J2470" s="116">
        <f>SUM(J2471:J2477)</f>
        <v>175000</v>
      </c>
      <c r="K2470" s="115">
        <f t="shared" si="638"/>
        <v>400000</v>
      </c>
      <c r="L2470" s="116">
        <f>SUM(L2471:L2477)</f>
        <v>255000</v>
      </c>
      <c r="M2470" s="116">
        <f>SUM(M2471:M2477)</f>
        <v>50000</v>
      </c>
      <c r="N2470" s="116">
        <f>SUM(N2471:N2477)</f>
        <v>50000</v>
      </c>
      <c r="O2470" s="116">
        <f>SUM(O2471:O2477)</f>
        <v>45000</v>
      </c>
      <c r="P2470" s="115">
        <f t="shared" si="639"/>
        <v>76097.5</v>
      </c>
      <c r="Q2470" s="116">
        <f>SUM(Q2471:Q2477)</f>
        <v>68778.5</v>
      </c>
      <c r="R2470" s="116">
        <f>SUM(R2471:R2477)</f>
        <v>7319</v>
      </c>
      <c r="S2470" s="116">
        <f>SUM(S2471:S2477)</f>
        <v>0</v>
      </c>
      <c r="T2470" s="116">
        <f>SUM(T2471:T2477)</f>
        <v>0</v>
      </c>
      <c r="U2470" s="111">
        <f t="shared" si="645"/>
        <v>400000</v>
      </c>
      <c r="V2470" s="116">
        <f t="shared" si="645"/>
        <v>0</v>
      </c>
      <c r="W2470" s="116">
        <f t="shared" si="645"/>
        <v>400000</v>
      </c>
      <c r="X2470" s="116">
        <f t="shared" si="645"/>
        <v>0</v>
      </c>
      <c r="Y2470" s="116">
        <f t="shared" si="645"/>
        <v>0</v>
      </c>
      <c r="Z2470" s="115">
        <f t="shared" si="640"/>
        <v>400000</v>
      </c>
      <c r="AA2470" s="116">
        <f>SUM(AA2471:AA2477)</f>
        <v>0</v>
      </c>
      <c r="AB2470" s="116">
        <f>SUM(AB2471:AB2477)</f>
        <v>400000</v>
      </c>
      <c r="AC2470" s="116">
        <f>SUM(AC2471:AC2477)</f>
        <v>0</v>
      </c>
      <c r="AD2470" s="116">
        <f>SUM(AD2471:AD2477)</f>
        <v>0</v>
      </c>
      <c r="AE2470" s="115">
        <f t="shared" si="641"/>
        <v>0</v>
      </c>
      <c r="AF2470" s="116">
        <f>SUM(AF2471:AF2477)</f>
        <v>0</v>
      </c>
      <c r="AG2470" s="116">
        <f>SUM(AG2471:AG2477)</f>
        <v>0</v>
      </c>
      <c r="AH2470" s="116">
        <f>SUM(AH2471:AH2477)</f>
        <v>0</v>
      </c>
      <c r="AI2470" s="116">
        <f>SUM(AI2471:AI2477)</f>
        <v>0</v>
      </c>
      <c r="AJ2470" s="115">
        <f t="shared" si="644"/>
        <v>800000</v>
      </c>
      <c r="AK2470" s="116">
        <f t="shared" si="644"/>
        <v>25000</v>
      </c>
      <c r="AL2470" s="116">
        <f t="shared" si="644"/>
        <v>425000</v>
      </c>
      <c r="AM2470" s="116">
        <f t="shared" si="644"/>
        <v>175000</v>
      </c>
      <c r="AN2470" s="116">
        <f t="shared" si="644"/>
        <v>175000</v>
      </c>
      <c r="AO2470" s="115">
        <f t="shared" si="642"/>
        <v>800000</v>
      </c>
      <c r="AP2470" s="116">
        <f t="shared" si="642"/>
        <v>255000</v>
      </c>
      <c r="AQ2470" s="116">
        <f t="shared" si="642"/>
        <v>450000</v>
      </c>
      <c r="AR2470" s="116">
        <f t="shared" si="642"/>
        <v>50000</v>
      </c>
      <c r="AS2470" s="116">
        <f t="shared" si="643"/>
        <v>45000</v>
      </c>
    </row>
    <row r="2471" spans="2:45" ht="16.5" hidden="1" thickTop="1" thickBot="1" x14ac:dyDescent="0.3">
      <c r="B2471" s="101" t="str">
        <f t="shared" si="637"/>
        <v>b</v>
      </c>
      <c r="C2471" s="101" t="str">
        <f t="shared" si="646"/>
        <v>b</v>
      </c>
      <c r="D2471" s="109" t="s">
        <v>279</v>
      </c>
      <c r="E2471" s="119" t="s">
        <v>299</v>
      </c>
      <c r="F2471" s="115">
        <f t="shared" si="631"/>
        <v>0</v>
      </c>
      <c r="G2471" s="116">
        <v>0</v>
      </c>
      <c r="H2471" s="116">
        <v>0</v>
      </c>
      <c r="I2471" s="116">
        <v>0</v>
      </c>
      <c r="J2471" s="116">
        <v>0</v>
      </c>
      <c r="K2471" s="115">
        <f t="shared" si="638"/>
        <v>0</v>
      </c>
      <c r="L2471" s="116">
        <v>0</v>
      </c>
      <c r="M2471" s="116">
        <v>0</v>
      </c>
      <c r="N2471" s="116">
        <v>0</v>
      </c>
      <c r="O2471" s="116">
        <v>0</v>
      </c>
      <c r="P2471" s="115">
        <f t="shared" si="639"/>
        <v>0</v>
      </c>
      <c r="Q2471" s="116">
        <v>0</v>
      </c>
      <c r="R2471" s="116">
        <v>0</v>
      </c>
      <c r="S2471" s="116">
        <v>0</v>
      </c>
      <c r="T2471" s="116">
        <v>0</v>
      </c>
      <c r="U2471" s="111">
        <f t="shared" si="645"/>
        <v>0</v>
      </c>
      <c r="V2471" s="116">
        <f t="shared" si="645"/>
        <v>0</v>
      </c>
      <c r="W2471" s="116">
        <f t="shared" si="645"/>
        <v>0</v>
      </c>
      <c r="X2471" s="116">
        <f t="shared" si="645"/>
        <v>0</v>
      </c>
      <c r="Y2471" s="116">
        <f t="shared" si="645"/>
        <v>0</v>
      </c>
      <c r="Z2471" s="115">
        <f t="shared" si="640"/>
        <v>0</v>
      </c>
      <c r="AA2471" s="116">
        <v>0</v>
      </c>
      <c r="AB2471" s="116">
        <v>0</v>
      </c>
      <c r="AC2471" s="116">
        <v>0</v>
      </c>
      <c r="AD2471" s="116">
        <v>0</v>
      </c>
      <c r="AE2471" s="115">
        <f t="shared" si="641"/>
        <v>0</v>
      </c>
      <c r="AF2471" s="116">
        <v>0</v>
      </c>
      <c r="AG2471" s="116">
        <v>0</v>
      </c>
      <c r="AH2471" s="116">
        <v>0</v>
      </c>
      <c r="AI2471" s="116">
        <v>0</v>
      </c>
      <c r="AJ2471" s="115">
        <f t="shared" si="644"/>
        <v>0</v>
      </c>
      <c r="AK2471" s="116">
        <f t="shared" si="644"/>
        <v>0</v>
      </c>
      <c r="AL2471" s="116">
        <f t="shared" si="644"/>
        <v>0</v>
      </c>
      <c r="AM2471" s="116">
        <f t="shared" si="644"/>
        <v>0</v>
      </c>
      <c r="AN2471" s="116">
        <f t="shared" si="644"/>
        <v>0</v>
      </c>
      <c r="AO2471" s="115">
        <f t="shared" si="642"/>
        <v>0</v>
      </c>
      <c r="AP2471" s="116">
        <f t="shared" si="642"/>
        <v>0</v>
      </c>
      <c r="AQ2471" s="116">
        <f t="shared" si="642"/>
        <v>0</v>
      </c>
      <c r="AR2471" s="116">
        <f t="shared" si="642"/>
        <v>0</v>
      </c>
      <c r="AS2471" s="116">
        <f t="shared" si="643"/>
        <v>0</v>
      </c>
    </row>
    <row r="2472" spans="2:45" ht="16.5" hidden="1" thickTop="1" thickBot="1" x14ac:dyDescent="0.3">
      <c r="B2472" s="101" t="str">
        <f t="shared" si="637"/>
        <v>b</v>
      </c>
      <c r="C2472" s="101" t="str">
        <f t="shared" si="646"/>
        <v>b</v>
      </c>
      <c r="D2472" s="109" t="s">
        <v>279</v>
      </c>
      <c r="E2472" s="119" t="s">
        <v>300</v>
      </c>
      <c r="F2472" s="115">
        <f t="shared" si="631"/>
        <v>0</v>
      </c>
      <c r="G2472" s="116">
        <v>0</v>
      </c>
      <c r="H2472" s="116">
        <v>0</v>
      </c>
      <c r="I2472" s="116">
        <v>0</v>
      </c>
      <c r="J2472" s="116">
        <v>0</v>
      </c>
      <c r="K2472" s="115">
        <f t="shared" si="638"/>
        <v>0</v>
      </c>
      <c r="L2472" s="116">
        <v>0</v>
      </c>
      <c r="M2472" s="116">
        <v>0</v>
      </c>
      <c r="N2472" s="116">
        <v>0</v>
      </c>
      <c r="O2472" s="116">
        <v>0</v>
      </c>
      <c r="P2472" s="115">
        <f t="shared" si="639"/>
        <v>0</v>
      </c>
      <c r="Q2472" s="116">
        <v>0</v>
      </c>
      <c r="R2472" s="116">
        <v>0</v>
      </c>
      <c r="S2472" s="116">
        <v>0</v>
      </c>
      <c r="T2472" s="116">
        <v>0</v>
      </c>
      <c r="U2472" s="111">
        <f t="shared" si="645"/>
        <v>0</v>
      </c>
      <c r="V2472" s="116">
        <f t="shared" si="645"/>
        <v>0</v>
      </c>
      <c r="W2472" s="116">
        <f t="shared" si="645"/>
        <v>0</v>
      </c>
      <c r="X2472" s="116">
        <f t="shared" si="645"/>
        <v>0</v>
      </c>
      <c r="Y2472" s="116">
        <f t="shared" si="645"/>
        <v>0</v>
      </c>
      <c r="Z2472" s="115">
        <f t="shared" si="640"/>
        <v>0</v>
      </c>
      <c r="AA2472" s="116">
        <v>0</v>
      </c>
      <c r="AB2472" s="116">
        <v>0</v>
      </c>
      <c r="AC2472" s="116">
        <v>0</v>
      </c>
      <c r="AD2472" s="116">
        <v>0</v>
      </c>
      <c r="AE2472" s="115">
        <f t="shared" si="641"/>
        <v>0</v>
      </c>
      <c r="AF2472" s="116">
        <v>0</v>
      </c>
      <c r="AG2472" s="116">
        <v>0</v>
      </c>
      <c r="AH2472" s="116">
        <v>0</v>
      </c>
      <c r="AI2472" s="116">
        <v>0</v>
      </c>
      <c r="AJ2472" s="115">
        <f t="shared" si="644"/>
        <v>0</v>
      </c>
      <c r="AK2472" s="116">
        <f t="shared" si="644"/>
        <v>0</v>
      </c>
      <c r="AL2472" s="116">
        <f t="shared" si="644"/>
        <v>0</v>
      </c>
      <c r="AM2472" s="116">
        <f t="shared" si="644"/>
        <v>0</v>
      </c>
      <c r="AN2472" s="116">
        <f t="shared" si="644"/>
        <v>0</v>
      </c>
      <c r="AO2472" s="115">
        <f t="shared" si="642"/>
        <v>0</v>
      </c>
      <c r="AP2472" s="116">
        <f t="shared" si="642"/>
        <v>0</v>
      </c>
      <c r="AQ2472" s="116">
        <f t="shared" si="642"/>
        <v>0</v>
      </c>
      <c r="AR2472" s="116">
        <f t="shared" si="642"/>
        <v>0</v>
      </c>
      <c r="AS2472" s="116">
        <f t="shared" si="643"/>
        <v>0</v>
      </c>
    </row>
    <row r="2473" spans="2:45" ht="16.5" hidden="1" thickTop="1" thickBot="1" x14ac:dyDescent="0.3">
      <c r="B2473" s="101" t="str">
        <f t="shared" si="637"/>
        <v>b</v>
      </c>
      <c r="C2473" s="101" t="str">
        <f t="shared" si="646"/>
        <v>b</v>
      </c>
      <c r="D2473" s="109" t="s">
        <v>279</v>
      </c>
      <c r="E2473" s="119" t="s">
        <v>301</v>
      </c>
      <c r="F2473" s="115">
        <f t="shared" si="631"/>
        <v>0</v>
      </c>
      <c r="G2473" s="116">
        <v>0</v>
      </c>
      <c r="H2473" s="116">
        <v>0</v>
      </c>
      <c r="I2473" s="116">
        <v>0</v>
      </c>
      <c r="J2473" s="116">
        <v>0</v>
      </c>
      <c r="K2473" s="115">
        <f t="shared" si="638"/>
        <v>0</v>
      </c>
      <c r="L2473" s="116">
        <v>0</v>
      </c>
      <c r="M2473" s="116">
        <v>0</v>
      </c>
      <c r="N2473" s="116">
        <v>0</v>
      </c>
      <c r="O2473" s="116">
        <v>0</v>
      </c>
      <c r="P2473" s="115">
        <f t="shared" si="639"/>
        <v>0</v>
      </c>
      <c r="Q2473" s="116">
        <v>0</v>
      </c>
      <c r="R2473" s="116">
        <v>0</v>
      </c>
      <c r="S2473" s="116">
        <v>0</v>
      </c>
      <c r="T2473" s="116">
        <v>0</v>
      </c>
      <c r="U2473" s="111">
        <f t="shared" si="645"/>
        <v>0</v>
      </c>
      <c r="V2473" s="116">
        <f t="shared" si="645"/>
        <v>0</v>
      </c>
      <c r="W2473" s="116">
        <f t="shared" si="645"/>
        <v>0</v>
      </c>
      <c r="X2473" s="116">
        <f t="shared" si="645"/>
        <v>0</v>
      </c>
      <c r="Y2473" s="116">
        <f t="shared" si="645"/>
        <v>0</v>
      </c>
      <c r="Z2473" s="115">
        <f t="shared" si="640"/>
        <v>0</v>
      </c>
      <c r="AA2473" s="116">
        <v>0</v>
      </c>
      <c r="AB2473" s="116">
        <v>0</v>
      </c>
      <c r="AC2473" s="116">
        <v>0</v>
      </c>
      <c r="AD2473" s="116">
        <v>0</v>
      </c>
      <c r="AE2473" s="115">
        <f t="shared" si="641"/>
        <v>0</v>
      </c>
      <c r="AF2473" s="116">
        <v>0</v>
      </c>
      <c r="AG2473" s="116">
        <v>0</v>
      </c>
      <c r="AH2473" s="116">
        <v>0</v>
      </c>
      <c r="AI2473" s="116">
        <v>0</v>
      </c>
      <c r="AJ2473" s="115">
        <f t="shared" si="644"/>
        <v>0</v>
      </c>
      <c r="AK2473" s="116">
        <f t="shared" si="644"/>
        <v>0</v>
      </c>
      <c r="AL2473" s="116">
        <f t="shared" si="644"/>
        <v>0</v>
      </c>
      <c r="AM2473" s="116">
        <f t="shared" si="644"/>
        <v>0</v>
      </c>
      <c r="AN2473" s="116">
        <f t="shared" si="644"/>
        <v>0</v>
      </c>
      <c r="AO2473" s="115">
        <f t="shared" si="642"/>
        <v>0</v>
      </c>
      <c r="AP2473" s="116">
        <f t="shared" si="642"/>
        <v>0</v>
      </c>
      <c r="AQ2473" s="116">
        <f t="shared" si="642"/>
        <v>0</v>
      </c>
      <c r="AR2473" s="116">
        <f t="shared" si="642"/>
        <v>0</v>
      </c>
      <c r="AS2473" s="116">
        <f t="shared" si="643"/>
        <v>0</v>
      </c>
    </row>
    <row r="2474" spans="2:45" ht="16.5" hidden="1" thickTop="1" thickBot="1" x14ac:dyDescent="0.3">
      <c r="B2474" s="101" t="str">
        <f t="shared" si="637"/>
        <v>b</v>
      </c>
      <c r="C2474" s="101" t="str">
        <f t="shared" si="646"/>
        <v>b</v>
      </c>
      <c r="D2474" s="109" t="s">
        <v>279</v>
      </c>
      <c r="E2474" s="119" t="s">
        <v>302</v>
      </c>
      <c r="F2474" s="115">
        <f t="shared" si="631"/>
        <v>0</v>
      </c>
      <c r="G2474" s="116">
        <v>0</v>
      </c>
      <c r="H2474" s="116">
        <v>0</v>
      </c>
      <c r="I2474" s="116">
        <v>0</v>
      </c>
      <c r="J2474" s="116">
        <v>0</v>
      </c>
      <c r="K2474" s="115">
        <f t="shared" si="638"/>
        <v>0</v>
      </c>
      <c r="L2474" s="116">
        <v>0</v>
      </c>
      <c r="M2474" s="116">
        <v>0</v>
      </c>
      <c r="N2474" s="116">
        <v>0</v>
      </c>
      <c r="O2474" s="116">
        <v>0</v>
      </c>
      <c r="P2474" s="115">
        <f t="shared" si="639"/>
        <v>0</v>
      </c>
      <c r="Q2474" s="116">
        <v>0</v>
      </c>
      <c r="R2474" s="116">
        <v>0</v>
      </c>
      <c r="S2474" s="116">
        <v>0</v>
      </c>
      <c r="T2474" s="116">
        <v>0</v>
      </c>
      <c r="U2474" s="111">
        <f t="shared" si="645"/>
        <v>0</v>
      </c>
      <c r="V2474" s="116">
        <f t="shared" si="645"/>
        <v>0</v>
      </c>
      <c r="W2474" s="116">
        <f t="shared" si="645"/>
        <v>0</v>
      </c>
      <c r="X2474" s="116">
        <f t="shared" si="645"/>
        <v>0</v>
      </c>
      <c r="Y2474" s="116">
        <f t="shared" si="645"/>
        <v>0</v>
      </c>
      <c r="Z2474" s="115">
        <f t="shared" si="640"/>
        <v>0</v>
      </c>
      <c r="AA2474" s="116">
        <v>0</v>
      </c>
      <c r="AB2474" s="116">
        <v>0</v>
      </c>
      <c r="AC2474" s="116">
        <v>0</v>
      </c>
      <c r="AD2474" s="116">
        <v>0</v>
      </c>
      <c r="AE2474" s="115">
        <f t="shared" si="641"/>
        <v>0</v>
      </c>
      <c r="AF2474" s="116">
        <v>0</v>
      </c>
      <c r="AG2474" s="116">
        <v>0</v>
      </c>
      <c r="AH2474" s="116">
        <v>0</v>
      </c>
      <c r="AI2474" s="116">
        <v>0</v>
      </c>
      <c r="AJ2474" s="115">
        <f t="shared" si="644"/>
        <v>0</v>
      </c>
      <c r="AK2474" s="116">
        <f t="shared" si="644"/>
        <v>0</v>
      </c>
      <c r="AL2474" s="116">
        <f t="shared" si="644"/>
        <v>0</v>
      </c>
      <c r="AM2474" s="116">
        <f t="shared" si="644"/>
        <v>0</v>
      </c>
      <c r="AN2474" s="116">
        <f t="shared" si="644"/>
        <v>0</v>
      </c>
      <c r="AO2474" s="115">
        <f t="shared" si="642"/>
        <v>0</v>
      </c>
      <c r="AP2474" s="116">
        <f t="shared" si="642"/>
        <v>0</v>
      </c>
      <c r="AQ2474" s="116">
        <f t="shared" si="642"/>
        <v>0</v>
      </c>
      <c r="AR2474" s="116">
        <f t="shared" si="642"/>
        <v>0</v>
      </c>
      <c r="AS2474" s="116">
        <f t="shared" si="643"/>
        <v>0</v>
      </c>
    </row>
    <row r="2475" spans="2:45" ht="16.5" hidden="1" thickTop="1" thickBot="1" x14ac:dyDescent="0.3">
      <c r="B2475" s="101" t="str">
        <f t="shared" si="637"/>
        <v>b</v>
      </c>
      <c r="C2475" s="101" t="str">
        <f t="shared" si="646"/>
        <v>b</v>
      </c>
      <c r="D2475" s="109" t="s">
        <v>279</v>
      </c>
      <c r="E2475" s="119" t="s">
        <v>303</v>
      </c>
      <c r="F2475" s="115">
        <f t="shared" si="631"/>
        <v>0</v>
      </c>
      <c r="G2475" s="116">
        <v>0</v>
      </c>
      <c r="H2475" s="116">
        <v>0</v>
      </c>
      <c r="I2475" s="116">
        <v>0</v>
      </c>
      <c r="J2475" s="116">
        <v>0</v>
      </c>
      <c r="K2475" s="115">
        <f t="shared" si="638"/>
        <v>0</v>
      </c>
      <c r="L2475" s="116">
        <v>0</v>
      </c>
      <c r="M2475" s="116">
        <v>0</v>
      </c>
      <c r="N2475" s="116">
        <v>0</v>
      </c>
      <c r="O2475" s="116">
        <v>0</v>
      </c>
      <c r="P2475" s="115">
        <f t="shared" si="639"/>
        <v>0</v>
      </c>
      <c r="Q2475" s="116">
        <v>0</v>
      </c>
      <c r="R2475" s="116">
        <v>0</v>
      </c>
      <c r="S2475" s="116">
        <v>0</v>
      </c>
      <c r="T2475" s="116">
        <v>0</v>
      </c>
      <c r="U2475" s="111">
        <f t="shared" si="645"/>
        <v>0</v>
      </c>
      <c r="V2475" s="116">
        <f t="shared" si="645"/>
        <v>0</v>
      </c>
      <c r="W2475" s="116">
        <f t="shared" si="645"/>
        <v>0</v>
      </c>
      <c r="X2475" s="116">
        <f t="shared" si="645"/>
        <v>0</v>
      </c>
      <c r="Y2475" s="116">
        <f t="shared" si="645"/>
        <v>0</v>
      </c>
      <c r="Z2475" s="115">
        <f t="shared" si="640"/>
        <v>0</v>
      </c>
      <c r="AA2475" s="116">
        <v>0</v>
      </c>
      <c r="AB2475" s="116">
        <v>0</v>
      </c>
      <c r="AC2475" s="116">
        <v>0</v>
      </c>
      <c r="AD2475" s="116">
        <v>0</v>
      </c>
      <c r="AE2475" s="115">
        <f t="shared" si="641"/>
        <v>0</v>
      </c>
      <c r="AF2475" s="116">
        <v>0</v>
      </c>
      <c r="AG2475" s="116">
        <v>0</v>
      </c>
      <c r="AH2475" s="116">
        <v>0</v>
      </c>
      <c r="AI2475" s="116">
        <v>0</v>
      </c>
      <c r="AJ2475" s="115">
        <f t="shared" si="644"/>
        <v>0</v>
      </c>
      <c r="AK2475" s="116">
        <f t="shared" si="644"/>
        <v>0</v>
      </c>
      <c r="AL2475" s="116">
        <f t="shared" si="644"/>
        <v>0</v>
      </c>
      <c r="AM2475" s="116">
        <f t="shared" si="644"/>
        <v>0</v>
      </c>
      <c r="AN2475" s="116">
        <f t="shared" si="644"/>
        <v>0</v>
      </c>
      <c r="AO2475" s="115">
        <f t="shared" si="642"/>
        <v>0</v>
      </c>
      <c r="AP2475" s="116">
        <f t="shared" si="642"/>
        <v>0</v>
      </c>
      <c r="AQ2475" s="116">
        <f t="shared" si="642"/>
        <v>0</v>
      </c>
      <c r="AR2475" s="116">
        <f t="shared" si="642"/>
        <v>0</v>
      </c>
      <c r="AS2475" s="116">
        <f t="shared" si="643"/>
        <v>0</v>
      </c>
    </row>
    <row r="2476" spans="2:45" ht="16.5" hidden="1" thickTop="1" thickBot="1" x14ac:dyDescent="0.3">
      <c r="B2476" s="101" t="str">
        <f t="shared" si="637"/>
        <v>b</v>
      </c>
      <c r="C2476" s="101" t="str">
        <f t="shared" si="646"/>
        <v>b</v>
      </c>
      <c r="D2476" s="109" t="s">
        <v>279</v>
      </c>
      <c r="E2476" s="119" t="s">
        <v>304</v>
      </c>
      <c r="F2476" s="115">
        <f t="shared" si="631"/>
        <v>0</v>
      </c>
      <c r="G2476" s="116">
        <v>0</v>
      </c>
      <c r="H2476" s="116">
        <v>0</v>
      </c>
      <c r="I2476" s="116">
        <v>0</v>
      </c>
      <c r="J2476" s="116">
        <v>0</v>
      </c>
      <c r="K2476" s="115">
        <f t="shared" si="638"/>
        <v>0</v>
      </c>
      <c r="L2476" s="116">
        <v>0</v>
      </c>
      <c r="M2476" s="116">
        <v>0</v>
      </c>
      <c r="N2476" s="116">
        <v>0</v>
      </c>
      <c r="O2476" s="116">
        <v>0</v>
      </c>
      <c r="P2476" s="115">
        <f t="shared" si="639"/>
        <v>0</v>
      </c>
      <c r="Q2476" s="116">
        <v>0</v>
      </c>
      <c r="R2476" s="116">
        <v>0</v>
      </c>
      <c r="S2476" s="116">
        <v>0</v>
      </c>
      <c r="T2476" s="116">
        <v>0</v>
      </c>
      <c r="U2476" s="111">
        <f t="shared" si="645"/>
        <v>0</v>
      </c>
      <c r="V2476" s="116">
        <f t="shared" si="645"/>
        <v>0</v>
      </c>
      <c r="W2476" s="116">
        <f t="shared" si="645"/>
        <v>0</v>
      </c>
      <c r="X2476" s="116">
        <f t="shared" si="645"/>
        <v>0</v>
      </c>
      <c r="Y2476" s="116">
        <f t="shared" si="645"/>
        <v>0</v>
      </c>
      <c r="Z2476" s="115">
        <f t="shared" si="640"/>
        <v>0</v>
      </c>
      <c r="AA2476" s="116">
        <v>0</v>
      </c>
      <c r="AB2476" s="116">
        <v>0</v>
      </c>
      <c r="AC2476" s="116">
        <v>0</v>
      </c>
      <c r="AD2476" s="116">
        <v>0</v>
      </c>
      <c r="AE2476" s="115">
        <f t="shared" si="641"/>
        <v>0</v>
      </c>
      <c r="AF2476" s="116">
        <v>0</v>
      </c>
      <c r="AG2476" s="116">
        <v>0</v>
      </c>
      <c r="AH2476" s="116">
        <v>0</v>
      </c>
      <c r="AI2476" s="116">
        <v>0</v>
      </c>
      <c r="AJ2476" s="115">
        <f t="shared" si="644"/>
        <v>0</v>
      </c>
      <c r="AK2476" s="116">
        <f t="shared" si="644"/>
        <v>0</v>
      </c>
      <c r="AL2476" s="116">
        <f t="shared" si="644"/>
        <v>0</v>
      </c>
      <c r="AM2476" s="116">
        <f t="shared" si="644"/>
        <v>0</v>
      </c>
      <c r="AN2476" s="116">
        <f t="shared" si="644"/>
        <v>0</v>
      </c>
      <c r="AO2476" s="115">
        <f t="shared" si="642"/>
        <v>0</v>
      </c>
      <c r="AP2476" s="116">
        <f t="shared" si="642"/>
        <v>0</v>
      </c>
      <c r="AQ2476" s="116">
        <f t="shared" si="642"/>
        <v>0</v>
      </c>
      <c r="AR2476" s="116">
        <f t="shared" si="642"/>
        <v>0</v>
      </c>
      <c r="AS2476" s="116">
        <f t="shared" si="643"/>
        <v>0</v>
      </c>
    </row>
    <row r="2477" spans="2:45" ht="16.5" thickTop="1" thickBot="1" x14ac:dyDescent="0.3">
      <c r="B2477" s="101" t="str">
        <f t="shared" si="637"/>
        <v>a</v>
      </c>
      <c r="C2477" s="101" t="str">
        <f t="shared" si="646"/>
        <v>a</v>
      </c>
      <c r="D2477" s="109" t="s">
        <v>279</v>
      </c>
      <c r="E2477" s="119" t="s">
        <v>305</v>
      </c>
      <c r="F2477" s="115">
        <f t="shared" si="631"/>
        <v>400000</v>
      </c>
      <c r="G2477" s="116">
        <f>SUM(G2478:G2479)</f>
        <v>25000</v>
      </c>
      <c r="H2477" s="116">
        <f>SUM(H2478:H2479)</f>
        <v>25000</v>
      </c>
      <c r="I2477" s="116">
        <f>SUM(I2478:I2479)</f>
        <v>175000</v>
      </c>
      <c r="J2477" s="116">
        <f>SUM(J2478:J2479)</f>
        <v>175000</v>
      </c>
      <c r="K2477" s="115">
        <f t="shared" si="638"/>
        <v>400000</v>
      </c>
      <c r="L2477" s="116">
        <f>SUM(L2478:L2479)</f>
        <v>255000</v>
      </c>
      <c r="M2477" s="116">
        <f>SUM(M2478:M2479)</f>
        <v>50000</v>
      </c>
      <c r="N2477" s="116">
        <f>SUM(N2478:N2479)</f>
        <v>50000</v>
      </c>
      <c r="O2477" s="116">
        <f>SUM(O2478:O2479)</f>
        <v>45000</v>
      </c>
      <c r="P2477" s="115">
        <f t="shared" si="639"/>
        <v>76097.5</v>
      </c>
      <c r="Q2477" s="116">
        <f>SUM(Q2478:Q2479)</f>
        <v>68778.5</v>
      </c>
      <c r="R2477" s="116">
        <f>SUM(R2478:R2479)</f>
        <v>7319</v>
      </c>
      <c r="S2477" s="116">
        <f>SUM(S2478:S2479)</f>
        <v>0</v>
      </c>
      <c r="T2477" s="116">
        <f>SUM(T2478:T2479)</f>
        <v>0</v>
      </c>
      <c r="U2477" s="111">
        <f t="shared" si="645"/>
        <v>400000</v>
      </c>
      <c r="V2477" s="116">
        <f t="shared" si="645"/>
        <v>0</v>
      </c>
      <c r="W2477" s="116">
        <f t="shared" si="645"/>
        <v>400000</v>
      </c>
      <c r="X2477" s="116">
        <f t="shared" si="645"/>
        <v>0</v>
      </c>
      <c r="Y2477" s="116">
        <f t="shared" si="645"/>
        <v>0</v>
      </c>
      <c r="Z2477" s="115">
        <f t="shared" si="640"/>
        <v>400000</v>
      </c>
      <c r="AA2477" s="116">
        <f>SUM(AA2478:AA2479)</f>
        <v>0</v>
      </c>
      <c r="AB2477" s="116">
        <f>SUM(AB2478:AB2479)</f>
        <v>400000</v>
      </c>
      <c r="AC2477" s="116">
        <f>SUM(AC2478:AC2479)</f>
        <v>0</v>
      </c>
      <c r="AD2477" s="116">
        <f>SUM(AD2478:AD2479)</f>
        <v>0</v>
      </c>
      <c r="AE2477" s="115">
        <f t="shared" si="641"/>
        <v>0</v>
      </c>
      <c r="AF2477" s="116">
        <f>SUM(AF2478:AF2479)</f>
        <v>0</v>
      </c>
      <c r="AG2477" s="116">
        <f>SUM(AG2478:AG2479)</f>
        <v>0</v>
      </c>
      <c r="AH2477" s="116">
        <f>SUM(AH2478:AH2479)</f>
        <v>0</v>
      </c>
      <c r="AI2477" s="116">
        <f>SUM(AI2478:AI2479)</f>
        <v>0</v>
      </c>
      <c r="AJ2477" s="115">
        <f t="shared" si="644"/>
        <v>800000</v>
      </c>
      <c r="AK2477" s="116">
        <f t="shared" si="644"/>
        <v>25000</v>
      </c>
      <c r="AL2477" s="116">
        <f t="shared" si="644"/>
        <v>425000</v>
      </c>
      <c r="AM2477" s="116">
        <f t="shared" si="644"/>
        <v>175000</v>
      </c>
      <c r="AN2477" s="116">
        <f t="shared" si="644"/>
        <v>175000</v>
      </c>
      <c r="AO2477" s="115">
        <f t="shared" si="642"/>
        <v>800000</v>
      </c>
      <c r="AP2477" s="116">
        <f t="shared" si="642"/>
        <v>255000</v>
      </c>
      <c r="AQ2477" s="116">
        <f t="shared" si="642"/>
        <v>450000</v>
      </c>
      <c r="AR2477" s="116">
        <f t="shared" si="642"/>
        <v>50000</v>
      </c>
      <c r="AS2477" s="116">
        <f t="shared" si="643"/>
        <v>45000</v>
      </c>
    </row>
    <row r="2478" spans="2:45" ht="16.5" hidden="1" thickTop="1" thickBot="1" x14ac:dyDescent="0.3">
      <c r="B2478" s="101" t="str">
        <f t="shared" si="637"/>
        <v>b</v>
      </c>
      <c r="C2478" s="101" t="str">
        <f t="shared" si="646"/>
        <v>b</v>
      </c>
      <c r="D2478" s="109" t="s">
        <v>279</v>
      </c>
      <c r="E2478" s="120" t="s">
        <v>306</v>
      </c>
      <c r="F2478" s="115">
        <f t="shared" si="631"/>
        <v>0</v>
      </c>
      <c r="G2478" s="116">
        <v>0</v>
      </c>
      <c r="H2478" s="116">
        <v>0</v>
      </c>
      <c r="I2478" s="116">
        <v>0</v>
      </c>
      <c r="J2478" s="116">
        <v>0</v>
      </c>
      <c r="K2478" s="115">
        <f t="shared" si="638"/>
        <v>0</v>
      </c>
      <c r="L2478" s="116">
        <v>0</v>
      </c>
      <c r="M2478" s="116">
        <v>0</v>
      </c>
      <c r="N2478" s="116">
        <v>0</v>
      </c>
      <c r="O2478" s="116">
        <v>0</v>
      </c>
      <c r="P2478" s="115">
        <f t="shared" si="639"/>
        <v>0</v>
      </c>
      <c r="Q2478" s="116">
        <v>0</v>
      </c>
      <c r="R2478" s="116">
        <v>0</v>
      </c>
      <c r="S2478" s="116">
        <v>0</v>
      </c>
      <c r="T2478" s="116">
        <v>0</v>
      </c>
      <c r="U2478" s="111">
        <f t="shared" si="645"/>
        <v>0</v>
      </c>
      <c r="V2478" s="116">
        <f t="shared" si="645"/>
        <v>0</v>
      </c>
      <c r="W2478" s="116">
        <f t="shared" si="645"/>
        <v>0</v>
      </c>
      <c r="X2478" s="116">
        <f t="shared" si="645"/>
        <v>0</v>
      </c>
      <c r="Y2478" s="116">
        <f t="shared" si="645"/>
        <v>0</v>
      </c>
      <c r="Z2478" s="115">
        <f t="shared" si="640"/>
        <v>0</v>
      </c>
      <c r="AA2478" s="116">
        <v>0</v>
      </c>
      <c r="AB2478" s="116">
        <v>0</v>
      </c>
      <c r="AC2478" s="116">
        <v>0</v>
      </c>
      <c r="AD2478" s="116">
        <v>0</v>
      </c>
      <c r="AE2478" s="115">
        <f t="shared" si="641"/>
        <v>0</v>
      </c>
      <c r="AF2478" s="116">
        <v>0</v>
      </c>
      <c r="AG2478" s="116">
        <v>0</v>
      </c>
      <c r="AH2478" s="116">
        <v>0</v>
      </c>
      <c r="AI2478" s="116">
        <v>0</v>
      </c>
      <c r="AJ2478" s="115">
        <f t="shared" si="644"/>
        <v>0</v>
      </c>
      <c r="AK2478" s="116">
        <f t="shared" si="644"/>
        <v>0</v>
      </c>
      <c r="AL2478" s="116">
        <f t="shared" si="644"/>
        <v>0</v>
      </c>
      <c r="AM2478" s="116">
        <f t="shared" si="644"/>
        <v>0</v>
      </c>
      <c r="AN2478" s="116">
        <f t="shared" si="644"/>
        <v>0</v>
      </c>
      <c r="AO2478" s="115">
        <f t="shared" si="642"/>
        <v>0</v>
      </c>
      <c r="AP2478" s="116">
        <f t="shared" si="642"/>
        <v>0</v>
      </c>
      <c r="AQ2478" s="116">
        <f t="shared" si="642"/>
        <v>0</v>
      </c>
      <c r="AR2478" s="116">
        <f t="shared" si="642"/>
        <v>0</v>
      </c>
      <c r="AS2478" s="116">
        <f t="shared" si="643"/>
        <v>0</v>
      </c>
    </row>
    <row r="2479" spans="2:45" ht="27" thickTop="1" thickBot="1" x14ac:dyDescent="0.3">
      <c r="B2479" s="101" t="str">
        <f t="shared" si="637"/>
        <v>a</v>
      </c>
      <c r="C2479" s="101" t="str">
        <f t="shared" si="646"/>
        <v>a</v>
      </c>
      <c r="D2479" s="109" t="s">
        <v>279</v>
      </c>
      <c r="E2479" s="120" t="s">
        <v>307</v>
      </c>
      <c r="F2479" s="115">
        <f t="shared" si="631"/>
        <v>400000</v>
      </c>
      <c r="G2479" s="116">
        <f>SUM(G2480:G2481)</f>
        <v>25000</v>
      </c>
      <c r="H2479" s="116">
        <f>SUM(H2480:H2481)</f>
        <v>25000</v>
      </c>
      <c r="I2479" s="116">
        <f>SUM(I2480:I2481)</f>
        <v>175000</v>
      </c>
      <c r="J2479" s="116">
        <f>SUM(J2480:J2481)</f>
        <v>175000</v>
      </c>
      <c r="K2479" s="115">
        <f t="shared" si="638"/>
        <v>400000</v>
      </c>
      <c r="L2479" s="116">
        <f>SUM(L2480:L2481)</f>
        <v>255000</v>
      </c>
      <c r="M2479" s="116">
        <f>SUM(M2480:M2481)</f>
        <v>50000</v>
      </c>
      <c r="N2479" s="116">
        <f>SUM(N2480:N2481)</f>
        <v>50000</v>
      </c>
      <c r="O2479" s="116">
        <f>SUM(O2480:O2481)</f>
        <v>45000</v>
      </c>
      <c r="P2479" s="115">
        <f t="shared" si="639"/>
        <v>76097.5</v>
      </c>
      <c r="Q2479" s="116">
        <f>SUM(Q2480:Q2481)</f>
        <v>68778.5</v>
      </c>
      <c r="R2479" s="116">
        <f>SUM(R2480:R2481)</f>
        <v>7319</v>
      </c>
      <c r="S2479" s="116">
        <f>SUM(S2480:S2481)</f>
        <v>0</v>
      </c>
      <c r="T2479" s="116">
        <f>SUM(T2480:T2481)</f>
        <v>0</v>
      </c>
      <c r="U2479" s="111">
        <f t="shared" si="645"/>
        <v>400000</v>
      </c>
      <c r="V2479" s="116">
        <f t="shared" si="645"/>
        <v>0</v>
      </c>
      <c r="W2479" s="116">
        <f t="shared" si="645"/>
        <v>400000</v>
      </c>
      <c r="X2479" s="116">
        <f t="shared" si="645"/>
        <v>0</v>
      </c>
      <c r="Y2479" s="116">
        <f t="shared" si="645"/>
        <v>0</v>
      </c>
      <c r="Z2479" s="115">
        <f t="shared" si="640"/>
        <v>400000</v>
      </c>
      <c r="AA2479" s="116">
        <f>SUM(AA2480:AA2481)</f>
        <v>0</v>
      </c>
      <c r="AB2479" s="116">
        <f>SUM(AB2480:AB2481)</f>
        <v>400000</v>
      </c>
      <c r="AC2479" s="116">
        <f>SUM(AC2480:AC2481)</f>
        <v>0</v>
      </c>
      <c r="AD2479" s="116">
        <f>SUM(AD2480:AD2481)</f>
        <v>0</v>
      </c>
      <c r="AE2479" s="115">
        <f t="shared" si="641"/>
        <v>0</v>
      </c>
      <c r="AF2479" s="116">
        <f>SUM(AF2480:AF2481)</f>
        <v>0</v>
      </c>
      <c r="AG2479" s="116">
        <f>SUM(AG2480:AG2481)</f>
        <v>0</v>
      </c>
      <c r="AH2479" s="116">
        <f>SUM(AH2480:AH2481)</f>
        <v>0</v>
      </c>
      <c r="AI2479" s="116">
        <f>SUM(AI2480:AI2481)</f>
        <v>0</v>
      </c>
      <c r="AJ2479" s="115">
        <f t="shared" si="644"/>
        <v>800000</v>
      </c>
      <c r="AK2479" s="116">
        <f t="shared" si="644"/>
        <v>25000</v>
      </c>
      <c r="AL2479" s="116">
        <f t="shared" si="644"/>
        <v>425000</v>
      </c>
      <c r="AM2479" s="116">
        <f t="shared" si="644"/>
        <v>175000</v>
      </c>
      <c r="AN2479" s="116">
        <f t="shared" si="644"/>
        <v>175000</v>
      </c>
      <c r="AO2479" s="115">
        <f t="shared" si="642"/>
        <v>800000</v>
      </c>
      <c r="AP2479" s="116">
        <f t="shared" si="642"/>
        <v>255000</v>
      </c>
      <c r="AQ2479" s="116">
        <f t="shared" si="642"/>
        <v>450000</v>
      </c>
      <c r="AR2479" s="116">
        <f t="shared" si="642"/>
        <v>50000</v>
      </c>
      <c r="AS2479" s="116">
        <f t="shared" si="643"/>
        <v>45000</v>
      </c>
    </row>
    <row r="2480" spans="2:45" ht="27" thickTop="1" thickBot="1" x14ac:dyDescent="0.3">
      <c r="B2480" s="101" t="str">
        <f t="shared" si="637"/>
        <v>a</v>
      </c>
      <c r="C2480" s="101" t="str">
        <f t="shared" si="646"/>
        <v>a</v>
      </c>
      <c r="D2480" s="109" t="s">
        <v>279</v>
      </c>
      <c r="E2480" s="121" t="s">
        <v>308</v>
      </c>
      <c r="F2480" s="115">
        <f t="shared" si="631"/>
        <v>200000</v>
      </c>
      <c r="G2480" s="116">
        <v>25000</v>
      </c>
      <c r="H2480" s="116">
        <v>25000</v>
      </c>
      <c r="I2480" s="116">
        <v>75000</v>
      </c>
      <c r="J2480" s="116">
        <v>75000</v>
      </c>
      <c r="K2480" s="115">
        <f t="shared" si="638"/>
        <v>200000</v>
      </c>
      <c r="L2480" s="116">
        <v>55000</v>
      </c>
      <c r="M2480" s="116">
        <v>50000</v>
      </c>
      <c r="N2480" s="116">
        <v>50000</v>
      </c>
      <c r="O2480" s="116">
        <v>45000</v>
      </c>
      <c r="P2480" s="115">
        <f t="shared" si="639"/>
        <v>17868.5</v>
      </c>
      <c r="Q2480" s="116">
        <v>17868.5</v>
      </c>
      <c r="R2480" s="116">
        <v>0</v>
      </c>
      <c r="S2480" s="116">
        <v>0</v>
      </c>
      <c r="T2480" s="116">
        <v>0</v>
      </c>
      <c r="U2480" s="111">
        <f t="shared" si="645"/>
        <v>0</v>
      </c>
      <c r="V2480" s="116">
        <f t="shared" si="645"/>
        <v>0</v>
      </c>
      <c r="W2480" s="116">
        <f t="shared" si="645"/>
        <v>0</v>
      </c>
      <c r="X2480" s="116">
        <f t="shared" si="645"/>
        <v>0</v>
      </c>
      <c r="Y2480" s="116">
        <f t="shared" si="645"/>
        <v>0</v>
      </c>
      <c r="Z2480" s="115">
        <f t="shared" si="640"/>
        <v>0</v>
      </c>
      <c r="AA2480" s="116">
        <v>0</v>
      </c>
      <c r="AB2480" s="116">
        <v>0</v>
      </c>
      <c r="AC2480" s="116">
        <v>0</v>
      </c>
      <c r="AD2480" s="116">
        <v>0</v>
      </c>
      <c r="AE2480" s="115">
        <f t="shared" si="641"/>
        <v>0</v>
      </c>
      <c r="AF2480" s="116">
        <v>0</v>
      </c>
      <c r="AG2480" s="116">
        <v>0</v>
      </c>
      <c r="AH2480" s="116">
        <v>0</v>
      </c>
      <c r="AI2480" s="116">
        <v>0</v>
      </c>
      <c r="AJ2480" s="115">
        <f t="shared" si="644"/>
        <v>200000</v>
      </c>
      <c r="AK2480" s="116">
        <f t="shared" si="644"/>
        <v>25000</v>
      </c>
      <c r="AL2480" s="116">
        <f t="shared" si="644"/>
        <v>25000</v>
      </c>
      <c r="AM2480" s="116">
        <f t="shared" si="644"/>
        <v>75000</v>
      </c>
      <c r="AN2480" s="116">
        <f t="shared" si="644"/>
        <v>75000</v>
      </c>
      <c r="AO2480" s="115">
        <f t="shared" si="642"/>
        <v>200000</v>
      </c>
      <c r="AP2480" s="116">
        <f t="shared" si="642"/>
        <v>55000</v>
      </c>
      <c r="AQ2480" s="116">
        <f t="shared" si="642"/>
        <v>50000</v>
      </c>
      <c r="AR2480" s="116">
        <f t="shared" si="642"/>
        <v>50000</v>
      </c>
      <c r="AS2480" s="116">
        <f t="shared" si="643"/>
        <v>45000</v>
      </c>
    </row>
    <row r="2481" spans="2:45" ht="27" thickTop="1" thickBot="1" x14ac:dyDescent="0.3">
      <c r="B2481" s="101" t="str">
        <f t="shared" si="637"/>
        <v>a</v>
      </c>
      <c r="C2481" s="101" t="str">
        <f t="shared" si="646"/>
        <v>a</v>
      </c>
      <c r="D2481" s="109" t="s">
        <v>279</v>
      </c>
      <c r="E2481" s="121" t="s">
        <v>309</v>
      </c>
      <c r="F2481" s="115">
        <f t="shared" si="631"/>
        <v>200000</v>
      </c>
      <c r="G2481" s="116">
        <v>0</v>
      </c>
      <c r="H2481" s="116">
        <v>0</v>
      </c>
      <c r="I2481" s="116">
        <v>100000</v>
      </c>
      <c r="J2481" s="116">
        <v>100000</v>
      </c>
      <c r="K2481" s="115">
        <f t="shared" si="638"/>
        <v>200000</v>
      </c>
      <c r="L2481" s="116">
        <v>200000</v>
      </c>
      <c r="M2481" s="116">
        <v>0</v>
      </c>
      <c r="N2481" s="116">
        <v>0</v>
      </c>
      <c r="O2481" s="116">
        <v>0</v>
      </c>
      <c r="P2481" s="115">
        <f t="shared" si="639"/>
        <v>58229</v>
      </c>
      <c r="Q2481" s="116">
        <v>50910</v>
      </c>
      <c r="R2481" s="116">
        <v>7319</v>
      </c>
      <c r="S2481" s="116">
        <v>0</v>
      </c>
      <c r="T2481" s="116">
        <v>0</v>
      </c>
      <c r="U2481" s="111">
        <f t="shared" si="645"/>
        <v>400000</v>
      </c>
      <c r="V2481" s="116">
        <f t="shared" si="645"/>
        <v>0</v>
      </c>
      <c r="W2481" s="116">
        <f t="shared" si="645"/>
        <v>400000</v>
      </c>
      <c r="X2481" s="116">
        <f t="shared" si="645"/>
        <v>0</v>
      </c>
      <c r="Y2481" s="116">
        <f t="shared" si="645"/>
        <v>0</v>
      </c>
      <c r="Z2481" s="115">
        <f t="shared" si="640"/>
        <v>400000</v>
      </c>
      <c r="AA2481" s="116">
        <v>0</v>
      </c>
      <c r="AB2481" s="116">
        <v>400000</v>
      </c>
      <c r="AC2481" s="116">
        <v>0</v>
      </c>
      <c r="AD2481" s="116">
        <v>0</v>
      </c>
      <c r="AE2481" s="115">
        <f t="shared" si="641"/>
        <v>0</v>
      </c>
      <c r="AF2481" s="116">
        <v>0</v>
      </c>
      <c r="AG2481" s="116">
        <v>0</v>
      </c>
      <c r="AH2481" s="116">
        <v>0</v>
      </c>
      <c r="AI2481" s="116">
        <v>0</v>
      </c>
      <c r="AJ2481" s="115">
        <f t="shared" si="644"/>
        <v>600000</v>
      </c>
      <c r="AK2481" s="116">
        <f t="shared" si="644"/>
        <v>0</v>
      </c>
      <c r="AL2481" s="116">
        <f t="shared" si="644"/>
        <v>400000</v>
      </c>
      <c r="AM2481" s="116">
        <f t="shared" si="644"/>
        <v>100000</v>
      </c>
      <c r="AN2481" s="116">
        <f t="shared" si="644"/>
        <v>100000</v>
      </c>
      <c r="AO2481" s="115">
        <f t="shared" si="642"/>
        <v>600000</v>
      </c>
      <c r="AP2481" s="116">
        <f t="shared" si="642"/>
        <v>200000</v>
      </c>
      <c r="AQ2481" s="116">
        <f t="shared" si="642"/>
        <v>400000</v>
      </c>
      <c r="AR2481" s="116">
        <f t="shared" si="642"/>
        <v>0</v>
      </c>
      <c r="AS2481" s="116">
        <f t="shared" si="643"/>
        <v>0</v>
      </c>
    </row>
    <row r="2482" spans="2:45" ht="16.5" hidden="1" thickTop="1" thickBot="1" x14ac:dyDescent="0.3">
      <c r="B2482" s="101" t="str">
        <f t="shared" si="637"/>
        <v>b</v>
      </c>
      <c r="C2482" s="101" t="str">
        <f t="shared" si="646"/>
        <v>b</v>
      </c>
      <c r="D2482" s="109" t="s">
        <v>279</v>
      </c>
      <c r="E2482" s="118" t="s">
        <v>310</v>
      </c>
      <c r="F2482" s="115">
        <f t="shared" si="631"/>
        <v>0</v>
      </c>
      <c r="G2482" s="116">
        <v>0</v>
      </c>
      <c r="H2482" s="116">
        <v>0</v>
      </c>
      <c r="I2482" s="116">
        <v>0</v>
      </c>
      <c r="J2482" s="116">
        <v>0</v>
      </c>
      <c r="K2482" s="115">
        <f t="shared" si="638"/>
        <v>0</v>
      </c>
      <c r="L2482" s="116">
        <v>0</v>
      </c>
      <c r="M2482" s="116">
        <v>0</v>
      </c>
      <c r="N2482" s="116">
        <v>0</v>
      </c>
      <c r="O2482" s="116">
        <v>0</v>
      </c>
      <c r="P2482" s="115">
        <f t="shared" si="639"/>
        <v>0</v>
      </c>
      <c r="Q2482" s="116">
        <v>0</v>
      </c>
      <c r="R2482" s="116">
        <v>0</v>
      </c>
      <c r="S2482" s="116">
        <v>0</v>
      </c>
      <c r="T2482" s="116">
        <v>0</v>
      </c>
      <c r="U2482" s="111">
        <f t="shared" si="645"/>
        <v>0</v>
      </c>
      <c r="V2482" s="116">
        <f t="shared" si="645"/>
        <v>0</v>
      </c>
      <c r="W2482" s="116">
        <f t="shared" si="645"/>
        <v>0</v>
      </c>
      <c r="X2482" s="116">
        <f t="shared" si="645"/>
        <v>0</v>
      </c>
      <c r="Y2482" s="116">
        <f t="shared" si="645"/>
        <v>0</v>
      </c>
      <c r="Z2482" s="115">
        <f t="shared" si="640"/>
        <v>0</v>
      </c>
      <c r="AA2482" s="116">
        <v>0</v>
      </c>
      <c r="AB2482" s="116">
        <v>0</v>
      </c>
      <c r="AC2482" s="116">
        <v>0</v>
      </c>
      <c r="AD2482" s="116">
        <v>0</v>
      </c>
      <c r="AE2482" s="115">
        <f t="shared" si="641"/>
        <v>0</v>
      </c>
      <c r="AF2482" s="116">
        <v>0</v>
      </c>
      <c r="AG2482" s="116">
        <v>0</v>
      </c>
      <c r="AH2482" s="116">
        <v>0</v>
      </c>
      <c r="AI2482" s="116">
        <v>0</v>
      </c>
      <c r="AJ2482" s="115">
        <f t="shared" si="644"/>
        <v>0</v>
      </c>
      <c r="AK2482" s="116">
        <f t="shared" si="644"/>
        <v>0</v>
      </c>
      <c r="AL2482" s="116">
        <f t="shared" si="644"/>
        <v>0</v>
      </c>
      <c r="AM2482" s="116">
        <f t="shared" si="644"/>
        <v>0</v>
      </c>
      <c r="AN2482" s="116">
        <f t="shared" si="644"/>
        <v>0</v>
      </c>
      <c r="AO2482" s="115">
        <f t="shared" si="642"/>
        <v>0</v>
      </c>
      <c r="AP2482" s="116">
        <f t="shared" si="642"/>
        <v>0</v>
      </c>
      <c r="AQ2482" s="116">
        <f t="shared" si="642"/>
        <v>0</v>
      </c>
      <c r="AR2482" s="116">
        <f t="shared" si="642"/>
        <v>0</v>
      </c>
      <c r="AS2482" s="116">
        <f t="shared" si="643"/>
        <v>0</v>
      </c>
    </row>
    <row r="2483" spans="2:45" ht="16.5" hidden="1" thickTop="1" thickBot="1" x14ac:dyDescent="0.3">
      <c r="B2483" s="101" t="str">
        <f t="shared" si="637"/>
        <v>b</v>
      </c>
      <c r="C2483" s="101" t="str">
        <f t="shared" si="646"/>
        <v>b</v>
      </c>
      <c r="D2483" s="109" t="s">
        <v>279</v>
      </c>
      <c r="E2483" s="118" t="s">
        <v>311</v>
      </c>
      <c r="F2483" s="115">
        <f t="shared" si="631"/>
        <v>0</v>
      </c>
      <c r="G2483" s="116">
        <v>0</v>
      </c>
      <c r="H2483" s="116">
        <v>0</v>
      </c>
      <c r="I2483" s="116">
        <v>0</v>
      </c>
      <c r="J2483" s="116">
        <v>0</v>
      </c>
      <c r="K2483" s="115">
        <f t="shared" si="638"/>
        <v>0</v>
      </c>
      <c r="L2483" s="116">
        <v>0</v>
      </c>
      <c r="M2483" s="116">
        <v>0</v>
      </c>
      <c r="N2483" s="116">
        <v>0</v>
      </c>
      <c r="O2483" s="116">
        <v>0</v>
      </c>
      <c r="P2483" s="115">
        <f t="shared" si="639"/>
        <v>0</v>
      </c>
      <c r="Q2483" s="116">
        <v>0</v>
      </c>
      <c r="R2483" s="116">
        <v>0</v>
      </c>
      <c r="S2483" s="116">
        <v>0</v>
      </c>
      <c r="T2483" s="116">
        <v>0</v>
      </c>
      <c r="U2483" s="111">
        <f t="shared" si="645"/>
        <v>0</v>
      </c>
      <c r="V2483" s="116">
        <f t="shared" si="645"/>
        <v>0</v>
      </c>
      <c r="W2483" s="116">
        <f t="shared" si="645"/>
        <v>0</v>
      </c>
      <c r="X2483" s="116">
        <f t="shared" si="645"/>
        <v>0</v>
      </c>
      <c r="Y2483" s="116">
        <f t="shared" si="645"/>
        <v>0</v>
      </c>
      <c r="Z2483" s="115">
        <f t="shared" si="640"/>
        <v>0</v>
      </c>
      <c r="AA2483" s="116">
        <v>0</v>
      </c>
      <c r="AB2483" s="116">
        <v>0</v>
      </c>
      <c r="AC2483" s="116">
        <v>0</v>
      </c>
      <c r="AD2483" s="116">
        <v>0</v>
      </c>
      <c r="AE2483" s="115">
        <f t="shared" si="641"/>
        <v>0</v>
      </c>
      <c r="AF2483" s="116">
        <v>0</v>
      </c>
      <c r="AG2483" s="116">
        <v>0</v>
      </c>
      <c r="AH2483" s="116">
        <v>0</v>
      </c>
      <c r="AI2483" s="116">
        <v>0</v>
      </c>
      <c r="AJ2483" s="115">
        <f t="shared" si="644"/>
        <v>0</v>
      </c>
      <c r="AK2483" s="116">
        <f t="shared" si="644"/>
        <v>0</v>
      </c>
      <c r="AL2483" s="116">
        <f t="shared" si="644"/>
        <v>0</v>
      </c>
      <c r="AM2483" s="116">
        <f t="shared" si="644"/>
        <v>0</v>
      </c>
      <c r="AN2483" s="116">
        <f t="shared" si="644"/>
        <v>0</v>
      </c>
      <c r="AO2483" s="115">
        <f t="shared" si="642"/>
        <v>0</v>
      </c>
      <c r="AP2483" s="116">
        <f t="shared" si="642"/>
        <v>0</v>
      </c>
      <c r="AQ2483" s="116">
        <f t="shared" si="642"/>
        <v>0</v>
      </c>
      <c r="AR2483" s="116">
        <f t="shared" si="642"/>
        <v>0</v>
      </c>
      <c r="AS2483" s="116">
        <f t="shared" si="643"/>
        <v>0</v>
      </c>
    </row>
    <row r="2484" spans="2:45" ht="16.5" hidden="1" thickTop="1" thickBot="1" x14ac:dyDescent="0.3">
      <c r="B2484" s="101" t="str">
        <f t="shared" si="637"/>
        <v>b</v>
      </c>
      <c r="C2484" s="101" t="str">
        <f t="shared" si="646"/>
        <v>b</v>
      </c>
      <c r="D2484" s="109" t="s">
        <v>279</v>
      </c>
      <c r="E2484" s="118" t="s">
        <v>312</v>
      </c>
      <c r="F2484" s="115">
        <f t="shared" si="631"/>
        <v>0</v>
      </c>
      <c r="G2484" s="116">
        <v>0</v>
      </c>
      <c r="H2484" s="116">
        <v>0</v>
      </c>
      <c r="I2484" s="116">
        <v>0</v>
      </c>
      <c r="J2484" s="116">
        <v>0</v>
      </c>
      <c r="K2484" s="115">
        <f t="shared" si="638"/>
        <v>0</v>
      </c>
      <c r="L2484" s="116">
        <v>0</v>
      </c>
      <c r="M2484" s="116">
        <v>0</v>
      </c>
      <c r="N2484" s="116">
        <v>0</v>
      </c>
      <c r="O2484" s="116">
        <v>0</v>
      </c>
      <c r="P2484" s="115">
        <f t="shared" si="639"/>
        <v>0</v>
      </c>
      <c r="Q2484" s="116">
        <v>0</v>
      </c>
      <c r="R2484" s="116">
        <v>0</v>
      </c>
      <c r="S2484" s="116">
        <v>0</v>
      </c>
      <c r="T2484" s="116">
        <v>0</v>
      </c>
      <c r="U2484" s="111">
        <f t="shared" si="645"/>
        <v>0</v>
      </c>
      <c r="V2484" s="116">
        <f t="shared" si="645"/>
        <v>0</v>
      </c>
      <c r="W2484" s="116">
        <f t="shared" si="645"/>
        <v>0</v>
      </c>
      <c r="X2484" s="116">
        <f t="shared" si="645"/>
        <v>0</v>
      </c>
      <c r="Y2484" s="116">
        <f t="shared" si="645"/>
        <v>0</v>
      </c>
      <c r="Z2484" s="115">
        <f t="shared" si="640"/>
        <v>0</v>
      </c>
      <c r="AA2484" s="116">
        <v>0</v>
      </c>
      <c r="AB2484" s="116">
        <v>0</v>
      </c>
      <c r="AC2484" s="116">
        <v>0</v>
      </c>
      <c r="AD2484" s="116">
        <v>0</v>
      </c>
      <c r="AE2484" s="115">
        <f t="shared" si="641"/>
        <v>0</v>
      </c>
      <c r="AF2484" s="116">
        <v>0</v>
      </c>
      <c r="AG2484" s="116">
        <v>0</v>
      </c>
      <c r="AH2484" s="116">
        <v>0</v>
      </c>
      <c r="AI2484" s="116">
        <v>0</v>
      </c>
      <c r="AJ2484" s="115">
        <f t="shared" si="644"/>
        <v>0</v>
      </c>
      <c r="AK2484" s="116">
        <f t="shared" si="644"/>
        <v>0</v>
      </c>
      <c r="AL2484" s="116">
        <f t="shared" si="644"/>
        <v>0</v>
      </c>
      <c r="AM2484" s="116">
        <f t="shared" si="644"/>
        <v>0</v>
      </c>
      <c r="AN2484" s="116">
        <f t="shared" si="644"/>
        <v>0</v>
      </c>
      <c r="AO2484" s="115">
        <f t="shared" si="642"/>
        <v>0</v>
      </c>
      <c r="AP2484" s="116">
        <f t="shared" si="642"/>
        <v>0</v>
      </c>
      <c r="AQ2484" s="116">
        <f t="shared" si="642"/>
        <v>0</v>
      </c>
      <c r="AR2484" s="116">
        <f t="shared" si="642"/>
        <v>0</v>
      </c>
      <c r="AS2484" s="116">
        <f t="shared" si="643"/>
        <v>0</v>
      </c>
    </row>
    <row r="2485" spans="2:45" ht="52.5" thickTop="1" thickBot="1" x14ac:dyDescent="0.3">
      <c r="B2485" s="101" t="str">
        <f t="shared" si="637"/>
        <v>a</v>
      </c>
      <c r="D2485" s="128" t="s">
        <v>219</v>
      </c>
      <c r="E2485" s="129" t="s">
        <v>501</v>
      </c>
      <c r="F2485" s="115">
        <f t="shared" ref="F2485:F2516" si="647">SUM(G2485:J2485)</f>
        <v>0</v>
      </c>
      <c r="G2485" s="116">
        <f>SUM(G2486,G2498:G2500)</f>
        <v>0</v>
      </c>
      <c r="H2485" s="116">
        <f>SUM(H2486,H2498:H2500)</f>
        <v>0</v>
      </c>
      <c r="I2485" s="116">
        <f>SUM(I2486,I2498:I2500)</f>
        <v>0</v>
      </c>
      <c r="J2485" s="116">
        <f>SUM(J2486,J2498:J2500)</f>
        <v>0</v>
      </c>
      <c r="K2485" s="115">
        <f t="shared" si="638"/>
        <v>122000</v>
      </c>
      <c r="L2485" s="116">
        <f>SUM(L2486,L2498:L2500)</f>
        <v>0</v>
      </c>
      <c r="M2485" s="116">
        <f>SUM(M2486,M2498:M2500)</f>
        <v>122000</v>
      </c>
      <c r="N2485" s="116">
        <f>SUM(N2486,N2498:N2500)</f>
        <v>0</v>
      </c>
      <c r="O2485" s="116">
        <f>SUM(O2486,O2498:O2500)</f>
        <v>0</v>
      </c>
      <c r="P2485" s="115">
        <f t="shared" si="639"/>
        <v>0</v>
      </c>
      <c r="Q2485" s="116">
        <f>SUM(Q2486,Q2498:Q2500)</f>
        <v>0</v>
      </c>
      <c r="R2485" s="116">
        <f>SUM(R2486,R2498:R2500)</f>
        <v>0</v>
      </c>
      <c r="S2485" s="116">
        <f>SUM(S2486,S2498:S2500)</f>
        <v>0</v>
      </c>
      <c r="T2485" s="116">
        <f>SUM(T2486,T2498:T2500)</f>
        <v>0</v>
      </c>
      <c r="U2485" s="111">
        <f t="shared" si="645"/>
        <v>0</v>
      </c>
      <c r="V2485" s="116">
        <f t="shared" si="645"/>
        <v>0</v>
      </c>
      <c r="W2485" s="116">
        <f t="shared" si="645"/>
        <v>0</v>
      </c>
      <c r="X2485" s="116">
        <f t="shared" si="645"/>
        <v>0</v>
      </c>
      <c r="Y2485" s="116">
        <f t="shared" si="645"/>
        <v>0</v>
      </c>
      <c r="Z2485" s="115">
        <f t="shared" si="640"/>
        <v>0</v>
      </c>
      <c r="AA2485" s="116">
        <f>SUM(AA2486,AA2498:AA2500)</f>
        <v>0</v>
      </c>
      <c r="AB2485" s="116">
        <f>SUM(AB2486,AB2498:AB2500)</f>
        <v>0</v>
      </c>
      <c r="AC2485" s="116">
        <f>SUM(AC2486,AC2498:AC2500)</f>
        <v>0</v>
      </c>
      <c r="AD2485" s="116">
        <f>SUM(AD2486,AD2498:AD2500)</f>
        <v>0</v>
      </c>
      <c r="AE2485" s="115">
        <f t="shared" si="641"/>
        <v>0</v>
      </c>
      <c r="AF2485" s="116">
        <f>SUM(AF2486,AF2498:AF2500)</f>
        <v>0</v>
      </c>
      <c r="AG2485" s="116">
        <f>SUM(AG2486,AG2498:AG2500)</f>
        <v>0</v>
      </c>
      <c r="AH2485" s="116">
        <f>SUM(AH2486,AH2498:AH2500)</f>
        <v>0</v>
      </c>
      <c r="AI2485" s="116">
        <f>SUM(AI2486,AI2498:AI2500)</f>
        <v>0</v>
      </c>
      <c r="AJ2485" s="115">
        <f t="shared" si="644"/>
        <v>0</v>
      </c>
      <c r="AK2485" s="116">
        <f t="shared" si="644"/>
        <v>0</v>
      </c>
      <c r="AL2485" s="116">
        <f t="shared" si="644"/>
        <v>0</v>
      </c>
      <c r="AM2485" s="116">
        <f t="shared" si="644"/>
        <v>0</v>
      </c>
      <c r="AN2485" s="116">
        <f t="shared" si="644"/>
        <v>0</v>
      </c>
      <c r="AO2485" s="115">
        <f t="shared" si="642"/>
        <v>122000</v>
      </c>
      <c r="AP2485" s="116">
        <f t="shared" si="642"/>
        <v>0</v>
      </c>
      <c r="AQ2485" s="116">
        <f t="shared" si="642"/>
        <v>122000</v>
      </c>
      <c r="AR2485" s="116">
        <f t="shared" si="642"/>
        <v>0</v>
      </c>
      <c r="AS2485" s="116">
        <f t="shared" si="643"/>
        <v>0</v>
      </c>
    </row>
    <row r="2486" spans="2:45" ht="16.5" thickTop="1" thickBot="1" x14ac:dyDescent="0.3">
      <c r="B2486" s="101" t="str">
        <f t="shared" si="637"/>
        <v>a</v>
      </c>
      <c r="D2486" s="109" t="s">
        <v>279</v>
      </c>
      <c r="E2486" s="118" t="s">
        <v>298</v>
      </c>
      <c r="F2486" s="115">
        <f t="shared" si="647"/>
        <v>0</v>
      </c>
      <c r="G2486" s="116">
        <f>SUM(G2487:G2493)</f>
        <v>0</v>
      </c>
      <c r="H2486" s="116">
        <f>SUM(H2487:H2493)</f>
        <v>0</v>
      </c>
      <c r="I2486" s="116">
        <f>SUM(I2487:I2493)</f>
        <v>0</v>
      </c>
      <c r="J2486" s="116">
        <f>SUM(J2487:J2493)</f>
        <v>0</v>
      </c>
      <c r="K2486" s="115">
        <f t="shared" si="638"/>
        <v>122000</v>
      </c>
      <c r="L2486" s="116">
        <f>SUM(L2487:L2493)</f>
        <v>0</v>
      </c>
      <c r="M2486" s="116">
        <f>SUM(M2487:M2493)</f>
        <v>122000</v>
      </c>
      <c r="N2486" s="116">
        <f>SUM(N2487:N2493)</f>
        <v>0</v>
      </c>
      <c r="O2486" s="116">
        <f>SUM(O2487:O2493)</f>
        <v>0</v>
      </c>
      <c r="P2486" s="115">
        <f t="shared" si="639"/>
        <v>0</v>
      </c>
      <c r="Q2486" s="116">
        <f>SUM(Q2487:Q2493)</f>
        <v>0</v>
      </c>
      <c r="R2486" s="116">
        <f>SUM(R2487:R2493)</f>
        <v>0</v>
      </c>
      <c r="S2486" s="116">
        <f>SUM(S2487:S2493)</f>
        <v>0</v>
      </c>
      <c r="T2486" s="116">
        <f>SUM(T2487:T2493)</f>
        <v>0</v>
      </c>
      <c r="U2486" s="111">
        <f t="shared" si="645"/>
        <v>0</v>
      </c>
      <c r="V2486" s="116">
        <f t="shared" si="645"/>
        <v>0</v>
      </c>
      <c r="W2486" s="116">
        <f t="shared" si="645"/>
        <v>0</v>
      </c>
      <c r="X2486" s="116">
        <f t="shared" si="645"/>
        <v>0</v>
      </c>
      <c r="Y2486" s="116">
        <f t="shared" si="645"/>
        <v>0</v>
      </c>
      <c r="Z2486" s="115">
        <f t="shared" si="640"/>
        <v>0</v>
      </c>
      <c r="AA2486" s="116">
        <f>SUM(AA2487:AA2493)</f>
        <v>0</v>
      </c>
      <c r="AB2486" s="116">
        <f>SUM(AB2487:AB2493)</f>
        <v>0</v>
      </c>
      <c r="AC2486" s="116">
        <f>SUM(AC2487:AC2493)</f>
        <v>0</v>
      </c>
      <c r="AD2486" s="116">
        <f>SUM(AD2487:AD2493)</f>
        <v>0</v>
      </c>
      <c r="AE2486" s="115">
        <f t="shared" si="641"/>
        <v>0</v>
      </c>
      <c r="AF2486" s="116">
        <f>SUM(AF2487:AF2493)</f>
        <v>0</v>
      </c>
      <c r="AG2486" s="116">
        <f>SUM(AG2487:AG2493)</f>
        <v>0</v>
      </c>
      <c r="AH2486" s="116">
        <f>SUM(AH2487:AH2493)</f>
        <v>0</v>
      </c>
      <c r="AI2486" s="116">
        <f>SUM(AI2487:AI2493)</f>
        <v>0</v>
      </c>
      <c r="AJ2486" s="115">
        <f t="shared" si="644"/>
        <v>0</v>
      </c>
      <c r="AK2486" s="116">
        <f t="shared" si="644"/>
        <v>0</v>
      </c>
      <c r="AL2486" s="116">
        <f t="shared" si="644"/>
        <v>0</v>
      </c>
      <c r="AM2486" s="116">
        <f t="shared" si="644"/>
        <v>0</v>
      </c>
      <c r="AN2486" s="116">
        <f t="shared" si="644"/>
        <v>0</v>
      </c>
      <c r="AO2486" s="115">
        <f t="shared" si="642"/>
        <v>122000</v>
      </c>
      <c r="AP2486" s="116">
        <f t="shared" si="642"/>
        <v>0</v>
      </c>
      <c r="AQ2486" s="116">
        <f t="shared" si="642"/>
        <v>122000</v>
      </c>
      <c r="AR2486" s="116">
        <f t="shared" si="642"/>
        <v>0</v>
      </c>
      <c r="AS2486" s="116">
        <f t="shared" si="643"/>
        <v>0</v>
      </c>
    </row>
    <row r="2487" spans="2:45" ht="16.5" thickTop="1" thickBot="1" x14ac:dyDescent="0.3">
      <c r="B2487" s="101" t="str">
        <f t="shared" si="637"/>
        <v>b</v>
      </c>
      <c r="D2487" s="109" t="s">
        <v>279</v>
      </c>
      <c r="E2487" s="119" t="s">
        <v>299</v>
      </c>
      <c r="F2487" s="115">
        <f t="shared" si="647"/>
        <v>0</v>
      </c>
      <c r="G2487" s="116">
        <v>0</v>
      </c>
      <c r="H2487" s="116">
        <v>0</v>
      </c>
      <c r="I2487" s="116">
        <v>0</v>
      </c>
      <c r="J2487" s="116">
        <v>0</v>
      </c>
      <c r="K2487" s="115">
        <f t="shared" si="638"/>
        <v>0</v>
      </c>
      <c r="L2487" s="116">
        <v>0</v>
      </c>
      <c r="M2487" s="116">
        <v>0</v>
      </c>
      <c r="N2487" s="116">
        <v>0</v>
      </c>
      <c r="O2487" s="116">
        <v>0</v>
      </c>
      <c r="P2487" s="115">
        <f t="shared" si="639"/>
        <v>0</v>
      </c>
      <c r="Q2487" s="116">
        <v>0</v>
      </c>
      <c r="R2487" s="116">
        <v>0</v>
      </c>
      <c r="S2487" s="116">
        <v>0</v>
      </c>
      <c r="T2487" s="116">
        <v>0</v>
      </c>
      <c r="U2487" s="111">
        <f t="shared" si="645"/>
        <v>0</v>
      </c>
      <c r="V2487" s="116">
        <f t="shared" si="645"/>
        <v>0</v>
      </c>
      <c r="W2487" s="116">
        <f t="shared" si="645"/>
        <v>0</v>
      </c>
      <c r="X2487" s="116">
        <f t="shared" si="645"/>
        <v>0</v>
      </c>
      <c r="Y2487" s="116">
        <f t="shared" si="645"/>
        <v>0</v>
      </c>
      <c r="Z2487" s="115">
        <f t="shared" si="640"/>
        <v>0</v>
      </c>
      <c r="AA2487" s="116">
        <v>0</v>
      </c>
      <c r="AB2487" s="116">
        <v>0</v>
      </c>
      <c r="AC2487" s="116">
        <v>0</v>
      </c>
      <c r="AD2487" s="116">
        <v>0</v>
      </c>
      <c r="AE2487" s="115">
        <f t="shared" si="641"/>
        <v>0</v>
      </c>
      <c r="AF2487" s="116">
        <v>0</v>
      </c>
      <c r="AG2487" s="116">
        <v>0</v>
      </c>
      <c r="AH2487" s="116">
        <v>0</v>
      </c>
      <c r="AI2487" s="116">
        <v>0</v>
      </c>
      <c r="AJ2487" s="115">
        <f t="shared" si="644"/>
        <v>0</v>
      </c>
      <c r="AK2487" s="116">
        <f t="shared" si="644"/>
        <v>0</v>
      </c>
      <c r="AL2487" s="116">
        <f t="shared" si="644"/>
        <v>0</v>
      </c>
      <c r="AM2487" s="116">
        <f t="shared" si="644"/>
        <v>0</v>
      </c>
      <c r="AN2487" s="116">
        <f t="shared" si="644"/>
        <v>0</v>
      </c>
      <c r="AO2487" s="115">
        <f t="shared" si="642"/>
        <v>0</v>
      </c>
      <c r="AP2487" s="116">
        <f t="shared" si="642"/>
        <v>0</v>
      </c>
      <c r="AQ2487" s="116">
        <f t="shared" si="642"/>
        <v>0</v>
      </c>
      <c r="AR2487" s="116">
        <f t="shared" si="642"/>
        <v>0</v>
      </c>
      <c r="AS2487" s="116">
        <f t="shared" si="643"/>
        <v>0</v>
      </c>
    </row>
    <row r="2488" spans="2:45" ht="16.5" thickTop="1" thickBot="1" x14ac:dyDescent="0.3">
      <c r="B2488" s="101" t="str">
        <f t="shared" si="637"/>
        <v>b</v>
      </c>
      <c r="D2488" s="109" t="s">
        <v>279</v>
      </c>
      <c r="E2488" s="119" t="s">
        <v>300</v>
      </c>
      <c r="F2488" s="115">
        <f t="shared" si="647"/>
        <v>0</v>
      </c>
      <c r="G2488" s="116">
        <v>0</v>
      </c>
      <c r="H2488" s="116">
        <v>0</v>
      </c>
      <c r="I2488" s="116">
        <v>0</v>
      </c>
      <c r="J2488" s="116">
        <v>0</v>
      </c>
      <c r="K2488" s="115">
        <f t="shared" si="638"/>
        <v>0</v>
      </c>
      <c r="L2488" s="116">
        <v>0</v>
      </c>
      <c r="M2488" s="116">
        <v>0</v>
      </c>
      <c r="N2488" s="116">
        <v>0</v>
      </c>
      <c r="O2488" s="116">
        <v>0</v>
      </c>
      <c r="P2488" s="115">
        <f t="shared" si="639"/>
        <v>0</v>
      </c>
      <c r="Q2488" s="116">
        <v>0</v>
      </c>
      <c r="R2488" s="116">
        <v>0</v>
      </c>
      <c r="S2488" s="116">
        <v>0</v>
      </c>
      <c r="T2488" s="116">
        <v>0</v>
      </c>
      <c r="U2488" s="111">
        <f t="shared" si="645"/>
        <v>0</v>
      </c>
      <c r="V2488" s="116">
        <f t="shared" si="645"/>
        <v>0</v>
      </c>
      <c r="W2488" s="116">
        <f t="shared" si="645"/>
        <v>0</v>
      </c>
      <c r="X2488" s="116">
        <f t="shared" si="645"/>
        <v>0</v>
      </c>
      <c r="Y2488" s="116">
        <f t="shared" si="645"/>
        <v>0</v>
      </c>
      <c r="Z2488" s="115">
        <f t="shared" si="640"/>
        <v>0</v>
      </c>
      <c r="AA2488" s="116">
        <v>0</v>
      </c>
      <c r="AB2488" s="116">
        <v>0</v>
      </c>
      <c r="AC2488" s="116">
        <v>0</v>
      </c>
      <c r="AD2488" s="116">
        <v>0</v>
      </c>
      <c r="AE2488" s="115">
        <f t="shared" si="641"/>
        <v>0</v>
      </c>
      <c r="AF2488" s="116">
        <v>0</v>
      </c>
      <c r="AG2488" s="116">
        <v>0</v>
      </c>
      <c r="AH2488" s="116">
        <v>0</v>
      </c>
      <c r="AI2488" s="116">
        <v>0</v>
      </c>
      <c r="AJ2488" s="115">
        <f t="shared" si="644"/>
        <v>0</v>
      </c>
      <c r="AK2488" s="116">
        <f t="shared" si="644"/>
        <v>0</v>
      </c>
      <c r="AL2488" s="116">
        <f t="shared" si="644"/>
        <v>0</v>
      </c>
      <c r="AM2488" s="116">
        <f t="shared" si="644"/>
        <v>0</v>
      </c>
      <c r="AN2488" s="116">
        <f t="shared" si="644"/>
        <v>0</v>
      </c>
      <c r="AO2488" s="115">
        <f t="shared" si="642"/>
        <v>0</v>
      </c>
      <c r="AP2488" s="116">
        <f t="shared" si="642"/>
        <v>0</v>
      </c>
      <c r="AQ2488" s="116">
        <f t="shared" si="642"/>
        <v>0</v>
      </c>
      <c r="AR2488" s="116">
        <f t="shared" si="642"/>
        <v>0</v>
      </c>
      <c r="AS2488" s="116">
        <f t="shared" si="643"/>
        <v>0</v>
      </c>
    </row>
    <row r="2489" spans="2:45" ht="16.5" thickTop="1" thickBot="1" x14ac:dyDescent="0.3">
      <c r="B2489" s="101" t="str">
        <f t="shared" si="637"/>
        <v>b</v>
      </c>
      <c r="D2489" s="109" t="s">
        <v>279</v>
      </c>
      <c r="E2489" s="119" t="s">
        <v>301</v>
      </c>
      <c r="F2489" s="115">
        <f t="shared" si="647"/>
        <v>0</v>
      </c>
      <c r="G2489" s="116">
        <v>0</v>
      </c>
      <c r="H2489" s="116">
        <v>0</v>
      </c>
      <c r="I2489" s="116">
        <v>0</v>
      </c>
      <c r="J2489" s="116">
        <v>0</v>
      </c>
      <c r="K2489" s="115">
        <f t="shared" si="638"/>
        <v>0</v>
      </c>
      <c r="L2489" s="116">
        <v>0</v>
      </c>
      <c r="M2489" s="116">
        <v>0</v>
      </c>
      <c r="N2489" s="116">
        <v>0</v>
      </c>
      <c r="O2489" s="116">
        <v>0</v>
      </c>
      <c r="P2489" s="115">
        <f t="shared" si="639"/>
        <v>0</v>
      </c>
      <c r="Q2489" s="116">
        <v>0</v>
      </c>
      <c r="R2489" s="116">
        <v>0</v>
      </c>
      <c r="S2489" s="116">
        <v>0</v>
      </c>
      <c r="T2489" s="116">
        <v>0</v>
      </c>
      <c r="U2489" s="111">
        <f t="shared" si="645"/>
        <v>0</v>
      </c>
      <c r="V2489" s="116">
        <f t="shared" si="645"/>
        <v>0</v>
      </c>
      <c r="W2489" s="116">
        <f t="shared" si="645"/>
        <v>0</v>
      </c>
      <c r="X2489" s="116">
        <f t="shared" si="645"/>
        <v>0</v>
      </c>
      <c r="Y2489" s="116">
        <f t="shared" si="645"/>
        <v>0</v>
      </c>
      <c r="Z2489" s="115">
        <f t="shared" si="640"/>
        <v>0</v>
      </c>
      <c r="AA2489" s="116">
        <v>0</v>
      </c>
      <c r="AB2489" s="116">
        <v>0</v>
      </c>
      <c r="AC2489" s="116">
        <v>0</v>
      </c>
      <c r="AD2489" s="116">
        <v>0</v>
      </c>
      <c r="AE2489" s="115">
        <f t="shared" si="641"/>
        <v>0</v>
      </c>
      <c r="AF2489" s="116">
        <v>0</v>
      </c>
      <c r="AG2489" s="116">
        <v>0</v>
      </c>
      <c r="AH2489" s="116">
        <v>0</v>
      </c>
      <c r="AI2489" s="116">
        <v>0</v>
      </c>
      <c r="AJ2489" s="115">
        <f t="shared" si="644"/>
        <v>0</v>
      </c>
      <c r="AK2489" s="116">
        <f t="shared" si="644"/>
        <v>0</v>
      </c>
      <c r="AL2489" s="116">
        <f t="shared" si="644"/>
        <v>0</v>
      </c>
      <c r="AM2489" s="116">
        <f t="shared" si="644"/>
        <v>0</v>
      </c>
      <c r="AN2489" s="116">
        <f t="shared" si="644"/>
        <v>0</v>
      </c>
      <c r="AO2489" s="115">
        <f t="shared" si="642"/>
        <v>0</v>
      </c>
      <c r="AP2489" s="116">
        <f t="shared" si="642"/>
        <v>0</v>
      </c>
      <c r="AQ2489" s="116">
        <f t="shared" si="642"/>
        <v>0</v>
      </c>
      <c r="AR2489" s="116">
        <f t="shared" si="642"/>
        <v>0</v>
      </c>
      <c r="AS2489" s="116">
        <f t="shared" si="643"/>
        <v>0</v>
      </c>
    </row>
    <row r="2490" spans="2:45" ht="16.5" thickTop="1" thickBot="1" x14ac:dyDescent="0.3">
      <c r="B2490" s="101" t="str">
        <f t="shared" si="637"/>
        <v>b</v>
      </c>
      <c r="D2490" s="109" t="s">
        <v>279</v>
      </c>
      <c r="E2490" s="119" t="s">
        <v>302</v>
      </c>
      <c r="F2490" s="115">
        <f t="shared" si="647"/>
        <v>0</v>
      </c>
      <c r="G2490" s="116">
        <v>0</v>
      </c>
      <c r="H2490" s="116">
        <v>0</v>
      </c>
      <c r="I2490" s="116">
        <v>0</v>
      </c>
      <c r="J2490" s="116">
        <v>0</v>
      </c>
      <c r="K2490" s="115">
        <f t="shared" si="638"/>
        <v>0</v>
      </c>
      <c r="L2490" s="116">
        <v>0</v>
      </c>
      <c r="M2490" s="116">
        <v>0</v>
      </c>
      <c r="N2490" s="116">
        <v>0</v>
      </c>
      <c r="O2490" s="116">
        <v>0</v>
      </c>
      <c r="P2490" s="115">
        <f t="shared" si="639"/>
        <v>0</v>
      </c>
      <c r="Q2490" s="116">
        <v>0</v>
      </c>
      <c r="R2490" s="116">
        <v>0</v>
      </c>
      <c r="S2490" s="116">
        <v>0</v>
      </c>
      <c r="T2490" s="116">
        <v>0</v>
      </c>
      <c r="U2490" s="111">
        <f t="shared" si="645"/>
        <v>0</v>
      </c>
      <c r="V2490" s="116">
        <f t="shared" si="645"/>
        <v>0</v>
      </c>
      <c r="W2490" s="116">
        <f t="shared" si="645"/>
        <v>0</v>
      </c>
      <c r="X2490" s="116">
        <f t="shared" si="645"/>
        <v>0</v>
      </c>
      <c r="Y2490" s="116">
        <f t="shared" si="645"/>
        <v>0</v>
      </c>
      <c r="Z2490" s="115">
        <f t="shared" si="640"/>
        <v>0</v>
      </c>
      <c r="AA2490" s="116">
        <v>0</v>
      </c>
      <c r="AB2490" s="116">
        <v>0</v>
      </c>
      <c r="AC2490" s="116">
        <v>0</v>
      </c>
      <c r="AD2490" s="116">
        <v>0</v>
      </c>
      <c r="AE2490" s="115">
        <f t="shared" si="641"/>
        <v>0</v>
      </c>
      <c r="AF2490" s="116">
        <v>0</v>
      </c>
      <c r="AG2490" s="116">
        <v>0</v>
      </c>
      <c r="AH2490" s="116">
        <v>0</v>
      </c>
      <c r="AI2490" s="116">
        <v>0</v>
      </c>
      <c r="AJ2490" s="115">
        <f t="shared" si="644"/>
        <v>0</v>
      </c>
      <c r="AK2490" s="116">
        <f t="shared" si="644"/>
        <v>0</v>
      </c>
      <c r="AL2490" s="116">
        <f t="shared" si="644"/>
        <v>0</v>
      </c>
      <c r="AM2490" s="116">
        <f t="shared" si="644"/>
        <v>0</v>
      </c>
      <c r="AN2490" s="116">
        <f t="shared" si="644"/>
        <v>0</v>
      </c>
      <c r="AO2490" s="115">
        <f t="shared" si="642"/>
        <v>0</v>
      </c>
      <c r="AP2490" s="116">
        <f t="shared" si="642"/>
        <v>0</v>
      </c>
      <c r="AQ2490" s="116">
        <f t="shared" si="642"/>
        <v>0</v>
      </c>
      <c r="AR2490" s="116">
        <f t="shared" si="642"/>
        <v>0</v>
      </c>
      <c r="AS2490" s="116">
        <f t="shared" si="643"/>
        <v>0</v>
      </c>
    </row>
    <row r="2491" spans="2:45" ht="16.5" thickTop="1" thickBot="1" x14ac:dyDescent="0.3">
      <c r="B2491" s="101" t="str">
        <f t="shared" si="637"/>
        <v>b</v>
      </c>
      <c r="D2491" s="109" t="s">
        <v>279</v>
      </c>
      <c r="E2491" s="119" t="s">
        <v>303</v>
      </c>
      <c r="F2491" s="115">
        <f t="shared" si="647"/>
        <v>0</v>
      </c>
      <c r="G2491" s="116">
        <v>0</v>
      </c>
      <c r="H2491" s="116">
        <v>0</v>
      </c>
      <c r="I2491" s="116">
        <v>0</v>
      </c>
      <c r="J2491" s="116">
        <v>0</v>
      </c>
      <c r="K2491" s="115">
        <f t="shared" si="638"/>
        <v>0</v>
      </c>
      <c r="L2491" s="116">
        <v>0</v>
      </c>
      <c r="M2491" s="116">
        <v>0</v>
      </c>
      <c r="N2491" s="116">
        <v>0</v>
      </c>
      <c r="O2491" s="116">
        <v>0</v>
      </c>
      <c r="P2491" s="115">
        <f t="shared" si="639"/>
        <v>0</v>
      </c>
      <c r="Q2491" s="116">
        <v>0</v>
      </c>
      <c r="R2491" s="116">
        <v>0</v>
      </c>
      <c r="S2491" s="116">
        <v>0</v>
      </c>
      <c r="T2491" s="116">
        <v>0</v>
      </c>
      <c r="U2491" s="111">
        <f t="shared" si="645"/>
        <v>0</v>
      </c>
      <c r="V2491" s="116">
        <f t="shared" si="645"/>
        <v>0</v>
      </c>
      <c r="W2491" s="116">
        <f t="shared" si="645"/>
        <v>0</v>
      </c>
      <c r="X2491" s="116">
        <f t="shared" si="645"/>
        <v>0</v>
      </c>
      <c r="Y2491" s="116">
        <f t="shared" si="645"/>
        <v>0</v>
      </c>
      <c r="Z2491" s="115">
        <f t="shared" si="640"/>
        <v>0</v>
      </c>
      <c r="AA2491" s="116">
        <v>0</v>
      </c>
      <c r="AB2491" s="116">
        <v>0</v>
      </c>
      <c r="AC2491" s="116">
        <v>0</v>
      </c>
      <c r="AD2491" s="116">
        <v>0</v>
      </c>
      <c r="AE2491" s="115">
        <f t="shared" si="641"/>
        <v>0</v>
      </c>
      <c r="AF2491" s="116">
        <v>0</v>
      </c>
      <c r="AG2491" s="116">
        <v>0</v>
      </c>
      <c r="AH2491" s="116">
        <v>0</v>
      </c>
      <c r="AI2491" s="116">
        <v>0</v>
      </c>
      <c r="AJ2491" s="115">
        <f t="shared" si="644"/>
        <v>0</v>
      </c>
      <c r="AK2491" s="116">
        <f t="shared" si="644"/>
        <v>0</v>
      </c>
      <c r="AL2491" s="116">
        <f t="shared" si="644"/>
        <v>0</v>
      </c>
      <c r="AM2491" s="116">
        <f t="shared" si="644"/>
        <v>0</v>
      </c>
      <c r="AN2491" s="116">
        <f t="shared" si="644"/>
        <v>0</v>
      </c>
      <c r="AO2491" s="115">
        <f t="shared" si="642"/>
        <v>0</v>
      </c>
      <c r="AP2491" s="116">
        <f t="shared" si="642"/>
        <v>0</v>
      </c>
      <c r="AQ2491" s="116">
        <f t="shared" si="642"/>
        <v>0</v>
      </c>
      <c r="AR2491" s="116">
        <f t="shared" si="642"/>
        <v>0</v>
      </c>
      <c r="AS2491" s="116">
        <f t="shared" si="643"/>
        <v>0</v>
      </c>
    </row>
    <row r="2492" spans="2:45" ht="16.5" thickTop="1" thickBot="1" x14ac:dyDescent="0.3">
      <c r="B2492" s="101" t="str">
        <f t="shared" si="637"/>
        <v>b</v>
      </c>
      <c r="D2492" s="109" t="s">
        <v>279</v>
      </c>
      <c r="E2492" s="119" t="s">
        <v>304</v>
      </c>
      <c r="F2492" s="115">
        <f t="shared" si="647"/>
        <v>0</v>
      </c>
      <c r="G2492" s="116">
        <v>0</v>
      </c>
      <c r="H2492" s="116">
        <v>0</v>
      </c>
      <c r="I2492" s="116">
        <v>0</v>
      </c>
      <c r="J2492" s="116">
        <v>0</v>
      </c>
      <c r="K2492" s="115">
        <f t="shared" si="638"/>
        <v>0</v>
      </c>
      <c r="L2492" s="116">
        <v>0</v>
      </c>
      <c r="M2492" s="116">
        <v>0</v>
      </c>
      <c r="N2492" s="116">
        <v>0</v>
      </c>
      <c r="O2492" s="116">
        <v>0</v>
      </c>
      <c r="P2492" s="115">
        <f t="shared" si="639"/>
        <v>0</v>
      </c>
      <c r="Q2492" s="116">
        <v>0</v>
      </c>
      <c r="R2492" s="116">
        <v>0</v>
      </c>
      <c r="S2492" s="116">
        <v>0</v>
      </c>
      <c r="T2492" s="116">
        <v>0</v>
      </c>
      <c r="U2492" s="111">
        <f t="shared" si="645"/>
        <v>0</v>
      </c>
      <c r="V2492" s="116">
        <f t="shared" si="645"/>
        <v>0</v>
      </c>
      <c r="W2492" s="116">
        <f t="shared" si="645"/>
        <v>0</v>
      </c>
      <c r="X2492" s="116">
        <f t="shared" si="645"/>
        <v>0</v>
      </c>
      <c r="Y2492" s="116">
        <f t="shared" si="645"/>
        <v>0</v>
      </c>
      <c r="Z2492" s="115">
        <f t="shared" si="640"/>
        <v>0</v>
      </c>
      <c r="AA2492" s="116">
        <v>0</v>
      </c>
      <c r="AB2492" s="116">
        <v>0</v>
      </c>
      <c r="AC2492" s="116">
        <v>0</v>
      </c>
      <c r="AD2492" s="116">
        <v>0</v>
      </c>
      <c r="AE2492" s="115">
        <f t="shared" si="641"/>
        <v>0</v>
      </c>
      <c r="AF2492" s="116">
        <v>0</v>
      </c>
      <c r="AG2492" s="116">
        <v>0</v>
      </c>
      <c r="AH2492" s="116">
        <v>0</v>
      </c>
      <c r="AI2492" s="116">
        <v>0</v>
      </c>
      <c r="AJ2492" s="115">
        <f t="shared" si="644"/>
        <v>0</v>
      </c>
      <c r="AK2492" s="116">
        <f t="shared" si="644"/>
        <v>0</v>
      </c>
      <c r="AL2492" s="116">
        <f t="shared" si="644"/>
        <v>0</v>
      </c>
      <c r="AM2492" s="116">
        <f t="shared" si="644"/>
        <v>0</v>
      </c>
      <c r="AN2492" s="116">
        <f t="shared" si="644"/>
        <v>0</v>
      </c>
      <c r="AO2492" s="115">
        <f t="shared" si="642"/>
        <v>0</v>
      </c>
      <c r="AP2492" s="116">
        <f t="shared" si="642"/>
        <v>0</v>
      </c>
      <c r="AQ2492" s="116">
        <f t="shared" si="642"/>
        <v>0</v>
      </c>
      <c r="AR2492" s="116">
        <f t="shared" si="642"/>
        <v>0</v>
      </c>
      <c r="AS2492" s="116">
        <f t="shared" si="643"/>
        <v>0</v>
      </c>
    </row>
    <row r="2493" spans="2:45" ht="16.5" thickTop="1" thickBot="1" x14ac:dyDescent="0.3">
      <c r="B2493" s="101" t="str">
        <f t="shared" si="637"/>
        <v>a</v>
      </c>
      <c r="D2493" s="109" t="s">
        <v>279</v>
      </c>
      <c r="E2493" s="119" t="s">
        <v>305</v>
      </c>
      <c r="F2493" s="115">
        <f t="shared" si="647"/>
        <v>0</v>
      </c>
      <c r="G2493" s="116">
        <f>SUM(G2494:G2495)</f>
        <v>0</v>
      </c>
      <c r="H2493" s="116">
        <f>SUM(H2494:H2495)</f>
        <v>0</v>
      </c>
      <c r="I2493" s="116">
        <f>SUM(I2494:I2495)</f>
        <v>0</v>
      </c>
      <c r="J2493" s="116">
        <f>SUM(J2494:J2495)</f>
        <v>0</v>
      </c>
      <c r="K2493" s="115">
        <f t="shared" si="638"/>
        <v>122000</v>
      </c>
      <c r="L2493" s="116">
        <f>SUM(L2494:L2495)</f>
        <v>0</v>
      </c>
      <c r="M2493" s="116">
        <f>SUM(M2494:M2495)</f>
        <v>122000</v>
      </c>
      <c r="N2493" s="116">
        <f>SUM(N2494:N2495)</f>
        <v>0</v>
      </c>
      <c r="O2493" s="116">
        <f>SUM(O2494:O2495)</f>
        <v>0</v>
      </c>
      <c r="P2493" s="115">
        <f t="shared" si="639"/>
        <v>0</v>
      </c>
      <c r="Q2493" s="116">
        <f>SUM(Q2494:Q2495)</f>
        <v>0</v>
      </c>
      <c r="R2493" s="116">
        <f>SUM(R2494:R2495)</f>
        <v>0</v>
      </c>
      <c r="S2493" s="116">
        <f>SUM(S2494:S2495)</f>
        <v>0</v>
      </c>
      <c r="T2493" s="116">
        <f>SUM(T2494:T2495)</f>
        <v>0</v>
      </c>
      <c r="U2493" s="111">
        <f t="shared" si="645"/>
        <v>0</v>
      </c>
      <c r="V2493" s="116">
        <f t="shared" si="645"/>
        <v>0</v>
      </c>
      <c r="W2493" s="116">
        <f t="shared" si="645"/>
        <v>0</v>
      </c>
      <c r="X2493" s="116">
        <f t="shared" si="645"/>
        <v>0</v>
      </c>
      <c r="Y2493" s="116">
        <f t="shared" si="645"/>
        <v>0</v>
      </c>
      <c r="Z2493" s="115">
        <f t="shared" si="640"/>
        <v>0</v>
      </c>
      <c r="AA2493" s="116">
        <f>SUM(AA2494:AA2495)</f>
        <v>0</v>
      </c>
      <c r="AB2493" s="116">
        <f>SUM(AB2494:AB2495)</f>
        <v>0</v>
      </c>
      <c r="AC2493" s="116">
        <f>SUM(AC2494:AC2495)</f>
        <v>0</v>
      </c>
      <c r="AD2493" s="116">
        <f>SUM(AD2494:AD2495)</f>
        <v>0</v>
      </c>
      <c r="AE2493" s="115">
        <f t="shared" si="641"/>
        <v>0</v>
      </c>
      <c r="AF2493" s="116">
        <f>SUM(AF2494:AF2495)</f>
        <v>0</v>
      </c>
      <c r="AG2493" s="116">
        <f>SUM(AG2494:AG2495)</f>
        <v>0</v>
      </c>
      <c r="AH2493" s="116">
        <f>SUM(AH2494:AH2495)</f>
        <v>0</v>
      </c>
      <c r="AI2493" s="116">
        <f>SUM(AI2494:AI2495)</f>
        <v>0</v>
      </c>
      <c r="AJ2493" s="115">
        <f t="shared" si="644"/>
        <v>0</v>
      </c>
      <c r="AK2493" s="116">
        <f t="shared" si="644"/>
        <v>0</v>
      </c>
      <c r="AL2493" s="116">
        <f t="shared" si="644"/>
        <v>0</v>
      </c>
      <c r="AM2493" s="116">
        <f t="shared" si="644"/>
        <v>0</v>
      </c>
      <c r="AN2493" s="116">
        <f t="shared" si="644"/>
        <v>0</v>
      </c>
      <c r="AO2493" s="115">
        <f t="shared" si="642"/>
        <v>122000</v>
      </c>
      <c r="AP2493" s="116">
        <f t="shared" si="642"/>
        <v>0</v>
      </c>
      <c r="AQ2493" s="116">
        <f t="shared" si="642"/>
        <v>122000</v>
      </c>
      <c r="AR2493" s="116">
        <f t="shared" si="642"/>
        <v>0</v>
      </c>
      <c r="AS2493" s="116">
        <f t="shared" si="643"/>
        <v>0</v>
      </c>
    </row>
    <row r="2494" spans="2:45" ht="16.5" thickTop="1" thickBot="1" x14ac:dyDescent="0.3">
      <c r="B2494" s="101" t="str">
        <f t="shared" si="637"/>
        <v>b</v>
      </c>
      <c r="D2494" s="109" t="s">
        <v>279</v>
      </c>
      <c r="E2494" s="120" t="s">
        <v>306</v>
      </c>
      <c r="F2494" s="115">
        <f t="shared" si="647"/>
        <v>0</v>
      </c>
      <c r="G2494" s="116">
        <v>0</v>
      </c>
      <c r="H2494" s="116">
        <v>0</v>
      </c>
      <c r="I2494" s="116">
        <v>0</v>
      </c>
      <c r="J2494" s="116">
        <v>0</v>
      </c>
      <c r="K2494" s="115">
        <f t="shared" si="638"/>
        <v>0</v>
      </c>
      <c r="L2494" s="116">
        <v>0</v>
      </c>
      <c r="M2494" s="116">
        <v>0</v>
      </c>
      <c r="N2494" s="116">
        <v>0</v>
      </c>
      <c r="O2494" s="116">
        <v>0</v>
      </c>
      <c r="P2494" s="115">
        <f t="shared" si="639"/>
        <v>0</v>
      </c>
      <c r="Q2494" s="116">
        <v>0</v>
      </c>
      <c r="R2494" s="116">
        <v>0</v>
      </c>
      <c r="S2494" s="116">
        <v>0</v>
      </c>
      <c r="T2494" s="116">
        <v>0</v>
      </c>
      <c r="U2494" s="111">
        <f t="shared" si="645"/>
        <v>0</v>
      </c>
      <c r="V2494" s="116">
        <f t="shared" si="645"/>
        <v>0</v>
      </c>
      <c r="W2494" s="116">
        <f t="shared" si="645"/>
        <v>0</v>
      </c>
      <c r="X2494" s="116">
        <f t="shared" si="645"/>
        <v>0</v>
      </c>
      <c r="Y2494" s="116">
        <f t="shared" si="645"/>
        <v>0</v>
      </c>
      <c r="Z2494" s="115">
        <f t="shared" si="640"/>
        <v>0</v>
      </c>
      <c r="AA2494" s="116">
        <v>0</v>
      </c>
      <c r="AB2494" s="116">
        <v>0</v>
      </c>
      <c r="AC2494" s="116">
        <v>0</v>
      </c>
      <c r="AD2494" s="116">
        <v>0</v>
      </c>
      <c r="AE2494" s="115">
        <f t="shared" si="641"/>
        <v>0</v>
      </c>
      <c r="AF2494" s="116">
        <v>0</v>
      </c>
      <c r="AG2494" s="116">
        <v>0</v>
      </c>
      <c r="AH2494" s="116">
        <v>0</v>
      </c>
      <c r="AI2494" s="116">
        <v>0</v>
      </c>
      <c r="AJ2494" s="115">
        <f t="shared" si="644"/>
        <v>0</v>
      </c>
      <c r="AK2494" s="116">
        <f t="shared" si="644"/>
        <v>0</v>
      </c>
      <c r="AL2494" s="116">
        <f t="shared" si="644"/>
        <v>0</v>
      </c>
      <c r="AM2494" s="116">
        <f t="shared" si="644"/>
        <v>0</v>
      </c>
      <c r="AN2494" s="116">
        <f t="shared" si="644"/>
        <v>0</v>
      </c>
      <c r="AO2494" s="115">
        <f t="shared" si="642"/>
        <v>0</v>
      </c>
      <c r="AP2494" s="116">
        <f t="shared" si="642"/>
        <v>0</v>
      </c>
      <c r="AQ2494" s="116">
        <f t="shared" si="642"/>
        <v>0</v>
      </c>
      <c r="AR2494" s="116">
        <f t="shared" si="642"/>
        <v>0</v>
      </c>
      <c r="AS2494" s="116">
        <f t="shared" si="643"/>
        <v>0</v>
      </c>
    </row>
    <row r="2495" spans="2:45" ht="27" thickTop="1" thickBot="1" x14ac:dyDescent="0.3">
      <c r="B2495" s="101" t="str">
        <f t="shared" si="637"/>
        <v>a</v>
      </c>
      <c r="D2495" s="109" t="s">
        <v>279</v>
      </c>
      <c r="E2495" s="120" t="s">
        <v>307</v>
      </c>
      <c r="F2495" s="115">
        <f t="shared" si="647"/>
        <v>0</v>
      </c>
      <c r="G2495" s="116">
        <f>SUM(G2496:G2497)</f>
        <v>0</v>
      </c>
      <c r="H2495" s="116">
        <f>SUM(H2496:H2497)</f>
        <v>0</v>
      </c>
      <c r="I2495" s="116">
        <f>SUM(I2496:I2497)</f>
        <v>0</v>
      </c>
      <c r="J2495" s="116">
        <f>SUM(J2496:J2497)</f>
        <v>0</v>
      </c>
      <c r="K2495" s="115">
        <f t="shared" si="638"/>
        <v>122000</v>
      </c>
      <c r="L2495" s="116">
        <f>SUM(L2496:L2497)</f>
        <v>0</v>
      </c>
      <c r="M2495" s="116">
        <f>SUM(M2496:M2497)</f>
        <v>122000</v>
      </c>
      <c r="N2495" s="116">
        <f>SUM(N2496:N2497)</f>
        <v>0</v>
      </c>
      <c r="O2495" s="116">
        <f>SUM(O2496:O2497)</f>
        <v>0</v>
      </c>
      <c r="P2495" s="115">
        <f t="shared" si="639"/>
        <v>0</v>
      </c>
      <c r="Q2495" s="116">
        <f>SUM(Q2496:Q2497)</f>
        <v>0</v>
      </c>
      <c r="R2495" s="116">
        <f>SUM(R2496:R2497)</f>
        <v>0</v>
      </c>
      <c r="S2495" s="116">
        <f>SUM(S2496:S2497)</f>
        <v>0</v>
      </c>
      <c r="T2495" s="116">
        <f>SUM(T2496:T2497)</f>
        <v>0</v>
      </c>
      <c r="U2495" s="111">
        <f t="shared" si="645"/>
        <v>0</v>
      </c>
      <c r="V2495" s="116">
        <f t="shared" si="645"/>
        <v>0</v>
      </c>
      <c r="W2495" s="116">
        <f t="shared" si="645"/>
        <v>0</v>
      </c>
      <c r="X2495" s="116">
        <f t="shared" si="645"/>
        <v>0</v>
      </c>
      <c r="Y2495" s="116">
        <f t="shared" si="645"/>
        <v>0</v>
      </c>
      <c r="Z2495" s="115">
        <f t="shared" si="640"/>
        <v>0</v>
      </c>
      <c r="AA2495" s="116">
        <f>SUM(AA2496:AA2497)</f>
        <v>0</v>
      </c>
      <c r="AB2495" s="116">
        <f>SUM(AB2496:AB2497)</f>
        <v>0</v>
      </c>
      <c r="AC2495" s="116">
        <f>SUM(AC2496:AC2497)</f>
        <v>0</v>
      </c>
      <c r="AD2495" s="116">
        <f>SUM(AD2496:AD2497)</f>
        <v>0</v>
      </c>
      <c r="AE2495" s="115">
        <f t="shared" si="641"/>
        <v>0</v>
      </c>
      <c r="AF2495" s="116">
        <f>SUM(AF2496:AF2497)</f>
        <v>0</v>
      </c>
      <c r="AG2495" s="116">
        <f>SUM(AG2496:AG2497)</f>
        <v>0</v>
      </c>
      <c r="AH2495" s="116">
        <f>SUM(AH2496:AH2497)</f>
        <v>0</v>
      </c>
      <c r="AI2495" s="116">
        <f>SUM(AI2496:AI2497)</f>
        <v>0</v>
      </c>
      <c r="AJ2495" s="115">
        <f t="shared" si="644"/>
        <v>0</v>
      </c>
      <c r="AK2495" s="116">
        <f t="shared" si="644"/>
        <v>0</v>
      </c>
      <c r="AL2495" s="116">
        <f t="shared" si="644"/>
        <v>0</v>
      </c>
      <c r="AM2495" s="116">
        <f t="shared" si="644"/>
        <v>0</v>
      </c>
      <c r="AN2495" s="116">
        <f t="shared" si="644"/>
        <v>0</v>
      </c>
      <c r="AO2495" s="115">
        <f t="shared" si="642"/>
        <v>122000</v>
      </c>
      <c r="AP2495" s="116">
        <f t="shared" si="642"/>
        <v>0</v>
      </c>
      <c r="AQ2495" s="116">
        <f t="shared" si="642"/>
        <v>122000</v>
      </c>
      <c r="AR2495" s="116">
        <f t="shared" si="642"/>
        <v>0</v>
      </c>
      <c r="AS2495" s="116">
        <f t="shared" si="643"/>
        <v>0</v>
      </c>
    </row>
    <row r="2496" spans="2:45" ht="27" thickTop="1" thickBot="1" x14ac:dyDescent="0.3">
      <c r="B2496" s="101" t="str">
        <f t="shared" si="637"/>
        <v>a</v>
      </c>
      <c r="D2496" s="109" t="s">
        <v>279</v>
      </c>
      <c r="E2496" s="121" t="s">
        <v>308</v>
      </c>
      <c r="F2496" s="115">
        <f t="shared" si="647"/>
        <v>0</v>
      </c>
      <c r="G2496" s="116">
        <v>0</v>
      </c>
      <c r="H2496" s="116">
        <v>0</v>
      </c>
      <c r="I2496" s="116">
        <v>0</v>
      </c>
      <c r="J2496" s="116">
        <v>0</v>
      </c>
      <c r="K2496" s="115">
        <f t="shared" si="638"/>
        <v>122000</v>
      </c>
      <c r="L2496" s="116">
        <v>0</v>
      </c>
      <c r="M2496" s="116">
        <v>122000</v>
      </c>
      <c r="N2496" s="116">
        <v>0</v>
      </c>
      <c r="O2496" s="116">
        <v>0</v>
      </c>
      <c r="P2496" s="115">
        <f t="shared" si="639"/>
        <v>0</v>
      </c>
      <c r="Q2496" s="116">
        <v>0</v>
      </c>
      <c r="R2496" s="116">
        <v>0</v>
      </c>
      <c r="S2496" s="116">
        <v>0</v>
      </c>
      <c r="T2496" s="116">
        <v>0</v>
      </c>
      <c r="U2496" s="111">
        <f t="shared" si="645"/>
        <v>0</v>
      </c>
      <c r="V2496" s="116">
        <f t="shared" si="645"/>
        <v>0</v>
      </c>
      <c r="W2496" s="116">
        <f t="shared" si="645"/>
        <v>0</v>
      </c>
      <c r="X2496" s="116">
        <f t="shared" si="645"/>
        <v>0</v>
      </c>
      <c r="Y2496" s="116">
        <f t="shared" si="645"/>
        <v>0</v>
      </c>
      <c r="Z2496" s="115">
        <f t="shared" si="640"/>
        <v>0</v>
      </c>
      <c r="AA2496" s="116">
        <v>0</v>
      </c>
      <c r="AB2496" s="116">
        <v>0</v>
      </c>
      <c r="AC2496" s="116">
        <v>0</v>
      </c>
      <c r="AD2496" s="116">
        <v>0</v>
      </c>
      <c r="AE2496" s="115">
        <f t="shared" si="641"/>
        <v>0</v>
      </c>
      <c r="AF2496" s="116">
        <v>0</v>
      </c>
      <c r="AG2496" s="116">
        <v>0</v>
      </c>
      <c r="AH2496" s="116">
        <v>0</v>
      </c>
      <c r="AI2496" s="116">
        <v>0</v>
      </c>
      <c r="AJ2496" s="115">
        <f t="shared" si="644"/>
        <v>0</v>
      </c>
      <c r="AK2496" s="116">
        <f t="shared" si="644"/>
        <v>0</v>
      </c>
      <c r="AL2496" s="116">
        <f t="shared" si="644"/>
        <v>0</v>
      </c>
      <c r="AM2496" s="116">
        <f t="shared" si="644"/>
        <v>0</v>
      </c>
      <c r="AN2496" s="116">
        <f t="shared" si="644"/>
        <v>0</v>
      </c>
      <c r="AO2496" s="115">
        <f t="shared" si="642"/>
        <v>122000</v>
      </c>
      <c r="AP2496" s="116">
        <f t="shared" si="642"/>
        <v>0</v>
      </c>
      <c r="AQ2496" s="116">
        <f t="shared" si="642"/>
        <v>122000</v>
      </c>
      <c r="AR2496" s="116">
        <f t="shared" si="642"/>
        <v>0</v>
      </c>
      <c r="AS2496" s="116">
        <f t="shared" si="643"/>
        <v>0</v>
      </c>
    </row>
    <row r="2497" spans="2:45" ht="27" thickTop="1" thickBot="1" x14ac:dyDescent="0.3">
      <c r="B2497" s="101" t="str">
        <f t="shared" si="637"/>
        <v>b</v>
      </c>
      <c r="D2497" s="109" t="s">
        <v>279</v>
      </c>
      <c r="E2497" s="121" t="s">
        <v>309</v>
      </c>
      <c r="F2497" s="115">
        <f t="shared" si="647"/>
        <v>0</v>
      </c>
      <c r="G2497" s="116">
        <v>0</v>
      </c>
      <c r="H2497" s="116">
        <v>0</v>
      </c>
      <c r="I2497" s="116">
        <v>0</v>
      </c>
      <c r="J2497" s="116">
        <v>0</v>
      </c>
      <c r="K2497" s="115">
        <f t="shared" si="638"/>
        <v>0</v>
      </c>
      <c r="L2497" s="116">
        <v>0</v>
      </c>
      <c r="M2497" s="116">
        <v>0</v>
      </c>
      <c r="N2497" s="116">
        <v>0</v>
      </c>
      <c r="O2497" s="116">
        <v>0</v>
      </c>
      <c r="P2497" s="115">
        <f t="shared" si="639"/>
        <v>0</v>
      </c>
      <c r="Q2497" s="116">
        <v>0</v>
      </c>
      <c r="R2497" s="116">
        <v>0</v>
      </c>
      <c r="S2497" s="116">
        <v>0</v>
      </c>
      <c r="T2497" s="116">
        <v>0</v>
      </c>
      <c r="U2497" s="111">
        <f t="shared" si="645"/>
        <v>0</v>
      </c>
      <c r="V2497" s="116">
        <f t="shared" si="645"/>
        <v>0</v>
      </c>
      <c r="W2497" s="116">
        <f t="shared" si="645"/>
        <v>0</v>
      </c>
      <c r="X2497" s="116">
        <f t="shared" si="645"/>
        <v>0</v>
      </c>
      <c r="Y2497" s="116">
        <f t="shared" si="645"/>
        <v>0</v>
      </c>
      <c r="Z2497" s="115">
        <f t="shared" si="640"/>
        <v>0</v>
      </c>
      <c r="AA2497" s="116">
        <v>0</v>
      </c>
      <c r="AB2497" s="116">
        <v>0</v>
      </c>
      <c r="AC2497" s="116">
        <v>0</v>
      </c>
      <c r="AD2497" s="116">
        <v>0</v>
      </c>
      <c r="AE2497" s="115">
        <f t="shared" si="641"/>
        <v>0</v>
      </c>
      <c r="AF2497" s="116">
        <v>0</v>
      </c>
      <c r="AG2497" s="116">
        <v>0</v>
      </c>
      <c r="AH2497" s="116">
        <v>0</v>
      </c>
      <c r="AI2497" s="116">
        <v>0</v>
      </c>
      <c r="AJ2497" s="115">
        <f t="shared" si="644"/>
        <v>0</v>
      </c>
      <c r="AK2497" s="116">
        <f t="shared" si="644"/>
        <v>0</v>
      </c>
      <c r="AL2497" s="116">
        <f t="shared" si="644"/>
        <v>0</v>
      </c>
      <c r="AM2497" s="116">
        <f t="shared" si="644"/>
        <v>0</v>
      </c>
      <c r="AN2497" s="116">
        <f t="shared" si="644"/>
        <v>0</v>
      </c>
      <c r="AO2497" s="115">
        <f t="shared" si="642"/>
        <v>0</v>
      </c>
      <c r="AP2497" s="116">
        <f t="shared" si="642"/>
        <v>0</v>
      </c>
      <c r="AQ2497" s="116">
        <f t="shared" si="642"/>
        <v>0</v>
      </c>
      <c r="AR2497" s="116">
        <f t="shared" si="642"/>
        <v>0</v>
      </c>
      <c r="AS2497" s="116">
        <f t="shared" si="643"/>
        <v>0</v>
      </c>
    </row>
    <row r="2498" spans="2:45" ht="16.5" thickTop="1" thickBot="1" x14ac:dyDescent="0.3">
      <c r="B2498" s="101" t="str">
        <f t="shared" si="637"/>
        <v>b</v>
      </c>
      <c r="D2498" s="109" t="s">
        <v>279</v>
      </c>
      <c r="E2498" s="118" t="s">
        <v>310</v>
      </c>
      <c r="F2498" s="115">
        <f t="shared" si="647"/>
        <v>0</v>
      </c>
      <c r="G2498" s="116">
        <v>0</v>
      </c>
      <c r="H2498" s="116">
        <v>0</v>
      </c>
      <c r="I2498" s="116">
        <v>0</v>
      </c>
      <c r="J2498" s="116">
        <v>0</v>
      </c>
      <c r="K2498" s="115">
        <f t="shared" si="638"/>
        <v>0</v>
      </c>
      <c r="L2498" s="116">
        <v>0</v>
      </c>
      <c r="M2498" s="116">
        <v>0</v>
      </c>
      <c r="N2498" s="116">
        <v>0</v>
      </c>
      <c r="O2498" s="116">
        <v>0</v>
      </c>
      <c r="P2498" s="115">
        <f t="shared" si="639"/>
        <v>0</v>
      </c>
      <c r="Q2498" s="116">
        <v>0</v>
      </c>
      <c r="R2498" s="116">
        <v>0</v>
      </c>
      <c r="S2498" s="116">
        <v>0</v>
      </c>
      <c r="T2498" s="116">
        <v>0</v>
      </c>
      <c r="U2498" s="111">
        <f t="shared" si="645"/>
        <v>0</v>
      </c>
      <c r="V2498" s="116">
        <f t="shared" si="645"/>
        <v>0</v>
      </c>
      <c r="W2498" s="116">
        <f t="shared" si="645"/>
        <v>0</v>
      </c>
      <c r="X2498" s="116">
        <f t="shared" si="645"/>
        <v>0</v>
      </c>
      <c r="Y2498" s="116">
        <f t="shared" si="645"/>
        <v>0</v>
      </c>
      <c r="Z2498" s="115">
        <f t="shared" si="640"/>
        <v>0</v>
      </c>
      <c r="AA2498" s="116">
        <v>0</v>
      </c>
      <c r="AB2498" s="116">
        <v>0</v>
      </c>
      <c r="AC2498" s="116">
        <v>0</v>
      </c>
      <c r="AD2498" s="116">
        <v>0</v>
      </c>
      <c r="AE2498" s="115">
        <f t="shared" si="641"/>
        <v>0</v>
      </c>
      <c r="AF2498" s="116">
        <v>0</v>
      </c>
      <c r="AG2498" s="116">
        <v>0</v>
      </c>
      <c r="AH2498" s="116">
        <v>0</v>
      </c>
      <c r="AI2498" s="116">
        <v>0</v>
      </c>
      <c r="AJ2498" s="115">
        <f t="shared" si="644"/>
        <v>0</v>
      </c>
      <c r="AK2498" s="116">
        <f t="shared" si="644"/>
        <v>0</v>
      </c>
      <c r="AL2498" s="116">
        <f t="shared" si="644"/>
        <v>0</v>
      </c>
      <c r="AM2498" s="116">
        <f t="shared" si="644"/>
        <v>0</v>
      </c>
      <c r="AN2498" s="116">
        <f t="shared" si="644"/>
        <v>0</v>
      </c>
      <c r="AO2498" s="115">
        <f t="shared" si="642"/>
        <v>0</v>
      </c>
      <c r="AP2498" s="116">
        <f t="shared" si="642"/>
        <v>0</v>
      </c>
      <c r="AQ2498" s="116">
        <f t="shared" si="642"/>
        <v>0</v>
      </c>
      <c r="AR2498" s="116">
        <f t="shared" si="642"/>
        <v>0</v>
      </c>
      <c r="AS2498" s="116">
        <f t="shared" si="643"/>
        <v>0</v>
      </c>
    </row>
    <row r="2499" spans="2:45" ht="16.5" thickTop="1" thickBot="1" x14ac:dyDescent="0.3">
      <c r="B2499" s="101" t="str">
        <f t="shared" si="637"/>
        <v>b</v>
      </c>
      <c r="D2499" s="109" t="s">
        <v>279</v>
      </c>
      <c r="E2499" s="118" t="s">
        <v>311</v>
      </c>
      <c r="F2499" s="115">
        <f t="shared" si="647"/>
        <v>0</v>
      </c>
      <c r="G2499" s="116">
        <v>0</v>
      </c>
      <c r="H2499" s="116">
        <v>0</v>
      </c>
      <c r="I2499" s="116">
        <v>0</v>
      </c>
      <c r="J2499" s="116">
        <v>0</v>
      </c>
      <c r="K2499" s="115">
        <f t="shared" si="638"/>
        <v>0</v>
      </c>
      <c r="L2499" s="116">
        <v>0</v>
      </c>
      <c r="M2499" s="116">
        <v>0</v>
      </c>
      <c r="N2499" s="116">
        <v>0</v>
      </c>
      <c r="O2499" s="116">
        <v>0</v>
      </c>
      <c r="P2499" s="115">
        <f t="shared" si="639"/>
        <v>0</v>
      </c>
      <c r="Q2499" s="116">
        <v>0</v>
      </c>
      <c r="R2499" s="116">
        <v>0</v>
      </c>
      <c r="S2499" s="116">
        <v>0</v>
      </c>
      <c r="T2499" s="116">
        <v>0</v>
      </c>
      <c r="U2499" s="111">
        <f t="shared" si="645"/>
        <v>0</v>
      </c>
      <c r="V2499" s="116">
        <f t="shared" si="645"/>
        <v>0</v>
      </c>
      <c r="W2499" s="116">
        <f t="shared" si="645"/>
        <v>0</v>
      </c>
      <c r="X2499" s="116">
        <f t="shared" si="645"/>
        <v>0</v>
      </c>
      <c r="Y2499" s="116">
        <f t="shared" si="645"/>
        <v>0</v>
      </c>
      <c r="Z2499" s="115">
        <f t="shared" si="640"/>
        <v>0</v>
      </c>
      <c r="AA2499" s="116">
        <v>0</v>
      </c>
      <c r="AB2499" s="116">
        <v>0</v>
      </c>
      <c r="AC2499" s="116">
        <v>0</v>
      </c>
      <c r="AD2499" s="116">
        <v>0</v>
      </c>
      <c r="AE2499" s="115">
        <f t="shared" si="641"/>
        <v>0</v>
      </c>
      <c r="AF2499" s="116">
        <v>0</v>
      </c>
      <c r="AG2499" s="116">
        <v>0</v>
      </c>
      <c r="AH2499" s="116">
        <v>0</v>
      </c>
      <c r="AI2499" s="116">
        <v>0</v>
      </c>
      <c r="AJ2499" s="115">
        <f t="shared" si="644"/>
        <v>0</v>
      </c>
      <c r="AK2499" s="116">
        <f t="shared" si="644"/>
        <v>0</v>
      </c>
      <c r="AL2499" s="116">
        <f t="shared" si="644"/>
        <v>0</v>
      </c>
      <c r="AM2499" s="116">
        <f t="shared" si="644"/>
        <v>0</v>
      </c>
      <c r="AN2499" s="116">
        <f t="shared" si="644"/>
        <v>0</v>
      </c>
      <c r="AO2499" s="115">
        <f t="shared" si="642"/>
        <v>0</v>
      </c>
      <c r="AP2499" s="116">
        <f t="shared" si="642"/>
        <v>0</v>
      </c>
      <c r="AQ2499" s="116">
        <f t="shared" si="642"/>
        <v>0</v>
      </c>
      <c r="AR2499" s="116">
        <f t="shared" si="642"/>
        <v>0</v>
      </c>
      <c r="AS2499" s="116">
        <f t="shared" si="643"/>
        <v>0</v>
      </c>
    </row>
    <row r="2500" spans="2:45" ht="16.5" thickTop="1" thickBot="1" x14ac:dyDescent="0.3">
      <c r="B2500" s="101" t="str">
        <f t="shared" si="637"/>
        <v>b</v>
      </c>
      <c r="D2500" s="109" t="s">
        <v>279</v>
      </c>
      <c r="E2500" s="118" t="s">
        <v>312</v>
      </c>
      <c r="F2500" s="115">
        <f t="shared" si="647"/>
        <v>0</v>
      </c>
      <c r="G2500" s="116">
        <v>0</v>
      </c>
      <c r="H2500" s="116">
        <v>0</v>
      </c>
      <c r="I2500" s="116">
        <v>0</v>
      </c>
      <c r="J2500" s="116">
        <v>0</v>
      </c>
      <c r="K2500" s="115">
        <f t="shared" si="638"/>
        <v>0</v>
      </c>
      <c r="L2500" s="116">
        <v>0</v>
      </c>
      <c r="M2500" s="116">
        <v>0</v>
      </c>
      <c r="N2500" s="116">
        <v>0</v>
      </c>
      <c r="O2500" s="116">
        <v>0</v>
      </c>
      <c r="P2500" s="115">
        <f t="shared" si="639"/>
        <v>0</v>
      </c>
      <c r="Q2500" s="116">
        <v>0</v>
      </c>
      <c r="R2500" s="116">
        <v>0</v>
      </c>
      <c r="S2500" s="116">
        <v>0</v>
      </c>
      <c r="T2500" s="116">
        <v>0</v>
      </c>
      <c r="U2500" s="111">
        <f t="shared" si="645"/>
        <v>0</v>
      </c>
      <c r="V2500" s="116">
        <f t="shared" si="645"/>
        <v>0</v>
      </c>
      <c r="W2500" s="116">
        <f t="shared" si="645"/>
        <v>0</v>
      </c>
      <c r="X2500" s="116">
        <f t="shared" si="645"/>
        <v>0</v>
      </c>
      <c r="Y2500" s="116">
        <f t="shared" si="645"/>
        <v>0</v>
      </c>
      <c r="Z2500" s="115">
        <f t="shared" si="640"/>
        <v>0</v>
      </c>
      <c r="AA2500" s="116">
        <v>0</v>
      </c>
      <c r="AB2500" s="116">
        <v>0</v>
      </c>
      <c r="AC2500" s="116">
        <v>0</v>
      </c>
      <c r="AD2500" s="116">
        <v>0</v>
      </c>
      <c r="AE2500" s="115">
        <f t="shared" si="641"/>
        <v>0</v>
      </c>
      <c r="AF2500" s="116">
        <v>0</v>
      </c>
      <c r="AG2500" s="116">
        <v>0</v>
      </c>
      <c r="AH2500" s="116">
        <v>0</v>
      </c>
      <c r="AI2500" s="116">
        <v>0</v>
      </c>
      <c r="AJ2500" s="115">
        <f t="shared" si="644"/>
        <v>0</v>
      </c>
      <c r="AK2500" s="116">
        <f t="shared" si="644"/>
        <v>0</v>
      </c>
      <c r="AL2500" s="116">
        <f t="shared" si="644"/>
        <v>0</v>
      </c>
      <c r="AM2500" s="116">
        <f t="shared" si="644"/>
        <v>0</v>
      </c>
      <c r="AN2500" s="116">
        <f t="shared" si="644"/>
        <v>0</v>
      </c>
      <c r="AO2500" s="115">
        <f t="shared" si="642"/>
        <v>0</v>
      </c>
      <c r="AP2500" s="116">
        <f t="shared" si="642"/>
        <v>0</v>
      </c>
      <c r="AQ2500" s="116">
        <f t="shared" si="642"/>
        <v>0</v>
      </c>
      <c r="AR2500" s="116">
        <f t="shared" ref="AR2500:AR2516" si="648">N2500+X2500</f>
        <v>0</v>
      </c>
      <c r="AS2500" s="116">
        <f t="shared" si="643"/>
        <v>0</v>
      </c>
    </row>
    <row r="2501" spans="2:45" ht="16.5" thickTop="1" thickBot="1" x14ac:dyDescent="0.3">
      <c r="B2501" s="101" t="str">
        <f t="shared" ref="B2501:B2516" si="649">IF((F2501+G2501+H2501+J2501++K2501+L2501+M2501+U2501+AJ2501+AO2501)&gt;0,"a","b")</f>
        <v>b</v>
      </c>
      <c r="D2501" s="109" t="s">
        <v>502</v>
      </c>
      <c r="E2501" s="114" t="s">
        <v>503</v>
      </c>
      <c r="F2501" s="115">
        <f t="shared" si="647"/>
        <v>0</v>
      </c>
      <c r="G2501" s="116">
        <f>SUM(G2502,G2514:G2516)</f>
        <v>0</v>
      </c>
      <c r="H2501" s="116">
        <f>SUM(H2502,H2514:H2516)</f>
        <v>0</v>
      </c>
      <c r="I2501" s="116">
        <f>SUM(I2502,I2514:I2516)</f>
        <v>0</v>
      </c>
      <c r="J2501" s="116">
        <f>SUM(J2502,J2514:J2516)</f>
        <v>0</v>
      </c>
      <c r="K2501" s="115">
        <f t="shared" ref="K2501:K2516" si="650">SUM(L2501:O2501)</f>
        <v>0</v>
      </c>
      <c r="L2501" s="116">
        <f>SUM(L2502,L2514:L2516)</f>
        <v>0</v>
      </c>
      <c r="M2501" s="116">
        <f>SUM(M2502,M2514:M2516)</f>
        <v>0</v>
      </c>
      <c r="N2501" s="116">
        <f>SUM(N2502,N2514:N2516)</f>
        <v>0</v>
      </c>
      <c r="O2501" s="116">
        <f>SUM(O2502,O2514:O2516)</f>
        <v>0</v>
      </c>
      <c r="P2501" s="115">
        <f t="shared" ref="P2501:P2516" si="651">SUM(Q2501:T2501)</f>
        <v>0</v>
      </c>
      <c r="Q2501" s="116">
        <f>SUM(Q2502,Q2514:Q2516)</f>
        <v>0</v>
      </c>
      <c r="R2501" s="116">
        <f>SUM(R2502,R2514:R2516)</f>
        <v>0</v>
      </c>
      <c r="S2501" s="116">
        <f>SUM(S2502,S2514:S2516)</f>
        <v>0</v>
      </c>
      <c r="T2501" s="116">
        <f>SUM(T2502,T2514:T2516)</f>
        <v>0</v>
      </c>
      <c r="U2501" s="111">
        <f t="shared" si="645"/>
        <v>0</v>
      </c>
      <c r="V2501" s="116">
        <f t="shared" si="645"/>
        <v>0</v>
      </c>
      <c r="W2501" s="116">
        <f t="shared" si="645"/>
        <v>0</v>
      </c>
      <c r="X2501" s="116">
        <f t="shared" si="645"/>
        <v>0</v>
      </c>
      <c r="Y2501" s="116">
        <f t="shared" si="645"/>
        <v>0</v>
      </c>
      <c r="Z2501" s="115">
        <f t="shared" ref="Z2501:Z2516" si="652">SUM(AA2501:AD2501)</f>
        <v>0</v>
      </c>
      <c r="AA2501" s="116">
        <f>SUM(AA2502,AA2514:AA2516)</f>
        <v>0</v>
      </c>
      <c r="AB2501" s="116">
        <f>SUM(AB2502,AB2514:AB2516)</f>
        <v>0</v>
      </c>
      <c r="AC2501" s="116">
        <f>SUM(AC2502,AC2514:AC2516)</f>
        <v>0</v>
      </c>
      <c r="AD2501" s="116">
        <f>SUM(AD2502,AD2514:AD2516)</f>
        <v>0</v>
      </c>
      <c r="AE2501" s="115">
        <f t="shared" ref="AE2501:AE2516" si="653">SUM(AF2501:AI2501)</f>
        <v>0</v>
      </c>
      <c r="AF2501" s="116">
        <f>SUM(AF2502,AF2514:AF2516)</f>
        <v>0</v>
      </c>
      <c r="AG2501" s="116">
        <f>SUM(AG2502,AG2514:AG2516)</f>
        <v>0</v>
      </c>
      <c r="AH2501" s="116">
        <f>SUM(AH2502,AH2514:AH2516)</f>
        <v>0</v>
      </c>
      <c r="AI2501" s="116">
        <f>SUM(AI2502,AI2514:AI2516)</f>
        <v>0</v>
      </c>
      <c r="AJ2501" s="115">
        <f t="shared" si="644"/>
        <v>0</v>
      </c>
      <c r="AK2501" s="116">
        <f t="shared" si="644"/>
        <v>0</v>
      </c>
      <c r="AL2501" s="116">
        <f t="shared" si="644"/>
        <v>0</v>
      </c>
      <c r="AM2501" s="116">
        <f t="shared" si="644"/>
        <v>0</v>
      </c>
      <c r="AN2501" s="116">
        <f t="shared" si="644"/>
        <v>0</v>
      </c>
      <c r="AO2501" s="115">
        <f t="shared" ref="AO2501:AQ2516" si="654">K2501+U2501</f>
        <v>0</v>
      </c>
      <c r="AP2501" s="116">
        <f t="shared" si="654"/>
        <v>0</v>
      </c>
      <c r="AQ2501" s="116">
        <f t="shared" si="654"/>
        <v>0</v>
      </c>
      <c r="AR2501" s="116">
        <f t="shared" si="648"/>
        <v>0</v>
      </c>
      <c r="AS2501" s="116">
        <f t="shared" ref="AS2501:AS2516" si="655">O2501+AD2501+AI2501</f>
        <v>0</v>
      </c>
    </row>
    <row r="2502" spans="2:45" ht="16.5" thickTop="1" thickBot="1" x14ac:dyDescent="0.3">
      <c r="B2502" s="101" t="str">
        <f t="shared" si="649"/>
        <v>b</v>
      </c>
      <c r="D2502" s="109" t="s">
        <v>279</v>
      </c>
      <c r="E2502" s="88" t="s">
        <v>298</v>
      </c>
      <c r="F2502" s="115">
        <f t="shared" si="647"/>
        <v>0</v>
      </c>
      <c r="G2502" s="116">
        <f>SUM(G2503:G2509)</f>
        <v>0</v>
      </c>
      <c r="H2502" s="116">
        <f>SUM(H2503:H2509)</f>
        <v>0</v>
      </c>
      <c r="I2502" s="116">
        <f>SUM(I2503:I2509)</f>
        <v>0</v>
      </c>
      <c r="J2502" s="116">
        <f>SUM(J2503:J2509)</f>
        <v>0</v>
      </c>
      <c r="K2502" s="115">
        <f t="shared" si="650"/>
        <v>0</v>
      </c>
      <c r="L2502" s="116">
        <f>SUM(L2503:L2509)</f>
        <v>0</v>
      </c>
      <c r="M2502" s="116">
        <f>SUM(M2503:M2509)</f>
        <v>0</v>
      </c>
      <c r="N2502" s="116">
        <f>SUM(N2503:N2509)</f>
        <v>0</v>
      </c>
      <c r="O2502" s="116">
        <f>SUM(O2503:O2509)</f>
        <v>0</v>
      </c>
      <c r="P2502" s="115">
        <f t="shared" si="651"/>
        <v>0</v>
      </c>
      <c r="Q2502" s="116">
        <f>SUM(Q2503:Q2509)</f>
        <v>0</v>
      </c>
      <c r="R2502" s="116">
        <f>SUM(R2503:R2509)</f>
        <v>0</v>
      </c>
      <c r="S2502" s="116">
        <f>SUM(S2503:S2509)</f>
        <v>0</v>
      </c>
      <c r="T2502" s="116">
        <f>SUM(T2503:T2509)</f>
        <v>0</v>
      </c>
      <c r="U2502" s="111">
        <f t="shared" si="645"/>
        <v>0</v>
      </c>
      <c r="V2502" s="116">
        <f t="shared" si="645"/>
        <v>0</v>
      </c>
      <c r="W2502" s="116">
        <f t="shared" si="645"/>
        <v>0</v>
      </c>
      <c r="X2502" s="116">
        <f t="shared" si="645"/>
        <v>0</v>
      </c>
      <c r="Y2502" s="116">
        <f t="shared" si="645"/>
        <v>0</v>
      </c>
      <c r="Z2502" s="115">
        <f t="shared" si="652"/>
        <v>0</v>
      </c>
      <c r="AA2502" s="116">
        <f>SUM(AA2503:AA2509)</f>
        <v>0</v>
      </c>
      <c r="AB2502" s="116">
        <f>SUM(AB2503:AB2509)</f>
        <v>0</v>
      </c>
      <c r="AC2502" s="116">
        <f>SUM(AC2503:AC2509)</f>
        <v>0</v>
      </c>
      <c r="AD2502" s="116">
        <f>SUM(AD2503:AD2509)</f>
        <v>0</v>
      </c>
      <c r="AE2502" s="115">
        <f t="shared" si="653"/>
        <v>0</v>
      </c>
      <c r="AF2502" s="116">
        <f>SUM(AF2503:AF2509)</f>
        <v>0</v>
      </c>
      <c r="AG2502" s="116">
        <f>SUM(AG2503:AG2509)</f>
        <v>0</v>
      </c>
      <c r="AH2502" s="116">
        <f>SUM(AH2503:AH2509)</f>
        <v>0</v>
      </c>
      <c r="AI2502" s="116">
        <f>SUM(AI2503:AI2509)</f>
        <v>0</v>
      </c>
      <c r="AJ2502" s="115">
        <f t="shared" si="644"/>
        <v>0</v>
      </c>
      <c r="AK2502" s="116">
        <f t="shared" si="644"/>
        <v>0</v>
      </c>
      <c r="AL2502" s="116">
        <f t="shared" si="644"/>
        <v>0</v>
      </c>
      <c r="AM2502" s="116">
        <f t="shared" si="644"/>
        <v>0</v>
      </c>
      <c r="AN2502" s="116">
        <f t="shared" si="644"/>
        <v>0</v>
      </c>
      <c r="AO2502" s="115">
        <f t="shared" si="654"/>
        <v>0</v>
      </c>
      <c r="AP2502" s="116">
        <f t="shared" si="654"/>
        <v>0</v>
      </c>
      <c r="AQ2502" s="116">
        <f t="shared" si="654"/>
        <v>0</v>
      </c>
      <c r="AR2502" s="116">
        <f t="shared" si="648"/>
        <v>0</v>
      </c>
      <c r="AS2502" s="116">
        <f t="shared" si="655"/>
        <v>0</v>
      </c>
    </row>
    <row r="2503" spans="2:45" ht="16.5" thickTop="1" thickBot="1" x14ac:dyDescent="0.3">
      <c r="B2503" s="101" t="str">
        <f t="shared" si="649"/>
        <v>b</v>
      </c>
      <c r="D2503" s="109" t="s">
        <v>279</v>
      </c>
      <c r="E2503" s="118" t="s">
        <v>299</v>
      </c>
      <c r="F2503" s="115">
        <f t="shared" si="647"/>
        <v>0</v>
      </c>
      <c r="G2503" s="116">
        <v>0</v>
      </c>
      <c r="H2503" s="116">
        <v>0</v>
      </c>
      <c r="I2503" s="116">
        <v>0</v>
      </c>
      <c r="J2503" s="116">
        <v>0</v>
      </c>
      <c r="K2503" s="115">
        <f t="shared" si="650"/>
        <v>0</v>
      </c>
      <c r="L2503" s="116">
        <v>0</v>
      </c>
      <c r="M2503" s="116">
        <v>0</v>
      </c>
      <c r="N2503" s="116">
        <v>0</v>
      </c>
      <c r="O2503" s="116">
        <v>0</v>
      </c>
      <c r="P2503" s="115">
        <f t="shared" si="651"/>
        <v>0</v>
      </c>
      <c r="Q2503" s="116">
        <v>0</v>
      </c>
      <c r="R2503" s="116">
        <v>0</v>
      </c>
      <c r="S2503" s="116">
        <v>0</v>
      </c>
      <c r="T2503" s="116">
        <v>0</v>
      </c>
      <c r="U2503" s="111">
        <f t="shared" si="645"/>
        <v>0</v>
      </c>
      <c r="V2503" s="116">
        <f t="shared" si="645"/>
        <v>0</v>
      </c>
      <c r="W2503" s="116">
        <f t="shared" si="645"/>
        <v>0</v>
      </c>
      <c r="X2503" s="116">
        <f t="shared" si="645"/>
        <v>0</v>
      </c>
      <c r="Y2503" s="116">
        <f t="shared" si="645"/>
        <v>0</v>
      </c>
      <c r="Z2503" s="115">
        <f t="shared" si="652"/>
        <v>0</v>
      </c>
      <c r="AA2503" s="116">
        <v>0</v>
      </c>
      <c r="AB2503" s="116">
        <v>0</v>
      </c>
      <c r="AC2503" s="116">
        <v>0</v>
      </c>
      <c r="AD2503" s="116">
        <v>0</v>
      </c>
      <c r="AE2503" s="115">
        <f t="shared" si="653"/>
        <v>0</v>
      </c>
      <c r="AF2503" s="116">
        <v>0</v>
      </c>
      <c r="AG2503" s="116">
        <v>0</v>
      </c>
      <c r="AH2503" s="116">
        <v>0</v>
      </c>
      <c r="AI2503" s="116">
        <v>0</v>
      </c>
      <c r="AJ2503" s="115">
        <f t="shared" si="644"/>
        <v>0</v>
      </c>
      <c r="AK2503" s="116">
        <f t="shared" si="644"/>
        <v>0</v>
      </c>
      <c r="AL2503" s="116">
        <f t="shared" si="644"/>
        <v>0</v>
      </c>
      <c r="AM2503" s="116">
        <f t="shared" si="644"/>
        <v>0</v>
      </c>
      <c r="AN2503" s="116">
        <f t="shared" si="644"/>
        <v>0</v>
      </c>
      <c r="AO2503" s="115">
        <f t="shared" si="654"/>
        <v>0</v>
      </c>
      <c r="AP2503" s="116">
        <f t="shared" si="654"/>
        <v>0</v>
      </c>
      <c r="AQ2503" s="116">
        <f t="shared" si="654"/>
        <v>0</v>
      </c>
      <c r="AR2503" s="116">
        <f t="shared" si="648"/>
        <v>0</v>
      </c>
      <c r="AS2503" s="116">
        <f t="shared" si="655"/>
        <v>0</v>
      </c>
    </row>
    <row r="2504" spans="2:45" ht="16.5" thickTop="1" thickBot="1" x14ac:dyDescent="0.3">
      <c r="B2504" s="101" t="str">
        <f t="shared" si="649"/>
        <v>b</v>
      </c>
      <c r="D2504" s="109" t="s">
        <v>279</v>
      </c>
      <c r="E2504" s="118" t="s">
        <v>300</v>
      </c>
      <c r="F2504" s="115">
        <f t="shared" si="647"/>
        <v>0</v>
      </c>
      <c r="G2504" s="116">
        <v>0</v>
      </c>
      <c r="H2504" s="116">
        <v>0</v>
      </c>
      <c r="I2504" s="116">
        <v>0</v>
      </c>
      <c r="J2504" s="116">
        <v>0</v>
      </c>
      <c r="K2504" s="115">
        <f t="shared" si="650"/>
        <v>0</v>
      </c>
      <c r="L2504" s="116">
        <v>0</v>
      </c>
      <c r="M2504" s="116">
        <v>0</v>
      </c>
      <c r="N2504" s="116">
        <v>0</v>
      </c>
      <c r="O2504" s="116">
        <v>0</v>
      </c>
      <c r="P2504" s="115">
        <f t="shared" si="651"/>
        <v>0</v>
      </c>
      <c r="Q2504" s="116">
        <v>0</v>
      </c>
      <c r="R2504" s="116">
        <v>0</v>
      </c>
      <c r="S2504" s="116">
        <v>0</v>
      </c>
      <c r="T2504" s="116">
        <v>0</v>
      </c>
      <c r="U2504" s="111">
        <f t="shared" si="645"/>
        <v>0</v>
      </c>
      <c r="V2504" s="116">
        <f t="shared" si="645"/>
        <v>0</v>
      </c>
      <c r="W2504" s="116">
        <f t="shared" si="645"/>
        <v>0</v>
      </c>
      <c r="X2504" s="116">
        <f t="shared" si="645"/>
        <v>0</v>
      </c>
      <c r="Y2504" s="116">
        <f t="shared" si="645"/>
        <v>0</v>
      </c>
      <c r="Z2504" s="115">
        <f t="shared" si="652"/>
        <v>0</v>
      </c>
      <c r="AA2504" s="116">
        <v>0</v>
      </c>
      <c r="AB2504" s="116">
        <v>0</v>
      </c>
      <c r="AC2504" s="116">
        <v>0</v>
      </c>
      <c r="AD2504" s="116">
        <v>0</v>
      </c>
      <c r="AE2504" s="115">
        <f t="shared" si="653"/>
        <v>0</v>
      </c>
      <c r="AF2504" s="116">
        <v>0</v>
      </c>
      <c r="AG2504" s="116">
        <v>0</v>
      </c>
      <c r="AH2504" s="116">
        <v>0</v>
      </c>
      <c r="AI2504" s="116">
        <v>0</v>
      </c>
      <c r="AJ2504" s="115">
        <f t="shared" ref="AJ2504:AN2516" si="656">F2504+U2504</f>
        <v>0</v>
      </c>
      <c r="AK2504" s="116">
        <f t="shared" si="656"/>
        <v>0</v>
      </c>
      <c r="AL2504" s="116">
        <f t="shared" si="656"/>
        <v>0</v>
      </c>
      <c r="AM2504" s="116">
        <f t="shared" si="656"/>
        <v>0</v>
      </c>
      <c r="AN2504" s="116">
        <f t="shared" si="656"/>
        <v>0</v>
      </c>
      <c r="AO2504" s="115">
        <f t="shared" si="654"/>
        <v>0</v>
      </c>
      <c r="AP2504" s="116">
        <f t="shared" si="654"/>
        <v>0</v>
      </c>
      <c r="AQ2504" s="116">
        <f t="shared" si="654"/>
        <v>0</v>
      </c>
      <c r="AR2504" s="116">
        <f t="shared" si="648"/>
        <v>0</v>
      </c>
      <c r="AS2504" s="116">
        <f t="shared" si="655"/>
        <v>0</v>
      </c>
    </row>
    <row r="2505" spans="2:45" ht="16.5" thickTop="1" thickBot="1" x14ac:dyDescent="0.3">
      <c r="B2505" s="101" t="str">
        <f t="shared" si="649"/>
        <v>b</v>
      </c>
      <c r="D2505" s="109" t="s">
        <v>279</v>
      </c>
      <c r="E2505" s="118" t="s">
        <v>301</v>
      </c>
      <c r="F2505" s="115">
        <f t="shared" si="647"/>
        <v>0</v>
      </c>
      <c r="G2505" s="116">
        <v>0</v>
      </c>
      <c r="H2505" s="116">
        <v>0</v>
      </c>
      <c r="I2505" s="116">
        <v>0</v>
      </c>
      <c r="J2505" s="116">
        <v>0</v>
      </c>
      <c r="K2505" s="115">
        <f t="shared" si="650"/>
        <v>0</v>
      </c>
      <c r="L2505" s="116">
        <v>0</v>
      </c>
      <c r="M2505" s="116">
        <v>0</v>
      </c>
      <c r="N2505" s="116">
        <v>0</v>
      </c>
      <c r="O2505" s="116">
        <v>0</v>
      </c>
      <c r="P2505" s="115">
        <f t="shared" si="651"/>
        <v>0</v>
      </c>
      <c r="Q2505" s="116">
        <v>0</v>
      </c>
      <c r="R2505" s="116">
        <v>0</v>
      </c>
      <c r="S2505" s="116">
        <v>0</v>
      </c>
      <c r="T2505" s="116">
        <v>0</v>
      </c>
      <c r="U2505" s="111">
        <f t="shared" si="645"/>
        <v>0</v>
      </c>
      <c r="V2505" s="116">
        <f t="shared" si="645"/>
        <v>0</v>
      </c>
      <c r="W2505" s="116">
        <f t="shared" si="645"/>
        <v>0</v>
      </c>
      <c r="X2505" s="116">
        <f t="shared" si="645"/>
        <v>0</v>
      </c>
      <c r="Y2505" s="116">
        <f t="shared" si="645"/>
        <v>0</v>
      </c>
      <c r="Z2505" s="115">
        <f t="shared" si="652"/>
        <v>0</v>
      </c>
      <c r="AA2505" s="116">
        <v>0</v>
      </c>
      <c r="AB2505" s="116">
        <v>0</v>
      </c>
      <c r="AC2505" s="116">
        <v>0</v>
      </c>
      <c r="AD2505" s="116">
        <v>0</v>
      </c>
      <c r="AE2505" s="115">
        <f t="shared" si="653"/>
        <v>0</v>
      </c>
      <c r="AF2505" s="116">
        <v>0</v>
      </c>
      <c r="AG2505" s="116">
        <v>0</v>
      </c>
      <c r="AH2505" s="116">
        <v>0</v>
      </c>
      <c r="AI2505" s="116">
        <v>0</v>
      </c>
      <c r="AJ2505" s="115">
        <f t="shared" si="656"/>
        <v>0</v>
      </c>
      <c r="AK2505" s="116">
        <f t="shared" si="656"/>
        <v>0</v>
      </c>
      <c r="AL2505" s="116">
        <f t="shared" si="656"/>
        <v>0</v>
      </c>
      <c r="AM2505" s="116">
        <f t="shared" si="656"/>
        <v>0</v>
      </c>
      <c r="AN2505" s="116">
        <f t="shared" si="656"/>
        <v>0</v>
      </c>
      <c r="AO2505" s="115">
        <f t="shared" si="654"/>
        <v>0</v>
      </c>
      <c r="AP2505" s="116">
        <f t="shared" si="654"/>
        <v>0</v>
      </c>
      <c r="AQ2505" s="116">
        <f t="shared" si="654"/>
        <v>0</v>
      </c>
      <c r="AR2505" s="116">
        <f t="shared" si="648"/>
        <v>0</v>
      </c>
      <c r="AS2505" s="116">
        <f t="shared" si="655"/>
        <v>0</v>
      </c>
    </row>
    <row r="2506" spans="2:45" ht="16.5" thickTop="1" thickBot="1" x14ac:dyDescent="0.3">
      <c r="B2506" s="101" t="str">
        <f t="shared" si="649"/>
        <v>b</v>
      </c>
      <c r="D2506" s="109" t="s">
        <v>279</v>
      </c>
      <c r="E2506" s="118" t="s">
        <v>302</v>
      </c>
      <c r="F2506" s="115">
        <f t="shared" si="647"/>
        <v>0</v>
      </c>
      <c r="G2506" s="116">
        <v>0</v>
      </c>
      <c r="H2506" s="116">
        <v>0</v>
      </c>
      <c r="I2506" s="116">
        <v>0</v>
      </c>
      <c r="J2506" s="116">
        <v>0</v>
      </c>
      <c r="K2506" s="115">
        <f t="shared" si="650"/>
        <v>0</v>
      </c>
      <c r="L2506" s="116">
        <v>0</v>
      </c>
      <c r="M2506" s="116">
        <v>0</v>
      </c>
      <c r="N2506" s="116">
        <v>0</v>
      </c>
      <c r="O2506" s="116">
        <v>0</v>
      </c>
      <c r="P2506" s="115">
        <f t="shared" si="651"/>
        <v>0</v>
      </c>
      <c r="Q2506" s="116">
        <v>0</v>
      </c>
      <c r="R2506" s="116">
        <v>0</v>
      </c>
      <c r="S2506" s="116">
        <v>0</v>
      </c>
      <c r="T2506" s="116">
        <v>0</v>
      </c>
      <c r="U2506" s="111">
        <f t="shared" si="645"/>
        <v>0</v>
      </c>
      <c r="V2506" s="116">
        <f t="shared" si="645"/>
        <v>0</v>
      </c>
      <c r="W2506" s="116">
        <f t="shared" si="645"/>
        <v>0</v>
      </c>
      <c r="X2506" s="116">
        <f t="shared" si="645"/>
        <v>0</v>
      </c>
      <c r="Y2506" s="116">
        <f t="shared" si="645"/>
        <v>0</v>
      </c>
      <c r="Z2506" s="115">
        <f t="shared" si="652"/>
        <v>0</v>
      </c>
      <c r="AA2506" s="116">
        <v>0</v>
      </c>
      <c r="AB2506" s="116">
        <v>0</v>
      </c>
      <c r="AC2506" s="116">
        <v>0</v>
      </c>
      <c r="AD2506" s="116">
        <v>0</v>
      </c>
      <c r="AE2506" s="115">
        <f t="shared" si="653"/>
        <v>0</v>
      </c>
      <c r="AF2506" s="116">
        <v>0</v>
      </c>
      <c r="AG2506" s="116">
        <v>0</v>
      </c>
      <c r="AH2506" s="116">
        <v>0</v>
      </c>
      <c r="AI2506" s="116">
        <v>0</v>
      </c>
      <c r="AJ2506" s="115">
        <f t="shared" si="656"/>
        <v>0</v>
      </c>
      <c r="AK2506" s="116">
        <f t="shared" si="656"/>
        <v>0</v>
      </c>
      <c r="AL2506" s="116">
        <f t="shared" si="656"/>
        <v>0</v>
      </c>
      <c r="AM2506" s="116">
        <f t="shared" si="656"/>
        <v>0</v>
      </c>
      <c r="AN2506" s="116">
        <f t="shared" si="656"/>
        <v>0</v>
      </c>
      <c r="AO2506" s="115">
        <f t="shared" si="654"/>
        <v>0</v>
      </c>
      <c r="AP2506" s="116">
        <f t="shared" si="654"/>
        <v>0</v>
      </c>
      <c r="AQ2506" s="116">
        <f t="shared" si="654"/>
        <v>0</v>
      </c>
      <c r="AR2506" s="116">
        <f t="shared" si="648"/>
        <v>0</v>
      </c>
      <c r="AS2506" s="116">
        <f t="shared" si="655"/>
        <v>0</v>
      </c>
    </row>
    <row r="2507" spans="2:45" ht="16.5" thickTop="1" thickBot="1" x14ac:dyDescent="0.3">
      <c r="B2507" s="101" t="str">
        <f t="shared" si="649"/>
        <v>b</v>
      </c>
      <c r="D2507" s="109" t="s">
        <v>279</v>
      </c>
      <c r="E2507" s="118" t="s">
        <v>303</v>
      </c>
      <c r="F2507" s="115">
        <f t="shared" si="647"/>
        <v>0</v>
      </c>
      <c r="G2507" s="116">
        <v>0</v>
      </c>
      <c r="H2507" s="116">
        <v>0</v>
      </c>
      <c r="I2507" s="116">
        <v>0</v>
      </c>
      <c r="J2507" s="116">
        <v>0</v>
      </c>
      <c r="K2507" s="115">
        <f t="shared" si="650"/>
        <v>0</v>
      </c>
      <c r="L2507" s="116">
        <v>0</v>
      </c>
      <c r="M2507" s="116">
        <v>0</v>
      </c>
      <c r="N2507" s="116">
        <v>0</v>
      </c>
      <c r="O2507" s="116">
        <v>0</v>
      </c>
      <c r="P2507" s="115">
        <f t="shared" si="651"/>
        <v>0</v>
      </c>
      <c r="Q2507" s="116">
        <v>0</v>
      </c>
      <c r="R2507" s="116">
        <v>0</v>
      </c>
      <c r="S2507" s="116">
        <v>0</v>
      </c>
      <c r="T2507" s="116">
        <v>0</v>
      </c>
      <c r="U2507" s="111">
        <f t="shared" si="645"/>
        <v>0</v>
      </c>
      <c r="V2507" s="116">
        <f t="shared" si="645"/>
        <v>0</v>
      </c>
      <c r="W2507" s="116">
        <f t="shared" si="645"/>
        <v>0</v>
      </c>
      <c r="X2507" s="116">
        <f t="shared" si="645"/>
        <v>0</v>
      </c>
      <c r="Y2507" s="116">
        <f t="shared" si="645"/>
        <v>0</v>
      </c>
      <c r="Z2507" s="115">
        <f t="shared" si="652"/>
        <v>0</v>
      </c>
      <c r="AA2507" s="116">
        <v>0</v>
      </c>
      <c r="AB2507" s="116">
        <v>0</v>
      </c>
      <c r="AC2507" s="116">
        <v>0</v>
      </c>
      <c r="AD2507" s="116">
        <v>0</v>
      </c>
      <c r="AE2507" s="115">
        <f t="shared" si="653"/>
        <v>0</v>
      </c>
      <c r="AF2507" s="116">
        <v>0</v>
      </c>
      <c r="AG2507" s="116">
        <v>0</v>
      </c>
      <c r="AH2507" s="116">
        <v>0</v>
      </c>
      <c r="AI2507" s="116">
        <v>0</v>
      </c>
      <c r="AJ2507" s="115">
        <f t="shared" si="656"/>
        <v>0</v>
      </c>
      <c r="AK2507" s="116">
        <f t="shared" si="656"/>
        <v>0</v>
      </c>
      <c r="AL2507" s="116">
        <f t="shared" si="656"/>
        <v>0</v>
      </c>
      <c r="AM2507" s="116">
        <f t="shared" si="656"/>
        <v>0</v>
      </c>
      <c r="AN2507" s="116">
        <f t="shared" si="656"/>
        <v>0</v>
      </c>
      <c r="AO2507" s="115">
        <f t="shared" si="654"/>
        <v>0</v>
      </c>
      <c r="AP2507" s="116">
        <f t="shared" si="654"/>
        <v>0</v>
      </c>
      <c r="AQ2507" s="116">
        <f t="shared" si="654"/>
        <v>0</v>
      </c>
      <c r="AR2507" s="116">
        <f t="shared" si="648"/>
        <v>0</v>
      </c>
      <c r="AS2507" s="116">
        <f t="shared" si="655"/>
        <v>0</v>
      </c>
    </row>
    <row r="2508" spans="2:45" ht="16.5" thickTop="1" thickBot="1" x14ac:dyDescent="0.3">
      <c r="B2508" s="101" t="str">
        <f t="shared" si="649"/>
        <v>b</v>
      </c>
      <c r="D2508" s="109" t="s">
        <v>279</v>
      </c>
      <c r="E2508" s="118" t="s">
        <v>304</v>
      </c>
      <c r="F2508" s="115">
        <f t="shared" si="647"/>
        <v>0</v>
      </c>
      <c r="G2508" s="116">
        <v>0</v>
      </c>
      <c r="H2508" s="116">
        <v>0</v>
      </c>
      <c r="I2508" s="116">
        <v>0</v>
      </c>
      <c r="J2508" s="116">
        <v>0</v>
      </c>
      <c r="K2508" s="115">
        <f t="shared" si="650"/>
        <v>0</v>
      </c>
      <c r="L2508" s="116">
        <v>0</v>
      </c>
      <c r="M2508" s="116">
        <v>0</v>
      </c>
      <c r="N2508" s="116">
        <v>0</v>
      </c>
      <c r="O2508" s="116">
        <v>0</v>
      </c>
      <c r="P2508" s="115">
        <f t="shared" si="651"/>
        <v>0</v>
      </c>
      <c r="Q2508" s="116">
        <v>0</v>
      </c>
      <c r="R2508" s="116">
        <v>0</v>
      </c>
      <c r="S2508" s="116">
        <v>0</v>
      </c>
      <c r="T2508" s="116">
        <v>0</v>
      </c>
      <c r="U2508" s="111">
        <f t="shared" si="645"/>
        <v>0</v>
      </c>
      <c r="V2508" s="116">
        <f t="shared" si="645"/>
        <v>0</v>
      </c>
      <c r="W2508" s="116">
        <f t="shared" si="645"/>
        <v>0</v>
      </c>
      <c r="X2508" s="116">
        <f t="shared" si="645"/>
        <v>0</v>
      </c>
      <c r="Y2508" s="116">
        <f t="shared" si="645"/>
        <v>0</v>
      </c>
      <c r="Z2508" s="115">
        <f t="shared" si="652"/>
        <v>0</v>
      </c>
      <c r="AA2508" s="116">
        <v>0</v>
      </c>
      <c r="AB2508" s="116">
        <v>0</v>
      </c>
      <c r="AC2508" s="116">
        <v>0</v>
      </c>
      <c r="AD2508" s="116">
        <v>0</v>
      </c>
      <c r="AE2508" s="115">
        <f t="shared" si="653"/>
        <v>0</v>
      </c>
      <c r="AF2508" s="116">
        <v>0</v>
      </c>
      <c r="AG2508" s="116">
        <v>0</v>
      </c>
      <c r="AH2508" s="116">
        <v>0</v>
      </c>
      <c r="AI2508" s="116">
        <v>0</v>
      </c>
      <c r="AJ2508" s="115">
        <f t="shared" si="656"/>
        <v>0</v>
      </c>
      <c r="AK2508" s="116">
        <f t="shared" si="656"/>
        <v>0</v>
      </c>
      <c r="AL2508" s="116">
        <f t="shared" si="656"/>
        <v>0</v>
      </c>
      <c r="AM2508" s="116">
        <f t="shared" si="656"/>
        <v>0</v>
      </c>
      <c r="AN2508" s="116">
        <f t="shared" si="656"/>
        <v>0</v>
      </c>
      <c r="AO2508" s="115">
        <f t="shared" si="654"/>
        <v>0</v>
      </c>
      <c r="AP2508" s="116">
        <f t="shared" si="654"/>
        <v>0</v>
      </c>
      <c r="AQ2508" s="116">
        <f t="shared" si="654"/>
        <v>0</v>
      </c>
      <c r="AR2508" s="116">
        <f t="shared" si="648"/>
        <v>0</v>
      </c>
      <c r="AS2508" s="116">
        <f t="shared" si="655"/>
        <v>0</v>
      </c>
    </row>
    <row r="2509" spans="2:45" ht="16.5" thickTop="1" thickBot="1" x14ac:dyDescent="0.3">
      <c r="B2509" s="101" t="str">
        <f t="shared" si="649"/>
        <v>b</v>
      </c>
      <c r="D2509" s="109" t="s">
        <v>279</v>
      </c>
      <c r="E2509" s="118" t="s">
        <v>305</v>
      </c>
      <c r="F2509" s="115">
        <f t="shared" si="647"/>
        <v>0</v>
      </c>
      <c r="G2509" s="116">
        <f>SUM(G2510:G2511)</f>
        <v>0</v>
      </c>
      <c r="H2509" s="116">
        <f>SUM(H2510:H2511)</f>
        <v>0</v>
      </c>
      <c r="I2509" s="116">
        <f>SUM(I2510:I2511)</f>
        <v>0</v>
      </c>
      <c r="J2509" s="116">
        <f>SUM(J2510:J2511)</f>
        <v>0</v>
      </c>
      <c r="K2509" s="115">
        <f t="shared" si="650"/>
        <v>0</v>
      </c>
      <c r="L2509" s="116">
        <f>SUM(L2510:L2511)</f>
        <v>0</v>
      </c>
      <c r="M2509" s="116">
        <f>SUM(M2510:M2511)</f>
        <v>0</v>
      </c>
      <c r="N2509" s="116">
        <f>SUM(N2510:N2511)</f>
        <v>0</v>
      </c>
      <c r="O2509" s="116">
        <f>SUM(O2510:O2511)</f>
        <v>0</v>
      </c>
      <c r="P2509" s="115">
        <f t="shared" si="651"/>
        <v>0</v>
      </c>
      <c r="Q2509" s="116">
        <f>SUM(Q2510:Q2511)</f>
        <v>0</v>
      </c>
      <c r="R2509" s="116">
        <f>SUM(R2510:R2511)</f>
        <v>0</v>
      </c>
      <c r="S2509" s="116">
        <f>SUM(S2510:S2511)</f>
        <v>0</v>
      </c>
      <c r="T2509" s="116">
        <f>SUM(T2510:T2511)</f>
        <v>0</v>
      </c>
      <c r="U2509" s="111">
        <f t="shared" si="645"/>
        <v>0</v>
      </c>
      <c r="V2509" s="116">
        <f t="shared" si="645"/>
        <v>0</v>
      </c>
      <c r="W2509" s="116">
        <f t="shared" si="645"/>
        <v>0</v>
      </c>
      <c r="X2509" s="116">
        <f t="shared" si="645"/>
        <v>0</v>
      </c>
      <c r="Y2509" s="116">
        <f t="shared" si="645"/>
        <v>0</v>
      </c>
      <c r="Z2509" s="115">
        <f t="shared" si="652"/>
        <v>0</v>
      </c>
      <c r="AA2509" s="116">
        <f>SUM(AA2510:AA2511)</f>
        <v>0</v>
      </c>
      <c r="AB2509" s="116">
        <f>SUM(AB2510:AB2511)</f>
        <v>0</v>
      </c>
      <c r="AC2509" s="116">
        <f>SUM(AC2510:AC2511)</f>
        <v>0</v>
      </c>
      <c r="AD2509" s="116">
        <f>SUM(AD2510:AD2511)</f>
        <v>0</v>
      </c>
      <c r="AE2509" s="115">
        <f t="shared" si="653"/>
        <v>0</v>
      </c>
      <c r="AF2509" s="116">
        <f>SUM(AF2510:AF2511)</f>
        <v>0</v>
      </c>
      <c r="AG2509" s="116">
        <f>SUM(AG2510:AG2511)</f>
        <v>0</v>
      </c>
      <c r="AH2509" s="116">
        <f>SUM(AH2510:AH2511)</f>
        <v>0</v>
      </c>
      <c r="AI2509" s="116">
        <f>SUM(AI2510:AI2511)</f>
        <v>0</v>
      </c>
      <c r="AJ2509" s="115">
        <f t="shared" si="656"/>
        <v>0</v>
      </c>
      <c r="AK2509" s="116">
        <f t="shared" si="656"/>
        <v>0</v>
      </c>
      <c r="AL2509" s="116">
        <f t="shared" si="656"/>
        <v>0</v>
      </c>
      <c r="AM2509" s="116">
        <f t="shared" si="656"/>
        <v>0</v>
      </c>
      <c r="AN2509" s="116">
        <f t="shared" si="656"/>
        <v>0</v>
      </c>
      <c r="AO2509" s="115">
        <f t="shared" si="654"/>
        <v>0</v>
      </c>
      <c r="AP2509" s="116">
        <f t="shared" si="654"/>
        <v>0</v>
      </c>
      <c r="AQ2509" s="116">
        <f t="shared" si="654"/>
        <v>0</v>
      </c>
      <c r="AR2509" s="116">
        <f t="shared" si="648"/>
        <v>0</v>
      </c>
      <c r="AS2509" s="116">
        <f t="shared" si="655"/>
        <v>0</v>
      </c>
    </row>
    <row r="2510" spans="2:45" ht="16.5" thickTop="1" thickBot="1" x14ac:dyDescent="0.3">
      <c r="B2510" s="101" t="str">
        <f t="shared" si="649"/>
        <v>b</v>
      </c>
      <c r="D2510" s="109" t="s">
        <v>279</v>
      </c>
      <c r="E2510" s="119" t="s">
        <v>306</v>
      </c>
      <c r="F2510" s="115">
        <f t="shared" si="647"/>
        <v>0</v>
      </c>
      <c r="G2510" s="116">
        <v>0</v>
      </c>
      <c r="H2510" s="116">
        <v>0</v>
      </c>
      <c r="I2510" s="116">
        <v>0</v>
      </c>
      <c r="J2510" s="116">
        <v>0</v>
      </c>
      <c r="K2510" s="115">
        <f t="shared" si="650"/>
        <v>0</v>
      </c>
      <c r="L2510" s="116">
        <v>0</v>
      </c>
      <c r="M2510" s="116">
        <v>0</v>
      </c>
      <c r="N2510" s="116">
        <v>0</v>
      </c>
      <c r="O2510" s="116">
        <v>0</v>
      </c>
      <c r="P2510" s="115">
        <f t="shared" si="651"/>
        <v>0</v>
      </c>
      <c r="Q2510" s="116">
        <v>0</v>
      </c>
      <c r="R2510" s="116">
        <v>0</v>
      </c>
      <c r="S2510" s="116">
        <v>0</v>
      </c>
      <c r="T2510" s="116">
        <v>0</v>
      </c>
      <c r="U2510" s="111">
        <f t="shared" si="645"/>
        <v>0</v>
      </c>
      <c r="V2510" s="116">
        <f t="shared" si="645"/>
        <v>0</v>
      </c>
      <c r="W2510" s="116">
        <f t="shared" si="645"/>
        <v>0</v>
      </c>
      <c r="X2510" s="116">
        <f t="shared" si="645"/>
        <v>0</v>
      </c>
      <c r="Y2510" s="116">
        <f t="shared" si="645"/>
        <v>0</v>
      </c>
      <c r="Z2510" s="115">
        <f t="shared" si="652"/>
        <v>0</v>
      </c>
      <c r="AA2510" s="116">
        <v>0</v>
      </c>
      <c r="AB2510" s="116">
        <v>0</v>
      </c>
      <c r="AC2510" s="116">
        <v>0</v>
      </c>
      <c r="AD2510" s="116">
        <v>0</v>
      </c>
      <c r="AE2510" s="115">
        <f t="shared" si="653"/>
        <v>0</v>
      </c>
      <c r="AF2510" s="116">
        <v>0</v>
      </c>
      <c r="AG2510" s="116">
        <v>0</v>
      </c>
      <c r="AH2510" s="116">
        <v>0</v>
      </c>
      <c r="AI2510" s="116">
        <v>0</v>
      </c>
      <c r="AJ2510" s="115">
        <f t="shared" si="656"/>
        <v>0</v>
      </c>
      <c r="AK2510" s="116">
        <f t="shared" si="656"/>
        <v>0</v>
      </c>
      <c r="AL2510" s="116">
        <f t="shared" si="656"/>
        <v>0</v>
      </c>
      <c r="AM2510" s="116">
        <f t="shared" si="656"/>
        <v>0</v>
      </c>
      <c r="AN2510" s="116">
        <f t="shared" si="656"/>
        <v>0</v>
      </c>
      <c r="AO2510" s="115">
        <f t="shared" si="654"/>
        <v>0</v>
      </c>
      <c r="AP2510" s="116">
        <f t="shared" si="654"/>
        <v>0</v>
      </c>
      <c r="AQ2510" s="116">
        <f t="shared" si="654"/>
        <v>0</v>
      </c>
      <c r="AR2510" s="116">
        <f t="shared" si="648"/>
        <v>0</v>
      </c>
      <c r="AS2510" s="116">
        <f t="shared" si="655"/>
        <v>0</v>
      </c>
    </row>
    <row r="2511" spans="2:45" ht="27" thickTop="1" thickBot="1" x14ac:dyDescent="0.3">
      <c r="B2511" s="101" t="str">
        <f t="shared" si="649"/>
        <v>b</v>
      </c>
      <c r="D2511" s="109" t="s">
        <v>279</v>
      </c>
      <c r="E2511" s="119" t="s">
        <v>307</v>
      </c>
      <c r="F2511" s="115">
        <f t="shared" si="647"/>
        <v>0</v>
      </c>
      <c r="G2511" s="116">
        <f>SUM(G2512:G2513)</f>
        <v>0</v>
      </c>
      <c r="H2511" s="116">
        <f>SUM(H2512:H2513)</f>
        <v>0</v>
      </c>
      <c r="I2511" s="116">
        <f>SUM(I2512:I2513)</f>
        <v>0</v>
      </c>
      <c r="J2511" s="116">
        <f>SUM(J2512:J2513)</f>
        <v>0</v>
      </c>
      <c r="K2511" s="115">
        <f t="shared" si="650"/>
        <v>0</v>
      </c>
      <c r="L2511" s="116">
        <f>SUM(L2512:L2513)</f>
        <v>0</v>
      </c>
      <c r="M2511" s="116">
        <f>SUM(M2512:M2513)</f>
        <v>0</v>
      </c>
      <c r="N2511" s="116">
        <f>SUM(N2512:N2513)</f>
        <v>0</v>
      </c>
      <c r="O2511" s="116">
        <f>SUM(O2512:O2513)</f>
        <v>0</v>
      </c>
      <c r="P2511" s="115">
        <f t="shared" si="651"/>
        <v>0</v>
      </c>
      <c r="Q2511" s="116">
        <f>SUM(Q2512:Q2513)</f>
        <v>0</v>
      </c>
      <c r="R2511" s="116">
        <f>SUM(R2512:R2513)</f>
        <v>0</v>
      </c>
      <c r="S2511" s="116">
        <f>SUM(S2512:S2513)</f>
        <v>0</v>
      </c>
      <c r="T2511" s="116">
        <f>SUM(T2512:T2513)</f>
        <v>0</v>
      </c>
      <c r="U2511" s="111">
        <f t="shared" si="645"/>
        <v>0</v>
      </c>
      <c r="V2511" s="116">
        <f t="shared" si="645"/>
        <v>0</v>
      </c>
      <c r="W2511" s="116">
        <f t="shared" si="645"/>
        <v>0</v>
      </c>
      <c r="X2511" s="116">
        <f t="shared" si="645"/>
        <v>0</v>
      </c>
      <c r="Y2511" s="116">
        <f t="shared" si="645"/>
        <v>0</v>
      </c>
      <c r="Z2511" s="115">
        <f t="shared" si="652"/>
        <v>0</v>
      </c>
      <c r="AA2511" s="116">
        <f>SUM(AA2512:AA2513)</f>
        <v>0</v>
      </c>
      <c r="AB2511" s="116">
        <f>SUM(AB2512:AB2513)</f>
        <v>0</v>
      </c>
      <c r="AC2511" s="116">
        <f>SUM(AC2512:AC2513)</f>
        <v>0</v>
      </c>
      <c r="AD2511" s="116">
        <f>SUM(AD2512:AD2513)</f>
        <v>0</v>
      </c>
      <c r="AE2511" s="115">
        <f t="shared" si="653"/>
        <v>0</v>
      </c>
      <c r="AF2511" s="116">
        <f>SUM(AF2512:AF2513)</f>
        <v>0</v>
      </c>
      <c r="AG2511" s="116">
        <f>SUM(AG2512:AG2513)</f>
        <v>0</v>
      </c>
      <c r="AH2511" s="116">
        <f>SUM(AH2512:AH2513)</f>
        <v>0</v>
      </c>
      <c r="AI2511" s="116">
        <f>SUM(AI2512:AI2513)</f>
        <v>0</v>
      </c>
      <c r="AJ2511" s="115">
        <f t="shared" si="656"/>
        <v>0</v>
      </c>
      <c r="AK2511" s="116">
        <f t="shared" si="656"/>
        <v>0</v>
      </c>
      <c r="AL2511" s="116">
        <f t="shared" si="656"/>
        <v>0</v>
      </c>
      <c r="AM2511" s="116">
        <f t="shared" si="656"/>
        <v>0</v>
      </c>
      <c r="AN2511" s="116">
        <f t="shared" si="656"/>
        <v>0</v>
      </c>
      <c r="AO2511" s="115">
        <f t="shared" si="654"/>
        <v>0</v>
      </c>
      <c r="AP2511" s="116">
        <f t="shared" si="654"/>
        <v>0</v>
      </c>
      <c r="AQ2511" s="116">
        <f t="shared" si="654"/>
        <v>0</v>
      </c>
      <c r="AR2511" s="116">
        <f t="shared" si="648"/>
        <v>0</v>
      </c>
      <c r="AS2511" s="116">
        <f t="shared" si="655"/>
        <v>0</v>
      </c>
    </row>
    <row r="2512" spans="2:45" ht="27" thickTop="1" thickBot="1" x14ac:dyDescent="0.3">
      <c r="B2512" s="101" t="str">
        <f t="shared" si="649"/>
        <v>b</v>
      </c>
      <c r="D2512" s="109" t="s">
        <v>279</v>
      </c>
      <c r="E2512" s="120" t="s">
        <v>308</v>
      </c>
      <c r="F2512" s="115">
        <f t="shared" si="647"/>
        <v>0</v>
      </c>
      <c r="G2512" s="116">
        <v>0</v>
      </c>
      <c r="H2512" s="116">
        <v>0</v>
      </c>
      <c r="I2512" s="116">
        <v>0</v>
      </c>
      <c r="J2512" s="116">
        <v>0</v>
      </c>
      <c r="K2512" s="115">
        <f t="shared" si="650"/>
        <v>0</v>
      </c>
      <c r="L2512" s="116">
        <v>0</v>
      </c>
      <c r="M2512" s="116">
        <v>0</v>
      </c>
      <c r="N2512" s="116">
        <v>0</v>
      </c>
      <c r="O2512" s="116">
        <v>0</v>
      </c>
      <c r="P2512" s="115">
        <f t="shared" si="651"/>
        <v>0</v>
      </c>
      <c r="Q2512" s="116">
        <v>0</v>
      </c>
      <c r="R2512" s="116">
        <v>0</v>
      </c>
      <c r="S2512" s="116">
        <v>0</v>
      </c>
      <c r="T2512" s="116">
        <v>0</v>
      </c>
      <c r="U2512" s="111">
        <f t="shared" si="645"/>
        <v>0</v>
      </c>
      <c r="V2512" s="116">
        <f t="shared" si="645"/>
        <v>0</v>
      </c>
      <c r="W2512" s="116">
        <f t="shared" si="645"/>
        <v>0</v>
      </c>
      <c r="X2512" s="116">
        <f t="shared" si="645"/>
        <v>0</v>
      </c>
      <c r="Y2512" s="116">
        <f t="shared" si="645"/>
        <v>0</v>
      </c>
      <c r="Z2512" s="115">
        <f t="shared" si="652"/>
        <v>0</v>
      </c>
      <c r="AA2512" s="116">
        <v>0</v>
      </c>
      <c r="AB2512" s="116">
        <v>0</v>
      </c>
      <c r="AC2512" s="116">
        <v>0</v>
      </c>
      <c r="AD2512" s="116">
        <v>0</v>
      </c>
      <c r="AE2512" s="115">
        <f t="shared" si="653"/>
        <v>0</v>
      </c>
      <c r="AF2512" s="116">
        <v>0</v>
      </c>
      <c r="AG2512" s="116">
        <v>0</v>
      </c>
      <c r="AH2512" s="116">
        <v>0</v>
      </c>
      <c r="AI2512" s="116">
        <v>0</v>
      </c>
      <c r="AJ2512" s="115">
        <f t="shared" si="656"/>
        <v>0</v>
      </c>
      <c r="AK2512" s="116">
        <f t="shared" si="656"/>
        <v>0</v>
      </c>
      <c r="AL2512" s="116">
        <f t="shared" si="656"/>
        <v>0</v>
      </c>
      <c r="AM2512" s="116">
        <f t="shared" si="656"/>
        <v>0</v>
      </c>
      <c r="AN2512" s="116">
        <f t="shared" si="656"/>
        <v>0</v>
      </c>
      <c r="AO2512" s="115">
        <f t="shared" si="654"/>
        <v>0</v>
      </c>
      <c r="AP2512" s="116">
        <f t="shared" si="654"/>
        <v>0</v>
      </c>
      <c r="AQ2512" s="116">
        <f t="shared" si="654"/>
        <v>0</v>
      </c>
      <c r="AR2512" s="116">
        <f t="shared" si="648"/>
        <v>0</v>
      </c>
      <c r="AS2512" s="116">
        <f t="shared" si="655"/>
        <v>0</v>
      </c>
    </row>
    <row r="2513" spans="2:45" ht="27" thickTop="1" thickBot="1" x14ac:dyDescent="0.3">
      <c r="B2513" s="101" t="str">
        <f t="shared" si="649"/>
        <v>b</v>
      </c>
      <c r="D2513" s="109" t="s">
        <v>279</v>
      </c>
      <c r="E2513" s="120" t="s">
        <v>309</v>
      </c>
      <c r="F2513" s="115">
        <f t="shared" si="647"/>
        <v>0</v>
      </c>
      <c r="G2513" s="116">
        <v>0</v>
      </c>
      <c r="H2513" s="116">
        <v>0</v>
      </c>
      <c r="I2513" s="116">
        <v>0</v>
      </c>
      <c r="J2513" s="116">
        <v>0</v>
      </c>
      <c r="K2513" s="115">
        <f t="shared" si="650"/>
        <v>0</v>
      </c>
      <c r="L2513" s="116">
        <v>0</v>
      </c>
      <c r="M2513" s="116">
        <v>0</v>
      </c>
      <c r="N2513" s="116">
        <v>0</v>
      </c>
      <c r="O2513" s="116">
        <v>0</v>
      </c>
      <c r="P2513" s="115">
        <f t="shared" si="651"/>
        <v>0</v>
      </c>
      <c r="Q2513" s="116">
        <v>0</v>
      </c>
      <c r="R2513" s="116">
        <v>0</v>
      </c>
      <c r="S2513" s="116">
        <v>0</v>
      </c>
      <c r="T2513" s="116">
        <v>0</v>
      </c>
      <c r="U2513" s="111">
        <f t="shared" si="645"/>
        <v>0</v>
      </c>
      <c r="V2513" s="116">
        <f t="shared" si="645"/>
        <v>0</v>
      </c>
      <c r="W2513" s="116">
        <f t="shared" si="645"/>
        <v>0</v>
      </c>
      <c r="X2513" s="116">
        <f t="shared" si="645"/>
        <v>0</v>
      </c>
      <c r="Y2513" s="116">
        <f t="shared" si="645"/>
        <v>0</v>
      </c>
      <c r="Z2513" s="115">
        <f t="shared" si="652"/>
        <v>0</v>
      </c>
      <c r="AA2513" s="116">
        <v>0</v>
      </c>
      <c r="AB2513" s="116">
        <v>0</v>
      </c>
      <c r="AC2513" s="116">
        <v>0</v>
      </c>
      <c r="AD2513" s="116">
        <v>0</v>
      </c>
      <c r="AE2513" s="115">
        <f t="shared" si="653"/>
        <v>0</v>
      </c>
      <c r="AF2513" s="116">
        <v>0</v>
      </c>
      <c r="AG2513" s="116">
        <v>0</v>
      </c>
      <c r="AH2513" s="116">
        <v>0</v>
      </c>
      <c r="AI2513" s="116">
        <v>0</v>
      </c>
      <c r="AJ2513" s="115">
        <f t="shared" si="656"/>
        <v>0</v>
      </c>
      <c r="AK2513" s="116">
        <f t="shared" si="656"/>
        <v>0</v>
      </c>
      <c r="AL2513" s="116">
        <f t="shared" si="656"/>
        <v>0</v>
      </c>
      <c r="AM2513" s="116">
        <f t="shared" si="656"/>
        <v>0</v>
      </c>
      <c r="AN2513" s="116">
        <f t="shared" si="656"/>
        <v>0</v>
      </c>
      <c r="AO2513" s="115">
        <f t="shared" si="654"/>
        <v>0</v>
      </c>
      <c r="AP2513" s="116">
        <f t="shared" si="654"/>
        <v>0</v>
      </c>
      <c r="AQ2513" s="116">
        <f t="shared" si="654"/>
        <v>0</v>
      </c>
      <c r="AR2513" s="116">
        <f t="shared" si="648"/>
        <v>0</v>
      </c>
      <c r="AS2513" s="116">
        <f t="shared" si="655"/>
        <v>0</v>
      </c>
    </row>
    <row r="2514" spans="2:45" ht="16.5" thickTop="1" thickBot="1" x14ac:dyDescent="0.3">
      <c r="B2514" s="101" t="str">
        <f t="shared" si="649"/>
        <v>b</v>
      </c>
      <c r="D2514" s="109" t="s">
        <v>279</v>
      </c>
      <c r="E2514" s="88" t="s">
        <v>310</v>
      </c>
      <c r="F2514" s="115">
        <f t="shared" si="647"/>
        <v>0</v>
      </c>
      <c r="G2514" s="116">
        <v>0</v>
      </c>
      <c r="H2514" s="116">
        <v>0</v>
      </c>
      <c r="I2514" s="116">
        <v>0</v>
      </c>
      <c r="J2514" s="116">
        <v>0</v>
      </c>
      <c r="K2514" s="115">
        <f t="shared" si="650"/>
        <v>0</v>
      </c>
      <c r="L2514" s="116">
        <v>0</v>
      </c>
      <c r="M2514" s="116">
        <v>0</v>
      </c>
      <c r="N2514" s="116">
        <v>0</v>
      </c>
      <c r="O2514" s="116">
        <v>0</v>
      </c>
      <c r="P2514" s="115">
        <f t="shared" si="651"/>
        <v>0</v>
      </c>
      <c r="Q2514" s="116">
        <v>0</v>
      </c>
      <c r="R2514" s="116">
        <v>0</v>
      </c>
      <c r="S2514" s="116">
        <v>0</v>
      </c>
      <c r="T2514" s="116">
        <v>0</v>
      </c>
      <c r="U2514" s="111">
        <f t="shared" si="645"/>
        <v>0</v>
      </c>
      <c r="V2514" s="116">
        <f t="shared" si="645"/>
        <v>0</v>
      </c>
      <c r="W2514" s="116">
        <f t="shared" si="645"/>
        <v>0</v>
      </c>
      <c r="X2514" s="116">
        <f t="shared" si="645"/>
        <v>0</v>
      </c>
      <c r="Y2514" s="116">
        <f t="shared" si="645"/>
        <v>0</v>
      </c>
      <c r="Z2514" s="115">
        <f t="shared" si="652"/>
        <v>0</v>
      </c>
      <c r="AA2514" s="116">
        <v>0</v>
      </c>
      <c r="AB2514" s="116">
        <v>0</v>
      </c>
      <c r="AC2514" s="116">
        <v>0</v>
      </c>
      <c r="AD2514" s="116">
        <v>0</v>
      </c>
      <c r="AE2514" s="115">
        <f t="shared" si="653"/>
        <v>0</v>
      </c>
      <c r="AF2514" s="116">
        <v>0</v>
      </c>
      <c r="AG2514" s="116">
        <v>0</v>
      </c>
      <c r="AH2514" s="116">
        <v>0</v>
      </c>
      <c r="AI2514" s="116">
        <v>0</v>
      </c>
      <c r="AJ2514" s="115">
        <f t="shared" si="656"/>
        <v>0</v>
      </c>
      <c r="AK2514" s="116">
        <f t="shared" si="656"/>
        <v>0</v>
      </c>
      <c r="AL2514" s="116">
        <f t="shared" si="656"/>
        <v>0</v>
      </c>
      <c r="AM2514" s="116">
        <f t="shared" si="656"/>
        <v>0</v>
      </c>
      <c r="AN2514" s="116">
        <f t="shared" si="656"/>
        <v>0</v>
      </c>
      <c r="AO2514" s="115">
        <f t="shared" si="654"/>
        <v>0</v>
      </c>
      <c r="AP2514" s="116">
        <f t="shared" si="654"/>
        <v>0</v>
      </c>
      <c r="AQ2514" s="116">
        <f t="shared" si="654"/>
        <v>0</v>
      </c>
      <c r="AR2514" s="116">
        <f t="shared" si="648"/>
        <v>0</v>
      </c>
      <c r="AS2514" s="116">
        <f t="shared" si="655"/>
        <v>0</v>
      </c>
    </row>
    <row r="2515" spans="2:45" ht="16.5" thickTop="1" thickBot="1" x14ac:dyDescent="0.3">
      <c r="B2515" s="101" t="str">
        <f t="shared" si="649"/>
        <v>b</v>
      </c>
      <c r="D2515" s="109" t="s">
        <v>279</v>
      </c>
      <c r="E2515" s="88" t="s">
        <v>311</v>
      </c>
      <c r="F2515" s="115">
        <f t="shared" si="647"/>
        <v>0</v>
      </c>
      <c r="G2515" s="116">
        <v>0</v>
      </c>
      <c r="H2515" s="116">
        <v>0</v>
      </c>
      <c r="I2515" s="116">
        <v>0</v>
      </c>
      <c r="J2515" s="116">
        <v>0</v>
      </c>
      <c r="K2515" s="115">
        <f t="shared" si="650"/>
        <v>0</v>
      </c>
      <c r="L2515" s="116">
        <v>0</v>
      </c>
      <c r="M2515" s="116">
        <v>0</v>
      </c>
      <c r="N2515" s="116">
        <v>0</v>
      </c>
      <c r="O2515" s="116">
        <v>0</v>
      </c>
      <c r="P2515" s="115">
        <f t="shared" si="651"/>
        <v>0</v>
      </c>
      <c r="Q2515" s="116">
        <v>0</v>
      </c>
      <c r="R2515" s="116">
        <v>0</v>
      </c>
      <c r="S2515" s="116">
        <v>0</v>
      </c>
      <c r="T2515" s="116">
        <v>0</v>
      </c>
      <c r="U2515" s="111">
        <f t="shared" si="645"/>
        <v>0</v>
      </c>
      <c r="V2515" s="116">
        <f t="shared" si="645"/>
        <v>0</v>
      </c>
      <c r="W2515" s="116">
        <f t="shared" si="645"/>
        <v>0</v>
      </c>
      <c r="X2515" s="116">
        <f t="shared" si="645"/>
        <v>0</v>
      </c>
      <c r="Y2515" s="116">
        <f t="shared" si="645"/>
        <v>0</v>
      </c>
      <c r="Z2515" s="115">
        <f t="shared" si="652"/>
        <v>0</v>
      </c>
      <c r="AA2515" s="116">
        <v>0</v>
      </c>
      <c r="AB2515" s="116">
        <v>0</v>
      </c>
      <c r="AC2515" s="116">
        <v>0</v>
      </c>
      <c r="AD2515" s="116">
        <v>0</v>
      </c>
      <c r="AE2515" s="115">
        <f t="shared" si="653"/>
        <v>0</v>
      </c>
      <c r="AF2515" s="116">
        <v>0</v>
      </c>
      <c r="AG2515" s="116">
        <v>0</v>
      </c>
      <c r="AH2515" s="116">
        <v>0</v>
      </c>
      <c r="AI2515" s="116">
        <v>0</v>
      </c>
      <c r="AJ2515" s="115">
        <f t="shared" si="656"/>
        <v>0</v>
      </c>
      <c r="AK2515" s="116">
        <f t="shared" si="656"/>
        <v>0</v>
      </c>
      <c r="AL2515" s="116">
        <f t="shared" si="656"/>
        <v>0</v>
      </c>
      <c r="AM2515" s="116">
        <f t="shared" si="656"/>
        <v>0</v>
      </c>
      <c r="AN2515" s="116">
        <f t="shared" si="656"/>
        <v>0</v>
      </c>
      <c r="AO2515" s="115">
        <f t="shared" si="654"/>
        <v>0</v>
      </c>
      <c r="AP2515" s="116">
        <f t="shared" si="654"/>
        <v>0</v>
      </c>
      <c r="AQ2515" s="116">
        <f t="shared" si="654"/>
        <v>0</v>
      </c>
      <c r="AR2515" s="116">
        <f t="shared" si="648"/>
        <v>0</v>
      </c>
      <c r="AS2515" s="116">
        <f t="shared" si="655"/>
        <v>0</v>
      </c>
    </row>
    <row r="2516" spans="2:45" ht="16.5" thickTop="1" thickBot="1" x14ac:dyDescent="0.3">
      <c r="B2516" s="101" t="str">
        <f t="shared" si="649"/>
        <v>b</v>
      </c>
      <c r="D2516" s="109" t="s">
        <v>279</v>
      </c>
      <c r="E2516" s="88" t="s">
        <v>312</v>
      </c>
      <c r="F2516" s="115">
        <f t="shared" si="647"/>
        <v>0</v>
      </c>
      <c r="G2516" s="116">
        <v>0</v>
      </c>
      <c r="H2516" s="116">
        <v>0</v>
      </c>
      <c r="I2516" s="116">
        <v>0</v>
      </c>
      <c r="J2516" s="116">
        <v>0</v>
      </c>
      <c r="K2516" s="115">
        <f t="shared" si="650"/>
        <v>0</v>
      </c>
      <c r="L2516" s="116">
        <v>0</v>
      </c>
      <c r="M2516" s="116">
        <v>0</v>
      </c>
      <c r="N2516" s="116">
        <v>0</v>
      </c>
      <c r="O2516" s="116">
        <v>0</v>
      </c>
      <c r="P2516" s="115">
        <f t="shared" si="651"/>
        <v>0</v>
      </c>
      <c r="Q2516" s="116">
        <v>0</v>
      </c>
      <c r="R2516" s="116">
        <v>0</v>
      </c>
      <c r="S2516" s="116">
        <v>0</v>
      </c>
      <c r="T2516" s="116">
        <v>0</v>
      </c>
      <c r="U2516" s="111">
        <f t="shared" si="645"/>
        <v>0</v>
      </c>
      <c r="V2516" s="116">
        <f t="shared" si="645"/>
        <v>0</v>
      </c>
      <c r="W2516" s="116">
        <f t="shared" si="645"/>
        <v>0</v>
      </c>
      <c r="X2516" s="116">
        <f t="shared" si="645"/>
        <v>0</v>
      </c>
      <c r="Y2516" s="116">
        <f t="shared" si="645"/>
        <v>0</v>
      </c>
      <c r="Z2516" s="115">
        <f t="shared" si="652"/>
        <v>0</v>
      </c>
      <c r="AA2516" s="116">
        <v>0</v>
      </c>
      <c r="AB2516" s="116">
        <v>0</v>
      </c>
      <c r="AC2516" s="116">
        <v>0</v>
      </c>
      <c r="AD2516" s="116">
        <v>0</v>
      </c>
      <c r="AE2516" s="115">
        <f t="shared" si="653"/>
        <v>0</v>
      </c>
      <c r="AF2516" s="116">
        <v>0</v>
      </c>
      <c r="AG2516" s="116">
        <v>0</v>
      </c>
      <c r="AH2516" s="116">
        <v>0</v>
      </c>
      <c r="AI2516" s="116">
        <v>0</v>
      </c>
      <c r="AJ2516" s="115">
        <f t="shared" si="656"/>
        <v>0</v>
      </c>
      <c r="AK2516" s="116">
        <f t="shared" si="656"/>
        <v>0</v>
      </c>
      <c r="AL2516" s="116">
        <f t="shared" si="656"/>
        <v>0</v>
      </c>
      <c r="AM2516" s="116">
        <f t="shared" si="656"/>
        <v>0</v>
      </c>
      <c r="AN2516" s="116">
        <f t="shared" si="656"/>
        <v>0</v>
      </c>
      <c r="AO2516" s="115">
        <f t="shared" si="654"/>
        <v>0</v>
      </c>
      <c r="AP2516" s="116">
        <f t="shared" si="654"/>
        <v>0</v>
      </c>
      <c r="AQ2516" s="116">
        <f t="shared" si="654"/>
        <v>0</v>
      </c>
      <c r="AR2516" s="116">
        <f t="shared" si="648"/>
        <v>0</v>
      </c>
      <c r="AS2516" s="116">
        <f t="shared" si="655"/>
        <v>0</v>
      </c>
    </row>
    <row r="2517" spans="2:45" ht="0" hidden="1" customHeight="1" x14ac:dyDescent="0.25"/>
    <row r="2518" spans="2:45" ht="18" customHeight="1" thickTop="1" x14ac:dyDescent="0.25"/>
    <row r="2523" spans="2:45" ht="15.75" thickBot="1" x14ac:dyDescent="0.3">
      <c r="D2523" s="126"/>
      <c r="E2523" s="85"/>
      <c r="F2523" s="115">
        <f t="shared" ref="F2523:F2538" si="657">SUM(G2523:J2523)</f>
        <v>0</v>
      </c>
      <c r="G2523" s="116">
        <f>SUM(G2524,G2536:G2538)</f>
        <v>0</v>
      </c>
      <c r="H2523" s="116">
        <f>SUM(H2524,H2536:H2538)</f>
        <v>0</v>
      </c>
      <c r="I2523" s="116">
        <f>SUM(I2524,I2536:I2538)</f>
        <v>0</v>
      </c>
      <c r="J2523" s="116">
        <f>SUM(J2524,J2536:J2538)</f>
        <v>0</v>
      </c>
      <c r="K2523" s="115">
        <f t="shared" ref="K2523:K2538" si="658">SUM(L2523:O2523)</f>
        <v>0</v>
      </c>
      <c r="L2523" s="116">
        <f>SUM(L2524,L2536:L2538)</f>
        <v>0</v>
      </c>
      <c r="M2523" s="116">
        <f>SUM(M2524,M2536:M2538)</f>
        <v>0</v>
      </c>
      <c r="N2523" s="116">
        <f>SUM(N2524,N2536:N2538)</f>
        <v>0</v>
      </c>
      <c r="O2523" s="116">
        <f>SUM(O2524,O2536:O2538)</f>
        <v>0</v>
      </c>
      <c r="P2523" s="115">
        <f t="shared" ref="P2523:P2538" si="659">SUM(Q2523:T2523)</f>
        <v>0</v>
      </c>
      <c r="Q2523" s="116">
        <f>SUM(Q2524,Q2536:Q2538)</f>
        <v>0</v>
      </c>
      <c r="R2523" s="116">
        <f>SUM(R2524,R2536:R2538)</f>
        <v>0</v>
      </c>
      <c r="S2523" s="116">
        <f>SUM(S2524,S2536:S2538)</f>
        <v>0</v>
      </c>
      <c r="T2523" s="116">
        <f>SUM(T2524,T2536:T2538)</f>
        <v>0</v>
      </c>
      <c r="U2523" s="115">
        <f t="shared" ref="U2523:Y2538" si="660">Z2523+AE2523</f>
        <v>0</v>
      </c>
      <c r="V2523" s="116">
        <f t="shared" si="660"/>
        <v>0</v>
      </c>
      <c r="W2523" s="116">
        <f t="shared" si="660"/>
        <v>0</v>
      </c>
      <c r="X2523" s="116">
        <f t="shared" si="660"/>
        <v>0</v>
      </c>
      <c r="Y2523" s="116">
        <f t="shared" si="660"/>
        <v>0</v>
      </c>
      <c r="Z2523" s="115">
        <f t="shared" ref="Z2523:Z2538" si="661">SUM(AA2523:AD2523)</f>
        <v>0</v>
      </c>
      <c r="AA2523" s="116">
        <f>SUM(AA2524,AA2536:AA2538)</f>
        <v>0</v>
      </c>
      <c r="AB2523" s="116">
        <f>SUM(AB2524,AB2536:AB2538)</f>
        <v>0</v>
      </c>
      <c r="AC2523" s="116">
        <f>SUM(AC2524,AC2536:AC2538)</f>
        <v>0</v>
      </c>
      <c r="AD2523" s="116">
        <f>SUM(AD2524,AD2536:AD2538)</f>
        <v>0</v>
      </c>
      <c r="AE2523" s="115">
        <f t="shared" ref="AE2523:AE2538" si="662">SUM(AF2523:AI2523)</f>
        <v>0</v>
      </c>
      <c r="AF2523" s="116">
        <f>SUM(AF2524,AF2536:AF2538)</f>
        <v>0</v>
      </c>
      <c r="AG2523" s="116">
        <f>SUM(AG2524,AG2536:AG2538)</f>
        <v>0</v>
      </c>
      <c r="AH2523" s="116">
        <f>SUM(AH2524,AH2536:AH2538)</f>
        <v>0</v>
      </c>
      <c r="AI2523" s="116">
        <f>SUM(AI2524,AI2536:AI2538)</f>
        <v>0</v>
      </c>
      <c r="AJ2523" s="115">
        <f t="shared" ref="AJ2523:AN2538" si="663">F2523+U2523</f>
        <v>0</v>
      </c>
      <c r="AK2523" s="116">
        <f t="shared" si="663"/>
        <v>0</v>
      </c>
      <c r="AL2523" s="116">
        <f t="shared" si="663"/>
        <v>0</v>
      </c>
      <c r="AM2523" s="116">
        <f t="shared" si="663"/>
        <v>0</v>
      </c>
      <c r="AN2523" s="116">
        <f t="shared" si="663"/>
        <v>0</v>
      </c>
      <c r="AO2523" s="115">
        <f t="shared" ref="AO2523:AR2538" si="664">K2523+U2523</f>
        <v>0</v>
      </c>
      <c r="AP2523" s="116">
        <f t="shared" si="664"/>
        <v>0</v>
      </c>
      <c r="AQ2523" s="116">
        <f t="shared" si="664"/>
        <v>0</v>
      </c>
      <c r="AR2523" s="116">
        <f t="shared" si="664"/>
        <v>0</v>
      </c>
      <c r="AS2523" s="116">
        <f t="shared" ref="AS2523:AS2538" si="665">O2523+AD2523+AI2523</f>
        <v>0</v>
      </c>
    </row>
    <row r="2524" spans="2:45" ht="16.5" thickTop="1" thickBot="1" x14ac:dyDescent="0.3">
      <c r="D2524" s="109" t="s">
        <v>279</v>
      </c>
      <c r="E2524" s="118" t="s">
        <v>298</v>
      </c>
      <c r="F2524" s="115">
        <f t="shared" si="657"/>
        <v>0</v>
      </c>
      <c r="G2524" s="116">
        <f>SUM(G2525:G2531)</f>
        <v>0</v>
      </c>
      <c r="H2524" s="116">
        <f>SUM(H2525:H2531)</f>
        <v>0</v>
      </c>
      <c r="I2524" s="116">
        <f>SUM(I2525:I2531)</f>
        <v>0</v>
      </c>
      <c r="J2524" s="116">
        <f>SUM(J2525:J2531)</f>
        <v>0</v>
      </c>
      <c r="K2524" s="115">
        <f t="shared" si="658"/>
        <v>0</v>
      </c>
      <c r="L2524" s="116">
        <f>SUM(L2525:L2531)</f>
        <v>0</v>
      </c>
      <c r="M2524" s="116">
        <f>SUM(M2525:M2531)</f>
        <v>0</v>
      </c>
      <c r="N2524" s="116">
        <f>SUM(N2525:N2531)</f>
        <v>0</v>
      </c>
      <c r="O2524" s="116">
        <f>SUM(O2525:O2531)</f>
        <v>0</v>
      </c>
      <c r="P2524" s="115">
        <f t="shared" si="659"/>
        <v>0</v>
      </c>
      <c r="Q2524" s="116">
        <f>SUM(Q2525:Q2531)</f>
        <v>0</v>
      </c>
      <c r="R2524" s="116">
        <f>SUM(R2525:R2531)</f>
        <v>0</v>
      </c>
      <c r="S2524" s="116">
        <f>SUM(S2525:S2531)</f>
        <v>0</v>
      </c>
      <c r="T2524" s="116">
        <f>SUM(T2525:T2531)</f>
        <v>0</v>
      </c>
      <c r="U2524" s="115">
        <f t="shared" si="660"/>
        <v>0</v>
      </c>
      <c r="V2524" s="116">
        <f t="shared" si="660"/>
        <v>0</v>
      </c>
      <c r="W2524" s="116">
        <f t="shared" si="660"/>
        <v>0</v>
      </c>
      <c r="X2524" s="116">
        <f t="shared" si="660"/>
        <v>0</v>
      </c>
      <c r="Y2524" s="116">
        <f t="shared" si="660"/>
        <v>0</v>
      </c>
      <c r="Z2524" s="115">
        <f t="shared" si="661"/>
        <v>0</v>
      </c>
      <c r="AA2524" s="116">
        <f>SUM(AA2525:AA2531)</f>
        <v>0</v>
      </c>
      <c r="AB2524" s="116">
        <f>SUM(AB2525:AB2531)</f>
        <v>0</v>
      </c>
      <c r="AC2524" s="116">
        <f>SUM(AC2525:AC2531)</f>
        <v>0</v>
      </c>
      <c r="AD2524" s="116">
        <f>SUM(AD2525:AD2531)</f>
        <v>0</v>
      </c>
      <c r="AE2524" s="115">
        <f t="shared" si="662"/>
        <v>0</v>
      </c>
      <c r="AF2524" s="116">
        <f>SUM(AF2525:AF2531)</f>
        <v>0</v>
      </c>
      <c r="AG2524" s="116">
        <f>SUM(AG2525:AG2531)</f>
        <v>0</v>
      </c>
      <c r="AH2524" s="116">
        <f>SUM(AH2525:AH2531)</f>
        <v>0</v>
      </c>
      <c r="AI2524" s="116">
        <f>SUM(AI2525:AI2531)</f>
        <v>0</v>
      </c>
      <c r="AJ2524" s="115">
        <f t="shared" si="663"/>
        <v>0</v>
      </c>
      <c r="AK2524" s="116">
        <f t="shared" si="663"/>
        <v>0</v>
      </c>
      <c r="AL2524" s="116">
        <f t="shared" si="663"/>
        <v>0</v>
      </c>
      <c r="AM2524" s="116">
        <f t="shared" si="663"/>
        <v>0</v>
      </c>
      <c r="AN2524" s="116">
        <f t="shared" si="663"/>
        <v>0</v>
      </c>
      <c r="AO2524" s="115">
        <f t="shared" si="664"/>
        <v>0</v>
      </c>
      <c r="AP2524" s="116">
        <f t="shared" si="664"/>
        <v>0</v>
      </c>
      <c r="AQ2524" s="116">
        <f t="shared" si="664"/>
        <v>0</v>
      </c>
      <c r="AR2524" s="116">
        <f t="shared" si="664"/>
        <v>0</v>
      </c>
      <c r="AS2524" s="116">
        <f t="shared" si="665"/>
        <v>0</v>
      </c>
    </row>
    <row r="2525" spans="2:45" ht="16.5" thickTop="1" thickBot="1" x14ac:dyDescent="0.3">
      <c r="D2525" s="109" t="s">
        <v>279</v>
      </c>
      <c r="E2525" s="119" t="s">
        <v>299</v>
      </c>
      <c r="F2525" s="115">
        <f t="shared" si="657"/>
        <v>0</v>
      </c>
      <c r="G2525" s="116">
        <v>0</v>
      </c>
      <c r="H2525" s="116">
        <v>0</v>
      </c>
      <c r="I2525" s="116">
        <v>0</v>
      </c>
      <c r="J2525" s="116">
        <v>0</v>
      </c>
      <c r="K2525" s="115">
        <f t="shared" si="658"/>
        <v>0</v>
      </c>
      <c r="L2525" s="116">
        <v>0</v>
      </c>
      <c r="M2525" s="116">
        <v>0</v>
      </c>
      <c r="N2525" s="116">
        <v>0</v>
      </c>
      <c r="O2525" s="116">
        <v>0</v>
      </c>
      <c r="P2525" s="115">
        <f t="shared" si="659"/>
        <v>0</v>
      </c>
      <c r="Q2525" s="116">
        <v>0</v>
      </c>
      <c r="R2525" s="116">
        <v>0</v>
      </c>
      <c r="S2525" s="116">
        <v>0</v>
      </c>
      <c r="T2525" s="116">
        <v>0</v>
      </c>
      <c r="U2525" s="115">
        <f t="shared" si="660"/>
        <v>0</v>
      </c>
      <c r="V2525" s="116">
        <f t="shared" si="660"/>
        <v>0</v>
      </c>
      <c r="W2525" s="116">
        <f t="shared" si="660"/>
        <v>0</v>
      </c>
      <c r="X2525" s="116">
        <f t="shared" si="660"/>
        <v>0</v>
      </c>
      <c r="Y2525" s="116">
        <f t="shared" si="660"/>
        <v>0</v>
      </c>
      <c r="Z2525" s="115">
        <f t="shared" si="661"/>
        <v>0</v>
      </c>
      <c r="AA2525" s="116">
        <v>0</v>
      </c>
      <c r="AB2525" s="116">
        <v>0</v>
      </c>
      <c r="AC2525" s="116">
        <v>0</v>
      </c>
      <c r="AD2525" s="116">
        <v>0</v>
      </c>
      <c r="AE2525" s="115">
        <f t="shared" si="662"/>
        <v>0</v>
      </c>
      <c r="AF2525" s="116">
        <v>0</v>
      </c>
      <c r="AG2525" s="116">
        <v>0</v>
      </c>
      <c r="AH2525" s="116">
        <v>0</v>
      </c>
      <c r="AI2525" s="116">
        <v>0</v>
      </c>
      <c r="AJ2525" s="115">
        <f t="shared" si="663"/>
        <v>0</v>
      </c>
      <c r="AK2525" s="116">
        <f t="shared" si="663"/>
        <v>0</v>
      </c>
      <c r="AL2525" s="116">
        <f t="shared" si="663"/>
        <v>0</v>
      </c>
      <c r="AM2525" s="116">
        <f t="shared" si="663"/>
        <v>0</v>
      </c>
      <c r="AN2525" s="116">
        <f t="shared" si="663"/>
        <v>0</v>
      </c>
      <c r="AO2525" s="115">
        <f t="shared" si="664"/>
        <v>0</v>
      </c>
      <c r="AP2525" s="116">
        <f t="shared" si="664"/>
        <v>0</v>
      </c>
      <c r="AQ2525" s="116">
        <f t="shared" si="664"/>
        <v>0</v>
      </c>
      <c r="AR2525" s="116">
        <f t="shared" si="664"/>
        <v>0</v>
      </c>
      <c r="AS2525" s="116">
        <f t="shared" si="665"/>
        <v>0</v>
      </c>
    </row>
    <row r="2526" spans="2:45" ht="16.5" thickTop="1" thickBot="1" x14ac:dyDescent="0.3">
      <c r="D2526" s="109" t="s">
        <v>279</v>
      </c>
      <c r="E2526" s="119" t="s">
        <v>300</v>
      </c>
      <c r="F2526" s="115">
        <f t="shared" si="657"/>
        <v>0</v>
      </c>
      <c r="G2526" s="116"/>
      <c r="H2526" s="116"/>
      <c r="I2526" s="116"/>
      <c r="J2526" s="116"/>
      <c r="K2526" s="115">
        <f t="shared" si="658"/>
        <v>0</v>
      </c>
      <c r="L2526" s="116"/>
      <c r="M2526" s="116"/>
      <c r="N2526" s="116"/>
      <c r="O2526" s="116"/>
      <c r="P2526" s="115">
        <f t="shared" si="659"/>
        <v>0</v>
      </c>
      <c r="Q2526" s="116"/>
      <c r="R2526" s="116">
        <v>0</v>
      </c>
      <c r="S2526" s="116">
        <v>0</v>
      </c>
      <c r="T2526" s="116">
        <v>0</v>
      </c>
      <c r="U2526" s="115">
        <f t="shared" si="660"/>
        <v>0</v>
      </c>
      <c r="V2526" s="116">
        <f t="shared" si="660"/>
        <v>0</v>
      </c>
      <c r="W2526" s="116">
        <f t="shared" si="660"/>
        <v>0</v>
      </c>
      <c r="X2526" s="116">
        <f t="shared" si="660"/>
        <v>0</v>
      </c>
      <c r="Y2526" s="116">
        <f t="shared" si="660"/>
        <v>0</v>
      </c>
      <c r="Z2526" s="115">
        <f t="shared" si="661"/>
        <v>0</v>
      </c>
      <c r="AA2526" s="116">
        <v>0</v>
      </c>
      <c r="AB2526" s="116">
        <v>0</v>
      </c>
      <c r="AC2526" s="116">
        <v>0</v>
      </c>
      <c r="AD2526" s="116">
        <v>0</v>
      </c>
      <c r="AE2526" s="115">
        <f t="shared" si="662"/>
        <v>0</v>
      </c>
      <c r="AF2526" s="116">
        <v>0</v>
      </c>
      <c r="AG2526" s="116">
        <v>0</v>
      </c>
      <c r="AH2526" s="116">
        <v>0</v>
      </c>
      <c r="AI2526" s="116">
        <v>0</v>
      </c>
      <c r="AJ2526" s="115">
        <f t="shared" si="663"/>
        <v>0</v>
      </c>
      <c r="AK2526" s="116">
        <f t="shared" si="663"/>
        <v>0</v>
      </c>
      <c r="AL2526" s="116">
        <f t="shared" si="663"/>
        <v>0</v>
      </c>
      <c r="AM2526" s="116">
        <f t="shared" si="663"/>
        <v>0</v>
      </c>
      <c r="AN2526" s="116">
        <f t="shared" si="663"/>
        <v>0</v>
      </c>
      <c r="AO2526" s="115">
        <f t="shared" si="664"/>
        <v>0</v>
      </c>
      <c r="AP2526" s="116">
        <f t="shared" si="664"/>
        <v>0</v>
      </c>
      <c r="AQ2526" s="116">
        <f t="shared" si="664"/>
        <v>0</v>
      </c>
      <c r="AR2526" s="116">
        <f t="shared" si="664"/>
        <v>0</v>
      </c>
      <c r="AS2526" s="116">
        <f t="shared" si="665"/>
        <v>0</v>
      </c>
    </row>
    <row r="2527" spans="2:45" ht="16.5" thickTop="1" thickBot="1" x14ac:dyDescent="0.3">
      <c r="D2527" s="109" t="s">
        <v>279</v>
      </c>
      <c r="E2527" s="119" t="s">
        <v>301</v>
      </c>
      <c r="F2527" s="115">
        <f t="shared" si="657"/>
        <v>0</v>
      </c>
      <c r="G2527" s="116"/>
      <c r="H2527" s="116"/>
      <c r="I2527" s="116"/>
      <c r="J2527" s="116"/>
      <c r="K2527" s="115">
        <f t="shared" si="658"/>
        <v>0</v>
      </c>
      <c r="L2527" s="116">
        <v>0</v>
      </c>
      <c r="M2527" s="116">
        <v>0</v>
      </c>
      <c r="N2527" s="116">
        <v>0</v>
      </c>
      <c r="O2527" s="116">
        <v>0</v>
      </c>
      <c r="P2527" s="115">
        <f t="shared" si="659"/>
        <v>0</v>
      </c>
      <c r="Q2527" s="116">
        <v>0</v>
      </c>
      <c r="R2527" s="116">
        <v>0</v>
      </c>
      <c r="S2527" s="116">
        <v>0</v>
      </c>
      <c r="T2527" s="116">
        <v>0</v>
      </c>
      <c r="U2527" s="115">
        <f t="shared" si="660"/>
        <v>0</v>
      </c>
      <c r="V2527" s="116">
        <f t="shared" si="660"/>
        <v>0</v>
      </c>
      <c r="W2527" s="116">
        <f t="shared" si="660"/>
        <v>0</v>
      </c>
      <c r="X2527" s="116">
        <f t="shared" si="660"/>
        <v>0</v>
      </c>
      <c r="Y2527" s="116">
        <f t="shared" si="660"/>
        <v>0</v>
      </c>
      <c r="Z2527" s="115">
        <f t="shared" si="661"/>
        <v>0</v>
      </c>
      <c r="AA2527" s="116">
        <v>0</v>
      </c>
      <c r="AB2527" s="116">
        <v>0</v>
      </c>
      <c r="AC2527" s="116">
        <v>0</v>
      </c>
      <c r="AD2527" s="116">
        <v>0</v>
      </c>
      <c r="AE2527" s="115">
        <f t="shared" si="662"/>
        <v>0</v>
      </c>
      <c r="AF2527" s="116">
        <v>0</v>
      </c>
      <c r="AG2527" s="116">
        <v>0</v>
      </c>
      <c r="AH2527" s="116">
        <v>0</v>
      </c>
      <c r="AI2527" s="116">
        <v>0</v>
      </c>
      <c r="AJ2527" s="115">
        <f t="shared" si="663"/>
        <v>0</v>
      </c>
      <c r="AK2527" s="116">
        <f t="shared" si="663"/>
        <v>0</v>
      </c>
      <c r="AL2527" s="116">
        <f t="shared" si="663"/>
        <v>0</v>
      </c>
      <c r="AM2527" s="116">
        <f t="shared" si="663"/>
        <v>0</v>
      </c>
      <c r="AN2527" s="116">
        <f t="shared" si="663"/>
        <v>0</v>
      </c>
      <c r="AO2527" s="115">
        <f t="shared" si="664"/>
        <v>0</v>
      </c>
      <c r="AP2527" s="116">
        <f t="shared" si="664"/>
        <v>0</v>
      </c>
      <c r="AQ2527" s="116">
        <f t="shared" si="664"/>
        <v>0</v>
      </c>
      <c r="AR2527" s="116">
        <f t="shared" si="664"/>
        <v>0</v>
      </c>
      <c r="AS2527" s="116">
        <f t="shared" si="665"/>
        <v>0</v>
      </c>
    </row>
    <row r="2528" spans="2:45" ht="16.5" thickTop="1" thickBot="1" x14ac:dyDescent="0.3">
      <c r="D2528" s="109" t="s">
        <v>279</v>
      </c>
      <c r="E2528" s="119" t="s">
        <v>302</v>
      </c>
      <c r="F2528" s="115">
        <f t="shared" si="657"/>
        <v>0</v>
      </c>
      <c r="G2528" s="116"/>
      <c r="H2528" s="116"/>
      <c r="I2528" s="116"/>
      <c r="J2528" s="116"/>
      <c r="K2528" s="115">
        <f t="shared" si="658"/>
        <v>0</v>
      </c>
      <c r="L2528" s="116">
        <v>0</v>
      </c>
      <c r="M2528" s="116">
        <v>0</v>
      </c>
      <c r="N2528" s="116">
        <v>0</v>
      </c>
      <c r="O2528" s="116">
        <v>0</v>
      </c>
      <c r="P2528" s="115">
        <f t="shared" si="659"/>
        <v>0</v>
      </c>
      <c r="Q2528" s="116">
        <v>0</v>
      </c>
      <c r="R2528" s="116">
        <v>0</v>
      </c>
      <c r="S2528" s="116">
        <v>0</v>
      </c>
      <c r="T2528" s="116">
        <v>0</v>
      </c>
      <c r="U2528" s="115">
        <f t="shared" si="660"/>
        <v>0</v>
      </c>
      <c r="V2528" s="116">
        <f t="shared" si="660"/>
        <v>0</v>
      </c>
      <c r="W2528" s="116">
        <f t="shared" si="660"/>
        <v>0</v>
      </c>
      <c r="X2528" s="116">
        <f t="shared" si="660"/>
        <v>0</v>
      </c>
      <c r="Y2528" s="116">
        <f t="shared" si="660"/>
        <v>0</v>
      </c>
      <c r="Z2528" s="115">
        <f t="shared" si="661"/>
        <v>0</v>
      </c>
      <c r="AA2528" s="116">
        <v>0</v>
      </c>
      <c r="AB2528" s="116">
        <v>0</v>
      </c>
      <c r="AC2528" s="116">
        <v>0</v>
      </c>
      <c r="AD2528" s="116">
        <v>0</v>
      </c>
      <c r="AE2528" s="115">
        <f t="shared" si="662"/>
        <v>0</v>
      </c>
      <c r="AF2528" s="116">
        <v>0</v>
      </c>
      <c r="AG2528" s="116">
        <v>0</v>
      </c>
      <c r="AH2528" s="116">
        <v>0</v>
      </c>
      <c r="AI2528" s="116">
        <v>0</v>
      </c>
      <c r="AJ2528" s="115">
        <f t="shared" si="663"/>
        <v>0</v>
      </c>
      <c r="AK2528" s="116">
        <f t="shared" si="663"/>
        <v>0</v>
      </c>
      <c r="AL2528" s="116">
        <f t="shared" si="663"/>
        <v>0</v>
      </c>
      <c r="AM2528" s="116">
        <f t="shared" si="663"/>
        <v>0</v>
      </c>
      <c r="AN2528" s="116">
        <f t="shared" si="663"/>
        <v>0</v>
      </c>
      <c r="AO2528" s="115">
        <f t="shared" si="664"/>
        <v>0</v>
      </c>
      <c r="AP2528" s="116">
        <f t="shared" si="664"/>
        <v>0</v>
      </c>
      <c r="AQ2528" s="116">
        <f t="shared" si="664"/>
        <v>0</v>
      </c>
      <c r="AR2528" s="116">
        <f t="shared" si="664"/>
        <v>0</v>
      </c>
      <c r="AS2528" s="116">
        <f t="shared" si="665"/>
        <v>0</v>
      </c>
    </row>
    <row r="2529" spans="4:45" ht="16.5" thickTop="1" thickBot="1" x14ac:dyDescent="0.3">
      <c r="D2529" s="109" t="s">
        <v>279</v>
      </c>
      <c r="E2529" s="119" t="s">
        <v>303</v>
      </c>
      <c r="F2529" s="115">
        <f t="shared" si="657"/>
        <v>0</v>
      </c>
      <c r="G2529" s="116">
        <v>0</v>
      </c>
      <c r="H2529" s="116">
        <v>0</v>
      </c>
      <c r="I2529" s="116">
        <v>0</v>
      </c>
      <c r="J2529" s="116">
        <v>0</v>
      </c>
      <c r="K2529" s="115">
        <f t="shared" si="658"/>
        <v>0</v>
      </c>
      <c r="L2529" s="116">
        <v>0</v>
      </c>
      <c r="M2529" s="116">
        <v>0</v>
      </c>
      <c r="N2529" s="116">
        <v>0</v>
      </c>
      <c r="O2529" s="116">
        <v>0</v>
      </c>
      <c r="P2529" s="115">
        <f t="shared" si="659"/>
        <v>0</v>
      </c>
      <c r="Q2529" s="116">
        <v>0</v>
      </c>
      <c r="R2529" s="116">
        <v>0</v>
      </c>
      <c r="S2529" s="116">
        <v>0</v>
      </c>
      <c r="T2529" s="116">
        <v>0</v>
      </c>
      <c r="U2529" s="115">
        <f t="shared" si="660"/>
        <v>0</v>
      </c>
      <c r="V2529" s="116">
        <f t="shared" si="660"/>
        <v>0</v>
      </c>
      <c r="W2529" s="116">
        <f t="shared" si="660"/>
        <v>0</v>
      </c>
      <c r="X2529" s="116">
        <f t="shared" si="660"/>
        <v>0</v>
      </c>
      <c r="Y2529" s="116">
        <f t="shared" si="660"/>
        <v>0</v>
      </c>
      <c r="Z2529" s="115">
        <f t="shared" si="661"/>
        <v>0</v>
      </c>
      <c r="AA2529" s="116">
        <v>0</v>
      </c>
      <c r="AB2529" s="116">
        <v>0</v>
      </c>
      <c r="AC2529" s="116">
        <v>0</v>
      </c>
      <c r="AD2529" s="116">
        <v>0</v>
      </c>
      <c r="AE2529" s="115">
        <f t="shared" si="662"/>
        <v>0</v>
      </c>
      <c r="AF2529" s="116">
        <v>0</v>
      </c>
      <c r="AG2529" s="116">
        <v>0</v>
      </c>
      <c r="AH2529" s="116">
        <v>0</v>
      </c>
      <c r="AI2529" s="116">
        <v>0</v>
      </c>
      <c r="AJ2529" s="115">
        <f t="shared" si="663"/>
        <v>0</v>
      </c>
      <c r="AK2529" s="116">
        <f t="shared" si="663"/>
        <v>0</v>
      </c>
      <c r="AL2529" s="116">
        <f t="shared" si="663"/>
        <v>0</v>
      </c>
      <c r="AM2529" s="116">
        <f t="shared" si="663"/>
        <v>0</v>
      </c>
      <c r="AN2529" s="116">
        <f t="shared" si="663"/>
        <v>0</v>
      </c>
      <c r="AO2529" s="115">
        <f t="shared" si="664"/>
        <v>0</v>
      </c>
      <c r="AP2529" s="116">
        <f t="shared" si="664"/>
        <v>0</v>
      </c>
      <c r="AQ2529" s="116">
        <f t="shared" si="664"/>
        <v>0</v>
      </c>
      <c r="AR2529" s="116">
        <f t="shared" si="664"/>
        <v>0</v>
      </c>
      <c r="AS2529" s="116">
        <f t="shared" si="665"/>
        <v>0</v>
      </c>
    </row>
    <row r="2530" spans="4:45" ht="16.5" thickTop="1" thickBot="1" x14ac:dyDescent="0.3">
      <c r="D2530" s="109" t="s">
        <v>279</v>
      </c>
      <c r="E2530" s="119" t="s">
        <v>304</v>
      </c>
      <c r="F2530" s="115">
        <f t="shared" si="657"/>
        <v>0</v>
      </c>
      <c r="G2530" s="116">
        <v>0</v>
      </c>
      <c r="H2530" s="116">
        <v>0</v>
      </c>
      <c r="I2530" s="116">
        <v>0</v>
      </c>
      <c r="J2530" s="116">
        <v>0</v>
      </c>
      <c r="K2530" s="115">
        <f t="shared" si="658"/>
        <v>0</v>
      </c>
      <c r="L2530" s="116">
        <v>0</v>
      </c>
      <c r="M2530" s="116">
        <v>0</v>
      </c>
      <c r="N2530" s="116">
        <v>0</v>
      </c>
      <c r="O2530" s="116">
        <v>0</v>
      </c>
      <c r="P2530" s="115">
        <f t="shared" si="659"/>
        <v>0</v>
      </c>
      <c r="Q2530" s="116">
        <v>0</v>
      </c>
      <c r="R2530" s="116">
        <v>0</v>
      </c>
      <c r="S2530" s="116">
        <v>0</v>
      </c>
      <c r="T2530" s="116">
        <v>0</v>
      </c>
      <c r="U2530" s="115">
        <f t="shared" si="660"/>
        <v>0</v>
      </c>
      <c r="V2530" s="116">
        <f t="shared" si="660"/>
        <v>0</v>
      </c>
      <c r="W2530" s="116">
        <f t="shared" si="660"/>
        <v>0</v>
      </c>
      <c r="X2530" s="116">
        <f t="shared" si="660"/>
        <v>0</v>
      </c>
      <c r="Y2530" s="116">
        <f t="shared" si="660"/>
        <v>0</v>
      </c>
      <c r="Z2530" s="115">
        <f t="shared" si="661"/>
        <v>0</v>
      </c>
      <c r="AA2530" s="116">
        <v>0</v>
      </c>
      <c r="AB2530" s="116">
        <v>0</v>
      </c>
      <c r="AC2530" s="116">
        <v>0</v>
      </c>
      <c r="AD2530" s="116">
        <v>0</v>
      </c>
      <c r="AE2530" s="115">
        <f t="shared" si="662"/>
        <v>0</v>
      </c>
      <c r="AF2530" s="116">
        <v>0</v>
      </c>
      <c r="AG2530" s="116">
        <v>0</v>
      </c>
      <c r="AH2530" s="116">
        <v>0</v>
      </c>
      <c r="AI2530" s="116">
        <v>0</v>
      </c>
      <c r="AJ2530" s="115">
        <f t="shared" si="663"/>
        <v>0</v>
      </c>
      <c r="AK2530" s="116">
        <f t="shared" si="663"/>
        <v>0</v>
      </c>
      <c r="AL2530" s="116">
        <f t="shared" si="663"/>
        <v>0</v>
      </c>
      <c r="AM2530" s="116">
        <f t="shared" si="663"/>
        <v>0</v>
      </c>
      <c r="AN2530" s="116">
        <f t="shared" si="663"/>
        <v>0</v>
      </c>
      <c r="AO2530" s="115">
        <f t="shared" si="664"/>
        <v>0</v>
      </c>
      <c r="AP2530" s="116">
        <f t="shared" si="664"/>
        <v>0</v>
      </c>
      <c r="AQ2530" s="116">
        <f t="shared" si="664"/>
        <v>0</v>
      </c>
      <c r="AR2530" s="116">
        <f t="shared" si="664"/>
        <v>0</v>
      </c>
      <c r="AS2530" s="116">
        <f t="shared" si="665"/>
        <v>0</v>
      </c>
    </row>
    <row r="2531" spans="4:45" ht="16.5" thickTop="1" thickBot="1" x14ac:dyDescent="0.3">
      <c r="D2531" s="109" t="s">
        <v>279</v>
      </c>
      <c r="E2531" s="119" t="s">
        <v>305</v>
      </c>
      <c r="F2531" s="115">
        <f t="shared" si="657"/>
        <v>0</v>
      </c>
      <c r="G2531" s="116">
        <f>SUM(G2532:G2533)</f>
        <v>0</v>
      </c>
      <c r="H2531" s="116">
        <f>SUM(H2532:H2533)</f>
        <v>0</v>
      </c>
      <c r="I2531" s="116">
        <f>SUM(I2532:I2533)</f>
        <v>0</v>
      </c>
      <c r="J2531" s="116">
        <f>SUM(J2532:J2533)</f>
        <v>0</v>
      </c>
      <c r="K2531" s="115">
        <f t="shared" si="658"/>
        <v>0</v>
      </c>
      <c r="L2531" s="116">
        <f>SUM(L2532:L2533)</f>
        <v>0</v>
      </c>
      <c r="M2531" s="116">
        <f>SUM(M2532:M2533)</f>
        <v>0</v>
      </c>
      <c r="N2531" s="116">
        <f>SUM(N2532:N2533)</f>
        <v>0</v>
      </c>
      <c r="O2531" s="116">
        <f>SUM(O2532:O2533)</f>
        <v>0</v>
      </c>
      <c r="P2531" s="115">
        <f t="shared" si="659"/>
        <v>0</v>
      </c>
      <c r="Q2531" s="116">
        <f>SUM(Q2532:Q2533)</f>
        <v>0</v>
      </c>
      <c r="R2531" s="116">
        <f>SUM(R2532:R2533)</f>
        <v>0</v>
      </c>
      <c r="S2531" s="116">
        <f>SUM(S2532:S2533)</f>
        <v>0</v>
      </c>
      <c r="T2531" s="116">
        <f>SUM(T2532:T2533)</f>
        <v>0</v>
      </c>
      <c r="U2531" s="115">
        <f t="shared" si="660"/>
        <v>0</v>
      </c>
      <c r="V2531" s="116">
        <f t="shared" si="660"/>
        <v>0</v>
      </c>
      <c r="W2531" s="116">
        <f t="shared" si="660"/>
        <v>0</v>
      </c>
      <c r="X2531" s="116">
        <f t="shared" si="660"/>
        <v>0</v>
      </c>
      <c r="Y2531" s="116">
        <f t="shared" si="660"/>
        <v>0</v>
      </c>
      <c r="Z2531" s="115">
        <f t="shared" si="661"/>
        <v>0</v>
      </c>
      <c r="AA2531" s="116">
        <f>SUM(AA2532:AA2533)</f>
        <v>0</v>
      </c>
      <c r="AB2531" s="116">
        <f>SUM(AB2532:AB2533)</f>
        <v>0</v>
      </c>
      <c r="AC2531" s="116">
        <f>SUM(AC2532:AC2533)</f>
        <v>0</v>
      </c>
      <c r="AD2531" s="116">
        <f>SUM(AD2532:AD2533)</f>
        <v>0</v>
      </c>
      <c r="AE2531" s="115">
        <f t="shared" si="662"/>
        <v>0</v>
      </c>
      <c r="AF2531" s="116">
        <f>SUM(AF2532:AF2533)</f>
        <v>0</v>
      </c>
      <c r="AG2531" s="116">
        <f>SUM(AG2532:AG2533)</f>
        <v>0</v>
      </c>
      <c r="AH2531" s="116">
        <f>SUM(AH2532:AH2533)</f>
        <v>0</v>
      </c>
      <c r="AI2531" s="116">
        <f>SUM(AI2532:AI2533)</f>
        <v>0</v>
      </c>
      <c r="AJ2531" s="115">
        <f t="shared" si="663"/>
        <v>0</v>
      </c>
      <c r="AK2531" s="116">
        <f t="shared" si="663"/>
        <v>0</v>
      </c>
      <c r="AL2531" s="116">
        <f t="shared" si="663"/>
        <v>0</v>
      </c>
      <c r="AM2531" s="116">
        <f t="shared" si="663"/>
        <v>0</v>
      </c>
      <c r="AN2531" s="116">
        <f t="shared" si="663"/>
        <v>0</v>
      </c>
      <c r="AO2531" s="115">
        <f t="shared" si="664"/>
        <v>0</v>
      </c>
      <c r="AP2531" s="116">
        <f t="shared" si="664"/>
        <v>0</v>
      </c>
      <c r="AQ2531" s="116">
        <f t="shared" si="664"/>
        <v>0</v>
      </c>
      <c r="AR2531" s="116">
        <f t="shared" si="664"/>
        <v>0</v>
      </c>
      <c r="AS2531" s="116">
        <f t="shared" si="665"/>
        <v>0</v>
      </c>
    </row>
    <row r="2532" spans="4:45" ht="16.5" thickTop="1" thickBot="1" x14ac:dyDescent="0.3">
      <c r="D2532" s="109" t="s">
        <v>279</v>
      </c>
      <c r="E2532" s="120" t="s">
        <v>306</v>
      </c>
      <c r="F2532" s="115">
        <f t="shared" si="657"/>
        <v>0</v>
      </c>
      <c r="G2532" s="116">
        <v>0</v>
      </c>
      <c r="H2532" s="116">
        <v>0</v>
      </c>
      <c r="I2532" s="116">
        <v>0</v>
      </c>
      <c r="J2532" s="116">
        <v>0</v>
      </c>
      <c r="K2532" s="115">
        <f t="shared" si="658"/>
        <v>0</v>
      </c>
      <c r="L2532" s="116">
        <v>0</v>
      </c>
      <c r="M2532" s="116">
        <v>0</v>
      </c>
      <c r="N2532" s="116">
        <v>0</v>
      </c>
      <c r="O2532" s="116">
        <v>0</v>
      </c>
      <c r="P2532" s="115">
        <f t="shared" si="659"/>
        <v>0</v>
      </c>
      <c r="Q2532" s="116">
        <v>0</v>
      </c>
      <c r="R2532" s="116">
        <v>0</v>
      </c>
      <c r="S2532" s="116">
        <v>0</v>
      </c>
      <c r="T2532" s="116">
        <v>0</v>
      </c>
      <c r="U2532" s="115">
        <f t="shared" si="660"/>
        <v>0</v>
      </c>
      <c r="V2532" s="116">
        <f t="shared" si="660"/>
        <v>0</v>
      </c>
      <c r="W2532" s="116">
        <f t="shared" si="660"/>
        <v>0</v>
      </c>
      <c r="X2532" s="116">
        <f t="shared" si="660"/>
        <v>0</v>
      </c>
      <c r="Y2532" s="116">
        <f t="shared" si="660"/>
        <v>0</v>
      </c>
      <c r="Z2532" s="115">
        <f t="shared" si="661"/>
        <v>0</v>
      </c>
      <c r="AA2532" s="116">
        <v>0</v>
      </c>
      <c r="AB2532" s="116">
        <v>0</v>
      </c>
      <c r="AC2532" s="116">
        <v>0</v>
      </c>
      <c r="AD2532" s="116">
        <v>0</v>
      </c>
      <c r="AE2532" s="115">
        <f t="shared" si="662"/>
        <v>0</v>
      </c>
      <c r="AF2532" s="116">
        <v>0</v>
      </c>
      <c r="AG2532" s="116">
        <v>0</v>
      </c>
      <c r="AH2532" s="116">
        <v>0</v>
      </c>
      <c r="AI2532" s="116">
        <v>0</v>
      </c>
      <c r="AJ2532" s="115">
        <f t="shared" si="663"/>
        <v>0</v>
      </c>
      <c r="AK2532" s="116">
        <f t="shared" si="663"/>
        <v>0</v>
      </c>
      <c r="AL2532" s="116">
        <f t="shared" si="663"/>
        <v>0</v>
      </c>
      <c r="AM2532" s="116">
        <f t="shared" si="663"/>
        <v>0</v>
      </c>
      <c r="AN2532" s="116">
        <f t="shared" si="663"/>
        <v>0</v>
      </c>
      <c r="AO2532" s="115">
        <f t="shared" si="664"/>
        <v>0</v>
      </c>
      <c r="AP2532" s="116">
        <f t="shared" si="664"/>
        <v>0</v>
      </c>
      <c r="AQ2532" s="116">
        <f t="shared" si="664"/>
        <v>0</v>
      </c>
      <c r="AR2532" s="116">
        <f t="shared" si="664"/>
        <v>0</v>
      </c>
      <c r="AS2532" s="116">
        <f t="shared" si="665"/>
        <v>0</v>
      </c>
    </row>
    <row r="2533" spans="4:45" ht="27" thickTop="1" thickBot="1" x14ac:dyDescent="0.3">
      <c r="D2533" s="109" t="s">
        <v>279</v>
      </c>
      <c r="E2533" s="120" t="s">
        <v>307</v>
      </c>
      <c r="F2533" s="115">
        <f t="shared" si="657"/>
        <v>0</v>
      </c>
      <c r="G2533" s="116">
        <f>SUM(G2534:G2535)</f>
        <v>0</v>
      </c>
      <c r="H2533" s="116">
        <f>SUM(H2534:H2535)</f>
        <v>0</v>
      </c>
      <c r="I2533" s="116">
        <f>SUM(I2534:I2535)</f>
        <v>0</v>
      </c>
      <c r="J2533" s="116">
        <f>SUM(J2534:J2535)</f>
        <v>0</v>
      </c>
      <c r="K2533" s="115">
        <f t="shared" si="658"/>
        <v>0</v>
      </c>
      <c r="L2533" s="116">
        <f>SUM(L2534:L2535)</f>
        <v>0</v>
      </c>
      <c r="M2533" s="116">
        <f>SUM(M2534:M2535)</f>
        <v>0</v>
      </c>
      <c r="N2533" s="116">
        <f>SUM(N2534:N2535)</f>
        <v>0</v>
      </c>
      <c r="O2533" s="116">
        <f>SUM(O2534:O2535)</f>
        <v>0</v>
      </c>
      <c r="P2533" s="115">
        <f t="shared" si="659"/>
        <v>0</v>
      </c>
      <c r="Q2533" s="116">
        <f>SUM(Q2534:Q2535)</f>
        <v>0</v>
      </c>
      <c r="R2533" s="116">
        <f>SUM(R2534:R2535)</f>
        <v>0</v>
      </c>
      <c r="S2533" s="116">
        <f>SUM(S2534:S2535)</f>
        <v>0</v>
      </c>
      <c r="T2533" s="116">
        <f>SUM(T2534:T2535)</f>
        <v>0</v>
      </c>
      <c r="U2533" s="115">
        <f t="shared" si="660"/>
        <v>0</v>
      </c>
      <c r="V2533" s="116">
        <f t="shared" si="660"/>
        <v>0</v>
      </c>
      <c r="W2533" s="116">
        <f t="shared" si="660"/>
        <v>0</v>
      </c>
      <c r="X2533" s="116">
        <f t="shared" si="660"/>
        <v>0</v>
      </c>
      <c r="Y2533" s="116">
        <f t="shared" si="660"/>
        <v>0</v>
      </c>
      <c r="Z2533" s="115">
        <f t="shared" si="661"/>
        <v>0</v>
      </c>
      <c r="AA2533" s="116">
        <f>SUM(AA2534:AA2535)</f>
        <v>0</v>
      </c>
      <c r="AB2533" s="116">
        <f>SUM(AB2534:AB2535)</f>
        <v>0</v>
      </c>
      <c r="AC2533" s="116">
        <f>SUM(AC2534:AC2535)</f>
        <v>0</v>
      </c>
      <c r="AD2533" s="116">
        <f>SUM(AD2534:AD2535)</f>
        <v>0</v>
      </c>
      <c r="AE2533" s="115">
        <f t="shared" si="662"/>
        <v>0</v>
      </c>
      <c r="AF2533" s="116">
        <f>SUM(AF2534:AF2535)</f>
        <v>0</v>
      </c>
      <c r="AG2533" s="116">
        <f>SUM(AG2534:AG2535)</f>
        <v>0</v>
      </c>
      <c r="AH2533" s="116">
        <f>SUM(AH2534:AH2535)</f>
        <v>0</v>
      </c>
      <c r="AI2533" s="116">
        <f>SUM(AI2534:AI2535)</f>
        <v>0</v>
      </c>
      <c r="AJ2533" s="115">
        <f t="shared" si="663"/>
        <v>0</v>
      </c>
      <c r="AK2533" s="116">
        <f t="shared" si="663"/>
        <v>0</v>
      </c>
      <c r="AL2533" s="116">
        <f t="shared" si="663"/>
        <v>0</v>
      </c>
      <c r="AM2533" s="116">
        <f t="shared" si="663"/>
        <v>0</v>
      </c>
      <c r="AN2533" s="116">
        <f t="shared" si="663"/>
        <v>0</v>
      </c>
      <c r="AO2533" s="115">
        <f t="shared" si="664"/>
        <v>0</v>
      </c>
      <c r="AP2533" s="116">
        <f t="shared" si="664"/>
        <v>0</v>
      </c>
      <c r="AQ2533" s="116">
        <f t="shared" si="664"/>
        <v>0</v>
      </c>
      <c r="AR2533" s="116">
        <f t="shared" si="664"/>
        <v>0</v>
      </c>
      <c r="AS2533" s="116">
        <f t="shared" si="665"/>
        <v>0</v>
      </c>
    </row>
    <row r="2534" spans="4:45" ht="27" thickTop="1" thickBot="1" x14ac:dyDescent="0.3">
      <c r="D2534" s="109" t="s">
        <v>279</v>
      </c>
      <c r="E2534" s="121" t="s">
        <v>308</v>
      </c>
      <c r="F2534" s="115">
        <f t="shared" si="657"/>
        <v>0</v>
      </c>
      <c r="G2534" s="116"/>
      <c r="H2534" s="116"/>
      <c r="I2534" s="116"/>
      <c r="J2534" s="116"/>
      <c r="K2534" s="115">
        <f t="shared" si="658"/>
        <v>0</v>
      </c>
      <c r="L2534" s="116"/>
      <c r="M2534" s="116"/>
      <c r="N2534" s="116"/>
      <c r="O2534" s="116"/>
      <c r="P2534" s="115">
        <f t="shared" si="659"/>
        <v>0</v>
      </c>
      <c r="Q2534" s="116"/>
      <c r="R2534" s="116"/>
      <c r="S2534" s="116">
        <v>0</v>
      </c>
      <c r="T2534" s="116">
        <v>0</v>
      </c>
      <c r="U2534" s="115">
        <f t="shared" si="660"/>
        <v>0</v>
      </c>
      <c r="V2534" s="116">
        <f t="shared" si="660"/>
        <v>0</v>
      </c>
      <c r="W2534" s="116">
        <f t="shared" si="660"/>
        <v>0</v>
      </c>
      <c r="X2534" s="116">
        <f t="shared" si="660"/>
        <v>0</v>
      </c>
      <c r="Y2534" s="116">
        <f t="shared" si="660"/>
        <v>0</v>
      </c>
      <c r="Z2534" s="115">
        <f t="shared" si="661"/>
        <v>0</v>
      </c>
      <c r="AA2534" s="116">
        <v>0</v>
      </c>
      <c r="AB2534" s="116">
        <v>0</v>
      </c>
      <c r="AC2534" s="116">
        <v>0</v>
      </c>
      <c r="AD2534" s="116">
        <v>0</v>
      </c>
      <c r="AE2534" s="115">
        <f t="shared" si="662"/>
        <v>0</v>
      </c>
      <c r="AF2534" s="116">
        <v>0</v>
      </c>
      <c r="AG2534" s="116">
        <v>0</v>
      </c>
      <c r="AH2534" s="116">
        <v>0</v>
      </c>
      <c r="AI2534" s="116">
        <v>0</v>
      </c>
      <c r="AJ2534" s="115">
        <f t="shared" si="663"/>
        <v>0</v>
      </c>
      <c r="AK2534" s="116">
        <f t="shared" si="663"/>
        <v>0</v>
      </c>
      <c r="AL2534" s="116">
        <f t="shared" si="663"/>
        <v>0</v>
      </c>
      <c r="AM2534" s="116">
        <f t="shared" si="663"/>
        <v>0</v>
      </c>
      <c r="AN2534" s="116">
        <f t="shared" si="663"/>
        <v>0</v>
      </c>
      <c r="AO2534" s="115">
        <f t="shared" si="664"/>
        <v>0</v>
      </c>
      <c r="AP2534" s="116">
        <f t="shared" si="664"/>
        <v>0</v>
      </c>
      <c r="AQ2534" s="116">
        <f t="shared" si="664"/>
        <v>0</v>
      </c>
      <c r="AR2534" s="116">
        <f t="shared" si="664"/>
        <v>0</v>
      </c>
      <c r="AS2534" s="116">
        <f t="shared" si="665"/>
        <v>0</v>
      </c>
    </row>
    <row r="2535" spans="4:45" ht="27" thickTop="1" thickBot="1" x14ac:dyDescent="0.3">
      <c r="D2535" s="109" t="s">
        <v>279</v>
      </c>
      <c r="E2535" s="121" t="s">
        <v>309</v>
      </c>
      <c r="F2535" s="115">
        <f t="shared" si="657"/>
        <v>0</v>
      </c>
      <c r="G2535" s="116">
        <v>0</v>
      </c>
      <c r="H2535" s="116">
        <v>0</v>
      </c>
      <c r="I2535" s="116">
        <v>0</v>
      </c>
      <c r="J2535" s="116">
        <v>0</v>
      </c>
      <c r="K2535" s="115">
        <f t="shared" si="658"/>
        <v>0</v>
      </c>
      <c r="L2535" s="116">
        <v>0</v>
      </c>
      <c r="M2535" s="116">
        <v>0</v>
      </c>
      <c r="N2535" s="116">
        <v>0</v>
      </c>
      <c r="O2535" s="116">
        <v>0</v>
      </c>
      <c r="P2535" s="115">
        <f t="shared" si="659"/>
        <v>0</v>
      </c>
      <c r="Q2535" s="116">
        <v>0</v>
      </c>
      <c r="R2535" s="116">
        <v>0</v>
      </c>
      <c r="S2535" s="116">
        <v>0</v>
      </c>
      <c r="T2535" s="116">
        <v>0</v>
      </c>
      <c r="U2535" s="115">
        <f t="shared" si="660"/>
        <v>0</v>
      </c>
      <c r="V2535" s="116">
        <f t="shared" si="660"/>
        <v>0</v>
      </c>
      <c r="W2535" s="116">
        <f t="shared" si="660"/>
        <v>0</v>
      </c>
      <c r="X2535" s="116">
        <f t="shared" si="660"/>
        <v>0</v>
      </c>
      <c r="Y2535" s="116">
        <f t="shared" si="660"/>
        <v>0</v>
      </c>
      <c r="Z2535" s="115">
        <f t="shared" si="661"/>
        <v>0</v>
      </c>
      <c r="AA2535" s="116">
        <v>0</v>
      </c>
      <c r="AB2535" s="116">
        <v>0</v>
      </c>
      <c r="AC2535" s="116">
        <v>0</v>
      </c>
      <c r="AD2535" s="116">
        <v>0</v>
      </c>
      <c r="AE2535" s="115">
        <f t="shared" si="662"/>
        <v>0</v>
      </c>
      <c r="AF2535" s="116">
        <v>0</v>
      </c>
      <c r="AG2535" s="116">
        <v>0</v>
      </c>
      <c r="AH2535" s="116">
        <v>0</v>
      </c>
      <c r="AI2535" s="116">
        <v>0</v>
      </c>
      <c r="AJ2535" s="115">
        <f t="shared" si="663"/>
        <v>0</v>
      </c>
      <c r="AK2535" s="116">
        <f t="shared" si="663"/>
        <v>0</v>
      </c>
      <c r="AL2535" s="116">
        <f t="shared" si="663"/>
        <v>0</v>
      </c>
      <c r="AM2535" s="116">
        <f t="shared" si="663"/>
        <v>0</v>
      </c>
      <c r="AN2535" s="116">
        <f t="shared" si="663"/>
        <v>0</v>
      </c>
      <c r="AO2535" s="115">
        <f t="shared" si="664"/>
        <v>0</v>
      </c>
      <c r="AP2535" s="116">
        <f t="shared" si="664"/>
        <v>0</v>
      </c>
      <c r="AQ2535" s="116">
        <f t="shared" si="664"/>
        <v>0</v>
      </c>
      <c r="AR2535" s="116">
        <f t="shared" si="664"/>
        <v>0</v>
      </c>
      <c r="AS2535" s="116">
        <f t="shared" si="665"/>
        <v>0</v>
      </c>
    </row>
    <row r="2536" spans="4:45" ht="16.5" thickTop="1" thickBot="1" x14ac:dyDescent="0.3">
      <c r="D2536" s="109" t="s">
        <v>279</v>
      </c>
      <c r="E2536" s="118" t="s">
        <v>310</v>
      </c>
      <c r="F2536" s="115">
        <f t="shared" si="657"/>
        <v>0</v>
      </c>
      <c r="G2536" s="116">
        <v>0</v>
      </c>
      <c r="H2536" s="116">
        <v>0</v>
      </c>
      <c r="I2536" s="116">
        <v>0</v>
      </c>
      <c r="J2536" s="116">
        <v>0</v>
      </c>
      <c r="K2536" s="115">
        <f t="shared" si="658"/>
        <v>0</v>
      </c>
      <c r="L2536" s="116">
        <v>0</v>
      </c>
      <c r="M2536" s="116">
        <v>0</v>
      </c>
      <c r="N2536" s="116">
        <v>0</v>
      </c>
      <c r="O2536" s="116">
        <v>0</v>
      </c>
      <c r="P2536" s="115">
        <f t="shared" si="659"/>
        <v>0</v>
      </c>
      <c r="Q2536" s="116">
        <v>0</v>
      </c>
      <c r="R2536" s="116">
        <v>0</v>
      </c>
      <c r="S2536" s="116">
        <v>0</v>
      </c>
      <c r="T2536" s="116">
        <v>0</v>
      </c>
      <c r="U2536" s="115">
        <f t="shared" si="660"/>
        <v>0</v>
      </c>
      <c r="V2536" s="116">
        <f t="shared" si="660"/>
        <v>0</v>
      </c>
      <c r="W2536" s="116">
        <f t="shared" si="660"/>
        <v>0</v>
      </c>
      <c r="X2536" s="116">
        <f t="shared" si="660"/>
        <v>0</v>
      </c>
      <c r="Y2536" s="116">
        <f t="shared" si="660"/>
        <v>0</v>
      </c>
      <c r="Z2536" s="115">
        <f t="shared" si="661"/>
        <v>0</v>
      </c>
      <c r="AA2536" s="116">
        <v>0</v>
      </c>
      <c r="AB2536" s="116">
        <v>0</v>
      </c>
      <c r="AC2536" s="116">
        <v>0</v>
      </c>
      <c r="AD2536" s="116">
        <v>0</v>
      </c>
      <c r="AE2536" s="115">
        <f t="shared" si="662"/>
        <v>0</v>
      </c>
      <c r="AF2536" s="116">
        <v>0</v>
      </c>
      <c r="AG2536" s="116">
        <v>0</v>
      </c>
      <c r="AH2536" s="116">
        <v>0</v>
      </c>
      <c r="AI2536" s="116">
        <v>0</v>
      </c>
      <c r="AJ2536" s="115">
        <f t="shared" si="663"/>
        <v>0</v>
      </c>
      <c r="AK2536" s="116">
        <f t="shared" si="663"/>
        <v>0</v>
      </c>
      <c r="AL2536" s="116">
        <f t="shared" si="663"/>
        <v>0</v>
      </c>
      <c r="AM2536" s="116">
        <f t="shared" si="663"/>
        <v>0</v>
      </c>
      <c r="AN2536" s="116">
        <f t="shared" si="663"/>
        <v>0</v>
      </c>
      <c r="AO2536" s="115">
        <f t="shared" si="664"/>
        <v>0</v>
      </c>
      <c r="AP2536" s="116">
        <f t="shared" si="664"/>
        <v>0</v>
      </c>
      <c r="AQ2536" s="116">
        <f t="shared" si="664"/>
        <v>0</v>
      </c>
      <c r="AR2536" s="116">
        <f t="shared" si="664"/>
        <v>0</v>
      </c>
      <c r="AS2536" s="116">
        <f t="shared" si="665"/>
        <v>0</v>
      </c>
    </row>
    <row r="2537" spans="4:45" ht="16.5" thickTop="1" thickBot="1" x14ac:dyDescent="0.3">
      <c r="D2537" s="109" t="s">
        <v>279</v>
      </c>
      <c r="E2537" s="118" t="s">
        <v>311</v>
      </c>
      <c r="F2537" s="115">
        <f t="shared" si="657"/>
        <v>0</v>
      </c>
      <c r="G2537" s="116">
        <v>0</v>
      </c>
      <c r="H2537" s="116">
        <v>0</v>
      </c>
      <c r="I2537" s="116">
        <v>0</v>
      </c>
      <c r="J2537" s="116">
        <v>0</v>
      </c>
      <c r="K2537" s="115">
        <f t="shared" si="658"/>
        <v>0</v>
      </c>
      <c r="L2537" s="116">
        <v>0</v>
      </c>
      <c r="M2537" s="116">
        <v>0</v>
      </c>
      <c r="N2537" s="116">
        <v>0</v>
      </c>
      <c r="O2537" s="116">
        <v>0</v>
      </c>
      <c r="P2537" s="115">
        <f t="shared" si="659"/>
        <v>0</v>
      </c>
      <c r="Q2537" s="116">
        <v>0</v>
      </c>
      <c r="R2537" s="116">
        <v>0</v>
      </c>
      <c r="S2537" s="116">
        <v>0</v>
      </c>
      <c r="T2537" s="116">
        <v>0</v>
      </c>
      <c r="U2537" s="115">
        <f t="shared" si="660"/>
        <v>0</v>
      </c>
      <c r="V2537" s="116">
        <f t="shared" si="660"/>
        <v>0</v>
      </c>
      <c r="W2537" s="116">
        <f t="shared" si="660"/>
        <v>0</v>
      </c>
      <c r="X2537" s="116">
        <f t="shared" si="660"/>
        <v>0</v>
      </c>
      <c r="Y2537" s="116">
        <f t="shared" si="660"/>
        <v>0</v>
      </c>
      <c r="Z2537" s="115">
        <f t="shared" si="661"/>
        <v>0</v>
      </c>
      <c r="AA2537" s="116">
        <v>0</v>
      </c>
      <c r="AB2537" s="116">
        <v>0</v>
      </c>
      <c r="AC2537" s="116">
        <v>0</v>
      </c>
      <c r="AD2537" s="116">
        <v>0</v>
      </c>
      <c r="AE2537" s="115">
        <f t="shared" si="662"/>
        <v>0</v>
      </c>
      <c r="AF2537" s="116">
        <v>0</v>
      </c>
      <c r="AG2537" s="116">
        <v>0</v>
      </c>
      <c r="AH2537" s="116">
        <v>0</v>
      </c>
      <c r="AI2537" s="116">
        <v>0</v>
      </c>
      <c r="AJ2537" s="115">
        <f t="shared" si="663"/>
        <v>0</v>
      </c>
      <c r="AK2537" s="116">
        <f t="shared" si="663"/>
        <v>0</v>
      </c>
      <c r="AL2537" s="116">
        <f t="shared" si="663"/>
        <v>0</v>
      </c>
      <c r="AM2537" s="116">
        <f t="shared" si="663"/>
        <v>0</v>
      </c>
      <c r="AN2537" s="116">
        <f t="shared" si="663"/>
        <v>0</v>
      </c>
      <c r="AO2537" s="115">
        <f t="shared" si="664"/>
        <v>0</v>
      </c>
      <c r="AP2537" s="116">
        <f t="shared" si="664"/>
        <v>0</v>
      </c>
      <c r="AQ2537" s="116">
        <f t="shared" si="664"/>
        <v>0</v>
      </c>
      <c r="AR2537" s="116">
        <f t="shared" si="664"/>
        <v>0</v>
      </c>
      <c r="AS2537" s="116">
        <f t="shared" si="665"/>
        <v>0</v>
      </c>
    </row>
    <row r="2538" spans="4:45" ht="16.5" thickTop="1" thickBot="1" x14ac:dyDescent="0.3">
      <c r="D2538" s="109" t="s">
        <v>279</v>
      </c>
      <c r="E2538" s="118" t="s">
        <v>312</v>
      </c>
      <c r="F2538" s="115">
        <f t="shared" si="657"/>
        <v>0</v>
      </c>
      <c r="G2538" s="116">
        <v>0</v>
      </c>
      <c r="H2538" s="116">
        <v>0</v>
      </c>
      <c r="I2538" s="116">
        <v>0</v>
      </c>
      <c r="J2538" s="116">
        <v>0</v>
      </c>
      <c r="K2538" s="115">
        <f t="shared" si="658"/>
        <v>0</v>
      </c>
      <c r="L2538" s="116">
        <v>0</v>
      </c>
      <c r="M2538" s="116">
        <v>0</v>
      </c>
      <c r="N2538" s="116">
        <v>0</v>
      </c>
      <c r="O2538" s="116">
        <v>0</v>
      </c>
      <c r="P2538" s="115">
        <f t="shared" si="659"/>
        <v>0</v>
      </c>
      <c r="Q2538" s="116">
        <v>0</v>
      </c>
      <c r="R2538" s="116">
        <v>0</v>
      </c>
      <c r="S2538" s="116">
        <v>0</v>
      </c>
      <c r="T2538" s="116">
        <v>0</v>
      </c>
      <c r="U2538" s="115">
        <f t="shared" si="660"/>
        <v>0</v>
      </c>
      <c r="V2538" s="116">
        <f t="shared" si="660"/>
        <v>0</v>
      </c>
      <c r="W2538" s="116">
        <f t="shared" si="660"/>
        <v>0</v>
      </c>
      <c r="X2538" s="116">
        <f t="shared" si="660"/>
        <v>0</v>
      </c>
      <c r="Y2538" s="116">
        <f t="shared" si="660"/>
        <v>0</v>
      </c>
      <c r="Z2538" s="115">
        <f t="shared" si="661"/>
        <v>0</v>
      </c>
      <c r="AA2538" s="116">
        <v>0</v>
      </c>
      <c r="AB2538" s="116">
        <v>0</v>
      </c>
      <c r="AC2538" s="116">
        <v>0</v>
      </c>
      <c r="AD2538" s="116">
        <v>0</v>
      </c>
      <c r="AE2538" s="115">
        <f t="shared" si="662"/>
        <v>0</v>
      </c>
      <c r="AF2538" s="116">
        <v>0</v>
      </c>
      <c r="AG2538" s="116">
        <v>0</v>
      </c>
      <c r="AH2538" s="116">
        <v>0</v>
      </c>
      <c r="AI2538" s="116">
        <v>0</v>
      </c>
      <c r="AJ2538" s="115">
        <f t="shared" si="663"/>
        <v>0</v>
      </c>
      <c r="AK2538" s="116">
        <f t="shared" si="663"/>
        <v>0</v>
      </c>
      <c r="AL2538" s="116">
        <f t="shared" si="663"/>
        <v>0</v>
      </c>
      <c r="AM2538" s="116">
        <f t="shared" si="663"/>
        <v>0</v>
      </c>
      <c r="AN2538" s="116">
        <f t="shared" si="663"/>
        <v>0</v>
      </c>
      <c r="AO2538" s="115">
        <f t="shared" si="664"/>
        <v>0</v>
      </c>
      <c r="AP2538" s="116">
        <f t="shared" si="664"/>
        <v>0</v>
      </c>
      <c r="AQ2538" s="116">
        <f t="shared" si="664"/>
        <v>0</v>
      </c>
      <c r="AR2538" s="116">
        <f t="shared" si="664"/>
        <v>0</v>
      </c>
      <c r="AS2538" s="116">
        <f t="shared" si="665"/>
        <v>0</v>
      </c>
    </row>
    <row r="2539" spans="4:45" ht="15.75" thickTop="1" x14ac:dyDescent="0.25"/>
  </sheetData>
  <autoFilter ref="A4:AS2516">
    <filterColumn colId="2">
      <filters blank="1">
        <filter val="a"/>
      </filters>
    </filterColumn>
  </autoFilter>
  <mergeCells count="7">
    <mergeCell ref="AO3:AS3"/>
    <mergeCell ref="D1:E1"/>
    <mergeCell ref="F3:J3"/>
    <mergeCell ref="K3:O3"/>
    <mergeCell ref="P3:T3"/>
    <mergeCell ref="U3:AI3"/>
    <mergeCell ref="AJ3:AN3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2021-2024</vt:lpstr>
      <vt:lpstr>2020</vt:lpstr>
      <vt:lpstr>'2021-2024'!Print_Area</vt:lpstr>
      <vt:lpstr>'2021-2024'!Print_Titles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Natia Gulua</dc:creator>
  <cp:lastModifiedBy>Maia Gotiashvili</cp:lastModifiedBy>
  <cp:lastPrinted>2020-06-30T14:43:50Z</cp:lastPrinted>
  <dcterms:created xsi:type="dcterms:W3CDTF">2015-11-13T09:57:34Z</dcterms:created>
  <dcterms:modified xsi:type="dcterms:W3CDTF">2020-07-14T12:08:57Z</dcterms:modified>
</cp:coreProperties>
</file>